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altofi.sharepoint.com/sites/StudyMaterial/Shared Documents/General/Capstone BI/PowerBI/"/>
    </mc:Choice>
  </mc:AlternateContent>
  <xr:revisionPtr revIDLastSave="694" documentId="13_ncr:1_{D7681AE7-17CE-4472-B119-920780BAE511}" xr6:coauthVersionLast="47" xr6:coauthVersionMax="47" xr10:uidLastSave="{3212C326-3230-4B1E-B3F4-723F9390B72C}"/>
  <bookViews>
    <workbookView xWindow="-120" yWindow="-120" windowWidth="29040" windowHeight="15840" activeTab="1" xr2:uid="{00000000-000D-0000-FFFF-FFFF00000000}"/>
  </bookViews>
  <sheets>
    <sheet name="Original data" sheetId="1" r:id="rId1"/>
    <sheet name="summer-products-with-rating" sheetId="2" r:id="rId2"/>
    <sheet name="merchant only" sheetId="3" r:id="rId3"/>
  </sheets>
  <definedNames>
    <definedName name="_xlnm._FilterDatabase" localSheetId="2" hidden="1">'merchant only'!$A$1:$T$1574</definedName>
    <definedName name="_xlnm._FilterDatabase" localSheetId="0" hidden="1">'Original data'!$A$1:$AR$1574</definedName>
    <definedName name="_xlnm._FilterDatabase" localSheetId="1" hidden="1">'summer-products-with-rating'!$A$1:$CS$1574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3" l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M959" i="3"/>
  <c r="H959" i="3"/>
  <c r="G959" i="3"/>
  <c r="D959" i="3"/>
  <c r="M958" i="3"/>
  <c r="H958" i="3"/>
  <c r="G958" i="3"/>
  <c r="D958" i="3"/>
  <c r="M957" i="3"/>
  <c r="H957" i="3"/>
  <c r="G957" i="3"/>
  <c r="D957" i="3"/>
  <c r="M956" i="3"/>
  <c r="H956" i="3"/>
  <c r="G956" i="3"/>
  <c r="D956" i="3"/>
  <c r="M955" i="3"/>
  <c r="H955" i="3"/>
  <c r="G955" i="3"/>
  <c r="D955" i="3"/>
  <c r="M954" i="3"/>
  <c r="H954" i="3"/>
  <c r="G954" i="3"/>
  <c r="D954" i="3"/>
  <c r="M953" i="3"/>
  <c r="H953" i="3"/>
  <c r="G953" i="3"/>
  <c r="D953" i="3"/>
  <c r="M952" i="3"/>
  <c r="H952" i="3"/>
  <c r="G952" i="3"/>
  <c r="D952" i="3"/>
  <c r="M951" i="3"/>
  <c r="H951" i="3"/>
  <c r="G951" i="3"/>
  <c r="D951" i="3"/>
  <c r="M950" i="3"/>
  <c r="H950" i="3"/>
  <c r="G950" i="3"/>
  <c r="D950" i="3"/>
  <c r="M949" i="3"/>
  <c r="H949" i="3"/>
  <c r="G949" i="3"/>
  <c r="D949" i="3"/>
  <c r="M948" i="3"/>
  <c r="H948" i="3"/>
  <c r="G948" i="3"/>
  <c r="D948" i="3"/>
  <c r="M947" i="3"/>
  <c r="H947" i="3"/>
  <c r="G947" i="3"/>
  <c r="D947" i="3"/>
  <c r="M946" i="3"/>
  <c r="H946" i="3"/>
  <c r="G946" i="3"/>
  <c r="D946" i="3"/>
  <c r="M945" i="3"/>
  <c r="H945" i="3"/>
  <c r="G945" i="3"/>
  <c r="D945" i="3"/>
  <c r="M944" i="3"/>
  <c r="H944" i="3"/>
  <c r="G944" i="3"/>
  <c r="D944" i="3"/>
  <c r="M943" i="3"/>
  <c r="H943" i="3"/>
  <c r="G943" i="3"/>
  <c r="D943" i="3"/>
  <c r="M942" i="3"/>
  <c r="H942" i="3"/>
  <c r="G942" i="3"/>
  <c r="D942" i="3"/>
  <c r="M941" i="3"/>
  <c r="H941" i="3"/>
  <c r="G941" i="3"/>
  <c r="D941" i="3"/>
  <c r="M940" i="3"/>
  <c r="H940" i="3"/>
  <c r="G940" i="3"/>
  <c r="D940" i="3"/>
  <c r="M939" i="3"/>
  <c r="H939" i="3"/>
  <c r="G939" i="3"/>
  <c r="D939" i="3"/>
  <c r="M938" i="3"/>
  <c r="H938" i="3"/>
  <c r="G938" i="3"/>
  <c r="D938" i="3"/>
  <c r="M937" i="3"/>
  <c r="H937" i="3"/>
  <c r="G937" i="3"/>
  <c r="D937" i="3"/>
  <c r="M936" i="3"/>
  <c r="H936" i="3"/>
  <c r="G936" i="3"/>
  <c r="D936" i="3"/>
  <c r="M935" i="3"/>
  <c r="H935" i="3"/>
  <c r="G935" i="3"/>
  <c r="D935" i="3"/>
  <c r="M934" i="3"/>
  <c r="H934" i="3"/>
  <c r="G934" i="3"/>
  <c r="D934" i="3"/>
  <c r="M933" i="3"/>
  <c r="H933" i="3"/>
  <c r="G933" i="3"/>
  <c r="D933" i="3"/>
  <c r="M932" i="3"/>
  <c r="H932" i="3"/>
  <c r="G932" i="3"/>
  <c r="D932" i="3"/>
  <c r="M931" i="3"/>
  <c r="H931" i="3"/>
  <c r="G931" i="3"/>
  <c r="D931" i="3"/>
  <c r="M930" i="3"/>
  <c r="H930" i="3"/>
  <c r="G930" i="3"/>
  <c r="D930" i="3"/>
  <c r="M929" i="3"/>
  <c r="H929" i="3"/>
  <c r="G929" i="3"/>
  <c r="D929" i="3"/>
  <c r="M928" i="3"/>
  <c r="H928" i="3"/>
  <c r="G928" i="3"/>
  <c r="D928" i="3"/>
  <c r="M927" i="3"/>
  <c r="H927" i="3"/>
  <c r="G927" i="3"/>
  <c r="D927" i="3"/>
  <c r="M926" i="3"/>
  <c r="H926" i="3"/>
  <c r="G926" i="3"/>
  <c r="D926" i="3"/>
  <c r="M925" i="3"/>
  <c r="H925" i="3"/>
  <c r="G925" i="3"/>
  <c r="D925" i="3"/>
  <c r="M924" i="3"/>
  <c r="H924" i="3"/>
  <c r="G924" i="3"/>
  <c r="D924" i="3"/>
  <c r="M923" i="3"/>
  <c r="H923" i="3"/>
  <c r="G923" i="3"/>
  <c r="D923" i="3"/>
  <c r="M922" i="3"/>
  <c r="H922" i="3"/>
  <c r="G922" i="3"/>
  <c r="D922" i="3"/>
  <c r="M921" i="3"/>
  <c r="H921" i="3"/>
  <c r="G921" i="3"/>
  <c r="D921" i="3"/>
  <c r="M920" i="3"/>
  <c r="H920" i="3"/>
  <c r="G920" i="3"/>
  <c r="D920" i="3"/>
  <c r="M919" i="3"/>
  <c r="H919" i="3"/>
  <c r="G919" i="3"/>
  <c r="D919" i="3"/>
  <c r="M918" i="3"/>
  <c r="H918" i="3"/>
  <c r="G918" i="3"/>
  <c r="D918" i="3"/>
  <c r="M917" i="3"/>
  <c r="H917" i="3"/>
  <c r="G917" i="3"/>
  <c r="D917" i="3"/>
  <c r="M916" i="3"/>
  <c r="H916" i="3"/>
  <c r="G916" i="3"/>
  <c r="D916" i="3"/>
  <c r="M915" i="3"/>
  <c r="H915" i="3"/>
  <c r="G915" i="3"/>
  <c r="D915" i="3"/>
  <c r="M914" i="3"/>
  <c r="H914" i="3"/>
  <c r="G914" i="3"/>
  <c r="D914" i="3"/>
  <c r="M913" i="3"/>
  <c r="H913" i="3"/>
  <c r="G913" i="3"/>
  <c r="D913" i="3"/>
  <c r="M912" i="3"/>
  <c r="H912" i="3"/>
  <c r="G912" i="3"/>
  <c r="D912" i="3"/>
  <c r="M911" i="3"/>
  <c r="H911" i="3"/>
  <c r="G911" i="3"/>
  <c r="D911" i="3"/>
  <c r="M910" i="3"/>
  <c r="H910" i="3"/>
  <c r="G910" i="3"/>
  <c r="D910" i="3"/>
  <c r="M909" i="3"/>
  <c r="H909" i="3"/>
  <c r="G909" i="3"/>
  <c r="D909" i="3"/>
  <c r="M908" i="3"/>
  <c r="H908" i="3"/>
  <c r="G908" i="3"/>
  <c r="D908" i="3"/>
  <c r="M907" i="3"/>
  <c r="H907" i="3"/>
  <c r="G907" i="3"/>
  <c r="D907" i="3"/>
  <c r="M906" i="3"/>
  <c r="H906" i="3"/>
  <c r="G906" i="3"/>
  <c r="D906" i="3"/>
  <c r="M905" i="3"/>
  <c r="H905" i="3"/>
  <c r="G905" i="3"/>
  <c r="D905" i="3"/>
  <c r="M904" i="3"/>
  <c r="H904" i="3"/>
  <c r="G904" i="3"/>
  <c r="D904" i="3"/>
  <c r="M903" i="3"/>
  <c r="H903" i="3"/>
  <c r="G903" i="3"/>
  <c r="D903" i="3"/>
  <c r="M902" i="3"/>
  <c r="H902" i="3"/>
  <c r="G902" i="3"/>
  <c r="D902" i="3"/>
  <c r="M901" i="3"/>
  <c r="H901" i="3"/>
  <c r="G901" i="3"/>
  <c r="D901" i="3"/>
  <c r="M900" i="3"/>
  <c r="H900" i="3"/>
  <c r="G900" i="3"/>
  <c r="D900" i="3"/>
  <c r="M899" i="3"/>
  <c r="H899" i="3"/>
  <c r="G899" i="3"/>
  <c r="D899" i="3"/>
  <c r="M898" i="3"/>
  <c r="H898" i="3"/>
  <c r="G898" i="3"/>
  <c r="D898" i="3"/>
  <c r="M897" i="3"/>
  <c r="H897" i="3"/>
  <c r="G897" i="3"/>
  <c r="D897" i="3"/>
  <c r="M896" i="3"/>
  <c r="H896" i="3"/>
  <c r="G896" i="3"/>
  <c r="D896" i="3"/>
  <c r="M895" i="3"/>
  <c r="H895" i="3"/>
  <c r="G895" i="3"/>
  <c r="D895" i="3"/>
  <c r="M894" i="3"/>
  <c r="H894" i="3"/>
  <c r="G894" i="3"/>
  <c r="D894" i="3"/>
  <c r="M893" i="3"/>
  <c r="H893" i="3"/>
  <c r="G893" i="3"/>
  <c r="D893" i="3"/>
  <c r="M892" i="3"/>
  <c r="H892" i="3"/>
  <c r="G892" i="3"/>
  <c r="D892" i="3"/>
  <c r="M891" i="3"/>
  <c r="H891" i="3"/>
  <c r="G891" i="3"/>
  <c r="D891" i="3"/>
  <c r="M890" i="3"/>
  <c r="H890" i="3"/>
  <c r="G890" i="3"/>
  <c r="D890" i="3"/>
  <c r="M889" i="3"/>
  <c r="H889" i="3"/>
  <c r="G889" i="3"/>
  <c r="D889" i="3"/>
  <c r="M888" i="3"/>
  <c r="H888" i="3"/>
  <c r="G888" i="3"/>
  <c r="D888" i="3"/>
  <c r="M887" i="3"/>
  <c r="H887" i="3"/>
  <c r="G887" i="3"/>
  <c r="D887" i="3"/>
  <c r="M886" i="3"/>
  <c r="H886" i="3"/>
  <c r="G886" i="3"/>
  <c r="D886" i="3"/>
  <c r="M885" i="3"/>
  <c r="H885" i="3"/>
  <c r="G885" i="3"/>
  <c r="D885" i="3"/>
  <c r="M884" i="3"/>
  <c r="H884" i="3"/>
  <c r="G884" i="3"/>
  <c r="D884" i="3"/>
  <c r="M883" i="3"/>
  <c r="H883" i="3"/>
  <c r="G883" i="3"/>
  <c r="D883" i="3"/>
  <c r="M882" i="3"/>
  <c r="H882" i="3"/>
  <c r="G882" i="3"/>
  <c r="D882" i="3"/>
  <c r="M881" i="3"/>
  <c r="H881" i="3"/>
  <c r="G881" i="3"/>
  <c r="D881" i="3"/>
  <c r="M880" i="3"/>
  <c r="H880" i="3"/>
  <c r="G880" i="3"/>
  <c r="D880" i="3"/>
  <c r="M879" i="3"/>
  <c r="H879" i="3"/>
  <c r="G879" i="3"/>
  <c r="D879" i="3"/>
  <c r="M878" i="3"/>
  <c r="H878" i="3"/>
  <c r="G878" i="3"/>
  <c r="D878" i="3"/>
  <c r="M877" i="3"/>
  <c r="H877" i="3"/>
  <c r="G877" i="3"/>
  <c r="D877" i="3"/>
  <c r="M876" i="3"/>
  <c r="H876" i="3"/>
  <c r="G876" i="3"/>
  <c r="D876" i="3"/>
  <c r="M875" i="3"/>
  <c r="H875" i="3"/>
  <c r="G875" i="3"/>
  <c r="D875" i="3"/>
  <c r="M874" i="3"/>
  <c r="H874" i="3"/>
  <c r="G874" i="3"/>
  <c r="D874" i="3"/>
  <c r="M873" i="3"/>
  <c r="H873" i="3"/>
  <c r="G873" i="3"/>
  <c r="D873" i="3"/>
  <c r="M872" i="3"/>
  <c r="H872" i="3"/>
  <c r="G872" i="3"/>
  <c r="D872" i="3"/>
  <c r="M871" i="3"/>
  <c r="H871" i="3"/>
  <c r="G871" i="3"/>
  <c r="D871" i="3"/>
  <c r="M870" i="3"/>
  <c r="H870" i="3"/>
  <c r="G870" i="3"/>
  <c r="D870" i="3"/>
  <c r="M869" i="3"/>
  <c r="H869" i="3"/>
  <c r="G869" i="3"/>
  <c r="D869" i="3"/>
  <c r="M868" i="3"/>
  <c r="H868" i="3"/>
  <c r="G868" i="3"/>
  <c r="D868" i="3"/>
  <c r="M867" i="3"/>
  <c r="H867" i="3"/>
  <c r="G867" i="3"/>
  <c r="D867" i="3"/>
  <c r="M866" i="3"/>
  <c r="H866" i="3"/>
  <c r="G866" i="3"/>
  <c r="D866" i="3"/>
  <c r="M865" i="3"/>
  <c r="H865" i="3"/>
  <c r="G865" i="3"/>
  <c r="D865" i="3"/>
  <c r="M864" i="3"/>
  <c r="H864" i="3"/>
  <c r="G864" i="3"/>
  <c r="D864" i="3"/>
  <c r="M863" i="3"/>
  <c r="H863" i="3"/>
  <c r="G863" i="3"/>
  <c r="D863" i="3"/>
  <c r="M862" i="3"/>
  <c r="H862" i="3"/>
  <c r="G862" i="3"/>
  <c r="D862" i="3"/>
  <c r="M861" i="3"/>
  <c r="H861" i="3"/>
  <c r="G861" i="3"/>
  <c r="D861" i="3"/>
  <c r="M860" i="3"/>
  <c r="H860" i="3"/>
  <c r="G860" i="3"/>
  <c r="D860" i="3"/>
  <c r="M859" i="3"/>
  <c r="H859" i="3"/>
  <c r="G859" i="3"/>
  <c r="D859" i="3"/>
  <c r="M858" i="3"/>
  <c r="H858" i="3"/>
  <c r="G858" i="3"/>
  <c r="D858" i="3"/>
  <c r="M857" i="3"/>
  <c r="H857" i="3"/>
  <c r="G857" i="3"/>
  <c r="D857" i="3"/>
  <c r="M856" i="3"/>
  <c r="H856" i="3"/>
  <c r="G856" i="3"/>
  <c r="D856" i="3"/>
  <c r="M855" i="3"/>
  <c r="H855" i="3"/>
  <c r="G855" i="3"/>
  <c r="D855" i="3"/>
  <c r="M854" i="3"/>
  <c r="H854" i="3"/>
  <c r="G854" i="3"/>
  <c r="D854" i="3"/>
  <c r="M853" i="3"/>
  <c r="H853" i="3"/>
  <c r="G853" i="3"/>
  <c r="D853" i="3"/>
  <c r="M852" i="3"/>
  <c r="H852" i="3"/>
  <c r="G852" i="3"/>
  <c r="D852" i="3"/>
  <c r="M851" i="3"/>
  <c r="H851" i="3"/>
  <c r="G851" i="3"/>
  <c r="D851" i="3"/>
  <c r="M850" i="3"/>
  <c r="H850" i="3"/>
  <c r="G850" i="3"/>
  <c r="D850" i="3"/>
  <c r="M849" i="3"/>
  <c r="H849" i="3"/>
  <c r="G849" i="3"/>
  <c r="D849" i="3"/>
  <c r="M848" i="3"/>
  <c r="H848" i="3"/>
  <c r="G848" i="3"/>
  <c r="D848" i="3"/>
  <c r="M847" i="3"/>
  <c r="H847" i="3"/>
  <c r="G847" i="3"/>
  <c r="D847" i="3"/>
  <c r="M846" i="3"/>
  <c r="H846" i="3"/>
  <c r="G846" i="3"/>
  <c r="D846" i="3"/>
  <c r="M845" i="3"/>
  <c r="H845" i="3"/>
  <c r="G845" i="3"/>
  <c r="D845" i="3"/>
  <c r="M844" i="3"/>
  <c r="H844" i="3"/>
  <c r="G844" i="3"/>
  <c r="D844" i="3"/>
  <c r="M843" i="3"/>
  <c r="H843" i="3"/>
  <c r="G843" i="3"/>
  <c r="D843" i="3"/>
  <c r="M842" i="3"/>
  <c r="H842" i="3"/>
  <c r="G842" i="3"/>
  <c r="D842" i="3"/>
  <c r="M841" i="3"/>
  <c r="H841" i="3"/>
  <c r="G841" i="3"/>
  <c r="D841" i="3"/>
  <c r="M840" i="3"/>
  <c r="H840" i="3"/>
  <c r="G840" i="3"/>
  <c r="D840" i="3"/>
  <c r="M839" i="3"/>
  <c r="H839" i="3"/>
  <c r="G839" i="3"/>
  <c r="D839" i="3"/>
  <c r="M838" i="3"/>
  <c r="H838" i="3"/>
  <c r="G838" i="3"/>
  <c r="D838" i="3"/>
  <c r="M837" i="3"/>
  <c r="H837" i="3"/>
  <c r="G837" i="3"/>
  <c r="D837" i="3"/>
  <c r="M836" i="3"/>
  <c r="H836" i="3"/>
  <c r="G836" i="3"/>
  <c r="D836" i="3"/>
  <c r="M835" i="3"/>
  <c r="H835" i="3"/>
  <c r="G835" i="3"/>
  <c r="D835" i="3"/>
  <c r="M834" i="3"/>
  <c r="H834" i="3"/>
  <c r="G834" i="3"/>
  <c r="D834" i="3"/>
  <c r="M833" i="3"/>
  <c r="H833" i="3"/>
  <c r="G833" i="3"/>
  <c r="D833" i="3"/>
  <c r="M832" i="3"/>
  <c r="H832" i="3"/>
  <c r="G832" i="3"/>
  <c r="D832" i="3"/>
  <c r="M831" i="3"/>
  <c r="H831" i="3"/>
  <c r="G831" i="3"/>
  <c r="D831" i="3"/>
  <c r="M830" i="3"/>
  <c r="H830" i="3"/>
  <c r="G830" i="3"/>
  <c r="D830" i="3"/>
  <c r="M829" i="3"/>
  <c r="H829" i="3"/>
  <c r="G829" i="3"/>
  <c r="D829" i="3"/>
  <c r="M828" i="3"/>
  <c r="H828" i="3"/>
  <c r="G828" i="3"/>
  <c r="D828" i="3"/>
  <c r="M827" i="3"/>
  <c r="H827" i="3"/>
  <c r="G827" i="3"/>
  <c r="D827" i="3"/>
  <c r="M826" i="3"/>
  <c r="H826" i="3"/>
  <c r="G826" i="3"/>
  <c r="D826" i="3"/>
  <c r="M825" i="3"/>
  <c r="H825" i="3"/>
  <c r="G825" i="3"/>
  <c r="D825" i="3"/>
  <c r="M824" i="3"/>
  <c r="H824" i="3"/>
  <c r="G824" i="3"/>
  <c r="D824" i="3"/>
  <c r="M823" i="3"/>
  <c r="H823" i="3"/>
  <c r="G823" i="3"/>
  <c r="D823" i="3"/>
  <c r="M822" i="3"/>
  <c r="H822" i="3"/>
  <c r="G822" i="3"/>
  <c r="D822" i="3"/>
  <c r="M821" i="3"/>
  <c r="H821" i="3"/>
  <c r="G821" i="3"/>
  <c r="D821" i="3"/>
  <c r="M820" i="3"/>
  <c r="H820" i="3"/>
  <c r="G820" i="3"/>
  <c r="D820" i="3"/>
  <c r="M819" i="3"/>
  <c r="H819" i="3"/>
  <c r="G819" i="3"/>
  <c r="D819" i="3"/>
  <c r="M818" i="3"/>
  <c r="H818" i="3"/>
  <c r="G818" i="3"/>
  <c r="D818" i="3"/>
  <c r="M817" i="3"/>
  <c r="H817" i="3"/>
  <c r="G817" i="3"/>
  <c r="D817" i="3"/>
  <c r="M816" i="3"/>
  <c r="H816" i="3"/>
  <c r="G816" i="3"/>
  <c r="D816" i="3"/>
  <c r="M815" i="3"/>
  <c r="H815" i="3"/>
  <c r="G815" i="3"/>
  <c r="D815" i="3"/>
  <c r="M814" i="3"/>
  <c r="H814" i="3"/>
  <c r="G814" i="3"/>
  <c r="D814" i="3"/>
  <c r="M813" i="3"/>
  <c r="H813" i="3"/>
  <c r="G813" i="3"/>
  <c r="D813" i="3"/>
  <c r="M812" i="3"/>
  <c r="H812" i="3"/>
  <c r="G812" i="3"/>
  <c r="D812" i="3"/>
  <c r="M811" i="3"/>
  <c r="H811" i="3"/>
  <c r="G811" i="3"/>
  <c r="D811" i="3"/>
  <c r="M810" i="3"/>
  <c r="H810" i="3"/>
  <c r="G810" i="3"/>
  <c r="D810" i="3"/>
  <c r="M809" i="3"/>
  <c r="H809" i="3"/>
  <c r="G809" i="3"/>
  <c r="D809" i="3"/>
  <c r="M808" i="3"/>
  <c r="H808" i="3"/>
  <c r="G808" i="3"/>
  <c r="D808" i="3"/>
  <c r="M807" i="3"/>
  <c r="H807" i="3"/>
  <c r="G807" i="3"/>
  <c r="D807" i="3"/>
  <c r="M806" i="3"/>
  <c r="H806" i="3"/>
  <c r="G806" i="3"/>
  <c r="D806" i="3"/>
  <c r="M805" i="3"/>
  <c r="H805" i="3"/>
  <c r="G805" i="3"/>
  <c r="D805" i="3"/>
  <c r="M804" i="3"/>
  <c r="H804" i="3"/>
  <c r="G804" i="3"/>
  <c r="D804" i="3"/>
  <c r="M803" i="3"/>
  <c r="H803" i="3"/>
  <c r="G803" i="3"/>
  <c r="D803" i="3"/>
  <c r="M802" i="3"/>
  <c r="H802" i="3"/>
  <c r="G802" i="3"/>
  <c r="D802" i="3"/>
  <c r="M801" i="3"/>
  <c r="H801" i="3"/>
  <c r="G801" i="3"/>
  <c r="D801" i="3"/>
  <c r="M800" i="3"/>
  <c r="H800" i="3"/>
  <c r="G800" i="3"/>
  <c r="D800" i="3"/>
  <c r="M799" i="3"/>
  <c r="H799" i="3"/>
  <c r="G799" i="3"/>
  <c r="D799" i="3"/>
  <c r="M798" i="3"/>
  <c r="H798" i="3"/>
  <c r="G798" i="3"/>
  <c r="D798" i="3"/>
  <c r="M797" i="3"/>
  <c r="H797" i="3"/>
  <c r="G797" i="3"/>
  <c r="D797" i="3"/>
  <c r="M796" i="3"/>
  <c r="H796" i="3"/>
  <c r="G796" i="3"/>
  <c r="D796" i="3"/>
  <c r="M795" i="3"/>
  <c r="H795" i="3"/>
  <c r="G795" i="3"/>
  <c r="D795" i="3"/>
  <c r="M794" i="3"/>
  <c r="H794" i="3"/>
  <c r="G794" i="3"/>
  <c r="D794" i="3"/>
  <c r="M793" i="3"/>
  <c r="H793" i="3"/>
  <c r="G793" i="3"/>
  <c r="D793" i="3"/>
  <c r="M792" i="3"/>
  <c r="H792" i="3"/>
  <c r="G792" i="3"/>
  <c r="D792" i="3"/>
  <c r="M791" i="3"/>
  <c r="H791" i="3"/>
  <c r="G791" i="3"/>
  <c r="D791" i="3"/>
  <c r="M790" i="3"/>
  <c r="H790" i="3"/>
  <c r="G790" i="3"/>
  <c r="D790" i="3"/>
  <c r="M789" i="3"/>
  <c r="H789" i="3"/>
  <c r="G789" i="3"/>
  <c r="D789" i="3"/>
  <c r="M788" i="3"/>
  <c r="H788" i="3"/>
  <c r="G788" i="3"/>
  <c r="D788" i="3"/>
  <c r="M787" i="3"/>
  <c r="H787" i="3"/>
  <c r="G787" i="3"/>
  <c r="D787" i="3"/>
  <c r="M786" i="3"/>
  <c r="H786" i="3"/>
  <c r="G786" i="3"/>
  <c r="D786" i="3"/>
  <c r="M785" i="3"/>
  <c r="H785" i="3"/>
  <c r="G785" i="3"/>
  <c r="D785" i="3"/>
  <c r="M784" i="3"/>
  <c r="H784" i="3"/>
  <c r="G784" i="3"/>
  <c r="D784" i="3"/>
  <c r="M783" i="3"/>
  <c r="H783" i="3"/>
  <c r="G783" i="3"/>
  <c r="D783" i="3"/>
  <c r="M782" i="3"/>
  <c r="H782" i="3"/>
  <c r="G782" i="3"/>
  <c r="D782" i="3"/>
  <c r="M781" i="3"/>
  <c r="H781" i="3"/>
  <c r="G781" i="3"/>
  <c r="D781" i="3"/>
  <c r="M780" i="3"/>
  <c r="H780" i="3"/>
  <c r="G780" i="3"/>
  <c r="D780" i="3"/>
  <c r="M779" i="3"/>
  <c r="H779" i="3"/>
  <c r="G779" i="3"/>
  <c r="D779" i="3"/>
  <c r="M778" i="3"/>
  <c r="H778" i="3"/>
  <c r="G778" i="3"/>
  <c r="D778" i="3"/>
  <c r="M777" i="3"/>
  <c r="H777" i="3"/>
  <c r="G777" i="3"/>
  <c r="D777" i="3"/>
  <c r="M776" i="3"/>
  <c r="H776" i="3"/>
  <c r="G776" i="3"/>
  <c r="D776" i="3"/>
  <c r="M775" i="3"/>
  <c r="H775" i="3"/>
  <c r="G775" i="3"/>
  <c r="D775" i="3"/>
  <c r="M774" i="3"/>
  <c r="H774" i="3"/>
  <c r="G774" i="3"/>
  <c r="D774" i="3"/>
  <c r="M773" i="3"/>
  <c r="H773" i="3"/>
  <c r="G773" i="3"/>
  <c r="D773" i="3"/>
  <c r="M772" i="3"/>
  <c r="H772" i="3"/>
  <c r="G772" i="3"/>
  <c r="D772" i="3"/>
  <c r="M771" i="3"/>
  <c r="H771" i="3"/>
  <c r="G771" i="3"/>
  <c r="D771" i="3"/>
  <c r="M770" i="3"/>
  <c r="H770" i="3"/>
  <c r="G770" i="3"/>
  <c r="D770" i="3"/>
  <c r="M769" i="3"/>
  <c r="H769" i="3"/>
  <c r="G769" i="3"/>
  <c r="D769" i="3"/>
  <c r="M768" i="3"/>
  <c r="H768" i="3"/>
  <c r="G768" i="3"/>
  <c r="D768" i="3"/>
  <c r="M767" i="3"/>
  <c r="H767" i="3"/>
  <c r="G767" i="3"/>
  <c r="D767" i="3"/>
  <c r="M766" i="3"/>
  <c r="H766" i="3"/>
  <c r="G766" i="3"/>
  <c r="D766" i="3"/>
  <c r="M765" i="3"/>
  <c r="H765" i="3"/>
  <c r="G765" i="3"/>
  <c r="D765" i="3"/>
  <c r="M764" i="3"/>
  <c r="H764" i="3"/>
  <c r="G764" i="3"/>
  <c r="D764" i="3"/>
  <c r="M763" i="3"/>
  <c r="H763" i="3"/>
  <c r="G763" i="3"/>
  <c r="D763" i="3"/>
  <c r="M762" i="3"/>
  <c r="H762" i="3"/>
  <c r="G762" i="3"/>
  <c r="D762" i="3"/>
  <c r="M761" i="3"/>
  <c r="H761" i="3"/>
  <c r="G761" i="3"/>
  <c r="D761" i="3"/>
  <c r="M760" i="3"/>
  <c r="H760" i="3"/>
  <c r="G760" i="3"/>
  <c r="D760" i="3"/>
  <c r="M759" i="3"/>
  <c r="H759" i="3"/>
  <c r="G759" i="3"/>
  <c r="D759" i="3"/>
  <c r="M758" i="3"/>
  <c r="H758" i="3"/>
  <c r="G758" i="3"/>
  <c r="D758" i="3"/>
  <c r="M757" i="3"/>
  <c r="H757" i="3"/>
  <c r="G757" i="3"/>
  <c r="D757" i="3"/>
  <c r="M756" i="3"/>
  <c r="H756" i="3"/>
  <c r="G756" i="3"/>
  <c r="D756" i="3"/>
  <c r="M755" i="3"/>
  <c r="H755" i="3"/>
  <c r="G755" i="3"/>
  <c r="D755" i="3"/>
  <c r="M754" i="3"/>
  <c r="H754" i="3"/>
  <c r="G754" i="3"/>
  <c r="D754" i="3"/>
  <c r="M753" i="3"/>
  <c r="H753" i="3"/>
  <c r="G753" i="3"/>
  <c r="D753" i="3"/>
  <c r="M752" i="3"/>
  <c r="H752" i="3"/>
  <c r="G752" i="3"/>
  <c r="D752" i="3"/>
  <c r="M751" i="3"/>
  <c r="H751" i="3"/>
  <c r="G751" i="3"/>
  <c r="D751" i="3"/>
  <c r="M750" i="3"/>
  <c r="H750" i="3"/>
  <c r="G750" i="3"/>
  <c r="D750" i="3"/>
  <c r="M749" i="3"/>
  <c r="H749" i="3"/>
  <c r="G749" i="3"/>
  <c r="D749" i="3"/>
  <c r="M748" i="3"/>
  <c r="H748" i="3"/>
  <c r="G748" i="3"/>
  <c r="D748" i="3"/>
  <c r="M747" i="3"/>
  <c r="H747" i="3"/>
  <c r="G747" i="3"/>
  <c r="D747" i="3"/>
  <c r="M746" i="3"/>
  <c r="H746" i="3"/>
  <c r="G746" i="3"/>
  <c r="D746" i="3"/>
  <c r="M745" i="3"/>
  <c r="H745" i="3"/>
  <c r="G745" i="3"/>
  <c r="D745" i="3"/>
  <c r="M744" i="3"/>
  <c r="H744" i="3"/>
  <c r="G744" i="3"/>
  <c r="D744" i="3"/>
  <c r="M743" i="3"/>
  <c r="H743" i="3"/>
  <c r="G743" i="3"/>
  <c r="D743" i="3"/>
  <c r="M742" i="3"/>
  <c r="H742" i="3"/>
  <c r="G742" i="3"/>
  <c r="D742" i="3"/>
  <c r="M741" i="3"/>
  <c r="H741" i="3"/>
  <c r="G741" i="3"/>
  <c r="D741" i="3"/>
  <c r="M740" i="3"/>
  <c r="H740" i="3"/>
  <c r="G740" i="3"/>
  <c r="D740" i="3"/>
  <c r="M739" i="3"/>
  <c r="H739" i="3"/>
  <c r="G739" i="3"/>
  <c r="D739" i="3"/>
  <c r="M738" i="3"/>
  <c r="H738" i="3"/>
  <c r="G738" i="3"/>
  <c r="D738" i="3"/>
  <c r="M737" i="3"/>
  <c r="H737" i="3"/>
  <c r="G737" i="3"/>
  <c r="D737" i="3"/>
  <c r="M736" i="3"/>
  <c r="H736" i="3"/>
  <c r="G736" i="3"/>
  <c r="D736" i="3"/>
  <c r="M735" i="3"/>
  <c r="H735" i="3"/>
  <c r="G735" i="3"/>
  <c r="D735" i="3"/>
  <c r="M734" i="3"/>
  <c r="H734" i="3"/>
  <c r="G734" i="3"/>
  <c r="D734" i="3"/>
  <c r="M733" i="3"/>
  <c r="H733" i="3"/>
  <c r="G733" i="3"/>
  <c r="D733" i="3"/>
  <c r="M732" i="3"/>
  <c r="H732" i="3"/>
  <c r="G732" i="3"/>
  <c r="D732" i="3"/>
  <c r="M731" i="3"/>
  <c r="H731" i="3"/>
  <c r="G731" i="3"/>
  <c r="D731" i="3"/>
  <c r="M730" i="3"/>
  <c r="H730" i="3"/>
  <c r="G730" i="3"/>
  <c r="D730" i="3"/>
  <c r="M729" i="3"/>
  <c r="H729" i="3"/>
  <c r="G729" i="3"/>
  <c r="D729" i="3"/>
  <c r="M728" i="3"/>
  <c r="H728" i="3"/>
  <c r="G728" i="3"/>
  <c r="D728" i="3"/>
  <c r="M727" i="3"/>
  <c r="H727" i="3"/>
  <c r="G727" i="3"/>
  <c r="D727" i="3"/>
  <c r="M726" i="3"/>
  <c r="H726" i="3"/>
  <c r="G726" i="3"/>
  <c r="D726" i="3"/>
  <c r="M725" i="3"/>
  <c r="H725" i="3"/>
  <c r="G725" i="3"/>
  <c r="D725" i="3"/>
  <c r="M724" i="3"/>
  <c r="H724" i="3"/>
  <c r="G724" i="3"/>
  <c r="D724" i="3"/>
  <c r="M723" i="3"/>
  <c r="H723" i="3"/>
  <c r="G723" i="3"/>
  <c r="D723" i="3"/>
  <c r="M722" i="3"/>
  <c r="H722" i="3"/>
  <c r="G722" i="3"/>
  <c r="D722" i="3"/>
  <c r="M721" i="3"/>
  <c r="H721" i="3"/>
  <c r="G721" i="3"/>
  <c r="D721" i="3"/>
  <c r="M720" i="3"/>
  <c r="H720" i="3"/>
  <c r="G720" i="3"/>
  <c r="D720" i="3"/>
  <c r="M719" i="3"/>
  <c r="H719" i="3"/>
  <c r="G719" i="3"/>
  <c r="D719" i="3"/>
  <c r="M718" i="3"/>
  <c r="H718" i="3"/>
  <c r="G718" i="3"/>
  <c r="D718" i="3"/>
  <c r="M717" i="3"/>
  <c r="H717" i="3"/>
  <c r="G717" i="3"/>
  <c r="D717" i="3"/>
  <c r="M716" i="3"/>
  <c r="H716" i="3"/>
  <c r="G716" i="3"/>
  <c r="D716" i="3"/>
  <c r="M715" i="3"/>
  <c r="H715" i="3"/>
  <c r="G715" i="3"/>
  <c r="D715" i="3"/>
  <c r="M714" i="3"/>
  <c r="H714" i="3"/>
  <c r="G714" i="3"/>
  <c r="D714" i="3"/>
  <c r="M713" i="3"/>
  <c r="H713" i="3"/>
  <c r="G713" i="3"/>
  <c r="D713" i="3"/>
  <c r="M712" i="3"/>
  <c r="H712" i="3"/>
  <c r="G712" i="3"/>
  <c r="D712" i="3"/>
  <c r="M711" i="3"/>
  <c r="H711" i="3"/>
  <c r="G711" i="3"/>
  <c r="D711" i="3"/>
  <c r="M710" i="3"/>
  <c r="H710" i="3"/>
  <c r="G710" i="3"/>
  <c r="D710" i="3"/>
  <c r="M709" i="3"/>
  <c r="H709" i="3"/>
  <c r="G709" i="3"/>
  <c r="D709" i="3"/>
  <c r="M708" i="3"/>
  <c r="H708" i="3"/>
  <c r="G708" i="3"/>
  <c r="D708" i="3"/>
  <c r="M707" i="3"/>
  <c r="H707" i="3"/>
  <c r="G707" i="3"/>
  <c r="D707" i="3"/>
  <c r="M706" i="3"/>
  <c r="H706" i="3"/>
  <c r="G706" i="3"/>
  <c r="D706" i="3"/>
  <c r="M705" i="3"/>
  <c r="H705" i="3"/>
  <c r="G705" i="3"/>
  <c r="D705" i="3"/>
  <c r="M704" i="3"/>
  <c r="H704" i="3"/>
  <c r="G704" i="3"/>
  <c r="D704" i="3"/>
  <c r="M703" i="3"/>
  <c r="H703" i="3"/>
  <c r="G703" i="3"/>
  <c r="D703" i="3"/>
  <c r="M702" i="3"/>
  <c r="H702" i="3"/>
  <c r="G702" i="3"/>
  <c r="D702" i="3"/>
  <c r="M701" i="3"/>
  <c r="H701" i="3"/>
  <c r="G701" i="3"/>
  <c r="D701" i="3"/>
  <c r="M700" i="3"/>
  <c r="H700" i="3"/>
  <c r="G700" i="3"/>
  <c r="D700" i="3"/>
  <c r="M699" i="3"/>
  <c r="H699" i="3"/>
  <c r="G699" i="3"/>
  <c r="D699" i="3"/>
  <c r="M698" i="3"/>
  <c r="H698" i="3"/>
  <c r="G698" i="3"/>
  <c r="D698" i="3"/>
  <c r="M697" i="3"/>
  <c r="H697" i="3"/>
  <c r="G697" i="3"/>
  <c r="D697" i="3"/>
  <c r="M696" i="3"/>
  <c r="H696" i="3"/>
  <c r="G696" i="3"/>
  <c r="D696" i="3"/>
  <c r="M695" i="3"/>
  <c r="H695" i="3"/>
  <c r="G695" i="3"/>
  <c r="D695" i="3"/>
  <c r="M694" i="3"/>
  <c r="H694" i="3"/>
  <c r="G694" i="3"/>
  <c r="D694" i="3"/>
  <c r="M693" i="3"/>
  <c r="H693" i="3"/>
  <c r="G693" i="3"/>
  <c r="D693" i="3"/>
  <c r="M692" i="3"/>
  <c r="H692" i="3"/>
  <c r="G692" i="3"/>
  <c r="D692" i="3"/>
  <c r="M691" i="3"/>
  <c r="H691" i="3"/>
  <c r="G691" i="3"/>
  <c r="D691" i="3"/>
  <c r="M690" i="3"/>
  <c r="H690" i="3"/>
  <c r="G690" i="3"/>
  <c r="D690" i="3"/>
  <c r="M689" i="3"/>
  <c r="H689" i="3"/>
  <c r="G689" i="3"/>
  <c r="D689" i="3"/>
  <c r="M688" i="3"/>
  <c r="H688" i="3"/>
  <c r="G688" i="3"/>
  <c r="D688" i="3"/>
  <c r="M687" i="3"/>
  <c r="H687" i="3"/>
  <c r="G687" i="3"/>
  <c r="D687" i="3"/>
  <c r="M686" i="3"/>
  <c r="H686" i="3"/>
  <c r="G686" i="3"/>
  <c r="D686" i="3"/>
  <c r="M685" i="3"/>
  <c r="H685" i="3"/>
  <c r="G685" i="3"/>
  <c r="D685" i="3"/>
  <c r="M684" i="3"/>
  <c r="H684" i="3"/>
  <c r="G684" i="3"/>
  <c r="D684" i="3"/>
  <c r="M683" i="3"/>
  <c r="H683" i="3"/>
  <c r="G683" i="3"/>
  <c r="D683" i="3"/>
  <c r="M682" i="3"/>
  <c r="H682" i="3"/>
  <c r="G682" i="3"/>
  <c r="D682" i="3"/>
  <c r="M681" i="3"/>
  <c r="H681" i="3"/>
  <c r="G681" i="3"/>
  <c r="D681" i="3"/>
  <c r="M680" i="3"/>
  <c r="H680" i="3"/>
  <c r="G680" i="3"/>
  <c r="D680" i="3"/>
  <c r="M679" i="3"/>
  <c r="H679" i="3"/>
  <c r="G679" i="3"/>
  <c r="D679" i="3"/>
  <c r="M678" i="3"/>
  <c r="H678" i="3"/>
  <c r="G678" i="3"/>
  <c r="D678" i="3"/>
  <c r="M677" i="3"/>
  <c r="H677" i="3"/>
  <c r="G677" i="3"/>
  <c r="D677" i="3"/>
  <c r="M676" i="3"/>
  <c r="H676" i="3"/>
  <c r="G676" i="3"/>
  <c r="D676" i="3"/>
  <c r="M675" i="3"/>
  <c r="H675" i="3"/>
  <c r="G675" i="3"/>
  <c r="D675" i="3"/>
  <c r="M674" i="3"/>
  <c r="H674" i="3"/>
  <c r="G674" i="3"/>
  <c r="D674" i="3"/>
  <c r="M673" i="3"/>
  <c r="H673" i="3"/>
  <c r="G673" i="3"/>
  <c r="D673" i="3"/>
  <c r="M672" i="3"/>
  <c r="H672" i="3"/>
  <c r="G672" i="3"/>
  <c r="D672" i="3"/>
  <c r="M671" i="3"/>
  <c r="H671" i="3"/>
  <c r="G671" i="3"/>
  <c r="D671" i="3"/>
  <c r="M670" i="3"/>
  <c r="H670" i="3"/>
  <c r="G670" i="3"/>
  <c r="D670" i="3"/>
  <c r="M669" i="3"/>
  <c r="H669" i="3"/>
  <c r="G669" i="3"/>
  <c r="D669" i="3"/>
  <c r="M668" i="3"/>
  <c r="H668" i="3"/>
  <c r="G668" i="3"/>
  <c r="D668" i="3"/>
  <c r="M667" i="3"/>
  <c r="H667" i="3"/>
  <c r="G667" i="3"/>
  <c r="D667" i="3"/>
  <c r="M666" i="3"/>
  <c r="H666" i="3"/>
  <c r="G666" i="3"/>
  <c r="D666" i="3"/>
  <c r="M665" i="3"/>
  <c r="H665" i="3"/>
  <c r="G665" i="3"/>
  <c r="D665" i="3"/>
  <c r="M664" i="3"/>
  <c r="H664" i="3"/>
  <c r="G664" i="3"/>
  <c r="D664" i="3"/>
  <c r="M663" i="3"/>
  <c r="H663" i="3"/>
  <c r="G663" i="3"/>
  <c r="D663" i="3"/>
  <c r="M662" i="3"/>
  <c r="H662" i="3"/>
  <c r="G662" i="3"/>
  <c r="D662" i="3"/>
  <c r="M661" i="3"/>
  <c r="H661" i="3"/>
  <c r="G661" i="3"/>
  <c r="D661" i="3"/>
  <c r="M660" i="3"/>
  <c r="H660" i="3"/>
  <c r="G660" i="3"/>
  <c r="D660" i="3"/>
  <c r="M659" i="3"/>
  <c r="H659" i="3"/>
  <c r="G659" i="3"/>
  <c r="D659" i="3"/>
  <c r="M658" i="3"/>
  <c r="H658" i="3"/>
  <c r="G658" i="3"/>
  <c r="D658" i="3"/>
  <c r="M657" i="3"/>
  <c r="H657" i="3"/>
  <c r="G657" i="3"/>
  <c r="D657" i="3"/>
  <c r="M656" i="3"/>
  <c r="H656" i="3"/>
  <c r="G656" i="3"/>
  <c r="D656" i="3"/>
  <c r="M655" i="3"/>
  <c r="H655" i="3"/>
  <c r="G655" i="3"/>
  <c r="D655" i="3"/>
  <c r="M654" i="3"/>
  <c r="H654" i="3"/>
  <c r="G654" i="3"/>
  <c r="D654" i="3"/>
  <c r="M653" i="3"/>
  <c r="H653" i="3"/>
  <c r="G653" i="3"/>
  <c r="D653" i="3"/>
  <c r="M652" i="3"/>
  <c r="H652" i="3"/>
  <c r="G652" i="3"/>
  <c r="D652" i="3"/>
  <c r="M651" i="3"/>
  <c r="H651" i="3"/>
  <c r="G651" i="3"/>
  <c r="D651" i="3"/>
  <c r="M650" i="3"/>
  <c r="H650" i="3"/>
  <c r="G650" i="3"/>
  <c r="D650" i="3"/>
  <c r="M649" i="3"/>
  <c r="H649" i="3"/>
  <c r="G649" i="3"/>
  <c r="D649" i="3"/>
  <c r="M648" i="3"/>
  <c r="H648" i="3"/>
  <c r="G648" i="3"/>
  <c r="D648" i="3"/>
  <c r="M647" i="3"/>
  <c r="H647" i="3"/>
  <c r="G647" i="3"/>
  <c r="D647" i="3"/>
  <c r="M646" i="3"/>
  <c r="H646" i="3"/>
  <c r="G646" i="3"/>
  <c r="D646" i="3"/>
  <c r="M645" i="3"/>
  <c r="H645" i="3"/>
  <c r="G645" i="3"/>
  <c r="D645" i="3"/>
  <c r="M644" i="3"/>
  <c r="H644" i="3"/>
  <c r="G644" i="3"/>
  <c r="D644" i="3"/>
  <c r="M643" i="3"/>
  <c r="H643" i="3"/>
  <c r="G643" i="3"/>
  <c r="D643" i="3"/>
  <c r="M642" i="3"/>
  <c r="H642" i="3"/>
  <c r="G642" i="3"/>
  <c r="D642" i="3"/>
  <c r="M641" i="3"/>
  <c r="H641" i="3"/>
  <c r="G641" i="3"/>
  <c r="D641" i="3"/>
  <c r="M640" i="3"/>
  <c r="H640" i="3"/>
  <c r="G640" i="3"/>
  <c r="D640" i="3"/>
  <c r="M639" i="3"/>
  <c r="H639" i="3"/>
  <c r="G639" i="3"/>
  <c r="D639" i="3"/>
  <c r="M638" i="3"/>
  <c r="H638" i="3"/>
  <c r="G638" i="3"/>
  <c r="D638" i="3"/>
  <c r="M637" i="3"/>
  <c r="H637" i="3"/>
  <c r="G637" i="3"/>
  <c r="D637" i="3"/>
  <c r="M636" i="3"/>
  <c r="H636" i="3"/>
  <c r="G636" i="3"/>
  <c r="D636" i="3"/>
  <c r="M635" i="3"/>
  <c r="H635" i="3"/>
  <c r="G635" i="3"/>
  <c r="D635" i="3"/>
  <c r="M634" i="3"/>
  <c r="H634" i="3"/>
  <c r="G634" i="3"/>
  <c r="D634" i="3"/>
  <c r="M633" i="3"/>
  <c r="H633" i="3"/>
  <c r="G633" i="3"/>
  <c r="D633" i="3"/>
  <c r="M632" i="3"/>
  <c r="H632" i="3"/>
  <c r="G632" i="3"/>
  <c r="D632" i="3"/>
  <c r="M631" i="3"/>
  <c r="H631" i="3"/>
  <c r="G631" i="3"/>
  <c r="D631" i="3"/>
  <c r="M630" i="3"/>
  <c r="H630" i="3"/>
  <c r="G630" i="3"/>
  <c r="D630" i="3"/>
  <c r="M629" i="3"/>
  <c r="H629" i="3"/>
  <c r="G629" i="3"/>
  <c r="D629" i="3"/>
  <c r="M628" i="3"/>
  <c r="H628" i="3"/>
  <c r="G628" i="3"/>
  <c r="D628" i="3"/>
  <c r="M627" i="3"/>
  <c r="H627" i="3"/>
  <c r="G627" i="3"/>
  <c r="D627" i="3"/>
  <c r="M626" i="3"/>
  <c r="H626" i="3"/>
  <c r="G626" i="3"/>
  <c r="D626" i="3"/>
  <c r="M625" i="3"/>
  <c r="H625" i="3"/>
  <c r="G625" i="3"/>
  <c r="D625" i="3"/>
  <c r="M624" i="3"/>
  <c r="H624" i="3"/>
  <c r="G624" i="3"/>
  <c r="D624" i="3"/>
  <c r="M623" i="3"/>
  <c r="H623" i="3"/>
  <c r="G623" i="3"/>
  <c r="D623" i="3"/>
  <c r="M622" i="3"/>
  <c r="H622" i="3"/>
  <c r="G622" i="3"/>
  <c r="D622" i="3"/>
  <c r="M621" i="3"/>
  <c r="H621" i="3"/>
  <c r="G621" i="3"/>
  <c r="D621" i="3"/>
  <c r="M620" i="3"/>
  <c r="H620" i="3"/>
  <c r="G620" i="3"/>
  <c r="D620" i="3"/>
  <c r="M619" i="3"/>
  <c r="H619" i="3"/>
  <c r="G619" i="3"/>
  <c r="D619" i="3"/>
  <c r="M618" i="3"/>
  <c r="H618" i="3"/>
  <c r="G618" i="3"/>
  <c r="D618" i="3"/>
  <c r="M617" i="3"/>
  <c r="H617" i="3"/>
  <c r="G617" i="3"/>
  <c r="D617" i="3"/>
  <c r="M616" i="3"/>
  <c r="H616" i="3"/>
  <c r="G616" i="3"/>
  <c r="D616" i="3"/>
  <c r="M615" i="3"/>
  <c r="H615" i="3"/>
  <c r="G615" i="3"/>
  <c r="D615" i="3"/>
  <c r="M614" i="3"/>
  <c r="H614" i="3"/>
  <c r="G614" i="3"/>
  <c r="D614" i="3"/>
  <c r="M613" i="3"/>
  <c r="H613" i="3"/>
  <c r="G613" i="3"/>
  <c r="D613" i="3"/>
  <c r="M612" i="3"/>
  <c r="H612" i="3"/>
  <c r="G612" i="3"/>
  <c r="D612" i="3"/>
  <c r="M611" i="3"/>
  <c r="H611" i="3"/>
  <c r="G611" i="3"/>
  <c r="D611" i="3"/>
  <c r="M610" i="3"/>
  <c r="H610" i="3"/>
  <c r="G610" i="3"/>
  <c r="D610" i="3"/>
  <c r="M609" i="3"/>
  <c r="H609" i="3"/>
  <c r="G609" i="3"/>
  <c r="D609" i="3"/>
  <c r="M608" i="3"/>
  <c r="H608" i="3"/>
  <c r="G608" i="3"/>
  <c r="D608" i="3"/>
  <c r="M607" i="3"/>
  <c r="H607" i="3"/>
  <c r="G607" i="3"/>
  <c r="D607" i="3"/>
  <c r="M606" i="3"/>
  <c r="H606" i="3"/>
  <c r="G606" i="3"/>
  <c r="D606" i="3"/>
  <c r="M605" i="3"/>
  <c r="H605" i="3"/>
  <c r="G605" i="3"/>
  <c r="D605" i="3"/>
  <c r="M604" i="3"/>
  <c r="H604" i="3"/>
  <c r="G604" i="3"/>
  <c r="D604" i="3"/>
  <c r="M603" i="3"/>
  <c r="H603" i="3"/>
  <c r="G603" i="3"/>
  <c r="D603" i="3"/>
  <c r="M602" i="3"/>
  <c r="H602" i="3"/>
  <c r="G602" i="3"/>
  <c r="D602" i="3"/>
  <c r="M601" i="3"/>
  <c r="H601" i="3"/>
  <c r="G601" i="3"/>
  <c r="D601" i="3"/>
  <c r="M600" i="3"/>
  <c r="H600" i="3"/>
  <c r="G600" i="3"/>
  <c r="D600" i="3"/>
  <c r="M599" i="3"/>
  <c r="H599" i="3"/>
  <c r="G599" i="3"/>
  <c r="D599" i="3"/>
  <c r="M598" i="3"/>
  <c r="H598" i="3"/>
  <c r="G598" i="3"/>
  <c r="D598" i="3"/>
  <c r="M597" i="3"/>
  <c r="H597" i="3"/>
  <c r="G597" i="3"/>
  <c r="D597" i="3"/>
  <c r="M596" i="3"/>
  <c r="H596" i="3"/>
  <c r="G596" i="3"/>
  <c r="D596" i="3"/>
  <c r="M595" i="3"/>
  <c r="H595" i="3"/>
  <c r="G595" i="3"/>
  <c r="D595" i="3"/>
  <c r="M594" i="3"/>
  <c r="H594" i="3"/>
  <c r="G594" i="3"/>
  <c r="D594" i="3"/>
  <c r="M593" i="3"/>
  <c r="H593" i="3"/>
  <c r="G593" i="3"/>
  <c r="D593" i="3"/>
  <c r="M592" i="3"/>
  <c r="H592" i="3"/>
  <c r="G592" i="3"/>
  <c r="D592" i="3"/>
  <c r="M591" i="3"/>
  <c r="H591" i="3"/>
  <c r="G591" i="3"/>
  <c r="D591" i="3"/>
  <c r="M590" i="3"/>
  <c r="H590" i="3"/>
  <c r="G590" i="3"/>
  <c r="D590" i="3"/>
  <c r="M589" i="3"/>
  <c r="H589" i="3"/>
  <c r="G589" i="3"/>
  <c r="D589" i="3"/>
  <c r="M588" i="3"/>
  <c r="H588" i="3"/>
  <c r="G588" i="3"/>
  <c r="D588" i="3"/>
  <c r="M587" i="3"/>
  <c r="H587" i="3"/>
  <c r="G587" i="3"/>
  <c r="D587" i="3"/>
  <c r="M586" i="3"/>
  <c r="H586" i="3"/>
  <c r="G586" i="3"/>
  <c r="D586" i="3"/>
  <c r="M585" i="3"/>
  <c r="H585" i="3"/>
  <c r="G585" i="3"/>
  <c r="D585" i="3"/>
  <c r="M584" i="3"/>
  <c r="H584" i="3"/>
  <c r="G584" i="3"/>
  <c r="D584" i="3"/>
  <c r="M583" i="3"/>
  <c r="H583" i="3"/>
  <c r="G583" i="3"/>
  <c r="D583" i="3"/>
  <c r="M582" i="3"/>
  <c r="H582" i="3"/>
  <c r="G582" i="3"/>
  <c r="D582" i="3"/>
  <c r="M581" i="3"/>
  <c r="H581" i="3"/>
  <c r="G581" i="3"/>
  <c r="D581" i="3"/>
  <c r="M580" i="3"/>
  <c r="H580" i="3"/>
  <c r="G580" i="3"/>
  <c r="D580" i="3"/>
  <c r="M579" i="3"/>
  <c r="H579" i="3"/>
  <c r="G579" i="3"/>
  <c r="D579" i="3"/>
  <c r="M578" i="3"/>
  <c r="H578" i="3"/>
  <c r="G578" i="3"/>
  <c r="D578" i="3"/>
  <c r="M577" i="3"/>
  <c r="H577" i="3"/>
  <c r="G577" i="3"/>
  <c r="D577" i="3"/>
  <c r="M576" i="3"/>
  <c r="H576" i="3"/>
  <c r="G576" i="3"/>
  <c r="D576" i="3"/>
  <c r="M575" i="3"/>
  <c r="H575" i="3"/>
  <c r="G575" i="3"/>
  <c r="D575" i="3"/>
  <c r="M574" i="3"/>
  <c r="H574" i="3"/>
  <c r="G574" i="3"/>
  <c r="D574" i="3"/>
  <c r="M573" i="3"/>
  <c r="H573" i="3"/>
  <c r="G573" i="3"/>
  <c r="D573" i="3"/>
  <c r="M572" i="3"/>
  <c r="H572" i="3"/>
  <c r="G572" i="3"/>
  <c r="D572" i="3"/>
  <c r="M571" i="3"/>
  <c r="H571" i="3"/>
  <c r="G571" i="3"/>
  <c r="D571" i="3"/>
  <c r="M570" i="3"/>
  <c r="H570" i="3"/>
  <c r="G570" i="3"/>
  <c r="D570" i="3"/>
  <c r="M569" i="3"/>
  <c r="H569" i="3"/>
  <c r="G569" i="3"/>
  <c r="D569" i="3"/>
  <c r="M568" i="3"/>
  <c r="H568" i="3"/>
  <c r="G568" i="3"/>
  <c r="D568" i="3"/>
  <c r="M567" i="3"/>
  <c r="H567" i="3"/>
  <c r="G567" i="3"/>
  <c r="D567" i="3"/>
  <c r="M566" i="3"/>
  <c r="H566" i="3"/>
  <c r="G566" i="3"/>
  <c r="D566" i="3"/>
  <c r="M565" i="3"/>
  <c r="H565" i="3"/>
  <c r="G565" i="3"/>
  <c r="D565" i="3"/>
  <c r="M564" i="3"/>
  <c r="H564" i="3"/>
  <c r="G564" i="3"/>
  <c r="D564" i="3"/>
  <c r="M563" i="3"/>
  <c r="H563" i="3"/>
  <c r="G563" i="3"/>
  <c r="D563" i="3"/>
  <c r="M562" i="3"/>
  <c r="H562" i="3"/>
  <c r="G562" i="3"/>
  <c r="D562" i="3"/>
  <c r="M561" i="3"/>
  <c r="H561" i="3"/>
  <c r="G561" i="3"/>
  <c r="D561" i="3"/>
  <c r="M560" i="3"/>
  <c r="H560" i="3"/>
  <c r="G560" i="3"/>
  <c r="D560" i="3"/>
  <c r="M559" i="3"/>
  <c r="H559" i="3"/>
  <c r="G559" i="3"/>
  <c r="D559" i="3"/>
  <c r="M558" i="3"/>
  <c r="H558" i="3"/>
  <c r="G558" i="3"/>
  <c r="D558" i="3"/>
  <c r="M557" i="3"/>
  <c r="H557" i="3"/>
  <c r="G557" i="3"/>
  <c r="D557" i="3"/>
  <c r="M556" i="3"/>
  <c r="H556" i="3"/>
  <c r="G556" i="3"/>
  <c r="D556" i="3"/>
  <c r="M555" i="3"/>
  <c r="H555" i="3"/>
  <c r="G555" i="3"/>
  <c r="D555" i="3"/>
  <c r="M554" i="3"/>
  <c r="H554" i="3"/>
  <c r="G554" i="3"/>
  <c r="D554" i="3"/>
  <c r="M553" i="3"/>
  <c r="H553" i="3"/>
  <c r="G553" i="3"/>
  <c r="D553" i="3"/>
  <c r="M552" i="3"/>
  <c r="H552" i="3"/>
  <c r="G552" i="3"/>
  <c r="D552" i="3"/>
  <c r="M551" i="3"/>
  <c r="H551" i="3"/>
  <c r="G551" i="3"/>
  <c r="D551" i="3"/>
  <c r="M550" i="3"/>
  <c r="H550" i="3"/>
  <c r="G550" i="3"/>
  <c r="D550" i="3"/>
  <c r="M549" i="3"/>
  <c r="H549" i="3"/>
  <c r="G549" i="3"/>
  <c r="D549" i="3"/>
  <c r="M548" i="3"/>
  <c r="H548" i="3"/>
  <c r="G548" i="3"/>
  <c r="D548" i="3"/>
  <c r="M547" i="3"/>
  <c r="H547" i="3"/>
  <c r="G547" i="3"/>
  <c r="D547" i="3"/>
  <c r="M546" i="3"/>
  <c r="H546" i="3"/>
  <c r="G546" i="3"/>
  <c r="D546" i="3"/>
  <c r="M545" i="3"/>
  <c r="H545" i="3"/>
  <c r="G545" i="3"/>
  <c r="D545" i="3"/>
  <c r="M544" i="3"/>
  <c r="H544" i="3"/>
  <c r="G544" i="3"/>
  <c r="D544" i="3"/>
  <c r="M543" i="3"/>
  <c r="H543" i="3"/>
  <c r="G543" i="3"/>
  <c r="D543" i="3"/>
  <c r="M542" i="3"/>
  <c r="H542" i="3"/>
  <c r="G542" i="3"/>
  <c r="D542" i="3"/>
  <c r="M541" i="3"/>
  <c r="H541" i="3"/>
  <c r="G541" i="3"/>
  <c r="D541" i="3"/>
  <c r="M540" i="3"/>
  <c r="H540" i="3"/>
  <c r="G540" i="3"/>
  <c r="D540" i="3"/>
  <c r="M539" i="3"/>
  <c r="H539" i="3"/>
  <c r="G539" i="3"/>
  <c r="D539" i="3"/>
  <c r="M538" i="3"/>
  <c r="H538" i="3"/>
  <c r="G538" i="3"/>
  <c r="D538" i="3"/>
  <c r="M537" i="3"/>
  <c r="H537" i="3"/>
  <c r="G537" i="3"/>
  <c r="D537" i="3"/>
  <c r="M536" i="3"/>
  <c r="H536" i="3"/>
  <c r="G536" i="3"/>
  <c r="D536" i="3"/>
  <c r="M535" i="3"/>
  <c r="H535" i="3"/>
  <c r="G535" i="3"/>
  <c r="D535" i="3"/>
  <c r="M534" i="3"/>
  <c r="H534" i="3"/>
  <c r="G534" i="3"/>
  <c r="D534" i="3"/>
  <c r="M533" i="3"/>
  <c r="H533" i="3"/>
  <c r="G533" i="3"/>
  <c r="D533" i="3"/>
  <c r="M532" i="3"/>
  <c r="H532" i="3"/>
  <c r="G532" i="3"/>
  <c r="D532" i="3"/>
  <c r="M531" i="3"/>
  <c r="H531" i="3"/>
  <c r="G531" i="3"/>
  <c r="D531" i="3"/>
  <c r="M530" i="3"/>
  <c r="H530" i="3"/>
  <c r="G530" i="3"/>
  <c r="D530" i="3"/>
  <c r="M529" i="3"/>
  <c r="H529" i="3"/>
  <c r="G529" i="3"/>
  <c r="D529" i="3"/>
  <c r="M528" i="3"/>
  <c r="H528" i="3"/>
  <c r="G528" i="3"/>
  <c r="D528" i="3"/>
  <c r="M527" i="3"/>
  <c r="H527" i="3"/>
  <c r="G527" i="3"/>
  <c r="D527" i="3"/>
  <c r="M526" i="3"/>
  <c r="H526" i="3"/>
  <c r="G526" i="3"/>
  <c r="D526" i="3"/>
  <c r="M525" i="3"/>
  <c r="H525" i="3"/>
  <c r="G525" i="3"/>
  <c r="D525" i="3"/>
  <c r="M524" i="3"/>
  <c r="H524" i="3"/>
  <c r="G524" i="3"/>
  <c r="D524" i="3"/>
  <c r="M523" i="3"/>
  <c r="H523" i="3"/>
  <c r="G523" i="3"/>
  <c r="D523" i="3"/>
  <c r="M522" i="3"/>
  <c r="H522" i="3"/>
  <c r="G522" i="3"/>
  <c r="D522" i="3"/>
  <c r="M521" i="3"/>
  <c r="H521" i="3"/>
  <c r="G521" i="3"/>
  <c r="D521" i="3"/>
  <c r="M520" i="3"/>
  <c r="H520" i="3"/>
  <c r="G520" i="3"/>
  <c r="D520" i="3"/>
  <c r="M519" i="3"/>
  <c r="H519" i="3"/>
  <c r="G519" i="3"/>
  <c r="D519" i="3"/>
  <c r="M518" i="3"/>
  <c r="H518" i="3"/>
  <c r="G518" i="3"/>
  <c r="D518" i="3"/>
  <c r="M517" i="3"/>
  <c r="H517" i="3"/>
  <c r="G517" i="3"/>
  <c r="D517" i="3"/>
  <c r="M516" i="3"/>
  <c r="H516" i="3"/>
  <c r="G516" i="3"/>
  <c r="D516" i="3"/>
  <c r="M515" i="3"/>
  <c r="H515" i="3"/>
  <c r="G515" i="3"/>
  <c r="D515" i="3"/>
  <c r="M514" i="3"/>
  <c r="H514" i="3"/>
  <c r="G514" i="3"/>
  <c r="D514" i="3"/>
  <c r="M513" i="3"/>
  <c r="H513" i="3"/>
  <c r="G513" i="3"/>
  <c r="D513" i="3"/>
  <c r="M512" i="3"/>
  <c r="H512" i="3"/>
  <c r="G512" i="3"/>
  <c r="D512" i="3"/>
  <c r="M511" i="3"/>
  <c r="H511" i="3"/>
  <c r="G511" i="3"/>
  <c r="D511" i="3"/>
  <c r="M510" i="3"/>
  <c r="H510" i="3"/>
  <c r="G510" i="3"/>
  <c r="D510" i="3"/>
  <c r="M509" i="3"/>
  <c r="H509" i="3"/>
  <c r="G509" i="3"/>
  <c r="D509" i="3"/>
  <c r="M508" i="3"/>
  <c r="H508" i="3"/>
  <c r="G508" i="3"/>
  <c r="D508" i="3"/>
  <c r="M507" i="3"/>
  <c r="H507" i="3"/>
  <c r="G507" i="3"/>
  <c r="D507" i="3"/>
  <c r="M506" i="3"/>
  <c r="H506" i="3"/>
  <c r="G506" i="3"/>
  <c r="D506" i="3"/>
  <c r="M505" i="3"/>
  <c r="H505" i="3"/>
  <c r="G505" i="3"/>
  <c r="D505" i="3"/>
  <c r="M504" i="3"/>
  <c r="H504" i="3"/>
  <c r="G504" i="3"/>
  <c r="D504" i="3"/>
  <c r="M503" i="3"/>
  <c r="H503" i="3"/>
  <c r="G503" i="3"/>
  <c r="D503" i="3"/>
  <c r="M502" i="3"/>
  <c r="H502" i="3"/>
  <c r="G502" i="3"/>
  <c r="D502" i="3"/>
  <c r="M501" i="3"/>
  <c r="H501" i="3"/>
  <c r="G501" i="3"/>
  <c r="D501" i="3"/>
  <c r="M500" i="3"/>
  <c r="H500" i="3"/>
  <c r="G500" i="3"/>
  <c r="D500" i="3"/>
  <c r="M499" i="3"/>
  <c r="H499" i="3"/>
  <c r="G499" i="3"/>
  <c r="D499" i="3"/>
  <c r="M498" i="3"/>
  <c r="H498" i="3"/>
  <c r="G498" i="3"/>
  <c r="D498" i="3"/>
  <c r="M497" i="3"/>
  <c r="H497" i="3"/>
  <c r="G497" i="3"/>
  <c r="D497" i="3"/>
  <c r="M496" i="3"/>
  <c r="H496" i="3"/>
  <c r="G496" i="3"/>
  <c r="D496" i="3"/>
  <c r="M495" i="3"/>
  <c r="H495" i="3"/>
  <c r="G495" i="3"/>
  <c r="D495" i="3"/>
  <c r="M494" i="3"/>
  <c r="H494" i="3"/>
  <c r="G494" i="3"/>
  <c r="D494" i="3"/>
  <c r="M493" i="3"/>
  <c r="H493" i="3"/>
  <c r="G493" i="3"/>
  <c r="D493" i="3"/>
  <c r="M492" i="3"/>
  <c r="H492" i="3"/>
  <c r="G492" i="3"/>
  <c r="D492" i="3"/>
  <c r="M491" i="3"/>
  <c r="H491" i="3"/>
  <c r="G491" i="3"/>
  <c r="D491" i="3"/>
  <c r="M490" i="3"/>
  <c r="H490" i="3"/>
  <c r="G490" i="3"/>
  <c r="D490" i="3"/>
  <c r="M489" i="3"/>
  <c r="H489" i="3"/>
  <c r="G489" i="3"/>
  <c r="D489" i="3"/>
  <c r="M488" i="3"/>
  <c r="H488" i="3"/>
  <c r="G488" i="3"/>
  <c r="D488" i="3"/>
  <c r="M487" i="3"/>
  <c r="H487" i="3"/>
  <c r="G487" i="3"/>
  <c r="D487" i="3"/>
  <c r="M486" i="3"/>
  <c r="H486" i="3"/>
  <c r="G486" i="3"/>
  <c r="D486" i="3"/>
  <c r="M485" i="3"/>
  <c r="H485" i="3"/>
  <c r="G485" i="3"/>
  <c r="D485" i="3"/>
  <c r="M484" i="3"/>
  <c r="H484" i="3"/>
  <c r="G484" i="3"/>
  <c r="D484" i="3"/>
  <c r="M483" i="3"/>
  <c r="H483" i="3"/>
  <c r="G483" i="3"/>
  <c r="D483" i="3"/>
  <c r="M482" i="3"/>
  <c r="H482" i="3"/>
  <c r="G482" i="3"/>
  <c r="D482" i="3"/>
  <c r="M481" i="3"/>
  <c r="H481" i="3"/>
  <c r="G481" i="3"/>
  <c r="D481" i="3"/>
  <c r="M480" i="3"/>
  <c r="H480" i="3"/>
  <c r="G480" i="3"/>
  <c r="D480" i="3"/>
  <c r="M479" i="3"/>
  <c r="H479" i="3"/>
  <c r="G479" i="3"/>
  <c r="D479" i="3"/>
  <c r="M478" i="3"/>
  <c r="H478" i="3"/>
  <c r="G478" i="3"/>
  <c r="D478" i="3"/>
  <c r="M477" i="3"/>
  <c r="H477" i="3"/>
  <c r="G477" i="3"/>
  <c r="D477" i="3"/>
  <c r="M476" i="3"/>
  <c r="H476" i="3"/>
  <c r="G476" i="3"/>
  <c r="D476" i="3"/>
  <c r="M475" i="3"/>
  <c r="H475" i="3"/>
  <c r="G475" i="3"/>
  <c r="D475" i="3"/>
  <c r="M474" i="3"/>
  <c r="H474" i="3"/>
  <c r="G474" i="3"/>
  <c r="D474" i="3"/>
  <c r="M473" i="3"/>
  <c r="H473" i="3"/>
  <c r="G473" i="3"/>
  <c r="D473" i="3"/>
  <c r="M472" i="3"/>
  <c r="H472" i="3"/>
  <c r="G472" i="3"/>
  <c r="D472" i="3"/>
  <c r="M471" i="3"/>
  <c r="H471" i="3"/>
  <c r="G471" i="3"/>
  <c r="D471" i="3"/>
  <c r="M470" i="3"/>
  <c r="H470" i="3"/>
  <c r="G470" i="3"/>
  <c r="D470" i="3"/>
  <c r="M469" i="3"/>
  <c r="H469" i="3"/>
  <c r="G469" i="3"/>
  <c r="D469" i="3"/>
  <c r="M468" i="3"/>
  <c r="H468" i="3"/>
  <c r="G468" i="3"/>
  <c r="D468" i="3"/>
  <c r="M467" i="3"/>
  <c r="H467" i="3"/>
  <c r="G467" i="3"/>
  <c r="D467" i="3"/>
  <c r="M466" i="3"/>
  <c r="H466" i="3"/>
  <c r="G466" i="3"/>
  <c r="D466" i="3"/>
  <c r="M465" i="3"/>
  <c r="H465" i="3"/>
  <c r="G465" i="3"/>
  <c r="D465" i="3"/>
  <c r="M464" i="3"/>
  <c r="H464" i="3"/>
  <c r="G464" i="3"/>
  <c r="D464" i="3"/>
  <c r="M463" i="3"/>
  <c r="H463" i="3"/>
  <c r="G463" i="3"/>
  <c r="D463" i="3"/>
  <c r="M462" i="3"/>
  <c r="H462" i="3"/>
  <c r="G462" i="3"/>
  <c r="D462" i="3"/>
  <c r="M461" i="3"/>
  <c r="H461" i="3"/>
  <c r="G461" i="3"/>
  <c r="D461" i="3"/>
  <c r="M460" i="3"/>
  <c r="H460" i="3"/>
  <c r="G460" i="3"/>
  <c r="D460" i="3"/>
  <c r="M459" i="3"/>
  <c r="H459" i="3"/>
  <c r="G459" i="3"/>
  <c r="D459" i="3"/>
  <c r="M458" i="3"/>
  <c r="H458" i="3"/>
  <c r="G458" i="3"/>
  <c r="D458" i="3"/>
  <c r="M457" i="3"/>
  <c r="H457" i="3"/>
  <c r="G457" i="3"/>
  <c r="D457" i="3"/>
  <c r="M456" i="3"/>
  <c r="H456" i="3"/>
  <c r="G456" i="3"/>
  <c r="D456" i="3"/>
  <c r="M455" i="3"/>
  <c r="H455" i="3"/>
  <c r="G455" i="3"/>
  <c r="D455" i="3"/>
  <c r="M454" i="3"/>
  <c r="H454" i="3"/>
  <c r="G454" i="3"/>
  <c r="D454" i="3"/>
  <c r="M453" i="3"/>
  <c r="H453" i="3"/>
  <c r="G453" i="3"/>
  <c r="D453" i="3"/>
  <c r="M452" i="3"/>
  <c r="H452" i="3"/>
  <c r="G452" i="3"/>
  <c r="D452" i="3"/>
  <c r="M451" i="3"/>
  <c r="H451" i="3"/>
  <c r="G451" i="3"/>
  <c r="D451" i="3"/>
  <c r="M450" i="3"/>
  <c r="H450" i="3"/>
  <c r="G450" i="3"/>
  <c r="D450" i="3"/>
  <c r="M449" i="3"/>
  <c r="H449" i="3"/>
  <c r="G449" i="3"/>
  <c r="D449" i="3"/>
  <c r="M448" i="3"/>
  <c r="H448" i="3"/>
  <c r="G448" i="3"/>
  <c r="D448" i="3"/>
  <c r="M447" i="3"/>
  <c r="H447" i="3"/>
  <c r="G447" i="3"/>
  <c r="D447" i="3"/>
  <c r="M446" i="3"/>
  <c r="H446" i="3"/>
  <c r="G446" i="3"/>
  <c r="D446" i="3"/>
  <c r="M445" i="3"/>
  <c r="H445" i="3"/>
  <c r="G445" i="3"/>
  <c r="D445" i="3"/>
  <c r="M444" i="3"/>
  <c r="H444" i="3"/>
  <c r="G444" i="3"/>
  <c r="D444" i="3"/>
  <c r="M443" i="3"/>
  <c r="H443" i="3"/>
  <c r="G443" i="3"/>
  <c r="D443" i="3"/>
  <c r="M442" i="3"/>
  <c r="H442" i="3"/>
  <c r="G442" i="3"/>
  <c r="D442" i="3"/>
  <c r="M441" i="3"/>
  <c r="H441" i="3"/>
  <c r="G441" i="3"/>
  <c r="D441" i="3"/>
  <c r="M440" i="3"/>
  <c r="H440" i="3"/>
  <c r="G440" i="3"/>
  <c r="D440" i="3"/>
  <c r="M439" i="3"/>
  <c r="H439" i="3"/>
  <c r="G439" i="3"/>
  <c r="D439" i="3"/>
  <c r="M438" i="3"/>
  <c r="H438" i="3"/>
  <c r="G438" i="3"/>
  <c r="D438" i="3"/>
  <c r="M437" i="3"/>
  <c r="H437" i="3"/>
  <c r="G437" i="3"/>
  <c r="D437" i="3"/>
  <c r="M436" i="3"/>
  <c r="H436" i="3"/>
  <c r="G436" i="3"/>
  <c r="D436" i="3"/>
  <c r="M435" i="3"/>
  <c r="H435" i="3"/>
  <c r="G435" i="3"/>
  <c r="D435" i="3"/>
  <c r="M434" i="3"/>
  <c r="H434" i="3"/>
  <c r="G434" i="3"/>
  <c r="D434" i="3"/>
  <c r="M433" i="3"/>
  <c r="H433" i="3"/>
  <c r="G433" i="3"/>
  <c r="D433" i="3"/>
  <c r="M432" i="3"/>
  <c r="H432" i="3"/>
  <c r="G432" i="3"/>
  <c r="D432" i="3"/>
  <c r="M431" i="3"/>
  <c r="H431" i="3"/>
  <c r="G431" i="3"/>
  <c r="D431" i="3"/>
  <c r="M430" i="3"/>
  <c r="H430" i="3"/>
  <c r="G430" i="3"/>
  <c r="D430" i="3"/>
  <c r="M429" i="3"/>
  <c r="H429" i="3"/>
  <c r="G429" i="3"/>
  <c r="D429" i="3"/>
  <c r="M428" i="3"/>
  <c r="H428" i="3"/>
  <c r="G428" i="3"/>
  <c r="D428" i="3"/>
  <c r="M427" i="3"/>
  <c r="H427" i="3"/>
  <c r="G427" i="3"/>
  <c r="D427" i="3"/>
  <c r="M426" i="3"/>
  <c r="H426" i="3"/>
  <c r="G426" i="3"/>
  <c r="D426" i="3"/>
  <c r="M425" i="3"/>
  <c r="H425" i="3"/>
  <c r="G425" i="3"/>
  <c r="D425" i="3"/>
  <c r="M424" i="3"/>
  <c r="H424" i="3"/>
  <c r="G424" i="3"/>
  <c r="D424" i="3"/>
  <c r="M423" i="3"/>
  <c r="H423" i="3"/>
  <c r="G423" i="3"/>
  <c r="D423" i="3"/>
  <c r="M422" i="3"/>
  <c r="H422" i="3"/>
  <c r="G422" i="3"/>
  <c r="D422" i="3"/>
  <c r="M421" i="3"/>
  <c r="H421" i="3"/>
  <c r="G421" i="3"/>
  <c r="D421" i="3"/>
  <c r="M420" i="3"/>
  <c r="H420" i="3"/>
  <c r="G420" i="3"/>
  <c r="D420" i="3"/>
  <c r="M419" i="3"/>
  <c r="H419" i="3"/>
  <c r="G419" i="3"/>
  <c r="D419" i="3"/>
  <c r="M418" i="3"/>
  <c r="H418" i="3"/>
  <c r="G418" i="3"/>
  <c r="D418" i="3"/>
  <c r="M417" i="3"/>
  <c r="H417" i="3"/>
  <c r="G417" i="3"/>
  <c r="D417" i="3"/>
  <c r="M416" i="3"/>
  <c r="H416" i="3"/>
  <c r="G416" i="3"/>
  <c r="D416" i="3"/>
  <c r="M415" i="3"/>
  <c r="H415" i="3"/>
  <c r="G415" i="3"/>
  <c r="D415" i="3"/>
  <c r="M414" i="3"/>
  <c r="H414" i="3"/>
  <c r="G414" i="3"/>
  <c r="D414" i="3"/>
  <c r="M413" i="3"/>
  <c r="H413" i="3"/>
  <c r="G413" i="3"/>
  <c r="D413" i="3"/>
  <c r="M412" i="3"/>
  <c r="H412" i="3"/>
  <c r="G412" i="3"/>
  <c r="D412" i="3"/>
  <c r="M411" i="3"/>
  <c r="H411" i="3"/>
  <c r="G411" i="3"/>
  <c r="D411" i="3"/>
  <c r="M410" i="3"/>
  <c r="H410" i="3"/>
  <c r="G410" i="3"/>
  <c r="D410" i="3"/>
  <c r="M409" i="3"/>
  <c r="H409" i="3"/>
  <c r="G409" i="3"/>
  <c r="D409" i="3"/>
  <c r="M408" i="3"/>
  <c r="H408" i="3"/>
  <c r="G408" i="3"/>
  <c r="D408" i="3"/>
  <c r="M407" i="3"/>
  <c r="H407" i="3"/>
  <c r="G407" i="3"/>
  <c r="D407" i="3"/>
  <c r="M406" i="3"/>
  <c r="H406" i="3"/>
  <c r="G406" i="3"/>
  <c r="D406" i="3"/>
  <c r="M405" i="3"/>
  <c r="H405" i="3"/>
  <c r="G405" i="3"/>
  <c r="D405" i="3"/>
  <c r="M404" i="3"/>
  <c r="H404" i="3"/>
  <c r="G404" i="3"/>
  <c r="D404" i="3"/>
  <c r="M403" i="3"/>
  <c r="H403" i="3"/>
  <c r="G403" i="3"/>
  <c r="D403" i="3"/>
  <c r="M402" i="3"/>
  <c r="H402" i="3"/>
  <c r="G402" i="3"/>
  <c r="D402" i="3"/>
  <c r="M401" i="3"/>
  <c r="H401" i="3"/>
  <c r="G401" i="3"/>
  <c r="D401" i="3"/>
  <c r="M400" i="3"/>
  <c r="H400" i="3"/>
  <c r="G400" i="3"/>
  <c r="D400" i="3"/>
  <c r="M399" i="3"/>
  <c r="H399" i="3"/>
  <c r="G399" i="3"/>
  <c r="D399" i="3"/>
  <c r="M398" i="3"/>
  <c r="H398" i="3"/>
  <c r="G398" i="3"/>
  <c r="D398" i="3"/>
  <c r="M397" i="3"/>
  <c r="H397" i="3"/>
  <c r="G397" i="3"/>
  <c r="D397" i="3"/>
  <c r="M396" i="3"/>
  <c r="H396" i="3"/>
  <c r="G396" i="3"/>
  <c r="D396" i="3"/>
  <c r="M395" i="3"/>
  <c r="H395" i="3"/>
  <c r="G395" i="3"/>
  <c r="D395" i="3"/>
  <c r="M394" i="3"/>
  <c r="H394" i="3"/>
  <c r="G394" i="3"/>
  <c r="D394" i="3"/>
  <c r="M393" i="3"/>
  <c r="H393" i="3"/>
  <c r="G393" i="3"/>
  <c r="D393" i="3"/>
  <c r="M392" i="3"/>
  <c r="H392" i="3"/>
  <c r="G392" i="3"/>
  <c r="D392" i="3"/>
  <c r="M391" i="3"/>
  <c r="H391" i="3"/>
  <c r="G391" i="3"/>
  <c r="D391" i="3"/>
  <c r="M390" i="3"/>
  <c r="H390" i="3"/>
  <c r="G390" i="3"/>
  <c r="D390" i="3"/>
  <c r="M389" i="3"/>
  <c r="H389" i="3"/>
  <c r="G389" i="3"/>
  <c r="D389" i="3"/>
  <c r="M388" i="3"/>
  <c r="H388" i="3"/>
  <c r="G388" i="3"/>
  <c r="D388" i="3"/>
  <c r="M387" i="3"/>
  <c r="H387" i="3"/>
  <c r="G387" i="3"/>
  <c r="D387" i="3"/>
  <c r="M386" i="3"/>
  <c r="H386" i="3"/>
  <c r="G386" i="3"/>
  <c r="D386" i="3"/>
  <c r="M385" i="3"/>
  <c r="H385" i="3"/>
  <c r="G385" i="3"/>
  <c r="D385" i="3"/>
  <c r="M384" i="3"/>
  <c r="H384" i="3"/>
  <c r="G384" i="3"/>
  <c r="D384" i="3"/>
  <c r="M383" i="3"/>
  <c r="H383" i="3"/>
  <c r="G383" i="3"/>
  <c r="D383" i="3"/>
  <c r="M382" i="3"/>
  <c r="H382" i="3"/>
  <c r="G382" i="3"/>
  <c r="D382" i="3"/>
  <c r="M381" i="3"/>
  <c r="H381" i="3"/>
  <c r="G381" i="3"/>
  <c r="D381" i="3"/>
  <c r="M380" i="3"/>
  <c r="H380" i="3"/>
  <c r="G380" i="3"/>
  <c r="D380" i="3"/>
  <c r="M379" i="3"/>
  <c r="H379" i="3"/>
  <c r="G379" i="3"/>
  <c r="D379" i="3"/>
  <c r="M378" i="3"/>
  <c r="H378" i="3"/>
  <c r="G378" i="3"/>
  <c r="D378" i="3"/>
  <c r="M377" i="3"/>
  <c r="H377" i="3"/>
  <c r="G377" i="3"/>
  <c r="D377" i="3"/>
  <c r="M376" i="3"/>
  <c r="H376" i="3"/>
  <c r="G376" i="3"/>
  <c r="D376" i="3"/>
  <c r="M375" i="3"/>
  <c r="H375" i="3"/>
  <c r="G375" i="3"/>
  <c r="D375" i="3"/>
  <c r="M374" i="3"/>
  <c r="H374" i="3"/>
  <c r="G374" i="3"/>
  <c r="D374" i="3"/>
  <c r="M373" i="3"/>
  <c r="H373" i="3"/>
  <c r="G373" i="3"/>
  <c r="D373" i="3"/>
  <c r="M372" i="3"/>
  <c r="H372" i="3"/>
  <c r="G372" i="3"/>
  <c r="D372" i="3"/>
  <c r="M371" i="3"/>
  <c r="H371" i="3"/>
  <c r="G371" i="3"/>
  <c r="D371" i="3"/>
  <c r="M370" i="3"/>
  <c r="H370" i="3"/>
  <c r="G370" i="3"/>
  <c r="D370" i="3"/>
  <c r="M369" i="3"/>
  <c r="H369" i="3"/>
  <c r="G369" i="3"/>
  <c r="D369" i="3"/>
  <c r="M368" i="3"/>
  <c r="H368" i="3"/>
  <c r="G368" i="3"/>
  <c r="D368" i="3"/>
  <c r="M367" i="3"/>
  <c r="H367" i="3"/>
  <c r="G367" i="3"/>
  <c r="D367" i="3"/>
  <c r="M366" i="3"/>
  <c r="H366" i="3"/>
  <c r="G366" i="3"/>
  <c r="D366" i="3"/>
  <c r="M365" i="3"/>
  <c r="H365" i="3"/>
  <c r="G365" i="3"/>
  <c r="D365" i="3"/>
  <c r="M364" i="3"/>
  <c r="H364" i="3"/>
  <c r="G364" i="3"/>
  <c r="D364" i="3"/>
  <c r="M363" i="3"/>
  <c r="H363" i="3"/>
  <c r="G363" i="3"/>
  <c r="D363" i="3"/>
  <c r="M362" i="3"/>
  <c r="H362" i="3"/>
  <c r="G362" i="3"/>
  <c r="D362" i="3"/>
  <c r="M361" i="3"/>
  <c r="H361" i="3"/>
  <c r="G361" i="3"/>
  <c r="D361" i="3"/>
  <c r="M360" i="3"/>
  <c r="H360" i="3"/>
  <c r="G360" i="3"/>
  <c r="D360" i="3"/>
  <c r="M359" i="3"/>
  <c r="H359" i="3"/>
  <c r="G359" i="3"/>
  <c r="D359" i="3"/>
  <c r="M358" i="3"/>
  <c r="H358" i="3"/>
  <c r="G358" i="3"/>
  <c r="D358" i="3"/>
  <c r="M357" i="3"/>
  <c r="H357" i="3"/>
  <c r="G357" i="3"/>
  <c r="D357" i="3"/>
  <c r="M356" i="3"/>
  <c r="H356" i="3"/>
  <c r="G356" i="3"/>
  <c r="D356" i="3"/>
  <c r="M355" i="3"/>
  <c r="H355" i="3"/>
  <c r="G355" i="3"/>
  <c r="D355" i="3"/>
  <c r="M354" i="3"/>
  <c r="H354" i="3"/>
  <c r="G354" i="3"/>
  <c r="D354" i="3"/>
  <c r="M353" i="3"/>
  <c r="H353" i="3"/>
  <c r="G353" i="3"/>
  <c r="D353" i="3"/>
  <c r="M352" i="3"/>
  <c r="H352" i="3"/>
  <c r="G352" i="3"/>
  <c r="D352" i="3"/>
  <c r="M351" i="3"/>
  <c r="H351" i="3"/>
  <c r="G351" i="3"/>
  <c r="D351" i="3"/>
  <c r="M350" i="3"/>
  <c r="H350" i="3"/>
  <c r="G350" i="3"/>
  <c r="D350" i="3"/>
  <c r="M349" i="3"/>
  <c r="H349" i="3"/>
  <c r="G349" i="3"/>
  <c r="D349" i="3"/>
  <c r="M348" i="3"/>
  <c r="H348" i="3"/>
  <c r="G348" i="3"/>
  <c r="D348" i="3"/>
  <c r="M347" i="3"/>
  <c r="H347" i="3"/>
  <c r="G347" i="3"/>
  <c r="D347" i="3"/>
  <c r="M346" i="3"/>
  <c r="H346" i="3"/>
  <c r="G346" i="3"/>
  <c r="D346" i="3"/>
  <c r="M345" i="3"/>
  <c r="H345" i="3"/>
  <c r="G345" i="3"/>
  <c r="D345" i="3"/>
  <c r="M344" i="3"/>
  <c r="H344" i="3"/>
  <c r="G344" i="3"/>
  <c r="D344" i="3"/>
  <c r="M343" i="3"/>
  <c r="H343" i="3"/>
  <c r="G343" i="3"/>
  <c r="D343" i="3"/>
  <c r="M342" i="3"/>
  <c r="H342" i="3"/>
  <c r="G342" i="3"/>
  <c r="D342" i="3"/>
  <c r="M341" i="3"/>
  <c r="H341" i="3"/>
  <c r="G341" i="3"/>
  <c r="D341" i="3"/>
  <c r="M340" i="3"/>
  <c r="H340" i="3"/>
  <c r="G340" i="3"/>
  <c r="D340" i="3"/>
  <c r="M339" i="3"/>
  <c r="H339" i="3"/>
  <c r="G339" i="3"/>
  <c r="D339" i="3"/>
  <c r="M338" i="3"/>
  <c r="H338" i="3"/>
  <c r="G338" i="3"/>
  <c r="D338" i="3"/>
  <c r="M337" i="3"/>
  <c r="H337" i="3"/>
  <c r="G337" i="3"/>
  <c r="D337" i="3"/>
  <c r="M336" i="3"/>
  <c r="H336" i="3"/>
  <c r="G336" i="3"/>
  <c r="D336" i="3"/>
  <c r="M335" i="3"/>
  <c r="H335" i="3"/>
  <c r="G335" i="3"/>
  <c r="D335" i="3"/>
  <c r="M334" i="3"/>
  <c r="H334" i="3"/>
  <c r="G334" i="3"/>
  <c r="D334" i="3"/>
  <c r="M333" i="3"/>
  <c r="H333" i="3"/>
  <c r="G333" i="3"/>
  <c r="D333" i="3"/>
  <c r="M332" i="3"/>
  <c r="H332" i="3"/>
  <c r="G332" i="3"/>
  <c r="D332" i="3"/>
  <c r="M331" i="3"/>
  <c r="H331" i="3"/>
  <c r="G331" i="3"/>
  <c r="D331" i="3"/>
  <c r="M330" i="3"/>
  <c r="H330" i="3"/>
  <c r="G330" i="3"/>
  <c r="D330" i="3"/>
  <c r="M329" i="3"/>
  <c r="H329" i="3"/>
  <c r="G329" i="3"/>
  <c r="D329" i="3"/>
  <c r="M328" i="3"/>
  <c r="H328" i="3"/>
  <c r="G328" i="3"/>
  <c r="D328" i="3"/>
  <c r="M327" i="3"/>
  <c r="H327" i="3"/>
  <c r="G327" i="3"/>
  <c r="D327" i="3"/>
  <c r="M326" i="3"/>
  <c r="H326" i="3"/>
  <c r="G326" i="3"/>
  <c r="D326" i="3"/>
  <c r="M325" i="3"/>
  <c r="H325" i="3"/>
  <c r="G325" i="3"/>
  <c r="D325" i="3"/>
  <c r="M324" i="3"/>
  <c r="H324" i="3"/>
  <c r="G324" i="3"/>
  <c r="D324" i="3"/>
  <c r="M323" i="3"/>
  <c r="H323" i="3"/>
  <c r="G323" i="3"/>
  <c r="D323" i="3"/>
  <c r="M322" i="3"/>
  <c r="H322" i="3"/>
  <c r="G322" i="3"/>
  <c r="D322" i="3"/>
  <c r="M321" i="3"/>
  <c r="H321" i="3"/>
  <c r="G321" i="3"/>
  <c r="D321" i="3"/>
  <c r="M320" i="3"/>
  <c r="H320" i="3"/>
  <c r="G320" i="3"/>
  <c r="D320" i="3"/>
  <c r="M319" i="3"/>
  <c r="H319" i="3"/>
  <c r="G319" i="3"/>
  <c r="D319" i="3"/>
  <c r="M318" i="3"/>
  <c r="H318" i="3"/>
  <c r="G318" i="3"/>
  <c r="D318" i="3"/>
  <c r="M317" i="3"/>
  <c r="H317" i="3"/>
  <c r="G317" i="3"/>
  <c r="D317" i="3"/>
  <c r="M316" i="3"/>
  <c r="H316" i="3"/>
  <c r="G316" i="3"/>
  <c r="D316" i="3"/>
  <c r="M315" i="3"/>
  <c r="H315" i="3"/>
  <c r="G315" i="3"/>
  <c r="D315" i="3"/>
  <c r="M314" i="3"/>
  <c r="H314" i="3"/>
  <c r="G314" i="3"/>
  <c r="D314" i="3"/>
  <c r="M313" i="3"/>
  <c r="H313" i="3"/>
  <c r="G313" i="3"/>
  <c r="D313" i="3"/>
  <c r="M312" i="3"/>
  <c r="H312" i="3"/>
  <c r="G312" i="3"/>
  <c r="D312" i="3"/>
  <c r="M311" i="3"/>
  <c r="H311" i="3"/>
  <c r="G311" i="3"/>
  <c r="D311" i="3"/>
  <c r="M310" i="3"/>
  <c r="H310" i="3"/>
  <c r="G310" i="3"/>
  <c r="D310" i="3"/>
  <c r="M309" i="3"/>
  <c r="H309" i="3"/>
  <c r="G309" i="3"/>
  <c r="D309" i="3"/>
  <c r="M308" i="3"/>
  <c r="H308" i="3"/>
  <c r="G308" i="3"/>
  <c r="D308" i="3"/>
  <c r="M307" i="3"/>
  <c r="H307" i="3"/>
  <c r="G307" i="3"/>
  <c r="D307" i="3"/>
  <c r="M306" i="3"/>
  <c r="H306" i="3"/>
  <c r="G306" i="3"/>
  <c r="D306" i="3"/>
  <c r="M305" i="3"/>
  <c r="H305" i="3"/>
  <c r="G305" i="3"/>
  <c r="D305" i="3"/>
  <c r="M304" i="3"/>
  <c r="H304" i="3"/>
  <c r="G304" i="3"/>
  <c r="D304" i="3"/>
  <c r="M303" i="3"/>
  <c r="H303" i="3"/>
  <c r="G303" i="3"/>
  <c r="D303" i="3"/>
  <c r="M302" i="3"/>
  <c r="H302" i="3"/>
  <c r="G302" i="3"/>
  <c r="D302" i="3"/>
  <c r="M301" i="3"/>
  <c r="H301" i="3"/>
  <c r="G301" i="3"/>
  <c r="D301" i="3"/>
  <c r="M300" i="3"/>
  <c r="H300" i="3"/>
  <c r="G300" i="3"/>
  <c r="D300" i="3"/>
  <c r="M299" i="3"/>
  <c r="H299" i="3"/>
  <c r="G299" i="3"/>
  <c r="D299" i="3"/>
  <c r="M298" i="3"/>
  <c r="H298" i="3"/>
  <c r="G298" i="3"/>
  <c r="D298" i="3"/>
  <c r="M297" i="3"/>
  <c r="H297" i="3"/>
  <c r="G297" i="3"/>
  <c r="D297" i="3"/>
  <c r="M296" i="3"/>
  <c r="H296" i="3"/>
  <c r="G296" i="3"/>
  <c r="D296" i="3"/>
  <c r="M295" i="3"/>
  <c r="H295" i="3"/>
  <c r="G295" i="3"/>
  <c r="D295" i="3"/>
  <c r="M294" i="3"/>
  <c r="H294" i="3"/>
  <c r="G294" i="3"/>
  <c r="D294" i="3"/>
  <c r="M293" i="3"/>
  <c r="H293" i="3"/>
  <c r="G293" i="3"/>
  <c r="D293" i="3"/>
  <c r="M292" i="3"/>
  <c r="H292" i="3"/>
  <c r="G292" i="3"/>
  <c r="D292" i="3"/>
  <c r="M291" i="3"/>
  <c r="H291" i="3"/>
  <c r="G291" i="3"/>
  <c r="D291" i="3"/>
  <c r="M290" i="3"/>
  <c r="H290" i="3"/>
  <c r="G290" i="3"/>
  <c r="D290" i="3"/>
  <c r="M289" i="3"/>
  <c r="H289" i="3"/>
  <c r="G289" i="3"/>
  <c r="D289" i="3"/>
  <c r="M288" i="3"/>
  <c r="H288" i="3"/>
  <c r="G288" i="3"/>
  <c r="D288" i="3"/>
  <c r="M287" i="3"/>
  <c r="H287" i="3"/>
  <c r="G287" i="3"/>
  <c r="D287" i="3"/>
  <c r="M286" i="3"/>
  <c r="H286" i="3"/>
  <c r="G286" i="3"/>
  <c r="D286" i="3"/>
  <c r="M285" i="3"/>
  <c r="H285" i="3"/>
  <c r="G285" i="3"/>
  <c r="D285" i="3"/>
  <c r="M284" i="3"/>
  <c r="H284" i="3"/>
  <c r="G284" i="3"/>
  <c r="D284" i="3"/>
  <c r="M283" i="3"/>
  <c r="H283" i="3"/>
  <c r="G283" i="3"/>
  <c r="D283" i="3"/>
  <c r="M282" i="3"/>
  <c r="H282" i="3"/>
  <c r="G282" i="3"/>
  <c r="D282" i="3"/>
  <c r="M281" i="3"/>
  <c r="H281" i="3"/>
  <c r="G281" i="3"/>
  <c r="D281" i="3"/>
  <c r="M280" i="3"/>
  <c r="H280" i="3"/>
  <c r="G280" i="3"/>
  <c r="D280" i="3"/>
  <c r="M279" i="3"/>
  <c r="H279" i="3"/>
  <c r="G279" i="3"/>
  <c r="D279" i="3"/>
  <c r="M278" i="3"/>
  <c r="H278" i="3"/>
  <c r="G278" i="3"/>
  <c r="D278" i="3"/>
  <c r="M277" i="3"/>
  <c r="H277" i="3"/>
  <c r="G277" i="3"/>
  <c r="D277" i="3"/>
  <c r="M276" i="3"/>
  <c r="H276" i="3"/>
  <c r="G276" i="3"/>
  <c r="D276" i="3"/>
  <c r="M275" i="3"/>
  <c r="H275" i="3"/>
  <c r="G275" i="3"/>
  <c r="D275" i="3"/>
  <c r="M274" i="3"/>
  <c r="H274" i="3"/>
  <c r="G274" i="3"/>
  <c r="D274" i="3"/>
  <c r="M273" i="3"/>
  <c r="H273" i="3"/>
  <c r="G273" i="3"/>
  <c r="D273" i="3"/>
  <c r="M272" i="3"/>
  <c r="H272" i="3"/>
  <c r="G272" i="3"/>
  <c r="D272" i="3"/>
  <c r="M271" i="3"/>
  <c r="H271" i="3"/>
  <c r="G271" i="3"/>
  <c r="D271" i="3"/>
  <c r="M270" i="3"/>
  <c r="H270" i="3"/>
  <c r="G270" i="3"/>
  <c r="D270" i="3"/>
  <c r="M269" i="3"/>
  <c r="H269" i="3"/>
  <c r="G269" i="3"/>
  <c r="D269" i="3"/>
  <c r="M268" i="3"/>
  <c r="H268" i="3"/>
  <c r="G268" i="3"/>
  <c r="D268" i="3"/>
  <c r="M267" i="3"/>
  <c r="H267" i="3"/>
  <c r="G267" i="3"/>
  <c r="D267" i="3"/>
  <c r="M266" i="3"/>
  <c r="H266" i="3"/>
  <c r="G266" i="3"/>
  <c r="D266" i="3"/>
  <c r="M265" i="3"/>
  <c r="H265" i="3"/>
  <c r="G265" i="3"/>
  <c r="D265" i="3"/>
  <c r="M264" i="3"/>
  <c r="H264" i="3"/>
  <c r="G264" i="3"/>
  <c r="D264" i="3"/>
  <c r="M263" i="3"/>
  <c r="H263" i="3"/>
  <c r="G263" i="3"/>
  <c r="D263" i="3"/>
  <c r="M262" i="3"/>
  <c r="H262" i="3"/>
  <c r="G262" i="3"/>
  <c r="D262" i="3"/>
  <c r="M261" i="3"/>
  <c r="H261" i="3"/>
  <c r="G261" i="3"/>
  <c r="D261" i="3"/>
  <c r="M260" i="3"/>
  <c r="H260" i="3"/>
  <c r="G260" i="3"/>
  <c r="D260" i="3"/>
  <c r="M259" i="3"/>
  <c r="H259" i="3"/>
  <c r="G259" i="3"/>
  <c r="D259" i="3"/>
  <c r="M258" i="3"/>
  <c r="H258" i="3"/>
  <c r="G258" i="3"/>
  <c r="D258" i="3"/>
  <c r="M257" i="3"/>
  <c r="H257" i="3"/>
  <c r="G257" i="3"/>
  <c r="D257" i="3"/>
  <c r="M256" i="3"/>
  <c r="H256" i="3"/>
  <c r="G256" i="3"/>
  <c r="D256" i="3"/>
  <c r="M255" i="3"/>
  <c r="H255" i="3"/>
  <c r="G255" i="3"/>
  <c r="D255" i="3"/>
  <c r="M254" i="3"/>
  <c r="H254" i="3"/>
  <c r="G254" i="3"/>
  <c r="D254" i="3"/>
  <c r="M253" i="3"/>
  <c r="H253" i="3"/>
  <c r="G253" i="3"/>
  <c r="D253" i="3"/>
  <c r="M252" i="3"/>
  <c r="H252" i="3"/>
  <c r="G252" i="3"/>
  <c r="D252" i="3"/>
  <c r="M251" i="3"/>
  <c r="H251" i="3"/>
  <c r="G251" i="3"/>
  <c r="D251" i="3"/>
  <c r="M250" i="3"/>
  <c r="H250" i="3"/>
  <c r="G250" i="3"/>
  <c r="D250" i="3"/>
  <c r="M249" i="3"/>
  <c r="H249" i="3"/>
  <c r="G249" i="3"/>
  <c r="D249" i="3"/>
  <c r="M248" i="3"/>
  <c r="H248" i="3"/>
  <c r="G248" i="3"/>
  <c r="D248" i="3"/>
  <c r="M247" i="3"/>
  <c r="H247" i="3"/>
  <c r="G247" i="3"/>
  <c r="D247" i="3"/>
  <c r="M246" i="3"/>
  <c r="H246" i="3"/>
  <c r="G246" i="3"/>
  <c r="D246" i="3"/>
  <c r="M245" i="3"/>
  <c r="H245" i="3"/>
  <c r="G245" i="3"/>
  <c r="D245" i="3"/>
  <c r="M244" i="3"/>
  <c r="H244" i="3"/>
  <c r="G244" i="3"/>
  <c r="D244" i="3"/>
  <c r="M243" i="3"/>
  <c r="H243" i="3"/>
  <c r="G243" i="3"/>
  <c r="D243" i="3"/>
  <c r="M242" i="3"/>
  <c r="H242" i="3"/>
  <c r="G242" i="3"/>
  <c r="D242" i="3"/>
  <c r="M241" i="3"/>
  <c r="H241" i="3"/>
  <c r="G241" i="3"/>
  <c r="D241" i="3"/>
  <c r="M240" i="3"/>
  <c r="H240" i="3"/>
  <c r="G240" i="3"/>
  <c r="D240" i="3"/>
  <c r="M239" i="3"/>
  <c r="H239" i="3"/>
  <c r="G239" i="3"/>
  <c r="D239" i="3"/>
  <c r="M238" i="3"/>
  <c r="H238" i="3"/>
  <c r="G238" i="3"/>
  <c r="D238" i="3"/>
  <c r="M237" i="3"/>
  <c r="H237" i="3"/>
  <c r="G237" i="3"/>
  <c r="D237" i="3"/>
  <c r="M236" i="3"/>
  <c r="H236" i="3"/>
  <c r="G236" i="3"/>
  <c r="D236" i="3"/>
  <c r="M235" i="3"/>
  <c r="H235" i="3"/>
  <c r="G235" i="3"/>
  <c r="D235" i="3"/>
  <c r="M234" i="3"/>
  <c r="H234" i="3"/>
  <c r="G234" i="3"/>
  <c r="D234" i="3"/>
  <c r="M233" i="3"/>
  <c r="H233" i="3"/>
  <c r="G233" i="3"/>
  <c r="D233" i="3"/>
  <c r="M232" i="3"/>
  <c r="H232" i="3"/>
  <c r="G232" i="3"/>
  <c r="D232" i="3"/>
  <c r="M231" i="3"/>
  <c r="H231" i="3"/>
  <c r="G231" i="3"/>
  <c r="D231" i="3"/>
  <c r="M230" i="3"/>
  <c r="H230" i="3"/>
  <c r="G230" i="3"/>
  <c r="D230" i="3"/>
  <c r="M229" i="3"/>
  <c r="H229" i="3"/>
  <c r="G229" i="3"/>
  <c r="D229" i="3"/>
  <c r="M228" i="3"/>
  <c r="H228" i="3"/>
  <c r="G228" i="3"/>
  <c r="D228" i="3"/>
  <c r="M227" i="3"/>
  <c r="H227" i="3"/>
  <c r="G227" i="3"/>
  <c r="D227" i="3"/>
  <c r="M226" i="3"/>
  <c r="H226" i="3"/>
  <c r="G226" i="3"/>
  <c r="D226" i="3"/>
  <c r="M225" i="3"/>
  <c r="H225" i="3"/>
  <c r="G225" i="3"/>
  <c r="D225" i="3"/>
  <c r="M224" i="3"/>
  <c r="H224" i="3"/>
  <c r="G224" i="3"/>
  <c r="D224" i="3"/>
  <c r="M223" i="3"/>
  <c r="H223" i="3"/>
  <c r="G223" i="3"/>
  <c r="D223" i="3"/>
  <c r="M222" i="3"/>
  <c r="H222" i="3"/>
  <c r="G222" i="3"/>
  <c r="D222" i="3"/>
  <c r="M221" i="3"/>
  <c r="H221" i="3"/>
  <c r="G221" i="3"/>
  <c r="D221" i="3"/>
  <c r="M220" i="3"/>
  <c r="H220" i="3"/>
  <c r="G220" i="3"/>
  <c r="D220" i="3"/>
  <c r="M219" i="3"/>
  <c r="H219" i="3"/>
  <c r="G219" i="3"/>
  <c r="D219" i="3"/>
  <c r="M218" i="3"/>
  <c r="H218" i="3"/>
  <c r="G218" i="3"/>
  <c r="D218" i="3"/>
  <c r="M217" i="3"/>
  <c r="H217" i="3"/>
  <c r="G217" i="3"/>
  <c r="D217" i="3"/>
  <c r="M216" i="3"/>
  <c r="H216" i="3"/>
  <c r="G216" i="3"/>
  <c r="D216" i="3"/>
  <c r="M215" i="3"/>
  <c r="H215" i="3"/>
  <c r="G215" i="3"/>
  <c r="D215" i="3"/>
  <c r="M214" i="3"/>
  <c r="H214" i="3"/>
  <c r="G214" i="3"/>
  <c r="D214" i="3"/>
  <c r="M213" i="3"/>
  <c r="H213" i="3"/>
  <c r="G213" i="3"/>
  <c r="D213" i="3"/>
  <c r="M212" i="3"/>
  <c r="H212" i="3"/>
  <c r="G212" i="3"/>
  <c r="D212" i="3"/>
  <c r="M211" i="3"/>
  <c r="H211" i="3"/>
  <c r="G211" i="3"/>
  <c r="D211" i="3"/>
  <c r="M210" i="3"/>
  <c r="H210" i="3"/>
  <c r="G210" i="3"/>
  <c r="D210" i="3"/>
  <c r="M209" i="3"/>
  <c r="H209" i="3"/>
  <c r="G209" i="3"/>
  <c r="D209" i="3"/>
  <c r="M208" i="3"/>
  <c r="H208" i="3"/>
  <c r="G208" i="3"/>
  <c r="D208" i="3"/>
  <c r="M207" i="3"/>
  <c r="H207" i="3"/>
  <c r="G207" i="3"/>
  <c r="D207" i="3"/>
  <c r="M206" i="3"/>
  <c r="H206" i="3"/>
  <c r="G206" i="3"/>
  <c r="D206" i="3"/>
  <c r="M205" i="3"/>
  <c r="H205" i="3"/>
  <c r="G205" i="3"/>
  <c r="D205" i="3"/>
  <c r="M204" i="3"/>
  <c r="H204" i="3"/>
  <c r="G204" i="3"/>
  <c r="D204" i="3"/>
  <c r="M203" i="3"/>
  <c r="H203" i="3"/>
  <c r="G203" i="3"/>
  <c r="D203" i="3"/>
  <c r="M202" i="3"/>
  <c r="H202" i="3"/>
  <c r="G202" i="3"/>
  <c r="D202" i="3"/>
  <c r="M201" i="3"/>
  <c r="H201" i="3"/>
  <c r="G201" i="3"/>
  <c r="D201" i="3"/>
  <c r="M200" i="3"/>
  <c r="H200" i="3"/>
  <c r="G200" i="3"/>
  <c r="D200" i="3"/>
  <c r="M199" i="3"/>
  <c r="H199" i="3"/>
  <c r="G199" i="3"/>
  <c r="D199" i="3"/>
  <c r="M198" i="3"/>
  <c r="H198" i="3"/>
  <c r="G198" i="3"/>
  <c r="D198" i="3"/>
  <c r="M197" i="3"/>
  <c r="H197" i="3"/>
  <c r="G197" i="3"/>
  <c r="D197" i="3"/>
  <c r="M196" i="3"/>
  <c r="H196" i="3"/>
  <c r="G196" i="3"/>
  <c r="D196" i="3"/>
  <c r="M195" i="3"/>
  <c r="H195" i="3"/>
  <c r="G195" i="3"/>
  <c r="D195" i="3"/>
  <c r="M194" i="3"/>
  <c r="H194" i="3"/>
  <c r="G194" i="3"/>
  <c r="D194" i="3"/>
  <c r="M193" i="3"/>
  <c r="H193" i="3"/>
  <c r="G193" i="3"/>
  <c r="D193" i="3"/>
  <c r="M192" i="3"/>
  <c r="H192" i="3"/>
  <c r="G192" i="3"/>
  <c r="D192" i="3"/>
  <c r="M191" i="3"/>
  <c r="H191" i="3"/>
  <c r="G191" i="3"/>
  <c r="D191" i="3"/>
  <c r="M190" i="3"/>
  <c r="H190" i="3"/>
  <c r="G190" i="3"/>
  <c r="D190" i="3"/>
  <c r="M189" i="3"/>
  <c r="H189" i="3"/>
  <c r="G189" i="3"/>
  <c r="D189" i="3"/>
  <c r="M188" i="3"/>
  <c r="H188" i="3"/>
  <c r="G188" i="3"/>
  <c r="D188" i="3"/>
  <c r="M187" i="3"/>
  <c r="H187" i="3"/>
  <c r="G187" i="3"/>
  <c r="D187" i="3"/>
  <c r="M186" i="3"/>
  <c r="H186" i="3"/>
  <c r="G186" i="3"/>
  <c r="D186" i="3"/>
  <c r="M185" i="3"/>
  <c r="H185" i="3"/>
  <c r="G185" i="3"/>
  <c r="D185" i="3"/>
  <c r="M184" i="3"/>
  <c r="H184" i="3"/>
  <c r="G184" i="3"/>
  <c r="D184" i="3"/>
  <c r="M183" i="3"/>
  <c r="H183" i="3"/>
  <c r="G183" i="3"/>
  <c r="D183" i="3"/>
  <c r="M182" i="3"/>
  <c r="H182" i="3"/>
  <c r="G182" i="3"/>
  <c r="D182" i="3"/>
  <c r="M181" i="3"/>
  <c r="H181" i="3"/>
  <c r="G181" i="3"/>
  <c r="D181" i="3"/>
  <c r="M180" i="3"/>
  <c r="H180" i="3"/>
  <c r="G180" i="3"/>
  <c r="D180" i="3"/>
  <c r="M179" i="3"/>
  <c r="H179" i="3"/>
  <c r="G179" i="3"/>
  <c r="D179" i="3"/>
  <c r="M178" i="3"/>
  <c r="H178" i="3"/>
  <c r="G178" i="3"/>
  <c r="D178" i="3"/>
  <c r="M177" i="3"/>
  <c r="H177" i="3"/>
  <c r="G177" i="3"/>
  <c r="D177" i="3"/>
  <c r="M176" i="3"/>
  <c r="H176" i="3"/>
  <c r="G176" i="3"/>
  <c r="D176" i="3"/>
  <c r="M175" i="3"/>
  <c r="H175" i="3"/>
  <c r="G175" i="3"/>
  <c r="D175" i="3"/>
  <c r="M174" i="3"/>
  <c r="H174" i="3"/>
  <c r="G174" i="3"/>
  <c r="D174" i="3"/>
  <c r="M173" i="3"/>
  <c r="H173" i="3"/>
  <c r="G173" i="3"/>
  <c r="D173" i="3"/>
  <c r="M172" i="3"/>
  <c r="H172" i="3"/>
  <c r="G172" i="3"/>
  <c r="D172" i="3"/>
  <c r="M171" i="3"/>
  <c r="H171" i="3"/>
  <c r="G171" i="3"/>
  <c r="D171" i="3"/>
  <c r="M170" i="3"/>
  <c r="H170" i="3"/>
  <c r="G170" i="3"/>
  <c r="D170" i="3"/>
  <c r="M169" i="3"/>
  <c r="H169" i="3"/>
  <c r="G169" i="3"/>
  <c r="D169" i="3"/>
  <c r="M168" i="3"/>
  <c r="H168" i="3"/>
  <c r="G168" i="3"/>
  <c r="D168" i="3"/>
  <c r="M167" i="3"/>
  <c r="H167" i="3"/>
  <c r="G167" i="3"/>
  <c r="D167" i="3"/>
  <c r="M166" i="3"/>
  <c r="H166" i="3"/>
  <c r="G166" i="3"/>
  <c r="D166" i="3"/>
  <c r="M165" i="3"/>
  <c r="H165" i="3"/>
  <c r="G165" i="3"/>
  <c r="D165" i="3"/>
  <c r="M164" i="3"/>
  <c r="H164" i="3"/>
  <c r="G164" i="3"/>
  <c r="D164" i="3"/>
  <c r="M163" i="3"/>
  <c r="H163" i="3"/>
  <c r="G163" i="3"/>
  <c r="D163" i="3"/>
  <c r="M162" i="3"/>
  <c r="H162" i="3"/>
  <c r="G162" i="3"/>
  <c r="D162" i="3"/>
  <c r="M161" i="3"/>
  <c r="H161" i="3"/>
  <c r="G161" i="3"/>
  <c r="D161" i="3"/>
  <c r="M160" i="3"/>
  <c r="H160" i="3"/>
  <c r="G160" i="3"/>
  <c r="D160" i="3"/>
  <c r="M159" i="3"/>
  <c r="H159" i="3"/>
  <c r="G159" i="3"/>
  <c r="D159" i="3"/>
  <c r="M158" i="3"/>
  <c r="H158" i="3"/>
  <c r="G158" i="3"/>
  <c r="D158" i="3"/>
  <c r="M157" i="3"/>
  <c r="H157" i="3"/>
  <c r="G157" i="3"/>
  <c r="D157" i="3"/>
  <c r="M156" i="3"/>
  <c r="H156" i="3"/>
  <c r="G156" i="3"/>
  <c r="D156" i="3"/>
  <c r="M155" i="3"/>
  <c r="H155" i="3"/>
  <c r="G155" i="3"/>
  <c r="D155" i="3"/>
  <c r="M154" i="3"/>
  <c r="H154" i="3"/>
  <c r="G154" i="3"/>
  <c r="D154" i="3"/>
  <c r="M153" i="3"/>
  <c r="H153" i="3"/>
  <c r="G153" i="3"/>
  <c r="D153" i="3"/>
  <c r="M152" i="3"/>
  <c r="H152" i="3"/>
  <c r="G152" i="3"/>
  <c r="D152" i="3"/>
  <c r="M151" i="3"/>
  <c r="H151" i="3"/>
  <c r="G151" i="3"/>
  <c r="D151" i="3"/>
  <c r="M150" i="3"/>
  <c r="H150" i="3"/>
  <c r="G150" i="3"/>
  <c r="D150" i="3"/>
  <c r="M149" i="3"/>
  <c r="H149" i="3"/>
  <c r="G149" i="3"/>
  <c r="D149" i="3"/>
  <c r="M148" i="3"/>
  <c r="H148" i="3"/>
  <c r="G148" i="3"/>
  <c r="D148" i="3"/>
  <c r="M147" i="3"/>
  <c r="H147" i="3"/>
  <c r="G147" i="3"/>
  <c r="D147" i="3"/>
  <c r="M146" i="3"/>
  <c r="H146" i="3"/>
  <c r="G146" i="3"/>
  <c r="D146" i="3"/>
  <c r="M145" i="3"/>
  <c r="H145" i="3"/>
  <c r="G145" i="3"/>
  <c r="D145" i="3"/>
  <c r="M144" i="3"/>
  <c r="H144" i="3"/>
  <c r="G144" i="3"/>
  <c r="D144" i="3"/>
  <c r="M143" i="3"/>
  <c r="H143" i="3"/>
  <c r="G143" i="3"/>
  <c r="D143" i="3"/>
  <c r="M142" i="3"/>
  <c r="H142" i="3"/>
  <c r="G142" i="3"/>
  <c r="D142" i="3"/>
  <c r="M141" i="3"/>
  <c r="H141" i="3"/>
  <c r="G141" i="3"/>
  <c r="D141" i="3"/>
  <c r="M140" i="3"/>
  <c r="H140" i="3"/>
  <c r="G140" i="3"/>
  <c r="D140" i="3"/>
  <c r="M139" i="3"/>
  <c r="H139" i="3"/>
  <c r="G139" i="3"/>
  <c r="D139" i="3"/>
  <c r="M138" i="3"/>
  <c r="H138" i="3"/>
  <c r="G138" i="3"/>
  <c r="D138" i="3"/>
  <c r="M137" i="3"/>
  <c r="H137" i="3"/>
  <c r="G137" i="3"/>
  <c r="D137" i="3"/>
  <c r="M136" i="3"/>
  <c r="H136" i="3"/>
  <c r="G136" i="3"/>
  <c r="D136" i="3"/>
  <c r="M135" i="3"/>
  <c r="H135" i="3"/>
  <c r="G135" i="3"/>
  <c r="D135" i="3"/>
  <c r="M134" i="3"/>
  <c r="H134" i="3"/>
  <c r="G134" i="3"/>
  <c r="D134" i="3"/>
  <c r="M133" i="3"/>
  <c r="H133" i="3"/>
  <c r="G133" i="3"/>
  <c r="D133" i="3"/>
  <c r="M132" i="3"/>
  <c r="H132" i="3"/>
  <c r="G132" i="3"/>
  <c r="D132" i="3"/>
  <c r="M131" i="3"/>
  <c r="H131" i="3"/>
  <c r="G131" i="3"/>
  <c r="D131" i="3"/>
  <c r="M130" i="3"/>
  <c r="H130" i="3"/>
  <c r="G130" i="3"/>
  <c r="D130" i="3"/>
  <c r="M129" i="3"/>
  <c r="H129" i="3"/>
  <c r="G129" i="3"/>
  <c r="D129" i="3"/>
  <c r="M128" i="3"/>
  <c r="H128" i="3"/>
  <c r="G128" i="3"/>
  <c r="D128" i="3"/>
  <c r="M127" i="3"/>
  <c r="H127" i="3"/>
  <c r="G127" i="3"/>
  <c r="D127" i="3"/>
  <c r="M126" i="3"/>
  <c r="H126" i="3"/>
  <c r="G126" i="3"/>
  <c r="D126" i="3"/>
  <c r="M125" i="3"/>
  <c r="H125" i="3"/>
  <c r="G125" i="3"/>
  <c r="D125" i="3"/>
  <c r="M124" i="3"/>
  <c r="H124" i="3"/>
  <c r="G124" i="3"/>
  <c r="D124" i="3"/>
  <c r="M123" i="3"/>
  <c r="H123" i="3"/>
  <c r="G123" i="3"/>
  <c r="D123" i="3"/>
  <c r="M122" i="3"/>
  <c r="H122" i="3"/>
  <c r="G122" i="3"/>
  <c r="D122" i="3"/>
  <c r="M121" i="3"/>
  <c r="H121" i="3"/>
  <c r="G121" i="3"/>
  <c r="D121" i="3"/>
  <c r="M120" i="3"/>
  <c r="H120" i="3"/>
  <c r="G120" i="3"/>
  <c r="D120" i="3"/>
  <c r="M119" i="3"/>
  <c r="H119" i="3"/>
  <c r="G119" i="3"/>
  <c r="D119" i="3"/>
  <c r="M118" i="3"/>
  <c r="H118" i="3"/>
  <c r="G118" i="3"/>
  <c r="D118" i="3"/>
  <c r="M117" i="3"/>
  <c r="H117" i="3"/>
  <c r="G117" i="3"/>
  <c r="D117" i="3"/>
  <c r="M116" i="3"/>
  <c r="H116" i="3"/>
  <c r="G116" i="3"/>
  <c r="D116" i="3"/>
  <c r="M115" i="3"/>
  <c r="H115" i="3"/>
  <c r="G115" i="3"/>
  <c r="D115" i="3"/>
  <c r="M114" i="3"/>
  <c r="H114" i="3"/>
  <c r="G114" i="3"/>
  <c r="D114" i="3"/>
  <c r="M113" i="3"/>
  <c r="H113" i="3"/>
  <c r="G113" i="3"/>
  <c r="D113" i="3"/>
  <c r="M112" i="3"/>
  <c r="H112" i="3"/>
  <c r="G112" i="3"/>
  <c r="D112" i="3"/>
  <c r="M111" i="3"/>
  <c r="H111" i="3"/>
  <c r="G111" i="3"/>
  <c r="D111" i="3"/>
  <c r="M110" i="3"/>
  <c r="H110" i="3"/>
  <c r="G110" i="3"/>
  <c r="D110" i="3"/>
  <c r="M109" i="3"/>
  <c r="H109" i="3"/>
  <c r="G109" i="3"/>
  <c r="D109" i="3"/>
  <c r="M108" i="3"/>
  <c r="H108" i="3"/>
  <c r="G108" i="3"/>
  <c r="D108" i="3"/>
  <c r="M107" i="3"/>
  <c r="H107" i="3"/>
  <c r="G107" i="3"/>
  <c r="D107" i="3"/>
  <c r="M106" i="3"/>
  <c r="H106" i="3"/>
  <c r="G106" i="3"/>
  <c r="D106" i="3"/>
  <c r="M105" i="3"/>
  <c r="H105" i="3"/>
  <c r="G105" i="3"/>
  <c r="D105" i="3"/>
  <c r="M104" i="3"/>
  <c r="H104" i="3"/>
  <c r="G104" i="3"/>
  <c r="D104" i="3"/>
  <c r="M103" i="3"/>
  <c r="H103" i="3"/>
  <c r="G103" i="3"/>
  <c r="D103" i="3"/>
  <c r="M102" i="3"/>
  <c r="H102" i="3"/>
  <c r="G102" i="3"/>
  <c r="D102" i="3"/>
  <c r="M101" i="3"/>
  <c r="H101" i="3"/>
  <c r="G101" i="3"/>
  <c r="D101" i="3"/>
  <c r="M100" i="3"/>
  <c r="H100" i="3"/>
  <c r="G100" i="3"/>
  <c r="D100" i="3"/>
  <c r="M99" i="3"/>
  <c r="H99" i="3"/>
  <c r="G99" i="3"/>
  <c r="D99" i="3"/>
  <c r="M98" i="3"/>
  <c r="H98" i="3"/>
  <c r="G98" i="3"/>
  <c r="D98" i="3"/>
  <c r="M97" i="3"/>
  <c r="H97" i="3"/>
  <c r="G97" i="3"/>
  <c r="D97" i="3"/>
  <c r="M96" i="3"/>
  <c r="H96" i="3"/>
  <c r="G96" i="3"/>
  <c r="D96" i="3"/>
  <c r="M95" i="3"/>
  <c r="H95" i="3"/>
  <c r="G95" i="3"/>
  <c r="D95" i="3"/>
  <c r="M94" i="3"/>
  <c r="H94" i="3"/>
  <c r="G94" i="3"/>
  <c r="D94" i="3"/>
  <c r="M93" i="3"/>
  <c r="H93" i="3"/>
  <c r="G93" i="3"/>
  <c r="D93" i="3"/>
  <c r="M92" i="3"/>
  <c r="H92" i="3"/>
  <c r="G92" i="3"/>
  <c r="D92" i="3"/>
  <c r="M91" i="3"/>
  <c r="H91" i="3"/>
  <c r="G91" i="3"/>
  <c r="D91" i="3"/>
  <c r="M90" i="3"/>
  <c r="H90" i="3"/>
  <c r="G90" i="3"/>
  <c r="D90" i="3"/>
  <c r="M89" i="3"/>
  <c r="H89" i="3"/>
  <c r="G89" i="3"/>
  <c r="D89" i="3"/>
  <c r="M88" i="3"/>
  <c r="H88" i="3"/>
  <c r="G88" i="3"/>
  <c r="D88" i="3"/>
  <c r="M87" i="3"/>
  <c r="H87" i="3"/>
  <c r="G87" i="3"/>
  <c r="D87" i="3"/>
  <c r="M86" i="3"/>
  <c r="H86" i="3"/>
  <c r="G86" i="3"/>
  <c r="D86" i="3"/>
  <c r="M85" i="3"/>
  <c r="H85" i="3"/>
  <c r="G85" i="3"/>
  <c r="D85" i="3"/>
  <c r="M84" i="3"/>
  <c r="H84" i="3"/>
  <c r="G84" i="3"/>
  <c r="D84" i="3"/>
  <c r="M83" i="3"/>
  <c r="H83" i="3"/>
  <c r="G83" i="3"/>
  <c r="D83" i="3"/>
  <c r="M82" i="3"/>
  <c r="H82" i="3"/>
  <c r="G82" i="3"/>
  <c r="D82" i="3"/>
  <c r="M81" i="3"/>
  <c r="H81" i="3"/>
  <c r="G81" i="3"/>
  <c r="D81" i="3"/>
  <c r="M80" i="3"/>
  <c r="H80" i="3"/>
  <c r="G80" i="3"/>
  <c r="D80" i="3"/>
  <c r="M79" i="3"/>
  <c r="H79" i="3"/>
  <c r="G79" i="3"/>
  <c r="D79" i="3"/>
  <c r="M78" i="3"/>
  <c r="H78" i="3"/>
  <c r="G78" i="3"/>
  <c r="D78" i="3"/>
  <c r="M77" i="3"/>
  <c r="H77" i="3"/>
  <c r="G77" i="3"/>
  <c r="D77" i="3"/>
  <c r="M76" i="3"/>
  <c r="H76" i="3"/>
  <c r="G76" i="3"/>
  <c r="D76" i="3"/>
  <c r="M75" i="3"/>
  <c r="H75" i="3"/>
  <c r="G75" i="3"/>
  <c r="D75" i="3"/>
  <c r="M74" i="3"/>
  <c r="H74" i="3"/>
  <c r="G74" i="3"/>
  <c r="D74" i="3"/>
  <c r="M73" i="3"/>
  <c r="H73" i="3"/>
  <c r="G73" i="3"/>
  <c r="D73" i="3"/>
  <c r="M72" i="3"/>
  <c r="H72" i="3"/>
  <c r="G72" i="3"/>
  <c r="D72" i="3"/>
  <c r="M71" i="3"/>
  <c r="H71" i="3"/>
  <c r="G71" i="3"/>
  <c r="D71" i="3"/>
  <c r="M70" i="3"/>
  <c r="H70" i="3"/>
  <c r="G70" i="3"/>
  <c r="D70" i="3"/>
  <c r="M69" i="3"/>
  <c r="H69" i="3"/>
  <c r="G69" i="3"/>
  <c r="D69" i="3"/>
  <c r="M68" i="3"/>
  <c r="H68" i="3"/>
  <c r="G68" i="3"/>
  <c r="D68" i="3"/>
  <c r="M67" i="3"/>
  <c r="H67" i="3"/>
  <c r="G67" i="3"/>
  <c r="D67" i="3"/>
  <c r="M66" i="3"/>
  <c r="H66" i="3"/>
  <c r="G66" i="3"/>
  <c r="D66" i="3"/>
  <c r="M65" i="3"/>
  <c r="H65" i="3"/>
  <c r="G65" i="3"/>
  <c r="D65" i="3"/>
  <c r="M64" i="3"/>
  <c r="H64" i="3"/>
  <c r="G64" i="3"/>
  <c r="D64" i="3"/>
  <c r="M63" i="3"/>
  <c r="H63" i="3"/>
  <c r="G63" i="3"/>
  <c r="D63" i="3"/>
  <c r="M62" i="3"/>
  <c r="H62" i="3"/>
  <c r="G62" i="3"/>
  <c r="D62" i="3"/>
  <c r="M61" i="3"/>
  <c r="H61" i="3"/>
  <c r="G61" i="3"/>
  <c r="D61" i="3"/>
  <c r="M60" i="3"/>
  <c r="H60" i="3"/>
  <c r="G60" i="3"/>
  <c r="D60" i="3"/>
  <c r="M59" i="3"/>
  <c r="H59" i="3"/>
  <c r="G59" i="3"/>
  <c r="D59" i="3"/>
  <c r="M58" i="3"/>
  <c r="H58" i="3"/>
  <c r="G58" i="3"/>
  <c r="D58" i="3"/>
  <c r="M57" i="3"/>
  <c r="H57" i="3"/>
  <c r="G57" i="3"/>
  <c r="D57" i="3"/>
  <c r="M56" i="3"/>
  <c r="H56" i="3"/>
  <c r="G56" i="3"/>
  <c r="D56" i="3"/>
  <c r="M55" i="3"/>
  <c r="H55" i="3"/>
  <c r="G55" i="3"/>
  <c r="D55" i="3"/>
  <c r="M54" i="3"/>
  <c r="H54" i="3"/>
  <c r="G54" i="3"/>
  <c r="D54" i="3"/>
  <c r="M53" i="3"/>
  <c r="H53" i="3"/>
  <c r="G53" i="3"/>
  <c r="D53" i="3"/>
  <c r="M52" i="3"/>
  <c r="H52" i="3"/>
  <c r="G52" i="3"/>
  <c r="D52" i="3"/>
  <c r="M51" i="3"/>
  <c r="H51" i="3"/>
  <c r="G51" i="3"/>
  <c r="D51" i="3"/>
  <c r="M50" i="3"/>
  <c r="H50" i="3"/>
  <c r="G50" i="3"/>
  <c r="D50" i="3"/>
  <c r="M49" i="3"/>
  <c r="H49" i="3"/>
  <c r="G49" i="3"/>
  <c r="D49" i="3"/>
  <c r="M48" i="3"/>
  <c r="H48" i="3"/>
  <c r="G48" i="3"/>
  <c r="D48" i="3"/>
  <c r="M47" i="3"/>
  <c r="H47" i="3"/>
  <c r="G47" i="3"/>
  <c r="D47" i="3"/>
  <c r="M46" i="3"/>
  <c r="H46" i="3"/>
  <c r="G46" i="3"/>
  <c r="D46" i="3"/>
  <c r="M45" i="3"/>
  <c r="H45" i="3"/>
  <c r="G45" i="3"/>
  <c r="D45" i="3"/>
  <c r="M44" i="3"/>
  <c r="H44" i="3"/>
  <c r="G44" i="3"/>
  <c r="D44" i="3"/>
  <c r="M43" i="3"/>
  <c r="H43" i="3"/>
  <c r="G43" i="3"/>
  <c r="D43" i="3"/>
  <c r="M42" i="3"/>
  <c r="H42" i="3"/>
  <c r="G42" i="3"/>
  <c r="D42" i="3"/>
  <c r="M41" i="3"/>
  <c r="H41" i="3"/>
  <c r="G41" i="3"/>
  <c r="D41" i="3"/>
  <c r="M40" i="3"/>
  <c r="H40" i="3"/>
  <c r="G40" i="3"/>
  <c r="D40" i="3"/>
  <c r="M39" i="3"/>
  <c r="H39" i="3"/>
  <c r="G39" i="3"/>
  <c r="D39" i="3"/>
  <c r="M38" i="3"/>
  <c r="H38" i="3"/>
  <c r="G38" i="3"/>
  <c r="D38" i="3"/>
  <c r="M37" i="3"/>
  <c r="H37" i="3"/>
  <c r="G37" i="3"/>
  <c r="D37" i="3"/>
  <c r="M36" i="3"/>
  <c r="H36" i="3"/>
  <c r="G36" i="3"/>
  <c r="D36" i="3"/>
  <c r="M35" i="3"/>
  <c r="H35" i="3"/>
  <c r="G35" i="3"/>
  <c r="D35" i="3"/>
  <c r="M34" i="3"/>
  <c r="H34" i="3"/>
  <c r="G34" i="3"/>
  <c r="D34" i="3"/>
  <c r="M33" i="3"/>
  <c r="H33" i="3"/>
  <c r="G33" i="3"/>
  <c r="D33" i="3"/>
  <c r="M32" i="3"/>
  <c r="H32" i="3"/>
  <c r="G32" i="3"/>
  <c r="D32" i="3"/>
  <c r="M31" i="3"/>
  <c r="H31" i="3"/>
  <c r="G31" i="3"/>
  <c r="D31" i="3"/>
  <c r="M30" i="3"/>
  <c r="H30" i="3"/>
  <c r="G30" i="3"/>
  <c r="D30" i="3"/>
  <c r="M29" i="3"/>
  <c r="H29" i="3"/>
  <c r="G29" i="3"/>
  <c r="D29" i="3"/>
  <c r="M28" i="3"/>
  <c r="H28" i="3"/>
  <c r="G28" i="3"/>
  <c r="D28" i="3"/>
  <c r="M27" i="3"/>
  <c r="H27" i="3"/>
  <c r="G27" i="3"/>
  <c r="D27" i="3"/>
  <c r="M26" i="3"/>
  <c r="H26" i="3"/>
  <c r="G26" i="3"/>
  <c r="D26" i="3"/>
  <c r="M25" i="3"/>
  <c r="H25" i="3"/>
  <c r="G25" i="3"/>
  <c r="D25" i="3"/>
  <c r="M24" i="3"/>
  <c r="H24" i="3"/>
  <c r="G24" i="3"/>
  <c r="D24" i="3"/>
  <c r="M23" i="3"/>
  <c r="H23" i="3"/>
  <c r="G23" i="3"/>
  <c r="D23" i="3"/>
  <c r="M22" i="3"/>
  <c r="H22" i="3"/>
  <c r="G22" i="3"/>
  <c r="D22" i="3"/>
  <c r="M21" i="3"/>
  <c r="H21" i="3"/>
  <c r="G21" i="3"/>
  <c r="D21" i="3"/>
  <c r="M20" i="3"/>
  <c r="H20" i="3"/>
  <c r="G20" i="3"/>
  <c r="D20" i="3"/>
  <c r="M19" i="3"/>
  <c r="H19" i="3"/>
  <c r="G19" i="3"/>
  <c r="D19" i="3"/>
  <c r="M18" i="3"/>
  <c r="H18" i="3"/>
  <c r="G18" i="3"/>
  <c r="D18" i="3"/>
  <c r="M17" i="3"/>
  <c r="H17" i="3"/>
  <c r="G17" i="3"/>
  <c r="D17" i="3"/>
  <c r="M16" i="3"/>
  <c r="H16" i="3"/>
  <c r="G16" i="3"/>
  <c r="D16" i="3"/>
  <c r="M15" i="3"/>
  <c r="H15" i="3"/>
  <c r="G15" i="3"/>
  <c r="D15" i="3"/>
  <c r="M14" i="3"/>
  <c r="H14" i="3"/>
  <c r="G14" i="3"/>
  <c r="D14" i="3"/>
  <c r="M13" i="3"/>
  <c r="H13" i="3"/>
  <c r="G13" i="3"/>
  <c r="D13" i="3"/>
  <c r="M12" i="3"/>
  <c r="H12" i="3"/>
  <c r="G12" i="3"/>
  <c r="D12" i="3"/>
  <c r="M11" i="3"/>
  <c r="H11" i="3"/>
  <c r="G11" i="3"/>
  <c r="D11" i="3"/>
  <c r="M10" i="3"/>
  <c r="H10" i="3"/>
  <c r="G10" i="3"/>
  <c r="D10" i="3"/>
  <c r="M9" i="3"/>
  <c r="H9" i="3"/>
  <c r="G9" i="3"/>
  <c r="D9" i="3"/>
  <c r="M8" i="3"/>
  <c r="H8" i="3"/>
  <c r="G8" i="3"/>
  <c r="D8" i="3"/>
  <c r="M7" i="3"/>
  <c r="H7" i="3"/>
  <c r="G7" i="3"/>
  <c r="D7" i="3"/>
  <c r="M6" i="3"/>
  <c r="H6" i="3"/>
  <c r="G6" i="3"/>
  <c r="D6" i="3"/>
  <c r="M5" i="3"/>
  <c r="H5" i="3"/>
  <c r="G5" i="3"/>
  <c r="D5" i="3"/>
  <c r="M4" i="3"/>
  <c r="H4" i="3"/>
  <c r="G4" i="3"/>
  <c r="D4" i="3"/>
  <c r="M3" i="3"/>
  <c r="H3" i="3"/>
  <c r="G3" i="3"/>
  <c r="D3" i="3"/>
  <c r="M2" i="3"/>
  <c r="H2" i="3"/>
  <c r="G2" i="3"/>
  <c r="D2" i="3"/>
  <c r="BF3" i="2"/>
  <c r="BF4" i="2"/>
  <c r="BF5" i="2"/>
  <c r="BF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F289" i="2"/>
  <c r="BF290" i="2"/>
  <c r="BF291" i="2"/>
  <c r="BF292" i="2"/>
  <c r="BF293" i="2"/>
  <c r="BF294" i="2"/>
  <c r="BF295" i="2"/>
  <c r="BF296" i="2"/>
  <c r="BF297" i="2"/>
  <c r="BF298" i="2"/>
  <c r="BF299" i="2"/>
  <c r="BF300" i="2"/>
  <c r="BF301" i="2"/>
  <c r="BF302" i="2"/>
  <c r="BF303" i="2"/>
  <c r="BF304" i="2"/>
  <c r="BF305" i="2"/>
  <c r="BF306" i="2"/>
  <c r="BF307" i="2"/>
  <c r="BF308" i="2"/>
  <c r="BF309" i="2"/>
  <c r="BF310" i="2"/>
  <c r="BF311" i="2"/>
  <c r="BF312" i="2"/>
  <c r="BF313" i="2"/>
  <c r="BF314" i="2"/>
  <c r="BF315" i="2"/>
  <c r="BF316" i="2"/>
  <c r="BF317" i="2"/>
  <c r="BF318" i="2"/>
  <c r="BF319" i="2"/>
  <c r="BF320" i="2"/>
  <c r="BF321" i="2"/>
  <c r="BF322" i="2"/>
  <c r="BF323" i="2"/>
  <c r="BF324" i="2"/>
  <c r="BF325" i="2"/>
  <c r="BF326" i="2"/>
  <c r="BF327" i="2"/>
  <c r="BF328" i="2"/>
  <c r="BF329" i="2"/>
  <c r="BF330" i="2"/>
  <c r="BF331" i="2"/>
  <c r="BF332" i="2"/>
  <c r="BF333" i="2"/>
  <c r="BF334" i="2"/>
  <c r="BF335" i="2"/>
  <c r="BF336" i="2"/>
  <c r="BF337" i="2"/>
  <c r="BF338" i="2"/>
  <c r="BF339" i="2"/>
  <c r="BF340" i="2"/>
  <c r="BF341" i="2"/>
  <c r="BF342" i="2"/>
  <c r="BF343" i="2"/>
  <c r="BF344" i="2"/>
  <c r="BF345" i="2"/>
  <c r="BF346" i="2"/>
  <c r="BF347" i="2"/>
  <c r="BF348" i="2"/>
  <c r="BF349" i="2"/>
  <c r="BF350" i="2"/>
  <c r="BF351" i="2"/>
  <c r="BF352" i="2"/>
  <c r="BF353" i="2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F366" i="2"/>
  <c r="BF367" i="2"/>
  <c r="BF368" i="2"/>
  <c r="BF369" i="2"/>
  <c r="BF370" i="2"/>
  <c r="BF371" i="2"/>
  <c r="BF372" i="2"/>
  <c r="BF373" i="2"/>
  <c r="BF374" i="2"/>
  <c r="BF375" i="2"/>
  <c r="BF376" i="2"/>
  <c r="BF377" i="2"/>
  <c r="BF378" i="2"/>
  <c r="BF379" i="2"/>
  <c r="BF380" i="2"/>
  <c r="BF381" i="2"/>
  <c r="BF382" i="2"/>
  <c r="BF383" i="2"/>
  <c r="BF384" i="2"/>
  <c r="BF385" i="2"/>
  <c r="BF386" i="2"/>
  <c r="BF387" i="2"/>
  <c r="BF388" i="2"/>
  <c r="BF389" i="2"/>
  <c r="BF390" i="2"/>
  <c r="BF391" i="2"/>
  <c r="BF392" i="2"/>
  <c r="BF393" i="2"/>
  <c r="BF394" i="2"/>
  <c r="BF395" i="2"/>
  <c r="BF396" i="2"/>
  <c r="BF397" i="2"/>
  <c r="BF398" i="2"/>
  <c r="BF399" i="2"/>
  <c r="BF400" i="2"/>
  <c r="BF401" i="2"/>
  <c r="BF402" i="2"/>
  <c r="BF403" i="2"/>
  <c r="BF404" i="2"/>
  <c r="BF405" i="2"/>
  <c r="BF406" i="2"/>
  <c r="BF407" i="2"/>
  <c r="BF408" i="2"/>
  <c r="BF409" i="2"/>
  <c r="BF410" i="2"/>
  <c r="BF411" i="2"/>
  <c r="BF412" i="2"/>
  <c r="BF413" i="2"/>
  <c r="BF414" i="2"/>
  <c r="BF415" i="2"/>
  <c r="BF416" i="2"/>
  <c r="BF417" i="2"/>
  <c r="BF418" i="2"/>
  <c r="BF419" i="2"/>
  <c r="BF420" i="2"/>
  <c r="BF421" i="2"/>
  <c r="BF422" i="2"/>
  <c r="BF423" i="2"/>
  <c r="BF424" i="2"/>
  <c r="BF425" i="2"/>
  <c r="BF426" i="2"/>
  <c r="BF427" i="2"/>
  <c r="BF428" i="2"/>
  <c r="BF429" i="2"/>
  <c r="BF430" i="2"/>
  <c r="BF431" i="2"/>
  <c r="BF432" i="2"/>
  <c r="BF433" i="2"/>
  <c r="BF434" i="2"/>
  <c r="BF435" i="2"/>
  <c r="BF436" i="2"/>
  <c r="BF437" i="2"/>
  <c r="BF438" i="2"/>
  <c r="BF439" i="2"/>
  <c r="BF440" i="2"/>
  <c r="BF441" i="2"/>
  <c r="BF442" i="2"/>
  <c r="BF443" i="2"/>
  <c r="BF444" i="2"/>
  <c r="BF445" i="2"/>
  <c r="BF446" i="2"/>
  <c r="BF447" i="2"/>
  <c r="BF448" i="2"/>
  <c r="BF449" i="2"/>
  <c r="BF450" i="2"/>
  <c r="BF451" i="2"/>
  <c r="BF452" i="2"/>
  <c r="BF453" i="2"/>
  <c r="BF454" i="2"/>
  <c r="BF455" i="2"/>
  <c r="BF456" i="2"/>
  <c r="BF457" i="2"/>
  <c r="BF458" i="2"/>
  <c r="BF459" i="2"/>
  <c r="BF460" i="2"/>
  <c r="BF461" i="2"/>
  <c r="BF462" i="2"/>
  <c r="BF463" i="2"/>
  <c r="BF464" i="2"/>
  <c r="BF465" i="2"/>
  <c r="BF466" i="2"/>
  <c r="BF467" i="2"/>
  <c r="BF468" i="2"/>
  <c r="BF469" i="2"/>
  <c r="BF470" i="2"/>
  <c r="BF471" i="2"/>
  <c r="BF472" i="2"/>
  <c r="BF473" i="2"/>
  <c r="BF474" i="2"/>
  <c r="BF475" i="2"/>
  <c r="BF476" i="2"/>
  <c r="BF477" i="2"/>
  <c r="BF478" i="2"/>
  <c r="BF479" i="2"/>
  <c r="BF480" i="2"/>
  <c r="BF481" i="2"/>
  <c r="BF482" i="2"/>
  <c r="BF483" i="2"/>
  <c r="BF484" i="2"/>
  <c r="BF485" i="2"/>
  <c r="BF486" i="2"/>
  <c r="BF487" i="2"/>
  <c r="BF488" i="2"/>
  <c r="BF489" i="2"/>
  <c r="BF490" i="2"/>
  <c r="BF491" i="2"/>
  <c r="BF492" i="2"/>
  <c r="BF493" i="2"/>
  <c r="BF494" i="2"/>
  <c r="BF495" i="2"/>
  <c r="BF496" i="2"/>
  <c r="BF497" i="2"/>
  <c r="BF498" i="2"/>
  <c r="BF499" i="2"/>
  <c r="BF500" i="2"/>
  <c r="BF501" i="2"/>
  <c r="BF502" i="2"/>
  <c r="BF503" i="2"/>
  <c r="BF504" i="2"/>
  <c r="BF505" i="2"/>
  <c r="BF506" i="2"/>
  <c r="BF507" i="2"/>
  <c r="BF508" i="2"/>
  <c r="BF509" i="2"/>
  <c r="BF510" i="2"/>
  <c r="BF511" i="2"/>
  <c r="BF512" i="2"/>
  <c r="BF513" i="2"/>
  <c r="BF514" i="2"/>
  <c r="BF515" i="2"/>
  <c r="BF516" i="2"/>
  <c r="BF517" i="2"/>
  <c r="BF518" i="2"/>
  <c r="BF519" i="2"/>
  <c r="BF520" i="2"/>
  <c r="BF521" i="2"/>
  <c r="BF522" i="2"/>
  <c r="BF523" i="2"/>
  <c r="BF524" i="2"/>
  <c r="BF525" i="2"/>
  <c r="BF526" i="2"/>
  <c r="BF527" i="2"/>
  <c r="BF528" i="2"/>
  <c r="BF529" i="2"/>
  <c r="BF530" i="2"/>
  <c r="BF531" i="2"/>
  <c r="BF532" i="2"/>
  <c r="BF533" i="2"/>
  <c r="BF534" i="2"/>
  <c r="BF535" i="2"/>
  <c r="BF536" i="2"/>
  <c r="BF537" i="2"/>
  <c r="BF538" i="2"/>
  <c r="BF539" i="2"/>
  <c r="BF540" i="2"/>
  <c r="BF541" i="2"/>
  <c r="BF542" i="2"/>
  <c r="BF543" i="2"/>
  <c r="BF544" i="2"/>
  <c r="BF545" i="2"/>
  <c r="BF546" i="2"/>
  <c r="BF547" i="2"/>
  <c r="BF548" i="2"/>
  <c r="BF549" i="2"/>
  <c r="BF550" i="2"/>
  <c r="BF551" i="2"/>
  <c r="BF552" i="2"/>
  <c r="BF553" i="2"/>
  <c r="BF554" i="2"/>
  <c r="BF555" i="2"/>
  <c r="BF556" i="2"/>
  <c r="BF557" i="2"/>
  <c r="BF558" i="2"/>
  <c r="BF559" i="2"/>
  <c r="BF560" i="2"/>
  <c r="BF561" i="2"/>
  <c r="BF562" i="2"/>
  <c r="BF563" i="2"/>
  <c r="BF564" i="2"/>
  <c r="BF565" i="2"/>
  <c r="BF566" i="2"/>
  <c r="BF567" i="2"/>
  <c r="BF568" i="2"/>
  <c r="BF569" i="2"/>
  <c r="BF570" i="2"/>
  <c r="BF571" i="2"/>
  <c r="BF572" i="2"/>
  <c r="BF573" i="2"/>
  <c r="BF574" i="2"/>
  <c r="BF575" i="2"/>
  <c r="BF576" i="2"/>
  <c r="BF577" i="2"/>
  <c r="BF578" i="2"/>
  <c r="BF579" i="2"/>
  <c r="BF580" i="2"/>
  <c r="BF581" i="2"/>
  <c r="BF582" i="2"/>
  <c r="BF583" i="2"/>
  <c r="BF584" i="2"/>
  <c r="BF585" i="2"/>
  <c r="BF586" i="2"/>
  <c r="BF587" i="2"/>
  <c r="BF588" i="2"/>
  <c r="BF589" i="2"/>
  <c r="BF590" i="2"/>
  <c r="BF591" i="2"/>
  <c r="BF592" i="2"/>
  <c r="BF593" i="2"/>
  <c r="BF594" i="2"/>
  <c r="BF595" i="2"/>
  <c r="BF596" i="2"/>
  <c r="BF597" i="2"/>
  <c r="BF598" i="2"/>
  <c r="BF599" i="2"/>
  <c r="BF600" i="2"/>
  <c r="BF601" i="2"/>
  <c r="BF602" i="2"/>
  <c r="BF603" i="2"/>
  <c r="BF604" i="2"/>
  <c r="BF605" i="2"/>
  <c r="BF606" i="2"/>
  <c r="BF607" i="2"/>
  <c r="BF608" i="2"/>
  <c r="BF609" i="2"/>
  <c r="BF610" i="2"/>
  <c r="BF611" i="2"/>
  <c r="BF612" i="2"/>
  <c r="BF613" i="2"/>
  <c r="BF614" i="2"/>
  <c r="BF615" i="2"/>
  <c r="BF616" i="2"/>
  <c r="BF617" i="2"/>
  <c r="BF618" i="2"/>
  <c r="BF619" i="2"/>
  <c r="BF620" i="2"/>
  <c r="BF621" i="2"/>
  <c r="BF622" i="2"/>
  <c r="BF623" i="2"/>
  <c r="BF624" i="2"/>
  <c r="BF625" i="2"/>
  <c r="BF626" i="2"/>
  <c r="BF627" i="2"/>
  <c r="BF628" i="2"/>
  <c r="BF629" i="2"/>
  <c r="BF630" i="2"/>
  <c r="BF631" i="2"/>
  <c r="BF632" i="2"/>
  <c r="BF633" i="2"/>
  <c r="BF634" i="2"/>
  <c r="BF635" i="2"/>
  <c r="BF636" i="2"/>
  <c r="BF637" i="2"/>
  <c r="BF638" i="2"/>
  <c r="BF639" i="2"/>
  <c r="BF640" i="2"/>
  <c r="BF641" i="2"/>
  <c r="BF642" i="2"/>
  <c r="BF643" i="2"/>
  <c r="BF644" i="2"/>
  <c r="BF645" i="2"/>
  <c r="BF646" i="2"/>
  <c r="BF647" i="2"/>
  <c r="BF648" i="2"/>
  <c r="BF649" i="2"/>
  <c r="BF650" i="2"/>
  <c r="BF651" i="2"/>
  <c r="BF652" i="2"/>
  <c r="BF653" i="2"/>
  <c r="BF654" i="2"/>
  <c r="BF655" i="2"/>
  <c r="BF656" i="2"/>
  <c r="BF657" i="2"/>
  <c r="BF658" i="2"/>
  <c r="BF659" i="2"/>
  <c r="BF660" i="2"/>
  <c r="BF661" i="2"/>
  <c r="BF662" i="2"/>
  <c r="BF663" i="2"/>
  <c r="BF664" i="2"/>
  <c r="BF665" i="2"/>
  <c r="BF666" i="2"/>
  <c r="BF667" i="2"/>
  <c r="BF668" i="2"/>
  <c r="BF669" i="2"/>
  <c r="BF670" i="2"/>
  <c r="BF671" i="2"/>
  <c r="BF672" i="2"/>
  <c r="BF673" i="2"/>
  <c r="BF674" i="2"/>
  <c r="BF675" i="2"/>
  <c r="BF676" i="2"/>
  <c r="BF677" i="2"/>
  <c r="BF678" i="2"/>
  <c r="BF679" i="2"/>
  <c r="BF680" i="2"/>
  <c r="BF681" i="2"/>
  <c r="BF682" i="2"/>
  <c r="BF683" i="2"/>
  <c r="BF684" i="2"/>
  <c r="BF685" i="2"/>
  <c r="BF686" i="2"/>
  <c r="BF687" i="2"/>
  <c r="BF688" i="2"/>
  <c r="BF689" i="2"/>
  <c r="BF690" i="2"/>
  <c r="BF691" i="2"/>
  <c r="BF692" i="2"/>
  <c r="BF693" i="2"/>
  <c r="BF694" i="2"/>
  <c r="BF695" i="2"/>
  <c r="BF696" i="2"/>
  <c r="BF697" i="2"/>
  <c r="BF698" i="2"/>
  <c r="BF699" i="2"/>
  <c r="BF700" i="2"/>
  <c r="BF701" i="2"/>
  <c r="BF702" i="2"/>
  <c r="BF703" i="2"/>
  <c r="BF704" i="2"/>
  <c r="BF705" i="2"/>
  <c r="BF706" i="2"/>
  <c r="BF707" i="2"/>
  <c r="BF708" i="2"/>
  <c r="BF709" i="2"/>
  <c r="BF710" i="2"/>
  <c r="BF711" i="2"/>
  <c r="BF712" i="2"/>
  <c r="BF713" i="2"/>
  <c r="BF714" i="2"/>
  <c r="BF715" i="2"/>
  <c r="BF716" i="2"/>
  <c r="BF717" i="2"/>
  <c r="BF718" i="2"/>
  <c r="BF719" i="2"/>
  <c r="BF720" i="2"/>
  <c r="BF721" i="2"/>
  <c r="BF722" i="2"/>
  <c r="BF723" i="2"/>
  <c r="BF724" i="2"/>
  <c r="BF725" i="2"/>
  <c r="BF726" i="2"/>
  <c r="BF727" i="2"/>
  <c r="BF728" i="2"/>
  <c r="BF729" i="2"/>
  <c r="BF730" i="2"/>
  <c r="BF731" i="2"/>
  <c r="BF732" i="2"/>
  <c r="BF733" i="2"/>
  <c r="BF734" i="2"/>
  <c r="BF735" i="2"/>
  <c r="BF736" i="2"/>
  <c r="BF737" i="2"/>
  <c r="BF738" i="2"/>
  <c r="BF739" i="2"/>
  <c r="BF740" i="2"/>
  <c r="BF741" i="2"/>
  <c r="BF742" i="2"/>
  <c r="BF743" i="2"/>
  <c r="BF744" i="2"/>
  <c r="BF745" i="2"/>
  <c r="BF746" i="2"/>
  <c r="BF747" i="2"/>
  <c r="BF748" i="2"/>
  <c r="BF749" i="2"/>
  <c r="BF750" i="2"/>
  <c r="BF751" i="2"/>
  <c r="BF752" i="2"/>
  <c r="BF753" i="2"/>
  <c r="BF754" i="2"/>
  <c r="BF755" i="2"/>
  <c r="BF756" i="2"/>
  <c r="BF757" i="2"/>
  <c r="BF758" i="2"/>
  <c r="BF759" i="2"/>
  <c r="BF760" i="2"/>
  <c r="BF761" i="2"/>
  <c r="BF762" i="2"/>
  <c r="BF763" i="2"/>
  <c r="BF764" i="2"/>
  <c r="BF765" i="2"/>
  <c r="BF766" i="2"/>
  <c r="BF767" i="2"/>
  <c r="BF768" i="2"/>
  <c r="BF769" i="2"/>
  <c r="BF770" i="2"/>
  <c r="BF771" i="2"/>
  <c r="BF772" i="2"/>
  <c r="BF773" i="2"/>
  <c r="BF774" i="2"/>
  <c r="BF775" i="2"/>
  <c r="BF776" i="2"/>
  <c r="BF777" i="2"/>
  <c r="BF778" i="2"/>
  <c r="BF779" i="2"/>
  <c r="BF780" i="2"/>
  <c r="BF781" i="2"/>
  <c r="BF782" i="2"/>
  <c r="BF783" i="2"/>
  <c r="BF784" i="2"/>
  <c r="BF785" i="2"/>
  <c r="BF786" i="2"/>
  <c r="BF787" i="2"/>
  <c r="BF788" i="2"/>
  <c r="BF789" i="2"/>
  <c r="BF790" i="2"/>
  <c r="BF791" i="2"/>
  <c r="BF792" i="2"/>
  <c r="BF793" i="2"/>
  <c r="BF794" i="2"/>
  <c r="BF795" i="2"/>
  <c r="BF796" i="2"/>
  <c r="BF797" i="2"/>
  <c r="BF798" i="2"/>
  <c r="BF799" i="2"/>
  <c r="BF800" i="2"/>
  <c r="BF801" i="2"/>
  <c r="BF802" i="2"/>
  <c r="BF803" i="2"/>
  <c r="BF804" i="2"/>
  <c r="BF805" i="2"/>
  <c r="BF806" i="2"/>
  <c r="BF807" i="2"/>
  <c r="BF808" i="2"/>
  <c r="BF809" i="2"/>
  <c r="BF810" i="2"/>
  <c r="BF811" i="2"/>
  <c r="BF812" i="2"/>
  <c r="BF813" i="2"/>
  <c r="BF814" i="2"/>
  <c r="BF815" i="2"/>
  <c r="BF816" i="2"/>
  <c r="BF817" i="2"/>
  <c r="BF818" i="2"/>
  <c r="BF819" i="2"/>
  <c r="BF820" i="2"/>
  <c r="BF821" i="2"/>
  <c r="BF822" i="2"/>
  <c r="BF823" i="2"/>
  <c r="BF824" i="2"/>
  <c r="BF825" i="2"/>
  <c r="BF826" i="2"/>
  <c r="BF827" i="2"/>
  <c r="BF828" i="2"/>
  <c r="BF829" i="2"/>
  <c r="BF830" i="2"/>
  <c r="BF831" i="2"/>
  <c r="BF832" i="2"/>
  <c r="BF833" i="2"/>
  <c r="BF834" i="2"/>
  <c r="BF835" i="2"/>
  <c r="BF836" i="2"/>
  <c r="BF837" i="2"/>
  <c r="BF838" i="2"/>
  <c r="BF839" i="2"/>
  <c r="BF840" i="2"/>
  <c r="BF841" i="2"/>
  <c r="BF842" i="2"/>
  <c r="BF843" i="2"/>
  <c r="BF844" i="2"/>
  <c r="BF845" i="2"/>
  <c r="BF846" i="2"/>
  <c r="BF847" i="2"/>
  <c r="BF848" i="2"/>
  <c r="BF849" i="2"/>
  <c r="BF850" i="2"/>
  <c r="BF851" i="2"/>
  <c r="BF852" i="2"/>
  <c r="BF853" i="2"/>
  <c r="BF854" i="2"/>
  <c r="BF855" i="2"/>
  <c r="BF856" i="2"/>
  <c r="BF857" i="2"/>
  <c r="BF858" i="2"/>
  <c r="BF859" i="2"/>
  <c r="BF860" i="2"/>
  <c r="BF861" i="2"/>
  <c r="BF862" i="2"/>
  <c r="BF863" i="2"/>
  <c r="BF864" i="2"/>
  <c r="BF865" i="2"/>
  <c r="BF866" i="2"/>
  <c r="BF867" i="2"/>
  <c r="BF868" i="2"/>
  <c r="BF869" i="2"/>
  <c r="BF870" i="2"/>
  <c r="BF871" i="2"/>
  <c r="BF872" i="2"/>
  <c r="BF873" i="2"/>
  <c r="BF874" i="2"/>
  <c r="BF875" i="2"/>
  <c r="BF876" i="2"/>
  <c r="BF877" i="2"/>
  <c r="BF878" i="2"/>
  <c r="BF879" i="2"/>
  <c r="BF880" i="2"/>
  <c r="BF881" i="2"/>
  <c r="BF882" i="2"/>
  <c r="BF883" i="2"/>
  <c r="BF884" i="2"/>
  <c r="BF885" i="2"/>
  <c r="BF886" i="2"/>
  <c r="BF887" i="2"/>
  <c r="BF888" i="2"/>
  <c r="BF889" i="2"/>
  <c r="BF890" i="2"/>
  <c r="BF891" i="2"/>
  <c r="BF892" i="2"/>
  <c r="BF893" i="2"/>
  <c r="BF894" i="2"/>
  <c r="BF895" i="2"/>
  <c r="BF896" i="2"/>
  <c r="BF897" i="2"/>
  <c r="BF898" i="2"/>
  <c r="BF899" i="2"/>
  <c r="BF900" i="2"/>
  <c r="BF901" i="2"/>
  <c r="BF902" i="2"/>
  <c r="BF903" i="2"/>
  <c r="BF904" i="2"/>
  <c r="BF905" i="2"/>
  <c r="BF906" i="2"/>
  <c r="BF907" i="2"/>
  <c r="BF908" i="2"/>
  <c r="BF909" i="2"/>
  <c r="BF910" i="2"/>
  <c r="BF911" i="2"/>
  <c r="BF912" i="2"/>
  <c r="BF913" i="2"/>
  <c r="BF914" i="2"/>
  <c r="BF915" i="2"/>
  <c r="BF916" i="2"/>
  <c r="BF917" i="2"/>
  <c r="BF918" i="2"/>
  <c r="BF919" i="2"/>
  <c r="BF920" i="2"/>
  <c r="BF921" i="2"/>
  <c r="BF922" i="2"/>
  <c r="BF923" i="2"/>
  <c r="BF924" i="2"/>
  <c r="BF925" i="2"/>
  <c r="BF926" i="2"/>
  <c r="BF927" i="2"/>
  <c r="BF928" i="2"/>
  <c r="BF929" i="2"/>
  <c r="BF930" i="2"/>
  <c r="BF931" i="2"/>
  <c r="BF932" i="2"/>
  <c r="BF933" i="2"/>
  <c r="BF934" i="2"/>
  <c r="BF935" i="2"/>
  <c r="BF936" i="2"/>
  <c r="BF937" i="2"/>
  <c r="BF938" i="2"/>
  <c r="BF939" i="2"/>
  <c r="BF940" i="2"/>
  <c r="BF941" i="2"/>
  <c r="BF942" i="2"/>
  <c r="BF943" i="2"/>
  <c r="BF944" i="2"/>
  <c r="BF945" i="2"/>
  <c r="BF946" i="2"/>
  <c r="BF947" i="2"/>
  <c r="BF948" i="2"/>
  <c r="BF949" i="2"/>
  <c r="BF950" i="2"/>
  <c r="BF951" i="2"/>
  <c r="BF952" i="2"/>
  <c r="BF953" i="2"/>
  <c r="BF954" i="2"/>
  <c r="BF955" i="2"/>
  <c r="BF956" i="2"/>
  <c r="BF957" i="2"/>
  <c r="BF958" i="2"/>
  <c r="BF959" i="2"/>
  <c r="BF960" i="2"/>
  <c r="BF961" i="2"/>
  <c r="BF962" i="2"/>
  <c r="BF963" i="2"/>
  <c r="BF964" i="2"/>
  <c r="BF965" i="2"/>
  <c r="BF966" i="2"/>
  <c r="BF967" i="2"/>
  <c r="BF968" i="2"/>
  <c r="BF969" i="2"/>
  <c r="BF970" i="2"/>
  <c r="BF971" i="2"/>
  <c r="BF972" i="2"/>
  <c r="BF973" i="2"/>
  <c r="BF974" i="2"/>
  <c r="BF975" i="2"/>
  <c r="BF976" i="2"/>
  <c r="BF977" i="2"/>
  <c r="BF978" i="2"/>
  <c r="BF979" i="2"/>
  <c r="BF980" i="2"/>
  <c r="BF981" i="2"/>
  <c r="BF982" i="2"/>
  <c r="BF983" i="2"/>
  <c r="BF984" i="2"/>
  <c r="BF985" i="2"/>
  <c r="BF986" i="2"/>
  <c r="BF987" i="2"/>
  <c r="BF988" i="2"/>
  <c r="BF989" i="2"/>
  <c r="BF990" i="2"/>
  <c r="BF991" i="2"/>
  <c r="BF992" i="2"/>
  <c r="BF993" i="2"/>
  <c r="BF994" i="2"/>
  <c r="BF995" i="2"/>
  <c r="BF996" i="2"/>
  <c r="BF997" i="2"/>
  <c r="BF998" i="2"/>
  <c r="BF999" i="2"/>
  <c r="BF1000" i="2"/>
  <c r="BF1001" i="2"/>
  <c r="BF1002" i="2"/>
  <c r="BF1003" i="2"/>
  <c r="BF1004" i="2"/>
  <c r="BF1005" i="2"/>
  <c r="BF1006" i="2"/>
  <c r="BF1007" i="2"/>
  <c r="BF1008" i="2"/>
  <c r="BF1009" i="2"/>
  <c r="BF1010" i="2"/>
  <c r="BF1011" i="2"/>
  <c r="BF1012" i="2"/>
  <c r="BF1013" i="2"/>
  <c r="BF1014" i="2"/>
  <c r="BF1015" i="2"/>
  <c r="BF1016" i="2"/>
  <c r="BF1017" i="2"/>
  <c r="BF1018" i="2"/>
  <c r="BF1019" i="2"/>
  <c r="BF1020" i="2"/>
  <c r="BF1021" i="2"/>
  <c r="BF1022" i="2"/>
  <c r="BF1023" i="2"/>
  <c r="BF1024" i="2"/>
  <c r="BF1025" i="2"/>
  <c r="BF1026" i="2"/>
  <c r="BF1027" i="2"/>
  <c r="BF1028" i="2"/>
  <c r="BF1029" i="2"/>
  <c r="BF1030" i="2"/>
  <c r="BF1031" i="2"/>
  <c r="BF1032" i="2"/>
  <c r="BF1033" i="2"/>
  <c r="BF1034" i="2"/>
  <c r="BF1035" i="2"/>
  <c r="BF1036" i="2"/>
  <c r="BF1037" i="2"/>
  <c r="BF1038" i="2"/>
  <c r="BF1039" i="2"/>
  <c r="BF1040" i="2"/>
  <c r="BF1041" i="2"/>
  <c r="BF1042" i="2"/>
  <c r="BF1043" i="2"/>
  <c r="BF1044" i="2"/>
  <c r="BF1045" i="2"/>
  <c r="BF1046" i="2"/>
  <c r="BF1047" i="2"/>
  <c r="BF1048" i="2"/>
  <c r="BF1049" i="2"/>
  <c r="BF1050" i="2"/>
  <c r="BF1051" i="2"/>
  <c r="BF1052" i="2"/>
  <c r="BF1053" i="2"/>
  <c r="BF1054" i="2"/>
  <c r="BF1055" i="2"/>
  <c r="BF1056" i="2"/>
  <c r="BF1057" i="2"/>
  <c r="BF1058" i="2"/>
  <c r="BF1059" i="2"/>
  <c r="BF1060" i="2"/>
  <c r="BF1061" i="2"/>
  <c r="BF1062" i="2"/>
  <c r="BF1063" i="2"/>
  <c r="BF1064" i="2"/>
  <c r="BF1065" i="2"/>
  <c r="BF1066" i="2"/>
  <c r="BF1067" i="2"/>
  <c r="BF1068" i="2"/>
  <c r="BF1069" i="2"/>
  <c r="BF1070" i="2"/>
  <c r="BF1071" i="2"/>
  <c r="BF1072" i="2"/>
  <c r="BF1073" i="2"/>
  <c r="BF1074" i="2"/>
  <c r="BF1075" i="2"/>
  <c r="BF1076" i="2"/>
  <c r="BF1077" i="2"/>
  <c r="BF1078" i="2"/>
  <c r="BF1079" i="2"/>
  <c r="BF1080" i="2"/>
  <c r="BF1081" i="2"/>
  <c r="BF1082" i="2"/>
  <c r="BF1083" i="2"/>
  <c r="BF1084" i="2"/>
  <c r="BF1085" i="2"/>
  <c r="BF1086" i="2"/>
  <c r="BF1087" i="2"/>
  <c r="BF1088" i="2"/>
  <c r="BF1089" i="2"/>
  <c r="BF1090" i="2"/>
  <c r="BF1091" i="2"/>
  <c r="BF1092" i="2"/>
  <c r="BF1093" i="2"/>
  <c r="BF1094" i="2"/>
  <c r="BF1095" i="2"/>
  <c r="BF1096" i="2"/>
  <c r="BF1097" i="2"/>
  <c r="BF1098" i="2"/>
  <c r="BF1099" i="2"/>
  <c r="BF1100" i="2"/>
  <c r="BF1101" i="2"/>
  <c r="BF1102" i="2"/>
  <c r="BF1103" i="2"/>
  <c r="BF1104" i="2"/>
  <c r="BF1105" i="2"/>
  <c r="BF1106" i="2"/>
  <c r="BF1107" i="2"/>
  <c r="BF1108" i="2"/>
  <c r="BF1109" i="2"/>
  <c r="BF1110" i="2"/>
  <c r="BF1111" i="2"/>
  <c r="BF1112" i="2"/>
  <c r="BF1113" i="2"/>
  <c r="BF1114" i="2"/>
  <c r="BF1115" i="2"/>
  <c r="BF1116" i="2"/>
  <c r="BF1117" i="2"/>
  <c r="BF1118" i="2"/>
  <c r="BF1119" i="2"/>
  <c r="BF1120" i="2"/>
  <c r="BF1121" i="2"/>
  <c r="BF1122" i="2"/>
  <c r="BF1123" i="2"/>
  <c r="BF1124" i="2"/>
  <c r="BF1125" i="2"/>
  <c r="BF1126" i="2"/>
  <c r="BF1127" i="2"/>
  <c r="BF1128" i="2"/>
  <c r="BF1129" i="2"/>
  <c r="BF1130" i="2"/>
  <c r="BF1131" i="2"/>
  <c r="BF1132" i="2"/>
  <c r="BF1133" i="2"/>
  <c r="BF1134" i="2"/>
  <c r="BF1135" i="2"/>
  <c r="BF1136" i="2"/>
  <c r="BF1137" i="2"/>
  <c r="BF1138" i="2"/>
  <c r="BF1139" i="2"/>
  <c r="BF1140" i="2"/>
  <c r="BF1141" i="2"/>
  <c r="BF1142" i="2"/>
  <c r="BF1143" i="2"/>
  <c r="BF1144" i="2"/>
  <c r="BF1145" i="2"/>
  <c r="BF1146" i="2"/>
  <c r="BF1147" i="2"/>
  <c r="BF1148" i="2"/>
  <c r="BF1149" i="2"/>
  <c r="BF1150" i="2"/>
  <c r="BF1151" i="2"/>
  <c r="BF1152" i="2"/>
  <c r="BF1153" i="2"/>
  <c r="BF1154" i="2"/>
  <c r="BF1155" i="2"/>
  <c r="BF1156" i="2"/>
  <c r="BF1157" i="2"/>
  <c r="BF1158" i="2"/>
  <c r="BF1159" i="2"/>
  <c r="BF1160" i="2"/>
  <c r="BF1161" i="2"/>
  <c r="BF1162" i="2"/>
  <c r="BF1163" i="2"/>
  <c r="BF1164" i="2"/>
  <c r="BF1165" i="2"/>
  <c r="BF1166" i="2"/>
  <c r="BF1167" i="2"/>
  <c r="BF1168" i="2"/>
  <c r="BF1169" i="2"/>
  <c r="BF1170" i="2"/>
  <c r="BF1171" i="2"/>
  <c r="BF1172" i="2"/>
  <c r="BF1173" i="2"/>
  <c r="BF1174" i="2"/>
  <c r="BF1175" i="2"/>
  <c r="BF1176" i="2"/>
  <c r="BF1177" i="2"/>
  <c r="BF1178" i="2"/>
  <c r="BF1179" i="2"/>
  <c r="BF1180" i="2"/>
  <c r="BF1181" i="2"/>
  <c r="BF1182" i="2"/>
  <c r="BF1183" i="2"/>
  <c r="BF1184" i="2"/>
  <c r="BF1185" i="2"/>
  <c r="BF1186" i="2"/>
  <c r="BF1187" i="2"/>
  <c r="BF1188" i="2"/>
  <c r="BF1189" i="2"/>
  <c r="BF1190" i="2"/>
  <c r="BF1191" i="2"/>
  <c r="BF1192" i="2"/>
  <c r="BF1193" i="2"/>
  <c r="BF1194" i="2"/>
  <c r="BF1195" i="2"/>
  <c r="BF1196" i="2"/>
  <c r="BF1197" i="2"/>
  <c r="BF1198" i="2"/>
  <c r="BF1199" i="2"/>
  <c r="BF1200" i="2"/>
  <c r="BF1201" i="2"/>
  <c r="BF1202" i="2"/>
  <c r="BF1203" i="2"/>
  <c r="BF1204" i="2"/>
  <c r="BF1205" i="2"/>
  <c r="BF1206" i="2"/>
  <c r="BF1207" i="2"/>
  <c r="BF1208" i="2"/>
  <c r="BF1209" i="2"/>
  <c r="BF1210" i="2"/>
  <c r="BF1211" i="2"/>
  <c r="BF1212" i="2"/>
  <c r="BF1213" i="2"/>
  <c r="BF1214" i="2"/>
  <c r="BF1215" i="2"/>
  <c r="BF1216" i="2"/>
  <c r="BF1217" i="2"/>
  <c r="BF1218" i="2"/>
  <c r="BF1219" i="2"/>
  <c r="BF1220" i="2"/>
  <c r="BF1221" i="2"/>
  <c r="BF1222" i="2"/>
  <c r="BF1223" i="2"/>
  <c r="BF1224" i="2"/>
  <c r="BF1225" i="2"/>
  <c r="BF1226" i="2"/>
  <c r="BF1227" i="2"/>
  <c r="BF1228" i="2"/>
  <c r="BF1229" i="2"/>
  <c r="BF1230" i="2"/>
  <c r="BF1231" i="2"/>
  <c r="BF1232" i="2"/>
  <c r="BF1233" i="2"/>
  <c r="BF1234" i="2"/>
  <c r="BF1235" i="2"/>
  <c r="BF1236" i="2"/>
  <c r="BF1237" i="2"/>
  <c r="BF1238" i="2"/>
  <c r="BF1239" i="2"/>
  <c r="BF1240" i="2"/>
  <c r="BF1241" i="2"/>
  <c r="BF1242" i="2"/>
  <c r="BF1243" i="2"/>
  <c r="BF1244" i="2"/>
  <c r="BF1245" i="2"/>
  <c r="BF1246" i="2"/>
  <c r="BF1247" i="2"/>
  <c r="BF1248" i="2"/>
  <c r="BF1249" i="2"/>
  <c r="BF1250" i="2"/>
  <c r="BF1251" i="2"/>
  <c r="BF1252" i="2"/>
  <c r="BF1253" i="2"/>
  <c r="BF1254" i="2"/>
  <c r="BF1255" i="2"/>
  <c r="BF1256" i="2"/>
  <c r="BF1257" i="2"/>
  <c r="BF1258" i="2"/>
  <c r="BF1259" i="2"/>
  <c r="BF1260" i="2"/>
  <c r="BF1261" i="2"/>
  <c r="BF1262" i="2"/>
  <c r="BF1263" i="2"/>
  <c r="BF1264" i="2"/>
  <c r="BF1265" i="2"/>
  <c r="BF1266" i="2"/>
  <c r="BF1267" i="2"/>
  <c r="BF1268" i="2"/>
  <c r="BF1269" i="2"/>
  <c r="BF1270" i="2"/>
  <c r="BF1271" i="2"/>
  <c r="BF1272" i="2"/>
  <c r="BF1273" i="2"/>
  <c r="BF1274" i="2"/>
  <c r="BF1275" i="2"/>
  <c r="BF1276" i="2"/>
  <c r="BF1277" i="2"/>
  <c r="BF1278" i="2"/>
  <c r="BF1279" i="2"/>
  <c r="BF1280" i="2"/>
  <c r="BF1281" i="2"/>
  <c r="BF1282" i="2"/>
  <c r="BF1283" i="2"/>
  <c r="BF1284" i="2"/>
  <c r="BF1285" i="2"/>
  <c r="BF1286" i="2"/>
  <c r="BF1287" i="2"/>
  <c r="BF1288" i="2"/>
  <c r="BF1289" i="2"/>
  <c r="BF1290" i="2"/>
  <c r="BF1291" i="2"/>
  <c r="BF1292" i="2"/>
  <c r="BF1293" i="2"/>
  <c r="BF1294" i="2"/>
  <c r="BF1295" i="2"/>
  <c r="BF1296" i="2"/>
  <c r="BF1297" i="2"/>
  <c r="BF1298" i="2"/>
  <c r="BF1299" i="2"/>
  <c r="BF1300" i="2"/>
  <c r="BF1301" i="2"/>
  <c r="BF1302" i="2"/>
  <c r="BF1303" i="2"/>
  <c r="BF1304" i="2"/>
  <c r="BF1305" i="2"/>
  <c r="BF1306" i="2"/>
  <c r="BF1307" i="2"/>
  <c r="BF1308" i="2"/>
  <c r="BF1309" i="2"/>
  <c r="BF1310" i="2"/>
  <c r="BF1311" i="2"/>
  <c r="BF1312" i="2"/>
  <c r="BF1313" i="2"/>
  <c r="BF1314" i="2"/>
  <c r="BF1315" i="2"/>
  <c r="BF1316" i="2"/>
  <c r="BF1317" i="2"/>
  <c r="BF1318" i="2"/>
  <c r="BF1319" i="2"/>
  <c r="BF1320" i="2"/>
  <c r="BF1321" i="2"/>
  <c r="BF1322" i="2"/>
  <c r="BF1323" i="2"/>
  <c r="BF1324" i="2"/>
  <c r="BF1325" i="2"/>
  <c r="BF1326" i="2"/>
  <c r="BF1327" i="2"/>
  <c r="BF1328" i="2"/>
  <c r="BF1329" i="2"/>
  <c r="BF1330" i="2"/>
  <c r="BF1331" i="2"/>
  <c r="BF1332" i="2"/>
  <c r="BF1333" i="2"/>
  <c r="BF1334" i="2"/>
  <c r="BF1335" i="2"/>
  <c r="BF1336" i="2"/>
  <c r="BF1337" i="2"/>
  <c r="BF1338" i="2"/>
  <c r="BF1339" i="2"/>
  <c r="BF1340" i="2"/>
  <c r="BF1341" i="2"/>
  <c r="BF1342" i="2"/>
  <c r="BF1343" i="2"/>
  <c r="BF1344" i="2"/>
  <c r="BF1345" i="2"/>
  <c r="BF1346" i="2"/>
  <c r="BF1347" i="2"/>
  <c r="BF1348" i="2"/>
  <c r="BF1349" i="2"/>
  <c r="BF1350" i="2"/>
  <c r="BF1351" i="2"/>
  <c r="BF1352" i="2"/>
  <c r="BF1353" i="2"/>
  <c r="BF1354" i="2"/>
  <c r="BF1355" i="2"/>
  <c r="BF1356" i="2"/>
  <c r="BF1357" i="2"/>
  <c r="BF1358" i="2"/>
  <c r="BF1359" i="2"/>
  <c r="BF1360" i="2"/>
  <c r="BF1361" i="2"/>
  <c r="BF1362" i="2"/>
  <c r="BF1363" i="2"/>
  <c r="BF1364" i="2"/>
  <c r="BF1365" i="2"/>
  <c r="BF1366" i="2"/>
  <c r="BF1367" i="2"/>
  <c r="BF1368" i="2"/>
  <c r="BF1369" i="2"/>
  <c r="BF1370" i="2"/>
  <c r="BF1371" i="2"/>
  <c r="BF1372" i="2"/>
  <c r="BF1373" i="2"/>
  <c r="BF1374" i="2"/>
  <c r="BF1375" i="2"/>
  <c r="BF1376" i="2"/>
  <c r="BF1377" i="2"/>
  <c r="BF1378" i="2"/>
  <c r="BF1379" i="2"/>
  <c r="BF1380" i="2"/>
  <c r="BF1381" i="2"/>
  <c r="BF1382" i="2"/>
  <c r="BF1383" i="2"/>
  <c r="BF1384" i="2"/>
  <c r="BF1385" i="2"/>
  <c r="BF1386" i="2"/>
  <c r="BF1387" i="2"/>
  <c r="BF1388" i="2"/>
  <c r="BF1389" i="2"/>
  <c r="BF1390" i="2"/>
  <c r="BF1391" i="2"/>
  <c r="BF1392" i="2"/>
  <c r="BF1393" i="2"/>
  <c r="BF1394" i="2"/>
  <c r="BF1395" i="2"/>
  <c r="BF1396" i="2"/>
  <c r="BF1397" i="2"/>
  <c r="BF1398" i="2"/>
  <c r="BF1399" i="2"/>
  <c r="BF1400" i="2"/>
  <c r="BF1401" i="2"/>
  <c r="BF1402" i="2"/>
  <c r="BF1403" i="2"/>
  <c r="BF1404" i="2"/>
  <c r="BF1405" i="2"/>
  <c r="BF1406" i="2"/>
  <c r="BF1407" i="2"/>
  <c r="BF1408" i="2"/>
  <c r="BF1409" i="2"/>
  <c r="BF1410" i="2"/>
  <c r="BF1411" i="2"/>
  <c r="BF1412" i="2"/>
  <c r="BF1413" i="2"/>
  <c r="BF1414" i="2"/>
  <c r="BF1415" i="2"/>
  <c r="BF1416" i="2"/>
  <c r="BF1417" i="2"/>
  <c r="BF1418" i="2"/>
  <c r="BF1419" i="2"/>
  <c r="BF1420" i="2"/>
  <c r="BF1421" i="2"/>
  <c r="BF1422" i="2"/>
  <c r="BF1423" i="2"/>
  <c r="BF1424" i="2"/>
  <c r="BF1425" i="2"/>
  <c r="BF1426" i="2"/>
  <c r="BF1427" i="2"/>
  <c r="BF1428" i="2"/>
  <c r="BF1429" i="2"/>
  <c r="BF1430" i="2"/>
  <c r="BF1431" i="2"/>
  <c r="BF1432" i="2"/>
  <c r="BF1433" i="2"/>
  <c r="BF1434" i="2"/>
  <c r="BF1435" i="2"/>
  <c r="BF1436" i="2"/>
  <c r="BF1437" i="2"/>
  <c r="BF1438" i="2"/>
  <c r="BF1439" i="2"/>
  <c r="BF1440" i="2"/>
  <c r="BF1441" i="2"/>
  <c r="BF1442" i="2"/>
  <c r="BF1443" i="2"/>
  <c r="BF1444" i="2"/>
  <c r="BF1445" i="2"/>
  <c r="BF1446" i="2"/>
  <c r="BF1447" i="2"/>
  <c r="BF1448" i="2"/>
  <c r="BF1449" i="2"/>
  <c r="BF1450" i="2"/>
  <c r="BF1451" i="2"/>
  <c r="BF1452" i="2"/>
  <c r="BF1453" i="2"/>
  <c r="BF1454" i="2"/>
  <c r="BF1455" i="2"/>
  <c r="BF1456" i="2"/>
  <c r="BF1457" i="2"/>
  <c r="BF1458" i="2"/>
  <c r="BF1459" i="2"/>
  <c r="BF1460" i="2"/>
  <c r="BF1461" i="2"/>
  <c r="BF1462" i="2"/>
  <c r="BF1463" i="2"/>
  <c r="BF1464" i="2"/>
  <c r="BF1465" i="2"/>
  <c r="BF1466" i="2"/>
  <c r="BF1467" i="2"/>
  <c r="BF1468" i="2"/>
  <c r="BF1469" i="2"/>
  <c r="BF1470" i="2"/>
  <c r="BF1471" i="2"/>
  <c r="BF1472" i="2"/>
  <c r="BF1473" i="2"/>
  <c r="BF1474" i="2"/>
  <c r="BF1475" i="2"/>
  <c r="BF1476" i="2"/>
  <c r="BF1477" i="2"/>
  <c r="BF1478" i="2"/>
  <c r="BF1479" i="2"/>
  <c r="BF1480" i="2"/>
  <c r="BF1481" i="2"/>
  <c r="BF1482" i="2"/>
  <c r="BF1483" i="2"/>
  <c r="BF1484" i="2"/>
  <c r="BF1485" i="2"/>
  <c r="BF1486" i="2"/>
  <c r="BF1487" i="2"/>
  <c r="BF1488" i="2"/>
  <c r="BF1489" i="2"/>
  <c r="BF1490" i="2"/>
  <c r="BF1491" i="2"/>
  <c r="BF1492" i="2"/>
  <c r="BF1493" i="2"/>
  <c r="BF1494" i="2"/>
  <c r="BF1495" i="2"/>
  <c r="BF1496" i="2"/>
  <c r="BF1497" i="2"/>
  <c r="BF1498" i="2"/>
  <c r="BF1499" i="2"/>
  <c r="BF1500" i="2"/>
  <c r="BF1501" i="2"/>
  <c r="BF1502" i="2"/>
  <c r="BF1503" i="2"/>
  <c r="BF1504" i="2"/>
  <c r="BF1505" i="2"/>
  <c r="BF1506" i="2"/>
  <c r="BF1507" i="2"/>
  <c r="BF1508" i="2"/>
  <c r="BF1509" i="2"/>
  <c r="BF1510" i="2"/>
  <c r="BF1511" i="2"/>
  <c r="BF1512" i="2"/>
  <c r="BF1513" i="2"/>
  <c r="BF1514" i="2"/>
  <c r="BF1515" i="2"/>
  <c r="BF1516" i="2"/>
  <c r="BF1517" i="2"/>
  <c r="BF1518" i="2"/>
  <c r="BF1519" i="2"/>
  <c r="BF1520" i="2"/>
  <c r="BF1521" i="2"/>
  <c r="BF1522" i="2"/>
  <c r="BF1523" i="2"/>
  <c r="BF1524" i="2"/>
  <c r="BF1525" i="2"/>
  <c r="BF1526" i="2"/>
  <c r="BF1527" i="2"/>
  <c r="BF1528" i="2"/>
  <c r="BF1529" i="2"/>
  <c r="BF1530" i="2"/>
  <c r="BF1531" i="2"/>
  <c r="BF1532" i="2"/>
  <c r="BF1533" i="2"/>
  <c r="BF1534" i="2"/>
  <c r="BF1535" i="2"/>
  <c r="BF1536" i="2"/>
  <c r="BF1537" i="2"/>
  <c r="BF1538" i="2"/>
  <c r="BF1539" i="2"/>
  <c r="BF1540" i="2"/>
  <c r="BF1541" i="2"/>
  <c r="BF1542" i="2"/>
  <c r="BF1543" i="2"/>
  <c r="BF1544" i="2"/>
  <c r="BF1545" i="2"/>
  <c r="BF1546" i="2"/>
  <c r="BF1547" i="2"/>
  <c r="BF1548" i="2"/>
  <c r="BF1549" i="2"/>
  <c r="BF1550" i="2"/>
  <c r="BF1551" i="2"/>
  <c r="BF1552" i="2"/>
  <c r="BF1553" i="2"/>
  <c r="BF1554" i="2"/>
  <c r="BF1555" i="2"/>
  <c r="BF1556" i="2"/>
  <c r="BF1557" i="2"/>
  <c r="BF1558" i="2"/>
  <c r="BF1559" i="2"/>
  <c r="BF1560" i="2"/>
  <c r="BF1561" i="2"/>
  <c r="BF1562" i="2"/>
  <c r="BF1563" i="2"/>
  <c r="BF1564" i="2"/>
  <c r="BF1565" i="2"/>
  <c r="BF1566" i="2"/>
  <c r="BF1567" i="2"/>
  <c r="BF1568" i="2"/>
  <c r="BF1569" i="2"/>
  <c r="BF1570" i="2"/>
  <c r="BF1571" i="2"/>
  <c r="BF1572" i="2"/>
  <c r="BF1573" i="2"/>
  <c r="BF1574" i="2"/>
  <c r="BF2" i="2"/>
  <c r="BC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C298" i="2"/>
  <c r="BC299" i="2"/>
  <c r="BC300" i="2"/>
  <c r="BC301" i="2"/>
  <c r="BC302" i="2"/>
  <c r="BC303" i="2"/>
  <c r="BC304" i="2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BC340" i="2"/>
  <c r="BC341" i="2"/>
  <c r="BC342" i="2"/>
  <c r="BC343" i="2"/>
  <c r="BC344" i="2"/>
  <c r="BC345" i="2"/>
  <c r="BC346" i="2"/>
  <c r="BC347" i="2"/>
  <c r="BC348" i="2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BC396" i="2"/>
  <c r="BC397" i="2"/>
  <c r="BC398" i="2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BC413" i="2"/>
  <c r="BC414" i="2"/>
  <c r="BC415" i="2"/>
  <c r="BC416" i="2"/>
  <c r="BC417" i="2"/>
  <c r="BC418" i="2"/>
  <c r="BC419" i="2"/>
  <c r="BC420" i="2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BC440" i="2"/>
  <c r="BC441" i="2"/>
  <c r="BC442" i="2"/>
  <c r="BC443" i="2"/>
  <c r="BC444" i="2"/>
  <c r="BC445" i="2"/>
  <c r="BC446" i="2"/>
  <c r="BC447" i="2"/>
  <c r="BC448" i="2"/>
  <c r="BC449" i="2"/>
  <c r="BC450" i="2"/>
  <c r="BC451" i="2"/>
  <c r="BC452" i="2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BC470" i="2"/>
  <c r="BC471" i="2"/>
  <c r="BC472" i="2"/>
  <c r="BC473" i="2"/>
  <c r="BC474" i="2"/>
  <c r="BC475" i="2"/>
  <c r="BC476" i="2"/>
  <c r="BC477" i="2"/>
  <c r="BC478" i="2"/>
  <c r="BC479" i="2"/>
  <c r="BC480" i="2"/>
  <c r="BC481" i="2"/>
  <c r="BC482" i="2"/>
  <c r="BC483" i="2"/>
  <c r="BC484" i="2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BC498" i="2"/>
  <c r="BC499" i="2"/>
  <c r="BC500" i="2"/>
  <c r="BC501" i="2"/>
  <c r="BC502" i="2"/>
  <c r="BC503" i="2"/>
  <c r="BC504" i="2"/>
  <c r="BC505" i="2"/>
  <c r="BC506" i="2"/>
  <c r="BC507" i="2"/>
  <c r="BC508" i="2"/>
  <c r="BC509" i="2"/>
  <c r="BC510" i="2"/>
  <c r="BC511" i="2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BC525" i="2"/>
  <c r="BC526" i="2"/>
  <c r="BC527" i="2"/>
  <c r="BC528" i="2"/>
  <c r="BC529" i="2"/>
  <c r="BC530" i="2"/>
  <c r="BC531" i="2"/>
  <c r="BC532" i="2"/>
  <c r="BC533" i="2"/>
  <c r="BC534" i="2"/>
  <c r="BC535" i="2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BC552" i="2"/>
  <c r="BC553" i="2"/>
  <c r="BC554" i="2"/>
  <c r="BC555" i="2"/>
  <c r="BC556" i="2"/>
  <c r="BC557" i="2"/>
  <c r="BC558" i="2"/>
  <c r="BC559" i="2"/>
  <c r="BC560" i="2"/>
  <c r="BC561" i="2"/>
  <c r="BC562" i="2"/>
  <c r="BC563" i="2"/>
  <c r="BC564" i="2"/>
  <c r="BC565" i="2"/>
  <c r="BC566" i="2"/>
  <c r="BC567" i="2"/>
  <c r="BC568" i="2"/>
  <c r="BC569" i="2"/>
  <c r="BC570" i="2"/>
  <c r="BC571" i="2"/>
  <c r="BC572" i="2"/>
  <c r="BC573" i="2"/>
  <c r="BC574" i="2"/>
  <c r="BC575" i="2"/>
  <c r="BC576" i="2"/>
  <c r="BC577" i="2"/>
  <c r="BC578" i="2"/>
  <c r="BC579" i="2"/>
  <c r="BC580" i="2"/>
  <c r="BC581" i="2"/>
  <c r="BC582" i="2"/>
  <c r="BC583" i="2"/>
  <c r="BC584" i="2"/>
  <c r="BC585" i="2"/>
  <c r="BC586" i="2"/>
  <c r="BC587" i="2"/>
  <c r="BC588" i="2"/>
  <c r="BC589" i="2"/>
  <c r="BC590" i="2"/>
  <c r="BC591" i="2"/>
  <c r="BC592" i="2"/>
  <c r="BC593" i="2"/>
  <c r="BC594" i="2"/>
  <c r="BC595" i="2"/>
  <c r="BC596" i="2"/>
  <c r="BC597" i="2"/>
  <c r="BC598" i="2"/>
  <c r="BC599" i="2"/>
  <c r="BC600" i="2"/>
  <c r="BC601" i="2"/>
  <c r="BC602" i="2"/>
  <c r="BC603" i="2"/>
  <c r="BC604" i="2"/>
  <c r="BC605" i="2"/>
  <c r="BC606" i="2"/>
  <c r="BC607" i="2"/>
  <c r="BC608" i="2"/>
  <c r="BC609" i="2"/>
  <c r="BC610" i="2"/>
  <c r="BC611" i="2"/>
  <c r="BC612" i="2"/>
  <c r="BC613" i="2"/>
  <c r="BC614" i="2"/>
  <c r="BC615" i="2"/>
  <c r="BC616" i="2"/>
  <c r="BC617" i="2"/>
  <c r="BC618" i="2"/>
  <c r="BC619" i="2"/>
  <c r="BC620" i="2"/>
  <c r="BC621" i="2"/>
  <c r="BC622" i="2"/>
  <c r="BC623" i="2"/>
  <c r="BC624" i="2"/>
  <c r="BC625" i="2"/>
  <c r="BC626" i="2"/>
  <c r="BC627" i="2"/>
  <c r="BC628" i="2"/>
  <c r="BC629" i="2"/>
  <c r="BC630" i="2"/>
  <c r="BC631" i="2"/>
  <c r="BC632" i="2"/>
  <c r="BC633" i="2"/>
  <c r="BC634" i="2"/>
  <c r="BC635" i="2"/>
  <c r="BC636" i="2"/>
  <c r="BC637" i="2"/>
  <c r="BC638" i="2"/>
  <c r="BC639" i="2"/>
  <c r="BC640" i="2"/>
  <c r="BC641" i="2"/>
  <c r="BC642" i="2"/>
  <c r="BC643" i="2"/>
  <c r="BC644" i="2"/>
  <c r="BC645" i="2"/>
  <c r="BC646" i="2"/>
  <c r="BC647" i="2"/>
  <c r="BC648" i="2"/>
  <c r="BC649" i="2"/>
  <c r="BC650" i="2"/>
  <c r="BC651" i="2"/>
  <c r="BC652" i="2"/>
  <c r="BC653" i="2"/>
  <c r="BC654" i="2"/>
  <c r="BC655" i="2"/>
  <c r="BC656" i="2"/>
  <c r="BC657" i="2"/>
  <c r="BC658" i="2"/>
  <c r="BC659" i="2"/>
  <c r="BC660" i="2"/>
  <c r="BC661" i="2"/>
  <c r="BC662" i="2"/>
  <c r="BC663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7" i="2"/>
  <c r="BC678" i="2"/>
  <c r="BC679" i="2"/>
  <c r="BC680" i="2"/>
  <c r="BC681" i="2"/>
  <c r="BC682" i="2"/>
  <c r="BC683" i="2"/>
  <c r="BC684" i="2"/>
  <c r="BC685" i="2"/>
  <c r="BC686" i="2"/>
  <c r="BC687" i="2"/>
  <c r="BC688" i="2"/>
  <c r="BC689" i="2"/>
  <c r="BC690" i="2"/>
  <c r="BC691" i="2"/>
  <c r="BC692" i="2"/>
  <c r="BC693" i="2"/>
  <c r="BC694" i="2"/>
  <c r="BC695" i="2"/>
  <c r="BC696" i="2"/>
  <c r="BC697" i="2"/>
  <c r="BC698" i="2"/>
  <c r="BC699" i="2"/>
  <c r="BC700" i="2"/>
  <c r="BC70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C717" i="2"/>
  <c r="BC718" i="2"/>
  <c r="BC719" i="2"/>
  <c r="BC720" i="2"/>
  <c r="BC721" i="2"/>
  <c r="BC722" i="2"/>
  <c r="BC723" i="2"/>
  <c r="BC724" i="2"/>
  <c r="BC725" i="2"/>
  <c r="BC726" i="2"/>
  <c r="BC727" i="2"/>
  <c r="BC728" i="2"/>
  <c r="BC729" i="2"/>
  <c r="BC730" i="2"/>
  <c r="BC731" i="2"/>
  <c r="BC732" i="2"/>
  <c r="BC733" i="2"/>
  <c r="BC734" i="2"/>
  <c r="BC735" i="2"/>
  <c r="BC736" i="2"/>
  <c r="BC737" i="2"/>
  <c r="BC738" i="2"/>
  <c r="BC739" i="2"/>
  <c r="BC740" i="2"/>
  <c r="BC741" i="2"/>
  <c r="BC742" i="2"/>
  <c r="BC743" i="2"/>
  <c r="BC744" i="2"/>
  <c r="BC745" i="2"/>
  <c r="BC746" i="2"/>
  <c r="BC747" i="2"/>
  <c r="BC748" i="2"/>
  <c r="BC749" i="2"/>
  <c r="BC750" i="2"/>
  <c r="BC751" i="2"/>
  <c r="BC752" i="2"/>
  <c r="BC753" i="2"/>
  <c r="BC754" i="2"/>
  <c r="BC755" i="2"/>
  <c r="BC756" i="2"/>
  <c r="BC757" i="2"/>
  <c r="BC758" i="2"/>
  <c r="BC759" i="2"/>
  <c r="BC760" i="2"/>
  <c r="BC761" i="2"/>
  <c r="BC762" i="2"/>
  <c r="BC763" i="2"/>
  <c r="BC764" i="2"/>
  <c r="BC765" i="2"/>
  <c r="BC766" i="2"/>
  <c r="BC767" i="2"/>
  <c r="BC768" i="2"/>
  <c r="BC769" i="2"/>
  <c r="BC770" i="2"/>
  <c r="BC771" i="2"/>
  <c r="BC772" i="2"/>
  <c r="BC773" i="2"/>
  <c r="BC774" i="2"/>
  <c r="BC775" i="2"/>
  <c r="BC776" i="2"/>
  <c r="BC777" i="2"/>
  <c r="BC778" i="2"/>
  <c r="BC779" i="2"/>
  <c r="BC780" i="2"/>
  <c r="BC781" i="2"/>
  <c r="BC782" i="2"/>
  <c r="BC783" i="2"/>
  <c r="BC784" i="2"/>
  <c r="BC785" i="2"/>
  <c r="BC786" i="2"/>
  <c r="BC787" i="2"/>
  <c r="BC788" i="2"/>
  <c r="BC789" i="2"/>
  <c r="BC790" i="2"/>
  <c r="BC791" i="2"/>
  <c r="BC792" i="2"/>
  <c r="BC793" i="2"/>
  <c r="BC794" i="2"/>
  <c r="BC795" i="2"/>
  <c r="BC796" i="2"/>
  <c r="BC797" i="2"/>
  <c r="BC798" i="2"/>
  <c r="BC799" i="2"/>
  <c r="BC800" i="2"/>
  <c r="BC801" i="2"/>
  <c r="BC802" i="2"/>
  <c r="BC803" i="2"/>
  <c r="BC804" i="2"/>
  <c r="BC805" i="2"/>
  <c r="BC806" i="2"/>
  <c r="BC807" i="2"/>
  <c r="BC808" i="2"/>
  <c r="BC809" i="2"/>
  <c r="BC810" i="2"/>
  <c r="BC811" i="2"/>
  <c r="BC812" i="2"/>
  <c r="BC813" i="2"/>
  <c r="BC814" i="2"/>
  <c r="BC815" i="2"/>
  <c r="BC816" i="2"/>
  <c r="BC817" i="2"/>
  <c r="BC818" i="2"/>
  <c r="BC819" i="2"/>
  <c r="BC820" i="2"/>
  <c r="BC821" i="2"/>
  <c r="BC822" i="2"/>
  <c r="BC823" i="2"/>
  <c r="BC824" i="2"/>
  <c r="BC825" i="2"/>
  <c r="BC826" i="2"/>
  <c r="BC827" i="2"/>
  <c r="BC828" i="2"/>
  <c r="BC829" i="2"/>
  <c r="BC830" i="2"/>
  <c r="BC831" i="2"/>
  <c r="BC832" i="2"/>
  <c r="BC833" i="2"/>
  <c r="BC834" i="2"/>
  <c r="BC835" i="2"/>
  <c r="BC836" i="2"/>
  <c r="BC837" i="2"/>
  <c r="BC838" i="2"/>
  <c r="BC839" i="2"/>
  <c r="BC840" i="2"/>
  <c r="BC841" i="2"/>
  <c r="BC842" i="2"/>
  <c r="BC843" i="2"/>
  <c r="BC844" i="2"/>
  <c r="BC845" i="2"/>
  <c r="BC846" i="2"/>
  <c r="BC847" i="2"/>
  <c r="BC848" i="2"/>
  <c r="BC849" i="2"/>
  <c r="BC850" i="2"/>
  <c r="BC851" i="2"/>
  <c r="BC852" i="2"/>
  <c r="BC853" i="2"/>
  <c r="BC854" i="2"/>
  <c r="BC855" i="2"/>
  <c r="BC856" i="2"/>
  <c r="BC857" i="2"/>
  <c r="BC858" i="2"/>
  <c r="BC859" i="2"/>
  <c r="BC860" i="2"/>
  <c r="BC861" i="2"/>
  <c r="BC862" i="2"/>
  <c r="BC863" i="2"/>
  <c r="BC864" i="2"/>
  <c r="BC865" i="2"/>
  <c r="BC866" i="2"/>
  <c r="BC867" i="2"/>
  <c r="BC868" i="2"/>
  <c r="BC869" i="2"/>
  <c r="BC870" i="2"/>
  <c r="BC871" i="2"/>
  <c r="BC872" i="2"/>
  <c r="BC873" i="2"/>
  <c r="BC874" i="2"/>
  <c r="BC875" i="2"/>
  <c r="BC876" i="2"/>
  <c r="BC877" i="2"/>
  <c r="BC878" i="2"/>
  <c r="BC879" i="2"/>
  <c r="BC880" i="2"/>
  <c r="BC881" i="2"/>
  <c r="BC882" i="2"/>
  <c r="BC883" i="2"/>
  <c r="BC884" i="2"/>
  <c r="BC885" i="2"/>
  <c r="BC886" i="2"/>
  <c r="BC887" i="2"/>
  <c r="BC888" i="2"/>
  <c r="BC889" i="2"/>
  <c r="BC890" i="2"/>
  <c r="BC891" i="2"/>
  <c r="BC892" i="2"/>
  <c r="BC893" i="2"/>
  <c r="BC894" i="2"/>
  <c r="BC895" i="2"/>
  <c r="BC896" i="2"/>
  <c r="BC897" i="2"/>
  <c r="BC898" i="2"/>
  <c r="BC899" i="2"/>
  <c r="BC900" i="2"/>
  <c r="BC901" i="2"/>
  <c r="BC902" i="2"/>
  <c r="BC903" i="2"/>
  <c r="BC904" i="2"/>
  <c r="BC905" i="2"/>
  <c r="BC906" i="2"/>
  <c r="BC907" i="2"/>
  <c r="BC908" i="2"/>
  <c r="BC909" i="2"/>
  <c r="BC910" i="2"/>
  <c r="BC911" i="2"/>
  <c r="BC912" i="2"/>
  <c r="BC913" i="2"/>
  <c r="BC914" i="2"/>
  <c r="BC915" i="2"/>
  <c r="BC916" i="2"/>
  <c r="BC917" i="2"/>
  <c r="BC918" i="2"/>
  <c r="BC919" i="2"/>
  <c r="BC920" i="2"/>
  <c r="BC921" i="2"/>
  <c r="BC922" i="2"/>
  <c r="BC923" i="2"/>
  <c r="BC924" i="2"/>
  <c r="BC925" i="2"/>
  <c r="BC926" i="2"/>
  <c r="BC927" i="2"/>
  <c r="BC928" i="2"/>
  <c r="BC929" i="2"/>
  <c r="BC930" i="2"/>
  <c r="BC931" i="2"/>
  <c r="BC932" i="2"/>
  <c r="BC933" i="2"/>
  <c r="BC934" i="2"/>
  <c r="BC935" i="2"/>
  <c r="BC936" i="2"/>
  <c r="BC937" i="2"/>
  <c r="BC938" i="2"/>
  <c r="BC939" i="2"/>
  <c r="BC940" i="2"/>
  <c r="BC941" i="2"/>
  <c r="BC942" i="2"/>
  <c r="BC943" i="2"/>
  <c r="BC944" i="2"/>
  <c r="BC945" i="2"/>
  <c r="BC946" i="2"/>
  <c r="BC947" i="2"/>
  <c r="BC948" i="2"/>
  <c r="BC949" i="2"/>
  <c r="BC950" i="2"/>
  <c r="BC951" i="2"/>
  <c r="BC952" i="2"/>
  <c r="BC953" i="2"/>
  <c r="BC954" i="2"/>
  <c r="BC955" i="2"/>
  <c r="BC956" i="2"/>
  <c r="BC957" i="2"/>
  <c r="BC958" i="2"/>
  <c r="BC959" i="2"/>
  <c r="BC960" i="2"/>
  <c r="BC961" i="2"/>
  <c r="BC962" i="2"/>
  <c r="BC963" i="2"/>
  <c r="BC964" i="2"/>
  <c r="BC965" i="2"/>
  <c r="BC966" i="2"/>
  <c r="BC967" i="2"/>
  <c r="BC968" i="2"/>
  <c r="BC969" i="2"/>
  <c r="BC970" i="2"/>
  <c r="BC971" i="2"/>
  <c r="BC972" i="2"/>
  <c r="BC973" i="2"/>
  <c r="BC974" i="2"/>
  <c r="BC975" i="2"/>
  <c r="BC976" i="2"/>
  <c r="BC977" i="2"/>
  <c r="BC978" i="2"/>
  <c r="BC979" i="2"/>
  <c r="BC980" i="2"/>
  <c r="BC981" i="2"/>
  <c r="BC982" i="2"/>
  <c r="BC983" i="2"/>
  <c r="BC984" i="2"/>
  <c r="BC985" i="2"/>
  <c r="BC986" i="2"/>
  <c r="BC987" i="2"/>
  <c r="BC988" i="2"/>
  <c r="BC989" i="2"/>
  <c r="BC990" i="2"/>
  <c r="BC991" i="2"/>
  <c r="BC992" i="2"/>
  <c r="BC993" i="2"/>
  <c r="BC994" i="2"/>
  <c r="BC995" i="2"/>
  <c r="BC996" i="2"/>
  <c r="BC997" i="2"/>
  <c r="BC998" i="2"/>
  <c r="BC999" i="2"/>
  <c r="BC1000" i="2"/>
  <c r="BC1001" i="2"/>
  <c r="BC1002" i="2"/>
  <c r="BC1003" i="2"/>
  <c r="BC1004" i="2"/>
  <c r="BC1005" i="2"/>
  <c r="BC1006" i="2"/>
  <c r="BC1007" i="2"/>
  <c r="BC1008" i="2"/>
  <c r="BC1009" i="2"/>
  <c r="BC1010" i="2"/>
  <c r="BC1011" i="2"/>
  <c r="BC1012" i="2"/>
  <c r="BC1013" i="2"/>
  <c r="BC1014" i="2"/>
  <c r="BC1015" i="2"/>
  <c r="BC1016" i="2"/>
  <c r="BC1017" i="2"/>
  <c r="BC1018" i="2"/>
  <c r="BC1019" i="2"/>
  <c r="BC1020" i="2"/>
  <c r="BC1021" i="2"/>
  <c r="BC1022" i="2"/>
  <c r="BC1023" i="2"/>
  <c r="BC1024" i="2"/>
  <c r="BC1025" i="2"/>
  <c r="BC1026" i="2"/>
  <c r="BC1027" i="2"/>
  <c r="BC1028" i="2"/>
  <c r="BC1029" i="2"/>
  <c r="BC1030" i="2"/>
  <c r="BC1031" i="2"/>
  <c r="BC1032" i="2"/>
  <c r="BC1033" i="2"/>
  <c r="BC1034" i="2"/>
  <c r="BC1035" i="2"/>
  <c r="BC1036" i="2"/>
  <c r="BC1037" i="2"/>
  <c r="BC1038" i="2"/>
  <c r="BC1039" i="2"/>
  <c r="BC1040" i="2"/>
  <c r="BC1041" i="2"/>
  <c r="BC1042" i="2"/>
  <c r="BC1043" i="2"/>
  <c r="BC1044" i="2"/>
  <c r="BC1045" i="2"/>
  <c r="BC1046" i="2"/>
  <c r="BC1047" i="2"/>
  <c r="BC1048" i="2"/>
  <c r="BC1049" i="2"/>
  <c r="BC1050" i="2"/>
  <c r="BC1051" i="2"/>
  <c r="BC1052" i="2"/>
  <c r="BC1053" i="2"/>
  <c r="BC1054" i="2"/>
  <c r="BC1055" i="2"/>
  <c r="BC1056" i="2"/>
  <c r="BC1057" i="2"/>
  <c r="BC1058" i="2"/>
  <c r="BC1059" i="2"/>
  <c r="BC1060" i="2"/>
  <c r="BC1061" i="2"/>
  <c r="BC1062" i="2"/>
  <c r="BC1063" i="2"/>
  <c r="BC1064" i="2"/>
  <c r="BC1065" i="2"/>
  <c r="BC1066" i="2"/>
  <c r="BC1067" i="2"/>
  <c r="BC1068" i="2"/>
  <c r="BC1069" i="2"/>
  <c r="BC1070" i="2"/>
  <c r="BC1071" i="2"/>
  <c r="BC1072" i="2"/>
  <c r="BC1073" i="2"/>
  <c r="BC1074" i="2"/>
  <c r="BC1075" i="2"/>
  <c r="BC1076" i="2"/>
  <c r="BC1077" i="2"/>
  <c r="BC1078" i="2"/>
  <c r="BC1079" i="2"/>
  <c r="BC1080" i="2"/>
  <c r="BC1081" i="2"/>
  <c r="BC1082" i="2"/>
  <c r="BC1083" i="2"/>
  <c r="BC1084" i="2"/>
  <c r="BC1085" i="2"/>
  <c r="BC1086" i="2"/>
  <c r="BC1087" i="2"/>
  <c r="BC1088" i="2"/>
  <c r="BC1089" i="2"/>
  <c r="BC1090" i="2"/>
  <c r="BC1091" i="2"/>
  <c r="BC1092" i="2"/>
  <c r="BC1093" i="2"/>
  <c r="BC1094" i="2"/>
  <c r="BC1095" i="2"/>
  <c r="BC1096" i="2"/>
  <c r="BC1097" i="2"/>
  <c r="BC1098" i="2"/>
  <c r="BC1099" i="2"/>
  <c r="BC1100" i="2"/>
  <c r="BC1101" i="2"/>
  <c r="BC1102" i="2"/>
  <c r="BC1103" i="2"/>
  <c r="BC1104" i="2"/>
  <c r="BC1105" i="2"/>
  <c r="BC1106" i="2"/>
  <c r="BC1107" i="2"/>
  <c r="BC1108" i="2"/>
  <c r="BC1109" i="2"/>
  <c r="BC1110" i="2"/>
  <c r="BC1111" i="2"/>
  <c r="BC1112" i="2"/>
  <c r="BC1113" i="2"/>
  <c r="BC1114" i="2"/>
  <c r="BC1115" i="2"/>
  <c r="BC1116" i="2"/>
  <c r="BC1117" i="2"/>
  <c r="BC1118" i="2"/>
  <c r="BC1119" i="2"/>
  <c r="BC1120" i="2"/>
  <c r="BC1121" i="2"/>
  <c r="BC1122" i="2"/>
  <c r="BC1123" i="2"/>
  <c r="BC1124" i="2"/>
  <c r="BC1125" i="2"/>
  <c r="BC1126" i="2"/>
  <c r="BC1127" i="2"/>
  <c r="BC1128" i="2"/>
  <c r="BC1129" i="2"/>
  <c r="BC1130" i="2"/>
  <c r="BC1131" i="2"/>
  <c r="BC1132" i="2"/>
  <c r="BC1133" i="2"/>
  <c r="BC1134" i="2"/>
  <c r="BC1135" i="2"/>
  <c r="BC1136" i="2"/>
  <c r="BC1137" i="2"/>
  <c r="BC1138" i="2"/>
  <c r="BC1139" i="2"/>
  <c r="BC1140" i="2"/>
  <c r="BC1141" i="2"/>
  <c r="BC1142" i="2"/>
  <c r="BC1143" i="2"/>
  <c r="BC1144" i="2"/>
  <c r="BC1145" i="2"/>
  <c r="BC1146" i="2"/>
  <c r="BC1147" i="2"/>
  <c r="BC1148" i="2"/>
  <c r="BC1149" i="2"/>
  <c r="BC1150" i="2"/>
  <c r="BC1151" i="2"/>
  <c r="BC1152" i="2"/>
  <c r="BC1153" i="2"/>
  <c r="BC1154" i="2"/>
  <c r="BC1155" i="2"/>
  <c r="BC1156" i="2"/>
  <c r="BC1157" i="2"/>
  <c r="BC1158" i="2"/>
  <c r="BC1159" i="2"/>
  <c r="BC1160" i="2"/>
  <c r="BC1161" i="2"/>
  <c r="BC1162" i="2"/>
  <c r="BC1163" i="2"/>
  <c r="BC1164" i="2"/>
  <c r="BC1165" i="2"/>
  <c r="BC1166" i="2"/>
  <c r="BC1167" i="2"/>
  <c r="BC1168" i="2"/>
  <c r="BC1169" i="2"/>
  <c r="BC1170" i="2"/>
  <c r="BC1171" i="2"/>
  <c r="BC1172" i="2"/>
  <c r="BC1173" i="2"/>
  <c r="BC1174" i="2"/>
  <c r="BC1175" i="2"/>
  <c r="BC1176" i="2"/>
  <c r="BC1177" i="2"/>
  <c r="BC1178" i="2"/>
  <c r="BC1179" i="2"/>
  <c r="BC1180" i="2"/>
  <c r="BC1181" i="2"/>
  <c r="BC1182" i="2"/>
  <c r="BC1183" i="2"/>
  <c r="BC1184" i="2"/>
  <c r="BC1185" i="2"/>
  <c r="BC1186" i="2"/>
  <c r="BC1187" i="2"/>
  <c r="BC1188" i="2"/>
  <c r="BC1189" i="2"/>
  <c r="BC1190" i="2"/>
  <c r="BC1191" i="2"/>
  <c r="BC1192" i="2"/>
  <c r="BC1193" i="2"/>
  <c r="BC1194" i="2"/>
  <c r="BC1195" i="2"/>
  <c r="BC1196" i="2"/>
  <c r="BC1197" i="2"/>
  <c r="BC1198" i="2"/>
  <c r="BC1199" i="2"/>
  <c r="BC1200" i="2"/>
  <c r="BC1201" i="2"/>
  <c r="BC1202" i="2"/>
  <c r="BC1203" i="2"/>
  <c r="BC1204" i="2"/>
  <c r="BC1205" i="2"/>
  <c r="BC1206" i="2"/>
  <c r="BC1207" i="2"/>
  <c r="BC1208" i="2"/>
  <c r="BC1209" i="2"/>
  <c r="BC1210" i="2"/>
  <c r="BC1211" i="2"/>
  <c r="BC1212" i="2"/>
  <c r="BC1213" i="2"/>
  <c r="BC1214" i="2"/>
  <c r="BC1215" i="2"/>
  <c r="BC1216" i="2"/>
  <c r="BC1217" i="2"/>
  <c r="BC1218" i="2"/>
  <c r="BC1219" i="2"/>
  <c r="BC1220" i="2"/>
  <c r="BC1221" i="2"/>
  <c r="BC1222" i="2"/>
  <c r="BC1223" i="2"/>
  <c r="BC1224" i="2"/>
  <c r="BC1225" i="2"/>
  <c r="BC1226" i="2"/>
  <c r="BC1227" i="2"/>
  <c r="BC1228" i="2"/>
  <c r="BC1229" i="2"/>
  <c r="BC1230" i="2"/>
  <c r="BC1231" i="2"/>
  <c r="BC1232" i="2"/>
  <c r="BC1233" i="2"/>
  <c r="BC1234" i="2"/>
  <c r="BC1235" i="2"/>
  <c r="BC1236" i="2"/>
  <c r="BC1237" i="2"/>
  <c r="BC1238" i="2"/>
  <c r="BC1239" i="2"/>
  <c r="BC1240" i="2"/>
  <c r="BC1241" i="2"/>
  <c r="BC1242" i="2"/>
  <c r="BC1243" i="2"/>
  <c r="BC1244" i="2"/>
  <c r="BC1245" i="2"/>
  <c r="BC1246" i="2"/>
  <c r="BC1247" i="2"/>
  <c r="BC1248" i="2"/>
  <c r="BC1249" i="2"/>
  <c r="BC1250" i="2"/>
  <c r="BC1251" i="2"/>
  <c r="BC1252" i="2"/>
  <c r="BC1253" i="2"/>
  <c r="BC1254" i="2"/>
  <c r="BC1255" i="2"/>
  <c r="BC1256" i="2"/>
  <c r="BC1257" i="2"/>
  <c r="BC1258" i="2"/>
  <c r="BC1259" i="2"/>
  <c r="BC1260" i="2"/>
  <c r="BC1261" i="2"/>
  <c r="BC1262" i="2"/>
  <c r="BC1263" i="2"/>
  <c r="BC1264" i="2"/>
  <c r="BC1265" i="2"/>
  <c r="BC1266" i="2"/>
  <c r="BC1267" i="2"/>
  <c r="BC1268" i="2"/>
  <c r="BC1269" i="2"/>
  <c r="BC1270" i="2"/>
  <c r="BC1271" i="2"/>
  <c r="BC1272" i="2"/>
  <c r="BC1273" i="2"/>
  <c r="BC1274" i="2"/>
  <c r="BC1275" i="2"/>
  <c r="BC1276" i="2"/>
  <c r="BC1277" i="2"/>
  <c r="BC1278" i="2"/>
  <c r="BC1279" i="2"/>
  <c r="BC1280" i="2"/>
  <c r="BC1281" i="2"/>
  <c r="BC1282" i="2"/>
  <c r="BC1283" i="2"/>
  <c r="BC1284" i="2"/>
  <c r="BC1285" i="2"/>
  <c r="BC1286" i="2"/>
  <c r="BC1287" i="2"/>
  <c r="BC1288" i="2"/>
  <c r="BC1289" i="2"/>
  <c r="BC1290" i="2"/>
  <c r="BC1291" i="2"/>
  <c r="BC1292" i="2"/>
  <c r="BC1293" i="2"/>
  <c r="BC1294" i="2"/>
  <c r="BC1295" i="2"/>
  <c r="BC1296" i="2"/>
  <c r="BC1297" i="2"/>
  <c r="BC1298" i="2"/>
  <c r="BC1299" i="2"/>
  <c r="BC1300" i="2"/>
  <c r="BC1301" i="2"/>
  <c r="BC1302" i="2"/>
  <c r="BC1303" i="2"/>
  <c r="BC1304" i="2"/>
  <c r="BC1305" i="2"/>
  <c r="BC1306" i="2"/>
  <c r="BC1307" i="2"/>
  <c r="BC1308" i="2"/>
  <c r="BC1309" i="2"/>
  <c r="BC1310" i="2"/>
  <c r="BC1311" i="2"/>
  <c r="BC1312" i="2"/>
  <c r="BC1313" i="2"/>
  <c r="BC1314" i="2"/>
  <c r="BC1315" i="2"/>
  <c r="BC1316" i="2"/>
  <c r="BC1317" i="2"/>
  <c r="BC1318" i="2"/>
  <c r="BC1319" i="2"/>
  <c r="BC1320" i="2"/>
  <c r="BC1321" i="2"/>
  <c r="BC1322" i="2"/>
  <c r="BC1323" i="2"/>
  <c r="BC1324" i="2"/>
  <c r="BC1325" i="2"/>
  <c r="BC1326" i="2"/>
  <c r="BC1327" i="2"/>
  <c r="BC1328" i="2"/>
  <c r="BC1329" i="2"/>
  <c r="BC1330" i="2"/>
  <c r="BC1331" i="2"/>
  <c r="BC1332" i="2"/>
  <c r="BC1333" i="2"/>
  <c r="BC1334" i="2"/>
  <c r="BC1335" i="2"/>
  <c r="BC1336" i="2"/>
  <c r="BC1337" i="2"/>
  <c r="BC1338" i="2"/>
  <c r="BC1339" i="2"/>
  <c r="BC1340" i="2"/>
  <c r="BC1341" i="2"/>
  <c r="BC1342" i="2"/>
  <c r="BC1343" i="2"/>
  <c r="BC1344" i="2"/>
  <c r="BC1345" i="2"/>
  <c r="BC1346" i="2"/>
  <c r="BC1347" i="2"/>
  <c r="BC1348" i="2"/>
  <c r="BC1349" i="2"/>
  <c r="BC1350" i="2"/>
  <c r="BC1351" i="2"/>
  <c r="BC1352" i="2"/>
  <c r="BC1353" i="2"/>
  <c r="BC1354" i="2"/>
  <c r="BC1355" i="2"/>
  <c r="BC1356" i="2"/>
  <c r="BC1357" i="2"/>
  <c r="BC1358" i="2"/>
  <c r="BC1359" i="2"/>
  <c r="BC1360" i="2"/>
  <c r="BC1361" i="2"/>
  <c r="BC1362" i="2"/>
  <c r="BC1363" i="2"/>
  <c r="BC1364" i="2"/>
  <c r="BC1365" i="2"/>
  <c r="BC1366" i="2"/>
  <c r="BC1367" i="2"/>
  <c r="BC1368" i="2"/>
  <c r="BC1369" i="2"/>
  <c r="BC1370" i="2"/>
  <c r="BC1371" i="2"/>
  <c r="BC1372" i="2"/>
  <c r="BC1373" i="2"/>
  <c r="BC1374" i="2"/>
  <c r="BC1375" i="2"/>
  <c r="BC1376" i="2"/>
  <c r="BC1377" i="2"/>
  <c r="BC1378" i="2"/>
  <c r="BC1379" i="2"/>
  <c r="BC1380" i="2"/>
  <c r="BC1381" i="2"/>
  <c r="BC1382" i="2"/>
  <c r="BC1383" i="2"/>
  <c r="BC1384" i="2"/>
  <c r="BC1385" i="2"/>
  <c r="BC1386" i="2"/>
  <c r="BC1387" i="2"/>
  <c r="BC1388" i="2"/>
  <c r="BC1389" i="2"/>
  <c r="BC1390" i="2"/>
  <c r="BC1391" i="2"/>
  <c r="BC1392" i="2"/>
  <c r="BC1393" i="2"/>
  <c r="BC1394" i="2"/>
  <c r="BC1395" i="2"/>
  <c r="BC1396" i="2"/>
  <c r="BC1397" i="2"/>
  <c r="BC1398" i="2"/>
  <c r="BC1399" i="2"/>
  <c r="BC1400" i="2"/>
  <c r="BC1401" i="2"/>
  <c r="BC1402" i="2"/>
  <c r="BC1403" i="2"/>
  <c r="BC1404" i="2"/>
  <c r="BC1405" i="2"/>
  <c r="BC1406" i="2"/>
  <c r="BC1407" i="2"/>
  <c r="BC1408" i="2"/>
  <c r="BC1409" i="2"/>
  <c r="BC1410" i="2"/>
  <c r="BC1411" i="2"/>
  <c r="BC1412" i="2"/>
  <c r="BC1413" i="2"/>
  <c r="BC1414" i="2"/>
  <c r="BC1415" i="2"/>
  <c r="BC1416" i="2"/>
  <c r="BC1417" i="2"/>
  <c r="BC1418" i="2"/>
  <c r="BC1419" i="2"/>
  <c r="BC1420" i="2"/>
  <c r="BC1421" i="2"/>
  <c r="BC1422" i="2"/>
  <c r="BC1423" i="2"/>
  <c r="BC1424" i="2"/>
  <c r="BC1425" i="2"/>
  <c r="BC1426" i="2"/>
  <c r="BC1427" i="2"/>
  <c r="BC1428" i="2"/>
  <c r="BC1429" i="2"/>
  <c r="BC1430" i="2"/>
  <c r="BC1431" i="2"/>
  <c r="BC1432" i="2"/>
  <c r="BC1433" i="2"/>
  <c r="BC1434" i="2"/>
  <c r="BC1435" i="2"/>
  <c r="BC1436" i="2"/>
  <c r="BC1437" i="2"/>
  <c r="BC1438" i="2"/>
  <c r="BC1439" i="2"/>
  <c r="BC1440" i="2"/>
  <c r="BC1441" i="2"/>
  <c r="BC1442" i="2"/>
  <c r="BC1443" i="2"/>
  <c r="BC1444" i="2"/>
  <c r="BC1445" i="2"/>
  <c r="BC1446" i="2"/>
  <c r="BC1447" i="2"/>
  <c r="BC1448" i="2"/>
  <c r="BC1449" i="2"/>
  <c r="BC1450" i="2"/>
  <c r="BC1451" i="2"/>
  <c r="BC1452" i="2"/>
  <c r="BC1453" i="2"/>
  <c r="BC1454" i="2"/>
  <c r="BC1455" i="2"/>
  <c r="BC1456" i="2"/>
  <c r="BC1457" i="2"/>
  <c r="BC1458" i="2"/>
  <c r="BC1459" i="2"/>
  <c r="BC1460" i="2"/>
  <c r="BC1461" i="2"/>
  <c r="BC1462" i="2"/>
  <c r="BC1463" i="2"/>
  <c r="BC1464" i="2"/>
  <c r="BC1465" i="2"/>
  <c r="BC1466" i="2"/>
  <c r="BC1467" i="2"/>
  <c r="BC1468" i="2"/>
  <c r="BC1469" i="2"/>
  <c r="BC1470" i="2"/>
  <c r="BC1471" i="2"/>
  <c r="BC1472" i="2"/>
  <c r="BC1473" i="2"/>
  <c r="BC1474" i="2"/>
  <c r="BC1475" i="2"/>
  <c r="BC1476" i="2"/>
  <c r="BC1477" i="2"/>
  <c r="BC1478" i="2"/>
  <c r="BC1479" i="2"/>
  <c r="BC1480" i="2"/>
  <c r="BC1481" i="2"/>
  <c r="BC1482" i="2"/>
  <c r="BC1483" i="2"/>
  <c r="BC1484" i="2"/>
  <c r="BC1485" i="2"/>
  <c r="BC1486" i="2"/>
  <c r="BC1487" i="2"/>
  <c r="BC1488" i="2"/>
  <c r="BC1489" i="2"/>
  <c r="BC1490" i="2"/>
  <c r="BC1491" i="2"/>
  <c r="BC1492" i="2"/>
  <c r="BC1493" i="2"/>
  <c r="BC1494" i="2"/>
  <c r="BC1495" i="2"/>
  <c r="BC1496" i="2"/>
  <c r="BC1497" i="2"/>
  <c r="BC1498" i="2"/>
  <c r="BC1499" i="2"/>
  <c r="BC1500" i="2"/>
  <c r="BC1501" i="2"/>
  <c r="BC1502" i="2"/>
  <c r="BC1503" i="2"/>
  <c r="BC1504" i="2"/>
  <c r="BC1505" i="2"/>
  <c r="BC1506" i="2"/>
  <c r="BC1507" i="2"/>
  <c r="BC1508" i="2"/>
  <c r="BC1509" i="2"/>
  <c r="BC1510" i="2"/>
  <c r="BC1511" i="2"/>
  <c r="BC1512" i="2"/>
  <c r="BC1513" i="2"/>
  <c r="BC1514" i="2"/>
  <c r="BC1515" i="2"/>
  <c r="BC1516" i="2"/>
  <c r="BC1517" i="2"/>
  <c r="BC1518" i="2"/>
  <c r="BC1519" i="2"/>
  <c r="BC1520" i="2"/>
  <c r="BC1521" i="2"/>
  <c r="BC1522" i="2"/>
  <c r="BC1523" i="2"/>
  <c r="BC1524" i="2"/>
  <c r="BC1525" i="2"/>
  <c r="BC1526" i="2"/>
  <c r="BC1527" i="2"/>
  <c r="BC1528" i="2"/>
  <c r="BC1529" i="2"/>
  <c r="BC1530" i="2"/>
  <c r="BC1531" i="2"/>
  <c r="BC1532" i="2"/>
  <c r="BC1533" i="2"/>
  <c r="BC1534" i="2"/>
  <c r="BC1535" i="2"/>
  <c r="BC1536" i="2"/>
  <c r="BC1537" i="2"/>
  <c r="BC1538" i="2"/>
  <c r="BC1539" i="2"/>
  <c r="BC1540" i="2"/>
  <c r="BC1541" i="2"/>
  <c r="BC1542" i="2"/>
  <c r="BC1543" i="2"/>
  <c r="BC1544" i="2"/>
  <c r="BC1545" i="2"/>
  <c r="BC1546" i="2"/>
  <c r="BC1547" i="2"/>
  <c r="BC1548" i="2"/>
  <c r="BC1549" i="2"/>
  <c r="BC1550" i="2"/>
  <c r="BC1551" i="2"/>
  <c r="BC1552" i="2"/>
  <c r="BC1553" i="2"/>
  <c r="BC1554" i="2"/>
  <c r="BC1555" i="2"/>
  <c r="BC1556" i="2"/>
  <c r="BC1557" i="2"/>
  <c r="BC1558" i="2"/>
  <c r="BC1559" i="2"/>
  <c r="BC1560" i="2"/>
  <c r="BC1561" i="2"/>
  <c r="BC1562" i="2"/>
  <c r="BC1563" i="2"/>
  <c r="BC1564" i="2"/>
  <c r="BC1565" i="2"/>
  <c r="BC1566" i="2"/>
  <c r="BC1567" i="2"/>
  <c r="BC1568" i="2"/>
  <c r="BC1569" i="2"/>
  <c r="BC1570" i="2"/>
  <c r="BC1571" i="2"/>
  <c r="BC1572" i="2"/>
  <c r="BC1573" i="2"/>
  <c r="BC1574" i="2"/>
  <c r="BC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S2" i="2"/>
  <c r="Q2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2" i="2"/>
  <c r="BG3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2" i="2"/>
  <c r="H22" i="2"/>
  <c r="BK3" i="2"/>
  <c r="BK4" i="2"/>
  <c r="BK5" i="2"/>
  <c r="BK6" i="2"/>
  <c r="BK7" i="2"/>
  <c r="BK8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K243" i="2"/>
  <c r="BK244" i="2"/>
  <c r="BK245" i="2"/>
  <c r="BK246" i="2"/>
  <c r="BK247" i="2"/>
  <c r="BK248" i="2"/>
  <c r="BK249" i="2"/>
  <c r="BK250" i="2"/>
  <c r="BK251" i="2"/>
  <c r="BK252" i="2"/>
  <c r="BK253" i="2"/>
  <c r="BK254" i="2"/>
  <c r="BK255" i="2"/>
  <c r="BK256" i="2"/>
  <c r="BK257" i="2"/>
  <c r="BK258" i="2"/>
  <c r="BK259" i="2"/>
  <c r="BK260" i="2"/>
  <c r="BK261" i="2"/>
  <c r="BK262" i="2"/>
  <c r="BK263" i="2"/>
  <c r="BK264" i="2"/>
  <c r="BK265" i="2"/>
  <c r="BK266" i="2"/>
  <c r="BK267" i="2"/>
  <c r="BK268" i="2"/>
  <c r="BK269" i="2"/>
  <c r="BK270" i="2"/>
  <c r="BK271" i="2"/>
  <c r="BK272" i="2"/>
  <c r="BK273" i="2"/>
  <c r="BK274" i="2"/>
  <c r="BK275" i="2"/>
  <c r="BK276" i="2"/>
  <c r="BK277" i="2"/>
  <c r="BK278" i="2"/>
  <c r="BK279" i="2"/>
  <c r="BK280" i="2"/>
  <c r="BK281" i="2"/>
  <c r="BK282" i="2"/>
  <c r="BK283" i="2"/>
  <c r="BK284" i="2"/>
  <c r="BK285" i="2"/>
  <c r="BK286" i="2"/>
  <c r="BK287" i="2"/>
  <c r="BK288" i="2"/>
  <c r="BK289" i="2"/>
  <c r="BK290" i="2"/>
  <c r="BK291" i="2"/>
  <c r="BK292" i="2"/>
  <c r="BK293" i="2"/>
  <c r="BK294" i="2"/>
  <c r="BK295" i="2"/>
  <c r="BK296" i="2"/>
  <c r="BK297" i="2"/>
  <c r="BK298" i="2"/>
  <c r="BK299" i="2"/>
  <c r="BK300" i="2"/>
  <c r="BK301" i="2"/>
  <c r="BK302" i="2"/>
  <c r="BK303" i="2"/>
  <c r="BK304" i="2"/>
  <c r="BK305" i="2"/>
  <c r="BK306" i="2"/>
  <c r="BK307" i="2"/>
  <c r="BK308" i="2"/>
  <c r="BK309" i="2"/>
  <c r="BK310" i="2"/>
  <c r="BK311" i="2"/>
  <c r="BK312" i="2"/>
  <c r="BK313" i="2"/>
  <c r="BK314" i="2"/>
  <c r="BK315" i="2"/>
  <c r="BK316" i="2"/>
  <c r="BK317" i="2"/>
  <c r="BK318" i="2"/>
  <c r="BK319" i="2"/>
  <c r="BK320" i="2"/>
  <c r="BK321" i="2"/>
  <c r="BK322" i="2"/>
  <c r="BK323" i="2"/>
  <c r="BK324" i="2"/>
  <c r="BK325" i="2"/>
  <c r="BK326" i="2"/>
  <c r="BK327" i="2"/>
  <c r="BK328" i="2"/>
  <c r="BK329" i="2"/>
  <c r="BK330" i="2"/>
  <c r="BK331" i="2"/>
  <c r="BK332" i="2"/>
  <c r="BK333" i="2"/>
  <c r="BK334" i="2"/>
  <c r="BK335" i="2"/>
  <c r="BK336" i="2"/>
  <c r="BK337" i="2"/>
  <c r="BK338" i="2"/>
  <c r="BK339" i="2"/>
  <c r="BK340" i="2"/>
  <c r="BK341" i="2"/>
  <c r="BK342" i="2"/>
  <c r="BK343" i="2"/>
  <c r="BK344" i="2"/>
  <c r="BK345" i="2"/>
  <c r="BK346" i="2"/>
  <c r="BK347" i="2"/>
  <c r="BK348" i="2"/>
  <c r="BK349" i="2"/>
  <c r="BK350" i="2"/>
  <c r="BK351" i="2"/>
  <c r="BK352" i="2"/>
  <c r="BK353" i="2"/>
  <c r="BK354" i="2"/>
  <c r="BK355" i="2"/>
  <c r="BK356" i="2"/>
  <c r="BK357" i="2"/>
  <c r="BK358" i="2"/>
  <c r="BK359" i="2"/>
  <c r="BK360" i="2"/>
  <c r="BK361" i="2"/>
  <c r="BK362" i="2"/>
  <c r="BK363" i="2"/>
  <c r="BK364" i="2"/>
  <c r="BK365" i="2"/>
  <c r="BK366" i="2"/>
  <c r="BK367" i="2"/>
  <c r="BK368" i="2"/>
  <c r="BK369" i="2"/>
  <c r="BK370" i="2"/>
  <c r="BK371" i="2"/>
  <c r="BK372" i="2"/>
  <c r="BK373" i="2"/>
  <c r="BK374" i="2"/>
  <c r="BK375" i="2"/>
  <c r="BK376" i="2"/>
  <c r="BK377" i="2"/>
  <c r="BK378" i="2"/>
  <c r="BK379" i="2"/>
  <c r="BK380" i="2"/>
  <c r="BK381" i="2"/>
  <c r="BK382" i="2"/>
  <c r="BK383" i="2"/>
  <c r="BK384" i="2"/>
  <c r="BK385" i="2"/>
  <c r="BK386" i="2"/>
  <c r="BK387" i="2"/>
  <c r="BK388" i="2"/>
  <c r="BK389" i="2"/>
  <c r="BK390" i="2"/>
  <c r="BK391" i="2"/>
  <c r="BK392" i="2"/>
  <c r="BK393" i="2"/>
  <c r="BK394" i="2"/>
  <c r="BK395" i="2"/>
  <c r="BK396" i="2"/>
  <c r="BK397" i="2"/>
  <c r="BK398" i="2"/>
  <c r="BK399" i="2"/>
  <c r="BK400" i="2"/>
  <c r="BK401" i="2"/>
  <c r="BK402" i="2"/>
  <c r="BK403" i="2"/>
  <c r="BK404" i="2"/>
  <c r="BK405" i="2"/>
  <c r="BK406" i="2"/>
  <c r="BK407" i="2"/>
  <c r="BK408" i="2"/>
  <c r="BK409" i="2"/>
  <c r="BK410" i="2"/>
  <c r="BK411" i="2"/>
  <c r="BK412" i="2"/>
  <c r="BK413" i="2"/>
  <c r="BK414" i="2"/>
  <c r="BK415" i="2"/>
  <c r="BK416" i="2"/>
  <c r="BK417" i="2"/>
  <c r="BK418" i="2"/>
  <c r="BK419" i="2"/>
  <c r="BK420" i="2"/>
  <c r="BK421" i="2"/>
  <c r="BK422" i="2"/>
  <c r="BK423" i="2"/>
  <c r="BK424" i="2"/>
  <c r="BK425" i="2"/>
  <c r="BK426" i="2"/>
  <c r="BK427" i="2"/>
  <c r="BK428" i="2"/>
  <c r="BK429" i="2"/>
  <c r="BK430" i="2"/>
  <c r="BK431" i="2"/>
  <c r="BK432" i="2"/>
  <c r="BK433" i="2"/>
  <c r="BK434" i="2"/>
  <c r="BK435" i="2"/>
  <c r="BK436" i="2"/>
  <c r="BK437" i="2"/>
  <c r="BK438" i="2"/>
  <c r="BK439" i="2"/>
  <c r="BK440" i="2"/>
  <c r="BK441" i="2"/>
  <c r="BK442" i="2"/>
  <c r="BK443" i="2"/>
  <c r="BK444" i="2"/>
  <c r="BK445" i="2"/>
  <c r="BK446" i="2"/>
  <c r="BK447" i="2"/>
  <c r="BK448" i="2"/>
  <c r="BK449" i="2"/>
  <c r="BK450" i="2"/>
  <c r="BK451" i="2"/>
  <c r="BK452" i="2"/>
  <c r="BK453" i="2"/>
  <c r="BK454" i="2"/>
  <c r="BK455" i="2"/>
  <c r="BK456" i="2"/>
  <c r="BK457" i="2"/>
  <c r="BK458" i="2"/>
  <c r="BK459" i="2"/>
  <c r="BK460" i="2"/>
  <c r="BK461" i="2"/>
  <c r="BK462" i="2"/>
  <c r="BK463" i="2"/>
  <c r="BK464" i="2"/>
  <c r="BK465" i="2"/>
  <c r="BK466" i="2"/>
  <c r="BK467" i="2"/>
  <c r="BK468" i="2"/>
  <c r="BK469" i="2"/>
  <c r="BK470" i="2"/>
  <c r="BK471" i="2"/>
  <c r="BK472" i="2"/>
  <c r="BK473" i="2"/>
  <c r="BK474" i="2"/>
  <c r="BK475" i="2"/>
  <c r="BK476" i="2"/>
  <c r="BK477" i="2"/>
  <c r="BK478" i="2"/>
  <c r="BK479" i="2"/>
  <c r="BK480" i="2"/>
  <c r="BK481" i="2"/>
  <c r="BK482" i="2"/>
  <c r="BK483" i="2"/>
  <c r="BK484" i="2"/>
  <c r="BK485" i="2"/>
  <c r="BK486" i="2"/>
  <c r="BK487" i="2"/>
  <c r="BK488" i="2"/>
  <c r="BK489" i="2"/>
  <c r="BK490" i="2"/>
  <c r="BK491" i="2"/>
  <c r="BK492" i="2"/>
  <c r="BK493" i="2"/>
  <c r="BK494" i="2"/>
  <c r="BK495" i="2"/>
  <c r="BK496" i="2"/>
  <c r="BK497" i="2"/>
  <c r="BK498" i="2"/>
  <c r="BK499" i="2"/>
  <c r="BK500" i="2"/>
  <c r="BK501" i="2"/>
  <c r="BK502" i="2"/>
  <c r="BK503" i="2"/>
  <c r="BK504" i="2"/>
  <c r="BK505" i="2"/>
  <c r="BK506" i="2"/>
  <c r="BK507" i="2"/>
  <c r="BK508" i="2"/>
  <c r="BK509" i="2"/>
  <c r="BK510" i="2"/>
  <c r="BK511" i="2"/>
  <c r="BK512" i="2"/>
  <c r="BK513" i="2"/>
  <c r="BK514" i="2"/>
  <c r="BK515" i="2"/>
  <c r="BK516" i="2"/>
  <c r="BK517" i="2"/>
  <c r="BK518" i="2"/>
  <c r="BK519" i="2"/>
  <c r="BK520" i="2"/>
  <c r="BK521" i="2"/>
  <c r="BK522" i="2"/>
  <c r="BK523" i="2"/>
  <c r="BK524" i="2"/>
  <c r="BK525" i="2"/>
  <c r="BK526" i="2"/>
  <c r="BK527" i="2"/>
  <c r="BK528" i="2"/>
  <c r="BK529" i="2"/>
  <c r="BK530" i="2"/>
  <c r="BK531" i="2"/>
  <c r="BK532" i="2"/>
  <c r="BK533" i="2"/>
  <c r="BK534" i="2"/>
  <c r="BK535" i="2"/>
  <c r="BK536" i="2"/>
  <c r="BK537" i="2"/>
  <c r="BK538" i="2"/>
  <c r="BK539" i="2"/>
  <c r="BK540" i="2"/>
  <c r="BK541" i="2"/>
  <c r="BK542" i="2"/>
  <c r="BK543" i="2"/>
  <c r="BK544" i="2"/>
  <c r="BK545" i="2"/>
  <c r="BK546" i="2"/>
  <c r="BK547" i="2"/>
  <c r="BK548" i="2"/>
  <c r="BK549" i="2"/>
  <c r="BK550" i="2"/>
  <c r="BK551" i="2"/>
  <c r="BK552" i="2"/>
  <c r="BK553" i="2"/>
  <c r="BK554" i="2"/>
  <c r="BK555" i="2"/>
  <c r="BK556" i="2"/>
  <c r="BK557" i="2"/>
  <c r="BK558" i="2"/>
  <c r="BK559" i="2"/>
  <c r="BK560" i="2"/>
  <c r="BK561" i="2"/>
  <c r="BK562" i="2"/>
  <c r="BK563" i="2"/>
  <c r="BK564" i="2"/>
  <c r="BK565" i="2"/>
  <c r="BK566" i="2"/>
  <c r="BK567" i="2"/>
  <c r="BK568" i="2"/>
  <c r="BK569" i="2"/>
  <c r="BK570" i="2"/>
  <c r="BK571" i="2"/>
  <c r="BK572" i="2"/>
  <c r="BK573" i="2"/>
  <c r="BK574" i="2"/>
  <c r="BK575" i="2"/>
  <c r="BK576" i="2"/>
  <c r="BK577" i="2"/>
  <c r="BK578" i="2"/>
  <c r="BK579" i="2"/>
  <c r="BK580" i="2"/>
  <c r="BK581" i="2"/>
  <c r="BK582" i="2"/>
  <c r="BK583" i="2"/>
  <c r="BK584" i="2"/>
  <c r="BK585" i="2"/>
  <c r="BK586" i="2"/>
  <c r="BK587" i="2"/>
  <c r="BK588" i="2"/>
  <c r="BK589" i="2"/>
  <c r="BK590" i="2"/>
  <c r="BK591" i="2"/>
  <c r="BK592" i="2"/>
  <c r="BK593" i="2"/>
  <c r="BK594" i="2"/>
  <c r="BK595" i="2"/>
  <c r="BK596" i="2"/>
  <c r="BK597" i="2"/>
  <c r="BK598" i="2"/>
  <c r="BK599" i="2"/>
  <c r="BK600" i="2"/>
  <c r="BK601" i="2"/>
  <c r="BK602" i="2"/>
  <c r="BK603" i="2"/>
  <c r="BK604" i="2"/>
  <c r="BK605" i="2"/>
  <c r="BK606" i="2"/>
  <c r="BK607" i="2"/>
  <c r="BK608" i="2"/>
  <c r="BK609" i="2"/>
  <c r="BK610" i="2"/>
  <c r="BK611" i="2"/>
  <c r="BK612" i="2"/>
  <c r="BK613" i="2"/>
  <c r="BK614" i="2"/>
  <c r="BK615" i="2"/>
  <c r="BK616" i="2"/>
  <c r="BK617" i="2"/>
  <c r="BK618" i="2"/>
  <c r="BK619" i="2"/>
  <c r="BK620" i="2"/>
  <c r="BK621" i="2"/>
  <c r="BK622" i="2"/>
  <c r="BK623" i="2"/>
  <c r="BK624" i="2"/>
  <c r="BK625" i="2"/>
  <c r="BK626" i="2"/>
  <c r="BK627" i="2"/>
  <c r="BK628" i="2"/>
  <c r="BK629" i="2"/>
  <c r="BK630" i="2"/>
  <c r="BK631" i="2"/>
  <c r="BK632" i="2"/>
  <c r="BK633" i="2"/>
  <c r="BK634" i="2"/>
  <c r="BK635" i="2"/>
  <c r="BK636" i="2"/>
  <c r="BK637" i="2"/>
  <c r="BK638" i="2"/>
  <c r="BK639" i="2"/>
  <c r="BK640" i="2"/>
  <c r="BK641" i="2"/>
  <c r="BK642" i="2"/>
  <c r="BK643" i="2"/>
  <c r="BK644" i="2"/>
  <c r="BK645" i="2"/>
  <c r="BK646" i="2"/>
  <c r="BK647" i="2"/>
  <c r="BK648" i="2"/>
  <c r="BK649" i="2"/>
  <c r="BK650" i="2"/>
  <c r="BK651" i="2"/>
  <c r="BK652" i="2"/>
  <c r="BK653" i="2"/>
  <c r="BK654" i="2"/>
  <c r="BK655" i="2"/>
  <c r="BK656" i="2"/>
  <c r="BK657" i="2"/>
  <c r="BK658" i="2"/>
  <c r="BK659" i="2"/>
  <c r="BK660" i="2"/>
  <c r="BK661" i="2"/>
  <c r="BK662" i="2"/>
  <c r="BK663" i="2"/>
  <c r="BK664" i="2"/>
  <c r="BK665" i="2"/>
  <c r="BK666" i="2"/>
  <c r="BK667" i="2"/>
  <c r="BK668" i="2"/>
  <c r="BK669" i="2"/>
  <c r="BK670" i="2"/>
  <c r="BK671" i="2"/>
  <c r="BK672" i="2"/>
  <c r="BK673" i="2"/>
  <c r="BK674" i="2"/>
  <c r="BK675" i="2"/>
  <c r="BK676" i="2"/>
  <c r="BK677" i="2"/>
  <c r="BK678" i="2"/>
  <c r="BK679" i="2"/>
  <c r="BK680" i="2"/>
  <c r="BK681" i="2"/>
  <c r="BK682" i="2"/>
  <c r="BK683" i="2"/>
  <c r="BK684" i="2"/>
  <c r="BK685" i="2"/>
  <c r="BK686" i="2"/>
  <c r="BK687" i="2"/>
  <c r="BK688" i="2"/>
  <c r="BK689" i="2"/>
  <c r="BK690" i="2"/>
  <c r="BK691" i="2"/>
  <c r="BK692" i="2"/>
  <c r="BK693" i="2"/>
  <c r="BK694" i="2"/>
  <c r="BK695" i="2"/>
  <c r="BK696" i="2"/>
  <c r="BK697" i="2"/>
  <c r="BK698" i="2"/>
  <c r="BK699" i="2"/>
  <c r="BK700" i="2"/>
  <c r="BK701" i="2"/>
  <c r="BK702" i="2"/>
  <c r="BK703" i="2"/>
  <c r="BK704" i="2"/>
  <c r="BK705" i="2"/>
  <c r="BK706" i="2"/>
  <c r="BK707" i="2"/>
  <c r="BK708" i="2"/>
  <c r="BK709" i="2"/>
  <c r="BK710" i="2"/>
  <c r="BK711" i="2"/>
  <c r="BK712" i="2"/>
  <c r="BK713" i="2"/>
  <c r="BK714" i="2"/>
  <c r="BK715" i="2"/>
  <c r="BK716" i="2"/>
  <c r="BK717" i="2"/>
  <c r="BK718" i="2"/>
  <c r="BK719" i="2"/>
  <c r="BK720" i="2"/>
  <c r="BK721" i="2"/>
  <c r="BK722" i="2"/>
  <c r="BK723" i="2"/>
  <c r="BK724" i="2"/>
  <c r="BK725" i="2"/>
  <c r="BK726" i="2"/>
  <c r="BK727" i="2"/>
  <c r="BK728" i="2"/>
  <c r="BK729" i="2"/>
  <c r="BK730" i="2"/>
  <c r="BK731" i="2"/>
  <c r="BK732" i="2"/>
  <c r="BK733" i="2"/>
  <c r="BK734" i="2"/>
  <c r="BK735" i="2"/>
  <c r="BK736" i="2"/>
  <c r="BK737" i="2"/>
  <c r="BK738" i="2"/>
  <c r="BK739" i="2"/>
  <c r="BK740" i="2"/>
  <c r="BK741" i="2"/>
  <c r="BK742" i="2"/>
  <c r="BK743" i="2"/>
  <c r="BK744" i="2"/>
  <c r="BK745" i="2"/>
  <c r="BK746" i="2"/>
  <c r="BK747" i="2"/>
  <c r="BK748" i="2"/>
  <c r="BK749" i="2"/>
  <c r="BK750" i="2"/>
  <c r="BK751" i="2"/>
  <c r="BK752" i="2"/>
  <c r="BK753" i="2"/>
  <c r="BK754" i="2"/>
  <c r="BK755" i="2"/>
  <c r="BK756" i="2"/>
  <c r="BK757" i="2"/>
  <c r="BK758" i="2"/>
  <c r="BK759" i="2"/>
  <c r="BK760" i="2"/>
  <c r="BK761" i="2"/>
  <c r="BK762" i="2"/>
  <c r="BK763" i="2"/>
  <c r="BK764" i="2"/>
  <c r="BK765" i="2"/>
  <c r="BK766" i="2"/>
  <c r="BK767" i="2"/>
  <c r="BK768" i="2"/>
  <c r="BK769" i="2"/>
  <c r="BK770" i="2"/>
  <c r="BK771" i="2"/>
  <c r="BK772" i="2"/>
  <c r="BK773" i="2"/>
  <c r="BK774" i="2"/>
  <c r="BK775" i="2"/>
  <c r="BK776" i="2"/>
  <c r="BK777" i="2"/>
  <c r="BK778" i="2"/>
  <c r="BK779" i="2"/>
  <c r="BK780" i="2"/>
  <c r="BK781" i="2"/>
  <c r="BK782" i="2"/>
  <c r="BK783" i="2"/>
  <c r="BK784" i="2"/>
  <c r="BK785" i="2"/>
  <c r="BK786" i="2"/>
  <c r="BK787" i="2"/>
  <c r="BK788" i="2"/>
  <c r="BK789" i="2"/>
  <c r="BK790" i="2"/>
  <c r="BK791" i="2"/>
  <c r="BK792" i="2"/>
  <c r="BK793" i="2"/>
  <c r="BK794" i="2"/>
  <c r="BK795" i="2"/>
  <c r="BK796" i="2"/>
  <c r="BK797" i="2"/>
  <c r="BK798" i="2"/>
  <c r="BK799" i="2"/>
  <c r="BK800" i="2"/>
  <c r="BK801" i="2"/>
  <c r="BK802" i="2"/>
  <c r="BK803" i="2"/>
  <c r="BK804" i="2"/>
  <c r="BK805" i="2"/>
  <c r="BK806" i="2"/>
  <c r="BK807" i="2"/>
  <c r="BK808" i="2"/>
  <c r="BK809" i="2"/>
  <c r="BK810" i="2"/>
  <c r="BK811" i="2"/>
  <c r="BK812" i="2"/>
  <c r="BK813" i="2"/>
  <c r="BK814" i="2"/>
  <c r="BK815" i="2"/>
  <c r="BK816" i="2"/>
  <c r="BK817" i="2"/>
  <c r="BK818" i="2"/>
  <c r="BK819" i="2"/>
  <c r="BK820" i="2"/>
  <c r="BK821" i="2"/>
  <c r="BK822" i="2"/>
  <c r="BK823" i="2"/>
  <c r="BK824" i="2"/>
  <c r="BK825" i="2"/>
  <c r="BK826" i="2"/>
  <c r="BK827" i="2"/>
  <c r="BK828" i="2"/>
  <c r="BK829" i="2"/>
  <c r="BK830" i="2"/>
  <c r="BK831" i="2"/>
  <c r="BK832" i="2"/>
  <c r="BK833" i="2"/>
  <c r="BK834" i="2"/>
  <c r="BK835" i="2"/>
  <c r="BK836" i="2"/>
  <c r="BK837" i="2"/>
  <c r="BK838" i="2"/>
  <c r="BK839" i="2"/>
  <c r="BK840" i="2"/>
  <c r="BK841" i="2"/>
  <c r="BK842" i="2"/>
  <c r="BK843" i="2"/>
  <c r="BK844" i="2"/>
  <c r="BK845" i="2"/>
  <c r="BK846" i="2"/>
  <c r="BK847" i="2"/>
  <c r="BK848" i="2"/>
  <c r="BK849" i="2"/>
  <c r="BK850" i="2"/>
  <c r="BK851" i="2"/>
  <c r="BK852" i="2"/>
  <c r="BK853" i="2"/>
  <c r="BK854" i="2"/>
  <c r="BK855" i="2"/>
  <c r="BK856" i="2"/>
  <c r="BK857" i="2"/>
  <c r="BK858" i="2"/>
  <c r="BK859" i="2"/>
  <c r="BK860" i="2"/>
  <c r="BK861" i="2"/>
  <c r="BK862" i="2"/>
  <c r="BK863" i="2"/>
  <c r="BK864" i="2"/>
  <c r="BK865" i="2"/>
  <c r="BK866" i="2"/>
  <c r="BK867" i="2"/>
  <c r="BK868" i="2"/>
  <c r="BK869" i="2"/>
  <c r="BK870" i="2"/>
  <c r="BK871" i="2"/>
  <c r="BK872" i="2"/>
  <c r="BK873" i="2"/>
  <c r="BK874" i="2"/>
  <c r="BK875" i="2"/>
  <c r="BK876" i="2"/>
  <c r="BK877" i="2"/>
  <c r="BK878" i="2"/>
  <c r="BK879" i="2"/>
  <c r="BK880" i="2"/>
  <c r="BK881" i="2"/>
  <c r="BK882" i="2"/>
  <c r="BK883" i="2"/>
  <c r="BK884" i="2"/>
  <c r="BK885" i="2"/>
  <c r="BK886" i="2"/>
  <c r="BK887" i="2"/>
  <c r="BK888" i="2"/>
  <c r="BK889" i="2"/>
  <c r="BK890" i="2"/>
  <c r="BK891" i="2"/>
  <c r="BK892" i="2"/>
  <c r="BK893" i="2"/>
  <c r="BK894" i="2"/>
  <c r="BK895" i="2"/>
  <c r="BK896" i="2"/>
  <c r="BK897" i="2"/>
  <c r="BK898" i="2"/>
  <c r="BK899" i="2"/>
  <c r="BK900" i="2"/>
  <c r="BK901" i="2"/>
  <c r="BK902" i="2"/>
  <c r="BK903" i="2"/>
  <c r="BK904" i="2"/>
  <c r="BK905" i="2"/>
  <c r="BK906" i="2"/>
  <c r="BK907" i="2"/>
  <c r="BK908" i="2"/>
  <c r="BK909" i="2"/>
  <c r="BK910" i="2"/>
  <c r="BK911" i="2"/>
  <c r="BK912" i="2"/>
  <c r="BK913" i="2"/>
  <c r="BK914" i="2"/>
  <c r="BK915" i="2"/>
  <c r="BK916" i="2"/>
  <c r="BK917" i="2"/>
  <c r="BK918" i="2"/>
  <c r="BK919" i="2"/>
  <c r="BK920" i="2"/>
  <c r="BK921" i="2"/>
  <c r="BK922" i="2"/>
  <c r="BK923" i="2"/>
  <c r="BK924" i="2"/>
  <c r="BK925" i="2"/>
  <c r="BK926" i="2"/>
  <c r="BK927" i="2"/>
  <c r="BK928" i="2"/>
  <c r="BK929" i="2"/>
  <c r="BK930" i="2"/>
  <c r="BK931" i="2"/>
  <c r="BK932" i="2"/>
  <c r="BK933" i="2"/>
  <c r="BK934" i="2"/>
  <c r="BK935" i="2"/>
  <c r="BK936" i="2"/>
  <c r="BK937" i="2"/>
  <c r="BK938" i="2"/>
  <c r="BK939" i="2"/>
  <c r="BK940" i="2"/>
  <c r="BK941" i="2"/>
  <c r="BK942" i="2"/>
  <c r="BK943" i="2"/>
  <c r="BK944" i="2"/>
  <c r="BK945" i="2"/>
  <c r="BK946" i="2"/>
  <c r="BK947" i="2"/>
  <c r="BK948" i="2"/>
  <c r="BK949" i="2"/>
  <c r="BK950" i="2"/>
  <c r="BK951" i="2"/>
  <c r="BK952" i="2"/>
  <c r="BK953" i="2"/>
  <c r="BK954" i="2"/>
  <c r="BK955" i="2"/>
  <c r="BK956" i="2"/>
  <c r="BK957" i="2"/>
  <c r="BK958" i="2"/>
  <c r="BK959" i="2"/>
  <c r="BK960" i="2"/>
  <c r="BK961" i="2"/>
  <c r="BK962" i="2"/>
  <c r="BK963" i="2"/>
  <c r="BK964" i="2"/>
  <c r="BK965" i="2"/>
  <c r="BK966" i="2"/>
  <c r="BK967" i="2"/>
  <c r="BK968" i="2"/>
  <c r="BK969" i="2"/>
  <c r="BK970" i="2"/>
  <c r="BK971" i="2"/>
  <c r="BK972" i="2"/>
  <c r="BK973" i="2"/>
  <c r="BK974" i="2"/>
  <c r="BK975" i="2"/>
  <c r="BK976" i="2"/>
  <c r="BK977" i="2"/>
  <c r="BK978" i="2"/>
  <c r="BK979" i="2"/>
  <c r="BK980" i="2"/>
  <c r="BK981" i="2"/>
  <c r="BK982" i="2"/>
  <c r="BK983" i="2"/>
  <c r="BK984" i="2"/>
  <c r="BK985" i="2"/>
  <c r="BK986" i="2"/>
  <c r="BK987" i="2"/>
  <c r="BK988" i="2"/>
  <c r="BK989" i="2"/>
  <c r="BK990" i="2"/>
  <c r="BK991" i="2"/>
  <c r="BK992" i="2"/>
  <c r="BK993" i="2"/>
  <c r="BK994" i="2"/>
  <c r="BK995" i="2"/>
  <c r="BK996" i="2"/>
  <c r="BK997" i="2"/>
  <c r="BK998" i="2"/>
  <c r="BK999" i="2"/>
  <c r="BK1000" i="2"/>
  <c r="BK1001" i="2"/>
  <c r="BK1002" i="2"/>
  <c r="BK1003" i="2"/>
  <c r="BK1004" i="2"/>
  <c r="BK1005" i="2"/>
  <c r="BK1006" i="2"/>
  <c r="BK1007" i="2"/>
  <c r="BK1008" i="2"/>
  <c r="BK1009" i="2"/>
  <c r="BK1010" i="2"/>
  <c r="BK1011" i="2"/>
  <c r="BK1012" i="2"/>
  <c r="BK1013" i="2"/>
  <c r="BK1014" i="2"/>
  <c r="BK1015" i="2"/>
  <c r="BK1016" i="2"/>
  <c r="BK1017" i="2"/>
  <c r="BK1018" i="2"/>
  <c r="BK1019" i="2"/>
  <c r="BK1020" i="2"/>
  <c r="BK1021" i="2"/>
  <c r="BK1022" i="2"/>
  <c r="BK1023" i="2"/>
  <c r="BK1024" i="2"/>
  <c r="BK1025" i="2"/>
  <c r="BK1026" i="2"/>
  <c r="BK1027" i="2"/>
  <c r="BK1028" i="2"/>
  <c r="BK1029" i="2"/>
  <c r="BK1030" i="2"/>
  <c r="BK1031" i="2"/>
  <c r="BK1032" i="2"/>
  <c r="BK1033" i="2"/>
  <c r="BK1034" i="2"/>
  <c r="BK1035" i="2"/>
  <c r="BK1036" i="2"/>
  <c r="BK1037" i="2"/>
  <c r="BK1038" i="2"/>
  <c r="BK1039" i="2"/>
  <c r="BK1040" i="2"/>
  <c r="BK1041" i="2"/>
  <c r="BK1042" i="2"/>
  <c r="BK1043" i="2"/>
  <c r="BK1044" i="2"/>
  <c r="BK1045" i="2"/>
  <c r="BK1046" i="2"/>
  <c r="BK1047" i="2"/>
  <c r="BK1048" i="2"/>
  <c r="BK1049" i="2"/>
  <c r="BK1050" i="2"/>
  <c r="BK1051" i="2"/>
  <c r="BK1052" i="2"/>
  <c r="BK1053" i="2"/>
  <c r="BK1054" i="2"/>
  <c r="BK1055" i="2"/>
  <c r="BK1056" i="2"/>
  <c r="BK1057" i="2"/>
  <c r="BK1058" i="2"/>
  <c r="BK1059" i="2"/>
  <c r="BK1060" i="2"/>
  <c r="BK1061" i="2"/>
  <c r="BK1062" i="2"/>
  <c r="BK1063" i="2"/>
  <c r="BK1064" i="2"/>
  <c r="BK1065" i="2"/>
  <c r="BK1066" i="2"/>
  <c r="BK1067" i="2"/>
  <c r="BK1068" i="2"/>
  <c r="BK1069" i="2"/>
  <c r="BK1070" i="2"/>
  <c r="BK1071" i="2"/>
  <c r="BK1072" i="2"/>
  <c r="BK1073" i="2"/>
  <c r="BK1074" i="2"/>
  <c r="BK1075" i="2"/>
  <c r="BK1076" i="2"/>
  <c r="BK1077" i="2"/>
  <c r="BK1078" i="2"/>
  <c r="BK1079" i="2"/>
  <c r="BK1080" i="2"/>
  <c r="BK1081" i="2"/>
  <c r="BK1082" i="2"/>
  <c r="BK1083" i="2"/>
  <c r="BK1084" i="2"/>
  <c r="BK1085" i="2"/>
  <c r="BK1086" i="2"/>
  <c r="BK1087" i="2"/>
  <c r="BK1088" i="2"/>
  <c r="BK1089" i="2"/>
  <c r="BK1090" i="2"/>
  <c r="BK1091" i="2"/>
  <c r="BK1092" i="2"/>
  <c r="BK1093" i="2"/>
  <c r="BK1094" i="2"/>
  <c r="BK1095" i="2"/>
  <c r="BK1096" i="2"/>
  <c r="BK1097" i="2"/>
  <c r="BK1098" i="2"/>
  <c r="BK1099" i="2"/>
  <c r="BK1100" i="2"/>
  <c r="BK1101" i="2"/>
  <c r="BK1102" i="2"/>
  <c r="BK1103" i="2"/>
  <c r="BK1104" i="2"/>
  <c r="BK1105" i="2"/>
  <c r="BK1106" i="2"/>
  <c r="BK1107" i="2"/>
  <c r="BK1108" i="2"/>
  <c r="BK1109" i="2"/>
  <c r="BK1110" i="2"/>
  <c r="BK1111" i="2"/>
  <c r="BK1112" i="2"/>
  <c r="BK1113" i="2"/>
  <c r="BK1114" i="2"/>
  <c r="BK1115" i="2"/>
  <c r="BK1116" i="2"/>
  <c r="BK1117" i="2"/>
  <c r="BK1118" i="2"/>
  <c r="BK1119" i="2"/>
  <c r="BK1120" i="2"/>
  <c r="BK1121" i="2"/>
  <c r="BK1122" i="2"/>
  <c r="BK1123" i="2"/>
  <c r="BK1124" i="2"/>
  <c r="BK1125" i="2"/>
  <c r="BK1126" i="2"/>
  <c r="BK1127" i="2"/>
  <c r="BK1128" i="2"/>
  <c r="BK1129" i="2"/>
  <c r="BK1130" i="2"/>
  <c r="BK1131" i="2"/>
  <c r="BK1132" i="2"/>
  <c r="BK1133" i="2"/>
  <c r="BK1134" i="2"/>
  <c r="BK1135" i="2"/>
  <c r="BK1136" i="2"/>
  <c r="BK1137" i="2"/>
  <c r="BK1138" i="2"/>
  <c r="BK1139" i="2"/>
  <c r="BK1140" i="2"/>
  <c r="BK1141" i="2"/>
  <c r="BK1142" i="2"/>
  <c r="BK1143" i="2"/>
  <c r="BK1144" i="2"/>
  <c r="BK1145" i="2"/>
  <c r="BK1146" i="2"/>
  <c r="BK1147" i="2"/>
  <c r="BK1148" i="2"/>
  <c r="BK1149" i="2"/>
  <c r="BK1150" i="2"/>
  <c r="BK1151" i="2"/>
  <c r="BK1152" i="2"/>
  <c r="BK1153" i="2"/>
  <c r="BK1154" i="2"/>
  <c r="BK1155" i="2"/>
  <c r="BK1156" i="2"/>
  <c r="BK1157" i="2"/>
  <c r="BK1158" i="2"/>
  <c r="BK1159" i="2"/>
  <c r="BK1160" i="2"/>
  <c r="BK1161" i="2"/>
  <c r="BK1162" i="2"/>
  <c r="BK1163" i="2"/>
  <c r="BK1164" i="2"/>
  <c r="BK1165" i="2"/>
  <c r="BK1166" i="2"/>
  <c r="BK1167" i="2"/>
  <c r="BK1168" i="2"/>
  <c r="BK1169" i="2"/>
  <c r="BK1170" i="2"/>
  <c r="BK1171" i="2"/>
  <c r="BK1172" i="2"/>
  <c r="BK1173" i="2"/>
  <c r="BK1174" i="2"/>
  <c r="BK1175" i="2"/>
  <c r="BK1176" i="2"/>
  <c r="BK1177" i="2"/>
  <c r="BK1178" i="2"/>
  <c r="BK1179" i="2"/>
  <c r="BK1180" i="2"/>
  <c r="BK1181" i="2"/>
  <c r="BK1182" i="2"/>
  <c r="BK1183" i="2"/>
  <c r="BK1184" i="2"/>
  <c r="BK1185" i="2"/>
  <c r="BK1186" i="2"/>
  <c r="BK1187" i="2"/>
  <c r="BK1188" i="2"/>
  <c r="BK1189" i="2"/>
  <c r="BK1190" i="2"/>
  <c r="BK1191" i="2"/>
  <c r="BK1192" i="2"/>
  <c r="BK1193" i="2"/>
  <c r="BK1194" i="2"/>
  <c r="BK1195" i="2"/>
  <c r="BK1196" i="2"/>
  <c r="BK1197" i="2"/>
  <c r="BK1198" i="2"/>
  <c r="BK1199" i="2"/>
  <c r="BK1200" i="2"/>
  <c r="BK1201" i="2"/>
  <c r="BK1202" i="2"/>
  <c r="BK1203" i="2"/>
  <c r="BK1204" i="2"/>
  <c r="BK1205" i="2"/>
  <c r="BK1206" i="2"/>
  <c r="BK1207" i="2"/>
  <c r="BK1208" i="2"/>
  <c r="BK1209" i="2"/>
  <c r="BK1210" i="2"/>
  <c r="BK1211" i="2"/>
  <c r="BK1212" i="2"/>
  <c r="BK1213" i="2"/>
  <c r="BK1214" i="2"/>
  <c r="BK1215" i="2"/>
  <c r="BK1216" i="2"/>
  <c r="BK1217" i="2"/>
  <c r="BK1218" i="2"/>
  <c r="BK1219" i="2"/>
  <c r="BK1220" i="2"/>
  <c r="BK1221" i="2"/>
  <c r="BK1222" i="2"/>
  <c r="BK1223" i="2"/>
  <c r="BK1224" i="2"/>
  <c r="BK1225" i="2"/>
  <c r="BK1226" i="2"/>
  <c r="BK1227" i="2"/>
  <c r="BK1228" i="2"/>
  <c r="BK1229" i="2"/>
  <c r="BK1230" i="2"/>
  <c r="BK1231" i="2"/>
  <c r="BK1232" i="2"/>
  <c r="BK1233" i="2"/>
  <c r="BK1234" i="2"/>
  <c r="BK1235" i="2"/>
  <c r="BK1236" i="2"/>
  <c r="BK1237" i="2"/>
  <c r="BK1238" i="2"/>
  <c r="BK1239" i="2"/>
  <c r="BK1240" i="2"/>
  <c r="BK1241" i="2"/>
  <c r="BK1242" i="2"/>
  <c r="BK1243" i="2"/>
  <c r="BK1244" i="2"/>
  <c r="BK1245" i="2"/>
  <c r="BK1246" i="2"/>
  <c r="BK1247" i="2"/>
  <c r="BK1248" i="2"/>
  <c r="BK1249" i="2"/>
  <c r="BK1250" i="2"/>
  <c r="BK1251" i="2"/>
  <c r="BK1252" i="2"/>
  <c r="BK1253" i="2"/>
  <c r="BK1254" i="2"/>
  <c r="BK1255" i="2"/>
  <c r="BK1256" i="2"/>
  <c r="BK1257" i="2"/>
  <c r="BK1258" i="2"/>
  <c r="BK1259" i="2"/>
  <c r="BK1260" i="2"/>
  <c r="BK1261" i="2"/>
  <c r="BK1262" i="2"/>
  <c r="BK1263" i="2"/>
  <c r="BK1264" i="2"/>
  <c r="BK1265" i="2"/>
  <c r="BK1266" i="2"/>
  <c r="BK1267" i="2"/>
  <c r="BK1268" i="2"/>
  <c r="BK1269" i="2"/>
  <c r="BK1270" i="2"/>
  <c r="BK1271" i="2"/>
  <c r="BK1272" i="2"/>
  <c r="BK1273" i="2"/>
  <c r="BK1274" i="2"/>
  <c r="BK1275" i="2"/>
  <c r="BK1276" i="2"/>
  <c r="BK1277" i="2"/>
  <c r="BK1278" i="2"/>
  <c r="BK1279" i="2"/>
  <c r="BK1280" i="2"/>
  <c r="BK1281" i="2"/>
  <c r="BK1282" i="2"/>
  <c r="BK1283" i="2"/>
  <c r="BK1284" i="2"/>
  <c r="BK1285" i="2"/>
  <c r="BK1286" i="2"/>
  <c r="BK1287" i="2"/>
  <c r="BK1288" i="2"/>
  <c r="BK1289" i="2"/>
  <c r="BK1290" i="2"/>
  <c r="BK1291" i="2"/>
  <c r="BK1292" i="2"/>
  <c r="BK1293" i="2"/>
  <c r="BK1294" i="2"/>
  <c r="BK1295" i="2"/>
  <c r="BK1296" i="2"/>
  <c r="BK1297" i="2"/>
  <c r="BK1298" i="2"/>
  <c r="BK1299" i="2"/>
  <c r="BK1300" i="2"/>
  <c r="BK1301" i="2"/>
  <c r="BK1302" i="2"/>
  <c r="BK1303" i="2"/>
  <c r="BK1304" i="2"/>
  <c r="BK1305" i="2"/>
  <c r="BK1306" i="2"/>
  <c r="BK1307" i="2"/>
  <c r="BK1308" i="2"/>
  <c r="BK1309" i="2"/>
  <c r="BK1310" i="2"/>
  <c r="BK1311" i="2"/>
  <c r="BK1312" i="2"/>
  <c r="BK1313" i="2"/>
  <c r="BK1314" i="2"/>
  <c r="BK1315" i="2"/>
  <c r="BK1316" i="2"/>
  <c r="BK1317" i="2"/>
  <c r="BK1318" i="2"/>
  <c r="BK1319" i="2"/>
  <c r="BK1320" i="2"/>
  <c r="BK1321" i="2"/>
  <c r="BK1322" i="2"/>
  <c r="BK1323" i="2"/>
  <c r="BK1324" i="2"/>
  <c r="BK1325" i="2"/>
  <c r="BK1326" i="2"/>
  <c r="BK1327" i="2"/>
  <c r="BK1328" i="2"/>
  <c r="BK1329" i="2"/>
  <c r="BK1330" i="2"/>
  <c r="BK1331" i="2"/>
  <c r="BK1332" i="2"/>
  <c r="BK1333" i="2"/>
  <c r="BK1334" i="2"/>
  <c r="BK1335" i="2"/>
  <c r="BK1336" i="2"/>
  <c r="BK1337" i="2"/>
  <c r="BK1338" i="2"/>
  <c r="BK1339" i="2"/>
  <c r="BK1340" i="2"/>
  <c r="BK1341" i="2"/>
  <c r="BK1342" i="2"/>
  <c r="BK1343" i="2"/>
  <c r="BK1344" i="2"/>
  <c r="BK1345" i="2"/>
  <c r="BK1346" i="2"/>
  <c r="BK1347" i="2"/>
  <c r="BK1348" i="2"/>
  <c r="BK1349" i="2"/>
  <c r="BK1350" i="2"/>
  <c r="BK1351" i="2"/>
  <c r="BK1352" i="2"/>
  <c r="BK1353" i="2"/>
  <c r="BK1354" i="2"/>
  <c r="BK1355" i="2"/>
  <c r="BK1356" i="2"/>
  <c r="BK1357" i="2"/>
  <c r="BK1358" i="2"/>
  <c r="BK1359" i="2"/>
  <c r="BK1360" i="2"/>
  <c r="BK1361" i="2"/>
  <c r="BK1362" i="2"/>
  <c r="BK1363" i="2"/>
  <c r="BK1364" i="2"/>
  <c r="BK1365" i="2"/>
  <c r="BK1366" i="2"/>
  <c r="BK1367" i="2"/>
  <c r="BK1368" i="2"/>
  <c r="BK1369" i="2"/>
  <c r="BK1370" i="2"/>
  <c r="BK1371" i="2"/>
  <c r="BK1372" i="2"/>
  <c r="BK1373" i="2"/>
  <c r="BK1374" i="2"/>
  <c r="BK1375" i="2"/>
  <c r="BK1376" i="2"/>
  <c r="BK1377" i="2"/>
  <c r="BK1378" i="2"/>
  <c r="BK1379" i="2"/>
  <c r="BK1380" i="2"/>
  <c r="BK1381" i="2"/>
  <c r="BK1382" i="2"/>
  <c r="BK1383" i="2"/>
  <c r="BK1384" i="2"/>
  <c r="BK1385" i="2"/>
  <c r="BK1386" i="2"/>
  <c r="BK1387" i="2"/>
  <c r="BK1388" i="2"/>
  <c r="BK1389" i="2"/>
  <c r="BK1390" i="2"/>
  <c r="BK1391" i="2"/>
  <c r="BK1392" i="2"/>
  <c r="BK1393" i="2"/>
  <c r="BK1394" i="2"/>
  <c r="BK1395" i="2"/>
  <c r="BK1396" i="2"/>
  <c r="BK1397" i="2"/>
  <c r="BK1398" i="2"/>
  <c r="BK1399" i="2"/>
  <c r="BK1400" i="2"/>
  <c r="BK1401" i="2"/>
  <c r="BK1402" i="2"/>
  <c r="BK1403" i="2"/>
  <c r="BK1404" i="2"/>
  <c r="BK1405" i="2"/>
  <c r="BK1406" i="2"/>
  <c r="BK1407" i="2"/>
  <c r="BK1408" i="2"/>
  <c r="BK1409" i="2"/>
  <c r="BK1410" i="2"/>
  <c r="BK1411" i="2"/>
  <c r="BK1412" i="2"/>
  <c r="BK1413" i="2"/>
  <c r="BK1414" i="2"/>
  <c r="BK1415" i="2"/>
  <c r="BK1416" i="2"/>
  <c r="BK1417" i="2"/>
  <c r="BK1418" i="2"/>
  <c r="BK1419" i="2"/>
  <c r="BK1420" i="2"/>
  <c r="BK1421" i="2"/>
  <c r="BK1422" i="2"/>
  <c r="BK1423" i="2"/>
  <c r="BK1424" i="2"/>
  <c r="BK1425" i="2"/>
  <c r="BK1426" i="2"/>
  <c r="BK1427" i="2"/>
  <c r="BK1428" i="2"/>
  <c r="BK1429" i="2"/>
  <c r="BK1430" i="2"/>
  <c r="BK1431" i="2"/>
  <c r="BK1432" i="2"/>
  <c r="BK1433" i="2"/>
  <c r="BK1434" i="2"/>
  <c r="BK1435" i="2"/>
  <c r="BK1436" i="2"/>
  <c r="BK1437" i="2"/>
  <c r="BK1438" i="2"/>
  <c r="BK1439" i="2"/>
  <c r="BK1440" i="2"/>
  <c r="BK1441" i="2"/>
  <c r="BK1442" i="2"/>
  <c r="BK1443" i="2"/>
  <c r="BK1444" i="2"/>
  <c r="BK1445" i="2"/>
  <c r="BK1446" i="2"/>
  <c r="BK1447" i="2"/>
  <c r="BK1448" i="2"/>
  <c r="BK1449" i="2"/>
  <c r="BK1450" i="2"/>
  <c r="BK1451" i="2"/>
  <c r="BK1452" i="2"/>
  <c r="BK1453" i="2"/>
  <c r="BK1454" i="2"/>
  <c r="BK1455" i="2"/>
  <c r="BK1456" i="2"/>
  <c r="BK1457" i="2"/>
  <c r="BK1458" i="2"/>
  <c r="BK1459" i="2"/>
  <c r="BK1460" i="2"/>
  <c r="BK1461" i="2"/>
  <c r="BK1462" i="2"/>
  <c r="BK1463" i="2"/>
  <c r="BK1464" i="2"/>
  <c r="BK1465" i="2"/>
  <c r="BK1466" i="2"/>
  <c r="BK1467" i="2"/>
  <c r="BK1468" i="2"/>
  <c r="BK1469" i="2"/>
  <c r="BK1470" i="2"/>
  <c r="BK1471" i="2"/>
  <c r="BK1472" i="2"/>
  <c r="BK1473" i="2"/>
  <c r="BK1474" i="2"/>
  <c r="BK1475" i="2"/>
  <c r="BK1476" i="2"/>
  <c r="BK1477" i="2"/>
  <c r="BK1478" i="2"/>
  <c r="BK1479" i="2"/>
  <c r="BK1480" i="2"/>
  <c r="BK1481" i="2"/>
  <c r="BK1482" i="2"/>
  <c r="BK1483" i="2"/>
  <c r="BK1484" i="2"/>
  <c r="BK1485" i="2"/>
  <c r="BK1486" i="2"/>
  <c r="BK1487" i="2"/>
  <c r="BK1488" i="2"/>
  <c r="BK1489" i="2"/>
  <c r="BK1490" i="2"/>
  <c r="BK1491" i="2"/>
  <c r="BK1492" i="2"/>
  <c r="BK1493" i="2"/>
  <c r="BK1494" i="2"/>
  <c r="BK1495" i="2"/>
  <c r="BK1496" i="2"/>
  <c r="BK1497" i="2"/>
  <c r="BK1498" i="2"/>
  <c r="BK1499" i="2"/>
  <c r="BK1500" i="2"/>
  <c r="BK1501" i="2"/>
  <c r="BK1502" i="2"/>
  <c r="BK1503" i="2"/>
  <c r="BK1504" i="2"/>
  <c r="BK1505" i="2"/>
  <c r="BK1506" i="2"/>
  <c r="BK1507" i="2"/>
  <c r="BK1508" i="2"/>
  <c r="BK1509" i="2"/>
  <c r="BK1510" i="2"/>
  <c r="BK1511" i="2"/>
  <c r="BK1512" i="2"/>
  <c r="BK1513" i="2"/>
  <c r="BK1514" i="2"/>
  <c r="BK1515" i="2"/>
  <c r="BK1516" i="2"/>
  <c r="BK1517" i="2"/>
  <c r="BK1518" i="2"/>
  <c r="BK1519" i="2"/>
  <c r="BK1520" i="2"/>
  <c r="BK1521" i="2"/>
  <c r="BK1522" i="2"/>
  <c r="BK1523" i="2"/>
  <c r="BK1524" i="2"/>
  <c r="BK1525" i="2"/>
  <c r="BK1526" i="2"/>
  <c r="BK1527" i="2"/>
  <c r="BK1528" i="2"/>
  <c r="BK1529" i="2"/>
  <c r="BK1530" i="2"/>
  <c r="BK1531" i="2"/>
  <c r="BK1532" i="2"/>
  <c r="BK1533" i="2"/>
  <c r="BK1534" i="2"/>
  <c r="BK1535" i="2"/>
  <c r="BK1536" i="2"/>
  <c r="BK1537" i="2"/>
  <c r="BK1538" i="2"/>
  <c r="BK1539" i="2"/>
  <c r="BK1540" i="2"/>
  <c r="BK1541" i="2"/>
  <c r="BK1542" i="2"/>
  <c r="BK1543" i="2"/>
  <c r="BK1544" i="2"/>
  <c r="BK1545" i="2"/>
  <c r="BK1546" i="2"/>
  <c r="BK1547" i="2"/>
  <c r="BK1548" i="2"/>
  <c r="BK1549" i="2"/>
  <c r="BK1550" i="2"/>
  <c r="BK1551" i="2"/>
  <c r="BK1552" i="2"/>
  <c r="BK1553" i="2"/>
  <c r="BK1554" i="2"/>
  <c r="BK1555" i="2"/>
  <c r="BK1556" i="2"/>
  <c r="BK1557" i="2"/>
  <c r="BK1558" i="2"/>
  <c r="BK1559" i="2"/>
  <c r="BK1560" i="2"/>
  <c r="BK1561" i="2"/>
  <c r="BK1562" i="2"/>
  <c r="BK1563" i="2"/>
  <c r="BK1564" i="2"/>
  <c r="BK1565" i="2"/>
  <c r="BK1566" i="2"/>
  <c r="BK1567" i="2"/>
  <c r="BK1568" i="2"/>
  <c r="BK1569" i="2"/>
  <c r="BK1570" i="2"/>
  <c r="BK1571" i="2"/>
  <c r="BK1572" i="2"/>
  <c r="BK1573" i="2"/>
  <c r="BK1574" i="2"/>
  <c r="BK2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2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S1106" i="2"/>
  <c r="AS1107" i="2"/>
  <c r="AS1108" i="2"/>
  <c r="AS1109" i="2"/>
  <c r="AS1110" i="2"/>
  <c r="AS1111" i="2"/>
  <c r="AS1112" i="2"/>
  <c r="AS1113" i="2"/>
  <c r="AS1114" i="2"/>
  <c r="AS1115" i="2"/>
  <c r="AS1116" i="2"/>
  <c r="AS1117" i="2"/>
  <c r="AS1118" i="2"/>
  <c r="AS1119" i="2"/>
  <c r="AS1120" i="2"/>
  <c r="AS1121" i="2"/>
  <c r="AS1122" i="2"/>
  <c r="AS1123" i="2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S1138" i="2"/>
  <c r="AS1139" i="2"/>
  <c r="AS1140" i="2"/>
  <c r="AS1141" i="2"/>
  <c r="AS1142" i="2"/>
  <c r="AS1143" i="2"/>
  <c r="AS1144" i="2"/>
  <c r="AS1145" i="2"/>
  <c r="AS1146" i="2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S1170" i="2"/>
  <c r="AS1171" i="2"/>
  <c r="AS1172" i="2"/>
  <c r="AS1173" i="2"/>
  <c r="AS1174" i="2"/>
  <c r="AS1175" i="2"/>
  <c r="AS1176" i="2"/>
  <c r="AS1177" i="2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S1202" i="2"/>
  <c r="AS1203" i="2"/>
  <c r="AS1204" i="2"/>
  <c r="AS1205" i="2"/>
  <c r="AS1206" i="2"/>
  <c r="AS1207" i="2"/>
  <c r="AS1208" i="2"/>
  <c r="AS1209" i="2"/>
  <c r="AS1210" i="2"/>
  <c r="AS1211" i="2"/>
  <c r="AS1212" i="2"/>
  <c r="AS1213" i="2"/>
  <c r="AS1214" i="2"/>
  <c r="AS1215" i="2"/>
  <c r="AS1216" i="2"/>
  <c r="AS1217" i="2"/>
  <c r="AS1218" i="2"/>
  <c r="AS1219" i="2"/>
  <c r="AS1220" i="2"/>
  <c r="AS1221" i="2"/>
  <c r="AS1222" i="2"/>
  <c r="AS1223" i="2"/>
  <c r="AS1224" i="2"/>
  <c r="AS1225" i="2"/>
  <c r="AS1226" i="2"/>
  <c r="AS1227" i="2"/>
  <c r="AS1228" i="2"/>
  <c r="AS1229" i="2"/>
  <c r="AS1230" i="2"/>
  <c r="AS1231" i="2"/>
  <c r="AS1232" i="2"/>
  <c r="AS1233" i="2"/>
  <c r="AS1234" i="2"/>
  <c r="AS1235" i="2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S1265" i="2"/>
  <c r="AS1266" i="2"/>
  <c r="AS1267" i="2"/>
  <c r="AS1268" i="2"/>
  <c r="AS1269" i="2"/>
  <c r="AS1270" i="2"/>
  <c r="AS1271" i="2"/>
  <c r="AS1272" i="2"/>
  <c r="AS1273" i="2"/>
  <c r="AS1274" i="2"/>
  <c r="AS1275" i="2"/>
  <c r="AS1276" i="2"/>
  <c r="AS1277" i="2"/>
  <c r="AS1278" i="2"/>
  <c r="AS1279" i="2"/>
  <c r="AS1280" i="2"/>
  <c r="AS1281" i="2"/>
  <c r="AS1282" i="2"/>
  <c r="AS1283" i="2"/>
  <c r="AS1284" i="2"/>
  <c r="AS1285" i="2"/>
  <c r="AS1286" i="2"/>
  <c r="AS1287" i="2"/>
  <c r="AS1288" i="2"/>
  <c r="AS1289" i="2"/>
  <c r="AS1290" i="2"/>
  <c r="AS1291" i="2"/>
  <c r="AS1292" i="2"/>
  <c r="AS1293" i="2"/>
  <c r="AS1294" i="2"/>
  <c r="AS1295" i="2"/>
  <c r="AS1296" i="2"/>
  <c r="AS1297" i="2"/>
  <c r="AS1298" i="2"/>
  <c r="AS1299" i="2"/>
  <c r="AS1300" i="2"/>
  <c r="AS1301" i="2"/>
  <c r="AS1302" i="2"/>
  <c r="AS1303" i="2"/>
  <c r="AS1304" i="2"/>
  <c r="AS1305" i="2"/>
  <c r="AS1306" i="2"/>
  <c r="AS1307" i="2"/>
  <c r="AS1308" i="2"/>
  <c r="AS1309" i="2"/>
  <c r="AS1310" i="2"/>
  <c r="AS1311" i="2"/>
  <c r="AS1312" i="2"/>
  <c r="AS1313" i="2"/>
  <c r="AS1314" i="2"/>
  <c r="AS1315" i="2"/>
  <c r="AS1316" i="2"/>
  <c r="AS1317" i="2"/>
  <c r="AS1318" i="2"/>
  <c r="AS1319" i="2"/>
  <c r="AS1320" i="2"/>
  <c r="AS1321" i="2"/>
  <c r="AS1322" i="2"/>
  <c r="AS1323" i="2"/>
  <c r="AS1324" i="2"/>
  <c r="AS1325" i="2"/>
  <c r="AS1326" i="2"/>
  <c r="AS1327" i="2"/>
  <c r="AS1328" i="2"/>
  <c r="AS1329" i="2"/>
  <c r="AS1330" i="2"/>
  <c r="AS1331" i="2"/>
  <c r="AS1332" i="2"/>
  <c r="AS1333" i="2"/>
  <c r="AS1334" i="2"/>
  <c r="AS1335" i="2"/>
  <c r="AS1336" i="2"/>
  <c r="AS1337" i="2"/>
  <c r="AS1338" i="2"/>
  <c r="AS1339" i="2"/>
  <c r="AS1340" i="2"/>
  <c r="AS1341" i="2"/>
  <c r="AS1342" i="2"/>
  <c r="AS1343" i="2"/>
  <c r="AS1344" i="2"/>
  <c r="AS1345" i="2"/>
  <c r="AS1346" i="2"/>
  <c r="AS1347" i="2"/>
  <c r="AS1348" i="2"/>
  <c r="AS1349" i="2"/>
  <c r="AS1350" i="2"/>
  <c r="AS1351" i="2"/>
  <c r="AS1352" i="2"/>
  <c r="AS1353" i="2"/>
  <c r="AS1354" i="2"/>
  <c r="AS1355" i="2"/>
  <c r="AS1356" i="2"/>
  <c r="AS1357" i="2"/>
  <c r="AS1358" i="2"/>
  <c r="AS1359" i="2"/>
  <c r="AS1360" i="2"/>
  <c r="AS1361" i="2"/>
  <c r="AS1362" i="2"/>
  <c r="AS1363" i="2"/>
  <c r="AS1364" i="2"/>
  <c r="AS1365" i="2"/>
  <c r="AS1366" i="2"/>
  <c r="AS1367" i="2"/>
  <c r="AS1368" i="2"/>
  <c r="AS1369" i="2"/>
  <c r="AS1370" i="2"/>
  <c r="AS1371" i="2"/>
  <c r="AS1372" i="2"/>
  <c r="AS1373" i="2"/>
  <c r="AS1374" i="2"/>
  <c r="AS1375" i="2"/>
  <c r="AS1376" i="2"/>
  <c r="AS1377" i="2"/>
  <c r="AS1378" i="2"/>
  <c r="AS1379" i="2"/>
  <c r="AS1380" i="2"/>
  <c r="AS1381" i="2"/>
  <c r="AS1382" i="2"/>
  <c r="AS1383" i="2"/>
  <c r="AS1384" i="2"/>
  <c r="AS1385" i="2"/>
  <c r="AS1386" i="2"/>
  <c r="AS1387" i="2"/>
  <c r="AS1388" i="2"/>
  <c r="AS1389" i="2"/>
  <c r="AS1390" i="2"/>
  <c r="AS1391" i="2"/>
  <c r="AS1392" i="2"/>
  <c r="AS1393" i="2"/>
  <c r="AS1394" i="2"/>
  <c r="AS1395" i="2"/>
  <c r="AS1396" i="2"/>
  <c r="AS1397" i="2"/>
  <c r="AS1398" i="2"/>
  <c r="AS1399" i="2"/>
  <c r="AS1400" i="2"/>
  <c r="AS1401" i="2"/>
  <c r="AS1402" i="2"/>
  <c r="AS1403" i="2"/>
  <c r="AS1404" i="2"/>
  <c r="AS1405" i="2"/>
  <c r="AS1406" i="2"/>
  <c r="AS1407" i="2"/>
  <c r="AS1408" i="2"/>
  <c r="AS1409" i="2"/>
  <c r="AS1410" i="2"/>
  <c r="AS1411" i="2"/>
  <c r="AS1412" i="2"/>
  <c r="AS1413" i="2"/>
  <c r="AS1414" i="2"/>
  <c r="AS1415" i="2"/>
  <c r="AS1416" i="2"/>
  <c r="AS1417" i="2"/>
  <c r="AS1418" i="2"/>
  <c r="AS1419" i="2"/>
  <c r="AS1420" i="2"/>
  <c r="AS1421" i="2"/>
  <c r="AS1422" i="2"/>
  <c r="AS1423" i="2"/>
  <c r="AS1424" i="2"/>
  <c r="AS1425" i="2"/>
  <c r="AS1426" i="2"/>
  <c r="AS1427" i="2"/>
  <c r="AS1428" i="2"/>
  <c r="AS1429" i="2"/>
  <c r="AS1430" i="2"/>
  <c r="AS1431" i="2"/>
  <c r="AS1432" i="2"/>
  <c r="AS1433" i="2"/>
  <c r="AS1434" i="2"/>
  <c r="AS1435" i="2"/>
  <c r="AS1436" i="2"/>
  <c r="AS1437" i="2"/>
  <c r="AS1438" i="2"/>
  <c r="AS1439" i="2"/>
  <c r="AS1440" i="2"/>
  <c r="AS1441" i="2"/>
  <c r="AS1442" i="2"/>
  <c r="AS1443" i="2"/>
  <c r="AS1444" i="2"/>
  <c r="AS1445" i="2"/>
  <c r="AS1446" i="2"/>
  <c r="AS1447" i="2"/>
  <c r="AS1448" i="2"/>
  <c r="AS1449" i="2"/>
  <c r="AS1450" i="2"/>
  <c r="AS1451" i="2"/>
  <c r="AS1452" i="2"/>
  <c r="AS1453" i="2"/>
  <c r="AS1454" i="2"/>
  <c r="AS1455" i="2"/>
  <c r="AS1456" i="2"/>
  <c r="AS1457" i="2"/>
  <c r="AS1458" i="2"/>
  <c r="AS1459" i="2"/>
  <c r="AS1460" i="2"/>
  <c r="AS1461" i="2"/>
  <c r="AS1462" i="2"/>
  <c r="AS1463" i="2"/>
  <c r="AS1464" i="2"/>
  <c r="AS1465" i="2"/>
  <c r="AS1466" i="2"/>
  <c r="AS1467" i="2"/>
  <c r="AS1468" i="2"/>
  <c r="AS1469" i="2"/>
  <c r="AS1470" i="2"/>
  <c r="AS1471" i="2"/>
  <c r="AS1472" i="2"/>
  <c r="AS1473" i="2"/>
  <c r="AS1474" i="2"/>
  <c r="AS1475" i="2"/>
  <c r="AS1476" i="2"/>
  <c r="AS1477" i="2"/>
  <c r="AS1478" i="2"/>
  <c r="AS1479" i="2"/>
  <c r="AS1480" i="2"/>
  <c r="AS1481" i="2"/>
  <c r="AS1482" i="2"/>
  <c r="AS1483" i="2"/>
  <c r="AS1484" i="2"/>
  <c r="AS1485" i="2"/>
  <c r="AS1486" i="2"/>
  <c r="AS1487" i="2"/>
  <c r="AS1488" i="2"/>
  <c r="AS1489" i="2"/>
  <c r="AS1490" i="2"/>
  <c r="AS1491" i="2"/>
  <c r="AS1492" i="2"/>
  <c r="AS1493" i="2"/>
  <c r="AS1494" i="2"/>
  <c r="AS1495" i="2"/>
  <c r="AS1496" i="2"/>
  <c r="AS1497" i="2"/>
  <c r="AS1498" i="2"/>
  <c r="AS1499" i="2"/>
  <c r="AS1500" i="2"/>
  <c r="AS1501" i="2"/>
  <c r="AS1502" i="2"/>
  <c r="AS1503" i="2"/>
  <c r="AS1504" i="2"/>
  <c r="AS1505" i="2"/>
  <c r="AS1506" i="2"/>
  <c r="AS1507" i="2"/>
  <c r="AS1508" i="2"/>
  <c r="AS1509" i="2"/>
  <c r="AS1510" i="2"/>
  <c r="AS1511" i="2"/>
  <c r="AS1512" i="2"/>
  <c r="AS1513" i="2"/>
  <c r="AS1514" i="2"/>
  <c r="AS1515" i="2"/>
  <c r="AS1516" i="2"/>
  <c r="AS1517" i="2"/>
  <c r="AS1518" i="2"/>
  <c r="AS1519" i="2"/>
  <c r="AS1520" i="2"/>
  <c r="AS1521" i="2"/>
  <c r="AS1522" i="2"/>
  <c r="AS1523" i="2"/>
  <c r="AS1524" i="2"/>
  <c r="AS1525" i="2"/>
  <c r="AS1526" i="2"/>
  <c r="AS1527" i="2"/>
  <c r="AS1528" i="2"/>
  <c r="AS1529" i="2"/>
  <c r="AS1530" i="2"/>
  <c r="AS1531" i="2"/>
  <c r="AS1532" i="2"/>
  <c r="AS1533" i="2"/>
  <c r="AS1534" i="2"/>
  <c r="AS1535" i="2"/>
  <c r="AS1536" i="2"/>
  <c r="AS1537" i="2"/>
  <c r="AS1538" i="2"/>
  <c r="AS1539" i="2"/>
  <c r="AS1540" i="2"/>
  <c r="AS1541" i="2"/>
  <c r="AS1542" i="2"/>
  <c r="AS1543" i="2"/>
  <c r="AS1544" i="2"/>
  <c r="AS1545" i="2"/>
  <c r="AS1546" i="2"/>
  <c r="AS1547" i="2"/>
  <c r="AS1548" i="2"/>
  <c r="AS1549" i="2"/>
  <c r="AS1550" i="2"/>
  <c r="AS1551" i="2"/>
  <c r="AS1552" i="2"/>
  <c r="AS1553" i="2"/>
  <c r="AS1554" i="2"/>
  <c r="AS1555" i="2"/>
  <c r="AS1556" i="2"/>
  <c r="AS1557" i="2"/>
  <c r="AS1558" i="2"/>
  <c r="AS1559" i="2"/>
  <c r="AS1560" i="2"/>
  <c r="AS1561" i="2"/>
  <c r="AS1562" i="2"/>
  <c r="AS1563" i="2"/>
  <c r="AS1564" i="2"/>
  <c r="AS1565" i="2"/>
  <c r="AS1566" i="2"/>
  <c r="AS1567" i="2"/>
  <c r="AS1568" i="2"/>
  <c r="AS1569" i="2"/>
  <c r="AS1570" i="2"/>
  <c r="AS1571" i="2"/>
  <c r="AS1572" i="2"/>
  <c r="AS1573" i="2"/>
  <c r="AS1574" i="2"/>
  <c r="AS2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2" i="2"/>
  <c r="M3" i="2"/>
  <c r="L3" i="2" s="1"/>
  <c r="M4" i="2"/>
  <c r="L4" i="2" s="1"/>
  <c r="M5" i="2"/>
  <c r="L5" i="2" s="1"/>
  <c r="M6" i="2"/>
  <c r="L6" i="2" s="1"/>
  <c r="M7" i="2"/>
  <c r="L7" i="2" s="1"/>
  <c r="M8" i="2"/>
  <c r="L8" i="2" s="1"/>
  <c r="M9" i="2"/>
  <c r="L9" i="2" s="1"/>
  <c r="M10" i="2"/>
  <c r="L10" i="2" s="1"/>
  <c r="M11" i="2"/>
  <c r="L11" i="2" s="1"/>
  <c r="M12" i="2"/>
  <c r="L12" i="2" s="1"/>
  <c r="M13" i="2"/>
  <c r="L13" i="2" s="1"/>
  <c r="M14" i="2"/>
  <c r="L14" i="2" s="1"/>
  <c r="M15" i="2"/>
  <c r="L15" i="2" s="1"/>
  <c r="M16" i="2"/>
  <c r="L16" i="2" s="1"/>
  <c r="M17" i="2"/>
  <c r="L17" i="2" s="1"/>
  <c r="M18" i="2"/>
  <c r="L18" i="2" s="1"/>
  <c r="M19" i="2"/>
  <c r="L19" i="2" s="1"/>
  <c r="M20" i="2"/>
  <c r="L20" i="2" s="1"/>
  <c r="M21" i="2"/>
  <c r="L21" i="2" s="1"/>
  <c r="M22" i="2"/>
  <c r="L22" i="2" s="1"/>
  <c r="M23" i="2"/>
  <c r="L23" i="2" s="1"/>
  <c r="M24" i="2"/>
  <c r="L24" i="2" s="1"/>
  <c r="M25" i="2"/>
  <c r="L25" i="2" s="1"/>
  <c r="M26" i="2"/>
  <c r="L26" i="2" s="1"/>
  <c r="M27" i="2"/>
  <c r="L27" i="2" s="1"/>
  <c r="M28" i="2"/>
  <c r="L28" i="2" s="1"/>
  <c r="M29" i="2"/>
  <c r="L29" i="2" s="1"/>
  <c r="M30" i="2"/>
  <c r="L30" i="2" s="1"/>
  <c r="M31" i="2"/>
  <c r="L31" i="2" s="1"/>
  <c r="M32" i="2"/>
  <c r="L32" i="2" s="1"/>
  <c r="M33" i="2"/>
  <c r="L33" i="2" s="1"/>
  <c r="M34" i="2"/>
  <c r="L34" i="2" s="1"/>
  <c r="M35" i="2"/>
  <c r="L35" i="2" s="1"/>
  <c r="M36" i="2"/>
  <c r="L36" i="2" s="1"/>
  <c r="M37" i="2"/>
  <c r="L37" i="2" s="1"/>
  <c r="M38" i="2"/>
  <c r="L38" i="2" s="1"/>
  <c r="M39" i="2"/>
  <c r="L39" i="2" s="1"/>
  <c r="M40" i="2"/>
  <c r="L40" i="2" s="1"/>
  <c r="M41" i="2"/>
  <c r="L41" i="2" s="1"/>
  <c r="M42" i="2"/>
  <c r="L42" i="2" s="1"/>
  <c r="M43" i="2"/>
  <c r="L43" i="2" s="1"/>
  <c r="M44" i="2"/>
  <c r="L44" i="2" s="1"/>
  <c r="M45" i="2"/>
  <c r="L45" i="2" s="1"/>
  <c r="M46" i="2"/>
  <c r="L46" i="2" s="1"/>
  <c r="M47" i="2"/>
  <c r="L47" i="2" s="1"/>
  <c r="M48" i="2"/>
  <c r="L48" i="2" s="1"/>
  <c r="M49" i="2"/>
  <c r="L49" i="2" s="1"/>
  <c r="M50" i="2"/>
  <c r="L50" i="2" s="1"/>
  <c r="M51" i="2"/>
  <c r="L51" i="2" s="1"/>
  <c r="M52" i="2"/>
  <c r="L52" i="2" s="1"/>
  <c r="M53" i="2"/>
  <c r="L53" i="2" s="1"/>
  <c r="M54" i="2"/>
  <c r="L54" i="2" s="1"/>
  <c r="M55" i="2"/>
  <c r="L55" i="2" s="1"/>
  <c r="M56" i="2"/>
  <c r="L56" i="2" s="1"/>
  <c r="M57" i="2"/>
  <c r="L57" i="2" s="1"/>
  <c r="M58" i="2"/>
  <c r="L58" i="2" s="1"/>
  <c r="M59" i="2"/>
  <c r="L59" i="2" s="1"/>
  <c r="M60" i="2"/>
  <c r="L60" i="2" s="1"/>
  <c r="M61" i="2"/>
  <c r="L61" i="2" s="1"/>
  <c r="M62" i="2"/>
  <c r="L62" i="2" s="1"/>
  <c r="M63" i="2"/>
  <c r="L63" i="2" s="1"/>
  <c r="M64" i="2"/>
  <c r="L64" i="2" s="1"/>
  <c r="M65" i="2"/>
  <c r="L65" i="2" s="1"/>
  <c r="M66" i="2"/>
  <c r="L66" i="2" s="1"/>
  <c r="M67" i="2"/>
  <c r="L67" i="2" s="1"/>
  <c r="M68" i="2"/>
  <c r="L68" i="2" s="1"/>
  <c r="M69" i="2"/>
  <c r="L69" i="2" s="1"/>
  <c r="M70" i="2"/>
  <c r="L70" i="2" s="1"/>
  <c r="M71" i="2"/>
  <c r="L71" i="2" s="1"/>
  <c r="M72" i="2"/>
  <c r="L72" i="2" s="1"/>
  <c r="M73" i="2"/>
  <c r="L73" i="2" s="1"/>
  <c r="M74" i="2"/>
  <c r="L74" i="2" s="1"/>
  <c r="M75" i="2"/>
  <c r="L75" i="2" s="1"/>
  <c r="M76" i="2"/>
  <c r="L76" i="2" s="1"/>
  <c r="M77" i="2"/>
  <c r="L77" i="2" s="1"/>
  <c r="M78" i="2"/>
  <c r="L78" i="2" s="1"/>
  <c r="M79" i="2"/>
  <c r="L79" i="2" s="1"/>
  <c r="M80" i="2"/>
  <c r="L80" i="2" s="1"/>
  <c r="M81" i="2"/>
  <c r="L81" i="2" s="1"/>
  <c r="M82" i="2"/>
  <c r="L82" i="2" s="1"/>
  <c r="M83" i="2"/>
  <c r="L83" i="2" s="1"/>
  <c r="M84" i="2"/>
  <c r="L84" i="2" s="1"/>
  <c r="M85" i="2"/>
  <c r="L85" i="2" s="1"/>
  <c r="M86" i="2"/>
  <c r="L86" i="2" s="1"/>
  <c r="M87" i="2"/>
  <c r="L87" i="2" s="1"/>
  <c r="M88" i="2"/>
  <c r="L88" i="2" s="1"/>
  <c r="M89" i="2"/>
  <c r="L89" i="2" s="1"/>
  <c r="M90" i="2"/>
  <c r="L90" i="2" s="1"/>
  <c r="M91" i="2"/>
  <c r="L91" i="2" s="1"/>
  <c r="M92" i="2"/>
  <c r="L92" i="2" s="1"/>
  <c r="M93" i="2"/>
  <c r="L93" i="2" s="1"/>
  <c r="M94" i="2"/>
  <c r="L94" i="2" s="1"/>
  <c r="M95" i="2"/>
  <c r="L95" i="2" s="1"/>
  <c r="M96" i="2"/>
  <c r="L96" i="2" s="1"/>
  <c r="M97" i="2"/>
  <c r="L97" i="2" s="1"/>
  <c r="M98" i="2"/>
  <c r="L98" i="2" s="1"/>
  <c r="M99" i="2"/>
  <c r="L99" i="2" s="1"/>
  <c r="M100" i="2"/>
  <c r="L100" i="2" s="1"/>
  <c r="M101" i="2"/>
  <c r="L101" i="2" s="1"/>
  <c r="M102" i="2"/>
  <c r="L102" i="2" s="1"/>
  <c r="M103" i="2"/>
  <c r="L103" i="2" s="1"/>
  <c r="M104" i="2"/>
  <c r="L104" i="2" s="1"/>
  <c r="M105" i="2"/>
  <c r="L105" i="2" s="1"/>
  <c r="M106" i="2"/>
  <c r="L106" i="2" s="1"/>
  <c r="M107" i="2"/>
  <c r="L107" i="2" s="1"/>
  <c r="M108" i="2"/>
  <c r="L108" i="2" s="1"/>
  <c r="M109" i="2"/>
  <c r="L109" i="2" s="1"/>
  <c r="M110" i="2"/>
  <c r="L110" i="2" s="1"/>
  <c r="M111" i="2"/>
  <c r="L111" i="2" s="1"/>
  <c r="M112" i="2"/>
  <c r="L112" i="2" s="1"/>
  <c r="M113" i="2"/>
  <c r="L113" i="2" s="1"/>
  <c r="M114" i="2"/>
  <c r="L114" i="2" s="1"/>
  <c r="M115" i="2"/>
  <c r="L115" i="2" s="1"/>
  <c r="M116" i="2"/>
  <c r="L116" i="2" s="1"/>
  <c r="M117" i="2"/>
  <c r="L117" i="2" s="1"/>
  <c r="M118" i="2"/>
  <c r="L118" i="2" s="1"/>
  <c r="M119" i="2"/>
  <c r="L119" i="2" s="1"/>
  <c r="M120" i="2"/>
  <c r="L120" i="2" s="1"/>
  <c r="M121" i="2"/>
  <c r="L121" i="2" s="1"/>
  <c r="M122" i="2"/>
  <c r="L122" i="2" s="1"/>
  <c r="M123" i="2"/>
  <c r="L123" i="2" s="1"/>
  <c r="M124" i="2"/>
  <c r="L124" i="2" s="1"/>
  <c r="M125" i="2"/>
  <c r="L125" i="2" s="1"/>
  <c r="M126" i="2"/>
  <c r="L126" i="2" s="1"/>
  <c r="M127" i="2"/>
  <c r="L127" i="2" s="1"/>
  <c r="M128" i="2"/>
  <c r="L128" i="2" s="1"/>
  <c r="M129" i="2"/>
  <c r="L129" i="2" s="1"/>
  <c r="M130" i="2"/>
  <c r="L130" i="2" s="1"/>
  <c r="M131" i="2"/>
  <c r="L131" i="2" s="1"/>
  <c r="M132" i="2"/>
  <c r="L132" i="2" s="1"/>
  <c r="M133" i="2"/>
  <c r="L133" i="2" s="1"/>
  <c r="M134" i="2"/>
  <c r="L134" i="2" s="1"/>
  <c r="M135" i="2"/>
  <c r="L135" i="2" s="1"/>
  <c r="M136" i="2"/>
  <c r="L136" i="2" s="1"/>
  <c r="M137" i="2"/>
  <c r="L137" i="2" s="1"/>
  <c r="M138" i="2"/>
  <c r="L138" i="2" s="1"/>
  <c r="M139" i="2"/>
  <c r="L139" i="2" s="1"/>
  <c r="M140" i="2"/>
  <c r="L140" i="2" s="1"/>
  <c r="M141" i="2"/>
  <c r="L141" i="2" s="1"/>
  <c r="M142" i="2"/>
  <c r="L142" i="2" s="1"/>
  <c r="M143" i="2"/>
  <c r="L143" i="2" s="1"/>
  <c r="M144" i="2"/>
  <c r="L144" i="2" s="1"/>
  <c r="M145" i="2"/>
  <c r="L145" i="2" s="1"/>
  <c r="M146" i="2"/>
  <c r="L146" i="2" s="1"/>
  <c r="M147" i="2"/>
  <c r="L147" i="2" s="1"/>
  <c r="M148" i="2"/>
  <c r="L148" i="2" s="1"/>
  <c r="M149" i="2"/>
  <c r="L149" i="2" s="1"/>
  <c r="M150" i="2"/>
  <c r="L150" i="2" s="1"/>
  <c r="M151" i="2"/>
  <c r="L151" i="2" s="1"/>
  <c r="M152" i="2"/>
  <c r="L152" i="2" s="1"/>
  <c r="M153" i="2"/>
  <c r="L153" i="2" s="1"/>
  <c r="M154" i="2"/>
  <c r="L154" i="2" s="1"/>
  <c r="M155" i="2"/>
  <c r="L155" i="2" s="1"/>
  <c r="M156" i="2"/>
  <c r="L156" i="2" s="1"/>
  <c r="M157" i="2"/>
  <c r="L157" i="2" s="1"/>
  <c r="M158" i="2"/>
  <c r="L158" i="2" s="1"/>
  <c r="M159" i="2"/>
  <c r="L159" i="2" s="1"/>
  <c r="M160" i="2"/>
  <c r="L160" i="2" s="1"/>
  <c r="M161" i="2"/>
  <c r="L161" i="2" s="1"/>
  <c r="M162" i="2"/>
  <c r="L162" i="2" s="1"/>
  <c r="M163" i="2"/>
  <c r="L163" i="2" s="1"/>
  <c r="M164" i="2"/>
  <c r="L164" i="2" s="1"/>
  <c r="M165" i="2"/>
  <c r="L165" i="2" s="1"/>
  <c r="M166" i="2"/>
  <c r="L166" i="2" s="1"/>
  <c r="M167" i="2"/>
  <c r="L167" i="2" s="1"/>
  <c r="M168" i="2"/>
  <c r="L168" i="2" s="1"/>
  <c r="M169" i="2"/>
  <c r="L169" i="2" s="1"/>
  <c r="M170" i="2"/>
  <c r="L170" i="2" s="1"/>
  <c r="M171" i="2"/>
  <c r="L171" i="2" s="1"/>
  <c r="M172" i="2"/>
  <c r="L172" i="2" s="1"/>
  <c r="M173" i="2"/>
  <c r="L173" i="2" s="1"/>
  <c r="M174" i="2"/>
  <c r="L174" i="2" s="1"/>
  <c r="M175" i="2"/>
  <c r="L175" i="2" s="1"/>
  <c r="M176" i="2"/>
  <c r="L176" i="2" s="1"/>
  <c r="M177" i="2"/>
  <c r="L177" i="2" s="1"/>
  <c r="M178" i="2"/>
  <c r="L178" i="2" s="1"/>
  <c r="M179" i="2"/>
  <c r="L179" i="2" s="1"/>
  <c r="M180" i="2"/>
  <c r="L180" i="2" s="1"/>
  <c r="M181" i="2"/>
  <c r="L181" i="2" s="1"/>
  <c r="M182" i="2"/>
  <c r="L182" i="2" s="1"/>
  <c r="M183" i="2"/>
  <c r="L183" i="2" s="1"/>
  <c r="M184" i="2"/>
  <c r="L184" i="2" s="1"/>
  <c r="M185" i="2"/>
  <c r="L185" i="2" s="1"/>
  <c r="M186" i="2"/>
  <c r="L186" i="2" s="1"/>
  <c r="M187" i="2"/>
  <c r="L187" i="2" s="1"/>
  <c r="M188" i="2"/>
  <c r="L188" i="2" s="1"/>
  <c r="M189" i="2"/>
  <c r="L189" i="2" s="1"/>
  <c r="M190" i="2"/>
  <c r="L190" i="2" s="1"/>
  <c r="M191" i="2"/>
  <c r="L191" i="2" s="1"/>
  <c r="M192" i="2"/>
  <c r="L192" i="2" s="1"/>
  <c r="M193" i="2"/>
  <c r="L193" i="2" s="1"/>
  <c r="M194" i="2"/>
  <c r="L194" i="2" s="1"/>
  <c r="M195" i="2"/>
  <c r="L195" i="2" s="1"/>
  <c r="M196" i="2"/>
  <c r="L196" i="2" s="1"/>
  <c r="M197" i="2"/>
  <c r="L197" i="2" s="1"/>
  <c r="M198" i="2"/>
  <c r="L198" i="2" s="1"/>
  <c r="M199" i="2"/>
  <c r="L199" i="2" s="1"/>
  <c r="M200" i="2"/>
  <c r="L200" i="2" s="1"/>
  <c r="M201" i="2"/>
  <c r="L201" i="2" s="1"/>
  <c r="M202" i="2"/>
  <c r="L202" i="2" s="1"/>
  <c r="M203" i="2"/>
  <c r="L203" i="2" s="1"/>
  <c r="M204" i="2"/>
  <c r="L204" i="2" s="1"/>
  <c r="M205" i="2"/>
  <c r="L205" i="2" s="1"/>
  <c r="M206" i="2"/>
  <c r="L206" i="2" s="1"/>
  <c r="M207" i="2"/>
  <c r="L207" i="2" s="1"/>
  <c r="M208" i="2"/>
  <c r="L208" i="2" s="1"/>
  <c r="M209" i="2"/>
  <c r="L209" i="2" s="1"/>
  <c r="M210" i="2"/>
  <c r="L210" i="2" s="1"/>
  <c r="M211" i="2"/>
  <c r="L211" i="2" s="1"/>
  <c r="M212" i="2"/>
  <c r="L212" i="2" s="1"/>
  <c r="M213" i="2"/>
  <c r="L213" i="2" s="1"/>
  <c r="M214" i="2"/>
  <c r="L214" i="2" s="1"/>
  <c r="M215" i="2"/>
  <c r="L215" i="2" s="1"/>
  <c r="M216" i="2"/>
  <c r="L216" i="2" s="1"/>
  <c r="M217" i="2"/>
  <c r="L217" i="2" s="1"/>
  <c r="M218" i="2"/>
  <c r="L218" i="2" s="1"/>
  <c r="M219" i="2"/>
  <c r="L219" i="2" s="1"/>
  <c r="M220" i="2"/>
  <c r="L220" i="2" s="1"/>
  <c r="M221" i="2"/>
  <c r="L221" i="2" s="1"/>
  <c r="M222" i="2"/>
  <c r="L222" i="2" s="1"/>
  <c r="M223" i="2"/>
  <c r="L223" i="2" s="1"/>
  <c r="M224" i="2"/>
  <c r="L224" i="2" s="1"/>
  <c r="M225" i="2"/>
  <c r="L225" i="2" s="1"/>
  <c r="M226" i="2"/>
  <c r="L226" i="2" s="1"/>
  <c r="M227" i="2"/>
  <c r="L227" i="2" s="1"/>
  <c r="M228" i="2"/>
  <c r="L228" i="2" s="1"/>
  <c r="M229" i="2"/>
  <c r="L229" i="2" s="1"/>
  <c r="M230" i="2"/>
  <c r="L230" i="2" s="1"/>
  <c r="M231" i="2"/>
  <c r="L231" i="2" s="1"/>
  <c r="M232" i="2"/>
  <c r="L232" i="2" s="1"/>
  <c r="M233" i="2"/>
  <c r="L233" i="2" s="1"/>
  <c r="M234" i="2"/>
  <c r="L234" i="2" s="1"/>
  <c r="M235" i="2"/>
  <c r="L235" i="2" s="1"/>
  <c r="M236" i="2"/>
  <c r="L236" i="2" s="1"/>
  <c r="M237" i="2"/>
  <c r="L237" i="2" s="1"/>
  <c r="M238" i="2"/>
  <c r="L238" i="2" s="1"/>
  <c r="M239" i="2"/>
  <c r="L239" i="2" s="1"/>
  <c r="M240" i="2"/>
  <c r="L240" i="2" s="1"/>
  <c r="M241" i="2"/>
  <c r="L241" i="2" s="1"/>
  <c r="M242" i="2"/>
  <c r="L242" i="2" s="1"/>
  <c r="M243" i="2"/>
  <c r="L243" i="2" s="1"/>
  <c r="M244" i="2"/>
  <c r="L244" i="2" s="1"/>
  <c r="M245" i="2"/>
  <c r="L245" i="2" s="1"/>
  <c r="M246" i="2"/>
  <c r="L246" i="2" s="1"/>
  <c r="M247" i="2"/>
  <c r="L247" i="2" s="1"/>
  <c r="M248" i="2"/>
  <c r="L248" i="2" s="1"/>
  <c r="M249" i="2"/>
  <c r="L249" i="2" s="1"/>
  <c r="M250" i="2"/>
  <c r="L250" i="2" s="1"/>
  <c r="M251" i="2"/>
  <c r="L251" i="2" s="1"/>
  <c r="M252" i="2"/>
  <c r="L252" i="2" s="1"/>
  <c r="M253" i="2"/>
  <c r="L253" i="2" s="1"/>
  <c r="M254" i="2"/>
  <c r="L254" i="2" s="1"/>
  <c r="M255" i="2"/>
  <c r="L255" i="2" s="1"/>
  <c r="M256" i="2"/>
  <c r="L256" i="2" s="1"/>
  <c r="M257" i="2"/>
  <c r="L257" i="2" s="1"/>
  <c r="M258" i="2"/>
  <c r="L258" i="2" s="1"/>
  <c r="M259" i="2"/>
  <c r="L259" i="2" s="1"/>
  <c r="M260" i="2"/>
  <c r="L260" i="2" s="1"/>
  <c r="M261" i="2"/>
  <c r="L261" i="2" s="1"/>
  <c r="M262" i="2"/>
  <c r="L262" i="2" s="1"/>
  <c r="M263" i="2"/>
  <c r="L263" i="2" s="1"/>
  <c r="M264" i="2"/>
  <c r="L264" i="2" s="1"/>
  <c r="M265" i="2"/>
  <c r="L265" i="2" s="1"/>
  <c r="M266" i="2"/>
  <c r="L266" i="2" s="1"/>
  <c r="M267" i="2"/>
  <c r="L267" i="2" s="1"/>
  <c r="M268" i="2"/>
  <c r="L268" i="2" s="1"/>
  <c r="M269" i="2"/>
  <c r="L269" i="2" s="1"/>
  <c r="M270" i="2"/>
  <c r="L270" i="2" s="1"/>
  <c r="M271" i="2"/>
  <c r="L271" i="2" s="1"/>
  <c r="M272" i="2"/>
  <c r="L272" i="2" s="1"/>
  <c r="M273" i="2"/>
  <c r="L273" i="2" s="1"/>
  <c r="M274" i="2"/>
  <c r="L274" i="2" s="1"/>
  <c r="M275" i="2"/>
  <c r="L275" i="2" s="1"/>
  <c r="M276" i="2"/>
  <c r="L276" i="2" s="1"/>
  <c r="M277" i="2"/>
  <c r="L277" i="2" s="1"/>
  <c r="M278" i="2"/>
  <c r="L278" i="2" s="1"/>
  <c r="M279" i="2"/>
  <c r="L279" i="2" s="1"/>
  <c r="M280" i="2"/>
  <c r="L280" i="2" s="1"/>
  <c r="M281" i="2"/>
  <c r="L281" i="2" s="1"/>
  <c r="M282" i="2"/>
  <c r="L282" i="2" s="1"/>
  <c r="M283" i="2"/>
  <c r="L283" i="2" s="1"/>
  <c r="M284" i="2"/>
  <c r="L284" i="2" s="1"/>
  <c r="M285" i="2"/>
  <c r="L285" i="2" s="1"/>
  <c r="M286" i="2"/>
  <c r="L286" i="2" s="1"/>
  <c r="M287" i="2"/>
  <c r="L287" i="2" s="1"/>
  <c r="M288" i="2"/>
  <c r="L288" i="2" s="1"/>
  <c r="M289" i="2"/>
  <c r="L289" i="2" s="1"/>
  <c r="M290" i="2"/>
  <c r="L290" i="2" s="1"/>
  <c r="M291" i="2"/>
  <c r="L291" i="2" s="1"/>
  <c r="M292" i="2"/>
  <c r="L292" i="2" s="1"/>
  <c r="M293" i="2"/>
  <c r="L293" i="2" s="1"/>
  <c r="M294" i="2"/>
  <c r="L294" i="2" s="1"/>
  <c r="M295" i="2"/>
  <c r="L295" i="2" s="1"/>
  <c r="M296" i="2"/>
  <c r="L296" i="2" s="1"/>
  <c r="M297" i="2"/>
  <c r="L297" i="2" s="1"/>
  <c r="M298" i="2"/>
  <c r="L298" i="2" s="1"/>
  <c r="M299" i="2"/>
  <c r="L299" i="2" s="1"/>
  <c r="M300" i="2"/>
  <c r="L300" i="2" s="1"/>
  <c r="M301" i="2"/>
  <c r="L301" i="2" s="1"/>
  <c r="M302" i="2"/>
  <c r="L302" i="2" s="1"/>
  <c r="M303" i="2"/>
  <c r="L303" i="2" s="1"/>
  <c r="M304" i="2"/>
  <c r="L304" i="2" s="1"/>
  <c r="M305" i="2"/>
  <c r="L305" i="2" s="1"/>
  <c r="M306" i="2"/>
  <c r="L306" i="2" s="1"/>
  <c r="M307" i="2"/>
  <c r="L307" i="2" s="1"/>
  <c r="M308" i="2"/>
  <c r="L308" i="2" s="1"/>
  <c r="M309" i="2"/>
  <c r="L309" i="2" s="1"/>
  <c r="M310" i="2"/>
  <c r="L310" i="2" s="1"/>
  <c r="M311" i="2"/>
  <c r="L311" i="2" s="1"/>
  <c r="M312" i="2"/>
  <c r="L312" i="2" s="1"/>
  <c r="M313" i="2"/>
  <c r="L313" i="2" s="1"/>
  <c r="M314" i="2"/>
  <c r="L314" i="2" s="1"/>
  <c r="M315" i="2"/>
  <c r="L315" i="2" s="1"/>
  <c r="M316" i="2"/>
  <c r="L316" i="2" s="1"/>
  <c r="M317" i="2"/>
  <c r="L317" i="2" s="1"/>
  <c r="M318" i="2"/>
  <c r="L318" i="2" s="1"/>
  <c r="M319" i="2"/>
  <c r="L319" i="2" s="1"/>
  <c r="M320" i="2"/>
  <c r="L320" i="2" s="1"/>
  <c r="M321" i="2"/>
  <c r="L321" i="2" s="1"/>
  <c r="M322" i="2"/>
  <c r="L322" i="2" s="1"/>
  <c r="M323" i="2"/>
  <c r="L323" i="2" s="1"/>
  <c r="M324" i="2"/>
  <c r="L324" i="2" s="1"/>
  <c r="M325" i="2"/>
  <c r="L325" i="2" s="1"/>
  <c r="M326" i="2"/>
  <c r="L326" i="2" s="1"/>
  <c r="M327" i="2"/>
  <c r="L327" i="2" s="1"/>
  <c r="M328" i="2"/>
  <c r="L328" i="2" s="1"/>
  <c r="M329" i="2"/>
  <c r="L329" i="2" s="1"/>
  <c r="M330" i="2"/>
  <c r="L330" i="2" s="1"/>
  <c r="M331" i="2"/>
  <c r="L331" i="2" s="1"/>
  <c r="M332" i="2"/>
  <c r="L332" i="2" s="1"/>
  <c r="M333" i="2"/>
  <c r="L333" i="2" s="1"/>
  <c r="M334" i="2"/>
  <c r="L334" i="2" s="1"/>
  <c r="M335" i="2"/>
  <c r="L335" i="2" s="1"/>
  <c r="M336" i="2"/>
  <c r="L336" i="2" s="1"/>
  <c r="M337" i="2"/>
  <c r="L337" i="2" s="1"/>
  <c r="M338" i="2"/>
  <c r="L338" i="2" s="1"/>
  <c r="M339" i="2"/>
  <c r="L339" i="2" s="1"/>
  <c r="M340" i="2"/>
  <c r="L340" i="2" s="1"/>
  <c r="M341" i="2"/>
  <c r="L341" i="2" s="1"/>
  <c r="M342" i="2"/>
  <c r="L342" i="2" s="1"/>
  <c r="M343" i="2"/>
  <c r="L343" i="2" s="1"/>
  <c r="M344" i="2"/>
  <c r="L344" i="2" s="1"/>
  <c r="M345" i="2"/>
  <c r="L345" i="2" s="1"/>
  <c r="M346" i="2"/>
  <c r="L346" i="2" s="1"/>
  <c r="M347" i="2"/>
  <c r="L347" i="2" s="1"/>
  <c r="M348" i="2"/>
  <c r="L348" i="2" s="1"/>
  <c r="M349" i="2"/>
  <c r="L349" i="2" s="1"/>
  <c r="M350" i="2"/>
  <c r="L350" i="2" s="1"/>
  <c r="M351" i="2"/>
  <c r="L351" i="2" s="1"/>
  <c r="M352" i="2"/>
  <c r="L352" i="2" s="1"/>
  <c r="M353" i="2"/>
  <c r="L353" i="2" s="1"/>
  <c r="M354" i="2"/>
  <c r="L354" i="2" s="1"/>
  <c r="M355" i="2"/>
  <c r="L355" i="2" s="1"/>
  <c r="M356" i="2"/>
  <c r="L356" i="2" s="1"/>
  <c r="M357" i="2"/>
  <c r="L357" i="2" s="1"/>
  <c r="M358" i="2"/>
  <c r="L358" i="2" s="1"/>
  <c r="M359" i="2"/>
  <c r="L359" i="2" s="1"/>
  <c r="M360" i="2"/>
  <c r="L360" i="2" s="1"/>
  <c r="M361" i="2"/>
  <c r="L361" i="2" s="1"/>
  <c r="M362" i="2"/>
  <c r="L362" i="2" s="1"/>
  <c r="M363" i="2"/>
  <c r="L363" i="2" s="1"/>
  <c r="M364" i="2"/>
  <c r="L364" i="2" s="1"/>
  <c r="M365" i="2"/>
  <c r="L365" i="2" s="1"/>
  <c r="M366" i="2"/>
  <c r="L366" i="2" s="1"/>
  <c r="M367" i="2"/>
  <c r="L367" i="2" s="1"/>
  <c r="M368" i="2"/>
  <c r="L368" i="2" s="1"/>
  <c r="M369" i="2"/>
  <c r="L369" i="2" s="1"/>
  <c r="M370" i="2"/>
  <c r="L370" i="2" s="1"/>
  <c r="M371" i="2"/>
  <c r="L371" i="2" s="1"/>
  <c r="M372" i="2"/>
  <c r="L372" i="2" s="1"/>
  <c r="M373" i="2"/>
  <c r="L373" i="2" s="1"/>
  <c r="M374" i="2"/>
  <c r="L374" i="2" s="1"/>
  <c r="M375" i="2"/>
  <c r="L375" i="2" s="1"/>
  <c r="M376" i="2"/>
  <c r="L376" i="2" s="1"/>
  <c r="M377" i="2"/>
  <c r="L377" i="2" s="1"/>
  <c r="M378" i="2"/>
  <c r="L378" i="2" s="1"/>
  <c r="M379" i="2"/>
  <c r="L379" i="2" s="1"/>
  <c r="M380" i="2"/>
  <c r="L380" i="2" s="1"/>
  <c r="M381" i="2"/>
  <c r="L381" i="2" s="1"/>
  <c r="M382" i="2"/>
  <c r="L382" i="2" s="1"/>
  <c r="M383" i="2"/>
  <c r="L383" i="2" s="1"/>
  <c r="M384" i="2"/>
  <c r="L384" i="2" s="1"/>
  <c r="M385" i="2"/>
  <c r="L385" i="2" s="1"/>
  <c r="M386" i="2"/>
  <c r="L386" i="2" s="1"/>
  <c r="M387" i="2"/>
  <c r="L387" i="2" s="1"/>
  <c r="M388" i="2"/>
  <c r="L388" i="2" s="1"/>
  <c r="M389" i="2"/>
  <c r="L389" i="2" s="1"/>
  <c r="M390" i="2"/>
  <c r="L390" i="2" s="1"/>
  <c r="M391" i="2"/>
  <c r="L391" i="2" s="1"/>
  <c r="M392" i="2"/>
  <c r="L392" i="2" s="1"/>
  <c r="M393" i="2"/>
  <c r="L393" i="2" s="1"/>
  <c r="M394" i="2"/>
  <c r="L394" i="2" s="1"/>
  <c r="M395" i="2"/>
  <c r="L395" i="2" s="1"/>
  <c r="M396" i="2"/>
  <c r="L396" i="2" s="1"/>
  <c r="M397" i="2"/>
  <c r="L397" i="2" s="1"/>
  <c r="M398" i="2"/>
  <c r="L398" i="2" s="1"/>
  <c r="M399" i="2"/>
  <c r="L399" i="2" s="1"/>
  <c r="M400" i="2"/>
  <c r="L400" i="2" s="1"/>
  <c r="M401" i="2"/>
  <c r="L401" i="2" s="1"/>
  <c r="M402" i="2"/>
  <c r="L402" i="2" s="1"/>
  <c r="M403" i="2"/>
  <c r="L403" i="2" s="1"/>
  <c r="M404" i="2"/>
  <c r="L404" i="2" s="1"/>
  <c r="M405" i="2"/>
  <c r="L405" i="2" s="1"/>
  <c r="M406" i="2"/>
  <c r="L406" i="2" s="1"/>
  <c r="M407" i="2"/>
  <c r="L407" i="2" s="1"/>
  <c r="M408" i="2"/>
  <c r="L408" i="2" s="1"/>
  <c r="M409" i="2"/>
  <c r="L409" i="2" s="1"/>
  <c r="M410" i="2"/>
  <c r="L410" i="2" s="1"/>
  <c r="M411" i="2"/>
  <c r="L411" i="2" s="1"/>
  <c r="M412" i="2"/>
  <c r="L412" i="2" s="1"/>
  <c r="M413" i="2"/>
  <c r="L413" i="2" s="1"/>
  <c r="M414" i="2"/>
  <c r="L414" i="2" s="1"/>
  <c r="M415" i="2"/>
  <c r="L415" i="2" s="1"/>
  <c r="M416" i="2"/>
  <c r="L416" i="2" s="1"/>
  <c r="M417" i="2"/>
  <c r="L417" i="2" s="1"/>
  <c r="M418" i="2"/>
  <c r="L418" i="2" s="1"/>
  <c r="M419" i="2"/>
  <c r="L419" i="2" s="1"/>
  <c r="M420" i="2"/>
  <c r="L420" i="2" s="1"/>
  <c r="M421" i="2"/>
  <c r="L421" i="2" s="1"/>
  <c r="M422" i="2"/>
  <c r="L422" i="2" s="1"/>
  <c r="M423" i="2"/>
  <c r="L423" i="2" s="1"/>
  <c r="M424" i="2"/>
  <c r="L424" i="2" s="1"/>
  <c r="M425" i="2"/>
  <c r="L425" i="2" s="1"/>
  <c r="M426" i="2"/>
  <c r="L426" i="2" s="1"/>
  <c r="M427" i="2"/>
  <c r="L427" i="2" s="1"/>
  <c r="M428" i="2"/>
  <c r="L428" i="2" s="1"/>
  <c r="M429" i="2"/>
  <c r="L429" i="2" s="1"/>
  <c r="M430" i="2"/>
  <c r="L430" i="2" s="1"/>
  <c r="M431" i="2"/>
  <c r="L431" i="2" s="1"/>
  <c r="M432" i="2"/>
  <c r="L432" i="2" s="1"/>
  <c r="M433" i="2"/>
  <c r="L433" i="2" s="1"/>
  <c r="M434" i="2"/>
  <c r="L434" i="2" s="1"/>
  <c r="M435" i="2"/>
  <c r="L435" i="2" s="1"/>
  <c r="M436" i="2"/>
  <c r="L436" i="2" s="1"/>
  <c r="M437" i="2"/>
  <c r="L437" i="2" s="1"/>
  <c r="M438" i="2"/>
  <c r="L438" i="2" s="1"/>
  <c r="M439" i="2"/>
  <c r="L439" i="2" s="1"/>
  <c r="M440" i="2"/>
  <c r="L440" i="2" s="1"/>
  <c r="M441" i="2"/>
  <c r="L441" i="2" s="1"/>
  <c r="M442" i="2"/>
  <c r="L442" i="2" s="1"/>
  <c r="M443" i="2"/>
  <c r="L443" i="2" s="1"/>
  <c r="M444" i="2"/>
  <c r="L444" i="2" s="1"/>
  <c r="M445" i="2"/>
  <c r="L445" i="2" s="1"/>
  <c r="M446" i="2"/>
  <c r="L446" i="2" s="1"/>
  <c r="M447" i="2"/>
  <c r="L447" i="2" s="1"/>
  <c r="M448" i="2"/>
  <c r="L448" i="2" s="1"/>
  <c r="M449" i="2"/>
  <c r="L449" i="2" s="1"/>
  <c r="M450" i="2"/>
  <c r="L450" i="2" s="1"/>
  <c r="M451" i="2"/>
  <c r="L451" i="2" s="1"/>
  <c r="M452" i="2"/>
  <c r="L452" i="2" s="1"/>
  <c r="M453" i="2"/>
  <c r="L453" i="2" s="1"/>
  <c r="M454" i="2"/>
  <c r="L454" i="2" s="1"/>
  <c r="M455" i="2"/>
  <c r="L455" i="2" s="1"/>
  <c r="M456" i="2"/>
  <c r="L456" i="2" s="1"/>
  <c r="M457" i="2"/>
  <c r="L457" i="2" s="1"/>
  <c r="M458" i="2"/>
  <c r="L458" i="2" s="1"/>
  <c r="M459" i="2"/>
  <c r="L459" i="2" s="1"/>
  <c r="M460" i="2"/>
  <c r="L460" i="2" s="1"/>
  <c r="M461" i="2"/>
  <c r="L461" i="2" s="1"/>
  <c r="M462" i="2"/>
  <c r="L462" i="2" s="1"/>
  <c r="M463" i="2"/>
  <c r="L463" i="2" s="1"/>
  <c r="M464" i="2"/>
  <c r="L464" i="2" s="1"/>
  <c r="M465" i="2"/>
  <c r="L465" i="2" s="1"/>
  <c r="M466" i="2"/>
  <c r="L466" i="2" s="1"/>
  <c r="M467" i="2"/>
  <c r="L467" i="2" s="1"/>
  <c r="M468" i="2"/>
  <c r="L468" i="2" s="1"/>
  <c r="M469" i="2"/>
  <c r="L469" i="2" s="1"/>
  <c r="M470" i="2"/>
  <c r="L470" i="2" s="1"/>
  <c r="M471" i="2"/>
  <c r="L471" i="2" s="1"/>
  <c r="M472" i="2"/>
  <c r="L472" i="2" s="1"/>
  <c r="M473" i="2"/>
  <c r="L473" i="2" s="1"/>
  <c r="M474" i="2"/>
  <c r="L474" i="2" s="1"/>
  <c r="M475" i="2"/>
  <c r="L475" i="2" s="1"/>
  <c r="M476" i="2"/>
  <c r="L476" i="2" s="1"/>
  <c r="M477" i="2"/>
  <c r="L477" i="2" s="1"/>
  <c r="M478" i="2"/>
  <c r="L478" i="2" s="1"/>
  <c r="M479" i="2"/>
  <c r="L479" i="2" s="1"/>
  <c r="M480" i="2"/>
  <c r="L480" i="2" s="1"/>
  <c r="M481" i="2"/>
  <c r="L481" i="2" s="1"/>
  <c r="M482" i="2"/>
  <c r="L482" i="2" s="1"/>
  <c r="M483" i="2"/>
  <c r="L483" i="2" s="1"/>
  <c r="M484" i="2"/>
  <c r="L484" i="2" s="1"/>
  <c r="M485" i="2"/>
  <c r="L485" i="2" s="1"/>
  <c r="M486" i="2"/>
  <c r="L486" i="2" s="1"/>
  <c r="M487" i="2"/>
  <c r="L487" i="2" s="1"/>
  <c r="M488" i="2"/>
  <c r="L488" i="2" s="1"/>
  <c r="M489" i="2"/>
  <c r="L489" i="2" s="1"/>
  <c r="M490" i="2"/>
  <c r="L490" i="2" s="1"/>
  <c r="M491" i="2"/>
  <c r="L491" i="2" s="1"/>
  <c r="M492" i="2"/>
  <c r="L492" i="2" s="1"/>
  <c r="M493" i="2"/>
  <c r="L493" i="2" s="1"/>
  <c r="M494" i="2"/>
  <c r="L494" i="2" s="1"/>
  <c r="M495" i="2"/>
  <c r="L495" i="2" s="1"/>
  <c r="M496" i="2"/>
  <c r="L496" i="2" s="1"/>
  <c r="M497" i="2"/>
  <c r="L497" i="2" s="1"/>
  <c r="M498" i="2"/>
  <c r="L498" i="2" s="1"/>
  <c r="M499" i="2"/>
  <c r="L499" i="2" s="1"/>
  <c r="M500" i="2"/>
  <c r="L500" i="2" s="1"/>
  <c r="M501" i="2"/>
  <c r="L501" i="2" s="1"/>
  <c r="M502" i="2"/>
  <c r="L502" i="2" s="1"/>
  <c r="M503" i="2"/>
  <c r="L503" i="2" s="1"/>
  <c r="M504" i="2"/>
  <c r="L504" i="2" s="1"/>
  <c r="M505" i="2"/>
  <c r="L505" i="2" s="1"/>
  <c r="M506" i="2"/>
  <c r="L506" i="2" s="1"/>
  <c r="M507" i="2"/>
  <c r="L507" i="2" s="1"/>
  <c r="M508" i="2"/>
  <c r="L508" i="2" s="1"/>
  <c r="M509" i="2"/>
  <c r="L509" i="2" s="1"/>
  <c r="M510" i="2"/>
  <c r="L510" i="2" s="1"/>
  <c r="M511" i="2"/>
  <c r="L511" i="2" s="1"/>
  <c r="M512" i="2"/>
  <c r="L512" i="2" s="1"/>
  <c r="M513" i="2"/>
  <c r="L513" i="2" s="1"/>
  <c r="M514" i="2"/>
  <c r="L514" i="2" s="1"/>
  <c r="M515" i="2"/>
  <c r="L515" i="2" s="1"/>
  <c r="M516" i="2"/>
  <c r="L516" i="2" s="1"/>
  <c r="M517" i="2"/>
  <c r="L517" i="2" s="1"/>
  <c r="M518" i="2"/>
  <c r="L518" i="2" s="1"/>
  <c r="M519" i="2"/>
  <c r="L519" i="2" s="1"/>
  <c r="M520" i="2"/>
  <c r="L520" i="2" s="1"/>
  <c r="M521" i="2"/>
  <c r="L521" i="2" s="1"/>
  <c r="M522" i="2"/>
  <c r="L522" i="2" s="1"/>
  <c r="M523" i="2"/>
  <c r="L523" i="2" s="1"/>
  <c r="M524" i="2"/>
  <c r="L524" i="2" s="1"/>
  <c r="M525" i="2"/>
  <c r="L525" i="2" s="1"/>
  <c r="M526" i="2"/>
  <c r="L526" i="2" s="1"/>
  <c r="M527" i="2"/>
  <c r="L527" i="2" s="1"/>
  <c r="M528" i="2"/>
  <c r="L528" i="2" s="1"/>
  <c r="M529" i="2"/>
  <c r="L529" i="2" s="1"/>
  <c r="M530" i="2"/>
  <c r="L530" i="2" s="1"/>
  <c r="M531" i="2"/>
  <c r="L531" i="2" s="1"/>
  <c r="M532" i="2"/>
  <c r="L532" i="2" s="1"/>
  <c r="M533" i="2"/>
  <c r="L533" i="2" s="1"/>
  <c r="M534" i="2"/>
  <c r="L534" i="2" s="1"/>
  <c r="M535" i="2"/>
  <c r="L535" i="2" s="1"/>
  <c r="M536" i="2"/>
  <c r="L536" i="2" s="1"/>
  <c r="M537" i="2"/>
  <c r="L537" i="2" s="1"/>
  <c r="M538" i="2"/>
  <c r="L538" i="2" s="1"/>
  <c r="M539" i="2"/>
  <c r="L539" i="2" s="1"/>
  <c r="M540" i="2"/>
  <c r="L540" i="2" s="1"/>
  <c r="M541" i="2"/>
  <c r="L541" i="2" s="1"/>
  <c r="M542" i="2"/>
  <c r="L542" i="2" s="1"/>
  <c r="M543" i="2"/>
  <c r="L543" i="2" s="1"/>
  <c r="M544" i="2"/>
  <c r="L544" i="2" s="1"/>
  <c r="M545" i="2"/>
  <c r="L545" i="2" s="1"/>
  <c r="M546" i="2"/>
  <c r="L546" i="2" s="1"/>
  <c r="M547" i="2"/>
  <c r="L547" i="2" s="1"/>
  <c r="M548" i="2"/>
  <c r="L548" i="2" s="1"/>
  <c r="M549" i="2"/>
  <c r="L549" i="2" s="1"/>
  <c r="M550" i="2"/>
  <c r="L550" i="2" s="1"/>
  <c r="M551" i="2"/>
  <c r="L551" i="2" s="1"/>
  <c r="M552" i="2"/>
  <c r="L552" i="2" s="1"/>
  <c r="M553" i="2"/>
  <c r="L553" i="2" s="1"/>
  <c r="M554" i="2"/>
  <c r="L554" i="2" s="1"/>
  <c r="M555" i="2"/>
  <c r="L555" i="2" s="1"/>
  <c r="M556" i="2"/>
  <c r="L556" i="2" s="1"/>
  <c r="M557" i="2"/>
  <c r="L557" i="2" s="1"/>
  <c r="M558" i="2"/>
  <c r="L558" i="2" s="1"/>
  <c r="M559" i="2"/>
  <c r="L559" i="2" s="1"/>
  <c r="M560" i="2"/>
  <c r="L560" i="2" s="1"/>
  <c r="M561" i="2"/>
  <c r="L561" i="2" s="1"/>
  <c r="M562" i="2"/>
  <c r="L562" i="2" s="1"/>
  <c r="M563" i="2"/>
  <c r="L563" i="2" s="1"/>
  <c r="M564" i="2"/>
  <c r="L564" i="2" s="1"/>
  <c r="M565" i="2"/>
  <c r="L565" i="2" s="1"/>
  <c r="M566" i="2"/>
  <c r="L566" i="2" s="1"/>
  <c r="M567" i="2"/>
  <c r="L567" i="2" s="1"/>
  <c r="M568" i="2"/>
  <c r="L568" i="2" s="1"/>
  <c r="M569" i="2"/>
  <c r="L569" i="2" s="1"/>
  <c r="M570" i="2"/>
  <c r="L570" i="2" s="1"/>
  <c r="M571" i="2"/>
  <c r="L571" i="2" s="1"/>
  <c r="M572" i="2"/>
  <c r="L572" i="2" s="1"/>
  <c r="M573" i="2"/>
  <c r="L573" i="2" s="1"/>
  <c r="M574" i="2"/>
  <c r="L574" i="2" s="1"/>
  <c r="M575" i="2"/>
  <c r="L575" i="2" s="1"/>
  <c r="M576" i="2"/>
  <c r="L576" i="2" s="1"/>
  <c r="M577" i="2"/>
  <c r="L577" i="2" s="1"/>
  <c r="M578" i="2"/>
  <c r="L578" i="2" s="1"/>
  <c r="M579" i="2"/>
  <c r="L579" i="2" s="1"/>
  <c r="M580" i="2"/>
  <c r="L580" i="2" s="1"/>
  <c r="M581" i="2"/>
  <c r="L581" i="2" s="1"/>
  <c r="M582" i="2"/>
  <c r="L582" i="2" s="1"/>
  <c r="M583" i="2"/>
  <c r="L583" i="2" s="1"/>
  <c r="M584" i="2"/>
  <c r="L584" i="2" s="1"/>
  <c r="M585" i="2"/>
  <c r="L585" i="2" s="1"/>
  <c r="M586" i="2"/>
  <c r="L586" i="2" s="1"/>
  <c r="M587" i="2"/>
  <c r="L587" i="2" s="1"/>
  <c r="M588" i="2"/>
  <c r="L588" i="2" s="1"/>
  <c r="M589" i="2"/>
  <c r="L589" i="2" s="1"/>
  <c r="M590" i="2"/>
  <c r="L590" i="2" s="1"/>
  <c r="M591" i="2"/>
  <c r="L591" i="2" s="1"/>
  <c r="M592" i="2"/>
  <c r="L592" i="2" s="1"/>
  <c r="M593" i="2"/>
  <c r="L593" i="2" s="1"/>
  <c r="M594" i="2"/>
  <c r="L594" i="2" s="1"/>
  <c r="M595" i="2"/>
  <c r="L595" i="2" s="1"/>
  <c r="M596" i="2"/>
  <c r="L596" i="2" s="1"/>
  <c r="M597" i="2"/>
  <c r="L597" i="2" s="1"/>
  <c r="M598" i="2"/>
  <c r="L598" i="2" s="1"/>
  <c r="M599" i="2"/>
  <c r="L599" i="2" s="1"/>
  <c r="M600" i="2"/>
  <c r="L600" i="2" s="1"/>
  <c r="M601" i="2"/>
  <c r="L601" i="2" s="1"/>
  <c r="M602" i="2"/>
  <c r="L602" i="2" s="1"/>
  <c r="M603" i="2"/>
  <c r="L603" i="2" s="1"/>
  <c r="M604" i="2"/>
  <c r="L604" i="2" s="1"/>
  <c r="M605" i="2"/>
  <c r="L605" i="2" s="1"/>
  <c r="M606" i="2"/>
  <c r="L606" i="2" s="1"/>
  <c r="M607" i="2"/>
  <c r="L607" i="2" s="1"/>
  <c r="M608" i="2"/>
  <c r="L608" i="2" s="1"/>
  <c r="M609" i="2"/>
  <c r="L609" i="2" s="1"/>
  <c r="M610" i="2"/>
  <c r="L610" i="2" s="1"/>
  <c r="M611" i="2"/>
  <c r="L611" i="2" s="1"/>
  <c r="M612" i="2"/>
  <c r="L612" i="2" s="1"/>
  <c r="M613" i="2"/>
  <c r="L613" i="2" s="1"/>
  <c r="M614" i="2"/>
  <c r="L614" i="2" s="1"/>
  <c r="M615" i="2"/>
  <c r="L615" i="2" s="1"/>
  <c r="M616" i="2"/>
  <c r="L616" i="2" s="1"/>
  <c r="M617" i="2"/>
  <c r="L617" i="2" s="1"/>
  <c r="M618" i="2"/>
  <c r="L618" i="2" s="1"/>
  <c r="M619" i="2"/>
  <c r="L619" i="2" s="1"/>
  <c r="M620" i="2"/>
  <c r="L620" i="2" s="1"/>
  <c r="M621" i="2"/>
  <c r="L621" i="2" s="1"/>
  <c r="M622" i="2"/>
  <c r="L622" i="2" s="1"/>
  <c r="M623" i="2"/>
  <c r="L623" i="2" s="1"/>
  <c r="M624" i="2"/>
  <c r="L624" i="2" s="1"/>
  <c r="M625" i="2"/>
  <c r="L625" i="2" s="1"/>
  <c r="M626" i="2"/>
  <c r="L626" i="2" s="1"/>
  <c r="M627" i="2"/>
  <c r="L627" i="2" s="1"/>
  <c r="M628" i="2"/>
  <c r="L628" i="2" s="1"/>
  <c r="M629" i="2"/>
  <c r="L629" i="2" s="1"/>
  <c r="M630" i="2"/>
  <c r="L630" i="2" s="1"/>
  <c r="M631" i="2"/>
  <c r="L631" i="2" s="1"/>
  <c r="M632" i="2"/>
  <c r="L632" i="2" s="1"/>
  <c r="M633" i="2"/>
  <c r="L633" i="2" s="1"/>
  <c r="M634" i="2"/>
  <c r="L634" i="2" s="1"/>
  <c r="M635" i="2"/>
  <c r="L635" i="2" s="1"/>
  <c r="M636" i="2"/>
  <c r="L636" i="2" s="1"/>
  <c r="M637" i="2"/>
  <c r="L637" i="2" s="1"/>
  <c r="M638" i="2"/>
  <c r="L638" i="2" s="1"/>
  <c r="M639" i="2"/>
  <c r="L639" i="2" s="1"/>
  <c r="M640" i="2"/>
  <c r="L640" i="2" s="1"/>
  <c r="M641" i="2"/>
  <c r="L641" i="2" s="1"/>
  <c r="M642" i="2"/>
  <c r="L642" i="2" s="1"/>
  <c r="M643" i="2"/>
  <c r="L643" i="2" s="1"/>
  <c r="M644" i="2"/>
  <c r="L644" i="2" s="1"/>
  <c r="M645" i="2"/>
  <c r="L645" i="2" s="1"/>
  <c r="M646" i="2"/>
  <c r="L646" i="2" s="1"/>
  <c r="M647" i="2"/>
  <c r="L647" i="2" s="1"/>
  <c r="M648" i="2"/>
  <c r="L648" i="2" s="1"/>
  <c r="M649" i="2"/>
  <c r="L649" i="2" s="1"/>
  <c r="M650" i="2"/>
  <c r="L650" i="2" s="1"/>
  <c r="M651" i="2"/>
  <c r="L651" i="2" s="1"/>
  <c r="M652" i="2"/>
  <c r="L652" i="2" s="1"/>
  <c r="M653" i="2"/>
  <c r="L653" i="2" s="1"/>
  <c r="M654" i="2"/>
  <c r="L654" i="2" s="1"/>
  <c r="M655" i="2"/>
  <c r="L655" i="2" s="1"/>
  <c r="M656" i="2"/>
  <c r="L656" i="2" s="1"/>
  <c r="M657" i="2"/>
  <c r="L657" i="2" s="1"/>
  <c r="M658" i="2"/>
  <c r="L658" i="2" s="1"/>
  <c r="M659" i="2"/>
  <c r="L659" i="2" s="1"/>
  <c r="M660" i="2"/>
  <c r="L660" i="2" s="1"/>
  <c r="M661" i="2"/>
  <c r="L661" i="2" s="1"/>
  <c r="M662" i="2"/>
  <c r="L662" i="2" s="1"/>
  <c r="M663" i="2"/>
  <c r="L663" i="2" s="1"/>
  <c r="M664" i="2"/>
  <c r="L664" i="2" s="1"/>
  <c r="M665" i="2"/>
  <c r="L665" i="2" s="1"/>
  <c r="M666" i="2"/>
  <c r="L666" i="2" s="1"/>
  <c r="M667" i="2"/>
  <c r="L667" i="2" s="1"/>
  <c r="M668" i="2"/>
  <c r="L668" i="2" s="1"/>
  <c r="M669" i="2"/>
  <c r="L669" i="2" s="1"/>
  <c r="M670" i="2"/>
  <c r="L670" i="2" s="1"/>
  <c r="M671" i="2"/>
  <c r="L671" i="2" s="1"/>
  <c r="M672" i="2"/>
  <c r="L672" i="2" s="1"/>
  <c r="M673" i="2"/>
  <c r="L673" i="2" s="1"/>
  <c r="M674" i="2"/>
  <c r="L674" i="2" s="1"/>
  <c r="M675" i="2"/>
  <c r="L675" i="2" s="1"/>
  <c r="M676" i="2"/>
  <c r="L676" i="2" s="1"/>
  <c r="M677" i="2"/>
  <c r="L677" i="2" s="1"/>
  <c r="M678" i="2"/>
  <c r="L678" i="2" s="1"/>
  <c r="M679" i="2"/>
  <c r="L679" i="2" s="1"/>
  <c r="M680" i="2"/>
  <c r="L680" i="2" s="1"/>
  <c r="M681" i="2"/>
  <c r="L681" i="2" s="1"/>
  <c r="M682" i="2"/>
  <c r="L682" i="2" s="1"/>
  <c r="M683" i="2"/>
  <c r="L683" i="2" s="1"/>
  <c r="M684" i="2"/>
  <c r="L684" i="2" s="1"/>
  <c r="M685" i="2"/>
  <c r="L685" i="2" s="1"/>
  <c r="M686" i="2"/>
  <c r="L686" i="2" s="1"/>
  <c r="M687" i="2"/>
  <c r="L687" i="2" s="1"/>
  <c r="M688" i="2"/>
  <c r="L688" i="2" s="1"/>
  <c r="M689" i="2"/>
  <c r="L689" i="2" s="1"/>
  <c r="M690" i="2"/>
  <c r="L690" i="2" s="1"/>
  <c r="M691" i="2"/>
  <c r="L691" i="2" s="1"/>
  <c r="M692" i="2"/>
  <c r="L692" i="2" s="1"/>
  <c r="M693" i="2"/>
  <c r="L693" i="2" s="1"/>
  <c r="M694" i="2"/>
  <c r="L694" i="2" s="1"/>
  <c r="M695" i="2"/>
  <c r="L695" i="2" s="1"/>
  <c r="M696" i="2"/>
  <c r="L696" i="2" s="1"/>
  <c r="M697" i="2"/>
  <c r="L697" i="2" s="1"/>
  <c r="M698" i="2"/>
  <c r="L698" i="2" s="1"/>
  <c r="M699" i="2"/>
  <c r="L699" i="2" s="1"/>
  <c r="M700" i="2"/>
  <c r="L700" i="2" s="1"/>
  <c r="M701" i="2"/>
  <c r="L701" i="2" s="1"/>
  <c r="M702" i="2"/>
  <c r="L702" i="2" s="1"/>
  <c r="M703" i="2"/>
  <c r="L703" i="2" s="1"/>
  <c r="M704" i="2"/>
  <c r="L704" i="2" s="1"/>
  <c r="M705" i="2"/>
  <c r="L705" i="2" s="1"/>
  <c r="M706" i="2"/>
  <c r="L706" i="2" s="1"/>
  <c r="M707" i="2"/>
  <c r="L707" i="2" s="1"/>
  <c r="M708" i="2"/>
  <c r="L708" i="2" s="1"/>
  <c r="M709" i="2"/>
  <c r="L709" i="2" s="1"/>
  <c r="M710" i="2"/>
  <c r="L710" i="2" s="1"/>
  <c r="M711" i="2"/>
  <c r="L711" i="2" s="1"/>
  <c r="M712" i="2"/>
  <c r="L712" i="2" s="1"/>
  <c r="M713" i="2"/>
  <c r="L713" i="2" s="1"/>
  <c r="M714" i="2"/>
  <c r="L714" i="2" s="1"/>
  <c r="M715" i="2"/>
  <c r="L715" i="2" s="1"/>
  <c r="M716" i="2"/>
  <c r="L716" i="2" s="1"/>
  <c r="M717" i="2"/>
  <c r="L717" i="2" s="1"/>
  <c r="M718" i="2"/>
  <c r="L718" i="2" s="1"/>
  <c r="M719" i="2"/>
  <c r="L719" i="2" s="1"/>
  <c r="M720" i="2"/>
  <c r="L720" i="2" s="1"/>
  <c r="M721" i="2"/>
  <c r="L721" i="2" s="1"/>
  <c r="M722" i="2"/>
  <c r="L722" i="2" s="1"/>
  <c r="M723" i="2"/>
  <c r="L723" i="2" s="1"/>
  <c r="M724" i="2"/>
  <c r="L724" i="2" s="1"/>
  <c r="M725" i="2"/>
  <c r="L725" i="2" s="1"/>
  <c r="M726" i="2"/>
  <c r="L726" i="2" s="1"/>
  <c r="M727" i="2"/>
  <c r="L727" i="2" s="1"/>
  <c r="M728" i="2"/>
  <c r="L728" i="2" s="1"/>
  <c r="M729" i="2"/>
  <c r="L729" i="2" s="1"/>
  <c r="M730" i="2"/>
  <c r="L730" i="2" s="1"/>
  <c r="M731" i="2"/>
  <c r="L731" i="2" s="1"/>
  <c r="M732" i="2"/>
  <c r="L732" i="2" s="1"/>
  <c r="M733" i="2"/>
  <c r="L733" i="2" s="1"/>
  <c r="M734" i="2"/>
  <c r="L734" i="2" s="1"/>
  <c r="M735" i="2"/>
  <c r="L735" i="2" s="1"/>
  <c r="M736" i="2"/>
  <c r="L736" i="2" s="1"/>
  <c r="M737" i="2"/>
  <c r="L737" i="2" s="1"/>
  <c r="M738" i="2"/>
  <c r="L738" i="2" s="1"/>
  <c r="M739" i="2"/>
  <c r="L739" i="2" s="1"/>
  <c r="M740" i="2"/>
  <c r="L740" i="2" s="1"/>
  <c r="M741" i="2"/>
  <c r="L741" i="2" s="1"/>
  <c r="M742" i="2"/>
  <c r="L742" i="2" s="1"/>
  <c r="M743" i="2"/>
  <c r="L743" i="2" s="1"/>
  <c r="M744" i="2"/>
  <c r="L744" i="2" s="1"/>
  <c r="M745" i="2"/>
  <c r="L745" i="2" s="1"/>
  <c r="M746" i="2"/>
  <c r="L746" i="2" s="1"/>
  <c r="M747" i="2"/>
  <c r="L747" i="2" s="1"/>
  <c r="M748" i="2"/>
  <c r="L748" i="2" s="1"/>
  <c r="M749" i="2"/>
  <c r="L749" i="2" s="1"/>
  <c r="M750" i="2"/>
  <c r="L750" i="2" s="1"/>
  <c r="M751" i="2"/>
  <c r="L751" i="2" s="1"/>
  <c r="M752" i="2"/>
  <c r="L752" i="2" s="1"/>
  <c r="M753" i="2"/>
  <c r="L753" i="2" s="1"/>
  <c r="M754" i="2"/>
  <c r="L754" i="2" s="1"/>
  <c r="M755" i="2"/>
  <c r="L755" i="2" s="1"/>
  <c r="M756" i="2"/>
  <c r="L756" i="2" s="1"/>
  <c r="M757" i="2"/>
  <c r="L757" i="2" s="1"/>
  <c r="M758" i="2"/>
  <c r="L758" i="2" s="1"/>
  <c r="M759" i="2"/>
  <c r="L759" i="2" s="1"/>
  <c r="M760" i="2"/>
  <c r="L760" i="2" s="1"/>
  <c r="M761" i="2"/>
  <c r="L761" i="2" s="1"/>
  <c r="M762" i="2"/>
  <c r="L762" i="2" s="1"/>
  <c r="M763" i="2"/>
  <c r="L763" i="2" s="1"/>
  <c r="M764" i="2"/>
  <c r="L764" i="2" s="1"/>
  <c r="M765" i="2"/>
  <c r="L765" i="2" s="1"/>
  <c r="M766" i="2"/>
  <c r="L766" i="2" s="1"/>
  <c r="M767" i="2"/>
  <c r="L767" i="2" s="1"/>
  <c r="M768" i="2"/>
  <c r="L768" i="2" s="1"/>
  <c r="M769" i="2"/>
  <c r="L769" i="2" s="1"/>
  <c r="M770" i="2"/>
  <c r="L770" i="2" s="1"/>
  <c r="M771" i="2"/>
  <c r="L771" i="2" s="1"/>
  <c r="M772" i="2"/>
  <c r="L772" i="2" s="1"/>
  <c r="M773" i="2"/>
  <c r="L773" i="2" s="1"/>
  <c r="M774" i="2"/>
  <c r="L774" i="2" s="1"/>
  <c r="M775" i="2"/>
  <c r="L775" i="2" s="1"/>
  <c r="M776" i="2"/>
  <c r="L776" i="2" s="1"/>
  <c r="M777" i="2"/>
  <c r="L777" i="2" s="1"/>
  <c r="M778" i="2"/>
  <c r="L778" i="2" s="1"/>
  <c r="M779" i="2"/>
  <c r="L779" i="2" s="1"/>
  <c r="M780" i="2"/>
  <c r="L780" i="2" s="1"/>
  <c r="M781" i="2"/>
  <c r="L781" i="2" s="1"/>
  <c r="M782" i="2"/>
  <c r="L782" i="2" s="1"/>
  <c r="M783" i="2"/>
  <c r="L783" i="2" s="1"/>
  <c r="M784" i="2"/>
  <c r="L784" i="2" s="1"/>
  <c r="M785" i="2"/>
  <c r="L785" i="2" s="1"/>
  <c r="M786" i="2"/>
  <c r="L786" i="2" s="1"/>
  <c r="M787" i="2"/>
  <c r="L787" i="2" s="1"/>
  <c r="M788" i="2"/>
  <c r="L788" i="2" s="1"/>
  <c r="M789" i="2"/>
  <c r="L789" i="2" s="1"/>
  <c r="M790" i="2"/>
  <c r="L790" i="2" s="1"/>
  <c r="M791" i="2"/>
  <c r="L791" i="2" s="1"/>
  <c r="M792" i="2"/>
  <c r="L792" i="2" s="1"/>
  <c r="M793" i="2"/>
  <c r="L793" i="2" s="1"/>
  <c r="M794" i="2"/>
  <c r="L794" i="2" s="1"/>
  <c r="M795" i="2"/>
  <c r="L795" i="2" s="1"/>
  <c r="M796" i="2"/>
  <c r="L796" i="2" s="1"/>
  <c r="M797" i="2"/>
  <c r="L797" i="2" s="1"/>
  <c r="M798" i="2"/>
  <c r="L798" i="2" s="1"/>
  <c r="M799" i="2"/>
  <c r="L799" i="2" s="1"/>
  <c r="M800" i="2"/>
  <c r="L800" i="2" s="1"/>
  <c r="M801" i="2"/>
  <c r="L801" i="2" s="1"/>
  <c r="M802" i="2"/>
  <c r="L802" i="2" s="1"/>
  <c r="M803" i="2"/>
  <c r="L803" i="2" s="1"/>
  <c r="M804" i="2"/>
  <c r="L804" i="2" s="1"/>
  <c r="M805" i="2"/>
  <c r="L805" i="2" s="1"/>
  <c r="M806" i="2"/>
  <c r="L806" i="2" s="1"/>
  <c r="M807" i="2"/>
  <c r="L807" i="2" s="1"/>
  <c r="M808" i="2"/>
  <c r="L808" i="2" s="1"/>
  <c r="M809" i="2"/>
  <c r="L809" i="2" s="1"/>
  <c r="M810" i="2"/>
  <c r="L810" i="2" s="1"/>
  <c r="M811" i="2"/>
  <c r="L811" i="2" s="1"/>
  <c r="M812" i="2"/>
  <c r="L812" i="2" s="1"/>
  <c r="M813" i="2"/>
  <c r="L813" i="2" s="1"/>
  <c r="M814" i="2"/>
  <c r="L814" i="2" s="1"/>
  <c r="M815" i="2"/>
  <c r="L815" i="2" s="1"/>
  <c r="M816" i="2"/>
  <c r="L816" i="2" s="1"/>
  <c r="M817" i="2"/>
  <c r="L817" i="2" s="1"/>
  <c r="M818" i="2"/>
  <c r="L818" i="2" s="1"/>
  <c r="M819" i="2"/>
  <c r="L819" i="2" s="1"/>
  <c r="M820" i="2"/>
  <c r="L820" i="2" s="1"/>
  <c r="M821" i="2"/>
  <c r="L821" i="2" s="1"/>
  <c r="M822" i="2"/>
  <c r="L822" i="2" s="1"/>
  <c r="M823" i="2"/>
  <c r="L823" i="2" s="1"/>
  <c r="M824" i="2"/>
  <c r="L824" i="2" s="1"/>
  <c r="M825" i="2"/>
  <c r="L825" i="2" s="1"/>
  <c r="M826" i="2"/>
  <c r="L826" i="2" s="1"/>
  <c r="M827" i="2"/>
  <c r="L827" i="2" s="1"/>
  <c r="M828" i="2"/>
  <c r="L828" i="2" s="1"/>
  <c r="M829" i="2"/>
  <c r="L829" i="2" s="1"/>
  <c r="M830" i="2"/>
  <c r="L830" i="2" s="1"/>
  <c r="M831" i="2"/>
  <c r="L831" i="2" s="1"/>
  <c r="M832" i="2"/>
  <c r="L832" i="2" s="1"/>
  <c r="M833" i="2"/>
  <c r="L833" i="2" s="1"/>
  <c r="M834" i="2"/>
  <c r="L834" i="2" s="1"/>
  <c r="M835" i="2"/>
  <c r="L835" i="2" s="1"/>
  <c r="M836" i="2"/>
  <c r="L836" i="2" s="1"/>
  <c r="M837" i="2"/>
  <c r="L837" i="2" s="1"/>
  <c r="M838" i="2"/>
  <c r="L838" i="2" s="1"/>
  <c r="M839" i="2"/>
  <c r="L839" i="2" s="1"/>
  <c r="M840" i="2"/>
  <c r="L840" i="2" s="1"/>
  <c r="M841" i="2"/>
  <c r="L841" i="2" s="1"/>
  <c r="M842" i="2"/>
  <c r="L842" i="2" s="1"/>
  <c r="M843" i="2"/>
  <c r="L843" i="2" s="1"/>
  <c r="M844" i="2"/>
  <c r="L844" i="2" s="1"/>
  <c r="M845" i="2"/>
  <c r="L845" i="2" s="1"/>
  <c r="M846" i="2"/>
  <c r="L846" i="2" s="1"/>
  <c r="M847" i="2"/>
  <c r="L847" i="2" s="1"/>
  <c r="M848" i="2"/>
  <c r="L848" i="2" s="1"/>
  <c r="M849" i="2"/>
  <c r="L849" i="2" s="1"/>
  <c r="M850" i="2"/>
  <c r="L850" i="2" s="1"/>
  <c r="M851" i="2"/>
  <c r="L851" i="2" s="1"/>
  <c r="M852" i="2"/>
  <c r="L852" i="2" s="1"/>
  <c r="M853" i="2"/>
  <c r="L853" i="2" s="1"/>
  <c r="M854" i="2"/>
  <c r="L854" i="2" s="1"/>
  <c r="M855" i="2"/>
  <c r="L855" i="2" s="1"/>
  <c r="M856" i="2"/>
  <c r="L856" i="2" s="1"/>
  <c r="M857" i="2"/>
  <c r="L857" i="2" s="1"/>
  <c r="M858" i="2"/>
  <c r="L858" i="2" s="1"/>
  <c r="M859" i="2"/>
  <c r="L859" i="2" s="1"/>
  <c r="M860" i="2"/>
  <c r="L860" i="2" s="1"/>
  <c r="M861" i="2"/>
  <c r="L861" i="2" s="1"/>
  <c r="M862" i="2"/>
  <c r="L862" i="2" s="1"/>
  <c r="M863" i="2"/>
  <c r="L863" i="2" s="1"/>
  <c r="M864" i="2"/>
  <c r="L864" i="2" s="1"/>
  <c r="M865" i="2"/>
  <c r="L865" i="2" s="1"/>
  <c r="M866" i="2"/>
  <c r="L866" i="2" s="1"/>
  <c r="M867" i="2"/>
  <c r="L867" i="2" s="1"/>
  <c r="M868" i="2"/>
  <c r="L868" i="2" s="1"/>
  <c r="M869" i="2"/>
  <c r="L869" i="2" s="1"/>
  <c r="M870" i="2"/>
  <c r="L870" i="2" s="1"/>
  <c r="M871" i="2"/>
  <c r="L871" i="2" s="1"/>
  <c r="M872" i="2"/>
  <c r="L872" i="2" s="1"/>
  <c r="M873" i="2"/>
  <c r="L873" i="2" s="1"/>
  <c r="M874" i="2"/>
  <c r="L874" i="2" s="1"/>
  <c r="M875" i="2"/>
  <c r="L875" i="2" s="1"/>
  <c r="M876" i="2"/>
  <c r="L876" i="2" s="1"/>
  <c r="M877" i="2"/>
  <c r="L877" i="2" s="1"/>
  <c r="M878" i="2"/>
  <c r="L878" i="2" s="1"/>
  <c r="M879" i="2"/>
  <c r="L879" i="2" s="1"/>
  <c r="M880" i="2"/>
  <c r="L880" i="2" s="1"/>
  <c r="M881" i="2"/>
  <c r="L881" i="2" s="1"/>
  <c r="M882" i="2"/>
  <c r="L882" i="2" s="1"/>
  <c r="M883" i="2"/>
  <c r="L883" i="2" s="1"/>
  <c r="M884" i="2"/>
  <c r="L884" i="2" s="1"/>
  <c r="M885" i="2"/>
  <c r="L885" i="2" s="1"/>
  <c r="M886" i="2"/>
  <c r="L886" i="2" s="1"/>
  <c r="M887" i="2"/>
  <c r="L887" i="2" s="1"/>
  <c r="M888" i="2"/>
  <c r="L888" i="2" s="1"/>
  <c r="M889" i="2"/>
  <c r="L889" i="2" s="1"/>
  <c r="M890" i="2"/>
  <c r="L890" i="2" s="1"/>
  <c r="M891" i="2"/>
  <c r="L891" i="2" s="1"/>
  <c r="M892" i="2"/>
  <c r="L892" i="2" s="1"/>
  <c r="M893" i="2"/>
  <c r="L893" i="2" s="1"/>
  <c r="M894" i="2"/>
  <c r="L894" i="2" s="1"/>
  <c r="M895" i="2"/>
  <c r="L895" i="2" s="1"/>
  <c r="M896" i="2"/>
  <c r="L896" i="2" s="1"/>
  <c r="M897" i="2"/>
  <c r="L897" i="2" s="1"/>
  <c r="M898" i="2"/>
  <c r="L898" i="2" s="1"/>
  <c r="M899" i="2"/>
  <c r="L899" i="2" s="1"/>
  <c r="M900" i="2"/>
  <c r="L900" i="2" s="1"/>
  <c r="M901" i="2"/>
  <c r="L901" i="2" s="1"/>
  <c r="M902" i="2"/>
  <c r="L902" i="2" s="1"/>
  <c r="M903" i="2"/>
  <c r="L903" i="2" s="1"/>
  <c r="M904" i="2"/>
  <c r="L904" i="2" s="1"/>
  <c r="M905" i="2"/>
  <c r="L905" i="2" s="1"/>
  <c r="M906" i="2"/>
  <c r="L906" i="2" s="1"/>
  <c r="M907" i="2"/>
  <c r="L907" i="2" s="1"/>
  <c r="M908" i="2"/>
  <c r="L908" i="2" s="1"/>
  <c r="M909" i="2"/>
  <c r="L909" i="2" s="1"/>
  <c r="M910" i="2"/>
  <c r="L910" i="2" s="1"/>
  <c r="M911" i="2"/>
  <c r="L911" i="2" s="1"/>
  <c r="M912" i="2"/>
  <c r="L912" i="2" s="1"/>
  <c r="M913" i="2"/>
  <c r="L913" i="2" s="1"/>
  <c r="M914" i="2"/>
  <c r="L914" i="2" s="1"/>
  <c r="M915" i="2"/>
  <c r="L915" i="2" s="1"/>
  <c r="M916" i="2"/>
  <c r="L916" i="2" s="1"/>
  <c r="M917" i="2"/>
  <c r="L917" i="2" s="1"/>
  <c r="M918" i="2"/>
  <c r="L918" i="2" s="1"/>
  <c r="M919" i="2"/>
  <c r="L919" i="2" s="1"/>
  <c r="M920" i="2"/>
  <c r="L920" i="2" s="1"/>
  <c r="M921" i="2"/>
  <c r="L921" i="2" s="1"/>
  <c r="M922" i="2"/>
  <c r="L922" i="2" s="1"/>
  <c r="M923" i="2"/>
  <c r="L923" i="2" s="1"/>
  <c r="M924" i="2"/>
  <c r="L924" i="2" s="1"/>
  <c r="M925" i="2"/>
  <c r="L925" i="2" s="1"/>
  <c r="M926" i="2"/>
  <c r="L926" i="2" s="1"/>
  <c r="M927" i="2"/>
  <c r="L927" i="2" s="1"/>
  <c r="M928" i="2"/>
  <c r="L928" i="2" s="1"/>
  <c r="M929" i="2"/>
  <c r="L929" i="2" s="1"/>
  <c r="M930" i="2"/>
  <c r="L930" i="2" s="1"/>
  <c r="M931" i="2"/>
  <c r="L931" i="2" s="1"/>
  <c r="M932" i="2"/>
  <c r="L932" i="2" s="1"/>
  <c r="M933" i="2"/>
  <c r="L933" i="2" s="1"/>
  <c r="M934" i="2"/>
  <c r="L934" i="2" s="1"/>
  <c r="M935" i="2"/>
  <c r="L935" i="2" s="1"/>
  <c r="M936" i="2"/>
  <c r="L936" i="2" s="1"/>
  <c r="M937" i="2"/>
  <c r="L937" i="2" s="1"/>
  <c r="M938" i="2"/>
  <c r="L938" i="2" s="1"/>
  <c r="M939" i="2"/>
  <c r="L939" i="2" s="1"/>
  <c r="M940" i="2"/>
  <c r="L940" i="2" s="1"/>
  <c r="M941" i="2"/>
  <c r="L941" i="2" s="1"/>
  <c r="M942" i="2"/>
  <c r="L942" i="2" s="1"/>
  <c r="M943" i="2"/>
  <c r="L943" i="2" s="1"/>
  <c r="M944" i="2"/>
  <c r="L944" i="2" s="1"/>
  <c r="M945" i="2"/>
  <c r="L945" i="2" s="1"/>
  <c r="M946" i="2"/>
  <c r="L946" i="2" s="1"/>
  <c r="M947" i="2"/>
  <c r="L947" i="2" s="1"/>
  <c r="M948" i="2"/>
  <c r="L948" i="2" s="1"/>
  <c r="M949" i="2"/>
  <c r="L949" i="2" s="1"/>
  <c r="M950" i="2"/>
  <c r="L950" i="2" s="1"/>
  <c r="M951" i="2"/>
  <c r="L951" i="2" s="1"/>
  <c r="M952" i="2"/>
  <c r="L952" i="2" s="1"/>
  <c r="M953" i="2"/>
  <c r="L953" i="2" s="1"/>
  <c r="M954" i="2"/>
  <c r="L954" i="2" s="1"/>
  <c r="M955" i="2"/>
  <c r="L955" i="2" s="1"/>
  <c r="M956" i="2"/>
  <c r="L956" i="2" s="1"/>
  <c r="M957" i="2"/>
  <c r="L957" i="2" s="1"/>
  <c r="M958" i="2"/>
  <c r="L958" i="2" s="1"/>
  <c r="M959" i="2"/>
  <c r="L959" i="2" s="1"/>
  <c r="M960" i="2"/>
  <c r="L960" i="2" s="1"/>
  <c r="M961" i="2"/>
  <c r="L961" i="2" s="1"/>
  <c r="M962" i="2"/>
  <c r="L962" i="2" s="1"/>
  <c r="M963" i="2"/>
  <c r="L963" i="2" s="1"/>
  <c r="M964" i="2"/>
  <c r="L964" i="2" s="1"/>
  <c r="M965" i="2"/>
  <c r="L965" i="2" s="1"/>
  <c r="M966" i="2"/>
  <c r="L966" i="2" s="1"/>
  <c r="M967" i="2"/>
  <c r="L967" i="2" s="1"/>
  <c r="M968" i="2"/>
  <c r="L968" i="2" s="1"/>
  <c r="M969" i="2"/>
  <c r="L969" i="2" s="1"/>
  <c r="M970" i="2"/>
  <c r="L970" i="2" s="1"/>
  <c r="M971" i="2"/>
  <c r="L971" i="2" s="1"/>
  <c r="M972" i="2"/>
  <c r="L972" i="2" s="1"/>
  <c r="M973" i="2"/>
  <c r="L973" i="2" s="1"/>
  <c r="M974" i="2"/>
  <c r="L974" i="2" s="1"/>
  <c r="M975" i="2"/>
  <c r="L975" i="2" s="1"/>
  <c r="M976" i="2"/>
  <c r="L976" i="2" s="1"/>
  <c r="M977" i="2"/>
  <c r="L977" i="2" s="1"/>
  <c r="M978" i="2"/>
  <c r="L978" i="2" s="1"/>
  <c r="M979" i="2"/>
  <c r="L979" i="2" s="1"/>
  <c r="M980" i="2"/>
  <c r="L980" i="2" s="1"/>
  <c r="M981" i="2"/>
  <c r="L981" i="2" s="1"/>
  <c r="M982" i="2"/>
  <c r="L982" i="2" s="1"/>
  <c r="M983" i="2"/>
  <c r="L983" i="2" s="1"/>
  <c r="M984" i="2"/>
  <c r="L984" i="2" s="1"/>
  <c r="M985" i="2"/>
  <c r="L985" i="2" s="1"/>
  <c r="M986" i="2"/>
  <c r="L986" i="2" s="1"/>
  <c r="M987" i="2"/>
  <c r="L987" i="2" s="1"/>
  <c r="M988" i="2"/>
  <c r="L988" i="2" s="1"/>
  <c r="M989" i="2"/>
  <c r="L989" i="2" s="1"/>
  <c r="M990" i="2"/>
  <c r="L990" i="2" s="1"/>
  <c r="M991" i="2"/>
  <c r="L991" i="2" s="1"/>
  <c r="M992" i="2"/>
  <c r="L992" i="2" s="1"/>
  <c r="M993" i="2"/>
  <c r="L993" i="2" s="1"/>
  <c r="M994" i="2"/>
  <c r="L994" i="2" s="1"/>
  <c r="M995" i="2"/>
  <c r="L995" i="2" s="1"/>
  <c r="M996" i="2"/>
  <c r="L996" i="2" s="1"/>
  <c r="M997" i="2"/>
  <c r="L997" i="2" s="1"/>
  <c r="M998" i="2"/>
  <c r="L998" i="2" s="1"/>
  <c r="M999" i="2"/>
  <c r="L999" i="2" s="1"/>
  <c r="M1000" i="2"/>
  <c r="L1000" i="2" s="1"/>
  <c r="M1001" i="2"/>
  <c r="L1001" i="2" s="1"/>
  <c r="M1002" i="2"/>
  <c r="L1002" i="2" s="1"/>
  <c r="M1003" i="2"/>
  <c r="L1003" i="2" s="1"/>
  <c r="M1004" i="2"/>
  <c r="L1004" i="2" s="1"/>
  <c r="M1005" i="2"/>
  <c r="L1005" i="2" s="1"/>
  <c r="M1006" i="2"/>
  <c r="L1006" i="2" s="1"/>
  <c r="M1007" i="2"/>
  <c r="L1007" i="2" s="1"/>
  <c r="M1008" i="2"/>
  <c r="L1008" i="2" s="1"/>
  <c r="M1009" i="2"/>
  <c r="L1009" i="2" s="1"/>
  <c r="M1010" i="2"/>
  <c r="L1010" i="2" s="1"/>
  <c r="M1011" i="2"/>
  <c r="L1011" i="2" s="1"/>
  <c r="M1012" i="2"/>
  <c r="L1012" i="2" s="1"/>
  <c r="M1013" i="2"/>
  <c r="L1013" i="2" s="1"/>
  <c r="M1014" i="2"/>
  <c r="L1014" i="2" s="1"/>
  <c r="M1015" i="2"/>
  <c r="L1015" i="2" s="1"/>
  <c r="M1016" i="2"/>
  <c r="L1016" i="2" s="1"/>
  <c r="M1017" i="2"/>
  <c r="L1017" i="2" s="1"/>
  <c r="M1018" i="2"/>
  <c r="L1018" i="2" s="1"/>
  <c r="M1019" i="2"/>
  <c r="L1019" i="2" s="1"/>
  <c r="M1020" i="2"/>
  <c r="L1020" i="2" s="1"/>
  <c r="M1021" i="2"/>
  <c r="L1021" i="2" s="1"/>
  <c r="M1022" i="2"/>
  <c r="L1022" i="2" s="1"/>
  <c r="M1023" i="2"/>
  <c r="L1023" i="2" s="1"/>
  <c r="M1024" i="2"/>
  <c r="L1024" i="2" s="1"/>
  <c r="M1025" i="2"/>
  <c r="L1025" i="2" s="1"/>
  <c r="M1026" i="2"/>
  <c r="L1026" i="2" s="1"/>
  <c r="M1027" i="2"/>
  <c r="L1027" i="2" s="1"/>
  <c r="M1028" i="2"/>
  <c r="L1028" i="2" s="1"/>
  <c r="M1029" i="2"/>
  <c r="L1029" i="2" s="1"/>
  <c r="M1030" i="2"/>
  <c r="L1030" i="2" s="1"/>
  <c r="M1031" i="2"/>
  <c r="L1031" i="2" s="1"/>
  <c r="M1032" i="2"/>
  <c r="L1032" i="2" s="1"/>
  <c r="M1033" i="2"/>
  <c r="L1033" i="2" s="1"/>
  <c r="M1034" i="2"/>
  <c r="L1034" i="2" s="1"/>
  <c r="M1035" i="2"/>
  <c r="L1035" i="2" s="1"/>
  <c r="M1036" i="2"/>
  <c r="L1036" i="2" s="1"/>
  <c r="M1037" i="2"/>
  <c r="L1037" i="2" s="1"/>
  <c r="M1038" i="2"/>
  <c r="L1038" i="2" s="1"/>
  <c r="M1039" i="2"/>
  <c r="L1039" i="2" s="1"/>
  <c r="M1040" i="2"/>
  <c r="L1040" i="2" s="1"/>
  <c r="M1041" i="2"/>
  <c r="L1041" i="2" s="1"/>
  <c r="M1042" i="2"/>
  <c r="L1042" i="2" s="1"/>
  <c r="M1043" i="2"/>
  <c r="L1043" i="2" s="1"/>
  <c r="M1044" i="2"/>
  <c r="L1044" i="2" s="1"/>
  <c r="M1045" i="2"/>
  <c r="L1045" i="2" s="1"/>
  <c r="M1046" i="2"/>
  <c r="L1046" i="2" s="1"/>
  <c r="M1047" i="2"/>
  <c r="L1047" i="2" s="1"/>
  <c r="M1048" i="2"/>
  <c r="L1048" i="2" s="1"/>
  <c r="M1049" i="2"/>
  <c r="L1049" i="2" s="1"/>
  <c r="M1050" i="2"/>
  <c r="L1050" i="2" s="1"/>
  <c r="M1051" i="2"/>
  <c r="L1051" i="2" s="1"/>
  <c r="M1052" i="2"/>
  <c r="L1052" i="2" s="1"/>
  <c r="M1053" i="2"/>
  <c r="L1053" i="2" s="1"/>
  <c r="M1054" i="2"/>
  <c r="L1054" i="2" s="1"/>
  <c r="M1055" i="2"/>
  <c r="L1055" i="2" s="1"/>
  <c r="M1056" i="2"/>
  <c r="L1056" i="2" s="1"/>
  <c r="M1057" i="2"/>
  <c r="L1057" i="2" s="1"/>
  <c r="M1058" i="2"/>
  <c r="L1058" i="2" s="1"/>
  <c r="M1059" i="2"/>
  <c r="L1059" i="2" s="1"/>
  <c r="M1060" i="2"/>
  <c r="L1060" i="2" s="1"/>
  <c r="M1061" i="2"/>
  <c r="L1061" i="2" s="1"/>
  <c r="M1062" i="2"/>
  <c r="L1062" i="2" s="1"/>
  <c r="M1063" i="2"/>
  <c r="L1063" i="2" s="1"/>
  <c r="M1064" i="2"/>
  <c r="L1064" i="2" s="1"/>
  <c r="M1065" i="2"/>
  <c r="L1065" i="2" s="1"/>
  <c r="M1066" i="2"/>
  <c r="L1066" i="2" s="1"/>
  <c r="M1067" i="2"/>
  <c r="L1067" i="2" s="1"/>
  <c r="M1068" i="2"/>
  <c r="L1068" i="2" s="1"/>
  <c r="M1069" i="2"/>
  <c r="L1069" i="2" s="1"/>
  <c r="M1070" i="2"/>
  <c r="L1070" i="2" s="1"/>
  <c r="M1071" i="2"/>
  <c r="L1071" i="2" s="1"/>
  <c r="M1072" i="2"/>
  <c r="L1072" i="2" s="1"/>
  <c r="M1073" i="2"/>
  <c r="L1073" i="2" s="1"/>
  <c r="M1074" i="2"/>
  <c r="L1074" i="2" s="1"/>
  <c r="M1075" i="2"/>
  <c r="L1075" i="2" s="1"/>
  <c r="M1076" i="2"/>
  <c r="L1076" i="2" s="1"/>
  <c r="M1077" i="2"/>
  <c r="L1077" i="2" s="1"/>
  <c r="M1078" i="2"/>
  <c r="L1078" i="2" s="1"/>
  <c r="M1079" i="2"/>
  <c r="L1079" i="2" s="1"/>
  <c r="M1080" i="2"/>
  <c r="L1080" i="2" s="1"/>
  <c r="M1081" i="2"/>
  <c r="L1081" i="2" s="1"/>
  <c r="M1082" i="2"/>
  <c r="L1082" i="2" s="1"/>
  <c r="M1083" i="2"/>
  <c r="L1083" i="2" s="1"/>
  <c r="M1084" i="2"/>
  <c r="L1084" i="2" s="1"/>
  <c r="M1085" i="2"/>
  <c r="L1085" i="2" s="1"/>
  <c r="M1086" i="2"/>
  <c r="L1086" i="2" s="1"/>
  <c r="M1087" i="2"/>
  <c r="L1087" i="2" s="1"/>
  <c r="M1088" i="2"/>
  <c r="L1088" i="2" s="1"/>
  <c r="M1089" i="2"/>
  <c r="L1089" i="2" s="1"/>
  <c r="M1090" i="2"/>
  <c r="L1090" i="2" s="1"/>
  <c r="M1091" i="2"/>
  <c r="L1091" i="2" s="1"/>
  <c r="M1092" i="2"/>
  <c r="L1092" i="2" s="1"/>
  <c r="M1093" i="2"/>
  <c r="L1093" i="2" s="1"/>
  <c r="M1094" i="2"/>
  <c r="L1094" i="2" s="1"/>
  <c r="M1095" i="2"/>
  <c r="L1095" i="2" s="1"/>
  <c r="M1096" i="2"/>
  <c r="L1096" i="2" s="1"/>
  <c r="M1097" i="2"/>
  <c r="L1097" i="2" s="1"/>
  <c r="M1098" i="2"/>
  <c r="L1098" i="2" s="1"/>
  <c r="M1099" i="2"/>
  <c r="L1099" i="2" s="1"/>
  <c r="M1100" i="2"/>
  <c r="L1100" i="2" s="1"/>
  <c r="M1101" i="2"/>
  <c r="L1101" i="2" s="1"/>
  <c r="M1102" i="2"/>
  <c r="L1102" i="2" s="1"/>
  <c r="M1103" i="2"/>
  <c r="L1103" i="2" s="1"/>
  <c r="M1104" i="2"/>
  <c r="L1104" i="2" s="1"/>
  <c r="M1105" i="2"/>
  <c r="L1105" i="2" s="1"/>
  <c r="M1106" i="2"/>
  <c r="L1106" i="2" s="1"/>
  <c r="M1107" i="2"/>
  <c r="L1107" i="2" s="1"/>
  <c r="M1108" i="2"/>
  <c r="L1108" i="2" s="1"/>
  <c r="M1109" i="2"/>
  <c r="L1109" i="2" s="1"/>
  <c r="M1110" i="2"/>
  <c r="L1110" i="2" s="1"/>
  <c r="M1111" i="2"/>
  <c r="L1111" i="2" s="1"/>
  <c r="M1112" i="2"/>
  <c r="L1112" i="2" s="1"/>
  <c r="M1113" i="2"/>
  <c r="L1113" i="2" s="1"/>
  <c r="M1114" i="2"/>
  <c r="L1114" i="2" s="1"/>
  <c r="M1115" i="2"/>
  <c r="L1115" i="2" s="1"/>
  <c r="M1116" i="2"/>
  <c r="L1116" i="2" s="1"/>
  <c r="M1117" i="2"/>
  <c r="L1117" i="2" s="1"/>
  <c r="M1118" i="2"/>
  <c r="L1118" i="2" s="1"/>
  <c r="M1119" i="2"/>
  <c r="L1119" i="2" s="1"/>
  <c r="M1120" i="2"/>
  <c r="L1120" i="2" s="1"/>
  <c r="M1121" i="2"/>
  <c r="L1121" i="2" s="1"/>
  <c r="M1122" i="2"/>
  <c r="L1122" i="2" s="1"/>
  <c r="M1123" i="2"/>
  <c r="L1123" i="2" s="1"/>
  <c r="M1124" i="2"/>
  <c r="L1124" i="2" s="1"/>
  <c r="M1125" i="2"/>
  <c r="L1125" i="2" s="1"/>
  <c r="M1126" i="2"/>
  <c r="L1126" i="2" s="1"/>
  <c r="M1127" i="2"/>
  <c r="L1127" i="2" s="1"/>
  <c r="M1128" i="2"/>
  <c r="L1128" i="2" s="1"/>
  <c r="M1129" i="2"/>
  <c r="L1129" i="2" s="1"/>
  <c r="M1130" i="2"/>
  <c r="L1130" i="2" s="1"/>
  <c r="M1131" i="2"/>
  <c r="L1131" i="2" s="1"/>
  <c r="M1132" i="2"/>
  <c r="L1132" i="2" s="1"/>
  <c r="M1133" i="2"/>
  <c r="L1133" i="2" s="1"/>
  <c r="M1134" i="2"/>
  <c r="L1134" i="2" s="1"/>
  <c r="M1135" i="2"/>
  <c r="L1135" i="2" s="1"/>
  <c r="M1136" i="2"/>
  <c r="L1136" i="2" s="1"/>
  <c r="M1137" i="2"/>
  <c r="L1137" i="2" s="1"/>
  <c r="M1138" i="2"/>
  <c r="L1138" i="2" s="1"/>
  <c r="M1139" i="2"/>
  <c r="L1139" i="2" s="1"/>
  <c r="M1140" i="2"/>
  <c r="L1140" i="2" s="1"/>
  <c r="M1141" i="2"/>
  <c r="L1141" i="2" s="1"/>
  <c r="M1142" i="2"/>
  <c r="L1142" i="2" s="1"/>
  <c r="M1143" i="2"/>
  <c r="L1143" i="2" s="1"/>
  <c r="M1144" i="2"/>
  <c r="L1144" i="2" s="1"/>
  <c r="M1145" i="2"/>
  <c r="L1145" i="2" s="1"/>
  <c r="M1146" i="2"/>
  <c r="L1146" i="2" s="1"/>
  <c r="M1147" i="2"/>
  <c r="L1147" i="2" s="1"/>
  <c r="M1148" i="2"/>
  <c r="L1148" i="2" s="1"/>
  <c r="M1149" i="2"/>
  <c r="L1149" i="2" s="1"/>
  <c r="M1150" i="2"/>
  <c r="L1150" i="2" s="1"/>
  <c r="M1151" i="2"/>
  <c r="L1151" i="2" s="1"/>
  <c r="M1152" i="2"/>
  <c r="L1152" i="2" s="1"/>
  <c r="M1153" i="2"/>
  <c r="L1153" i="2" s="1"/>
  <c r="M1154" i="2"/>
  <c r="L1154" i="2" s="1"/>
  <c r="M1155" i="2"/>
  <c r="L1155" i="2" s="1"/>
  <c r="M1156" i="2"/>
  <c r="L1156" i="2" s="1"/>
  <c r="M1157" i="2"/>
  <c r="L1157" i="2" s="1"/>
  <c r="M1158" i="2"/>
  <c r="L1158" i="2" s="1"/>
  <c r="M1159" i="2"/>
  <c r="L1159" i="2" s="1"/>
  <c r="M1160" i="2"/>
  <c r="L1160" i="2" s="1"/>
  <c r="M1161" i="2"/>
  <c r="L1161" i="2" s="1"/>
  <c r="M1162" i="2"/>
  <c r="L1162" i="2" s="1"/>
  <c r="M1163" i="2"/>
  <c r="L1163" i="2" s="1"/>
  <c r="M1164" i="2"/>
  <c r="L1164" i="2" s="1"/>
  <c r="M1165" i="2"/>
  <c r="L1165" i="2" s="1"/>
  <c r="M1166" i="2"/>
  <c r="L1166" i="2" s="1"/>
  <c r="M1167" i="2"/>
  <c r="L1167" i="2" s="1"/>
  <c r="M1168" i="2"/>
  <c r="L1168" i="2" s="1"/>
  <c r="M1169" i="2"/>
  <c r="L1169" i="2" s="1"/>
  <c r="M1170" i="2"/>
  <c r="L1170" i="2" s="1"/>
  <c r="M1171" i="2"/>
  <c r="L1171" i="2" s="1"/>
  <c r="M1172" i="2"/>
  <c r="L1172" i="2" s="1"/>
  <c r="M1173" i="2"/>
  <c r="L1173" i="2" s="1"/>
  <c r="M1174" i="2"/>
  <c r="L1174" i="2" s="1"/>
  <c r="M1175" i="2"/>
  <c r="L1175" i="2" s="1"/>
  <c r="M1176" i="2"/>
  <c r="L1176" i="2" s="1"/>
  <c r="M1177" i="2"/>
  <c r="L1177" i="2" s="1"/>
  <c r="M1178" i="2"/>
  <c r="L1178" i="2" s="1"/>
  <c r="M1179" i="2"/>
  <c r="L1179" i="2" s="1"/>
  <c r="M1180" i="2"/>
  <c r="L1180" i="2" s="1"/>
  <c r="M1181" i="2"/>
  <c r="L1181" i="2" s="1"/>
  <c r="M1182" i="2"/>
  <c r="L1182" i="2" s="1"/>
  <c r="M1183" i="2"/>
  <c r="L1183" i="2" s="1"/>
  <c r="M1184" i="2"/>
  <c r="L1184" i="2" s="1"/>
  <c r="M1185" i="2"/>
  <c r="L1185" i="2" s="1"/>
  <c r="M1186" i="2"/>
  <c r="L1186" i="2" s="1"/>
  <c r="M1187" i="2"/>
  <c r="L1187" i="2" s="1"/>
  <c r="M1188" i="2"/>
  <c r="L1188" i="2" s="1"/>
  <c r="M1189" i="2"/>
  <c r="L1189" i="2" s="1"/>
  <c r="M1190" i="2"/>
  <c r="L1190" i="2" s="1"/>
  <c r="M1191" i="2"/>
  <c r="L1191" i="2" s="1"/>
  <c r="M1192" i="2"/>
  <c r="L1192" i="2" s="1"/>
  <c r="M1193" i="2"/>
  <c r="L1193" i="2" s="1"/>
  <c r="M1194" i="2"/>
  <c r="L1194" i="2" s="1"/>
  <c r="M1195" i="2"/>
  <c r="L1195" i="2" s="1"/>
  <c r="M1196" i="2"/>
  <c r="L1196" i="2" s="1"/>
  <c r="M1197" i="2"/>
  <c r="L1197" i="2" s="1"/>
  <c r="M1198" i="2"/>
  <c r="L1198" i="2" s="1"/>
  <c r="M1199" i="2"/>
  <c r="L1199" i="2" s="1"/>
  <c r="M1200" i="2"/>
  <c r="L1200" i="2" s="1"/>
  <c r="M1201" i="2"/>
  <c r="L1201" i="2" s="1"/>
  <c r="M1202" i="2"/>
  <c r="L1202" i="2" s="1"/>
  <c r="M1203" i="2"/>
  <c r="L1203" i="2" s="1"/>
  <c r="M1204" i="2"/>
  <c r="L1204" i="2" s="1"/>
  <c r="M1205" i="2"/>
  <c r="L1205" i="2" s="1"/>
  <c r="M1206" i="2"/>
  <c r="L1206" i="2" s="1"/>
  <c r="M1207" i="2"/>
  <c r="L1207" i="2" s="1"/>
  <c r="M1208" i="2"/>
  <c r="L1208" i="2" s="1"/>
  <c r="M1209" i="2"/>
  <c r="L1209" i="2" s="1"/>
  <c r="M1210" i="2"/>
  <c r="L1210" i="2" s="1"/>
  <c r="M1211" i="2"/>
  <c r="L1211" i="2" s="1"/>
  <c r="M1212" i="2"/>
  <c r="L1212" i="2" s="1"/>
  <c r="M1213" i="2"/>
  <c r="L1213" i="2" s="1"/>
  <c r="M1214" i="2"/>
  <c r="L1214" i="2" s="1"/>
  <c r="M1215" i="2"/>
  <c r="L1215" i="2" s="1"/>
  <c r="M1216" i="2"/>
  <c r="L1216" i="2" s="1"/>
  <c r="M1217" i="2"/>
  <c r="L1217" i="2" s="1"/>
  <c r="M1218" i="2"/>
  <c r="L1218" i="2" s="1"/>
  <c r="M1219" i="2"/>
  <c r="L1219" i="2" s="1"/>
  <c r="M1220" i="2"/>
  <c r="L1220" i="2" s="1"/>
  <c r="M1221" i="2"/>
  <c r="L1221" i="2" s="1"/>
  <c r="M1222" i="2"/>
  <c r="L1222" i="2" s="1"/>
  <c r="M1223" i="2"/>
  <c r="L1223" i="2" s="1"/>
  <c r="M1224" i="2"/>
  <c r="L1224" i="2" s="1"/>
  <c r="M1225" i="2"/>
  <c r="L1225" i="2" s="1"/>
  <c r="M1226" i="2"/>
  <c r="L1226" i="2" s="1"/>
  <c r="M1227" i="2"/>
  <c r="L1227" i="2" s="1"/>
  <c r="M1228" i="2"/>
  <c r="L1228" i="2" s="1"/>
  <c r="M1229" i="2"/>
  <c r="L1229" i="2" s="1"/>
  <c r="M1230" i="2"/>
  <c r="L1230" i="2" s="1"/>
  <c r="M1231" i="2"/>
  <c r="L1231" i="2" s="1"/>
  <c r="M1232" i="2"/>
  <c r="L1232" i="2" s="1"/>
  <c r="M1233" i="2"/>
  <c r="L1233" i="2" s="1"/>
  <c r="M1234" i="2"/>
  <c r="L1234" i="2" s="1"/>
  <c r="M1235" i="2"/>
  <c r="L1235" i="2" s="1"/>
  <c r="M1236" i="2"/>
  <c r="L1236" i="2" s="1"/>
  <c r="M1237" i="2"/>
  <c r="L1237" i="2" s="1"/>
  <c r="M1238" i="2"/>
  <c r="L1238" i="2" s="1"/>
  <c r="M1239" i="2"/>
  <c r="L1239" i="2" s="1"/>
  <c r="M1240" i="2"/>
  <c r="L1240" i="2" s="1"/>
  <c r="M1241" i="2"/>
  <c r="L1241" i="2" s="1"/>
  <c r="M1242" i="2"/>
  <c r="L1242" i="2" s="1"/>
  <c r="M1243" i="2"/>
  <c r="L1243" i="2" s="1"/>
  <c r="M1244" i="2"/>
  <c r="L1244" i="2" s="1"/>
  <c r="M1245" i="2"/>
  <c r="L1245" i="2" s="1"/>
  <c r="M1246" i="2"/>
  <c r="L1246" i="2" s="1"/>
  <c r="M1247" i="2"/>
  <c r="L1247" i="2" s="1"/>
  <c r="M1248" i="2"/>
  <c r="L1248" i="2" s="1"/>
  <c r="M1249" i="2"/>
  <c r="L1249" i="2" s="1"/>
  <c r="M1250" i="2"/>
  <c r="L1250" i="2" s="1"/>
  <c r="M1251" i="2"/>
  <c r="L1251" i="2" s="1"/>
  <c r="M1252" i="2"/>
  <c r="L1252" i="2" s="1"/>
  <c r="M1253" i="2"/>
  <c r="L1253" i="2" s="1"/>
  <c r="M1254" i="2"/>
  <c r="L1254" i="2" s="1"/>
  <c r="M1255" i="2"/>
  <c r="L1255" i="2" s="1"/>
  <c r="M1256" i="2"/>
  <c r="L1256" i="2" s="1"/>
  <c r="M1257" i="2"/>
  <c r="L1257" i="2" s="1"/>
  <c r="M1258" i="2"/>
  <c r="L1258" i="2" s="1"/>
  <c r="M1259" i="2"/>
  <c r="L1259" i="2" s="1"/>
  <c r="M1260" i="2"/>
  <c r="L1260" i="2" s="1"/>
  <c r="M1261" i="2"/>
  <c r="L1261" i="2" s="1"/>
  <c r="M1262" i="2"/>
  <c r="L1262" i="2" s="1"/>
  <c r="M1263" i="2"/>
  <c r="L1263" i="2" s="1"/>
  <c r="M1264" i="2"/>
  <c r="L1264" i="2" s="1"/>
  <c r="M1265" i="2"/>
  <c r="L1265" i="2" s="1"/>
  <c r="M1266" i="2"/>
  <c r="L1266" i="2" s="1"/>
  <c r="M1267" i="2"/>
  <c r="L1267" i="2" s="1"/>
  <c r="M1268" i="2"/>
  <c r="L1268" i="2" s="1"/>
  <c r="M1269" i="2"/>
  <c r="L1269" i="2" s="1"/>
  <c r="M1270" i="2"/>
  <c r="L1270" i="2" s="1"/>
  <c r="M1271" i="2"/>
  <c r="L1271" i="2" s="1"/>
  <c r="M1272" i="2"/>
  <c r="L1272" i="2" s="1"/>
  <c r="M1273" i="2"/>
  <c r="L1273" i="2" s="1"/>
  <c r="M1274" i="2"/>
  <c r="L1274" i="2" s="1"/>
  <c r="M1275" i="2"/>
  <c r="L1275" i="2" s="1"/>
  <c r="M1276" i="2"/>
  <c r="L1276" i="2" s="1"/>
  <c r="M1277" i="2"/>
  <c r="L1277" i="2" s="1"/>
  <c r="M1278" i="2"/>
  <c r="L1278" i="2" s="1"/>
  <c r="M1279" i="2"/>
  <c r="L1279" i="2" s="1"/>
  <c r="M1280" i="2"/>
  <c r="L1280" i="2" s="1"/>
  <c r="M1281" i="2"/>
  <c r="L1281" i="2" s="1"/>
  <c r="M1282" i="2"/>
  <c r="L1282" i="2" s="1"/>
  <c r="M1283" i="2"/>
  <c r="L1283" i="2" s="1"/>
  <c r="M1284" i="2"/>
  <c r="L1284" i="2" s="1"/>
  <c r="M1285" i="2"/>
  <c r="L1285" i="2" s="1"/>
  <c r="M1286" i="2"/>
  <c r="L1286" i="2" s="1"/>
  <c r="M1287" i="2"/>
  <c r="L1287" i="2" s="1"/>
  <c r="M1288" i="2"/>
  <c r="L1288" i="2" s="1"/>
  <c r="M1289" i="2"/>
  <c r="L1289" i="2" s="1"/>
  <c r="M1290" i="2"/>
  <c r="L1290" i="2" s="1"/>
  <c r="M1291" i="2"/>
  <c r="L1291" i="2" s="1"/>
  <c r="M1292" i="2"/>
  <c r="L1292" i="2" s="1"/>
  <c r="M1293" i="2"/>
  <c r="L1293" i="2" s="1"/>
  <c r="M1294" i="2"/>
  <c r="L1294" i="2" s="1"/>
  <c r="M1295" i="2"/>
  <c r="L1295" i="2" s="1"/>
  <c r="M1296" i="2"/>
  <c r="L1296" i="2" s="1"/>
  <c r="M1297" i="2"/>
  <c r="L1297" i="2" s="1"/>
  <c r="M1298" i="2"/>
  <c r="L1298" i="2" s="1"/>
  <c r="M1299" i="2"/>
  <c r="L1299" i="2" s="1"/>
  <c r="M1300" i="2"/>
  <c r="L1300" i="2" s="1"/>
  <c r="M1301" i="2"/>
  <c r="L1301" i="2" s="1"/>
  <c r="M1302" i="2"/>
  <c r="L1302" i="2" s="1"/>
  <c r="M1303" i="2"/>
  <c r="L1303" i="2" s="1"/>
  <c r="M1304" i="2"/>
  <c r="L1304" i="2" s="1"/>
  <c r="M1305" i="2"/>
  <c r="L1305" i="2" s="1"/>
  <c r="M1306" i="2"/>
  <c r="L1306" i="2" s="1"/>
  <c r="M1307" i="2"/>
  <c r="L1307" i="2" s="1"/>
  <c r="M1308" i="2"/>
  <c r="L1308" i="2" s="1"/>
  <c r="M1309" i="2"/>
  <c r="L1309" i="2" s="1"/>
  <c r="M1310" i="2"/>
  <c r="L1310" i="2" s="1"/>
  <c r="M1311" i="2"/>
  <c r="L1311" i="2" s="1"/>
  <c r="M1312" i="2"/>
  <c r="L1312" i="2" s="1"/>
  <c r="M1313" i="2"/>
  <c r="L1313" i="2" s="1"/>
  <c r="M1314" i="2"/>
  <c r="L1314" i="2" s="1"/>
  <c r="M1315" i="2"/>
  <c r="L1315" i="2" s="1"/>
  <c r="M1316" i="2"/>
  <c r="L1316" i="2" s="1"/>
  <c r="M1317" i="2"/>
  <c r="L1317" i="2" s="1"/>
  <c r="M1318" i="2"/>
  <c r="L1318" i="2" s="1"/>
  <c r="M1319" i="2"/>
  <c r="L1319" i="2" s="1"/>
  <c r="M1320" i="2"/>
  <c r="L1320" i="2" s="1"/>
  <c r="M1321" i="2"/>
  <c r="L1321" i="2" s="1"/>
  <c r="M1322" i="2"/>
  <c r="L1322" i="2" s="1"/>
  <c r="M1323" i="2"/>
  <c r="L1323" i="2" s="1"/>
  <c r="M1324" i="2"/>
  <c r="L1324" i="2" s="1"/>
  <c r="M1325" i="2"/>
  <c r="L1325" i="2" s="1"/>
  <c r="M1326" i="2"/>
  <c r="L1326" i="2" s="1"/>
  <c r="M1327" i="2"/>
  <c r="L1327" i="2" s="1"/>
  <c r="M1328" i="2"/>
  <c r="L1328" i="2" s="1"/>
  <c r="M1329" i="2"/>
  <c r="L1329" i="2" s="1"/>
  <c r="M1330" i="2"/>
  <c r="L1330" i="2" s="1"/>
  <c r="M1331" i="2"/>
  <c r="L1331" i="2" s="1"/>
  <c r="M1332" i="2"/>
  <c r="L1332" i="2" s="1"/>
  <c r="M1333" i="2"/>
  <c r="L1333" i="2" s="1"/>
  <c r="M1334" i="2"/>
  <c r="L1334" i="2" s="1"/>
  <c r="M1335" i="2"/>
  <c r="L1335" i="2" s="1"/>
  <c r="M1336" i="2"/>
  <c r="L1336" i="2" s="1"/>
  <c r="M1337" i="2"/>
  <c r="L1337" i="2" s="1"/>
  <c r="M1338" i="2"/>
  <c r="L1338" i="2" s="1"/>
  <c r="M1339" i="2"/>
  <c r="L1339" i="2" s="1"/>
  <c r="M1340" i="2"/>
  <c r="L1340" i="2" s="1"/>
  <c r="M1341" i="2"/>
  <c r="L1341" i="2" s="1"/>
  <c r="M1342" i="2"/>
  <c r="L1342" i="2" s="1"/>
  <c r="M1343" i="2"/>
  <c r="L1343" i="2" s="1"/>
  <c r="M1344" i="2"/>
  <c r="L1344" i="2" s="1"/>
  <c r="M1345" i="2"/>
  <c r="L1345" i="2" s="1"/>
  <c r="M1346" i="2"/>
  <c r="L1346" i="2" s="1"/>
  <c r="M1347" i="2"/>
  <c r="L1347" i="2" s="1"/>
  <c r="M1348" i="2"/>
  <c r="L1348" i="2" s="1"/>
  <c r="M1349" i="2"/>
  <c r="L1349" i="2" s="1"/>
  <c r="M1350" i="2"/>
  <c r="L1350" i="2" s="1"/>
  <c r="M1351" i="2"/>
  <c r="L1351" i="2" s="1"/>
  <c r="M1352" i="2"/>
  <c r="L1352" i="2" s="1"/>
  <c r="M1353" i="2"/>
  <c r="L1353" i="2" s="1"/>
  <c r="M1354" i="2"/>
  <c r="L1354" i="2" s="1"/>
  <c r="M1355" i="2"/>
  <c r="L1355" i="2" s="1"/>
  <c r="M1356" i="2"/>
  <c r="L1356" i="2" s="1"/>
  <c r="M1357" i="2"/>
  <c r="L1357" i="2" s="1"/>
  <c r="M1358" i="2"/>
  <c r="L1358" i="2" s="1"/>
  <c r="M1359" i="2"/>
  <c r="L1359" i="2" s="1"/>
  <c r="M1360" i="2"/>
  <c r="L1360" i="2" s="1"/>
  <c r="M1361" i="2"/>
  <c r="L1361" i="2" s="1"/>
  <c r="M1362" i="2"/>
  <c r="L1362" i="2" s="1"/>
  <c r="M1363" i="2"/>
  <c r="L1363" i="2" s="1"/>
  <c r="M1364" i="2"/>
  <c r="L1364" i="2" s="1"/>
  <c r="M1365" i="2"/>
  <c r="L1365" i="2" s="1"/>
  <c r="M1366" i="2"/>
  <c r="L1366" i="2" s="1"/>
  <c r="M1367" i="2"/>
  <c r="L1367" i="2" s="1"/>
  <c r="M1368" i="2"/>
  <c r="L1368" i="2" s="1"/>
  <c r="M1369" i="2"/>
  <c r="L1369" i="2" s="1"/>
  <c r="M1370" i="2"/>
  <c r="L1370" i="2" s="1"/>
  <c r="M1371" i="2"/>
  <c r="L1371" i="2" s="1"/>
  <c r="M1372" i="2"/>
  <c r="L1372" i="2" s="1"/>
  <c r="M1373" i="2"/>
  <c r="L1373" i="2" s="1"/>
  <c r="M1374" i="2"/>
  <c r="L1374" i="2" s="1"/>
  <c r="M1375" i="2"/>
  <c r="L1375" i="2" s="1"/>
  <c r="M1376" i="2"/>
  <c r="L1376" i="2" s="1"/>
  <c r="M1377" i="2"/>
  <c r="L1377" i="2" s="1"/>
  <c r="M1378" i="2"/>
  <c r="L1378" i="2" s="1"/>
  <c r="M1379" i="2"/>
  <c r="L1379" i="2" s="1"/>
  <c r="M1380" i="2"/>
  <c r="L1380" i="2" s="1"/>
  <c r="M1381" i="2"/>
  <c r="L1381" i="2" s="1"/>
  <c r="M1382" i="2"/>
  <c r="L1382" i="2" s="1"/>
  <c r="M1383" i="2"/>
  <c r="L1383" i="2" s="1"/>
  <c r="M1384" i="2"/>
  <c r="L1384" i="2" s="1"/>
  <c r="M1385" i="2"/>
  <c r="L1385" i="2" s="1"/>
  <c r="M1386" i="2"/>
  <c r="L1386" i="2" s="1"/>
  <c r="M1387" i="2"/>
  <c r="L1387" i="2" s="1"/>
  <c r="M1388" i="2"/>
  <c r="L1388" i="2" s="1"/>
  <c r="M1389" i="2"/>
  <c r="L1389" i="2" s="1"/>
  <c r="M1390" i="2"/>
  <c r="L1390" i="2" s="1"/>
  <c r="M1391" i="2"/>
  <c r="L1391" i="2" s="1"/>
  <c r="M1392" i="2"/>
  <c r="L1392" i="2" s="1"/>
  <c r="M1393" i="2"/>
  <c r="L1393" i="2" s="1"/>
  <c r="M1394" i="2"/>
  <c r="L1394" i="2" s="1"/>
  <c r="M1395" i="2"/>
  <c r="L1395" i="2" s="1"/>
  <c r="M1396" i="2"/>
  <c r="L1396" i="2" s="1"/>
  <c r="M1397" i="2"/>
  <c r="L1397" i="2" s="1"/>
  <c r="M1398" i="2"/>
  <c r="L1398" i="2" s="1"/>
  <c r="M1399" i="2"/>
  <c r="L1399" i="2" s="1"/>
  <c r="M1400" i="2"/>
  <c r="L1400" i="2" s="1"/>
  <c r="M1401" i="2"/>
  <c r="L1401" i="2" s="1"/>
  <c r="M1402" i="2"/>
  <c r="L1402" i="2" s="1"/>
  <c r="M1403" i="2"/>
  <c r="L1403" i="2" s="1"/>
  <c r="M1404" i="2"/>
  <c r="L1404" i="2" s="1"/>
  <c r="M1405" i="2"/>
  <c r="L1405" i="2" s="1"/>
  <c r="M1406" i="2"/>
  <c r="L1406" i="2" s="1"/>
  <c r="M1407" i="2"/>
  <c r="L1407" i="2" s="1"/>
  <c r="M1408" i="2"/>
  <c r="L1408" i="2" s="1"/>
  <c r="M1409" i="2"/>
  <c r="L1409" i="2" s="1"/>
  <c r="M1410" i="2"/>
  <c r="L1410" i="2" s="1"/>
  <c r="M1411" i="2"/>
  <c r="L1411" i="2" s="1"/>
  <c r="M1412" i="2"/>
  <c r="L1412" i="2" s="1"/>
  <c r="M1413" i="2"/>
  <c r="L1413" i="2" s="1"/>
  <c r="M1414" i="2"/>
  <c r="L1414" i="2" s="1"/>
  <c r="M1415" i="2"/>
  <c r="L1415" i="2" s="1"/>
  <c r="M1416" i="2"/>
  <c r="L1416" i="2" s="1"/>
  <c r="M1417" i="2"/>
  <c r="L1417" i="2" s="1"/>
  <c r="M1418" i="2"/>
  <c r="L1418" i="2" s="1"/>
  <c r="M1419" i="2"/>
  <c r="L1419" i="2" s="1"/>
  <c r="M1420" i="2"/>
  <c r="L1420" i="2" s="1"/>
  <c r="M1421" i="2"/>
  <c r="L1421" i="2" s="1"/>
  <c r="M1422" i="2"/>
  <c r="L1422" i="2" s="1"/>
  <c r="M1423" i="2"/>
  <c r="L1423" i="2" s="1"/>
  <c r="M1424" i="2"/>
  <c r="L1424" i="2" s="1"/>
  <c r="M1425" i="2"/>
  <c r="L1425" i="2" s="1"/>
  <c r="M1426" i="2"/>
  <c r="L1426" i="2" s="1"/>
  <c r="M1427" i="2"/>
  <c r="L1427" i="2" s="1"/>
  <c r="M1428" i="2"/>
  <c r="L1428" i="2" s="1"/>
  <c r="M1429" i="2"/>
  <c r="L1429" i="2" s="1"/>
  <c r="M1430" i="2"/>
  <c r="L1430" i="2" s="1"/>
  <c r="M1431" i="2"/>
  <c r="L1431" i="2" s="1"/>
  <c r="M1432" i="2"/>
  <c r="L1432" i="2" s="1"/>
  <c r="M1433" i="2"/>
  <c r="L1433" i="2" s="1"/>
  <c r="M1434" i="2"/>
  <c r="L1434" i="2" s="1"/>
  <c r="M1435" i="2"/>
  <c r="L1435" i="2" s="1"/>
  <c r="M1436" i="2"/>
  <c r="L1436" i="2" s="1"/>
  <c r="M1437" i="2"/>
  <c r="L1437" i="2" s="1"/>
  <c r="M1438" i="2"/>
  <c r="L1438" i="2" s="1"/>
  <c r="M1439" i="2"/>
  <c r="L1439" i="2" s="1"/>
  <c r="M1440" i="2"/>
  <c r="L1440" i="2" s="1"/>
  <c r="M1441" i="2"/>
  <c r="L1441" i="2" s="1"/>
  <c r="M1442" i="2"/>
  <c r="L1442" i="2" s="1"/>
  <c r="M1443" i="2"/>
  <c r="L1443" i="2" s="1"/>
  <c r="M1444" i="2"/>
  <c r="L1444" i="2" s="1"/>
  <c r="M1445" i="2"/>
  <c r="L1445" i="2" s="1"/>
  <c r="M1446" i="2"/>
  <c r="L1446" i="2" s="1"/>
  <c r="M1447" i="2"/>
  <c r="L1447" i="2" s="1"/>
  <c r="M1448" i="2"/>
  <c r="L1448" i="2" s="1"/>
  <c r="M1449" i="2"/>
  <c r="L1449" i="2" s="1"/>
  <c r="M1450" i="2"/>
  <c r="L1450" i="2" s="1"/>
  <c r="M1451" i="2"/>
  <c r="L1451" i="2" s="1"/>
  <c r="M1452" i="2"/>
  <c r="L1452" i="2" s="1"/>
  <c r="M1453" i="2"/>
  <c r="L1453" i="2" s="1"/>
  <c r="M1454" i="2"/>
  <c r="L1454" i="2" s="1"/>
  <c r="M1455" i="2"/>
  <c r="L1455" i="2" s="1"/>
  <c r="M1456" i="2"/>
  <c r="L1456" i="2" s="1"/>
  <c r="M1457" i="2"/>
  <c r="L1457" i="2" s="1"/>
  <c r="M1458" i="2"/>
  <c r="L1458" i="2" s="1"/>
  <c r="M1459" i="2"/>
  <c r="L1459" i="2" s="1"/>
  <c r="M1460" i="2"/>
  <c r="L1460" i="2" s="1"/>
  <c r="M1461" i="2"/>
  <c r="L1461" i="2" s="1"/>
  <c r="M1462" i="2"/>
  <c r="L1462" i="2" s="1"/>
  <c r="M1463" i="2"/>
  <c r="L1463" i="2" s="1"/>
  <c r="M1464" i="2"/>
  <c r="L1464" i="2" s="1"/>
  <c r="M1465" i="2"/>
  <c r="L1465" i="2" s="1"/>
  <c r="M1466" i="2"/>
  <c r="L1466" i="2" s="1"/>
  <c r="M1467" i="2"/>
  <c r="L1467" i="2" s="1"/>
  <c r="M1468" i="2"/>
  <c r="L1468" i="2" s="1"/>
  <c r="M1469" i="2"/>
  <c r="L1469" i="2" s="1"/>
  <c r="M1470" i="2"/>
  <c r="L1470" i="2" s="1"/>
  <c r="M1471" i="2"/>
  <c r="L1471" i="2" s="1"/>
  <c r="M1472" i="2"/>
  <c r="L1472" i="2" s="1"/>
  <c r="M1473" i="2"/>
  <c r="L1473" i="2" s="1"/>
  <c r="M1474" i="2"/>
  <c r="L1474" i="2" s="1"/>
  <c r="M1475" i="2"/>
  <c r="L1475" i="2" s="1"/>
  <c r="M1476" i="2"/>
  <c r="L1476" i="2" s="1"/>
  <c r="M1477" i="2"/>
  <c r="L1477" i="2" s="1"/>
  <c r="M1478" i="2"/>
  <c r="L1478" i="2" s="1"/>
  <c r="M1479" i="2"/>
  <c r="L1479" i="2" s="1"/>
  <c r="M1480" i="2"/>
  <c r="L1480" i="2" s="1"/>
  <c r="M1481" i="2"/>
  <c r="L1481" i="2" s="1"/>
  <c r="M1482" i="2"/>
  <c r="L1482" i="2" s="1"/>
  <c r="M1483" i="2"/>
  <c r="L1483" i="2" s="1"/>
  <c r="M1484" i="2"/>
  <c r="L1484" i="2" s="1"/>
  <c r="M1485" i="2"/>
  <c r="L1485" i="2" s="1"/>
  <c r="M1486" i="2"/>
  <c r="L1486" i="2" s="1"/>
  <c r="M1487" i="2"/>
  <c r="L1487" i="2" s="1"/>
  <c r="M1488" i="2"/>
  <c r="L1488" i="2" s="1"/>
  <c r="M1489" i="2"/>
  <c r="L1489" i="2" s="1"/>
  <c r="M1490" i="2"/>
  <c r="L1490" i="2" s="1"/>
  <c r="M1491" i="2"/>
  <c r="L1491" i="2" s="1"/>
  <c r="M1492" i="2"/>
  <c r="L1492" i="2" s="1"/>
  <c r="M1493" i="2"/>
  <c r="L1493" i="2" s="1"/>
  <c r="M1494" i="2"/>
  <c r="L1494" i="2" s="1"/>
  <c r="M1495" i="2"/>
  <c r="L1495" i="2" s="1"/>
  <c r="M1496" i="2"/>
  <c r="L1496" i="2" s="1"/>
  <c r="M1497" i="2"/>
  <c r="L1497" i="2" s="1"/>
  <c r="M1498" i="2"/>
  <c r="L1498" i="2" s="1"/>
  <c r="M1499" i="2"/>
  <c r="L1499" i="2" s="1"/>
  <c r="M1500" i="2"/>
  <c r="L1500" i="2" s="1"/>
  <c r="M1501" i="2"/>
  <c r="L1501" i="2" s="1"/>
  <c r="M1502" i="2"/>
  <c r="L1502" i="2" s="1"/>
  <c r="M1503" i="2"/>
  <c r="L1503" i="2" s="1"/>
  <c r="M1504" i="2"/>
  <c r="L1504" i="2" s="1"/>
  <c r="M1505" i="2"/>
  <c r="L1505" i="2" s="1"/>
  <c r="M1506" i="2"/>
  <c r="L1506" i="2" s="1"/>
  <c r="M1507" i="2"/>
  <c r="L1507" i="2" s="1"/>
  <c r="M1508" i="2"/>
  <c r="L1508" i="2" s="1"/>
  <c r="M1509" i="2"/>
  <c r="L1509" i="2" s="1"/>
  <c r="M1510" i="2"/>
  <c r="L1510" i="2" s="1"/>
  <c r="M1511" i="2"/>
  <c r="L1511" i="2" s="1"/>
  <c r="M1512" i="2"/>
  <c r="L1512" i="2" s="1"/>
  <c r="M1513" i="2"/>
  <c r="L1513" i="2" s="1"/>
  <c r="M1514" i="2"/>
  <c r="L1514" i="2" s="1"/>
  <c r="M1515" i="2"/>
  <c r="L1515" i="2" s="1"/>
  <c r="M1516" i="2"/>
  <c r="L1516" i="2" s="1"/>
  <c r="M1517" i="2"/>
  <c r="L1517" i="2" s="1"/>
  <c r="M1518" i="2"/>
  <c r="L1518" i="2" s="1"/>
  <c r="M1519" i="2"/>
  <c r="L1519" i="2" s="1"/>
  <c r="M1520" i="2"/>
  <c r="L1520" i="2" s="1"/>
  <c r="M1521" i="2"/>
  <c r="L1521" i="2" s="1"/>
  <c r="M1522" i="2"/>
  <c r="L1522" i="2" s="1"/>
  <c r="M1523" i="2"/>
  <c r="L1523" i="2" s="1"/>
  <c r="M1524" i="2"/>
  <c r="L1524" i="2" s="1"/>
  <c r="M1525" i="2"/>
  <c r="L1525" i="2" s="1"/>
  <c r="M1526" i="2"/>
  <c r="L1526" i="2" s="1"/>
  <c r="M1527" i="2"/>
  <c r="L1527" i="2" s="1"/>
  <c r="M1528" i="2"/>
  <c r="L1528" i="2" s="1"/>
  <c r="M1529" i="2"/>
  <c r="L1529" i="2" s="1"/>
  <c r="M1530" i="2"/>
  <c r="L1530" i="2" s="1"/>
  <c r="M1531" i="2"/>
  <c r="L1531" i="2" s="1"/>
  <c r="M1532" i="2"/>
  <c r="L1532" i="2" s="1"/>
  <c r="M1533" i="2"/>
  <c r="L1533" i="2" s="1"/>
  <c r="M1534" i="2"/>
  <c r="L1534" i="2" s="1"/>
  <c r="M1535" i="2"/>
  <c r="L1535" i="2" s="1"/>
  <c r="M1536" i="2"/>
  <c r="L1536" i="2" s="1"/>
  <c r="M1537" i="2"/>
  <c r="L1537" i="2" s="1"/>
  <c r="M1538" i="2"/>
  <c r="L1538" i="2" s="1"/>
  <c r="M1539" i="2"/>
  <c r="L1539" i="2" s="1"/>
  <c r="M1540" i="2"/>
  <c r="L1540" i="2" s="1"/>
  <c r="M1541" i="2"/>
  <c r="L1541" i="2" s="1"/>
  <c r="M1542" i="2"/>
  <c r="L1542" i="2" s="1"/>
  <c r="M1543" i="2"/>
  <c r="L1543" i="2" s="1"/>
  <c r="M1544" i="2"/>
  <c r="L1544" i="2" s="1"/>
  <c r="M1545" i="2"/>
  <c r="L1545" i="2" s="1"/>
  <c r="M1546" i="2"/>
  <c r="L1546" i="2" s="1"/>
  <c r="M1547" i="2"/>
  <c r="L1547" i="2" s="1"/>
  <c r="M1548" i="2"/>
  <c r="L1548" i="2" s="1"/>
  <c r="M1549" i="2"/>
  <c r="L1549" i="2" s="1"/>
  <c r="M1550" i="2"/>
  <c r="L1550" i="2" s="1"/>
  <c r="M1551" i="2"/>
  <c r="L1551" i="2" s="1"/>
  <c r="M1552" i="2"/>
  <c r="L1552" i="2" s="1"/>
  <c r="M1553" i="2"/>
  <c r="L1553" i="2" s="1"/>
  <c r="M1554" i="2"/>
  <c r="L1554" i="2" s="1"/>
  <c r="M1555" i="2"/>
  <c r="L1555" i="2" s="1"/>
  <c r="M1556" i="2"/>
  <c r="L1556" i="2" s="1"/>
  <c r="M1557" i="2"/>
  <c r="L1557" i="2" s="1"/>
  <c r="M1558" i="2"/>
  <c r="L1558" i="2" s="1"/>
  <c r="M1559" i="2"/>
  <c r="L1559" i="2" s="1"/>
  <c r="M1560" i="2"/>
  <c r="L1560" i="2" s="1"/>
  <c r="M1561" i="2"/>
  <c r="L1561" i="2" s="1"/>
  <c r="M1562" i="2"/>
  <c r="L1562" i="2" s="1"/>
  <c r="M1563" i="2"/>
  <c r="L1563" i="2" s="1"/>
  <c r="M1564" i="2"/>
  <c r="L1564" i="2" s="1"/>
  <c r="M1565" i="2"/>
  <c r="L1565" i="2" s="1"/>
  <c r="M1566" i="2"/>
  <c r="L1566" i="2" s="1"/>
  <c r="M1567" i="2"/>
  <c r="L1567" i="2" s="1"/>
  <c r="M1568" i="2"/>
  <c r="L1568" i="2" s="1"/>
  <c r="M1569" i="2"/>
  <c r="L1569" i="2" s="1"/>
  <c r="M1570" i="2"/>
  <c r="L1570" i="2" s="1"/>
  <c r="M1571" i="2"/>
  <c r="L1571" i="2" s="1"/>
  <c r="M1572" i="2"/>
  <c r="L1572" i="2" s="1"/>
  <c r="M1573" i="2"/>
  <c r="L1573" i="2" s="1"/>
  <c r="M1574" i="2"/>
  <c r="L1574" i="2" s="1"/>
  <c r="M2" i="2"/>
  <c r="L2" i="2" s="1"/>
  <c r="BG4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G367" i="2"/>
  <c r="BG368" i="2"/>
  <c r="BG369" i="2"/>
  <c r="BG370" i="2"/>
  <c r="BG371" i="2"/>
  <c r="BG372" i="2"/>
  <c r="BG373" i="2"/>
  <c r="BG374" i="2"/>
  <c r="BG375" i="2"/>
  <c r="BG376" i="2"/>
  <c r="BG377" i="2"/>
  <c r="BG378" i="2"/>
  <c r="BG379" i="2"/>
  <c r="BG380" i="2"/>
  <c r="BG381" i="2"/>
  <c r="BG382" i="2"/>
  <c r="BG383" i="2"/>
  <c r="BG384" i="2"/>
  <c r="BG385" i="2"/>
  <c r="BG386" i="2"/>
  <c r="BG387" i="2"/>
  <c r="BG388" i="2"/>
  <c r="BG389" i="2"/>
  <c r="BG390" i="2"/>
  <c r="BG391" i="2"/>
  <c r="BG392" i="2"/>
  <c r="BG393" i="2"/>
  <c r="BG394" i="2"/>
  <c r="BG395" i="2"/>
  <c r="BG396" i="2"/>
  <c r="BG397" i="2"/>
  <c r="BG398" i="2"/>
  <c r="BG399" i="2"/>
  <c r="BG400" i="2"/>
  <c r="BG401" i="2"/>
  <c r="BG402" i="2"/>
  <c r="BG403" i="2"/>
  <c r="BG404" i="2"/>
  <c r="BG405" i="2"/>
  <c r="BG406" i="2"/>
  <c r="BG407" i="2"/>
  <c r="BG408" i="2"/>
  <c r="BG409" i="2"/>
  <c r="BG410" i="2"/>
  <c r="BG411" i="2"/>
  <c r="BG412" i="2"/>
  <c r="BG413" i="2"/>
  <c r="BG414" i="2"/>
  <c r="BG415" i="2"/>
  <c r="BG416" i="2"/>
  <c r="BG417" i="2"/>
  <c r="BG418" i="2"/>
  <c r="BG419" i="2"/>
  <c r="BG420" i="2"/>
  <c r="BG421" i="2"/>
  <c r="BG422" i="2"/>
  <c r="BG423" i="2"/>
  <c r="BG424" i="2"/>
  <c r="BG425" i="2"/>
  <c r="BG426" i="2"/>
  <c r="BG427" i="2"/>
  <c r="BG428" i="2"/>
  <c r="BG429" i="2"/>
  <c r="BG430" i="2"/>
  <c r="BG431" i="2"/>
  <c r="BG432" i="2"/>
  <c r="BG433" i="2"/>
  <c r="BG434" i="2"/>
  <c r="BG435" i="2"/>
  <c r="BG436" i="2"/>
  <c r="BG437" i="2"/>
  <c r="BG438" i="2"/>
  <c r="BG439" i="2"/>
  <c r="BG440" i="2"/>
  <c r="BG441" i="2"/>
  <c r="BG442" i="2"/>
  <c r="BG443" i="2"/>
  <c r="BG444" i="2"/>
  <c r="BG445" i="2"/>
  <c r="BG446" i="2"/>
  <c r="BG447" i="2"/>
  <c r="BG448" i="2"/>
  <c r="BG449" i="2"/>
  <c r="BG450" i="2"/>
  <c r="BG451" i="2"/>
  <c r="BG452" i="2"/>
  <c r="BG453" i="2"/>
  <c r="BG454" i="2"/>
  <c r="BG455" i="2"/>
  <c r="BG456" i="2"/>
  <c r="BG457" i="2"/>
  <c r="BG458" i="2"/>
  <c r="BG459" i="2"/>
  <c r="BG460" i="2"/>
  <c r="BG461" i="2"/>
  <c r="BG462" i="2"/>
  <c r="BG463" i="2"/>
  <c r="BG464" i="2"/>
  <c r="BG465" i="2"/>
  <c r="BG466" i="2"/>
  <c r="BG467" i="2"/>
  <c r="BG468" i="2"/>
  <c r="BG469" i="2"/>
  <c r="BG470" i="2"/>
  <c r="BG471" i="2"/>
  <c r="BG472" i="2"/>
  <c r="BG473" i="2"/>
  <c r="BG474" i="2"/>
  <c r="BG475" i="2"/>
  <c r="BG476" i="2"/>
  <c r="BG477" i="2"/>
  <c r="BG478" i="2"/>
  <c r="BG479" i="2"/>
  <c r="BG480" i="2"/>
  <c r="BG481" i="2"/>
  <c r="BG482" i="2"/>
  <c r="BG483" i="2"/>
  <c r="BG484" i="2"/>
  <c r="BG485" i="2"/>
  <c r="BG486" i="2"/>
  <c r="BG487" i="2"/>
  <c r="BG488" i="2"/>
  <c r="BG489" i="2"/>
  <c r="BG490" i="2"/>
  <c r="BG491" i="2"/>
  <c r="BG492" i="2"/>
  <c r="BG493" i="2"/>
  <c r="BG494" i="2"/>
  <c r="BG495" i="2"/>
  <c r="BG496" i="2"/>
  <c r="BG497" i="2"/>
  <c r="BG498" i="2"/>
  <c r="BG499" i="2"/>
  <c r="BG500" i="2"/>
  <c r="BG501" i="2"/>
  <c r="BG502" i="2"/>
  <c r="BG503" i="2"/>
  <c r="BG504" i="2"/>
  <c r="BG505" i="2"/>
  <c r="BG506" i="2"/>
  <c r="BG507" i="2"/>
  <c r="BG508" i="2"/>
  <c r="BG509" i="2"/>
  <c r="BG510" i="2"/>
  <c r="BG511" i="2"/>
  <c r="BG512" i="2"/>
  <c r="BG513" i="2"/>
  <c r="BG514" i="2"/>
  <c r="BG515" i="2"/>
  <c r="BG516" i="2"/>
  <c r="BG517" i="2"/>
  <c r="BG518" i="2"/>
  <c r="BG519" i="2"/>
  <c r="BG520" i="2"/>
  <c r="BG521" i="2"/>
  <c r="BG522" i="2"/>
  <c r="BG523" i="2"/>
  <c r="BG524" i="2"/>
  <c r="BG525" i="2"/>
  <c r="BG526" i="2"/>
  <c r="BG527" i="2"/>
  <c r="BG528" i="2"/>
  <c r="BG529" i="2"/>
  <c r="BG530" i="2"/>
  <c r="BG531" i="2"/>
  <c r="BG532" i="2"/>
  <c r="BG533" i="2"/>
  <c r="BG534" i="2"/>
  <c r="BG535" i="2"/>
  <c r="BG536" i="2"/>
  <c r="BG537" i="2"/>
  <c r="BG538" i="2"/>
  <c r="BG539" i="2"/>
  <c r="BG540" i="2"/>
  <c r="BG541" i="2"/>
  <c r="BG542" i="2"/>
  <c r="BG543" i="2"/>
  <c r="BG544" i="2"/>
  <c r="BG545" i="2"/>
  <c r="BG546" i="2"/>
  <c r="BG547" i="2"/>
  <c r="BG548" i="2"/>
  <c r="BG549" i="2"/>
  <c r="BG550" i="2"/>
  <c r="BG551" i="2"/>
  <c r="BG552" i="2"/>
  <c r="BG553" i="2"/>
  <c r="BG554" i="2"/>
  <c r="BG555" i="2"/>
  <c r="BG556" i="2"/>
  <c r="BG557" i="2"/>
  <c r="BG558" i="2"/>
  <c r="BG559" i="2"/>
  <c r="BG560" i="2"/>
  <c r="BG561" i="2"/>
  <c r="BG562" i="2"/>
  <c r="BG563" i="2"/>
  <c r="BG564" i="2"/>
  <c r="BG565" i="2"/>
  <c r="BG566" i="2"/>
  <c r="BG567" i="2"/>
  <c r="BG568" i="2"/>
  <c r="BG569" i="2"/>
  <c r="BG570" i="2"/>
  <c r="BG571" i="2"/>
  <c r="BG572" i="2"/>
  <c r="BG573" i="2"/>
  <c r="BG574" i="2"/>
  <c r="BG575" i="2"/>
  <c r="BG576" i="2"/>
  <c r="BG577" i="2"/>
  <c r="BG578" i="2"/>
  <c r="BG579" i="2"/>
  <c r="BG580" i="2"/>
  <c r="BG581" i="2"/>
  <c r="BG582" i="2"/>
  <c r="BG583" i="2"/>
  <c r="BG584" i="2"/>
  <c r="BG585" i="2"/>
  <c r="BG586" i="2"/>
  <c r="BG587" i="2"/>
  <c r="BG588" i="2"/>
  <c r="BG589" i="2"/>
  <c r="BG590" i="2"/>
  <c r="BG591" i="2"/>
  <c r="BG592" i="2"/>
  <c r="BG593" i="2"/>
  <c r="BG594" i="2"/>
  <c r="BG595" i="2"/>
  <c r="BG596" i="2"/>
  <c r="BG597" i="2"/>
  <c r="BG598" i="2"/>
  <c r="BG599" i="2"/>
  <c r="BG600" i="2"/>
  <c r="BG601" i="2"/>
  <c r="BG602" i="2"/>
  <c r="BG603" i="2"/>
  <c r="BG604" i="2"/>
  <c r="BG605" i="2"/>
  <c r="BG606" i="2"/>
  <c r="BG607" i="2"/>
  <c r="BG608" i="2"/>
  <c r="BG609" i="2"/>
  <c r="BG610" i="2"/>
  <c r="BG611" i="2"/>
  <c r="BG612" i="2"/>
  <c r="BG613" i="2"/>
  <c r="BG614" i="2"/>
  <c r="BG615" i="2"/>
  <c r="BG616" i="2"/>
  <c r="BG617" i="2"/>
  <c r="BG618" i="2"/>
  <c r="BG619" i="2"/>
  <c r="BG620" i="2"/>
  <c r="BG621" i="2"/>
  <c r="BG622" i="2"/>
  <c r="BG623" i="2"/>
  <c r="BG624" i="2"/>
  <c r="BG625" i="2"/>
  <c r="BG626" i="2"/>
  <c r="BG627" i="2"/>
  <c r="BG628" i="2"/>
  <c r="BG629" i="2"/>
  <c r="BG630" i="2"/>
  <c r="BG631" i="2"/>
  <c r="BG632" i="2"/>
  <c r="BG633" i="2"/>
  <c r="BG634" i="2"/>
  <c r="BG635" i="2"/>
  <c r="BG636" i="2"/>
  <c r="BG637" i="2"/>
  <c r="BG638" i="2"/>
  <c r="BG639" i="2"/>
  <c r="BG640" i="2"/>
  <c r="BG641" i="2"/>
  <c r="BG642" i="2"/>
  <c r="BG643" i="2"/>
  <c r="BG644" i="2"/>
  <c r="BG645" i="2"/>
  <c r="BG646" i="2"/>
  <c r="BG647" i="2"/>
  <c r="BG648" i="2"/>
  <c r="BG649" i="2"/>
  <c r="BG650" i="2"/>
  <c r="BG651" i="2"/>
  <c r="BG652" i="2"/>
  <c r="BG653" i="2"/>
  <c r="BG654" i="2"/>
  <c r="BG655" i="2"/>
  <c r="BG656" i="2"/>
  <c r="BG657" i="2"/>
  <c r="BG658" i="2"/>
  <c r="BG659" i="2"/>
  <c r="BG660" i="2"/>
  <c r="BG661" i="2"/>
  <c r="BG662" i="2"/>
  <c r="BG663" i="2"/>
  <c r="BG664" i="2"/>
  <c r="BG665" i="2"/>
  <c r="BG666" i="2"/>
  <c r="BG667" i="2"/>
  <c r="BG668" i="2"/>
  <c r="BG669" i="2"/>
  <c r="BG670" i="2"/>
  <c r="BG671" i="2"/>
  <c r="BG672" i="2"/>
  <c r="BG673" i="2"/>
  <c r="BG674" i="2"/>
  <c r="BG675" i="2"/>
  <c r="BG676" i="2"/>
  <c r="BG677" i="2"/>
  <c r="BG678" i="2"/>
  <c r="BG679" i="2"/>
  <c r="BG680" i="2"/>
  <c r="BG681" i="2"/>
  <c r="BG682" i="2"/>
  <c r="BG683" i="2"/>
  <c r="BG684" i="2"/>
  <c r="BG685" i="2"/>
  <c r="BG686" i="2"/>
  <c r="BG687" i="2"/>
  <c r="BG688" i="2"/>
  <c r="BG689" i="2"/>
  <c r="BG690" i="2"/>
  <c r="BG691" i="2"/>
  <c r="BG692" i="2"/>
  <c r="BG693" i="2"/>
  <c r="BG694" i="2"/>
  <c r="BG695" i="2"/>
  <c r="BG696" i="2"/>
  <c r="BG697" i="2"/>
  <c r="BG698" i="2"/>
  <c r="BG699" i="2"/>
  <c r="BG700" i="2"/>
  <c r="BG701" i="2"/>
  <c r="BG702" i="2"/>
  <c r="BG703" i="2"/>
  <c r="BG704" i="2"/>
  <c r="BG705" i="2"/>
  <c r="BG706" i="2"/>
  <c r="BG707" i="2"/>
  <c r="BG708" i="2"/>
  <c r="BG709" i="2"/>
  <c r="BG710" i="2"/>
  <c r="BG711" i="2"/>
  <c r="BG712" i="2"/>
  <c r="BG713" i="2"/>
  <c r="BG714" i="2"/>
  <c r="BG715" i="2"/>
  <c r="BG716" i="2"/>
  <c r="BG717" i="2"/>
  <c r="BG718" i="2"/>
  <c r="BG719" i="2"/>
  <c r="BG720" i="2"/>
  <c r="BG721" i="2"/>
  <c r="BG722" i="2"/>
  <c r="BG723" i="2"/>
  <c r="BG724" i="2"/>
  <c r="BG725" i="2"/>
  <c r="BG726" i="2"/>
  <c r="BG727" i="2"/>
  <c r="BG728" i="2"/>
  <c r="BG729" i="2"/>
  <c r="BG730" i="2"/>
  <c r="BG731" i="2"/>
  <c r="BG732" i="2"/>
  <c r="BG733" i="2"/>
  <c r="BG734" i="2"/>
  <c r="BG735" i="2"/>
  <c r="BG736" i="2"/>
  <c r="BG737" i="2"/>
  <c r="BG738" i="2"/>
  <c r="BG739" i="2"/>
  <c r="BG740" i="2"/>
  <c r="BG741" i="2"/>
  <c r="BG742" i="2"/>
  <c r="BG743" i="2"/>
  <c r="BG744" i="2"/>
  <c r="BG745" i="2"/>
  <c r="BG746" i="2"/>
  <c r="BG747" i="2"/>
  <c r="BG748" i="2"/>
  <c r="BG749" i="2"/>
  <c r="BG750" i="2"/>
  <c r="BG751" i="2"/>
  <c r="BG752" i="2"/>
  <c r="BG753" i="2"/>
  <c r="BG754" i="2"/>
  <c r="BG755" i="2"/>
  <c r="BG756" i="2"/>
  <c r="BG757" i="2"/>
  <c r="BG758" i="2"/>
  <c r="BG759" i="2"/>
  <c r="BG760" i="2"/>
  <c r="BG761" i="2"/>
  <c r="BG762" i="2"/>
  <c r="BG763" i="2"/>
  <c r="BG764" i="2"/>
  <c r="BG765" i="2"/>
  <c r="BG766" i="2"/>
  <c r="BG767" i="2"/>
  <c r="BG768" i="2"/>
  <c r="BG769" i="2"/>
  <c r="BG770" i="2"/>
  <c r="BG771" i="2"/>
  <c r="BG772" i="2"/>
  <c r="BG773" i="2"/>
  <c r="BG774" i="2"/>
  <c r="BG775" i="2"/>
  <c r="BG776" i="2"/>
  <c r="BG777" i="2"/>
  <c r="BG778" i="2"/>
  <c r="BG779" i="2"/>
  <c r="BG780" i="2"/>
  <c r="BG781" i="2"/>
  <c r="BG782" i="2"/>
  <c r="BG783" i="2"/>
  <c r="BG784" i="2"/>
  <c r="BG785" i="2"/>
  <c r="BG786" i="2"/>
  <c r="BG787" i="2"/>
  <c r="BG788" i="2"/>
  <c r="BG789" i="2"/>
  <c r="BG790" i="2"/>
  <c r="BG791" i="2"/>
  <c r="BG792" i="2"/>
  <c r="BG793" i="2"/>
  <c r="BG794" i="2"/>
  <c r="BG795" i="2"/>
  <c r="BG796" i="2"/>
  <c r="BG797" i="2"/>
  <c r="BG798" i="2"/>
  <c r="BG799" i="2"/>
  <c r="BG800" i="2"/>
  <c r="BG801" i="2"/>
  <c r="BG802" i="2"/>
  <c r="BG803" i="2"/>
  <c r="BG804" i="2"/>
  <c r="BG805" i="2"/>
  <c r="BG806" i="2"/>
  <c r="BG807" i="2"/>
  <c r="BG808" i="2"/>
  <c r="BG809" i="2"/>
  <c r="BG810" i="2"/>
  <c r="BG811" i="2"/>
  <c r="BG812" i="2"/>
  <c r="BG813" i="2"/>
  <c r="BG814" i="2"/>
  <c r="BG815" i="2"/>
  <c r="BG816" i="2"/>
  <c r="BG817" i="2"/>
  <c r="BG818" i="2"/>
  <c r="BG819" i="2"/>
  <c r="BG820" i="2"/>
  <c r="BG821" i="2"/>
  <c r="BG822" i="2"/>
  <c r="BG823" i="2"/>
  <c r="BG824" i="2"/>
  <c r="BG825" i="2"/>
  <c r="BG826" i="2"/>
  <c r="BG827" i="2"/>
  <c r="BG828" i="2"/>
  <c r="BG829" i="2"/>
  <c r="BG830" i="2"/>
  <c r="BG831" i="2"/>
  <c r="BG832" i="2"/>
  <c r="BG833" i="2"/>
  <c r="BG834" i="2"/>
  <c r="BG835" i="2"/>
  <c r="BG836" i="2"/>
  <c r="BG837" i="2"/>
  <c r="BG838" i="2"/>
  <c r="BG839" i="2"/>
  <c r="BG840" i="2"/>
  <c r="BG841" i="2"/>
  <c r="BG842" i="2"/>
  <c r="BG843" i="2"/>
  <c r="BG844" i="2"/>
  <c r="BG845" i="2"/>
  <c r="BG846" i="2"/>
  <c r="BG847" i="2"/>
  <c r="BG848" i="2"/>
  <c r="BG849" i="2"/>
  <c r="BG850" i="2"/>
  <c r="BG851" i="2"/>
  <c r="BG852" i="2"/>
  <c r="BG853" i="2"/>
  <c r="BG854" i="2"/>
  <c r="BG855" i="2"/>
  <c r="BG856" i="2"/>
  <c r="BG857" i="2"/>
  <c r="BG858" i="2"/>
  <c r="BG859" i="2"/>
  <c r="BG860" i="2"/>
  <c r="BG861" i="2"/>
  <c r="BG862" i="2"/>
  <c r="BG863" i="2"/>
  <c r="BG864" i="2"/>
  <c r="BG865" i="2"/>
  <c r="BG866" i="2"/>
  <c r="BG867" i="2"/>
  <c r="BG868" i="2"/>
  <c r="BG869" i="2"/>
  <c r="BG870" i="2"/>
  <c r="BG871" i="2"/>
  <c r="BG872" i="2"/>
  <c r="BG873" i="2"/>
  <c r="BG874" i="2"/>
  <c r="BG875" i="2"/>
  <c r="BG876" i="2"/>
  <c r="BG877" i="2"/>
  <c r="BG878" i="2"/>
  <c r="BG879" i="2"/>
  <c r="BG880" i="2"/>
  <c r="BG881" i="2"/>
  <c r="BG882" i="2"/>
  <c r="BG883" i="2"/>
  <c r="BG884" i="2"/>
  <c r="BG885" i="2"/>
  <c r="BG886" i="2"/>
  <c r="BG887" i="2"/>
  <c r="BG888" i="2"/>
  <c r="BG889" i="2"/>
  <c r="BG890" i="2"/>
  <c r="BG891" i="2"/>
  <c r="BG892" i="2"/>
  <c r="BG893" i="2"/>
  <c r="BG894" i="2"/>
  <c r="BG895" i="2"/>
  <c r="BG896" i="2"/>
  <c r="BG897" i="2"/>
  <c r="BG898" i="2"/>
  <c r="BG899" i="2"/>
  <c r="BG900" i="2"/>
  <c r="BG901" i="2"/>
  <c r="BG902" i="2"/>
  <c r="BG903" i="2"/>
  <c r="BG904" i="2"/>
  <c r="BG905" i="2"/>
  <c r="BG906" i="2"/>
  <c r="BG907" i="2"/>
  <c r="BG908" i="2"/>
  <c r="BG909" i="2"/>
  <c r="BG910" i="2"/>
  <c r="BG911" i="2"/>
  <c r="BG912" i="2"/>
  <c r="BG913" i="2"/>
  <c r="BG914" i="2"/>
  <c r="BG915" i="2"/>
  <c r="BG916" i="2"/>
  <c r="BG917" i="2"/>
  <c r="BG918" i="2"/>
  <c r="BG919" i="2"/>
  <c r="BG920" i="2"/>
  <c r="BG921" i="2"/>
  <c r="BG922" i="2"/>
  <c r="BG923" i="2"/>
  <c r="BG924" i="2"/>
  <c r="BG925" i="2"/>
  <c r="BG926" i="2"/>
  <c r="BG927" i="2"/>
  <c r="BG928" i="2"/>
  <c r="BG929" i="2"/>
  <c r="BG930" i="2"/>
  <c r="BG931" i="2"/>
  <c r="BG932" i="2"/>
  <c r="BG933" i="2"/>
  <c r="BG934" i="2"/>
  <c r="BG935" i="2"/>
  <c r="BG936" i="2"/>
  <c r="BG937" i="2"/>
  <c r="BG938" i="2"/>
  <c r="BG939" i="2"/>
  <c r="BG940" i="2"/>
  <c r="BG941" i="2"/>
  <c r="BG942" i="2"/>
  <c r="BG943" i="2"/>
  <c r="BG944" i="2"/>
  <c r="BG945" i="2"/>
  <c r="BG946" i="2"/>
  <c r="BG947" i="2"/>
  <c r="BG948" i="2"/>
  <c r="BG949" i="2"/>
  <c r="BG950" i="2"/>
  <c r="BG951" i="2"/>
  <c r="BG952" i="2"/>
  <c r="BG953" i="2"/>
  <c r="BG954" i="2"/>
  <c r="BG955" i="2"/>
  <c r="BG956" i="2"/>
  <c r="BG957" i="2"/>
  <c r="BG958" i="2"/>
  <c r="BG959" i="2"/>
  <c r="BG960" i="2"/>
  <c r="BG961" i="2"/>
  <c r="BG962" i="2"/>
  <c r="BG963" i="2"/>
  <c r="BG964" i="2"/>
  <c r="BG965" i="2"/>
  <c r="BG966" i="2"/>
  <c r="BG967" i="2"/>
  <c r="BG968" i="2"/>
  <c r="BG969" i="2"/>
  <c r="BG970" i="2"/>
  <c r="BG971" i="2"/>
  <c r="BG972" i="2"/>
  <c r="BG973" i="2"/>
  <c r="BG974" i="2"/>
  <c r="BG975" i="2"/>
  <c r="BG976" i="2"/>
  <c r="BG977" i="2"/>
  <c r="BG978" i="2"/>
  <c r="BG979" i="2"/>
  <c r="BG980" i="2"/>
  <c r="BG981" i="2"/>
  <c r="BG982" i="2"/>
  <c r="BG983" i="2"/>
  <c r="BG984" i="2"/>
  <c r="BG985" i="2"/>
  <c r="BG986" i="2"/>
  <c r="BG987" i="2"/>
  <c r="BG988" i="2"/>
  <c r="BG989" i="2"/>
  <c r="BG990" i="2"/>
  <c r="BG991" i="2"/>
  <c r="BG992" i="2"/>
  <c r="BG993" i="2"/>
  <c r="BG994" i="2"/>
  <c r="BG995" i="2"/>
  <c r="BG996" i="2"/>
  <c r="BG997" i="2"/>
  <c r="BG998" i="2"/>
  <c r="BG999" i="2"/>
  <c r="BG1000" i="2"/>
  <c r="BG1001" i="2"/>
  <c r="BG1002" i="2"/>
  <c r="BG1003" i="2"/>
  <c r="BG1004" i="2"/>
  <c r="BG1005" i="2"/>
  <c r="BG1006" i="2"/>
  <c r="BG1007" i="2"/>
  <c r="BG1008" i="2"/>
  <c r="BG1009" i="2"/>
  <c r="BG1010" i="2"/>
  <c r="BG1011" i="2"/>
  <c r="BG1012" i="2"/>
  <c r="BG1013" i="2"/>
  <c r="BG1014" i="2"/>
  <c r="BG1015" i="2"/>
  <c r="BG1016" i="2"/>
  <c r="BG1017" i="2"/>
  <c r="BG1018" i="2"/>
  <c r="BG1019" i="2"/>
  <c r="BG1020" i="2"/>
  <c r="BG1021" i="2"/>
  <c r="BG1022" i="2"/>
  <c r="BG1023" i="2"/>
  <c r="BG1024" i="2"/>
  <c r="BG1025" i="2"/>
  <c r="BG1026" i="2"/>
  <c r="BG1027" i="2"/>
  <c r="BG1028" i="2"/>
  <c r="BG1029" i="2"/>
  <c r="BG1030" i="2"/>
  <c r="BG1031" i="2"/>
  <c r="BG1032" i="2"/>
  <c r="BG1033" i="2"/>
  <c r="BG1034" i="2"/>
  <c r="BG1035" i="2"/>
  <c r="BG1036" i="2"/>
  <c r="BG1037" i="2"/>
  <c r="BG1038" i="2"/>
  <c r="BG1039" i="2"/>
  <c r="BG1040" i="2"/>
  <c r="BG1041" i="2"/>
  <c r="BG1042" i="2"/>
  <c r="BG1043" i="2"/>
  <c r="BG1044" i="2"/>
  <c r="BG1045" i="2"/>
  <c r="BG1046" i="2"/>
  <c r="BG1047" i="2"/>
  <c r="BG1048" i="2"/>
  <c r="BG1049" i="2"/>
  <c r="BG1050" i="2"/>
  <c r="BG1051" i="2"/>
  <c r="BG1052" i="2"/>
  <c r="BG1053" i="2"/>
  <c r="BG1054" i="2"/>
  <c r="BG1055" i="2"/>
  <c r="BG1056" i="2"/>
  <c r="BG1057" i="2"/>
  <c r="BG1058" i="2"/>
  <c r="BG1059" i="2"/>
  <c r="BG1060" i="2"/>
  <c r="BG1061" i="2"/>
  <c r="BG1062" i="2"/>
  <c r="BG1063" i="2"/>
  <c r="BG1064" i="2"/>
  <c r="BG1065" i="2"/>
  <c r="BG1066" i="2"/>
  <c r="BG1067" i="2"/>
  <c r="BG1068" i="2"/>
  <c r="BG1069" i="2"/>
  <c r="BG1070" i="2"/>
  <c r="BG1071" i="2"/>
  <c r="BG1072" i="2"/>
  <c r="BG1073" i="2"/>
  <c r="BG1074" i="2"/>
  <c r="BG1075" i="2"/>
  <c r="BG1076" i="2"/>
  <c r="BG1077" i="2"/>
  <c r="BG1078" i="2"/>
  <c r="BG1079" i="2"/>
  <c r="BG1080" i="2"/>
  <c r="BG1081" i="2"/>
  <c r="BG1082" i="2"/>
  <c r="BG1083" i="2"/>
  <c r="BG1084" i="2"/>
  <c r="BG1085" i="2"/>
  <c r="BG1086" i="2"/>
  <c r="BG1087" i="2"/>
  <c r="BG1088" i="2"/>
  <c r="BG1089" i="2"/>
  <c r="BG1090" i="2"/>
  <c r="BG1091" i="2"/>
  <c r="BG1092" i="2"/>
  <c r="BG1093" i="2"/>
  <c r="BG1094" i="2"/>
  <c r="BG1095" i="2"/>
  <c r="BG1096" i="2"/>
  <c r="BG1097" i="2"/>
  <c r="BG1098" i="2"/>
  <c r="BG1099" i="2"/>
  <c r="BG1100" i="2"/>
  <c r="BG1101" i="2"/>
  <c r="BG1102" i="2"/>
  <c r="BG1103" i="2"/>
  <c r="BG1104" i="2"/>
  <c r="BG1105" i="2"/>
  <c r="BG1106" i="2"/>
  <c r="BG1107" i="2"/>
  <c r="BG1108" i="2"/>
  <c r="BG1109" i="2"/>
  <c r="BG1110" i="2"/>
  <c r="BG1111" i="2"/>
  <c r="BG1112" i="2"/>
  <c r="BG1113" i="2"/>
  <c r="BG1114" i="2"/>
  <c r="BG1115" i="2"/>
  <c r="BG1116" i="2"/>
  <c r="BG1117" i="2"/>
  <c r="BG1118" i="2"/>
  <c r="BG1119" i="2"/>
  <c r="BG1120" i="2"/>
  <c r="BG1121" i="2"/>
  <c r="BG1122" i="2"/>
  <c r="BG1123" i="2"/>
  <c r="BG1124" i="2"/>
  <c r="BG1125" i="2"/>
  <c r="BG1126" i="2"/>
  <c r="BG1127" i="2"/>
  <c r="BG1128" i="2"/>
  <c r="BG1129" i="2"/>
  <c r="BG1130" i="2"/>
  <c r="BG1131" i="2"/>
  <c r="BG1132" i="2"/>
  <c r="BG1133" i="2"/>
  <c r="BG1134" i="2"/>
  <c r="BG1135" i="2"/>
  <c r="BG1136" i="2"/>
  <c r="BG1137" i="2"/>
  <c r="BG1138" i="2"/>
  <c r="BG1139" i="2"/>
  <c r="BG1140" i="2"/>
  <c r="BG1141" i="2"/>
  <c r="BG1142" i="2"/>
  <c r="BG1143" i="2"/>
  <c r="BG1144" i="2"/>
  <c r="BG1145" i="2"/>
  <c r="BG1146" i="2"/>
  <c r="BG1147" i="2"/>
  <c r="BG1148" i="2"/>
  <c r="BG1149" i="2"/>
  <c r="BG1150" i="2"/>
  <c r="BG1151" i="2"/>
  <c r="BG1152" i="2"/>
  <c r="BG1153" i="2"/>
  <c r="BG1154" i="2"/>
  <c r="BG1155" i="2"/>
  <c r="BG1156" i="2"/>
  <c r="BG1157" i="2"/>
  <c r="BG1158" i="2"/>
  <c r="BG1159" i="2"/>
  <c r="BG1160" i="2"/>
  <c r="BG1161" i="2"/>
  <c r="BG1162" i="2"/>
  <c r="BG1163" i="2"/>
  <c r="BG1164" i="2"/>
  <c r="BG1165" i="2"/>
  <c r="BG1166" i="2"/>
  <c r="BG1167" i="2"/>
  <c r="BG1168" i="2"/>
  <c r="BG1169" i="2"/>
  <c r="BG1170" i="2"/>
  <c r="BG1171" i="2"/>
  <c r="BG1172" i="2"/>
  <c r="BG1173" i="2"/>
  <c r="BG1174" i="2"/>
  <c r="BG1175" i="2"/>
  <c r="BG1176" i="2"/>
  <c r="BG1177" i="2"/>
  <c r="BG1178" i="2"/>
  <c r="BG1179" i="2"/>
  <c r="BG1180" i="2"/>
  <c r="BG1181" i="2"/>
  <c r="BG1182" i="2"/>
  <c r="BG1183" i="2"/>
  <c r="BG1184" i="2"/>
  <c r="BG1185" i="2"/>
  <c r="BG1186" i="2"/>
  <c r="BG1187" i="2"/>
  <c r="BG1188" i="2"/>
  <c r="BG1189" i="2"/>
  <c r="BG1190" i="2"/>
  <c r="BG1191" i="2"/>
  <c r="BG1192" i="2"/>
  <c r="BG1193" i="2"/>
  <c r="BG1194" i="2"/>
  <c r="BG1195" i="2"/>
  <c r="BG1196" i="2"/>
  <c r="BG1197" i="2"/>
  <c r="BG1198" i="2"/>
  <c r="BG1199" i="2"/>
  <c r="BG1200" i="2"/>
  <c r="BG1201" i="2"/>
  <c r="BG1202" i="2"/>
  <c r="BG1203" i="2"/>
  <c r="BG1204" i="2"/>
  <c r="BG1205" i="2"/>
  <c r="BG1206" i="2"/>
  <c r="BG1207" i="2"/>
  <c r="BG1208" i="2"/>
  <c r="BG1209" i="2"/>
  <c r="BG1210" i="2"/>
  <c r="BG1211" i="2"/>
  <c r="BG1212" i="2"/>
  <c r="BG1213" i="2"/>
  <c r="BG1214" i="2"/>
  <c r="BG1215" i="2"/>
  <c r="BG1216" i="2"/>
  <c r="BG1217" i="2"/>
  <c r="BG1218" i="2"/>
  <c r="BG1219" i="2"/>
  <c r="BG1220" i="2"/>
  <c r="BG1221" i="2"/>
  <c r="BG1222" i="2"/>
  <c r="BG1223" i="2"/>
  <c r="BG1224" i="2"/>
  <c r="BG1225" i="2"/>
  <c r="BG1226" i="2"/>
  <c r="BG1227" i="2"/>
  <c r="BG1228" i="2"/>
  <c r="BG1229" i="2"/>
  <c r="BG1230" i="2"/>
  <c r="BG1231" i="2"/>
  <c r="BG1232" i="2"/>
  <c r="BG1233" i="2"/>
  <c r="BG1234" i="2"/>
  <c r="BG1235" i="2"/>
  <c r="BG1236" i="2"/>
  <c r="BG1237" i="2"/>
  <c r="BG1238" i="2"/>
  <c r="BG1239" i="2"/>
  <c r="BG1240" i="2"/>
  <c r="BG1241" i="2"/>
  <c r="BG1242" i="2"/>
  <c r="BG1243" i="2"/>
  <c r="BG1244" i="2"/>
  <c r="BG1245" i="2"/>
  <c r="BG1246" i="2"/>
  <c r="BG1247" i="2"/>
  <c r="BG1248" i="2"/>
  <c r="BG1249" i="2"/>
  <c r="BG1250" i="2"/>
  <c r="BG1251" i="2"/>
  <c r="BG1252" i="2"/>
  <c r="BG1253" i="2"/>
  <c r="BG1254" i="2"/>
  <c r="BG1255" i="2"/>
  <c r="BG1256" i="2"/>
  <c r="BG1257" i="2"/>
  <c r="BG1258" i="2"/>
  <c r="BG1259" i="2"/>
  <c r="BG1260" i="2"/>
  <c r="BG1261" i="2"/>
  <c r="BG1262" i="2"/>
  <c r="BG1263" i="2"/>
  <c r="BG1264" i="2"/>
  <c r="BG1265" i="2"/>
  <c r="BG1266" i="2"/>
  <c r="BG1267" i="2"/>
  <c r="BG1268" i="2"/>
  <c r="BG1269" i="2"/>
  <c r="BG1270" i="2"/>
  <c r="BG1271" i="2"/>
  <c r="BG1272" i="2"/>
  <c r="BG1273" i="2"/>
  <c r="BG1274" i="2"/>
  <c r="BG1275" i="2"/>
  <c r="BG1276" i="2"/>
  <c r="BG1277" i="2"/>
  <c r="BG1278" i="2"/>
  <c r="BG1279" i="2"/>
  <c r="BG1280" i="2"/>
  <c r="BG1281" i="2"/>
  <c r="BG1282" i="2"/>
  <c r="BG1283" i="2"/>
  <c r="BG1284" i="2"/>
  <c r="BG1285" i="2"/>
  <c r="BG1286" i="2"/>
  <c r="BG1287" i="2"/>
  <c r="BG1288" i="2"/>
  <c r="BG1289" i="2"/>
  <c r="BG1290" i="2"/>
  <c r="BG1291" i="2"/>
  <c r="BG1292" i="2"/>
  <c r="BG1293" i="2"/>
  <c r="BG1294" i="2"/>
  <c r="BG1295" i="2"/>
  <c r="BG1296" i="2"/>
  <c r="BG1297" i="2"/>
  <c r="BG1298" i="2"/>
  <c r="BG1299" i="2"/>
  <c r="BG1300" i="2"/>
  <c r="BG1301" i="2"/>
  <c r="BG1302" i="2"/>
  <c r="BG1303" i="2"/>
  <c r="BG1304" i="2"/>
  <c r="BG1305" i="2"/>
  <c r="BG1306" i="2"/>
  <c r="BG1307" i="2"/>
  <c r="BG1308" i="2"/>
  <c r="BG1309" i="2"/>
  <c r="BG1310" i="2"/>
  <c r="BG1311" i="2"/>
  <c r="BG1312" i="2"/>
  <c r="BG1313" i="2"/>
  <c r="BG1314" i="2"/>
  <c r="BG1315" i="2"/>
  <c r="BG1316" i="2"/>
  <c r="BG1317" i="2"/>
  <c r="BG1318" i="2"/>
  <c r="BG1319" i="2"/>
  <c r="BG1320" i="2"/>
  <c r="BG1321" i="2"/>
  <c r="BG1322" i="2"/>
  <c r="BG1323" i="2"/>
  <c r="BG1324" i="2"/>
  <c r="BG1325" i="2"/>
  <c r="BG1326" i="2"/>
  <c r="BG1327" i="2"/>
  <c r="BG1328" i="2"/>
  <c r="BG1329" i="2"/>
  <c r="BG1330" i="2"/>
  <c r="BG1331" i="2"/>
  <c r="BG1332" i="2"/>
  <c r="BG1333" i="2"/>
  <c r="BG1334" i="2"/>
  <c r="BG1335" i="2"/>
  <c r="BG1336" i="2"/>
  <c r="BG1337" i="2"/>
  <c r="BG1338" i="2"/>
  <c r="BG1339" i="2"/>
  <c r="BG1340" i="2"/>
  <c r="BG1341" i="2"/>
  <c r="BG1342" i="2"/>
  <c r="BG1343" i="2"/>
  <c r="BG1344" i="2"/>
  <c r="BG1345" i="2"/>
  <c r="BG1346" i="2"/>
  <c r="BG1347" i="2"/>
  <c r="BG1348" i="2"/>
  <c r="BG1349" i="2"/>
  <c r="BG1350" i="2"/>
  <c r="BG1351" i="2"/>
  <c r="BG1352" i="2"/>
  <c r="BG1353" i="2"/>
  <c r="BG1354" i="2"/>
  <c r="BG1355" i="2"/>
  <c r="BG1356" i="2"/>
  <c r="BG1357" i="2"/>
  <c r="BG1358" i="2"/>
  <c r="BG1359" i="2"/>
  <c r="BG1360" i="2"/>
  <c r="BG1361" i="2"/>
  <c r="BG1362" i="2"/>
  <c r="BG1363" i="2"/>
  <c r="BG1364" i="2"/>
  <c r="BG1365" i="2"/>
  <c r="BG1366" i="2"/>
  <c r="BG1367" i="2"/>
  <c r="BG1368" i="2"/>
  <c r="BG1369" i="2"/>
  <c r="BG1370" i="2"/>
  <c r="BG1371" i="2"/>
  <c r="BG1372" i="2"/>
  <c r="BG1373" i="2"/>
  <c r="BG1374" i="2"/>
  <c r="BG1375" i="2"/>
  <c r="BG1376" i="2"/>
  <c r="BG1377" i="2"/>
  <c r="BG1378" i="2"/>
  <c r="BG1379" i="2"/>
  <c r="BG1380" i="2"/>
  <c r="BG1381" i="2"/>
  <c r="BG1382" i="2"/>
  <c r="BG1383" i="2"/>
  <c r="BG1384" i="2"/>
  <c r="BG1385" i="2"/>
  <c r="BG1386" i="2"/>
  <c r="BG1387" i="2"/>
  <c r="BG1388" i="2"/>
  <c r="BG1389" i="2"/>
  <c r="BG1390" i="2"/>
  <c r="BG1391" i="2"/>
  <c r="BG1392" i="2"/>
  <c r="BG1393" i="2"/>
  <c r="BG1394" i="2"/>
  <c r="BG1395" i="2"/>
  <c r="BG1396" i="2"/>
  <c r="BG1397" i="2"/>
  <c r="BG1398" i="2"/>
  <c r="BG1399" i="2"/>
  <c r="BG1400" i="2"/>
  <c r="BG1401" i="2"/>
  <c r="BG1402" i="2"/>
  <c r="BG1403" i="2"/>
  <c r="BG1404" i="2"/>
  <c r="BG1405" i="2"/>
  <c r="BG1406" i="2"/>
  <c r="BG1407" i="2"/>
  <c r="BG1408" i="2"/>
  <c r="BG1409" i="2"/>
  <c r="BG1410" i="2"/>
  <c r="BG1411" i="2"/>
  <c r="BG1412" i="2"/>
  <c r="BG1413" i="2"/>
  <c r="BG1414" i="2"/>
  <c r="BG1415" i="2"/>
  <c r="BG1416" i="2"/>
  <c r="BG1417" i="2"/>
  <c r="BG1418" i="2"/>
  <c r="BG1419" i="2"/>
  <c r="BG1420" i="2"/>
  <c r="BG1421" i="2"/>
  <c r="BG1422" i="2"/>
  <c r="BG1423" i="2"/>
  <c r="BG1424" i="2"/>
  <c r="BG1425" i="2"/>
  <c r="BG1426" i="2"/>
  <c r="BG1427" i="2"/>
  <c r="BG1428" i="2"/>
  <c r="BG1429" i="2"/>
  <c r="BG1430" i="2"/>
  <c r="BG1431" i="2"/>
  <c r="BG1432" i="2"/>
  <c r="BG1433" i="2"/>
  <c r="BG1434" i="2"/>
  <c r="BG1435" i="2"/>
  <c r="BG1436" i="2"/>
  <c r="BG1437" i="2"/>
  <c r="BG1438" i="2"/>
  <c r="BG1439" i="2"/>
  <c r="BG1440" i="2"/>
  <c r="BG1441" i="2"/>
  <c r="BG1442" i="2"/>
  <c r="BG1443" i="2"/>
  <c r="BG1444" i="2"/>
  <c r="BG1445" i="2"/>
  <c r="BG1446" i="2"/>
  <c r="BG1447" i="2"/>
  <c r="BG1448" i="2"/>
  <c r="BG1449" i="2"/>
  <c r="BG1450" i="2"/>
  <c r="BG1451" i="2"/>
  <c r="BG1452" i="2"/>
  <c r="BG1453" i="2"/>
  <c r="BG1454" i="2"/>
  <c r="BG1455" i="2"/>
  <c r="BG1456" i="2"/>
  <c r="BG1457" i="2"/>
  <c r="BG1458" i="2"/>
  <c r="BG1459" i="2"/>
  <c r="BG1460" i="2"/>
  <c r="BG1461" i="2"/>
  <c r="BG1462" i="2"/>
  <c r="BG1463" i="2"/>
  <c r="BG1464" i="2"/>
  <c r="BG1465" i="2"/>
  <c r="BG1466" i="2"/>
  <c r="BG1467" i="2"/>
  <c r="BG1468" i="2"/>
  <c r="BG1469" i="2"/>
  <c r="BG1470" i="2"/>
  <c r="BG1471" i="2"/>
  <c r="BG1472" i="2"/>
  <c r="BG1473" i="2"/>
  <c r="BG1474" i="2"/>
  <c r="BG1475" i="2"/>
  <c r="BG1476" i="2"/>
  <c r="BG1477" i="2"/>
  <c r="BG1478" i="2"/>
  <c r="BG1479" i="2"/>
  <c r="BG1480" i="2"/>
  <c r="BG1481" i="2"/>
  <c r="BG1482" i="2"/>
  <c r="BG1483" i="2"/>
  <c r="BG1484" i="2"/>
  <c r="BG1485" i="2"/>
  <c r="BG1486" i="2"/>
  <c r="BG1487" i="2"/>
  <c r="BG1488" i="2"/>
  <c r="BG1489" i="2"/>
  <c r="BG1490" i="2"/>
  <c r="BG1491" i="2"/>
  <c r="BG1492" i="2"/>
  <c r="BG1493" i="2"/>
  <c r="BG1494" i="2"/>
  <c r="BG1495" i="2"/>
  <c r="BG1496" i="2"/>
  <c r="BG1497" i="2"/>
  <c r="BG1498" i="2"/>
  <c r="BG1499" i="2"/>
  <c r="BG1500" i="2"/>
  <c r="BG1501" i="2"/>
  <c r="BG1502" i="2"/>
  <c r="BG1503" i="2"/>
  <c r="BG1504" i="2"/>
  <c r="BG1505" i="2"/>
  <c r="BG1506" i="2"/>
  <c r="BG1507" i="2"/>
  <c r="BG1508" i="2"/>
  <c r="BG1509" i="2"/>
  <c r="BG1510" i="2"/>
  <c r="BG1511" i="2"/>
  <c r="BG1512" i="2"/>
  <c r="BG1513" i="2"/>
  <c r="BG1514" i="2"/>
  <c r="BG1515" i="2"/>
  <c r="BG1516" i="2"/>
  <c r="BG1517" i="2"/>
  <c r="BG1518" i="2"/>
  <c r="BG1519" i="2"/>
  <c r="BG1520" i="2"/>
  <c r="BG1521" i="2"/>
  <c r="BG1522" i="2"/>
  <c r="BG1523" i="2"/>
  <c r="BG1524" i="2"/>
  <c r="BG1525" i="2"/>
  <c r="BG1526" i="2"/>
  <c r="BG1527" i="2"/>
  <c r="BG1528" i="2"/>
  <c r="BG1529" i="2"/>
  <c r="BG1530" i="2"/>
  <c r="BG1531" i="2"/>
  <c r="BG1532" i="2"/>
  <c r="BG1533" i="2"/>
  <c r="BG1534" i="2"/>
  <c r="BG1535" i="2"/>
  <c r="BG1536" i="2"/>
  <c r="BG1537" i="2"/>
  <c r="BG1538" i="2"/>
  <c r="BG1539" i="2"/>
  <c r="BG1540" i="2"/>
  <c r="BG1541" i="2"/>
  <c r="BG1542" i="2"/>
  <c r="BG1543" i="2"/>
  <c r="BG1544" i="2"/>
  <c r="BG1545" i="2"/>
  <c r="BG1546" i="2"/>
  <c r="BG1547" i="2"/>
  <c r="BG1548" i="2"/>
  <c r="BG1549" i="2"/>
  <c r="BG1550" i="2"/>
  <c r="BG1551" i="2"/>
  <c r="BG1552" i="2"/>
  <c r="BG1553" i="2"/>
  <c r="BG1554" i="2"/>
  <c r="BG1555" i="2"/>
  <c r="BG1556" i="2"/>
  <c r="BG1557" i="2"/>
  <c r="BG1558" i="2"/>
  <c r="BG1559" i="2"/>
  <c r="BG1560" i="2"/>
  <c r="BG1561" i="2"/>
  <c r="BG1562" i="2"/>
  <c r="BG1563" i="2"/>
  <c r="BG1564" i="2"/>
  <c r="BG1565" i="2"/>
  <c r="BG1566" i="2"/>
  <c r="BG1567" i="2"/>
  <c r="BG1568" i="2"/>
  <c r="BG1569" i="2"/>
  <c r="BG1570" i="2"/>
  <c r="BG1571" i="2"/>
  <c r="BG1572" i="2"/>
  <c r="BG1573" i="2"/>
  <c r="BG1574" i="2"/>
  <c r="BG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2" i="2"/>
</calcChain>
</file>

<file path=xl/sharedStrings.xml><?xml version="1.0" encoding="utf-8"?>
<sst xmlns="http://schemas.openxmlformats.org/spreadsheetml/2006/main" count="90507" uniqueCount="15110">
  <si>
    <t>Index</t>
  </si>
  <si>
    <t>title</t>
  </si>
  <si>
    <t>title_orig</t>
  </si>
  <si>
    <t>price</t>
  </si>
  <si>
    <t>retail_price</t>
  </si>
  <si>
    <t>currency_buyer</t>
  </si>
  <si>
    <t>units_sold</t>
  </si>
  <si>
    <t>uses_ad_boosts</t>
  </si>
  <si>
    <t>rating</t>
  </si>
  <si>
    <t>rating_count</t>
  </si>
  <si>
    <t>rating_five_count</t>
  </si>
  <si>
    <t>rating_four_count</t>
  </si>
  <si>
    <t>rating_three_count</t>
  </si>
  <si>
    <t>rating_two_count</t>
  </si>
  <si>
    <t>rating_one_count</t>
  </si>
  <si>
    <t>badges_count</t>
  </si>
  <si>
    <t>badge_local_product</t>
  </si>
  <si>
    <t>badge_product_quality</t>
  </si>
  <si>
    <t>badge_fast_shipping</t>
  </si>
  <si>
    <t>tags</t>
  </si>
  <si>
    <t>product_color</t>
  </si>
  <si>
    <t>product_variation_size_id</t>
  </si>
  <si>
    <t>product_variation_inventory</t>
  </si>
  <si>
    <t>shipping_option_name</t>
  </si>
  <si>
    <t>shipping_option_price</t>
  </si>
  <si>
    <t>shipping_is_express</t>
  </si>
  <si>
    <t>countries_shipped_to</t>
  </si>
  <si>
    <t>inventory_total</t>
  </si>
  <si>
    <t>has_urgency_banner</t>
  </si>
  <si>
    <t>urgency_text</t>
  </si>
  <si>
    <t>origin_country</t>
  </si>
  <si>
    <t>merchant_title</t>
  </si>
  <si>
    <t>merchant_name</t>
  </si>
  <si>
    <t>merchant_info_subtitle</t>
  </si>
  <si>
    <t>merchant_rating_count</t>
  </si>
  <si>
    <t>merchant_rating</t>
  </si>
  <si>
    <t>merchant_id</t>
  </si>
  <si>
    <t>merchant_has_profile_picture</t>
  </si>
  <si>
    <t>merchant_profile_picture</t>
  </si>
  <si>
    <t>product_url</t>
  </si>
  <si>
    <t>product_picture</t>
  </si>
  <si>
    <t>product_id</t>
  </si>
  <si>
    <t>theme</t>
  </si>
  <si>
    <t>crawl_month</t>
  </si>
  <si>
    <t>2020 Summer Vintage Flamingo Print  Pajamas Set Casual Loose T Shirt Top And Elastic Shorts Women Sleepwear Night Wear Loungewear Sets</t>
  </si>
  <si>
    <t>EUR</t>
  </si>
  <si>
    <t>Summer,Fashion,womenunderwearsuit,printedpajamasset,womencasualshort,Women's Fashion,flamingo,loungewearset,Casual,Shirt,casualsleepwear,Shorts,flamingotshirt,Elastic,Vintage,Tops,tshirtandshortsset,Women,Sleepwear,Print,womenpajamasset,womennightwear,Pajamas,womensleepwearset</t>
  </si>
  <si>
    <t>white</t>
  </si>
  <si>
    <t>M</t>
  </si>
  <si>
    <t>Livraison standard</t>
  </si>
  <si>
    <t>QuantitÃ© limitÃ©e !</t>
  </si>
  <si>
    <t>CN</t>
  </si>
  <si>
    <t>zgrdejia</t>
  </si>
  <si>
    <t>(568 notes)</t>
  </si>
  <si>
    <t>595097d6a26f6e070cb878d1</t>
  </si>
  <si>
    <t>https://www.wish.com/c/5e9ae51d43d6a96e303acdb0</t>
  </si>
  <si>
    <t>https://contestimg.wish.com/api/webimage/5e9ae51d43d6a96e303acdb0-medium.jpg</t>
  </si>
  <si>
    <t>5e9ae51d43d6a96e303acdb0</t>
  </si>
  <si>
    <t>summer</t>
  </si>
  <si>
    <t>2020-08</t>
  </si>
  <si>
    <t>SSHOUSE Summer Casual Sleeveless SoirÃ©e Party SoirÃ©e sans manches VÃªtements de plage sexy Mini robe femme wshC1612242400387A21</t>
  </si>
  <si>
    <t>Women's Casual Summer Sleeveless Sexy Mini Dress</t>
  </si>
  <si>
    <t>Mini,womens dresses,Summer,Patchwork,fashion dress,Dress,Mini dress,Women's Fashion,Women S Clothing,backless,party,summer dresses,sleeveless,sexy,Casual</t>
  </si>
  <si>
    <t>green</t>
  </si>
  <si>
    <t>XS</t>
  </si>
  <si>
    <t>SaraHouse</t>
  </si>
  <si>
    <t>sarahouse</t>
  </si>
  <si>
    <t>83 % avis positifs (17,752 notes)</t>
  </si>
  <si>
    <t>56458aa03a698c35c9050988</t>
  </si>
  <si>
    <t>https://www.wish.com/c/58940d436a0d3d5da4e95a38</t>
  </si>
  <si>
    <t>https://contestimg.wish.com/api/webimage/58940d436a0d3d5da4e95a38-medium.jpg</t>
  </si>
  <si>
    <t>58940d436a0d3d5da4e95a38</t>
  </si>
  <si>
    <t>2020 Nouvelle ArrivÃ©e Femmes Printemps et Ã‰tÃ© Plage Porter Longue Mince Cardigan Ouvert Avant Kimono Vert Feuille ImprimÃ© En Mousseline de Soie Cardigan S-5XL</t>
  </si>
  <si>
    <t>2020 New Arrival Women Spring and Summer Beach Wear Long Thin Cardigan Open Front Kimono Green Leaf Printed Chiffon Cardigan S-5XL</t>
  </si>
  <si>
    <t>Summer,cardigan,women beachwear,chiffon,Sexy women,Coat,summercardigan,openfront,short sleeves,Swimsuit,Women's Fashion,leaf,Green,printed,Spring,longcardigan,Women,Beach,kimono</t>
  </si>
  <si>
    <t>leopardprint</t>
  </si>
  <si>
    <t>hxt520</t>
  </si>
  <si>
    <t>86 % avis positifs (295 notes)</t>
  </si>
  <si>
    <t>5d464a1ffdf7bc44ee933c65</t>
  </si>
  <si>
    <t>https://www.wish.com/c/5ea10e2c617580260d55310a</t>
  </si>
  <si>
    <t>https://contestimg.wish.com/api/webimage/5ea10e2c617580260d55310a-medium.jpg</t>
  </si>
  <si>
    <t>5ea10e2c617580260d55310a</t>
  </si>
  <si>
    <t>Hot Summer Cool T-shirt pour les femmes Mode Tops Abeille Lettres imprimÃ©es Manches courtes O Neck Coton T-shirts Tops Tee VÃªtements</t>
  </si>
  <si>
    <t>Hot Summer Cool T Shirt for Women Fashion Tops Bee Printed Letters Short Sleeve O Neck Cotton T-shirts Tops Tee Clothing</t>
  </si>
  <si>
    <t>Summer,Shorts,Cotton,Cotton T Shirt,Sleeve,printedletterstop,Clothing,Tops,Necks,short sleeves,Women's Fashion,Women Clothing,printed,Women,tshirtforwomen,Fashion,T Shirts,Shirt</t>
  </si>
  <si>
    <t>black</t>
  </si>
  <si>
    <t>allenfan</t>
  </si>
  <si>
    <t>(23,832 notes)</t>
  </si>
  <si>
    <t>58cfdefdacb37b556efdff7c</t>
  </si>
  <si>
    <t>https://www.wish.com/c/5cedf17ad1d44c52c59e4aca</t>
  </si>
  <si>
    <t>https://contestimg.wish.com/api/webimage/5cedf17ad1d44c52c59e4aca-medium.jpg</t>
  </si>
  <si>
    <t>5cedf17ad1d44c52c59e4aca</t>
  </si>
  <si>
    <t>Femmes Shorts d'Ã©tÃ© Ã  lacets taille Ã©lastique lÃ¢che mince pantalon dÃ©contractÃ©, plus la taille S-8XL</t>
  </si>
  <si>
    <t>Women Summer Shorts Lace Up Elastic Waistband Loose Thin Casual Pants Plus Size S-8XL</t>
  </si>
  <si>
    <t>Summer,Plus Size,Lace,Casual pants,Bottom,pants,Loose,Women's Fashion,Shorts,Lace Up,Elastic,Casual,Women</t>
  </si>
  <si>
    <t>yellow</t>
  </si>
  <si>
    <t>S</t>
  </si>
  <si>
    <t>youngpeopleshop</t>
  </si>
  <si>
    <t>happyhorses</t>
  </si>
  <si>
    <t>85 % avis positifs (14,482 notes)</t>
  </si>
  <si>
    <t>5ab3b592c3911a095ad5dadb</t>
  </si>
  <si>
    <t>https://www.wish.com/c/5ebf5819ebac372b070b0e70</t>
  </si>
  <si>
    <t>https://contestimg.wish.com/api/webimage/5ebf5819ebac372b070b0e70-medium.jpg</t>
  </si>
  <si>
    <t>5ebf5819ebac372b070b0e70</t>
  </si>
  <si>
    <t>Plus la taille d'Ã©tÃ© femmes dÃ©contractÃ© sans manches barboteuses combinaisons combinaison de couleur unie jarretelles pantalons lÃ¢che salopette</t>
  </si>
  <si>
    <t>Plus Size Summer Women Casual Sleeveless Rompers Jumpsuits Solid Color Suspender Ttrousers Loose Overalls</t>
  </si>
  <si>
    <t>Deep V-Neck,Summer,Plus Size,Spaghetti Strap,Overalls,Women's Fashion,sleeveless,Women,Casual,jumpsuit</t>
  </si>
  <si>
    <t>navyblue</t>
  </si>
  <si>
    <t>Size-XS</t>
  </si>
  <si>
    <t>zhoulinglinga</t>
  </si>
  <si>
    <t>75 % avis positifs (65 notes)</t>
  </si>
  <si>
    <t>5e4b9c3801ba9d210036fc5a</t>
  </si>
  <si>
    <t>https://www.wish.com/c/5ec645bafd107a02279c8c54</t>
  </si>
  <si>
    <t>https://contestimg.wish.com/api/webimage/5ec645bafd107a02279c8c54-medium.jpg</t>
  </si>
  <si>
    <t>5ec645bafd107a02279c8c54</t>
  </si>
  <si>
    <t>Women Fashion Loose Lace Blouse Blouse V Neck Bat Sleeves T Shirt Hollow Out Tops Plus Grande Taille XS-8XL</t>
  </si>
  <si>
    <t>Women Fashion Loose Lace Blouse V Neck Bat Sleeves T Shirt Hollow Out Tops Plus Size XS-8XL</t>
  </si>
  <si>
    <t>blouse,Women,lace t shirt,summer t-shirts,Lace,Sleeve,Women Blouse,loose shirt,Short Sleeve Blouses,Pure Color,Womens Blouse,Bat,lace shirts,Necks,Women's Fashion,Plus Size,loose t-shirt,Short Sleeve T-Shirt,Fashion,Tops,Shirt</t>
  </si>
  <si>
    <t>Unique Li Fashion Shop</t>
  </si>
  <si>
    <t>uniquelifashionshopbb657bfe91d211e598c7063a14dc88b5</t>
  </si>
  <si>
    <t>86 % avis positifs (10,194 notes)</t>
  </si>
  <si>
    <t>5652f4053a698c76dc9a3f37</t>
  </si>
  <si>
    <t>https://s3-us-west-1.amazonaws.com/sweeper-production-merchantimage/dp_5652f4053a698c76dc9a3f37.jpg</t>
  </si>
  <si>
    <t>https://www.wish.com/c/5c63a337d5e2ce4bbb3152cf</t>
  </si>
  <si>
    <t>https://contestimg.wish.com/api/webimage/5c63a337d5e2ce4bbb3152cf-medium.jpg</t>
  </si>
  <si>
    <t>5c63a337d5e2ce4bbb3152cf</t>
  </si>
  <si>
    <t>Robe tunique ample femme Robe d'Ã©tÃ© Robe en jean Robe chemise en jean Robe droite</t>
  </si>
  <si>
    <t>Women's Baggy Tunic Dress Summer Dress Denim Dress Denim Shirt Dress Shift Dress</t>
  </si>
  <si>
    <t>Jeans,Fashion,tunic,Shirt,Summer,Dress,Denim,summer dress,denimjeansdres,short sleeves,casual dresses,Women's Fashion,Tunic dress,minishirtdres,Lines,mididre</t>
  </si>
  <si>
    <t>blue</t>
  </si>
  <si>
    <t>M.</t>
  </si>
  <si>
    <t>So Band</t>
  </si>
  <si>
    <t>soband</t>
  </si>
  <si>
    <t>(342 notes)</t>
  </si>
  <si>
    <t>5d45349676befe65691dcfbb</t>
  </si>
  <si>
    <t>https://www.wish.com/c/5e0ae5ebc2efb76ccf0a3391</t>
  </si>
  <si>
    <t>https://contestimg.wish.com/api/webimage/5e0ae5ebc2efb76ccf0a3391-medium.jpg</t>
  </si>
  <si>
    <t>5e0ae5ebc2efb76ccf0a3391</t>
  </si>
  <si>
    <t>Robe d'Ã©tÃ© dÃ©contractÃ©e Ã  manches courtes pour femmes</t>
  </si>
  <si>
    <t>Women's Summer Casual Dress Fashion Short Sleeve Slim Dress</t>
  </si>
  <si>
    <t>slim dress,summer dress,womenshortsleevedre,Sleeve,Summer,Dress,slim,short sleeves,Women's Fashion,Shorts,boho dress,slimfitdre,Fashion,Casual</t>
  </si>
  <si>
    <t>chenxiangjunjun</t>
  </si>
  <si>
    <t>82 % avis positifs (330 notes)</t>
  </si>
  <si>
    <t>5d42980e8388970d32294ddc</t>
  </si>
  <si>
    <t>https://www.wish.com/c/5e6f1fb7fe4a5bb4b8bf36e5</t>
  </si>
  <si>
    <t>https://contestimg.wish.com/api/webimage/5e6f1fb7fe4a5bb4b8bf36e5-medium.jpg</t>
  </si>
  <si>
    <t>5e6f1fb7fe4a5bb4b8bf36e5</t>
  </si>
  <si>
    <t>Femmes d'Ã©tÃ©, plus la taille dÃ©contractÃ©e lÃ¢che col en V Ã  manches courtes imprimÃ© floral Blouse Tops</t>
  </si>
  <si>
    <t>Summer Women Plus Size Casual Loose V Neck Short Sleeve Floral Printed Blouse Tops</t>
  </si>
  <si>
    <t>blouse,Summer,Plus Size,Floral print,Necks,Sleeve,summer shirt,Loose,short sleeves,Casual,T Shirts,Shorts,Fashion,Floral,Women,Women's Fashion,Tops,printed</t>
  </si>
  <si>
    <t>beige</t>
  </si>
  <si>
    <t>Luowei clothe</t>
  </si>
  <si>
    <t>luoweiclothe</t>
  </si>
  <si>
    <t>85 % avis positifs (5,534 notes)</t>
  </si>
  <si>
    <t>5ba2251b4315d12ebce873fa</t>
  </si>
  <si>
    <t>https://www.wish.com/c/5ccfaf238a8d535cec2dfb47</t>
  </si>
  <si>
    <t>https://contestimg.wish.com/api/webimage/5ccfaf238a8d535cec2dfb47-medium.jpg</t>
  </si>
  <si>
    <t>5ccfaf238a8d535cec2dfb47</t>
  </si>
  <si>
    <t>Femmes Mode Ã‰tÃ© LÃ¢che Sans Manches Poches Couleur Unie Maxi Dress Robe DÃ©contractÃ©e Plus La Taille</t>
  </si>
  <si>
    <t>Women's Fashion Summer Loose Sleeveless Pockets Solid Color Maxi Dress Casual Dress Plus Size</t>
  </si>
  <si>
    <t>Summer,Plus Size,long dress,plus size dress,Dress,Women's Fashion,maxi dress,Casual,beach dress,Sleeveless dress,summer dresses,women dress,Fashion,loose dress,sleeveless</t>
  </si>
  <si>
    <t>grey</t>
  </si>
  <si>
    <t>XXS</t>
  </si>
  <si>
    <t>mayuhiao</t>
  </si>
  <si>
    <t>84 % avis positifs (9,470 notes)</t>
  </si>
  <si>
    <t>5952a218e81e8a4c30b5bbbc</t>
  </si>
  <si>
    <t>https://www.wish.com/c/5cac5af68de7960d89e54fe0</t>
  </si>
  <si>
    <t>https://contestimg.wish.com/api/webimage/5cac5af68de7960d89e54fe0-medium.jpg</t>
  </si>
  <si>
    <t>5cac5af68de7960d89e54fe0</t>
  </si>
  <si>
    <t>Ã‰tÃ© Sexy Femmes Mode Casual LÃ¢che Tops Casual T-Shirt D'Ã©tÃ© Col En V Solide Couleur Plus La Taille Ã€ Manches Courtes Blouse</t>
  </si>
  <si>
    <t>Summer Sexy Women Fashion Casual Loose Tops Casual T-Shirt Summer V-Neck Solid Color Plus Size Short Sleeve Blouse</t>
  </si>
  <si>
    <t>Summer,Plus Size,Cotton T Shirt,womens shirt,summer t-shirts,short sleeves,V-neck,T Shirts,Fashion,sexy,Casual,Women,blouse,Shorts,Sleeve,Pure Color,Women's Fashion,Pullovers,Tops</t>
  </si>
  <si>
    <t>lightblue</t>
  </si>
  <si>
    <t>lanniesdesign</t>
  </si>
  <si>
    <t>84 % avis positifs (3,515 notes)</t>
  </si>
  <si>
    <t>56cd27b048e91e13aa3986e4</t>
  </si>
  <si>
    <t>https://www.wish.com/c/5ec49d527d7044ccfa3f1c04</t>
  </si>
  <si>
    <t>https://contestimg.wish.com/api/webimage/5ec49d527d7044ccfa3f1c04-medium.jpg</t>
  </si>
  <si>
    <t>5ec49d527d7044ccfa3f1c04</t>
  </si>
  <si>
    <t>Shorts de causalitÃ© d'Ã©tÃ© de nouvelles femmes Pantalon court Ã  cordon Pantalon court lÃ¢che</t>
  </si>
  <si>
    <t>New Women's Summer Causal Shorts Drawstring Short Pants Loose Short Pants</t>
  </si>
  <si>
    <t>Summer,Women,Shorts,pants,Loose,Short pants,drawstring,Causal</t>
  </si>
  <si>
    <t>orange</t>
  </si>
  <si>
    <t>Envio PadrÃ£o</t>
  </si>
  <si>
    <t>easymarket</t>
  </si>
  <si>
    <t>87% Feedback positivo (557 classificaÃ§Ãµes)</t>
  </si>
  <si>
    <t>5d3c419de4b65d4fb81e7286</t>
  </si>
  <si>
    <t>https://www.wish.com/c/5e9da39dc737cf255eddd4bf</t>
  </si>
  <si>
    <t>https://contestimg.wish.com/api/webimage/5e9da39dc737cf255eddd4bf-medium.jpg</t>
  </si>
  <si>
    <t>5e9da39dc737cf255eddd4bf</t>
  </si>
  <si>
    <t>Mode fÃ©minine sans manches col profond croix sangle spaghetti couleur unie dÃ©bardeur chemisier lÃ¢che plage gilet haut et chemisier Ã©tÃ© T-shirts dÃ©contractÃ©s, plus la taille</t>
  </si>
  <si>
    <t>Women Fashion Sleeveless Deep Neck Cross Spaghetti Strap Solid Color Tank Top Loose Blouse Beach Vest Top and Blouse Summer Casual T-shirts Plus Size</t>
  </si>
  <si>
    <t>Summer,Vest,summer t-shirts,looseblouse,Cross,tank top,Spaghetti Strap,Sleeveless Shirt,Plus Size,topandblouse,deepneck,Spaghetti,Casual,Women Fashion,Women,blouse,Tank,Necks,Beach,Tops,beachvest,Women's Fashion,T Shirts,Fashion,sleeveless</t>
  </si>
  <si>
    <t>red</t>
  </si>
  <si>
    <t>Molesfashion</t>
  </si>
  <si>
    <t>molesfashion</t>
  </si>
  <si>
    <t>83 % avis positifs (5,083 notes)</t>
  </si>
  <si>
    <t>566eaa533a698c6442549a74</t>
  </si>
  <si>
    <t>https://www.wish.com/c/5d1db3c0e2b5cc0f74e091af</t>
  </si>
  <si>
    <t>https://contestimg.wish.com/api/webimage/5d1db3c0e2b5cc0f74e091af-medium.jpg</t>
  </si>
  <si>
    <t>5d1db3c0e2b5cc0f74e091af</t>
  </si>
  <si>
    <t>2019 Summer Women's Fashion Nouvelle robe sans manches Ã  pois Ã  encolure en V et Ã  bretelles en V sans dos Mini robes casual casual top</t>
  </si>
  <si>
    <t>2019 Summer Women's Fashion New Sleeveless Polka Dot V-neck Strap Mini Backless Casual Top Dresses</t>
  </si>
  <si>
    <t>Summer,Fashion,Mini,Dress,Loose,Polkas,V-neck,Tops,Women's Fashion,black,polka dot,sleeveless,backless,Casual,Women Fashion</t>
  </si>
  <si>
    <t>Pentiumhorse</t>
  </si>
  <si>
    <t>pentiumhorse</t>
  </si>
  <si>
    <t>(55,499 notes)</t>
  </si>
  <si>
    <t>5926c5ace8ff5525241b368d</t>
  </si>
  <si>
    <t>https://www.wish.com/c/5cc2ce18bc97595b6549fa14</t>
  </si>
  <si>
    <t>https://contestimg.wish.com/api/webimage/5cc2ce18bc97595b6549fa14-medium.jpg</t>
  </si>
  <si>
    <t>5cc2ce18bc97595b6549fa14</t>
  </si>
  <si>
    <t>Mode d'Ã©tÃ© Flare Sleeve Plus Size T-shirt hors de l'Ã©paule mignon couleur unie haut chemise Ã  manches longues</t>
  </si>
  <si>
    <t>Summer Fashion Flare Sleeve Plus Size T-shirt Off The Shoulder Cute Solid Color Top Long Sleeve Shirt</t>
  </si>
  <si>
    <t>Summer,Plus Size,Shirt,Sleeve,cute,Long Sleeve,flare,Tops,topsamptshirt,Women's Fashion,Clothes for women,cuteshirt,Fashion,long sleeve t shirt,solidcolorshirt,Summer Fashion,loose t-shirt,T Shirts</t>
  </si>
  <si>
    <t>Black</t>
  </si>
  <si>
    <t>Petha's boutique</t>
  </si>
  <si>
    <t>pethasboutique</t>
  </si>
  <si>
    <t>86 % avis positifs (39,381 notes)</t>
  </si>
  <si>
    <t>566012f6769a5629aefca555</t>
  </si>
  <si>
    <t>https://www.wish.com/c/5c85d47641ec3b55d4d14f79</t>
  </si>
  <si>
    <t>https://contestimg.wish.com/api/webimage/5c85d47641ec3b55d4d14f79-medium.jpg</t>
  </si>
  <si>
    <t>5c85d47641ec3b55d4d14f79</t>
  </si>
  <si>
    <t>Nouvelle mode d'Ã©tÃ© pour femmes Robe sans manches Ã  pois Ã  pois et encolure en V Mini robe Ã  bretelles sans dos Robe de soirÃ©e sans dos Robes dÃ©contractÃ©es Top Robes dÃ©contractÃ©es</t>
  </si>
  <si>
    <t>New Summer Women's Fashion Sleeveless Polka Dot V-neck Dress Strap Mini Backless Party Dress Casual Top Dresses</t>
  </si>
  <si>
    <t>Summer,fashion women,Fashion,Mini,Dresses,Tops,Polkas,V-neck,Mini dress,Women's Fashion,Party Dress,backless,party,Sexy Dress,Dress,sleeveless,polka dot,Casual,casual dress</t>
  </si>
  <si>
    <t>L</t>
  </si>
  <si>
    <t>2312hangm</t>
  </si>
  <si>
    <t>(6,302 notes)</t>
  </si>
  <si>
    <t>5b8beef49996c87b299cdbec</t>
  </si>
  <si>
    <t>https://www.wish.com/c/5cd3e795ebe403118bbc0f89</t>
  </si>
  <si>
    <t>https://contestimg.wish.com/api/webimage/5cd3e795ebe403118bbc0f89-medium.jpg</t>
  </si>
  <si>
    <t>5cd3e795ebe403118bbc0f89</t>
  </si>
  <si>
    <t>2018 New Fashion Women's Tops Sexy Strappy Sleeveless Dentelle sans manches Crop Cops</t>
  </si>
  <si>
    <t>2018 New Fashion Women's Tops Sexy Strappy Sleeveless Lace Crop Tops</t>
  </si>
  <si>
    <t>blouse,Plus Size,Lace,lace top,Tops,Fashion,strappy,sexy,sleeveless,summer tops,Women Fashion</t>
  </si>
  <si>
    <t>leiston</t>
  </si>
  <si>
    <t>84 % avis positifs (139,223 notes)</t>
  </si>
  <si>
    <t>5708773c3c02161b3f8c7900</t>
  </si>
  <si>
    <t>https://www.wish.com/c/5b07a7c6e997b33c6f9947da</t>
  </si>
  <si>
    <t>https://contestimg.wish.com/api/webimage/5b07a7c6e997b33c6f9947da-medium.jpg</t>
  </si>
  <si>
    <t>5b07a7c6e997b33c6f9947da</t>
  </si>
  <si>
    <t>DÃ©bardeur d'Ã©tÃ© 5 Couleurs Grandes Tailles Ã©tÃ© Femme Mode Femme DÃ©bardeur dÃ©contractÃ© sans manches DÃ©bardeur Ã©tÃ© Sexy DÃ©coupe dos ouvert double Ã©paisseur (S-5XL)</t>
  </si>
  <si>
    <t>5 Color Plus Size Summer New Women Fashion Ladies Casual Sleeveless Tops Summer Sexy Cutout Back Open Double Layer Tank Top(S-5XL)</t>
  </si>
  <si>
    <t>Summer,Fashion,tunic,Women Vest,Tank,Tops,topsamptshirt,tank top,doublelayer,Women's Fashion,backless,sexy,Ladies,sleeveless,Casual,Women</t>
  </si>
  <si>
    <t>centper3</t>
  </si>
  <si>
    <t>87 % avis positifs (22,089 notes)</t>
  </si>
  <si>
    <t>59cdc2112351344fc0dfa54f</t>
  </si>
  <si>
    <t>https://www.wish.com/c/5a8f82375e2ae101c8913122</t>
  </si>
  <si>
    <t>https://contestimg.wish.com/api/webimage/5a8f82375e2ae101c8913122-medium.jpg</t>
  </si>
  <si>
    <t>5a8f82375e2ae101c8913122</t>
  </si>
  <si>
    <t>S ~ 5XL Zipper Vest Tee Nouveau Col En V Sans Manches Plus La Taille Slim Fit DÃ©bardeurs D'Ã©tÃ© Solide Couleur Casual Tops Blouses</t>
  </si>
  <si>
    <t>S~5XL Zipper Vest Tee New V-neck Sleeveless Plus Size Slim Fit Tank Tops Summer Solid Color Casual Tops Blouses</t>
  </si>
  <si>
    <t>blouse,Summer,Vest,Plus Size,Tank,zippers,Tops,Slim Fit,tank top,Women's Fashion,V-neck,topsampblouse,sleeveless,women top,slim,Casual</t>
  </si>
  <si>
    <t>chenqinq</t>
  </si>
  <si>
    <t>86 % avis positifs (3,592 notes)</t>
  </si>
  <si>
    <t>5ae296b6cd968d66be12d247</t>
  </si>
  <si>
    <t>https://www.wish.com/c/5cf648ce373ac2069fd6317d</t>
  </si>
  <si>
    <t>https://contestimg.wish.com/api/webimage/5cf648ce373ac2069fd6317d-medium.jpg</t>
  </si>
  <si>
    <t>5cf648ce373ac2069fd6317d</t>
  </si>
  <si>
    <t>Top Maillot de bain Ensembles Mode Maillots de bain Femme Bikini 2016 Sexy rembourrÃ©</t>
  </si>
  <si>
    <t>Top Swimsuit Sets Fashion Swimwear Women Bikini 2016 Sexy Padded</t>
  </si>
  <si>
    <t>Fashion,Floral print,Tops,sexy bikini,Swimwear,Swimsuit,padded,Bikini,sexy,Women,Women's Fashion,Swimming</t>
  </si>
  <si>
    <t>uranus</t>
  </si>
  <si>
    <t>hongkonghaijietradecolimited</t>
  </si>
  <si>
    <t>91 % avis positifs (23,609 notes)</t>
  </si>
  <si>
    <t>5576bb43de4a8c24953ae98f</t>
  </si>
  <si>
    <t>https://www.wish.com/c/57416238fc6f7d5d698f3c9f</t>
  </si>
  <si>
    <t>https://contestimg.wish.com/api/webimage/57416238fc6f7d5d698f3c9f-medium.jpg</t>
  </si>
  <si>
    <t>57416238fc6f7d5d698f3c9f</t>
  </si>
  <si>
    <t>Gilet d'Ã©tÃ© pour femmes Gilet de mode couleur unie pour femmes T-shirt sans manches en coton T-shirt Ã  lacets Hollow Sexy Slim T-shirt dÃ©bardeur Ã  dÃ©bardeur</t>
  </si>
  <si>
    <t>Summer Women Fashion Vest Solid Color Women Sleeveless Cotton T-shirt Lace Up Hollow Sexy Slim Tank Tops Tee</t>
  </si>
  <si>
    <t>Summer,Vest,Fashion,Tank,Lace,Tops,slim,Women's Fashion,tank top,T Shirts,Lace Up,topsamptee,sexy,sleeveless,Women,Women Fashion,Cotton</t>
  </si>
  <si>
    <t>Oucho co. ltd.</t>
  </si>
  <si>
    <t>ouchocoltd</t>
  </si>
  <si>
    <t>(12,913 notes)</t>
  </si>
  <si>
    <t>55ed5a3362e273427107759e</t>
  </si>
  <si>
    <t>https://s3-us-west-1.amazonaws.com/sweeper-production-merchantimage/dp_55ed5a3362e273427107759e.jpg</t>
  </si>
  <si>
    <t>https://www.wish.com/c/5c244b73e6a1c618296f73db</t>
  </si>
  <si>
    <t>https://contestimg.wish.com/api/webimage/5c244b73e6a1c618296f73db-medium.jpg</t>
  </si>
  <si>
    <t>5c244b73e6a1c618296f73db</t>
  </si>
  <si>
    <t>Conception de rosÃ©e Femmes Mode D'Ã©tÃ© Sexy Col En V Gilet Bouton Bretelle Spaghetti DÃ©bardeur Coton Sans Manches DÃ©bardeur Couleur Unie Camisole Casual LÃ¢che Tops Vacances Plage Porter Plus La Taille S-5XL 5 Couleurs</t>
  </si>
  <si>
    <t>Dew Design Women Summer Fashion Sexy V-Neck Vest Button Spaghetti Strap Tank Top Cotton Sleeveless Tank Top Solid Color Camisole Casual Loose Tops Holiday Beach Wear Plus Size S-5XL 5 Colors</t>
  </si>
  <si>
    <t>Women Vest,Vest,Fashion,buttontop,camisole,Summer,Spaghetti Strap,tank top,Women's Fashion,Plus Size,Design,V-neck,sleeveless,sexy,Spaghetti,summer tops,Cotton,Tank,Tops,Casual,Cotton Vest,Women,sleevelesstshirt,Casual Tops,Holiday,Beach,button</t>
  </si>
  <si>
    <t>armygreen</t>
  </si>
  <si>
    <t>huaxianglarou</t>
  </si>
  <si>
    <t>90 % avis positifs (4,516 notes)</t>
  </si>
  <si>
    <t>5ae93337d204cc177313f242</t>
  </si>
  <si>
    <t>https://www.wish.com/c/5e1056784fff5f26e6f1745d</t>
  </si>
  <si>
    <t>https://contestimg.wish.com/api/webimage/5e1056784fff5f26e6f1745d-medium.jpg</t>
  </si>
  <si>
    <t>5e1056784fff5f26e6f1745d</t>
  </si>
  <si>
    <t>Mode d'Ã©tÃ© Femmes Ã€ Manches Courtes U-cou Slim T-shirt Style DÃ©contractÃ© Coton Pull Femmes Mode Tee Plus La Taille Blouse Tops Tee</t>
  </si>
  <si>
    <t>Summer Fashion Women Short Sleeve U-neck Slim T-shirt Casual Style Cotton Pullover Women Fashion Tee Plus Size Blouse Tops Tee</t>
  </si>
  <si>
    <t>blouse,Summer,Shorts,Sleeve,fashiontee,Tops,slim,short sleeves,Pullovers,Women's Fashion,Plus Size,Summer Fashion,Cotton,Fashion,Casual,T Shirts,Women</t>
  </si>
  <si>
    <t>Pure Fashion</t>
  </si>
  <si>
    <t>purefashionltd</t>
  </si>
  <si>
    <t>(96,838 notes)</t>
  </si>
  <si>
    <t>5cb636dda7173671aedef051</t>
  </si>
  <si>
    <t>https://www.wish.com/c/5d15731024c17f6b8b9bd97a</t>
  </si>
  <si>
    <t>https://contestimg.wish.com/api/webimage/5d15731024c17f6b8b9bd97a-medium.jpg</t>
  </si>
  <si>
    <t>5d15731024c17f6b8b9bd97a</t>
  </si>
  <si>
    <t>Nouvelle mode pour dames DÃ©bardeurs d'Ã©tÃ© Tops DÃ©bardeurs d'Ã©tÃ© Chemises sexy dos nu Gilet d'Ã©tÃ© Tops</t>
  </si>
  <si>
    <t>New Ladies Fashion Summer Tank Tops Sexy Backless Shirts Summer Vest Tops</t>
  </si>
  <si>
    <t>Summer,Vest,Fashion,Tank,Shirt,backless top,summer shirt,topsamptshirt,tank top,Ladies,Sleeveless Shirt,backless,V-neck,solid color,sexy,summervest,Tops,Women Fashion,Ladies Fashion</t>
  </si>
  <si>
    <t>sjhdstoer</t>
  </si>
  <si>
    <t>85 % avis positifs (80,093 notes)</t>
  </si>
  <si>
    <t>583138b06339b410ab9663ec</t>
  </si>
  <si>
    <t>https://www.wish.com/c/5c63adf7edc5d6528e8b1ca3</t>
  </si>
  <si>
    <t>https://contestimg.wish.com/api/webimage/5c63adf7edc5d6528e8b1ca3-medium.jpg</t>
  </si>
  <si>
    <t>5c63adf7edc5d6528e8b1ca3</t>
  </si>
  <si>
    <t>2018 Mode d'Ã©tÃ© Femme Camouflage dÃ©contractÃ© Camouflage Tank Top Gilet sans manches Ã  col O</t>
  </si>
  <si>
    <t>2018 Summer Fashion Women Casual Camouflage Tank Top Sleeveless O-neck Vest</t>
  </si>
  <si>
    <t>Summer,Vest,Fashion,Tank,Slim T-shirt,camouflage,Tops,camouflagevest,tank top,Cool T-Shirts,Women's Fashion,sleeveless tops,Women,Casual T-Shirt,Casual Tops,Military,Casual,sleeveless,t</t>
  </si>
  <si>
    <t>terbuer</t>
  </si>
  <si>
    <t>87 % avis positifs (9,395 notes)</t>
  </si>
  <si>
    <t>575cfe470551415caa5505b5</t>
  </si>
  <si>
    <t>https://www.wish.com/c/5bed2a42bdf0421a30e62c6c</t>
  </si>
  <si>
    <t>https://contestimg.wish.com/api/webimage/5bed2a42bdf0421a30e62c6c-medium.jpg</t>
  </si>
  <si>
    <t>5bed2a42bdf0421a30e62c6c</t>
  </si>
  <si>
    <t>Nouveau Femme Dentelle Crochet Bikini Maillot de bain Maillot de bain Maillot de bain Maillot de bain d'Ã©tÃ©</t>
  </si>
  <si>
    <t>New Women Lace Crochet Bikini Cover Up Swimwear Bathing Suit Summer Swimwear</t>
  </si>
  <si>
    <t>Summer,midsleevebeachblouse,summerswimsuit,womensummerswimwear,crochet,Cover,womenbeachblouse,Swimsuit,Bikini,beachblouse,Swimwear,bikinibeachcoverup,Women,women fashion dress,women bathing suit,budsilkblouse,Suits,Women's Fashion,Lace</t>
  </si>
  <si>
    <t>US</t>
  </si>
  <si>
    <t>coaluss</t>
  </si>
  <si>
    <t>90 % avis positifs (4,298 notes)</t>
  </si>
  <si>
    <t>5a0fe8770a332a615df86c5e</t>
  </si>
  <si>
    <t>https://www.wish.com/c/5b5edbae1e222732845e655f</t>
  </si>
  <si>
    <t>https://contestimg.wish.com/api/webimage/5b5edbae1e222732845e655f-medium.jpg</t>
  </si>
  <si>
    <t>5b5edbae1e222732845e655f</t>
  </si>
  <si>
    <t xml:space="preserve"> Printemps/Ã‰tÃ© Mode Femme "miel" Lettre ImprimÃ© sans manches Chemise Sexy BrodÃ©e Gilet Bodycon TricotÃ© Gilet Coton Veste Tenue dÃ©contractÃ©e DÃ©bardeur DÃ©contractÃ© </t>
  </si>
  <si>
    <t xml:space="preserve"> Spring/Summer Fashion Women "honey"Letter Print Sleeveless Shirt Sexy Embroidered Bodycon Vest Knitted Cotton Vest Casual Tank Top </t>
  </si>
  <si>
    <t>Women Vest,Vest,Fashion,yoga top,low cut,Women's Fashion,off shoulder,sportwear,sleeveless,sexy,Casual,sexyvest,knitted,Tank,Shirt,Tops,Slim Fit,beach wear,soildcolor,Women,Print,Lace Up,Cotton,tank top</t>
  </si>
  <si>
    <t>happyshoooping</t>
  </si>
  <si>
    <t>(40,943 notes)</t>
  </si>
  <si>
    <t>56c6f731bc435416ed5984d7</t>
  </si>
  <si>
    <t>https://www.wish.com/c/5a4f2d8f5dcd0221008b2c36</t>
  </si>
  <si>
    <t>https://contestimg.wish.com/api/webimage/5a4f2d8f5dcd0221008b2c36-medium.jpg</t>
  </si>
  <si>
    <t>5a4f2d8f5dcd0221008b2c36</t>
  </si>
  <si>
    <t>2020 nouvelle mode d'Ã©tÃ© femmes sans manches noir blanc rose festonnÃ© garniture profonde col en V dentelle gilet solide mince dÃ©bardeurs Tee</t>
  </si>
  <si>
    <t>2020 New Fashion Summer Women Sleeveless Black White Pink Scalloped Trim Deep V Neck Lace Vest Solid Slim Tank Tops Tee</t>
  </si>
  <si>
    <t>pink,Vest,Fashion,Lace,Summer,outweartop,slim,tank top,Women's Fashion,sleeveless tops,summerwomentop,Women,Deep V-Neck,Tank,Necks,Women Fashion,lace top,Tops,lace vest,black,blackwhitepink,scallopedtrimtop,sleeveless,white</t>
  </si>
  <si>
    <t>pink</t>
  </si>
  <si>
    <t>Memo2</t>
  </si>
  <si>
    <t>memo2</t>
  </si>
  <si>
    <t>81 % avis positifs (18,138 notes)</t>
  </si>
  <si>
    <t>58ba636a69ad29505a730852</t>
  </si>
  <si>
    <t>https://www.wish.com/c/5e5e09065b03ef0b420f333f</t>
  </si>
  <si>
    <t>https://contestimg.wish.com/api/webimage/5e5e09065b03ef0b420f333f-medium.jpg</t>
  </si>
  <si>
    <t>5e5e09065b03ef0b420f333f</t>
  </si>
  <si>
    <t>4 Couleur Femmes Mode Casual Couleur Unie Tops Sans Manches Gaine Mode Ã‰tÃ© Plus La Taille Bref Pull Sans Bretelles Court Coton Tunique Top Crop Top</t>
  </si>
  <si>
    <t>4 Color Women's Fashion Casual Solid Color tops Sleeveless Sheath Summer Fashion Plus Size Brief Pullover Strapless Short Cotton Tunic Top Crop Top</t>
  </si>
  <si>
    <t>Summer,strapless,Plus Size,tunic,tunic top,Tops,Shorts,slim fit shirt,Women's Fashion,Fashion,topsamptee,women tank top,solid color,sleeveless,Pullovers,Casual,Cotton</t>
  </si>
  <si>
    <t>XXL</t>
  </si>
  <si>
    <t>meiximeiyo</t>
  </si>
  <si>
    <t>86 % avis positifs (7,034 notes)</t>
  </si>
  <si>
    <t>5adef3559d5e9767b3177472</t>
  </si>
  <si>
    <t>https://www.wish.com/c/5cc0049aca0c3b3d01a87964</t>
  </si>
  <si>
    <t>https://contestimg.wish.com/api/webimage/5cc0049aca0c3b3d01a87964-medium.jpg</t>
  </si>
  <si>
    <t>5cc0049aca0c3b3d01a87964</t>
  </si>
  <si>
    <t>HODMEXI Mode Amour Graffiti Imprimer Robe D'Ã©tÃ© Ã€ Manches Courtes Robes De SoirÃ©e Plus La Taille Femmes VÃªtements Vestidos</t>
  </si>
  <si>
    <t>HODMEXI Fashion Love Graffiti Print Summer Dress Short Sleeve Party Dresses Plus Size Women Clothing Vestidos</t>
  </si>
  <si>
    <t>Summer,Plus Size,Love,plus size dress,Dress,short sleeves,Women's Fashion,Party Dress,Graffiti,uniquedres,Clothing,Bodycon Dress,casual dress,Shorts,Sleeve,summer dress,Cotton Dress,Women Clothing,print dress,Print,party,Short Sleeved,Women,Fashion</t>
  </si>
  <si>
    <t>HOT DRESS</t>
  </si>
  <si>
    <t>hotdress</t>
  </si>
  <si>
    <t>84 % avis positifs (51,369 notes)</t>
  </si>
  <si>
    <t>539937d634067e06707b1a8e</t>
  </si>
  <si>
    <t>https://s3-us-west-1.amazonaws.com/sweeper-production-merchantimage/dp_539937d634067e06707b1a8e.jpg</t>
  </si>
  <si>
    <t>https://www.wish.com/c/5c9d920da94960780239d468</t>
  </si>
  <si>
    <t>https://contestimg.wish.com/api/webimage/5c9d920da94960780239d468-medium.jpg</t>
  </si>
  <si>
    <t>5c9d920da94960780239d468</t>
  </si>
  <si>
    <t>Sweet Beading Cami DÃ©bardeurs pour femmes Spaghetti Strap Summer Vest Tops</t>
  </si>
  <si>
    <t>Sweet Beading Cami Tank Tops for Women Spaghetti Strap Summer Vest Tops</t>
  </si>
  <si>
    <t>tank top women,Vest,Beading,Cotton Shirt,camisole,Women Vest,Sweets,Tops,Spaghetti Strap,Women's Fashion,Spaghetti,Cami,Summer,Bandages,Tank,Women,Cool Tees,Shirt</t>
  </si>
  <si>
    <t>New Fashion Shopping Park</t>
  </si>
  <si>
    <t>newfashionshoppingpark</t>
  </si>
  <si>
    <t>87 % avis positifs (44,837 notes)</t>
  </si>
  <si>
    <t>54d30f53dc8ce133f79b434d</t>
  </si>
  <si>
    <t>https://www.wish.com/c/5c9ee457c233fd74ef4c8a84</t>
  </si>
  <si>
    <t>https://contestimg.wish.com/api/webimage/5c9ee457c233fd74ef4c8a84-medium.jpg</t>
  </si>
  <si>
    <t>5c9ee457c233fd74ef4c8a84</t>
  </si>
  <si>
    <t>Femmes d'Ã©tÃ© Sling Robes Casual Backless Dress Ladies Floral Printed Dress Swallowtail Dresses Slim Beach Dress</t>
  </si>
  <si>
    <t>Summer Women Sling Dresses Casual Backless Dress Ladies Floral Printed Dress Swallowtail Dresses Slim Beach Dress</t>
  </si>
  <si>
    <t>Summer,camisole,chiffon,Dress,slim,beach dress,Ladies,Women's Fashion,backless,printed,Floral,Robes,Beach,Casual,Women</t>
  </si>
  <si>
    <t>khaki</t>
  </si>
  <si>
    <t>Kallyett</t>
  </si>
  <si>
    <t>kallyett</t>
  </si>
  <si>
    <t>81 % avis positifs (3,460 notes)</t>
  </si>
  <si>
    <t>5d49403060c79c113a908720</t>
  </si>
  <si>
    <t>https://www.wish.com/c/5dc4488112f5e91a9d4bb52e</t>
  </si>
  <si>
    <t>https://contestimg.wish.com/api/webimage/5dc4488112f5e91a9d4bb52e-medium.jpg</t>
  </si>
  <si>
    <t>5dc4488112f5e91a9d4bb52e</t>
  </si>
  <si>
    <t>T-shirts de couleur unie Bandeau Yoga Gilet Hors Ã‰paule Femmes Sans Bretelles Soutien-Gorge Tube Crop Top</t>
  </si>
  <si>
    <t>Solid Color T-shirts Bandeau Yoga Vest Off Shoulder Women Strapless Bra Tube Crop Top</t>
  </si>
  <si>
    <t>Vest,Fashion,Yoga,SEXY CROP TOP,girl bra,Tops,strapless,topbra,Tee,Women's Fashion,straplesstanktop,T Shirts,Casual,Bras,Women</t>
  </si>
  <si>
    <t>Faringoto</t>
  </si>
  <si>
    <t>maxgoods</t>
  </si>
  <si>
    <t>92 % avis positifs (223,392 notes)</t>
  </si>
  <si>
    <t>547bdd648edcfa5656cac810</t>
  </si>
  <si>
    <t>https://www.wish.com/c/5b582d5ec4561c4f6b53feeb</t>
  </si>
  <si>
    <t>https://contestimg.wish.com/api/webimage/5b582d5ec4561c4f6b53feeb-medium.jpg</t>
  </si>
  <si>
    <t>5b582d5ec4561c4f6b53feeb</t>
  </si>
  <si>
    <t>Femmes Mode Gilet Plus La Taille LÃ¢che Casual Pure Couleur Dentelle Sans Manches Camisole D'Ã©tÃ© DÃ©bardeurs</t>
  </si>
  <si>
    <t>Women Fashion Vest Plus Size Loose Casual Pure Color Lace Sleeveless Camisole Summer Tank Tops</t>
  </si>
  <si>
    <t>Summer,Vest,Plus Size,Tank,Lace,Tops,Loose,beach wear,Women's Fashion,Pure Color,sleeveless,Fashion,Casual,Women Fashion,Women</t>
  </si>
  <si>
    <t>Standart GÃ¶nderi</t>
  </si>
  <si>
    <t>Sangboo Store</t>
  </si>
  <si>
    <t>sangboostore</t>
  </si>
  <si>
    <t>(10,600 derece)</t>
  </si>
  <si>
    <t>582833faea77701b456c786a</t>
  </si>
  <si>
    <t>https://www.wish.com/c/5cae1d6c836ecb39e57e9e80</t>
  </si>
  <si>
    <t>https://contestimg.wish.com/api/webimage/5cae1d6c836ecb39e57e9e80-medium.jpg</t>
  </si>
  <si>
    <t>5cae1d6c836ecb39e57e9e80</t>
  </si>
  <si>
    <t>ImprimÃ© floral Ã©paule froide Ã  volants Ã©tÃ© manches courtes chemisier fluide grande taille hauts sexy</t>
  </si>
  <si>
    <t>Floral Print Cold Shoulder Ruffled Summer Short Sleeve Flowy Blouse Plus Size Sexy Tops</t>
  </si>
  <si>
    <t>blouse,Summer,Plus Size,Floral print,ruffled,Sleeve,Tops,sexyblouse,short sleeves,Floral,Women's Fashion,Shorts,Print,sexy,Fashion</t>
  </si>
  <si>
    <t>Lin Fashion Store</t>
  </si>
  <si>
    <t>linfashionstore</t>
  </si>
  <si>
    <t>(13,946 notes)</t>
  </si>
  <si>
    <t>559d33adc605853731afbf10</t>
  </si>
  <si>
    <t>https://www.wish.com/c/5b10cf0b7cc4492c87411045</t>
  </si>
  <si>
    <t>https://contestimg.wish.com/api/webimage/5b10cf0b7cc4492c87411045-medium.jpg</t>
  </si>
  <si>
    <t>5b10cf0b7cc4492c87411045</t>
  </si>
  <si>
    <t>Mode d'Ã©tÃ© femme papillon rÃ©servoir gilet sans manches col rond haut dÃ©contractÃ©</t>
  </si>
  <si>
    <t>Summer fashion female butterfly tank vest sleeveless round neck casual top</t>
  </si>
  <si>
    <t>butterflyprint,Vest,Plus Size,Necks,Tops,Spaghetti Strap,tank top,Casual,Round neck,Fashion,sleeveless tops,Casual Tops,summervest,womens vest</t>
  </si>
  <si>
    <t>Unnistore</t>
  </si>
  <si>
    <t>unnistore</t>
  </si>
  <si>
    <t>85 % avis positifs (47,981 notes)</t>
  </si>
  <si>
    <t>5684eae9daaaee26a0fdadba</t>
  </si>
  <si>
    <t>https://www.wish.com/c/5eb4dcebdaa4b90940076979</t>
  </si>
  <si>
    <t>https://contestimg.wish.com/api/webimage/5eb4dcebdaa4b90940076979-medium.jpg</t>
  </si>
  <si>
    <t>5eb4dcebdaa4b90940076979</t>
  </si>
  <si>
    <t>New Women Ladies Fashion Summer Skinny High Wasist Washed Short Jeans Pants</t>
  </si>
  <si>
    <t>Women Pants,womens jeans,Shorts,Ladies Fashion,Hot pants,pants,Short pants,Women's Fashion,skinnyshort,summerpant,Fashion,Summer,Denim Shorts,solid color,sexy,Jeans,Ladies,Women Fashion,Women</t>
  </si>
  <si>
    <t>https://www.wish.com/c/5c80e8a150c63d28c67b8f14</t>
  </si>
  <si>
    <t>https://contestimg.wish.com/api/webimage/5c80e8a150c63d28c67b8f14-medium.jpg</t>
  </si>
  <si>
    <t>5c80e8a150c63d28c67b8f14</t>
  </si>
  <si>
    <t>Sweat-shirt Ã  manches longues en coton Ã  col rond pour femmes</t>
  </si>
  <si>
    <t>Women's Cotton Sleeveless Round Neck Shirt T-Shirt Loose Fit Pattern Print Sweatshirt</t>
  </si>
  <si>
    <t>Summer,Fashion,Shirt,Necks,Loose,Round neck,Womens T Shirts,T Shirts,Print,sleeveless,Sweatshirts,Cotton,graphicprint</t>
  </si>
  <si>
    <t>Cuetaes</t>
  </si>
  <si>
    <t>cuetaes</t>
  </si>
  <si>
    <t>83 % avis positifs (16,741 notes)</t>
  </si>
  <si>
    <t>55dc3dcd8950c811f73a48a4</t>
  </si>
  <si>
    <t>https://www.wish.com/c/5e7adc5458a95b3323a3c6eb</t>
  </si>
  <si>
    <t>https://contestimg.wish.com/api/webimage/5e7adc5458a95b3323a3c6eb-medium.jpg</t>
  </si>
  <si>
    <t>5e7adc5458a95b3323a3c6eb</t>
  </si>
  <si>
    <t>5 Couleur Femmes De Mode D'Ã©tÃ© Mince Sans Manches ImprimÃ© Camouflage Robe Taille Haute Ã€ Lacets Casual Poche Mini Robes Plus La Taille S-5XL</t>
  </si>
  <si>
    <t>5 Color Women's Fashion Summer Slim Sleeveless Camouflage Print Dress High Waist Lace Up Casual Pocket Mini Dresses Plus Size S-5XL</t>
  </si>
  <si>
    <t>Summer,Plus Size,Lace,Mini,Dress,slim,camouflage,Mini dress,Pocket,high waist,Women's Fashion,Fashion,Lace Up,t,print dress,Print,sleeveless,bodycon,Casual,Women Fashion,Waist</t>
  </si>
  <si>
    <t>85 % avis positifs (12,913 notes)</t>
  </si>
  <si>
    <t>https://www.wish.com/c/5d2fd5a9af7a0c5b21369a05</t>
  </si>
  <si>
    <t>https://contestimg.wish.com/api/webimage/5d2fd5a9af7a0c5b21369a05-medium.jpg</t>
  </si>
  <si>
    <t>5d2fd5a9af7a0c5b21369a05</t>
  </si>
  <si>
    <t>Sexy Women Casual T-shirt rayÃ© Long Tops Chemisier Chemisier Kaftan Beach Shirt Mini Robe</t>
  </si>
  <si>
    <t>Sexy Women Casual Striped T-shirt Long Tops Blouse Kaftan Beach Shirt Mini Dress</t>
  </si>
  <si>
    <t>blouse,Mini,Fashion,longtop,Shirt,kaftandresse,stripetee,Tops,short sleeves,Mini dress,T Shirts,Sexy Dress,Dress,Tops &amp; Blouses,Beach,Women's Fashion,Casual,Women</t>
  </si>
  <si>
    <t>Fashionshow68</t>
  </si>
  <si>
    <t>å¹¿å·žä¹”èŽŽæœé¥°æœ‰é™å…¬å¸</t>
  </si>
  <si>
    <t>88 % avis positifs (59,198 notes)</t>
  </si>
  <si>
    <t>54bcaabb39b8c00b482a115f</t>
  </si>
  <si>
    <t>https://www.wish.com/c/556fbe8595528719e004fa27</t>
  </si>
  <si>
    <t>https://contestimg.wish.com/api/webimage/556fbe8595528719e004fa27-medium.jpg</t>
  </si>
  <si>
    <t>556fbe8595528719e004fa27</t>
  </si>
  <si>
    <t>Mode fÃ©minine Ã©tÃ© bretelles spaghetti imprimÃ© floral nouer devant mini robe robe sexy</t>
  </si>
  <si>
    <t>Women's Summer Fashion Spaghetti Strap Floral Print Tie Front Mini Dress Sexy Dress</t>
  </si>
  <si>
    <t>Mini,spaghettistrapdresse,Floral print,Summer,womensfahsion,Spaghetti,Dress,summer dress,Print,minidressforwomen,Mini dress,spaghettishoulderstrapdre,Women's Fashion,floralprinteddre,Sexy Dress,Floral,sexy,Fashion</t>
  </si>
  <si>
    <t>wenj498</t>
  </si>
  <si>
    <t>(397 notes)</t>
  </si>
  <si>
    <t>5d48eef4b5144c50c2ac0af3</t>
  </si>
  <si>
    <t>https://www.wish.com/c/5ea69521f5e1e65a3c70faa8</t>
  </si>
  <si>
    <t>https://contestimg.wish.com/api/webimage/5ea69521f5e1e65a3c70faa8-medium.jpg</t>
  </si>
  <si>
    <t>5ea69521f5e1e65a3c70faa8</t>
  </si>
  <si>
    <t>NOUVEAU Red Bull Summer Mens Casual Shorts Pants Loose Cotton Movement Dry Rapidly Fitness Shorts</t>
  </si>
  <si>
    <t>NEW Red Bull Summer Mens Casual Shorts Pants Loose Cotton Movement Dry Quickly Fitness Shorts</t>
  </si>
  <si>
    <t>Summer,Shorts,pants,Fitness,Short pants,runningpant,Men's Fashion,Casual,Red,Cotton</t>
  </si>
  <si>
    <t>Standardversand</t>
  </si>
  <si>
    <t>baijupingshop</t>
  </si>
  <si>
    <t>87% Positives Feedback (196 Bewertungen)</t>
  </si>
  <si>
    <t>5e5c7c2c77179e31406eece1</t>
  </si>
  <si>
    <t>https://www.wish.com/c/5ea7e2d999ecf941204c42ee</t>
  </si>
  <si>
    <t>https://contestimg.wish.com/api/webimage/5ea7e2d999ecf941204c42ee-medium.jpg</t>
  </si>
  <si>
    <t>5ea7e2d999ecf941204c42ee</t>
  </si>
  <si>
    <t>Ã‰tÃ© Nouvelles Femmes Mode Let It ~ Abeille ImprimÃ© Casual Col Rond T-shirt Graphique Mignon Ã€ Manches Courtes T-shirts En Coton</t>
  </si>
  <si>
    <t>Summer New Women Fashion Let It ~ Bee Printed Casual Round Neck Graphic Tee Cute Short Sleeve Cotton T-shirts</t>
  </si>
  <si>
    <t>Summer,Shorts,Cotton,Cotton T Shirt,letter print,cute,teeshirthomme,short sleeves,Casual,Round neck,Women's Fashion,Fashion,printed,beetshirt,Women,Sleeve,T Shirts,Necks</t>
  </si>
  <si>
    <t>wuewi</t>
  </si>
  <si>
    <t>93 % avis positifs (10,917 notes)</t>
  </si>
  <si>
    <t>58501ac7b9e3474c9f4b2afd</t>
  </si>
  <si>
    <t>https://www.wish.com/c/5e702eb03aa1f42076ffabc9</t>
  </si>
  <si>
    <t>https://contestimg.wish.com/api/webimage/5e702eb03aa1f42076ffabc9-medium.jpg</t>
  </si>
  <si>
    <t>5e702eb03aa1f42076ffabc9</t>
  </si>
  <si>
    <t>Nouveau Mode Femmes Dames Crochet Kimono Tops Manteau Creux</t>
  </si>
  <si>
    <t>New Fashion Women Ladies Crochet Kimono Tops Hollow Coat</t>
  </si>
  <si>
    <t>Fashion,Tops &amp; Blouses,Coat,Tops,tank top,Hollow,Jacket,Women's Fashion,kimono,crochet,Ladies,Women,Women Clothing</t>
  </si>
  <si>
    <t>Brittany</t>
  </si>
  <si>
    <t>brittany</t>
  </si>
  <si>
    <t>89 % avis positifs (27,055 notes)</t>
  </si>
  <si>
    <t>56e6928521790d587623b3b4</t>
  </si>
  <si>
    <t>https://www.wish.com/c/57d3bc906cfeb9135f44ded5</t>
  </si>
  <si>
    <t>https://contestimg.wish.com/api/webimage/57d3bc906cfeb9135f44ded5-medium.jpg</t>
  </si>
  <si>
    <t>57d3bc906cfeb9135f44ded5</t>
  </si>
  <si>
    <t>Women Spring and Summer Fashion Soild Color Vest Off Shoulder Bandage Vest Casual Low Cut Sport Wear Ladies Bodycon Sleeveless Tank Top</t>
  </si>
  <si>
    <t>Summer,off shoulder top,Fashion,crop top,Spring,Vest,yoga top,Women's Fashion,tank top,sexy,Sport,summer tops,Women,fashion women,Fashion tank top,Tank,summer tank top,Tops,sexy tank top,Casual,Ladies,sleeveless,women top</t>
  </si>
  <si>
    <t>86 % avis positifs (40,943 notes)</t>
  </si>
  <si>
    <t>https://www.wish.com/c/5c136c3cb870cf4e458afee4</t>
  </si>
  <si>
    <t>https://contestimg.wish.com/api/webimage/5c136c3cb870cf4e458afee4-medium.jpg</t>
  </si>
  <si>
    <t>5c136c3cb870cf4e458afee4</t>
  </si>
  <si>
    <t>Costume de sport cool pour hommes d'Ã©tÃ© VÃªtements de sport Costumes de jogging dÃ©contractÃ©s Ensembles de tenues Ã  manches courtes</t>
  </si>
  <si>
    <t>Summer mens cool sport suit Sports Wear Casual Jogging Suits Short Sleeve Outfit Sets</t>
  </si>
  <si>
    <t>Summer,Shorts,women's jogging suits,Sleeve,shortsleeveset,Short pants,summersuitset,short sleeves,Sport,summerpant,mensjoggingsuit,Suits,Sport Suits,short sleeve shirt,Outfits,men's suits,Casual</t>
  </si>
  <si>
    <t>S.</t>
  </si>
  <si>
    <t>qiaopiaduxiu</t>
  </si>
  <si>
    <t>81 % avis positifs (31 notes)</t>
  </si>
  <si>
    <t>5e61c817039ce2184a0ed392</t>
  </si>
  <si>
    <t>https://www.wish.com/c/5e9a74e447f7d92c8db8d14b</t>
  </si>
  <si>
    <t>https://contestimg.wish.com/api/webimage/5e9a74e447f7d92c8db8d14b-medium.jpg</t>
  </si>
  <si>
    <t>5e9a74e447f7d92c8db8d14b</t>
  </si>
  <si>
    <t>Fashion Femmes Combinaisons Salopette Bohemia Maxi Robe Longue Femmes Robe Longue ImprimÃ©e Robe Femme Rose Boho Beach Shorts</t>
  </si>
  <si>
    <t>Fashion Women Jumpsuits Slit Bohemia Maxi Long Dress Womens Printed Dress Rose Boho Beach Shorts</t>
  </si>
  <si>
    <t>bohemia,sleeveless,printeddre,Rose,long dress,Vintage,Dress,Women's Fashion,Beach,boho,Shorts,midcalfdre,vestido,jumpsuit,maxi dress,printed,Vintage dress,Fashion,Women</t>
  </si>
  <si>
    <t>red &amp; blue</t>
  </si>
  <si>
    <t>Knights</t>
  </si>
  <si>
    <t>knights</t>
  </si>
  <si>
    <t>87 % avis positifs (9,136 notes)</t>
  </si>
  <si>
    <t>57108cd6a995b507211ef8fb</t>
  </si>
  <si>
    <t>https://s3-us-west-1.amazonaws.com/sweeper-production-merchantimage/dp_57108cd6a995b507211ef8fb.jpg</t>
  </si>
  <si>
    <t>https://www.wish.com/c/5af6bc9c13927d50370db58a</t>
  </si>
  <si>
    <t>https://contestimg.wish.com/api/webimage/5af6bc9c13927d50370db58a-medium.jpg</t>
  </si>
  <si>
    <t>5af6bc9c13927d50370db58a</t>
  </si>
  <si>
    <t>Robe d'Ã©tÃ© imprimÃ©e Ã  fleurs Ã  manches longues Ã  col en V et Ã  manches longues pour femmes</t>
  </si>
  <si>
    <t>Plus Size Women's Fashion Loose Casual V neck long sleeve Floral print summer dress</t>
  </si>
  <si>
    <t>Summer,Plus Size,Floral print,Lace,Sleeve,Long Sleeve,Dress,Loose,V-neck,Floral,Women's Fashion,Fashion,Floral dress,summer dress,Print,Casual,Necks</t>
  </si>
  <si>
    <t>fengjinying</t>
  </si>
  <si>
    <t>(10,474 notes)</t>
  </si>
  <si>
    <t>5b160017daac45594728d9ba</t>
  </si>
  <si>
    <t>https://www.wish.com/c/5d1573a55a16864c5de706ab</t>
  </si>
  <si>
    <t>https://contestimg.wish.com/api/webimage/5d1573a55a16864c5de706ab-medium.jpg</t>
  </si>
  <si>
    <t>5d1573a55a16864c5de706ab</t>
  </si>
  <si>
    <t>Summer Fashion New Women Letter Funny O-neck T-shirt " I Only Look Up To You " Love T-shirt / " Don't Flatter Yourself " Graphic Tee / March T-shirt</t>
  </si>
  <si>
    <t>Summer,Plus Size,Love,Graphic T-Shirt,Funny,summer t-shirts,short sleeves,T Shirts,Funny T Shirt,Women's Fashion,Fashion,Women</t>
  </si>
  <si>
    <t>enjoy the sunshine</t>
  </si>
  <si>
    <t>enjoythesunshine</t>
  </si>
  <si>
    <t>(139,607 notes)</t>
  </si>
  <si>
    <t>59257409b674b15e8191b8de</t>
  </si>
  <si>
    <t>https://www.wish.com/c/5c9212fc8de79667e3c7ca59</t>
  </si>
  <si>
    <t>https://contestimg.wish.com/api/webimage/5c9212fc8de79667e3c7ca59-medium.jpg</t>
  </si>
  <si>
    <t>5c9212fc8de79667e3c7ca59</t>
  </si>
  <si>
    <t>Femmes Mode D'Ã©tÃ© Col En V Camisole Gilet Couleur Unie Tops Sans Manches T-shirt LÃ¢che Casual Plus La Taille DÃ©bardeurs</t>
  </si>
  <si>
    <t>Women Fashion Summer V Neck Camisole Vest Solid Color Tops Sleeveless T-shirt Loose Casual Plus Size Tank Tops</t>
  </si>
  <si>
    <t>Summer,Vest,Plus Size,Tank,Necks,Tops,Loose,Women's Fashion,tank top,T Shirts,Fashion,V-neck,solid color,sleeveless,women top,Casual,Women</t>
  </si>
  <si>
    <t>chentengying</t>
  </si>
  <si>
    <t>89 % avis positifs (3,120 notes)</t>
  </si>
  <si>
    <t>5b0e27596b9302238a10c3f8</t>
  </si>
  <si>
    <t>https://www.wish.com/c/5ea2877224b9643185e52b58</t>
  </si>
  <si>
    <t>https://contestimg.wish.com/api/webimage/5ea2877224b9643185e52b58-medium.jpg</t>
  </si>
  <si>
    <t>5ea2877224b9643185e52b58</t>
  </si>
  <si>
    <t>Mode fÃ©minine Maillots de bain Deux piÃ¨ces Split Bikini Set Summer Printed Beach Bathing Swimsuits</t>
  </si>
  <si>
    <t>Women Fashion Swimwear Two Pieces Split Bikini Set Summer Printed Beach Bathing Swimsuits</t>
  </si>
  <si>
    <t>Summer,sexy bathing suit,Bikinis Set,splitbikiniset,Swimwear,Swimsuit,Bikini,Fashion,Two Pieces,printed,Women's Fashion,Women,Beach,splits</t>
  </si>
  <si>
    <t>Get Trendy</t>
  </si>
  <si>
    <t>gettrendy</t>
  </si>
  <si>
    <t>88 % avis positifs (10,377 notes)</t>
  </si>
  <si>
    <t>548142ac653d51041ac1174f</t>
  </si>
  <si>
    <t>https://www.wish.com/c/5d806ae97c339c307264cf76</t>
  </si>
  <si>
    <t>https://contestimg.wish.com/api/webimage/5d806ae97c339c307264cf76-medium.jpg</t>
  </si>
  <si>
    <t>5d806ae97c339c307264cf76</t>
  </si>
  <si>
    <t>Womens Fashion 3D Skull Print Cut Out Back Tank Top Summer Chemise graphique sans manches Slim Fit Cotton Gothic Tee Tops Plus Size Vest</t>
  </si>
  <si>
    <t>Womens Fashion 3D Skull Print Cut Out Back Tank Top Summer Sleeveless Graphic Shirt Slim Fit Cotton Gothic Tee Tops Plus Size Vest</t>
  </si>
  <si>
    <t>Summer,Vest,Fashion,slim,gothicshirt,tank top,punkshirt,T Shirts,Plus Size,gothic,skullshirt,Goth,summer tops,Cotton,Tank,Shirt,skull,graphic tee,Tops,Slim Fit,Women's Fashion,Tops &amp; T-Shirts,Print,sleeveless</t>
  </si>
  <si>
    <t>Flora boutique</t>
  </si>
  <si>
    <t>floraboutique</t>
  </si>
  <si>
    <t>81 % avis positifs (8,197 notes)</t>
  </si>
  <si>
    <t>5684ca0f73c0e02989b91cad</t>
  </si>
  <si>
    <t>https://www.wish.com/c/5ee717cbcb636e7b8b597fc3</t>
  </si>
  <si>
    <t>https://contestimg.wish.com/api/webimage/5ee717cbcb636e7b8b597fc3-medium.jpg</t>
  </si>
  <si>
    <t>5ee717cbcb636e7b8b597fc3</t>
  </si>
  <si>
    <t>Femmes lÃ¢che dÃ©contractÃ© imprimÃ© col en V robe longue, plus la taille vague point robe robe d'Ã©tÃ©</t>
  </si>
  <si>
    <t>Women Loose Casual Printed V Neck Long Dress Plus Size Wave Point Dress Summer Dress</t>
  </si>
  <si>
    <t>Summer,Plus Size,Necks,long dress,Dress,summer dress,V-neck,Women's Fashion,printed,wavepoint,Women,Loose,Casual,casual dress</t>
  </si>
  <si>
    <t>s</t>
  </si>
  <si>
    <t>chengyongbo64</t>
  </si>
  <si>
    <t>cyb654</t>
  </si>
  <si>
    <t>85 % avis positifs (703 notes)</t>
  </si>
  <si>
    <t>5e5363458cd99e4035bcd1c8</t>
  </si>
  <si>
    <t>https://www.wish.com/c/5ebb9faea86f7a4d86e2f6fb</t>
  </si>
  <si>
    <t>https://contestimg.wish.com/api/webimage/5ebb9faea86f7a4d86e2f6fb-medium.jpg</t>
  </si>
  <si>
    <t>5ebb9faea86f7a4d86e2f6fb</t>
  </si>
  <si>
    <t>NOUVEAU Femmes D'Ã©tÃ© Floral Sans Manches Bretelles Spaghetti Dos Nu Robe DÃ©contractÃ©e Robe Courte MINI Robe Robe De SoirÃ©e Plus La Taille S-5XL</t>
  </si>
  <si>
    <t>NEW Women's Summer Floral Sleeveless Spaghetti Strap Backless Casual Dress Short Dress MINI Dress Party Dress Plus Size S-5XL</t>
  </si>
  <si>
    <t>Summer,Spaghetti Strap,short dress,Mini,Shorts,Dress,summer dress,Party Dress,Floral dress,Mini dress,Women's Fashion,Sleeveless dress,backless,Plus Size,sleeveless,Floral,party,Spaghetti,Casual,casual dress</t>
  </si>
  <si>
    <t>blue &amp; pink</t>
  </si>
  <si>
    <t>EnvÃ­o normal</t>
  </si>
  <si>
    <t>WOW BANG</t>
  </si>
  <si>
    <t>wowbang</t>
  </si>
  <si>
    <t>87% retroalimentaciÃ³n positiva (16,013 calificaciones)</t>
  </si>
  <si>
    <t>5c51b9b468178729c4213657</t>
  </si>
  <si>
    <t>https://www.wish.com/c/5ceb62be9795ee4693f2cd00</t>
  </si>
  <si>
    <t>https://contestimg.wish.com/api/webimage/5ceb62be9795ee4693f2cd00-medium.jpg</t>
  </si>
  <si>
    <t>5ceb62be9795ee4693f2cd00</t>
  </si>
  <si>
    <t>Femmes Sexy dentelle Patchwork col en V Col en V Robe de plage d'Ã©tÃ© sans dos Mini-robe</t>
  </si>
  <si>
    <t>Women Sexy Lace Patchwork V-Neck Backless Summer Beach Mini Dress</t>
  </si>
  <si>
    <t>Mini,Summer,pleated dress,Lace,women dresses,Dress,V-neck,Mini dress,backless,Sexy Dress,sexy lace,sleeveless,sexy,Beach,Women</t>
  </si>
  <si>
    <t>RED</t>
  </si>
  <si>
    <t>choose a size</t>
  </si>
  <si>
    <t>Nalin International</t>
  </si>
  <si>
    <t>nalininternational</t>
  </si>
  <si>
    <t>(13,309 notes)</t>
  </si>
  <si>
    <t>55c89dc93a698c6010edccc4</t>
  </si>
  <si>
    <t>https://www.wish.com/c/5af519e189a29b15fca1b13b</t>
  </si>
  <si>
    <t>https://contestimg.wish.com/api/webimage/5af519e189a29b15fca1b13b-medium.jpg</t>
  </si>
  <si>
    <t>5af519e189a29b15fca1b13b</t>
  </si>
  <si>
    <t>Nouvelle mode d'Ã©tÃ© femmes robe dÃ©contractÃ©e col rond lÃ¢che Big Swing jupe sans manches Soild couleur robe de plage</t>
  </si>
  <si>
    <t>New Fashion Summer Women Casual Dress Round Neck Loose Big Swing Skirt Sleeveless Soild Color Beach dress</t>
  </si>
  <si>
    <t>Summer,Fashion,Necks,Beach,Dress,Loose,beach dress,Round neck,Women's Fashion,sleeveless,Skirts,Casual,Women</t>
  </si>
  <si>
    <t>Maryswill</t>
  </si>
  <si>
    <t>maryswill</t>
  </si>
  <si>
    <t>81 % avis positifs (91,631 notes)</t>
  </si>
  <si>
    <t>5268759b736046671957190c</t>
  </si>
  <si>
    <t>https://s3-us-west-1.amazonaws.com/sweeper-production-merchantimage/dp_5268759b736046671957190c.jpg</t>
  </si>
  <si>
    <t>https://www.wish.com/c/5e81acbde187530740f207c6</t>
  </si>
  <si>
    <t>https://contestimg.wish.com/api/webimage/5e81acbde187530740f207c6-medium.jpg</t>
  </si>
  <si>
    <t>5e81acbde187530740f207c6</t>
  </si>
  <si>
    <t>Sexy Solid Solid Ruffled Chiffon Sling Top Pure Color Femme DÃ©bardeur d'Ã©tÃ© Taille Plus Grande</t>
  </si>
  <si>
    <t>Sexy Solid Ruffled Chiffon Sling Top Pure Color Women Summer Tank Top Plus Size</t>
  </si>
  <si>
    <t>Summer,Plus Size,ruffle,ruffled,chiffon,Tank,Pure Color,Cami,tank top,Women's Fashion,Fashion,V-neck,blousesampshirt,sexy,Tops,Women</t>
  </si>
  <si>
    <t>Fashion Trend Line</t>
  </si>
  <si>
    <t>æ³·ç¿”</t>
  </si>
  <si>
    <t>85 % avis positifs (20,681 notes)</t>
  </si>
  <si>
    <t>5660e53e769a564b3e3aeca0</t>
  </si>
  <si>
    <t>https://s3-us-west-1.amazonaws.com/sweeper-production-merchantimage/dp_5660e53e769a564b3e3aeca0.jpg</t>
  </si>
  <si>
    <t>https://www.wish.com/c/5c879aba202e6b38cd317164</t>
  </si>
  <si>
    <t>https://contestimg.wish.com/api/webimage/5c879aba202e6b38cd317164-medium.jpg</t>
  </si>
  <si>
    <t>5c879aba202e6b38cd317164</t>
  </si>
  <si>
    <t>Femmes d'Ã©tÃ© Sling Dress V-cou Floral Strap plissÃ© Casual Pocket Large Dress</t>
  </si>
  <si>
    <t>Summer Women Sling Dress V-neck Floral Pleated Strap Casual Pocket Large Dress</t>
  </si>
  <si>
    <t>Summer,Sling,Dresses,Dress,V-neck,Casual,Pocket,Women's Fashion,Sleeveless dress,women dress,Floral,sleeveless,Women,loose dress,Pleated,casual dress</t>
  </si>
  <si>
    <t>white &amp; green</t>
  </si>
  <si>
    <t>zhuangyuping1</t>
  </si>
  <si>
    <t>79 % avis positifs (127 notes)</t>
  </si>
  <si>
    <t>5eb51ed929e7865dc268a561</t>
  </si>
  <si>
    <t>https://www.wish.com/c/5ed1b644b1e34008ce012d4b</t>
  </si>
  <si>
    <t>https://contestimg.wish.com/api/webimage/5ed1b644b1e34008ce012d4b-medium.jpg</t>
  </si>
  <si>
    <t>5ed1b644b1e34008ce012d4b</t>
  </si>
  <si>
    <t>Zanzea S-5XL Ã‰tÃ© Femmes Col Ras Du Cou Sans Manches Graffiti ImprimÃ© Casual LÃ¢che Maxi Robe Robes</t>
  </si>
  <si>
    <t xml:space="preserve">Zanzea S-5XL Summer Women Crew Neck Sleeveless Graffiti Printed Casual Loose Maxi Dress Robes </t>
  </si>
  <si>
    <t>Summer,Plus Size,women39sfashion,Necks,Tunic dress,summer dress,Women's Fashion,Floral print,Casual,Crewneck,dressesforwomen,Graffiti,printeddre,sleeveless,Robes,Women,Dress,printed</t>
  </si>
  <si>
    <t>LeadTheFashion</t>
  </si>
  <si>
    <t>zanzeaofficialstore</t>
  </si>
  <si>
    <t>90 % avis positifs (11,597 notes)</t>
  </si>
  <si>
    <t>5a4b4ab27dee4a057cca7429</t>
  </si>
  <si>
    <t>https://www.wish.com/c/5d52b1d7314eb61030644375</t>
  </si>
  <si>
    <t>https://contestimg.wish.com/api/webimage/5d52b1d7314eb61030644375-medium.jpg</t>
  </si>
  <si>
    <t>5d52b1d7314eb61030644375</t>
  </si>
  <si>
    <t>Femmes D'Ã©tÃ© Nouvelle Mode Shorts De Sport Couleur Unie Ã‰lastique Shorts Femelle Slim Fit Running Pantalon Court Gym Workout Ã‰lastique Casual Sport Pantalon Court</t>
  </si>
  <si>
    <t>Women's Summer New Fashion Sports Shorts Solid Color Elastic Shorts Female Slim Fit Running Short Pants Gym Workout Elastic Casual Sports Short Pants</t>
  </si>
  <si>
    <t>Summer,Fashion,Elastic,pants,slim,Short pants,Women's Fashion,Running,Shorts,Sport,Casual,Slim Fit</t>
  </si>
  <si>
    <t>caishuiwang</t>
  </si>
  <si>
    <t>94 % avis positifs (34 notes)</t>
  </si>
  <si>
    <t>5d4bbed57ad242352a46d910</t>
  </si>
  <si>
    <t>https://www.wish.com/c/5ebff6d34a4cf4438dba5d80</t>
  </si>
  <si>
    <t>https://contestimg.wish.com/api/webimage/5ebff6d34a4cf4438dba5d80-medium.jpg</t>
  </si>
  <si>
    <t>5ebff6d34a4cf4438dba5d80</t>
  </si>
  <si>
    <t>Pantalon de couleur unie Ã  la mode pour femmes, pantalon dÃ©contractÃ© Ã  jambes larges</t>
  </si>
  <si>
    <t>Women s New Fashion Solid Color Pants Loose Casual Trousers Wide Leg Pants</t>
  </si>
  <si>
    <t>Summer,Fashion,pants,widelegpant,Women's Fashion,trousers,solid color,Wool,Casual,Women</t>
  </si>
  <si>
    <t>zufanqiudinli</t>
  </si>
  <si>
    <t>88 % avis positifs (9 notes)</t>
  </si>
  <si>
    <t>5e4b6a0c57cc9b0b53e499a4</t>
  </si>
  <si>
    <t>https://www.wish.com/c/5eba6ecb9a9e129fb97b5dfd</t>
  </si>
  <si>
    <t>https://contestimg.wish.com/api/webimage/5eba6ecb9a9e129fb97b5dfd-medium.jpg</t>
  </si>
  <si>
    <t>5eba6ecb9a9e129fb97b5dfd</t>
  </si>
  <si>
    <t>Robe en coton Ã  manches courtes pour femmes d'Ã©tÃ© de mode classique europÃ©enne et amÃ©ricaine</t>
  </si>
  <si>
    <t>European and American Classic Fashion Summer Ladies Short-sleeved Cotton Dress</t>
  </si>
  <si>
    <t>Summer,Fashion,night dress,Dress,Classics,short sleeves,Cotton Dress,Women's Fashion,european,Ladies,American,Large Size,Clothing,Pajamas,Cotton</t>
  </si>
  <si>
    <t>happy feng</t>
  </si>
  <si>
    <t>happyfeng</t>
  </si>
  <si>
    <t>(6,187 notes)</t>
  </si>
  <si>
    <t>5b4028d56385741bff3b9163</t>
  </si>
  <si>
    <t>https://www.wish.com/c/5d04e3db2ec1245228829a64</t>
  </si>
  <si>
    <t>https://contestimg.wish.com/api/webimage/5d04e3db2ec1245228829a64-medium.jpg</t>
  </si>
  <si>
    <t>5d04e3db2ec1245228829a64</t>
  </si>
  <si>
    <t>2018 New Fashion Women Casual Playsuit Dames Jumpsuit Romper Summer Floral Playsuit Brand New (3 Colors)</t>
  </si>
  <si>
    <t>2018 New Fashion Women Casual Playsuit Ladies Jumpsuit Romper Summer Floral Playsuit Brand New (3 Colors)</t>
  </si>
  <si>
    <t>Summer,Shorts,Rompers,Casual,Ladies,Women's Fashion,Fashion,off shoulder,sexy,Floral,sleeveless,Women,Beach,playsuit,jumpsuit</t>
  </si>
  <si>
    <t>besagift</t>
  </si>
  <si>
    <t>(61,895 notes)</t>
  </si>
  <si>
    <t>55e7e41e606d0a18fdfc67d1</t>
  </si>
  <si>
    <t>https://s3-us-west-1.amazonaws.com/sweeper-production-merchantimage/dp_55e7e41e606d0a18fdfc67d1.jpg</t>
  </si>
  <si>
    <t>https://www.wish.com/c/5aec22cec25735338c544690</t>
  </si>
  <si>
    <t>https://contestimg.wish.com/api/webimage/5aec22cec25735338c544690-medium.jpg</t>
  </si>
  <si>
    <t>5aec22cec25735338c544690</t>
  </si>
  <si>
    <t>Femmes Ã©tÃ© tricolore couture manches courtes robe longue dames casual col en V coton, plus la taille robes longues XS-5XL</t>
  </si>
  <si>
    <t>Women Summer Three-color Stitching Short Sleeve Long Dress Ladies Casual V Collar Cotton Plus Size Long Dresses XS-5XL</t>
  </si>
  <si>
    <t>Summer,V Collar,Plus Size,Stitching,Sleeve,Dresses,Dress,summer dress,long dress,short sleeves,Casual,ladies dress,Women's Fashion,Shorts,Women,Ladies,women dress,Short Sleeved,Cotton,Collar,casual dress</t>
  </si>
  <si>
    <t>lianlie</t>
  </si>
  <si>
    <t>84 % avis positifs (224 notes)</t>
  </si>
  <si>
    <t>5eb8b5ebac21070efaf91c99</t>
  </si>
  <si>
    <t>https://www.wish.com/c/5ec5cf37cd3da70de19c3f18</t>
  </si>
  <si>
    <t>https://contestimg.wish.com/api/webimage/5ec5cf37cd3da70de19c3f18-medium.jpg</t>
  </si>
  <si>
    <t>5ec5cf37cd3da70de19c3f18</t>
  </si>
  <si>
    <t>Plus la taille 4XL 5XL chinois vÃªtements chemises pour hommes coton lin chemise hauts d'Ã©tÃ©</t>
  </si>
  <si>
    <t xml:space="preserve">Plus Size 4XL 5XL Chinese Clothing Shirts for Men Cotton Linen Shirt Tops Summer </t>
  </si>
  <si>
    <t>Summer,Plus Size,Cotton,summershirtsformen,Chinese,loose shirt,cottonlinenshirt,Tops,buttonup,short sleeves,men shirt,Men's Fashion,Fashion,Men,solid color,Shirt,camisamen,Clothing,basictshirt,beachshirt</t>
  </si>
  <si>
    <t>saya2016</t>
  </si>
  <si>
    <t>88 % avis positifs (11,900 notes)</t>
  </si>
  <si>
    <t>580f06685250a20783d33e56</t>
  </si>
  <si>
    <t>https://s3-us-west-1.amazonaws.com/sweeper-production-merchantimage/dp_580f06685250a20783d33e56.jpg</t>
  </si>
  <si>
    <t>https://www.wish.com/c/5d034039c822d263d90f58d4</t>
  </si>
  <si>
    <t>https://contestimg.wish.com/api/webimage/5d034039c822d263d90f58d4-medium.jpg</t>
  </si>
  <si>
    <t>5d034039c822d263d90f58d4</t>
  </si>
  <si>
    <t>Summer,Fashion,Necks,Skirts,Dress,Loose,Women's Fashion,Round neck,beach dress,sleeveless,Beach,Casual,Women</t>
  </si>
  <si>
    <t>zaitaowanggou</t>
  </si>
  <si>
    <t>88 % avis positifs (4,856 notes)</t>
  </si>
  <si>
    <t>5710ac98b2d43a5925da8dd8</t>
  </si>
  <si>
    <t>https://www.wish.com/c/5e940265ea3640c9ca0353aa</t>
  </si>
  <si>
    <t>https://contestimg.wish.com/api/webimage/5e940265ea3640c9ca0353aa-medium.jpg</t>
  </si>
  <si>
    <t>5e940265ea3640c9ca0353aa</t>
  </si>
  <si>
    <t>Femmes Mode LÃ¢che Casual Soild Couleur Camisole Sans Manches Dentelle DÃ©bardeurs D'Ã©tÃ©</t>
  </si>
  <si>
    <t>Women Fashion Loose Casual Soild Color Camisole Sleeveless Lace Summer Tank Tops</t>
  </si>
  <si>
    <t>Summer,soildcolor,Plus Size,Tank,camisole,Tops,Loose,tank top,Women's Fashion,Fashion,sleeveless tops,sleeveless,Women,Lace,Casual,summerampspring</t>
  </si>
  <si>
    <t>keepahorse</t>
  </si>
  <si>
    <t>88 % avis positifs (66,644 notes)</t>
  </si>
  <si>
    <t>577fb2b368116418674befd9</t>
  </si>
  <si>
    <t>https://s3-us-west-1.amazonaws.com/sweeper-production-merchantimage/dp_577fb2b368116418674befd9.jpg</t>
  </si>
  <si>
    <t>https://www.wish.com/c/5c9ca27e5aee12258c2f341c</t>
  </si>
  <si>
    <t>https://contestimg.wish.com/api/webimage/5c9ca27e5aee12258c2f341c-medium.jpg</t>
  </si>
  <si>
    <t>5c9ca27e5aee12258c2f341c</t>
  </si>
  <si>
    <t>Summer Beach Fashion Plus Size Femmes lÃ¢che manches courtes Blouses longues Plus Size Deep V-cou Party Dress Dames Casual Solid Color Beach Wear Maillot de bain Cover-up Short Linen Dress</t>
  </si>
  <si>
    <t>Summer Beach Fashion Plus Size Women's Loose Short Sleeve Long Blouses Plus Size Deep V-neck Party Dress Ladies Casual Solid Color Beach Wear Swimsuit Cover-up Short Linen Dress</t>
  </si>
  <si>
    <t>blouse,Plus Size,Summer,Dress,short sleeves,V-neck,beach dress,Fashion,Casual,Deep V-Neck,Shorts,Tops &amp; Blouses,Sleeve,summer dress,Women's Fashion,Swimsuit,Party Dress,Ladies,party,linen dress,Beach,loose dress,Swimming</t>
  </si>
  <si>
    <t>taomi  gogo</t>
  </si>
  <si>
    <t>taomigogo</t>
  </si>
  <si>
    <t>(21,012 notes)</t>
  </si>
  <si>
    <t>5b14d31d7e43f22f255ea98c</t>
  </si>
  <si>
    <t>https://s3-us-west-1.amazonaws.com/sweeper-production-merchantimage/dp_5b14d31d7e43f22f255ea98c.jpg</t>
  </si>
  <si>
    <t>https://www.wish.com/c/5d29bc2ed35393550e31d6f3</t>
  </si>
  <si>
    <t>https://contestimg.wish.com/api/webimage/5d29bc2ed35393550e31d6f3-medium.jpg</t>
  </si>
  <si>
    <t>5d29bc2ed35393550e31d6f3</t>
  </si>
  <si>
    <t>Tendance Ã©tÃ© nouvelle conception lettre imprimÃ©e femmes T-shirts col V profond chemises sans manches dÃ©bardeurs dÃ©contractÃ©s</t>
  </si>
  <si>
    <t>Trend Summer New Design Letter Printed Women T-shirts Deep V-neck Sleeveless Shirts Casual Tank Tops</t>
  </si>
  <si>
    <t>Deep V-Neck,Summer,Plus Size,Tank,Shirt,rodeotank,Tops,Sleeveless Shirt,tank top,Women's Fashion,women shirt,V-neck,sleeveless,Design,T Shirts,Women,countrymusicshirt,Casual,countrythunder,printed</t>
  </si>
  <si>
    <t>winered</t>
  </si>
  <si>
    <t>Aidos</t>
  </si>
  <si>
    <t>aidos</t>
  </si>
  <si>
    <t>82 % avis positifs (50,593 notes)</t>
  </si>
  <si>
    <t>583d7475269aad1da3dc2294</t>
  </si>
  <si>
    <t>https://www.wish.com/c/5e86c211d22ae539102d25c7</t>
  </si>
  <si>
    <t>https://contestimg.wish.com/api/webimage/5e86c211d22ae539102d25c7-medium.jpg</t>
  </si>
  <si>
    <t>5e86c211d22ae539102d25c7</t>
  </si>
  <si>
    <t>Robe d'Ã©tÃ© Ã  col rond pour femmes d'Ã©tÃ© Robe dÃ©contractÃ©e sans manches Robe imprimÃ©e Ã  fleurs Robe fleurie</t>
  </si>
  <si>
    <t>Summer Women Round Neck Dress Casual Sleeveless Dress Floral Printed Dress Slim Flower Dress</t>
  </si>
  <si>
    <t>Summer,dress slim,Fashion,neck dress,Necks,Dress,slim,Round neck,Women's Fashion,Sleeveless dress,Flowers,Floral,sleeveless,printed,Casual,Women</t>
  </si>
  <si>
    <t>black &amp; green</t>
  </si>
  <si>
    <t>Smart Home International Co.Ltd</t>
  </si>
  <si>
    <t>smarthomeinternationalcoltd</t>
  </si>
  <si>
    <t>88 % avis positifs (55,670 notes)</t>
  </si>
  <si>
    <t>55c8a4c33a698c6010edcd9e</t>
  </si>
  <si>
    <t>https://s3-us-west-1.amazonaws.com/sweeper-production-merchantimage/dp_55c8a4c33a698c6010edcd9e.jpg</t>
  </si>
  <si>
    <t>https://www.wish.com/c/5d2407e66e8e037b4dd9fad3</t>
  </si>
  <si>
    <t>https://contestimg.wish.com/api/webimage/5d2407e66e8e037b4dd9fad3-medium.jpg</t>
  </si>
  <si>
    <t>5d2407e66e8e037b4dd9fad3</t>
  </si>
  <si>
    <t>2018 Femme Femme Mode Note Musicale DÃ©bardeur AsymÃ©trique Mode Dames</t>
  </si>
  <si>
    <t>2018 Women Ladies Fashion Musical Note Asymmetric Tank Top</t>
  </si>
  <si>
    <t>Summer,Fashion,tunic,Ladies Fashion,asymmetric,Tops,tank top,Women's Fashion,Music,Ladies,Tank,Printed T Shirts,Women</t>
  </si>
  <si>
    <t>WDHDAGE</t>
  </si>
  <si>
    <t>wdhdage</t>
  </si>
  <si>
    <t>82 % avis positifs (8,821 notes)</t>
  </si>
  <si>
    <t>5aa1f31308a2240a052e9a1a</t>
  </si>
  <si>
    <t>https://www.wish.com/c/5b0386696040cc41f2331c83</t>
  </si>
  <si>
    <t>https://contestimg.wish.com/api/webimage/5b0386696040cc41f2331c83-medium.jpg</t>
  </si>
  <si>
    <t>5b0386696040cc41f2331c83</t>
  </si>
  <si>
    <t>Femmes Ã©tÃ© imprimÃ© grande taille pantalon dÃ©contractÃ© lÃ¢che pantalon harlan pantalon long</t>
  </si>
  <si>
    <t>Women Summer Printed Plus Size Loose Casual Trousers Harlan Pants Long Pants</t>
  </si>
  <si>
    <t>Summer,trousers,Casual pants,pants,Bottom,fashion pants,chiffonpant,Long pants,widelegpant,harem pants,summerpant,Plus Size,printed,Women's Fashion,Casual,Women</t>
  </si>
  <si>
    <t>charming_family</t>
  </si>
  <si>
    <t>91 % avis positifs (225,438 notes)</t>
  </si>
  <si>
    <t>53f6b7c81c105e2dfac91041</t>
  </si>
  <si>
    <t>https://www.wish.com/c/5d5d038d99df1e17cc9313cf</t>
  </si>
  <si>
    <t>https://contestimg.wish.com/api/webimage/5d5d038d99df1e17cc9313cf-medium.jpg</t>
  </si>
  <si>
    <t>5d5d038d99df1e17cc9313cf</t>
  </si>
  <si>
    <t>Fashion Women Sleeveless Lace Vest Loose V Neck Solid Silk  Lady Casual Sexy Black Tank Tops</t>
  </si>
  <si>
    <t>Vest,Fashion,Lace,V-neck,Women's Fashion,lacebra,sexy,silk,Casual,Women,Tank,Necks,casualsuspendertop,lace top,Tops,lace vest,slingtop,black,sleeveless</t>
  </si>
  <si>
    <t>WSLCWM</t>
  </si>
  <si>
    <t>wslcwm</t>
  </si>
  <si>
    <t>88 % avis positifs (1,496 notes)</t>
  </si>
  <si>
    <t>592955ef980a346d826f7bfc</t>
  </si>
  <si>
    <t>https://www.wish.com/c/5ed0dfc51fa8446451b19c0d</t>
  </si>
  <si>
    <t>https://contestimg.wish.com/api/webimage/5ed0dfc51fa8446451b19c0d-medium.jpg</t>
  </si>
  <si>
    <t>5ed0dfc51fa8446451b19c0d</t>
  </si>
  <si>
    <t>Nouvelle tendance col rond en forme de coeur t-shirt casual hauts lÃ¢ches femmes mignon drÃ´le t-shirt plus la taille</t>
  </si>
  <si>
    <t>New trend round neck heart-shaped t-shirt casual loose tops women cute funny t-shirt plus size</t>
  </si>
  <si>
    <t>blouse,Summer,Plus Size,Shirt,Heart,womens shirt,print shirt,Tops,short sleeves,Round neck,Funny,Women's Fashion,cute,Women,Casual,Necks</t>
  </si>
  <si>
    <t>Seraih</t>
  </si>
  <si>
    <t>seraih</t>
  </si>
  <si>
    <t>87 % avis positifs (8,397 notes)</t>
  </si>
  <si>
    <t>575ab2de20c8d15cb59e5ee0</t>
  </si>
  <si>
    <t>https://www.wish.com/c/5eb0f23c904507255ca6530c</t>
  </si>
  <si>
    <t>https://contestimg.wish.com/api/webimage/5eb0f23c904507255ca6530c-medium.jpg</t>
  </si>
  <si>
    <t>5eb0f23c904507255ca6530c</t>
  </si>
  <si>
    <t>Femmes Mode Combinaison Courte Spaghetti Strap Sans Manches Barboteuses D'Ã©tÃ© Une PiÃ¨ce Ensemble Casual Tenues D'Ã©tÃ©</t>
  </si>
  <si>
    <t>Women Fashion Short Jumpsuit Spaghetti Strap Sleeveless Rompers Summer One Piece Set Casual Summer Outfits</t>
  </si>
  <si>
    <t>Summer,Shorts,Women,shortromper,Spaghetti,onepiece,Spaghetti Strap,One-Piece Suits,shortjumpsuit,Women's Fashion,Fashion,Casual,summerjumpsuit,sleeveless,Rompers,women Jumpsuit,playsuit,jumpsuit</t>
  </si>
  <si>
    <t>chooop</t>
  </si>
  <si>
    <t>81 % avis positifs (2,055 notes)</t>
  </si>
  <si>
    <t>5d462e58f320403871a78593</t>
  </si>
  <si>
    <t>https://s3-us-west-1.amazonaws.com/sweeper-production-merchantimage/dp_5d462e58f320403871a78593.jpg</t>
  </si>
  <si>
    <t>https://www.wish.com/c/5e4267d60640954a435e64f5</t>
  </si>
  <si>
    <t>https://contestimg.wish.com/api/webimage/5e4267d60640954a435e64f5-medium.jpg</t>
  </si>
  <si>
    <t>5e4267d60640954a435e64f5</t>
  </si>
  <si>
    <t>Nouveau Mode Femmes Casual Shorts Costume Ã‰tÃ© Tie-dye Imprimer Halter Bandage Sans Manches Dos Nu Crop Top et Ã‰lastique Taille Shorts Pantalon Deux PiÃ¨ces Ensemble</t>
  </si>
  <si>
    <t>New Fashion Women Casual Shorts Suit Summer Tie-dye Print Halter Bandage Sleeveless Backless Crop Top and Elastic Waist Shorts Pants Two Piece Set</t>
  </si>
  <si>
    <t>bandage top,Fashion,crop top,Halter,Summer,Women Set,elasticwaistshort,Women's Fashion,elastic waist,Casual,Women,Shorts,Waist,Elastic,Tops,pants,shortssuit,backless,Suits,Print,sleeveless,twopiecesset</t>
  </si>
  <si>
    <t>purple</t>
  </si>
  <si>
    <t>luojiayushop</t>
  </si>
  <si>
    <t>91 % avis positifs (9,200 notes)</t>
  </si>
  <si>
    <t>583e7f658108913bced6f8cf</t>
  </si>
  <si>
    <t>https://www.wish.com/c/5b29e5b5080ea2661b2287f6</t>
  </si>
  <si>
    <t>https://contestimg.wish.com/api/webimage/5b29e5b5080ea2661b2287f6-medium.jpg</t>
  </si>
  <si>
    <t>5b29e5b5080ea2661b2287f6</t>
  </si>
  <si>
    <t>Good Vibes Shirt Summer Shirt Rainbow Shirt Rainbow Pattern Shirt Letter Print Shirt Round Neck Short Sleeve Shirt Splicing Shirt Solid Color Cotton Shirt Slim Fit Top Plus Size S-5XL</t>
  </si>
  <si>
    <t>Good Vibes Shirt Summer Shirt Rainbow Shirt Rainbow Pattern Shirt Letter Print Shirt Round Neck Short Sleeve Shirt Splicing Shirt Solid Colour Cotton Shirt Slim Fit Top Plus Size S-5XL</t>
  </si>
  <si>
    <t>Summer,Plus Size,letter print,print shirt,summer t-shirts,short sleeves,Women's Fashion,Fashion,slimtop,slim,Women Fashion,Necks,rainbow,Shorts,Cotton Shirt,Shirt,Sleeve,graphic tee,Tops,Slim Fit,Round neck,women shirt,Tops &amp; T-Shirts,Print,Cotton</t>
  </si>
  <si>
    <t>wangjiangxu</t>
  </si>
  <si>
    <t>84 % avis positifs (7,076 notes)</t>
  </si>
  <si>
    <t>58311e2257e86a1b8863f74c</t>
  </si>
  <si>
    <t>https://www.wish.com/c/5eafcf8a1f07813cd5404b52</t>
  </si>
  <si>
    <t>https://contestimg.wish.com/api/webimage/5eafcf8a1f07813cd5404b52-medium.jpg</t>
  </si>
  <si>
    <t>5eafcf8a1f07813cd5404b52</t>
  </si>
  <si>
    <t>2019 Mode pour femmes Maillots de bain Deux piÃ¨ces Bikini fendu Bikini Set Ã©tÃ© Plage ImprimÃ© Maillot de bain de bain</t>
  </si>
  <si>
    <t>2019 Women's Fashion Swimwear Two Pieces Split Bikini Set Summer Printed Beach Bathing Swimsuits</t>
  </si>
  <si>
    <t>Summer,sexy bathing suit,Bikinis Set,Swimwear,Swimsuit,Bikini,splitbikiniset,Fashion,Two Pieces,printed,Women's Fashion,Beach,splits</t>
  </si>
  <si>
    <t>whitefloral</t>
  </si>
  <si>
    <t>Standardowa wysyÅ‚ka</t>
  </si>
  <si>
    <t>hellohorse</t>
  </si>
  <si>
    <t>89% opinii pozytywnych (liczba ocen: 126,370)</t>
  </si>
  <si>
    <t>58ad449708de0c6dc59d9e06</t>
  </si>
  <si>
    <t>https://s3-us-west-1.amazonaws.com/sweeper-production-merchantimage/dp_58ad449708de0c6dc59d9e06.jpg</t>
  </si>
  <si>
    <t>https://www.wish.com/c/5c91e1ecb14bfa747e277427</t>
  </si>
  <si>
    <t>https://contestimg.wish.com/api/webimage/5c91e1ecb14bfa747e277427-medium.jpg</t>
  </si>
  <si>
    <t>5c91e1ecb14bfa747e277427</t>
  </si>
  <si>
    <t>S-6XL Summer Cotton Plus Size Women Fashion - Mini robe dÃ©contractÃ©e sans manches Ã  rayures, sans manches, en coton d'Ã©tÃ©, pour femme</t>
  </si>
  <si>
    <t>S-6XL Summer Cotton Plus Size Women Fashion Loose Casual Sleeveless Striped Sling Mini Dress</t>
  </si>
  <si>
    <t>Summer,Plus Size,Mini,Dress,Mini dress,Women's Fashion,Fashion,slingdres,sleeveless,women dress,Striped,Women,Casual,Cotton</t>
  </si>
  <si>
    <t>ZZXia</t>
  </si>
  <si>
    <t>zzxia</t>
  </si>
  <si>
    <t>83 % avis positifs (1,322 notes)</t>
  </si>
  <si>
    <t>5b8e776e2eb51f7a5900a88a</t>
  </si>
  <si>
    <t>https://www.wish.com/c/5ccd341e8cc067595fcba7c4</t>
  </si>
  <si>
    <t>https://contestimg.wish.com/api/webimage/5ccd341e8cc067595fcba7c4-medium.jpg</t>
  </si>
  <si>
    <t>5ccd341e8cc067595fcba7c4</t>
  </si>
  <si>
    <t>7 Couleurs Top 2018 Femme Femme Femme Sexy Top Blouse d'Ã©tÃ© sans manches Top Blouse Dentelle Gilet DÃ©bardeur Chemise</t>
  </si>
  <si>
    <t>7 Colors Tops 2018 Women Lady Sexy Summer Sleeveless Top Blouse Lace Vest Tank Shirt</t>
  </si>
  <si>
    <t>blouse,Summer,Vest,Plus Size,Tank,Lace,Women Skirts,Shirt,Dress,Plus size top,Tops,lace blouse,Women's Fashion,Fashion,sleeveless,blousesampshirt,sexy,Women,Casual,Cotton</t>
  </si>
  <si>
    <t>hufscfshkuhjdfs</t>
  </si>
  <si>
    <t>(8,996 notes)</t>
  </si>
  <si>
    <t>5b348167af6b3122dba38825</t>
  </si>
  <si>
    <t>https://www.wish.com/c/5ec773b5967eb036b2c2e668</t>
  </si>
  <si>
    <t>https://contestimg.wish.com/api/webimage/5ec773b5967eb036b2c2e668-medium.jpg</t>
  </si>
  <si>
    <t>5ec773b5967eb036b2c2e668</t>
  </si>
  <si>
    <t>XS-8XL Femmes De Mode D'Ã©tÃ© Sans Manches ImprimÃ© Floral Sling Dress Deep V-Neck Slim Fit Big Swing Beach Jupes LÃ¢che Casual Longues Maxi Robes Dames Plus La Taille Robes De SoirÃ©e</t>
  </si>
  <si>
    <t>XS-8XL Women's Fashion Summer Sleeveless Floral Printing Sling Dress Deep V-Neck Slim Fit Big Swing Beach Skirts Loose Casual Long Maxi Dresses Ladies Plus Size Party Dresses</t>
  </si>
  <si>
    <t>Summer,Fashion,plus size dress,Dress,slim,V-neck,Women's Fashion,Plus Size,sleeveless,Floral,Party Dresses,Skirts,Casual,casual dress,Deep V-Neck,party,Slim Fit,print dress,Evening Dress,Ladies,women dress,Beach</t>
  </si>
  <si>
    <t>XS.</t>
  </si>
  <si>
    <t>cp7438</t>
  </si>
  <si>
    <t>(2,366 notes)</t>
  </si>
  <si>
    <t>591ed674fc9cce0fcd7ff354</t>
  </si>
  <si>
    <t>https://www.wish.com/c/5de079e771151e6e9e85ee05</t>
  </si>
  <si>
    <t>https://contestimg.wish.com/api/webimage/5de079e771151e6e9e85ee05-medium.jpg</t>
  </si>
  <si>
    <t>5de079e771151e6e9e85ee05</t>
  </si>
  <si>
    <t>Femmes sexy couleur unie bretelles mini robe mode d'Ã©tÃ© sans manches robe courte, plus la taille</t>
  </si>
  <si>
    <t>Sexy Women Solid Color Strappy Mini Dress Summer Fashion Sleeveless Short Dress Plus Size</t>
  </si>
  <si>
    <t>strappydre,Mini,summer dress,short dress,Summer,Shorts,Dress,Slim Fit,V-neck,Mini dress,Women's Fashion,Sleeveless dress,strappy,Plus Size,Sexy Dress,solid color,sexy,Fashion,sleeveless,Women</t>
  </si>
  <si>
    <t>Langwei Garment Co., LTD</t>
  </si>
  <si>
    <t>qslangweigarmentfactory</t>
  </si>
  <si>
    <t>(2,776 notes)</t>
  </si>
  <si>
    <t>546415e89719cd2ac2e20045</t>
  </si>
  <si>
    <t>https://www.wish.com/c/5e97e0c7cb3cec329c7b4e98</t>
  </si>
  <si>
    <t>https://contestimg.wish.com/api/webimage/5e97e0c7cb3cec329c7b4e98-medium.jpg</t>
  </si>
  <si>
    <t>5e97e0c7cb3cec329c7b4e98</t>
  </si>
  <si>
    <t>2018 Mode d'Ã©tÃ© Femmes DÃ©bardeurs DÃ©bardeurs Femmes Sexy Culottes sans manches Casual Style Femmes Coton ImprimÃ© Dentelle Coutures IrrÃ©guliÃ¨res Blouse Topsï¼ˆS-5XL)</t>
  </si>
  <si>
    <t>2018 Summer Fashion Women Tank Tops Sexy Women Sleeveless Crop Tops Casual Style Women Cotton Print Lace Stitching Irregular Blouse Topsï¼ˆS-5XL)</t>
  </si>
  <si>
    <t>blouse,Summer,Plus Size,Tank,Lace,Tops,topsamptshirt,tank top,Women's Fashion,Fashion,Loose,topsampblouse,Print,sleeveless,sexy,Cotton,Casual,Women</t>
  </si>
  <si>
    <t>89 % avis positifs (126,370 notes)</t>
  </si>
  <si>
    <t>https://www.wish.com/c/5ad987d8918dae087d633040</t>
  </si>
  <si>
    <t>https://contestimg.wish.com/api/webimage/5ad987d8918dae087d633040-medium.jpg</t>
  </si>
  <si>
    <t>5ad987d8918dae087d633040</t>
  </si>
  <si>
    <t xml:space="preserve">Nouveau Summer Womens Fashion Plus Size Tops Trendy Sleeve Feather Print Lace Up V-neck Off Shoulder Blouse &amp;Shirts S-5XL </t>
  </si>
  <si>
    <t xml:space="preserve">New Summer Womens Fashion Plus Size Tops Trendy Sleeve Feather Print Lace Up V-neck Off Shoulder Blouse &amp;Shirts S-5XL </t>
  </si>
  <si>
    <t>blouse,Summer,Fashion,Lace,Tops,Loose,V-neck,Women's Fashion,Lace Up,Print,Short Sleeved,feather,Casual,Shirt</t>
  </si>
  <si>
    <t>realmhome</t>
  </si>
  <si>
    <t>ssshowsmart</t>
  </si>
  <si>
    <t>84 % avis positifs (4,178 notes)</t>
  </si>
  <si>
    <t>5c73a50ba0e25714e7f2bf90</t>
  </si>
  <si>
    <t>https://www.wish.com/c/5cc67417a01bbd6b6c066df2</t>
  </si>
  <si>
    <t>https://contestimg.wish.com/api/webimage/5cc67417a01bbd6b6c066df2-medium.jpg</t>
  </si>
  <si>
    <t>5cc67417a01bbd6b6c066df2</t>
  </si>
  <si>
    <t>Plus Size Summer Women Casual Robes Deep V Neck Floral ImprimÃ© Plis Sling Robes</t>
  </si>
  <si>
    <t>Plus Size Summer Women Casual Dresses Deep V Neck Floral Printed Fold Sling Dresses</t>
  </si>
  <si>
    <t>Deep V-Neck,Summer,slingdresse,Plus Size,Floral,Necks,women dresses,Dresses,vestdresse,floralprinted,Women's Fashion,printed,Dress,summer dresses,tunicdresse,Casual,Women</t>
  </si>
  <si>
    <t>jiayun shop</t>
  </si>
  <si>
    <t>jiayunshop</t>
  </si>
  <si>
    <t>87 % avis positifs (2,248 notes)</t>
  </si>
  <si>
    <t>58259c456ebae74739ecfdc8</t>
  </si>
  <si>
    <t>https://www.wish.com/c/5d0b4268d5c8e1784b6e23b4</t>
  </si>
  <si>
    <t>https://contestimg.wish.com/api/webimage/5d0b4268d5c8e1784b6e23b4-medium.jpg</t>
  </si>
  <si>
    <t>5d0b4268d5c8e1784b6e23b4</t>
  </si>
  <si>
    <t>Femmes 2019 Mode Bandage de mode 2019 Maillot de bainSuits Colorblock Bikini Ensembles Maillots de bain</t>
  </si>
  <si>
    <t>Women's 2019 Fashion Bandage SwimSuits Colorblock Bikini Sets Beachwear</t>
  </si>
  <si>
    <t>bathing suit,two piece swimsuit,bikini set,Swimwear,Swimsuit,Bikini,bandage bikini,Push up bikini,Beach</t>
  </si>
  <si>
    <t>vemaneya</t>
  </si>
  <si>
    <t>90% opinii pozytywnych (liczba ocen: 6,555)</t>
  </si>
  <si>
    <t>5b2620ddd1c360688799eb51</t>
  </si>
  <si>
    <t>https://www.wish.com/c/5c061cf358603c4b35a19363</t>
  </si>
  <si>
    <t>https://contestimg.wish.com/api/webimage/5c061cf358603c4b35a19363-medium.jpg</t>
  </si>
  <si>
    <t>5c061cf358603c4b35a19363</t>
  </si>
  <si>
    <t>T-shirt dÃ©contractÃ© Ã  manches courtes pour femmes</t>
  </si>
  <si>
    <t>Women Fashion Leopard Lips Crewneck Tee Short Sleeve Casual T-shirt</t>
  </si>
  <si>
    <t>Summer,Fashion,cottontee,Sleeve,Tops &amp; Tees,Leopard,short sleeves,Shorts,Round neck,T Shirts,lipsshirt,lip,Tops &amp; T-Shirts,Casual Tops,Women's Fashion,Casual,Women Fashion,Women</t>
  </si>
  <si>
    <t>xiaoameiyou</t>
  </si>
  <si>
    <t>(1,288 notes)</t>
  </si>
  <si>
    <t>5ae417f567d25c041f6dd934</t>
  </si>
  <si>
    <t>https://www.wish.com/c/5e5f5289a950c34147f0d94b</t>
  </si>
  <si>
    <t>https://contestimg.wish.com/api/webimage/5e5f5289a950c34147f0d94b-medium.jpg</t>
  </si>
  <si>
    <t>5e5f5289a950c34147f0d94b</t>
  </si>
  <si>
    <t xml:space="preserve">NOUVELLE Robe d'Ã©tÃ© sans manches imprimÃ©e Ã  fleurs pour femmes Robe sans manches Ã  col en V sans manches pour l'Ã©tÃ© Robe sans dos </t>
  </si>
  <si>
    <t xml:space="preserve">NEW Women Summer Floral Printed  Sleeveless Dress Sling Dress V-neck Backless Dress </t>
  </si>
  <si>
    <t>Sleeveless dress,Summer,Dresses,Dress,slingdre,Floral dress,Women's Fashion,Party Dress,backless,V-neck,bohemian dress,Floral,summer dresses,printed,Women,sleeveless,casual dress</t>
  </si>
  <si>
    <t>floral</t>
  </si>
  <si>
    <t>f40051ab1zhong9</t>
  </si>
  <si>
    <t>84 % avis positifs (12,974 notes)</t>
  </si>
  <si>
    <t>5a7b23a69bda4e3d375e7b3f</t>
  </si>
  <si>
    <t>https://www.wish.com/c/5cf5e44b3c8b9e101a5db52c</t>
  </si>
  <si>
    <t>https://contestimg.wish.com/api/webimage/5cf5e44b3c8b9e101a5db52c-medium.jpg</t>
  </si>
  <si>
    <t>5cf5e44b3c8b9e101a5db52c</t>
  </si>
  <si>
    <t>Summer Women Fashion Fashion Robe courte sans manches Robe taille camouflÃ©e Robe camouflage Bodycon Slim Fit Robe grande taille S-5XL</t>
  </si>
  <si>
    <t>Summer Women Fashion Short Dress Sleeveless Waist Dress Camouflage Dress Bodycon Slim Fit Dress Plus Size S-5XL</t>
  </si>
  <si>
    <t>Summer,Plus Size,Dress,slim,short dress,Mini dress,Women's Fashion,Fashion,sleeveless,Party Dresses,Bodycon Dress,Women Fashion,casual dress,Shorts,Waist,Slim Fit,camouflage,Sleeveless dress,t,women dress,Women</t>
  </si>
  <si>
    <t>MSyongan</t>
  </si>
  <si>
    <t>supersupermarket</t>
  </si>
  <si>
    <t>81 % avis positifs (5,846 notes)</t>
  </si>
  <si>
    <t>5a792e56a71fbf471cf1fc99</t>
  </si>
  <si>
    <t>https://www.wish.com/c/5d78eb19cc404c03393c83b5</t>
  </si>
  <si>
    <t>https://contestimg.wish.com/api/webimage/5d78eb19cc404c03393c83b5-medium.jpg</t>
  </si>
  <si>
    <t>5d78eb19cc404c03393c83b5</t>
  </si>
  <si>
    <t>Femmes Camisole extensible Spaghetti Strap Long DÃ©bardeur Slip Mini Dress 4Color SIZE XXL est disponible maintenant</t>
  </si>
  <si>
    <t xml:space="preserve">Women Stretchy Camisole Spaghetti Strap Long Tank Top Slip Mini Dress 4Color SIZE XXL is available Now </t>
  </si>
  <si>
    <t>Mini,Strapless Dress,Spaghetti Strap,Tank,Tops,slim,tank top,Mini dress,Women's Fashion,Fashion,Women,Dress,sleevelessdresse,bodycon,Spaghetti,Casual,casual dress</t>
  </si>
  <si>
    <t>trendy_world</t>
  </si>
  <si>
    <t>shanghailalanginternationaltradecoltd</t>
  </si>
  <si>
    <t>86 % avis positifs (330,405 notes)</t>
  </si>
  <si>
    <t>53f2beb39020ee03566d6e18</t>
  </si>
  <si>
    <t>https://s3-us-west-1.amazonaws.com/sweeper-production-merchantimage/dp_53f2beb39020ee03566d6e18.jpg</t>
  </si>
  <si>
    <t>https://www.wish.com/c/544b079d1280fa28eee9b380</t>
  </si>
  <si>
    <t>https://contestimg.wish.com/api/webimage/544b079d1280fa28eee9b380-medium.jpg</t>
  </si>
  <si>
    <t>544b079d1280fa28eee9b380</t>
  </si>
  <si>
    <t>COMENII Femmes Tuniques d'Ã©tÃ© Tuniques Robes T-shirt Robe d'Ã©tÃ© Robe dÃ©contractÃ©e pliante Femme Basculante ample Robe Ã©vasÃ©e Manches courtes Robe de plage Robe de plage Sexy O-neck Grande taille DÃ©bardeur Robe de poche Robe de soirÃ©e Mini robe de soirÃ©e Mini robe pour dames Mode Robe en tissu de coton plissÃ© de couleur solide</t>
  </si>
  <si>
    <t>COMENII Women Summer Tunics T-shirt Dresses Fold Casual  robe femme Loose Swing Flare Short Sleeves Dress Beach Dress Sexy O-neck Plus Size Tank Tops Dress Pocket Dress Ruffles Party Mini Dress Ladies Fashion Solid Color Pleated Cotton Dress</t>
  </si>
  <si>
    <t>Summer,short sleeve dress,Mini,Pleated,t-shirt dress,beach dress,Fashion,pocketsdres,summer dresses,Casual,Cotton,Ladies Fashion,Tops,Ladies,women dress,Robes,Women,Beach,Plus Size,ruffle,Dress,short sleeves,Mini dress,Pocket,Women's Fashion,party,sexy,casual dress,Shorts,Tank,Sleeve,T Shirts,Cotton Dress,loose dress</t>
  </si>
  <si>
    <t>new style</t>
  </si>
  <si>
    <t>newstyle</t>
  </si>
  <si>
    <t>87 % avis positifs (15,748 notes)</t>
  </si>
  <si>
    <t>5368f053bb72c5150191a140</t>
  </si>
  <si>
    <t>https://www.wish.com/c/5b35cab04f75026255f2364a</t>
  </si>
  <si>
    <t>https://contestimg.wish.com/api/webimage/5b35cab04f75026255f2364a-medium.jpg</t>
  </si>
  <si>
    <t>5b35cab04f75026255f2364a</t>
  </si>
  <si>
    <t>Mode fÃ©minine d'Ã©tÃ© T-shirt Ã  manches courtes Dames Femme Col en V Ã‰vider Chemisier lÃ¢che dÃ©contractÃ© Plus la taille Tops</t>
  </si>
  <si>
    <t>Summer Women's Fashion Short Sleeve T Shirt Ladies Female V-neck Hollow Out Casual Loose Blouse Plus Size Tops</t>
  </si>
  <si>
    <t>blouse,Summer,Plus Size,Shirt,Sleeve,Tops,Loose,short sleeves,V-neck,T Shirts,Shorts,Fashion,Ladies,Women's Fashion,Casual,Women</t>
  </si>
  <si>
    <t>fluorescentgreen</t>
  </si>
  <si>
    <t>guangzhouweishiweifushiyouxiangongsi</t>
  </si>
  <si>
    <t>å¹¿å·žå”¯é€‚å”¯æœé¥°æœ‰é™å…¬å¸</t>
  </si>
  <si>
    <t>83 % avis positifs (32,168 notes)</t>
  </si>
  <si>
    <t>558c2cdc89d53c4005ea2920</t>
  </si>
  <si>
    <t>https://www.wish.com/c/5ebe0ead593b960eb1c82d0b</t>
  </si>
  <si>
    <t>https://contestimg.wish.com/api/webimage/5ebe0ead593b960eb1c82d0b-medium.jpg</t>
  </si>
  <si>
    <t>5ebe0ead593b960eb1c82d0b</t>
  </si>
  <si>
    <t>schmuckdesignonline</t>
  </si>
  <si>
    <t>83 % avis positifs (7,248 notes)</t>
  </si>
  <si>
    <t>56c94ae6df108f5af83b1e0f</t>
  </si>
  <si>
    <t>https://www.wish.com/c/5e958754a9136f26ddb12929</t>
  </si>
  <si>
    <t>https://contestimg.wish.com/api/webimage/5e958754a9136f26ddb12929-medium.jpg</t>
  </si>
  <si>
    <t>5e958754a9136f26ddb12929</t>
  </si>
  <si>
    <t>New Summer Fashion Women Striped Stitching Stranger Things Print Tracksuit Stranger Things Clothes 2 Piece Set Woman Sports Suits Shorts Crop Tops   Shorts Pants Outfit</t>
  </si>
  <si>
    <t>Summer,Two-Piece Suits,women crop top,pants,Tops,track suit,Outfits,Women's Fashion,Shorts,Clothes,Suits,Print,Women,short sleeve shirt,Sport,Fashion,Striped,Sports Wear,sexy Women's Fashion</t>
  </si>
  <si>
    <t>Guifen underwear</t>
  </si>
  <si>
    <t>guifenunderwear</t>
  </si>
  <si>
    <t>86 % avis positifs (54 notes)</t>
  </si>
  <si>
    <t>5e72dc545021d6138b405bdc</t>
  </si>
  <si>
    <t>https://www.wish.com/c/5eb8b430e015797901090ac0</t>
  </si>
  <si>
    <t>https://contestimg.wish.com/api/webimage/5eb8b430e015797901090ac0-medium.jpg</t>
  </si>
  <si>
    <t>5eb8b430e015797901090ac0</t>
  </si>
  <si>
    <t>Plus la taille des femmes de la mode lÃ¢che dÃ©contractÃ© col en V point de vague imprimÃ© floral Ã©pissure gilet d'Ã©tÃ© camisole</t>
  </si>
  <si>
    <t>Plus Size Women's Fashion Loose Casual V neck Wave point Floral print splice Summer Vest camisole</t>
  </si>
  <si>
    <t>Summer,Vest,Plus Size,Floral print,splice,Loose,V-neck,Floral,Women's Fashion,Fashion,wavepoint,Print,Casual,Necks</t>
  </si>
  <si>
    <t>nmgyusj</t>
  </si>
  <si>
    <t>86 % avis positifs (1,559 notes)</t>
  </si>
  <si>
    <t>5d40ffe372b0c94d00f6c1f0</t>
  </si>
  <si>
    <t>https://www.wish.com/c/5e7f13c2bd7ab15d52e9b5f9</t>
  </si>
  <si>
    <t>https://contestimg.wish.com/api/webimage/5e7f13c2bd7ab15d52e9b5f9-medium.jpg</t>
  </si>
  <si>
    <t>5e7f13c2bd7ab15d52e9b5f9</t>
  </si>
  <si>
    <t>Salopette en coton pour hommes Camouflage Shorts lÃ¢ches Pantalon taille Ã©lastique</t>
  </si>
  <si>
    <t>Men Cotton Overalls Camouflage Loose Shorts Elasticity Waist Pants</t>
  </si>
  <si>
    <t>Shorts,Waist,Casual pants,pants,summer shorts,Men,5pointspant,camouflage,Men's Fashion,Beach Shorts,t,Men Shorts,cargoshort,camouflageshort,Cotton</t>
  </si>
  <si>
    <t>orange &amp; camouflage</t>
  </si>
  <si>
    <t>32/L</t>
  </si>
  <si>
    <t>Dongguang Internationnal</t>
  </si>
  <si>
    <t>dongguanginternationnal</t>
  </si>
  <si>
    <t>90 % avis positifs (9,541 notes)</t>
  </si>
  <si>
    <t>5486cf7540b3786ec7c7e4ee</t>
  </si>
  <si>
    <t>https://www.wish.com/c/5e9d55038d475a01721c1c7f</t>
  </si>
  <si>
    <t>https://contestimg.wish.com/api/webimage/5e9d55038d475a01721c1c7f-medium.jpg</t>
  </si>
  <si>
    <t>5e9d55038d475a01721c1c7f</t>
  </si>
  <si>
    <t>6 Couleurs Automne Ã‰tÃ© Dames Casual LÃ¢che Solide RÃ©servoir Salopette Longue Bretelle Salopette Salopette Pantalon Plus La Taille S-5XL</t>
  </si>
  <si>
    <t>6 Colors Autumn Summer Ladies Casual Loose Solid Tank Jumpsuit Long Suspender Overalls Bib Pants Plus Size S-5XL</t>
  </si>
  <si>
    <t>Summer,trousers,Tank,pants,Spring,Overalls,Women's Fashion,Fashion,black,Ladies,sleeveless,Wool,women Jumpsuit,Casual,jumpsuit</t>
  </si>
  <si>
    <t>liuyaling66058</t>
  </si>
  <si>
    <t>78 % avis positifs (288 notes)</t>
  </si>
  <si>
    <t>5de0981739adf2a3406bed18</t>
  </si>
  <si>
    <t>https://www.wish.com/c/5eaa6d9c8d99eb3ec06709f4</t>
  </si>
  <si>
    <t>https://contestimg.wish.com/api/webimage/5eaa6d9c8d99eb3ec06709f4-medium.jpg</t>
  </si>
  <si>
    <t>5eaa6d9c8d99eb3ec06709f4</t>
  </si>
  <si>
    <t>2018 6 Couleurs d'Ã©tÃ© de la mode d'Ã©tÃ© des femmes de la nouvelle mode Sexy Whiskey mignon ImprimÃ© dentelle Patchwork Spaghetti Strap Strap T-Shirts Slim Bodycon Off The Shoulder Short Sleeve Blouse Casual Cotton Outdoor Tops Plus Size S-XXXXXXL</t>
  </si>
  <si>
    <t>2018 6 Color Summer Womenâ€™s New Fashion Sexy Cute Whiskey Print Lace Patchwork Spaghetti Strap T-Shirts Slim Bodycon Off The Shoulder Short Sleeve Blouse Casual Cotton Outdoor Tops Plus Size S-XXXXL</t>
  </si>
  <si>
    <t>Summer,off shoulder top,Plus Size,Lace,cute,topsamptshirt,short sleeves,cottontop,T Shirts,Outdoor,sexy,topsampblouse,slimtop,slim,Casual,Women Fashion,Cotton,blouse,Spaghetti,Shorts,Sleeve,lace top,Tops,spaghettistraptshirt,Print,Casual Tops,jackdanielsprinttop,Fashion</t>
  </si>
  <si>
    <t>young's boutique</t>
  </si>
  <si>
    <t>youngsboutique</t>
  </si>
  <si>
    <t>80 % avis positifs (54,504 notes)</t>
  </si>
  <si>
    <t>55c8029641d799421d41fe3a</t>
  </si>
  <si>
    <t>https://s3-us-west-1.amazonaws.com/sweeper-production-merchantimage/dp_55c8029641d799421d41fe3a.jpg</t>
  </si>
  <si>
    <t>https://www.wish.com/c/5a5db5398988991d7f7aec44</t>
  </si>
  <si>
    <t>https://contestimg.wish.com/api/webimage/5a5db5398988991d7f7aec44-medium.jpg</t>
  </si>
  <si>
    <t>5a5db5398988991d7f7aec44</t>
  </si>
  <si>
    <t>2020 Hommes Summer Fashion Brand Summer Suits Casual Athletic Set Short Sleeve Tracksuits 2Pc: Shorts T-shirts</t>
  </si>
  <si>
    <t>2020 Men Summer Fashion Brand Summer Suits Casual Athletic Set Short Sleeve Tracksuits 2Pc: Shorts T-shirts</t>
  </si>
  <si>
    <t>Mens T Shirt,Fashion,Men's Fashion,Sleeve,Summer,Athletics,tshirtshort,Men,summer shorts,short sleeves,Casual,Cool T-Shirts,sportsshort,Shorts,fashionbrandsuit,3D T-shirt,fashion brand,men's shorts,menssummersuit,T Shirts</t>
  </si>
  <si>
    <t>Suit-S</t>
  </si>
  <si>
    <t>lidandanshop</t>
  </si>
  <si>
    <t>(67 notes)</t>
  </si>
  <si>
    <t>5e64b92e00ff3743cf8f3c3d</t>
  </si>
  <si>
    <t>https://www.wish.com/c/5e9fff5de4df1d32ef2ca70c</t>
  </si>
  <si>
    <t>https://contestimg.wish.com/api/webimage/5e9fff5de4df1d32ef2ca70c-medium.jpg</t>
  </si>
  <si>
    <t>5e9fff5de4df1d32ef2ca70c</t>
  </si>
  <si>
    <t>Women Summer Off Shoulder V-neck Bow Top Top Cotton Casual Stretch Slim Slim Fitted T-Shirt</t>
  </si>
  <si>
    <t>Women Summer Off Shoulder V-neck Bow Top Cotton Casual Stretch Slim Fitted T-Shirt</t>
  </si>
  <si>
    <t>Tops &amp; Tees,Fashion,Slim T-shirt,Summer,Tops,bowtop,Women's Fashion,V-neck,Short top,womenhotshirt,T Shirts,Women S Clothing,off shoulder,Women,sexy,Bow,slim,Casual,Fitted,Cotton</t>
  </si>
  <si>
    <t>Dazzling_store</t>
  </si>
  <si>
    <t>dazzling_store</t>
  </si>
  <si>
    <t>(99,283 notes)</t>
  </si>
  <si>
    <t>58a6b5d975b8da57c954c719</t>
  </si>
  <si>
    <t>https://www.wish.com/c/5a4b9eba2b0a1c3062666033</t>
  </si>
  <si>
    <t>https://contestimg.wish.com/api/webimage/5a4b9eba2b0a1c3062666033-medium.jpg</t>
  </si>
  <si>
    <t>5a4b9eba2b0a1c3062666033</t>
  </si>
  <si>
    <t>Pnma Hommes Ã‰tÃ© Ã€ SÃ©chage Rapide Shorts Hommes Swim Beach Shorts Shim Shorts Beach Wear Sports Gym</t>
  </si>
  <si>
    <t>Pnma Men Summer Quick Dry Shorts Mens Swim Beach Shorts Swim Shorts Beach Wear Sports Gym</t>
  </si>
  <si>
    <t>runningshort,Beach Shorts,beachpant,Bottom,sailboatshort,Shorts,Sport,beach swimwear,Men's Fashion,Puma,Summer,Men Shorts,men's shorts,surfshort,Beach,Men</t>
  </si>
  <si>
    <t>DSVIE FASHION</t>
  </si>
  <si>
    <t>dsviefashion</t>
  </si>
  <si>
    <t>(239 notes)</t>
  </si>
  <si>
    <t>5d9f24a451a4ed72d95bac9c</t>
  </si>
  <si>
    <t>https://www.wish.com/c/5e1bd924d7be4445acfa8c6d</t>
  </si>
  <si>
    <t>https://contestimg.wish.com/api/webimage/5e1bd924d7be4445acfa8c6d-medium.jpg</t>
  </si>
  <si>
    <t>5e1bd924d7be4445acfa8c6d</t>
  </si>
  <si>
    <t>Nouvelle Fashon Women Summer Sleeveless Spaghetti Robe de plage Ã  bretelles sans manches pour femmes Robe dÃ©contractÃ©e Ã  imprimÃ© floral Robe de fÃªte</t>
  </si>
  <si>
    <t>New Fashon Women Summer Sleeveless Spaghetti Strap Beach Dress Dresses for Women Casual Floral Print Party Dress</t>
  </si>
  <si>
    <t>Summer,womens dresses,Dress,Spaghetti Strap,Floral dress,kleider,beach dress,Party Dress,party,Floral,summer dresses,Spaghetti,Casual,casual dress,tunic,saty,Women's Fashion,Floral print,Print,sleeveless,sexy,Women,Beach</t>
  </si>
  <si>
    <t>lightyellow</t>
  </si>
  <si>
    <t>zhenyangongyequ7766</t>
  </si>
  <si>
    <t>(40,616 notes)</t>
  </si>
  <si>
    <t>556fc80f95528719e004fe8b</t>
  </si>
  <si>
    <t>https://www.wish.com/c/5c5fc9a63af7386b63c00d25</t>
  </si>
  <si>
    <t>https://contestimg.wish.com/api/webimage/5c5fc9a63af7386b63c00d25-medium.jpg</t>
  </si>
  <si>
    <t>5c5fc9a63af7386b63c00d25</t>
  </si>
  <si>
    <t>2020 Marque De Mode ImprimÃ© Pantalon Court Casual Jogging Pantalon Slim Fit Hommes Sports</t>
  </si>
  <si>
    <t>2020 Fashion Brand Printed Short Pants Casual Jogging Slim Fit Trousers Mens Sports</t>
  </si>
  <si>
    <t>Fashion,fit,pants,Brand,slim,Short pants,jogging,Shorts,printed,Men,Sport,Casual,trousers,Slim Fit</t>
  </si>
  <si>
    <t>lianglinglingdian</t>
  </si>
  <si>
    <t>81 % avis positifs (670 notes)</t>
  </si>
  <si>
    <t>5a2bc05fddda8c49398c52fe</t>
  </si>
  <si>
    <t>https://www.wish.com/c/5e6bbe2bb683599ccbb78637</t>
  </si>
  <si>
    <t>https://contestimg.wish.com/api/webimage/5e6bbe2bb683599ccbb78637-medium.jpg</t>
  </si>
  <si>
    <t>5e6bbe2bb683599ccbb78637</t>
  </si>
  <si>
    <t>Summer Cool Leaf - Ensemble bikini imprimÃ© pour femmes - Maillot de bain de plage mode estivale</t>
  </si>
  <si>
    <t>Summer Cool Leaf Printed Bikini Set Women Fashion Beach Swimsuit</t>
  </si>
  <si>
    <t>bathing suit,bandage swimsuit,Fashion,leaf,bikini set,Summer,womenbra,Women's Fashion,strappy bikini,Swimsuit,Bikini,Two Pieces,printed,printedswimwear,Women,Beach,Swimming</t>
  </si>
  <si>
    <t>Jingka</t>
  </si>
  <si>
    <t>jingka</t>
  </si>
  <si>
    <t>(4,610 notes)</t>
  </si>
  <si>
    <t>5ac0310597223354603de223</t>
  </si>
  <si>
    <t>https://www.wish.com/c/5b1f9afe694fab75ca9fa8ea</t>
  </si>
  <si>
    <t>https://contestimg.wish.com/api/webimage/5b1f9afe694fab75ca9fa8ea-medium.jpg</t>
  </si>
  <si>
    <t>5b1f9afe694fab75ca9fa8ea</t>
  </si>
  <si>
    <t>Nouvelles femmes de mode robe d'Ã©tÃ© imprimÃ© floral sans manches genou longueur robes dames lÃ¢che dÃ©contractÃ© bretelles spaghetti robe grande taille</t>
  </si>
  <si>
    <t>New Women's Fashion Summer Dress Floral Print Sleeveless Knee Length Dresses Ladies Loose Casual Spaghetti Strap Dress Plus Size</t>
  </si>
  <si>
    <t>Summer,Plus Size,Dress,Spaghetti Strap,Ladies,Women's Fashion,Fashion,Floral,knee,Spaghetti,Casual,Floral print,summer dress,women's dress,Print,sleeveless</t>
  </si>
  <si>
    <t>alabaostore</t>
  </si>
  <si>
    <t>83 % avis positifs (247 notes)</t>
  </si>
  <si>
    <t>5d5256c527752b19063d8c53</t>
  </si>
  <si>
    <t>https://www.wish.com/c/5e9915ef9fae4f26f32f15df</t>
  </si>
  <si>
    <t>https://contestimg.wish.com/api/webimage/5e9915ef9fae4f26f32f15df-medium.jpg</t>
  </si>
  <si>
    <t>5e9915ef9fae4f26f32f15df</t>
  </si>
  <si>
    <t>Casual femmes ras du cou Ã  manches courtes feuille imprimÃ© lÃ¢che mini robe d'Ã©tÃ©</t>
  </si>
  <si>
    <t>Casual Women Crew Neck Short Sleeve Leaf Printed Loose Mini Dress Summer</t>
  </si>
  <si>
    <t>Summer,womens dresses,leaf,short dress,Sleeve,Mini,Dress,Loose,short sleeves,Mini dress,Necks,Women's Fashion,Shorts,leafprint,printed,Tops &amp; T-Shirts,Women,Casual,casual dress</t>
  </si>
  <si>
    <t>85 % avis positifs (13,946 notes)</t>
  </si>
  <si>
    <t>https://www.wish.com/c/5c78151c27202a28a75752b7</t>
  </si>
  <si>
    <t>https://contestimg.wish.com/api/webimage/5c78151c27202a28a75752b7-medium.jpg</t>
  </si>
  <si>
    <t>5c78151c27202a28a75752b7</t>
  </si>
  <si>
    <t>2020 Femmes Mode Col En V Couleur Unie Slim Fit Coton DÃ©contractÃ© Deux PiÃ¨ces VÃªtements De Sport</t>
  </si>
  <si>
    <t>2020 Women Fashion V-neck Solid Color Slim Fit Casual Cotton Two Pieces Sports Wear</t>
  </si>
  <si>
    <t>Summer,Shorts,Slim Fit,slim,twopiecesoutfit,V-neck,Women's Fashion,Fashion,tank top,Women,sexy,Sport,Casual,Women Fashion,Cotton</t>
  </si>
  <si>
    <t>Denas Fashion</t>
  </si>
  <si>
    <t>denasfashion</t>
  </si>
  <si>
    <t>82 % avis positifs (26,473 notes)</t>
  </si>
  <si>
    <t>55dc300452a04b658ad68139</t>
  </si>
  <si>
    <t>https://www.wish.com/c/5e743eded2656b046017c719</t>
  </si>
  <si>
    <t>https://contestimg.wish.com/api/webimage/5e743eded2656b046017c719-medium.jpg</t>
  </si>
  <si>
    <t>5e743eded2656b046017c719</t>
  </si>
  <si>
    <t>Femmes classiques dos nu en dentelle Ã©vider licou cou mini robe de soirÃ©e</t>
  </si>
  <si>
    <t>Classic Women Backless Lace Hollow Out Halter Neck Mini Evening Party Dress</t>
  </si>
  <si>
    <t>Mini,halter dress,Necks,Cocktail dresses,Halter,Dress,Lace Dress,backless dress,Mini dress,Women's Fashion,Party Dress,prom dress,retro,Ladies,sexy,sexy lace,backless</t>
  </si>
  <si>
    <t>XXXXXL</t>
  </si>
  <si>
    <t>xiejiatang</t>
  </si>
  <si>
    <t>82 % avis positifs (32,858 notes)</t>
  </si>
  <si>
    <t>57baf75f63834218e305e4f4</t>
  </si>
  <si>
    <t>https://www.wish.com/c/5acb7ae3a69e662bb0133546</t>
  </si>
  <si>
    <t>https://contestimg.wish.com/api/webimage/5acb7ae3a69e662bb0133546-medium.jpg</t>
  </si>
  <si>
    <t>5acb7ae3a69e662bb0133546</t>
  </si>
  <si>
    <t>Womens Summer Fashion Lip Print 2pc Set Ladies Casual Col rond T-shirt Ã  manches courtes et short</t>
  </si>
  <si>
    <t>Womens Summer Fashion Lip Print 2pc Set Ladies Casual Round Neck Short Sleeve T Shirt and Shorts</t>
  </si>
  <si>
    <t>Summer,Shorts,Shirt,Sleeve,sportsset,short sleeves,Two piece set,lipprint,Ladies,women shorts,Fashion,lip,women t shirt,Round neck,Casual,Print,tracksuitsforwomen,runningset,Necks</t>
  </si>
  <si>
    <t>https://www.wish.com/c/5eb90ab5ad67f63678d15ed9</t>
  </si>
  <si>
    <t>https://contestimg.wish.com/api/webimage/5eb90ab5ad67f63678d15ed9-medium.jpg</t>
  </si>
  <si>
    <t>5eb90ab5ad67f63678d15ed9</t>
  </si>
  <si>
    <t>Mode femmes shorts en jean couture dentelle d'Ã©tÃ© jeans shorts 3 couleurs</t>
  </si>
  <si>
    <t>Fashion Women Denim Shorts Stitching Lace Summer Jeans Shorts 3 Colors</t>
  </si>
  <si>
    <t>Summer,Fashion,Stitching,Lace,Denim,jeansforwomen,Women's Fashion,Shorts,Denim Shorts,sexy,Jeans,Women</t>
  </si>
  <si>
    <t>coolblack</t>
  </si>
  <si>
    <t>Sunshine In You Eyes</t>
  </si>
  <si>
    <t>sunshineinyoueyes</t>
  </si>
  <si>
    <t>89 % avis positifs (10,799 notes)</t>
  </si>
  <si>
    <t>5845000d330f3a4d59cff91f</t>
  </si>
  <si>
    <t>https://www.wish.com/c/5e9d3df803ee35376979fe40</t>
  </si>
  <si>
    <t>https://contestimg.wish.com/api/webimage/5e9d3df803ee35376979fe40-medium.jpg</t>
  </si>
  <si>
    <t>5e9d3df803ee35376979fe40</t>
  </si>
  <si>
    <t>Femmes demi-manches lÃ¢ches chemises d'Ã©tÃ© dÃ©contractÃ©es chemisier hauts, plus la taille XS-8XL</t>
  </si>
  <si>
    <t>Women Half Sleeve Loose Casual Summer Shirts Blouse Tops Plus Size XS-8XL</t>
  </si>
  <si>
    <t>blouse,Summer,Womens Blouse,long sleeve blouse,Shirt,Sleeve,Women Blouse,Plus Size,Blouses &amp; Shirts,casual shirt,Casual,Tops,Women's Fashion,blouse women,Casual T-Shirt,Tops &amp; Blouses,Printed T Shirts,Fashion,long sleeve shirt,Women</t>
  </si>
  <si>
    <t>multicolor</t>
  </si>
  <si>
    <t>fuzhoushicangshanqutiantuwenhuachuanboyouxiangongsi</t>
  </si>
  <si>
    <t>ç¦å·žå¸‚ä»“å±±åŒºå¤©é€”æ–‡åŒ–ä¼ æ’­æœ‰é™å…¬å¸</t>
  </si>
  <si>
    <t>(8,989 notes)</t>
  </si>
  <si>
    <t>54db03867851097093c0efe7</t>
  </si>
  <si>
    <t>https://s3-us-west-1.amazonaws.com/sweeper-production-merchantimage/dp_54db03867851097093c0efe7.jpg</t>
  </si>
  <si>
    <t>https://www.wish.com/c/5dd00194ea9f8e175c5561a9</t>
  </si>
  <si>
    <t>https://contestimg.wish.com/api/webimage/5dd00194ea9f8e175c5561a9-medium.jpg</t>
  </si>
  <si>
    <t>5dd00194ea9f8e175c5561a9</t>
  </si>
  <si>
    <t>Femmes Short T-shirt Shorts Costume Sport d'Ã©tÃ© Porter Casual Coton Yoga Lady Crop Top et Shorts</t>
  </si>
  <si>
    <t>Women Short T-shirt   Shorts Suit Summer Sport Wear Casual Cotton Yoga Lady Crop Top and Shorts</t>
  </si>
  <si>
    <t>Summer,Shorts,women beachwear,women crop top,Tops,short sleeves,T Shirts,Fashion,Sport,Women,Suits,womencausaltshirt,Yoga,Women's Fashion,Casual,Sports Wear,Cotton</t>
  </si>
  <si>
    <t>eirufjl</t>
  </si>
  <si>
    <t>84 % avis positifs (238 notes)</t>
  </si>
  <si>
    <t>5d53751b40defd6833e480ad</t>
  </si>
  <si>
    <t>https://www.wish.com/c/5eb8a1d594d1e31702a4ef7c</t>
  </si>
  <si>
    <t>https://contestimg.wish.com/api/webimage/5eb8a1d594d1e31702a4ef7c-medium.jpg</t>
  </si>
  <si>
    <t>5eb8a1d594d1e31702a4ef7c</t>
  </si>
  <si>
    <t>Mode broderie Ã©lectrique double face petit motif marguerite femme Ã©tÃ© chapeau de pÃªcheur solaire extÃ©rieur</t>
  </si>
  <si>
    <t>Fashion double-sided electric embroidery small daisy pattern woman summer outdoor sunscreen fisherman hat</t>
  </si>
  <si>
    <t>Summer,fashion women,Fashion,headdress,women hats,æ¼å¸«ã®å¸½å­,Outdoor,Bucket Hats,daisy,sun hat,Hats,fishermanshat,Electric</t>
  </si>
  <si>
    <t>langsengy</t>
  </si>
  <si>
    <t>97 % avis positifs (160 notes)</t>
  </si>
  <si>
    <t>5db248327c0d0800c24fc084</t>
  </si>
  <si>
    <t>https://s3-us-west-1.amazonaws.com/sweeper-production-merchantimage/dp_5db248327c0d0800c24fc084.jpg</t>
  </si>
  <si>
    <t>https://www.wish.com/c/5ec118ec7b4679d720f8de1d</t>
  </si>
  <si>
    <t>https://contestimg.wish.com/api/webimage/5ec118ec7b4679d720f8de1d-medium.jpg</t>
  </si>
  <si>
    <t>5ec118ec7b4679d720f8de1d</t>
  </si>
  <si>
    <t>Shorts d'Ã©tÃ© Pantalons Hommes Shorts de bain Ã  sÃ©chage rapide Maillots de bain Shorts de plage</t>
  </si>
  <si>
    <t>Summer Shorts Pants Men Quick Dry Swimming Shorts Swim Trunks Beach Shorts</t>
  </si>
  <si>
    <t>mensboardshort,Summer,Beach Shorts,pants,Shorts,Slim Fit,Swimsuit,quickdry,Men's Fashion,bodybuildingshort,mensswimtrunk,Swimming,Swim Shorts,Beach,Men</t>
  </si>
  <si>
    <t>VE</t>
  </si>
  <si>
    <t>Tobeplayer</t>
  </si>
  <si>
    <t>tobeplayer</t>
  </si>
  <si>
    <t>85 % avis positifs (546 notes)</t>
  </si>
  <si>
    <t>5dbb45d78aabea2d9e97b407</t>
  </si>
  <si>
    <t>https://www.wish.com/c/5ddf65d292bf935981e0eaa7</t>
  </si>
  <si>
    <t>https://contestimg.wish.com/api/webimage/5ddf65d292bf935981e0eaa7-medium.jpg</t>
  </si>
  <si>
    <t>5ddf65d292bf935981e0eaa7</t>
  </si>
  <si>
    <t>VANGULL Camouflage Shorts Fashion Basic New Board Shorts Femmes Loose Pantalon court chaud avec cordon de serrage sans ceinture</t>
  </si>
  <si>
    <t>VANGULL Camouflage Shorts Fashion Basic New Board Shorts Women Loose Drawstring hot Short Pants Without Belt</t>
  </si>
  <si>
    <t>Trousers &amp; Shorts,Fashion,pants,camouflageshortsforwomen,Loose,Short pants,camouflage,Women's Fashion,Shorts,t,basic,sexy,womenssexyshort,Board Shorts,Women</t>
  </si>
  <si>
    <t>camouflage</t>
  </si>
  <si>
    <t>Vangull</t>
  </si>
  <si>
    <t>zhuoyi</t>
  </si>
  <si>
    <t>92 % avis positifs (12,881 notes)</t>
  </si>
  <si>
    <t>565537c7a9a8a4572be0bef5</t>
  </si>
  <si>
    <t>https://s3-us-west-1.amazonaws.com/sweeper-production-merchantimage/dp_565537c7a9a8a4572be0bef5.jpg</t>
  </si>
  <si>
    <t>https://www.wish.com/c/5780938ff1ab1f1146be7dd1</t>
  </si>
  <si>
    <t>https://contestimg.wish.com/api/webimage/5780938ff1ab1f1146be7dd1-medium.jpg</t>
  </si>
  <si>
    <t>5780938ff1ab1f1146be7dd1</t>
  </si>
  <si>
    <t>DÃ©bardeur d'Ã©tÃ© de mode pour femmes Casual Camisole sans manches Ã  col en V imprimÃ©</t>
  </si>
  <si>
    <t>Women's Fashion Summer Tank Top Casual Printed V-neck Sleeveless Camisole Vest</t>
  </si>
  <si>
    <t>blouse,printtank,Vest,Fashion,Tank,camisole,Summer,Tops,tank top,Women's Fashion,sleeveless tops,V-neck,sleeveless,printed,Casual,Cotton</t>
  </si>
  <si>
    <t>tingshen</t>
  </si>
  <si>
    <t>82 % avis positifs (9,078 notes)</t>
  </si>
  <si>
    <t>58ff26fc42fc6a113afae083</t>
  </si>
  <si>
    <t>https://www.wish.com/c/5e3fa5ca9c4021248d4e1c37</t>
  </si>
  <si>
    <t>https://contestimg.wish.com/api/webimage/5e3fa5ca9c4021248d4e1c37-medium.jpg</t>
  </si>
  <si>
    <t>5e3fa5ca9c4021248d4e1c37</t>
  </si>
  <si>
    <t>2020 Hommes Marque De Mode D'Ã©tÃ© Costumes D'Ã©tÃ© Casual AthlÃ©tique Ensemble SurvÃªtement Ã€ Manches Courtes 2 Pc: Shorts T-shirts S-4XL</t>
  </si>
  <si>
    <t>2020 Men Summer Fashion Brand Summer Suits Casual Athletic Set Short Sleeve Tracksuits 2Pc: Shorts T-shirts S-4XL</t>
  </si>
  <si>
    <t>runningshort,Fashion,Sleeve,beachsuit,Athletics,sweat suit,Men,short sleeves,jogging suit,Men's Fashion,Shorts,Summer,T Shirts,Tops &amp; T-Shirts,men's shorts,men's suits,Casual,Sports Wear,jumpsuit</t>
  </si>
  <si>
    <t>mawenru646</t>
  </si>
  <si>
    <t>89 % avis positifs (57 notes)</t>
  </si>
  <si>
    <t>5e686e632fb13f0b010b6cd0</t>
  </si>
  <si>
    <t>https://www.wish.com/c/5edb2db0fcc85c2e12014395</t>
  </si>
  <si>
    <t>https://contestimg.wish.com/api/webimage/5edb2db0fcc85c2e12014395-medium.jpg</t>
  </si>
  <si>
    <t>5edb2db0fcc85c2e12014395</t>
  </si>
  <si>
    <t>DÃ©bardeur dÃ©contractÃ© sans manches en coton Ã  ourlet irrÃ©gulier</t>
  </si>
  <si>
    <t>Summer Casual Front Knot Cotton Sleeveless Irregular Hem Tank Top</t>
  </si>
  <si>
    <t>Summer,Vest,Plus Size,Tank,Tops,V-neck,Fashion,tank top,knot,solid color,sleeveless,Casual,Women Fashion,Cotton</t>
  </si>
  <si>
    <t>aishoumat</t>
  </si>
  <si>
    <t>(9,703 notes)</t>
  </si>
  <si>
    <t>5a9e4f25e05388149703d9c8</t>
  </si>
  <si>
    <t>https://www.wish.com/c/5edf1267c771c4255ceee25d</t>
  </si>
  <si>
    <t>https://contestimg.wish.com/api/webimage/5edf1267c771c4255ceee25d-medium.jpg</t>
  </si>
  <si>
    <t>5edf1267c771c4255ceee25d</t>
  </si>
  <si>
    <t>butterfly,Mini,Vest,Fashion,Tank,Necks,Summer,womemstop,Tops,tank top,Round neck,#top #crop,tankvest,sleeveless,Casual</t>
  </si>
  <si>
    <t>owiner</t>
  </si>
  <si>
    <t>85 % avis positifs (25,222 notes)</t>
  </si>
  <si>
    <t>566a47bfe9fa8a31b3ef5141</t>
  </si>
  <si>
    <t>https://www.wish.com/c/5eb4dd169263020a42be1a88</t>
  </si>
  <si>
    <t>https://contestimg.wish.com/api/webimage/5eb4dd169263020a42be1a88-medium.jpg</t>
  </si>
  <si>
    <t>5eb4dd169263020a42be1a88</t>
  </si>
  <si>
    <t>S-5XL Ã‰tÃ© Nouvelle Mode Femmes Argent Lettre Imprimer Robe Ã€ Manches Courtes Jupe Mode Casual T-shirt Robe Plus La Taille</t>
  </si>
  <si>
    <t>S-5XL Summer New Fashion Women Silver Letter Print Dress Short Sleeve Skirt Fashion Casual T Shirt Dress Plus Size</t>
  </si>
  <si>
    <t>Summer,Plus Size,letter print,Dress,short sleeves,bodycon,Women's Fashion,Fashion,Sexy Dress,t-shirt dress,Skirts,mini dresses,Shirt,Shorts,Jewelry,skewshoulder,Dresses,Casual,print dress,Sleeve,Print,Women,silver</t>
  </si>
  <si>
    <t>BigHero</t>
  </si>
  <si>
    <t>bighero</t>
  </si>
  <si>
    <t>86 % avis positifs (6,715 notes)</t>
  </si>
  <si>
    <t>58c910072be00b51c601ccee</t>
  </si>
  <si>
    <t>https://s3-us-west-1.amazonaws.com/sweeper-production-merchantimage/dp_58c910072be00b51c601ccee.jpg</t>
  </si>
  <si>
    <t>https://www.wish.com/c/5d93f4284385140973836ddf</t>
  </si>
  <si>
    <t>https://contestimg.wish.com/api/webimage/5d93f4284385140973836ddf-medium.jpg</t>
  </si>
  <si>
    <t>5d93f4284385140973836ddf</t>
  </si>
  <si>
    <t>2020 Ã‰tÃ© Femmes De Mode Ã‰lastique Taille 3/4 Jogging Capri Tuyau Strass Danse Paisley Cordon Casual Sport Fitness Pantalon</t>
  </si>
  <si>
    <t>2020 Summer Women's Fashion Elastic Waist 3/4 Jogging Capri Hose Strass Dance Paisley Drawstring Casual Sport Fitness Pants</t>
  </si>
  <si>
    <t>Women Pants,capripant,elastic waist,Waist,Elastic,pants,Summer,Fitness,jogging,harem pants,Women's Fashion,trousers,34pant,Sport,Fashion,Casual</t>
  </si>
  <si>
    <t>lightpink</t>
  </si>
  <si>
    <t>Ø§Ù„Ø´Ø­Ù† Ø§Ù„Ù‚ÙŠØ§Ø³ÙŠ</t>
  </si>
  <si>
    <t>Raverks</t>
  </si>
  <si>
    <t>raverks</t>
  </si>
  <si>
    <t>83% Ø±Ø¯ÙˆØ¯ ÙØ¹Ù„ Ø¥ÙŠØ¬Ø§Ø¨ÙŠØ© (3,237 ØªØµÙ†ÙŠÙØ§Øª)</t>
  </si>
  <si>
    <t>55dc2bf3b92a5941ebd4ecf2</t>
  </si>
  <si>
    <t>https://www.wish.com/c/5e74326f3ae3412b2f7d9f42</t>
  </si>
  <si>
    <t>https://contestimg.wish.com/api/webimage/5e74326f3ae3412b2f7d9f42-medium.jpg</t>
  </si>
  <si>
    <t>5e74326f3ae3412b2f7d9f42</t>
  </si>
  <si>
    <t>Mode d'Ã©tÃ© pour femmes Tie-dye imprimÃ© Short imprimÃ© dÃ©contractÃ© Ensemble de deux piÃ¨ces Ensemble de sport</t>
  </si>
  <si>
    <t>Women Summer Fashion Tie-dye Printed Casual Printed Shorts Two-piece Set Sports Set</t>
  </si>
  <si>
    <t>Summer,Shorts,sportsset,short sleeves,tiedyeprinted,Sport,women shorts,Fashion,Two Pieces,women t shirt,Casual,Women,printed,tracksuitsforwomen,Women's Fashion,runningset,Two piece set</t>
  </si>
  <si>
    <t>praden</t>
  </si>
  <si>
    <t>84 % avis positifs (17,244 notes)</t>
  </si>
  <si>
    <t>576518fcf093bd5e79c5e351</t>
  </si>
  <si>
    <t>https://www.wish.com/c/5eb8d93dbd495919c2a0feb6</t>
  </si>
  <si>
    <t>https://contestimg.wish.com/api/webimage/5eb8d93dbd495919c2a0feb6-medium.jpg</t>
  </si>
  <si>
    <t>5eb8d93dbd495919c2a0feb6</t>
  </si>
  <si>
    <t>Women's Casual Sleeveless Stripe T Shirts Dress Big Swing Maxi Dress Summer Beach Long Dress Plus Size XS-5XL</t>
  </si>
  <si>
    <t>Summer,Plus Size,Shirt,long dress,Dress,Women's Fashion,V-neck,Maxi Dresses,beach dress,Party Dress,Stripes,Sleeveless dress,summer dresses,women dress,Beach,Casual,sleeveless</t>
  </si>
  <si>
    <t>Kyiswen</t>
  </si>
  <si>
    <t>kyiswen</t>
  </si>
  <si>
    <t>75 % avis positifs (378 notes)</t>
  </si>
  <si>
    <t>5d417e7070327a2743021677</t>
  </si>
  <si>
    <t>https://www.wish.com/c/5ed3ae8e7bf8821d5cf4bc64</t>
  </si>
  <si>
    <t>https://contestimg.wish.com/api/webimage/5ed3ae8e7bf8821d5cf4bc64-medium.jpg</t>
  </si>
  <si>
    <t>5ed3ae8e7bf8821d5cf4bc64</t>
  </si>
  <si>
    <t>NOUVEAU Femmes Casual DÃ©bardeurs Blouses O-cou Sans Manches DÃ©gradÃ© Couleur Coton Impression T-shirt D'Ã©tÃ© Gilet Blouses LÃ¢che Plus La Taille S-5XL</t>
  </si>
  <si>
    <t>NEW Women Casual Tank Top Blouses O-neck Sleeveless Gradient Color Cotton Printing T-shirt Summer Vest Blouses Loose Plus Size S-5XL</t>
  </si>
  <si>
    <t>blouse,Summer,Vest,Plus Size,Tank,Cotton,Tops,topsamptshirt,T Shirts,tank top,Women's Fashion,Fashion,sleeveless tops,blousesampshirt,sleeveless,o-neck,Casual,Women</t>
  </si>
  <si>
    <t>87 % avis positifs (16,013 notes)</t>
  </si>
  <si>
    <t>https://www.wish.com/c/5cf509abb483551e0278ac5e</t>
  </si>
  <si>
    <t>https://contestimg.wish.com/api/webimage/5cf509abb483551e0278ac5e-medium.jpg</t>
  </si>
  <si>
    <t>5cf509abb483551e0278ac5e</t>
  </si>
  <si>
    <t>Printemps et Ã©tÃ© nouveau Tik Tok Ing Ing sans fin lÃ¢che grande taille court Crop Top et Shorts Set</t>
  </si>
  <si>
    <t>Spring and Summer New Tik Tok Ing Endless Loose Large Size Short Sleeve Crop Top and Shorts Set</t>
  </si>
  <si>
    <t>Summer,Two-Piece Suits,Fashion,Sleeve,Spring,Tops,short sleeves,sport suit women,Shorts,Sport Suits,suits for women,jogging suits for women,women sport suit,tiktoktshirt,womens shorts suit</t>
  </si>
  <si>
    <t>pink &amp; black</t>
  </si>
  <si>
    <t>Ashley Johnson</t>
  </si>
  <si>
    <t>ashleyjohnson</t>
  </si>
  <si>
    <t>73 % avis positifs (49 notes)</t>
  </si>
  <si>
    <t>5e6d18bceb2b33bdc975950f</t>
  </si>
  <si>
    <t>https://www.wish.com/c/5e946e7e5a19660b52733c7e</t>
  </si>
  <si>
    <t>https://contestimg.wish.com/api/webimage/5e946e7e5a19660b52733c7e-medium.jpg</t>
  </si>
  <si>
    <t>5e946e7e5a19660b52733c7e</t>
  </si>
  <si>
    <t>Dames d'Ã©tÃ© Tie Dye Imprimer manches courtes hors Ã©paule Casual Plus Size Dress</t>
  </si>
  <si>
    <t>Ladies Summer Tie Dye Print Short Sleeve Off Shoulder Casual Plus Size Dress</t>
  </si>
  <si>
    <t>Summer,Plus Size,Tie Dye,tiedyeprint,Dyes,Dress,summer dress,short sleeves,Ladies,Women's Fashion,Shorts,off shoulder dress,Sleeve,Print,women dress,Casual,casual dress</t>
  </si>
  <si>
    <t>chaoyang_yangjianfa</t>
  </si>
  <si>
    <t>(4 notes)</t>
  </si>
  <si>
    <t>5e6771b33cce5a8dd4f6fd3c</t>
  </si>
  <si>
    <t>https://www.wish.com/c/5ed868776a5a342472182986</t>
  </si>
  <si>
    <t>https://contestimg.wish.com/api/webimage/5ed868776a5a342472182986-medium.jpg</t>
  </si>
  <si>
    <t>5ed868776a5a342472182986</t>
  </si>
  <si>
    <t>XS-8XL Femmes Ã‰tÃ© Casual Tops Col En V Ã€ Manches Courtes Chemises Dames De Mode Solide Couleur Coton LÃ¢che T-shirt Plus La Taille De Couleur De Sucrerie Dame Pulls Blouse</t>
  </si>
  <si>
    <t>XS-8XL Women Summer Casual Tops V-Neck Short Sleeve Shirts Ladies Fashion Solid Color Cotton Loose T-shirt Plus Size Candy Color Lady Pullovers Blouse</t>
  </si>
  <si>
    <t>Summer,womens top,Cotton T Shirt,Food,summer t-shirts,short sleeves,V-neck,Women's Fashion,Plus Size,short sleeve shirt,Casual,Shirt,blouse,Cotton,Shorts,Tops &amp; Blouses,Ladies Fashion,Sleeve,Tops,T Shirts,candy,Pullovers,Tops &amp; T-Shirts,Ladies,loose t-shirt,Women,Fashion</t>
  </si>
  <si>
    <t>wonderful1688</t>
  </si>
  <si>
    <t>86 % avis positifs (9,308 notes)</t>
  </si>
  <si>
    <t>545dab9f5f313f1e28cb1a2f</t>
  </si>
  <si>
    <t>https://www.wish.com/c/5ce74be097a9f1764b0df1f3</t>
  </si>
  <si>
    <t>https://contestimg.wish.com/api/webimage/5ce74be097a9f1764b0df1f3-medium.jpg</t>
  </si>
  <si>
    <t>5ce74be097a9f1764b0df1f3</t>
  </si>
  <si>
    <t>DÃ©bardeur femme Ã©tÃ© sans manches col en U imprimÃ© floral mode DÃ©bardeurs dÃ©contractÃ©s grande taille (S-5XL)</t>
  </si>
  <si>
    <t>Women's Summer Sleeveless U-neck Floral Print Fashion Tank Tops Casual Plus Size Tops(S-5XL)</t>
  </si>
  <si>
    <t>Summer,Plus Size,Tank,Tops,uneck,tank top,Floral print,Print,Women's Fashion,Fashion,Floral,sleeveless,Casual</t>
  </si>
  <si>
    <t>Suyi Technology</t>
  </si>
  <si>
    <t>greatexpectationstechnology</t>
  </si>
  <si>
    <t>86 % avis positifs (12,309 notes)</t>
  </si>
  <si>
    <t>5acaf29d5ebcfd72403106a8</t>
  </si>
  <si>
    <t>https://s3-us-west-1.amazonaws.com/sweeper-production-merchantimage/dp_5acaf29d5ebcfd72403106a8.jpg</t>
  </si>
  <si>
    <t>https://www.wish.com/c/5cf632d1c0baab5b15e71437</t>
  </si>
  <si>
    <t>https://contestimg.wish.com/api/webimage/5cf632d1c0baab5b15e71437-medium.jpg</t>
  </si>
  <si>
    <t>5cf632d1c0baab5b15e71437</t>
  </si>
  <si>
    <t>2019 Chemise sans manches Ã  la mode pour femmes</t>
  </si>
  <si>
    <t>2019 Women's Fashion Letter Print Sleeveless Shirt Summer Casual Fashion Tank Top</t>
  </si>
  <si>
    <t>Women's Fashion,Tanktops for women,Fashion,Cotton Shirt,summer tank top,letter print,Summer,summer shirt,Tops,gothicshirt,tank top,Print,Sleeveless Shirt,sleeveless,blousesampshirt,Tank,moonshirt,Casual,Shirt</t>
  </si>
  <si>
    <t>longfeifengwu</t>
  </si>
  <si>
    <t>é¾™é£žå‡¤èˆž</t>
  </si>
  <si>
    <t>85 % avis positifs (130,598 notes)</t>
  </si>
  <si>
    <t>5667f9745eec70268023940b</t>
  </si>
  <si>
    <t>https://www.wish.com/c/5cef6f6f1d8cd844d8dade14</t>
  </si>
  <si>
    <t>https://contestimg.wish.com/api/webimage/5cef6f6f1d8cd844d8dade14-medium.jpg</t>
  </si>
  <si>
    <t>5cef6f6f1d8cd844d8dade14</t>
  </si>
  <si>
    <t>Tissu taille formateur gilet chaud shaper Ã©tÃ© shaperwear minceur rÃ©glable sueur ceinture corps shaper</t>
  </si>
  <si>
    <t>Fabric Waist Trainer Vest Hot Shaper Summer Shaperwear Slimming Adjustable Sweat Belt Body Shaper</t>
  </si>
  <si>
    <t>slimming,wasitcincher,Fashion,waistgirdle,slimmingcorset,Corset,Summer,Waist,waist trainer,Fashion Accessory,Vest,shaperwear,belt</t>
  </si>
  <si>
    <t>Expediere Standard</t>
  </si>
  <si>
    <t>sklioppp</t>
  </si>
  <si>
    <t>86% Feedback pozitiv (2,782 rating)</t>
  </si>
  <si>
    <t>583da4b58108913e6c79a32e</t>
  </si>
  <si>
    <t>https://www.wish.com/c/5eb0b91db0d5d210fe8ac2ff</t>
  </si>
  <si>
    <t>https://contestimg.wish.com/api/webimage/5eb0b91db0d5d210fe8ac2ff-medium.jpg</t>
  </si>
  <si>
    <t>5eb0b91db0d5d210fe8ac2ff</t>
  </si>
  <si>
    <t>Nouveau Mode Femmes Lettre Imprimer Tie Dye Halter Sans Manches Longue Robe D'Ã©tÃ© Coton BohÃ¨me Maxi Boho Robe</t>
  </si>
  <si>
    <t>New Women's Fashion Letter Print Tie Dye Halter Sleeveless Long Dress Summer Cotton Bohemian Maxi Boho Dress</t>
  </si>
  <si>
    <t>Summer,Plus Size,Halter,letter print,long dress,Dyes,Dress,Women's Fashion,maxi dress,boho,Fashion,boho dress,Tie Dye,sleeveless,Print,bohemian dress,bohemian,Women Fashion,Cotton</t>
  </si>
  <si>
    <t>eeeeffff889966</t>
  </si>
  <si>
    <t>(4,571 notes)</t>
  </si>
  <si>
    <t>5b96067f42ebca48f6c041e8</t>
  </si>
  <si>
    <t>https://www.wish.com/c/5d2432e4e991b724c8327597</t>
  </si>
  <si>
    <t>https://contestimg.wish.com/api/webimage/5d2432e4e991b724c8327597-medium.jpg</t>
  </si>
  <si>
    <t>5d2432e4e991b724c8327597</t>
  </si>
  <si>
    <t>2019 Nouvelle mode d'Ã©tÃ© fÃ©minine sans manches Ã  pois Ã  pois et encolure en V Mini robes dÃ©contractÃ©es Ã  bretelles au dos sans dos</t>
  </si>
  <si>
    <t>2019 Summer Women's New Fashion Sleeveless Polka Dot V-neck Strap Mini Backless Casual Top Dresses</t>
  </si>
  <si>
    <t>Summer,Fashion,Mini,Tops,Loose,Polkas,V-neck,Casual,backless,polka dot,sleeveless,Dress,Women Fashion,black</t>
  </si>
  <si>
    <t>shuilingjiao international trade company</t>
  </si>
  <si>
    <t>shuilingjiaointernationaltradecompany</t>
  </si>
  <si>
    <t>(88,193 notes)</t>
  </si>
  <si>
    <t>5533c83986ff95173dc017d0</t>
  </si>
  <si>
    <t>https://s3-us-west-1.amazonaws.com/sweeper-production-merchantimage/dp_5533c83986ff95173dc017d0.jpg</t>
  </si>
  <si>
    <t>https://www.wish.com/c/5ce604beadbdfb572729ca3f</t>
  </si>
  <si>
    <t>https://contestimg.wish.com/api/webimage/5ce604beadbdfb572729ca3f-medium.jpg</t>
  </si>
  <si>
    <t>5ce604beadbdfb572729ca3f</t>
  </si>
  <si>
    <t>Femmes Casual Round Open Toe Sandals Female Slippers Vintage Orthopedic Buckle Strap Anti-slip Respirant Summer Beach Sandals Roman Gladiator</t>
  </si>
  <si>
    <t>Women Casual Round Open Toe Sandals Female Slippers Vintage Orthopedic Buckle Strap Anti-slip Breathable Summer Beach Sandals Roman Gladiator</t>
  </si>
  <si>
    <t>slidesforwomen,sandalendamen,Sandals,Platform Shoes,Summer,Vintage,sandalswomen,Buckles,summer shoes,Women's Fashion,flatshoesforwoman,sandalefemme,sandaliasmujer,Roman,open toe,Casual,Women,Beach,wedgesshoeswomen,Slippers,slippers for women</t>
  </si>
  <si>
    <t>EU 35</t>
  </si>
  <si>
    <t>Chentuyi Store</t>
  </si>
  <si>
    <t>chentuyistore</t>
  </si>
  <si>
    <t>(433 notes)</t>
  </si>
  <si>
    <t>5dde67d7801ecf6d4c385348</t>
  </si>
  <si>
    <t>https://www.wish.com/c/5e7482a975c1d92dea899a18</t>
  </si>
  <si>
    <t>https://contestimg.wish.com/api/webimage/5e7482a975c1d92dea899a18-medium.jpg</t>
  </si>
  <si>
    <t>5e7482a975c1d92dea899a18</t>
  </si>
  <si>
    <t>Maillots de bain Ã  rayures pour dames avec double dÃ©bardeur tankini (plus grande taille)</t>
  </si>
  <si>
    <t>Women's stripes Lined up double up tankini top swimwear(plus size)</t>
  </si>
  <si>
    <t>strapless,Bikinis Set,tankini bathing suits,Tops,triangle bikini swimwear,Swimwear,Swimsuit,Tankinis,Fashion,Stripes,Tankini Set,Bikinis For Women,strand</t>
  </si>
  <si>
    <t>Facing the sea</t>
  </si>
  <si>
    <t>facingthesea</t>
  </si>
  <si>
    <t>89 % avis positifs (19,221 notes)</t>
  </si>
  <si>
    <t>5760bd976238335e38551943</t>
  </si>
  <si>
    <t>https://www.wish.com/c/57639e8824841762459c5e5c</t>
  </si>
  <si>
    <t>https://contestimg.wish.com/api/webimage/57639e8824841762459c5e5c-medium.jpg</t>
  </si>
  <si>
    <t>57639e8824841762459c5e5c</t>
  </si>
  <si>
    <t>Printemps / Ã‰tÃ© / Automne Nouvelle Mode Indo-Forme TÃªte LÃ¢che Grande Taille Couleur Unie Hommes Velours Wirtschafts Hommes</t>
  </si>
  <si>
    <t>Spring/Summer/Autumn New Fashion Indo-Shape Head Loose Large Size Solid Color Men's Men's Velvet Wirtschafts</t>
  </si>
  <si>
    <t>Head,Fashion,longfleece,bigcode,solid,Sweaters,Men,sleevehead,young,Stamps,easy,Men Tops,velvet</t>
  </si>
  <si>
    <t>aa321707</t>
  </si>
  <si>
    <t>92 % avis positifs (1,088 notes)</t>
  </si>
  <si>
    <t>567eb3a5d8a1043c0ab70707</t>
  </si>
  <si>
    <t>https://s3-us-west-1.amazonaws.com/sweeper-production-merchantimage/dp_567eb3a5d8a1043c0ab70707.jpg</t>
  </si>
  <si>
    <t>https://www.wish.com/c/5e8dd27d5318e78013eafd40</t>
  </si>
  <si>
    <t>https://contestimg.wish.com/api/webimage/5e8dd27d5318e78013eafd40-medium.jpg</t>
  </si>
  <si>
    <t>5e8dd27d5318e78013eafd40</t>
  </si>
  <si>
    <t>2020 nouvelles femmes d'Ã©tÃ© loisirs vacances chaussures plates forage chaud tongs sandales</t>
  </si>
  <si>
    <t>2020 New Women's Summer Leisure Holiday Flat Shoes Hot Drilling Flip-flops Sandals</t>
  </si>
  <si>
    <t>Summer,Flip Flops,hotrhinestone,Womens Shoes,Vacation,new2020,Slippers,flipflopsandal,Sandals,Shoes,casualsandal,Holiday,flat shoe</t>
  </si>
  <si>
    <t>silver</t>
  </si>
  <si>
    <t>Smeer co. ltd.</t>
  </si>
  <si>
    <t>smeercoltd</t>
  </si>
  <si>
    <t>87 % avis positifs (38,936 notes)</t>
  </si>
  <si>
    <t>55ed54947e8372421830b946</t>
  </si>
  <si>
    <t>https://s3-us-west-1.amazonaws.com/sweeper-production-merchantimage/dp_55ed54947e8372421830b946.jpg</t>
  </si>
  <si>
    <t>https://www.wish.com/c/5ebb8a4dc5b72c3e982ec9c1</t>
  </si>
  <si>
    <t>https://contestimg.wish.com/api/webimage/5ebb8a4dc5b72c3e982ec9c1-medium.jpg</t>
  </si>
  <si>
    <t>5ebb8a4dc5b72c3e982ec9c1</t>
  </si>
  <si>
    <t>Women Off Shoulder Chest Chest Wrapped Sexy Chiffon Tops Halter Neck Loose Long Sleeve T-shirts Ã  manches longues</t>
  </si>
  <si>
    <t>Women Off Shoulder Chest Wrapped Sexy Chiffon Tops Halter Neck Loose Long Sleeve T Shirts</t>
  </si>
  <si>
    <t>Chiffon top,Shirt,chiffon,Long Sleeve,Tops,Necks,Women's Fashion,Halter,sexy tops for women,chiffon dress,T Shirts,off shoulder,sexy,chiffontshirt,Sleeve,Women</t>
  </si>
  <si>
    <t>211670008@qq.com</t>
  </si>
  <si>
    <t>211670008qqcom</t>
  </si>
  <si>
    <t>91 % avis positifs (43,676 notes)</t>
  </si>
  <si>
    <t>578866243a698c1713f2d19c</t>
  </si>
  <si>
    <t>https://www.wish.com/c/57eccd2865007e1903d250d8</t>
  </si>
  <si>
    <t>https://contestimg.wish.com/api/webimage/57eccd2865007e1903d250d8-medium.jpg</t>
  </si>
  <si>
    <t>57eccd2865007e1903d250d8</t>
  </si>
  <si>
    <t>Mode fÃ©minine dÃ©chirÃ© Denim Shorts Casual Ã‰tÃ© Slim Jeans Court Legging Pant Plus Size S-XXXL</t>
  </si>
  <si>
    <t>Women Fashion Ripped Denim Shorts Casual Summer Slim Short Jeans Legging Pant Plus Size S-XXXL</t>
  </si>
  <si>
    <t>Summer,Leggings,Shorts,high waist,pants,Denim,slim,Short pants,jean shorts,Women's Fashion,Fashion,Denim Shorts,Plus Size,rippedshort,Jeans,Casual,Women</t>
  </si>
  <si>
    <t>https://www.wish.com/c/5cd939cadb29322e7a79b575</t>
  </si>
  <si>
    <t>https://contestimg.wish.com/api/webimage/5cd939cadb29322e7a79b575-medium.jpg</t>
  </si>
  <si>
    <t>5cd939cadb29322e7a79b575</t>
  </si>
  <si>
    <t>2020 Ã‰tÃ© Sexy Femmes Halter Tops Plage De Natation Lettre Imprimer Maillots De Bain Lady Push Up Gilet Soutien-Gorge S-5XL</t>
  </si>
  <si>
    <t>2020 Summer Sexy Women Halter Tops Beach Swimming Letter Print Swimwear Lady's Push Up Vest Bra S-5XL</t>
  </si>
  <si>
    <t>Summer,Vest,Swimming,Halter,wrappedchest,letter print,bras for women,Tops,slingvest,Swimwear,Push up bikini,Print,Women's Fashion,Halter Bikini,sexy,Women,Beach,summer tops,Bras,Bottoming shirt</t>
  </si>
  <si>
    <t>lindieduxin</t>
  </si>
  <si>
    <t>87 % avis positifs (483 notes)</t>
  </si>
  <si>
    <t>5d8b2f16ddac8e198fc7c8b7</t>
  </si>
  <si>
    <t>https://www.wish.com/c/5dea1d9cec016f062ce8aab1</t>
  </si>
  <si>
    <t>https://contestimg.wish.com/api/webimage/5dea1d9cec016f062ce8aab1-medium.jpg</t>
  </si>
  <si>
    <t>5dea1d9cec016f062ce8aab1</t>
  </si>
  <si>
    <t>Nouvelle mode femmes sans manches Ã  carreaux Dess Vintage robe d'Ã©tÃ© au genou dÃ©contractÃ© robe de soirÃ©e robe</t>
  </si>
  <si>
    <t>New Fashion Women Sleeveless Plaid Dess Vintage Dress Summer Knee-length Casual Dress Party Dress</t>
  </si>
  <si>
    <t>Summer,Fashion,Plaid Dress,Vintage,Dress,Party Dress,Women's Fashion,plaid,party,sleeveless,Casual,Women</t>
  </si>
  <si>
    <t>redisland</t>
  </si>
  <si>
    <t>(59,903 notes)</t>
  </si>
  <si>
    <t>557ed5b886d66519ff242099</t>
  </si>
  <si>
    <t>https://s3-us-west-1.amazonaws.com/sweeper-production-merchantimage/dp_557ed5b886d66519ff242099.jpg</t>
  </si>
  <si>
    <t>https://www.wish.com/c/5d05d9ca81f992576d4f0d23</t>
  </si>
  <si>
    <t>https://contestimg.wish.com/api/webimage/5d05d9ca81f992576d4f0d23-medium.jpg</t>
  </si>
  <si>
    <t>5d05d9ca81f992576d4f0d23</t>
  </si>
  <si>
    <t>NEW Women Casual Loose Solid Color Dress Short Sleeve V-neck Dress Plus Size</t>
  </si>
  <si>
    <t>sleeve v-neck,Plus Size,fashion women,short sleeve dress,Sleeve,Dresses,Dress,short sleeves,V-neck,casual dresses,Women's Fashion,Party Dress,Shorts,Mini dress,Casual,Women</t>
  </si>
  <si>
    <t>Army green</t>
  </si>
  <si>
    <t>kaiqiangmaoyi</t>
  </si>
  <si>
    <t>(1,290 notes)</t>
  </si>
  <si>
    <t>5d47dd864f7ba75f53d67c7c</t>
  </si>
  <si>
    <t>https://www.wish.com/c/5d80989a9abb1f75b86fb8ce</t>
  </si>
  <si>
    <t>https://contestimg.wish.com/api/webimage/5d80989a9abb1f75b86fb8ce-medium.jpg</t>
  </si>
  <si>
    <t>5d80989a9abb1f75b86fb8ce</t>
  </si>
  <si>
    <t>10 couleurs femmes shorts d'Ã©tÃ© lacent ceinture Ã©lastique culotte lÃ¢che, plus la taille S-6XL</t>
  </si>
  <si>
    <t>10 Color Women Summer Shorts Lace Up Elastic Waistband Loose Panties Plus Size S-6XL</t>
  </si>
  <si>
    <t>Summer,Panties,Elastic,Lace,Casual pants,casualshort,summer shorts,Plus Size,Short pants,women shorts,Shorts,Beach Shorts Women,Beach Shorts,loosepant,high waisted shorts,Lace Up,Women's Fashion,Women</t>
  </si>
  <si>
    <t>sell best quality goods</t>
  </si>
  <si>
    <t>sellbestqualitygoods</t>
  </si>
  <si>
    <t>(4,435 notes)</t>
  </si>
  <si>
    <t>54d83b6b6b8a771e478558de</t>
  </si>
  <si>
    <t>https://www.wish.com/c/5eccd22b4497b86fd48f16b4</t>
  </si>
  <si>
    <t>https://contestimg.wish.com/api/webimage/5eccd22b4497b86fd48f16b4-medium.jpg</t>
  </si>
  <si>
    <t>5eccd22b4497b86fd48f16b4</t>
  </si>
  <si>
    <t>Shorts d'Ã©tÃ© pour femmes Ã  lacets taille Ã©lastique culotte lÃ¢che, plus la taille</t>
  </si>
  <si>
    <t>Women Summer Shorts Lace Up Elastic Waistband Loose Panties Plus Size</t>
  </si>
  <si>
    <t>Summer,Plus Size,Elastic,Lace,Casual pants,summer shorts,Short pants,women shorts,Shorts,Beach Shorts Women,Beach Shorts,loosepant,Panties,high waisted shorts,Lace Up,Women's Fashion,Casual,Women</t>
  </si>
  <si>
    <t>LISTONE</t>
  </si>
  <si>
    <t>listone</t>
  </si>
  <si>
    <t>82% Positives Feedback (9,177 Bewertungen)</t>
  </si>
  <si>
    <t>59b7d6e1eea5c510889ea754</t>
  </si>
  <si>
    <t>https://www.wish.com/c/5eb650f019701819801f42b2</t>
  </si>
  <si>
    <t>https://contestimg.wish.com/api/webimage/5eb650f019701819801f42b2-medium.jpg</t>
  </si>
  <si>
    <t>5eb650f019701819801f42b2</t>
  </si>
  <si>
    <t>New Women's Summer Tops Sleeveless Spaghetti Strap Casual Printed Cotton Tank Tops</t>
  </si>
  <si>
    <t>blouse,Summer,Fashion,Tank,Shirt,Tops,Spaghetti Strap,tank top,Women's Fashion,Plus Size,printed,sleeveless,Cotton,Casual,Women</t>
  </si>
  <si>
    <t>lightgreen</t>
  </si>
  <si>
    <t>FlyE</t>
  </si>
  <si>
    <t>linyiyoyoelectroniccommercecoltd</t>
  </si>
  <si>
    <t>88 % avis positifs (2,745 notes)</t>
  </si>
  <si>
    <t>5cd6743c8da3ad22253d937f</t>
  </si>
  <si>
    <t>https://www.wish.com/c/5cfa8fd7b5db0b6cbdb5f4a6</t>
  </si>
  <si>
    <t>https://contestimg.wish.com/api/webimage/5cfa8fd7b5db0b6cbdb5f4a6-medium.jpg</t>
  </si>
  <si>
    <t>5cfa8fd7b5db0b6cbdb5f4a6</t>
  </si>
  <si>
    <t>Maillots de bain Femmes Triangle Bikini Set Bandage Push-Up Maillot de bain Baignade Beachwear</t>
  </si>
  <si>
    <t>NewWomen's Push-Up Triangle Bikini Swimsuit Set</t>
  </si>
  <si>
    <t>Fashion,Triangles,Swimming,sexy bikini,beach wear,Swimsuit,Swimwear,Bikini,bandage bikini,women bathing suit,Push up bikini,Women's Fashion,bandage monokini</t>
  </si>
  <si>
    <t>shaoling01yang</t>
  </si>
  <si>
    <t>90 % avis positifs (48,654 notes)</t>
  </si>
  <si>
    <t>58183b4ea642e03dc54eda6e</t>
  </si>
  <si>
    <t>https://www.wish.com/c/58e0f38f9bf29f55183efd0d</t>
  </si>
  <si>
    <t>https://contestimg.wish.com/api/webimage/58e0f38f9bf29f55183efd0d-medium.jpg</t>
  </si>
  <si>
    <t>58e0f38f9bf29f55183efd0d</t>
  </si>
  <si>
    <t>DÃ©bardeur Tie Dye Ã  panneau ajourÃ© pour femmes</t>
  </si>
  <si>
    <t>Women Ladies Fashion Openwork Panel Tie Dye Tank Top</t>
  </si>
  <si>
    <t>Tanktops for women,Fashion,Tank,Ladies Fashion,lace trim,lacepaneltanktop,Tops,tank top,Women's Fashion,Summer,Tie Dye,Dyes,Ladies,sleeveless,openworkpanel,Casual,tiedyetank,Women</t>
  </si>
  <si>
    <t>longfashionstores</t>
  </si>
  <si>
    <t>88 % avis positifs (13,127 notes)</t>
  </si>
  <si>
    <t>599bf53b21064f19ffffc891</t>
  </si>
  <si>
    <t>https://www.wish.com/c/5ebe24ca1c5e1d1d5306a00b</t>
  </si>
  <si>
    <t>https://contestimg.wish.com/api/webimage/5ebe24ca1c5e1d1d5306a00b-medium.jpg</t>
  </si>
  <si>
    <t>5ebe24ca1c5e1d1d5306a00b</t>
  </si>
  <si>
    <t>Femmes Ã©tÃ© hors Ã©paule Tops dentelle coutures chemises Casual Shorts manches chemisier lÃ¢che</t>
  </si>
  <si>
    <t>Women Summer Off Shoulder Tops Lace Stitching Shirts Casual Shorts Sleeves Loose Blouse</t>
  </si>
  <si>
    <t>blouse,Summer,off shoulder top,Fashion,Lace,Sleeve,Women Blouse,Round Collar,lace top,Tops,short-sleeved shirt,tops for women,Casual,Women's Fashion,Shorts,women shirt,Casual T-Shirt,Short Sleeve Blouses,Women,summer tops,Shirt</t>
  </si>
  <si>
    <t>chaojishanghu</t>
  </si>
  <si>
    <t>92 % avis positifs (4,508 notes)</t>
  </si>
  <si>
    <t>5901f6c2a8e3eb2aca4b5559</t>
  </si>
  <si>
    <t>https://www.wish.com/c/5d134234b8b4be6c4ed403ff</t>
  </si>
  <si>
    <t>https://contestimg.wish.com/api/webimage/5d134234b8b4be6c4ed403ff-medium.jpg</t>
  </si>
  <si>
    <t>5d134234b8b4be6c4ed403ff</t>
  </si>
  <si>
    <t xml:space="preserve">S-5XL Blouse sans manches S-5XL - Maillots de bain sans manches Plus Grande taille - DÃ©bardeurs amples plissÃ©s - DÃ©bardeurs amples - Femmes dÃ©contractÃ©es - Ã‰tÃ© dÃ©contractÃ© - Ã‰paule large - Col en V - Gilet dorsal profond sans manches </t>
  </si>
  <si>
    <t xml:space="preserve">S-5XL Sleeveless Blouse Beachwear Plus Size Pleated Loose Sling Tank Tops  Women Casual Summer Loose Off Shoulder Deep V-Neck Backless Vest </t>
  </si>
  <si>
    <t>Deep V-Neck,Summer,Vest,Plus Size,Tank,sleevelessblouse,Pleated,topsamptshirt,beach wear,tank top,Casual,Women's Fashion,Fashion,backless,V-neck,sexy,blouse,sleeveless,Tops,Women</t>
  </si>
  <si>
    <t>à¸à¸²à¸£à¸ªà¹ˆà¸‡à¸ªà¸´à¸™à¸„à¹‰à¸²à¸¡à¸²à¸•à¸£à¸à¸²à¸™</t>
  </si>
  <si>
    <t>à¸„à¸³à¸•à¸´à¸Šà¸¡à¹€à¸Šà¸´à¸‡à¸šà¸§à¸ 82% (10,600 à¸„à¸°à¹à¸™à¸™)</t>
  </si>
  <si>
    <t>https://www.wish.com/c/5cb854e30715c33b71bcd318</t>
  </si>
  <si>
    <t>https://contestimg.wish.com/api/webimage/5cb854e30715c33b71bcd318-medium.jpg</t>
  </si>
  <si>
    <t>5cb854e30715c33b71bcd318</t>
  </si>
  <si>
    <t>citizenrepublk</t>
  </si>
  <si>
    <t>84 % avis positifs (1,047 notes)</t>
  </si>
  <si>
    <t>56cd50871e15ff78c21de8a9</t>
  </si>
  <si>
    <t>https://www.wish.com/c/5e93d60ebc5446aedde50c50</t>
  </si>
  <si>
    <t>https://contestimg.wish.com/api/webimage/5e93d60ebc5446aedde50c50-medium.jpg</t>
  </si>
  <si>
    <t>5e93d60ebc5446aedde50c50</t>
  </si>
  <si>
    <t>Mode femmes d'Ã©tÃ© sans manches robes col en V dos nu robe en dentelle dames robes de plage robe blanche</t>
  </si>
  <si>
    <t>Fashion Women Summer Sleeveless Dresses V Neck Backless Lace Dress Ladies Beach Dresses White Dress</t>
  </si>
  <si>
    <t>Summer,fashion women,Fashion,Lace,Dresses,Dress,Lace Dress,Women's Fashion,ladies dress,beach dress,Sleeveless dress,backless,women's dress,sleeveless,Ladies,women dress,V-neck Dresses,Women,Beach,white,Necks</t>
  </si>
  <si>
    <t>Size S.</t>
  </si>
  <si>
    <t>modai</t>
  </si>
  <si>
    <t>77 % avis positifs (31 notes)</t>
  </si>
  <si>
    <t>5d56b32c40defd78043d5af9</t>
  </si>
  <si>
    <t>https://www.wish.com/c/5eda07ab0e295c2097c36590</t>
  </si>
  <si>
    <t>https://contestimg.wish.com/api/webimage/5eda07ab0e295c2097c36590-medium.jpg</t>
  </si>
  <si>
    <t>5eda07ab0e295c2097c36590</t>
  </si>
  <si>
    <t>Femmes Mode Sexy Tie Dye ImprimÃ© Deux PiÃ¨ces Ensembles T-shirt D'Ã©tÃ© + Shorts 2 PiÃ¨ces Ensemble Slim Fit Outfit Costumes</t>
  </si>
  <si>
    <t>Women Fashion Sexy Tie Dye Printed Two Piece Sets Summer T-shirt + Shorts 2 Piece Set Slim Fit Outfit Suits</t>
  </si>
  <si>
    <t>Summer,Plus Size,2pieceset,Women,slim,T Shirts,Shorts,tshirtandtop,Women's Fashion,twopieceoutfit,printed,Tie Dye,Dyes,sexy,shortsforwomen,Outfits,Fashion,Women Fashion,Slim Fit</t>
  </si>
  <si>
    <t>https://www.wish.com/c/5ec37404c1831f02b79b7cd9</t>
  </si>
  <si>
    <t>https://contestimg.wish.com/api/webimage/5ec37404c1831f02b79b7cd9-medium.jpg</t>
  </si>
  <si>
    <t>5ec37404c1831f02b79b7cd9</t>
  </si>
  <si>
    <t>Femmes Ã©tÃ© dÃ©contractÃ© lÃ¢che couleur unie salopette vintage sangle pantalon long combinaisons barboteuses grande taille</t>
  </si>
  <si>
    <t>Women Summer Casual Loose Solid Color Vintage Overalls Strap Long Pants Jumpsuits Rompers Plus Size</t>
  </si>
  <si>
    <t>Summer,Women Rompers,Plus Size,women long pants,linenjumpsuit,pants,Overalls,Loose,plussizejumpsuit,Women's Fashion,strappant,Long pants,Jumpsuits &amp; Rompers,rompers womens jumpsuit,Vintage,Women,women Jumpsuit,Casual,jumpsuit</t>
  </si>
  <si>
    <t>Josephineo</t>
  </si>
  <si>
    <t>josephineo</t>
  </si>
  <si>
    <t>83 % avis positifs (18 notes)</t>
  </si>
  <si>
    <t>5e9a629b29e786250230ba90</t>
  </si>
  <si>
    <t>https://www.wish.com/c/5ece1b9e57fd6f3ea96f0b26</t>
  </si>
  <si>
    <t>https://contestimg.wish.com/api/webimage/5ece1b9e57fd6f3ea96f0b26-medium.jpg</t>
  </si>
  <si>
    <t>5ece1b9e57fd6f3ea96f0b26</t>
  </si>
  <si>
    <t>Summer Fashion Women - Robe dÃ©contractÃ©e sans manches Ã  col rond sans manches, de couleur pure, Ã  poches</t>
  </si>
  <si>
    <t>Summer Fashion Women Round Neck Sleeveless Pure Color Casual Pocket Dress</t>
  </si>
  <si>
    <t>Round neck,Plus Size,Necks,Summer,Dress,Loose,Pocket,Women's Fashion,Fashion,Pure Color,sleeveless,Casual,Women</t>
  </si>
  <si>
    <t>XMB mobile experience store</t>
  </si>
  <si>
    <t>xmbmobileexperiencestore</t>
  </si>
  <si>
    <t>89 % avis positifs (30,643 notes)</t>
  </si>
  <si>
    <t>5853765779b45e0b58ad30f4</t>
  </si>
  <si>
    <t>https://s3-us-west-1.amazonaws.com/sweeper-production-merchantimage/dp_5853765779b45e0b58ad30f4.jpg</t>
  </si>
  <si>
    <t>https://www.wish.com/c/5a3e27622b0a1c693c87e849</t>
  </si>
  <si>
    <t>https://contestimg.wish.com/api/webimage/5a3e27622b0a1c693c87e849-medium.jpg</t>
  </si>
  <si>
    <t>5a3e27622b0a1c693c87e849</t>
  </si>
  <si>
    <t>Gilet d'Ã©tÃ© sans manches pour femme 4 couleurs avec impression de lettres sur le dessus de la veste en coton pour un entraÃ®nement dÃ©contractÃ© (S-5XL)</t>
  </si>
  <si>
    <t>4 Color Women Fashion Summer Sleeveless Letters Print Tops Casual Workout Tank Tops Casual Cotton Shirt Vest Loose Blouse (S-5XL)</t>
  </si>
  <si>
    <t>blouse,Women Vest,Vest,Fashion,Tank,Shirt,letter print,Summer,Tops,Casual T-Shirt,tank top,Casual,Women's Fashion,Women,womens workout tank tops,Print,topsampblouse,womens tank tops,tops for women,sleeveless,Cotton</t>
  </si>
  <si>
    <t>taishon</t>
  </si>
  <si>
    <t>83 % avis positifs (24,564 notes)</t>
  </si>
  <si>
    <t>5763e55cc6053f5e70522ad7</t>
  </si>
  <si>
    <t>https://www.wish.com/c/5b74c8f200e4c40836165131</t>
  </si>
  <si>
    <t>https://contestimg.wish.com/api/webimage/5b74c8f200e4c40836165131-medium.jpg</t>
  </si>
  <si>
    <t>5b74c8f200e4c40836165131</t>
  </si>
  <si>
    <t>2019 Summer Letter Print Funny T-Shirt Women Fashion Cute Sloth Printed Short Sleeved T-shirt Summer Lady Casual Graphic T Shirts Round Neck Pure Color Tee</t>
  </si>
  <si>
    <t>Summer,Funny T Shirt,Graphic T-Shirt,letter print,cute,shortsleevestee,T Shirts,Plus Size,printed,summer tops,Women Fashion,Women,Funny,Shorts,Shirt,Pure Color,casualteeshirt,Women's Fashion,Round neck,Necks,print t-shirt,Print,o-neck,tops for women</t>
  </si>
  <si>
    <t>Lees Closet</t>
  </si>
  <si>
    <t>leescloset</t>
  </si>
  <si>
    <t>88 % avis positifs (5,819 notes)</t>
  </si>
  <si>
    <t>583e34bb0299bc7904a92edf</t>
  </si>
  <si>
    <t>https://www.wish.com/c/5cad4ef199e9b858928efbff</t>
  </si>
  <si>
    <t>https://contestimg.wish.com/api/webimage/5cad4ef199e9b858928efbff-medium.jpg</t>
  </si>
  <si>
    <t>5cad4ef199e9b858928efbff</t>
  </si>
  <si>
    <t>Ã‰tÃ© Ã‰lÃ©gant TempÃ©rament Impression Femmes Robes Nouvelle Mode Sexy Col En V Ã€ Manches Courtes En Soie Office Lady Robe A-ligne</t>
  </si>
  <si>
    <t>Summer Elegant Temperament Printing Women Dresses New Fashion Sexy V-neck Short Sleeve Silk Office Lady Dress A-line</t>
  </si>
  <si>
    <t>Summer,Plus Size,Office,Sleeve,Dresses,Lady,Dress,short sleeves,V-neck,Shorts,Elegant,Women's Fashion,Printing,Temperament,sexy,silk,Fashion,Women</t>
  </si>
  <si>
    <t>xvsivo7412</t>
  </si>
  <si>
    <t>(300 notes)</t>
  </si>
  <si>
    <t>57ac5da80e3c8a18b4746013</t>
  </si>
  <si>
    <t>https://www.wish.com/c/5b1bf3ccbe42dd67af401067</t>
  </si>
  <si>
    <t>https://contestimg.wish.com/api/webimage/5b1bf3ccbe42dd67af401067-medium.jpg</t>
  </si>
  <si>
    <t>5b1bf3ccbe42dd67af401067</t>
  </si>
  <si>
    <t>Shorts dÃ©contractÃ©s pour femmes Shorts sport mode Shorts sport pour femmes Pantalons amples pour l'Ã©tÃ© Pantalon ample Short en coton</t>
  </si>
  <si>
    <t>Women Casual Shorts Fashion Sports Shorts Women Summer Plus Size Loose Pants Cotton Shorts</t>
  </si>
  <si>
    <t>Summer,Plus Size,pants,casualshort,summerpant,Shorts,women shorts,Fashion,solid color,Women,Sport,Women's Fashion,Casual,looseshort,Cotton</t>
  </si>
  <si>
    <t>suzhure</t>
  </si>
  <si>
    <t>85 % avis positifs (12,033 notes)</t>
  </si>
  <si>
    <t>59afe1e030e1f33208fb2ca0</t>
  </si>
  <si>
    <t>https://www.wish.com/c/5bf4c675e52f7426b0d688f3</t>
  </si>
  <si>
    <t>https://contestimg.wish.com/api/webimage/5bf4c675e52f7426b0d688f3-medium.jpg</t>
  </si>
  <si>
    <t>5bf4c675e52f7426b0d688f3</t>
  </si>
  <si>
    <t xml:space="preserve">Sexy Women's Summer Casual Sleeveless Evening Party Backless Beachwear Mini Dress 12 colors </t>
  </si>
  <si>
    <t>Mini,womens dresses,Summer,Patchwork,fashion dress,Dress,Mini dress,Women's Fashion,backless,party,summer dresses,sleeveless,sexy,Casual</t>
  </si>
  <si>
    <t>mintgreen</t>
  </si>
  <si>
    <t>HillnTrees</t>
  </si>
  <si>
    <t>hillntrees</t>
  </si>
  <si>
    <t>83 % avis positifs (8,484 notes)</t>
  </si>
  <si>
    <t>5700e2be27992f63cdca2dca</t>
  </si>
  <si>
    <t>https://www.wish.com/c/5e9e8180ec24302643422eff</t>
  </si>
  <si>
    <t>https://contestimg.wish.com/api/webimage/5e9e8180ec24302643422eff-medium.jpg</t>
  </si>
  <si>
    <t>5e9e8180ec24302643422eff</t>
  </si>
  <si>
    <t>Femmes Ã©tÃ© mode lacets pantalon court dÃ©contractÃ© taille haute couleur pure crÃªpe tissÃ© cravate shorts de plage poche coton pantalon court</t>
  </si>
  <si>
    <t>Women Summer Fashion Lace Up Short Pants Casual High Waist Pure Color Crepe Woven Tie Beach Shorts Pocket Cotton Short Pants</t>
  </si>
  <si>
    <t>Summer,Fashion,Lace,pants,Short pants,Waist,Loose,high waisted,Pocket,high waist,Women's Fashion,Shorts,Lace Up,Pure Color,Beach,Cotton,woven,Casual,Women</t>
  </si>
  <si>
    <t>wowomart</t>
  </si>
  <si>
    <t>85 % avis positifs (365 notes)</t>
  </si>
  <si>
    <t>5d5b651b283abc16408fff54</t>
  </si>
  <si>
    <t>https://www.wish.com/c/5e9acdb9faf87d3f938dbbe6</t>
  </si>
  <si>
    <t>https://contestimg.wish.com/api/webimage/5e9acdb9faf87d3f938dbbe6-medium.jpg</t>
  </si>
  <si>
    <t>5e9acdb9faf87d3f938dbbe6</t>
  </si>
  <si>
    <t>8 Couleurs Camouflage Pare-Soleil Net ArmÃ©e Filets En Maille LÃ©ger Durable Parasol Patio Jardin DÃ©coration pour Chasse Aveugle Tir Camping Photographie Jungle</t>
  </si>
  <si>
    <t>8 Colors Camouflage Sunshade Net Army Mesh Nets Lightweight Durable Sunshade Patio Garden Decoration for Hunting Blind Shooting Camping Photography Jungle</t>
  </si>
  <si>
    <t>decoration,Patio,Hunting,camping,Army,patiodecoration,carcover,camouflage,camouflagenet,t,militarycamo,Photography,Garden,sunshadecover</t>
  </si>
  <si>
    <t>1m by 3m</t>
  </si>
  <si>
    <t>White FFF Shop</t>
  </si>
  <si>
    <t>fragrantshop</t>
  </si>
  <si>
    <t>86 % avis positifs (44 notes)</t>
  </si>
  <si>
    <t>5dc682d24b0ae7154300d493</t>
  </si>
  <si>
    <t>https://www.wish.com/c/5e951bd77e3ea319cb8c4d83</t>
  </si>
  <si>
    <t>https://contestimg.wish.com/api/webimage/5e951bd77e3ea319cb8c4d83-medium.jpg</t>
  </si>
  <si>
    <t>5e951bd77e3ea319cb8c4d83</t>
  </si>
  <si>
    <t>DÃ©bardeur en coton sans manches pour femmes</t>
  </si>
  <si>
    <t>Women's Summer Sleeveless Tank Cotton Vest Printed Tank Tops</t>
  </si>
  <si>
    <t>Cotton,Women Vest,Vest,Women's Casual Tops,loose top,Tops &amp; Tees,printed shirts,Tops,Sleeveless Shirt,Women's Fashion,Summer,sleeveless tops,sleeveless,Tank,womens tank tops,summer tops,printed</t>
  </si>
  <si>
    <t>tiefanye</t>
  </si>
  <si>
    <t>86 % avis positifs (1,374 notes)</t>
  </si>
  <si>
    <t>5a2fa9ce6ea4a770c66f5599</t>
  </si>
  <si>
    <t>https://www.wish.com/c/5eb4f323b67a8d189a8f8380</t>
  </si>
  <si>
    <t>https://contestimg.wish.com/api/webimage/5eb4f323b67a8d189a8f8380-medium.jpg</t>
  </si>
  <si>
    <t>5eb4f323b67a8d189a8f8380</t>
  </si>
  <si>
    <t>Shorts de sport pour hommes</t>
  </si>
  <si>
    <t>Summer Fashion Men'S Sport Athletic Shorts Pants Men Casual Print</t>
  </si>
  <si>
    <t>Summer,Fashion,beach5pant,Athletics,pants,athleticpant,Sport,Men's Fashion,Shorts,Men's pants,Men,Print,fivepant,Casual,Cotton</t>
  </si>
  <si>
    <t>Horesen bestwell comenbin</t>
  </si>
  <si>
    <t>horesenbestwellcomenbin</t>
  </si>
  <si>
    <t>84 % avis positifs (171 notes)</t>
  </si>
  <si>
    <t>5de7a6aa4c9c821f67c14ac3</t>
  </si>
  <si>
    <t>https://www.wish.com/c/5e26fc417db45b12adcdffef</t>
  </si>
  <si>
    <t>https://contestimg.wish.com/api/webimage/5e26fc417db45b12adcdffef-medium.jpg</t>
  </si>
  <si>
    <t>5e26fc417db45b12adcdffef</t>
  </si>
  <si>
    <t>Combishort dÃ©contractÃ© Ã  manches courtes en dentelle pour femmes</t>
  </si>
  <si>
    <t>Casual Summer Women's Romper Short Lace Playsuit V-Neck Slim Ladies Jumpsuit</t>
  </si>
  <si>
    <t>Summer,Women Rompers,Shorts,women beachwear,womenonepiece,lace top,lace bralette top,womensjumpsuitsromper,V-neck,Rompers,women summer tops,lace lingerie,Women S Clothing,Ladies,jumpsuit,slim,Casual,Lace</t>
  </si>
  <si>
    <t>ocean5for8ZH</t>
  </si>
  <si>
    <t>ocean5for8zh</t>
  </si>
  <si>
    <t>93 % avis positifs (73,595 notes)</t>
  </si>
  <si>
    <t>5817f156d8ef7848c3b400cc</t>
  </si>
  <si>
    <t>https://s3-us-west-1.amazonaws.com/sweeper-production-merchantimage/dp_5817f156d8ef7848c3b400cc.jpg</t>
  </si>
  <si>
    <t>https://www.wish.com/c/5e21311e2e434806022e2d5f</t>
  </si>
  <si>
    <t>https://contestimg.wish.com/api/webimage/5e21311e2e434806022e2d5f-medium.jpg</t>
  </si>
  <si>
    <t>5e21311e2e434806022e2d5f</t>
  </si>
  <si>
    <t>Femmes Ã‰tÃ© Off Sholuder V-cou ImprimÃ© Big Swing LÃ¢che Casual Plus La Taille Vacances Plage Gradient Couleur Robe Longue Sling Robe Plus La Taille</t>
  </si>
  <si>
    <t>Women Summer Off Sholuder V-Neck Printed Big Swing Loose Casual Plus Size Holiday  Beach Gradient Color Long Dress Sling Dress Plus Size</t>
  </si>
  <si>
    <t>bigswing,Summer,Plus Size,Sling,long dress,Dress,Loose,V-neck,letterprinted,Women's Fashion,printed,sleeveless,offsholuder,Holiday,Beach,Casual,Women</t>
  </si>
  <si>
    <t>https://www.wish.com/c/5d9cbb8cf401a262dbc2f81c</t>
  </si>
  <si>
    <t>https://contestimg.wish.com/api/webimage/5d9cbb8cf401a262dbc2f81c-medium.jpg</t>
  </si>
  <si>
    <t>5d9cbb8cf401a262dbc2f81c</t>
  </si>
  <si>
    <t>Plus la taille des femmes de la mode lÃ¢che dÃ©contractÃ© col rond Tie Dye Gradient manches courtes d'Ã©tÃ© T-shirts tops blouses</t>
  </si>
  <si>
    <t>Plus Size Women's Fashion Loose Casual Round neck Tie Dye Gradient short sleeves Summer T Shirts tops blouses</t>
  </si>
  <si>
    <t>blouse,Summer,Plus Size,Shirt,Sleeve,Tops,Ladies Top,short sleeves,Shorts,Round neck,T Shirts,Women S Clothing,Fashion,Tie Dye,Casual,Dyes,Women's Fashion,tshirts for women,Necks</t>
  </si>
  <si>
    <t>zhaangyuu</t>
  </si>
  <si>
    <t>84 % avis positifs (5,301 notes)</t>
  </si>
  <si>
    <t>5abbab1d7c27687c3daaad6e</t>
  </si>
  <si>
    <t>https://www.wish.com/c/5eb0d6ce8924cd08428a902a</t>
  </si>
  <si>
    <t>https://contestimg.wish.com/api/webimage/5eb0d6ce8924cd08428a902a-medium.jpg</t>
  </si>
  <si>
    <t>5eb0d6ce8924cd08428a902a</t>
  </si>
  <si>
    <t>Femmes Ã©tÃ© 2 piÃ¨ces ensemble Crop Top et short Bodycon Outfit Short Yoga Sport costume</t>
  </si>
  <si>
    <t>Women Summer 2Piece Set Crop Top and Shorts Bodycon Outfit Short Yoga Sport suit</t>
  </si>
  <si>
    <t>Summer,Shorts,crop top,womensummeroutfit,women track suit,Sport,Tops,yoga2pcsset,Outfits,womenoutfit,Women's Fashion,Fashion,Sport Suits,Suits,Yoga,womensportoutfit,yogasuit,bodyconclothe,Padded Bra,Women</t>
  </si>
  <si>
    <t>trustlie</t>
  </si>
  <si>
    <t>(629 notes)</t>
  </si>
  <si>
    <t>59f9687a37f9f80d31798d60</t>
  </si>
  <si>
    <t>https://www.wish.com/c/5c7a4ff0fc2f9d2ebdc57be4</t>
  </si>
  <si>
    <t>https://contestimg.wish.com/api/webimage/5c7a4ff0fc2f9d2ebdc57be4-medium.jpg</t>
  </si>
  <si>
    <t>5c7a4ff0fc2f9d2ebdc57be4</t>
  </si>
  <si>
    <t>T-shirts dÃ©contractÃ©s d'Ã©tÃ© pour femmes Ulzzang Streetwear kawaii dessin animÃ© imprimÃ© Tshirt style corÃ©en Tops Harajuku t-shirt Ã  manches courtes</t>
  </si>
  <si>
    <t>Summer casual Women T-shirts Ulzzang Streetwear kawaii cartoon print Tshirt Korean Style Tops Harajuku short sleeve t shirt</t>
  </si>
  <si>
    <t>Summer,korea,cute,korean style,summer t-shirts,short sleeves,Harajuku,Women's Fashion,cartoon t shirt,women t shirt,Casual T-Shirt,short sleeve shirt,kawaiicute,Cartoons,Women,Kawaii,Shorts,Shirt,Sleeve,Tops,T Shirts,Casual,Print,Korean,Printed T Shirts,Fashion,powerpuffgirl</t>
  </si>
  <si>
    <t>3XL</t>
  </si>
  <si>
    <t>Wufangzhong</t>
  </si>
  <si>
    <t>wufangzhong</t>
  </si>
  <si>
    <t>89 % avis positifs (7,851 notes)</t>
  </si>
  <si>
    <t>5d173ba2dbf7606ee45e0b19</t>
  </si>
  <si>
    <t>https://www.wish.com/c/5e71e299eb0f3b5a3af7c35f</t>
  </si>
  <si>
    <t>https://contestimg.wish.com/api/webimage/5e71e299eb0f3b5a3af7c35f-medium.jpg</t>
  </si>
  <si>
    <t>5e71e299eb0f3b5a3af7c35f</t>
  </si>
  <si>
    <t>Mode fÃ©minine Double couche taille haute Workout Yoga Shorts Summer Gym Shorts Pants</t>
  </si>
  <si>
    <t>Women's Fashion Double-layer High Waist Workout Yoga Shorts Summer Gym Shorts Pants</t>
  </si>
  <si>
    <t>Summer,Shorts,Yoga,high waist,pants,Workout,Women's Fashion,Fashion,sexy,Gym,Women Fashion,Waist</t>
  </si>
  <si>
    <t>Size S</t>
  </si>
  <si>
    <t>https://www.wish.com/c/5ec1ed21f4cb0a320a390bca</t>
  </si>
  <si>
    <t>https://contestimg.wish.com/api/webimage/5ec1ed21f4cb0a320a390bca-medium.jpg</t>
  </si>
  <si>
    <t>5ec1ed21f4cb0a320a390bca</t>
  </si>
  <si>
    <t>Femmes d'Ã©tÃ© T-shirt robe col en V Slim Fit robe de soirÃ©e dÃ©contractÃ©e Soild couleur, plus la taille robe Midi dames plage porter lÃ¢che Mini robes</t>
  </si>
  <si>
    <t>Women Summer T Shirt Dress V-neck Slim Fit Party Dress Casual Soild Color Plus Size Midi Dress Ladies Beach Wear Loose Mini Dresses</t>
  </si>
  <si>
    <t>Summer,short sleeve dress,Mini,plus size dress,Slim Fit,slim,V Neckdress,V-neck,Mini dress,Women's Fashion,Party Dress,party,t-shirt dress,Party Dresses,Casual,casual dress,Shirt,Plus Size,summer dress,Fashion,Midi Dress,Ladies,women dress,Women,Beach,Dress</t>
  </si>
  <si>
    <t>feijituan</t>
  </si>
  <si>
    <t>89 % avis positifs (89 notes)</t>
  </si>
  <si>
    <t>5d43cb4c4c7855604ee59bbb</t>
  </si>
  <si>
    <t>https://www.wish.com/c/5d5531bfde263a630dedc093</t>
  </si>
  <si>
    <t>https://contestimg.wish.com/api/webimage/5d5531bfde263a630dedc093-medium.jpg</t>
  </si>
  <si>
    <t>5d5531bfde263a630dedc093</t>
  </si>
  <si>
    <t>Maillot de bain Maillot de bain Maillot de bain Maillot de bain Bikini Ã‰tÃ© Plus Maillot de bain Patchwork Beachwear Plus Grande Taille XS-8XL</t>
  </si>
  <si>
    <t>Women Bikini Blockbuster Underwear Padded Swimwear Swimsuit Bathing Swimwear Suit Bikini Summer Plus Swimming Suit Patchwork Beachwear Plus Size XS-8XL</t>
  </si>
  <si>
    <t>sexy underwear,Underwear,Plus Size,women beachwear,bikini set,sexy swimsuit,Summer,sexy bikini,Swimwear,Swimsuit,padded,Bikini,Fashion,Suits,Women,Women's Fashion,Swimming</t>
  </si>
  <si>
    <t>pink &amp; grey</t>
  </si>
  <si>
    <t>XL</t>
  </si>
  <si>
    <t>zhengruirong</t>
  </si>
  <si>
    <t>89 % avis positifs (6,460 notes)</t>
  </si>
  <si>
    <t>590eda48f3d19c203c2648e4</t>
  </si>
  <si>
    <t>https://www.wish.com/c/5c6770a544f429173fab6b0d</t>
  </si>
  <si>
    <t>https://contestimg.wish.com/api/webimage/5c6770a544f429173fab6b0d-medium.jpg</t>
  </si>
  <si>
    <t>5c6770a544f429173fab6b0d</t>
  </si>
  <si>
    <t>2019 The New Women Fashion Bone Hand Pattern Print Spaghetti Strap Cotton Tank Tops Summer Women Casual Bodycon Slim Fit Sleeveless Beach Style Vest</t>
  </si>
  <si>
    <t>Women Vest,Vest,Fashion,bodyconvest,Summer,Spaghetti Strap,tank top,Women's Fashion,slim,sleeveless tops,Spaghetti,Casual,Women Fashion,Cotton,Tank,slimvest,Tops,Slim Fit,Cotton Vest,Women,Print,sleeveless,summervest,Beach,printvest</t>
  </si>
  <si>
    <t>https://www.wish.com/c/5d401a46387b8d36d665b17b</t>
  </si>
  <si>
    <t>https://contestimg.wish.com/api/webimage/5d401a46387b8d36d665b17b-medium.jpg</t>
  </si>
  <si>
    <t>5d401a46387b8d36d665b17b</t>
  </si>
  <si>
    <t>Pantalons courts pour hommes Pantalons de plage d'Ã©tÃ© Pantalons de sport</t>
  </si>
  <si>
    <t>Mens Short Pants Summer Beach Pants Sports Trousers</t>
  </si>
  <si>
    <t>runningpant,Trousers &amp; Shorts,Shorts,beach5pant,Summer,Short pants,pants,tracksuitpant,Beach,summerpant,trousersampshort,Sports Pants,Men's pants,Sport,trousers,Sports Wear,blackpant</t>
  </si>
  <si>
    <t>Standard Shipping</t>
  </si>
  <si>
    <t>love ~xi</t>
  </si>
  <si>
    <t>lovexi</t>
  </si>
  <si>
    <t>79% Positive Feedback (1,452 ratings)</t>
  </si>
  <si>
    <t>5aca1225e053885132dc837a</t>
  </si>
  <si>
    <t>https://www.wish.com/c/5e0eb9a3ce94460127984053</t>
  </si>
  <si>
    <t>https://contestimg.wish.com/api/webimage/5e0eb9a3ce94460127984053-medium.jpg</t>
  </si>
  <si>
    <t>5e0eb9a3ce94460127984053</t>
  </si>
  <si>
    <t>NOUVELLE Ã‰tÃ© Femmes Sans Manches Col En V ImprimÃ© Floral Plage Sling Robe Grande Robe Swing LÃ¢che Casual Longue Gilet Robes Dames Robe De SoirÃ©e Plus La Taille XS-8XL</t>
  </si>
  <si>
    <t>NEW Summer Womens Sleeveless V-neck Floral Print Beach Sling Dress Big Swing Dress Loose Casual Long Vest Dresses Ladies Party Dress Plus Size XS-8XL</t>
  </si>
  <si>
    <t>Summer,Vest,Plus Size,long dress,Dress,casual dresses,V-neck,Ladies,beach dress,Party Dress,Party Dresses,Floral,summer dresses,Casual,Swing dress,Floral print,Dresses,Women's Fashion,Maxi Dresses,retro,party,Swing,Print,sleeveless,Beach</t>
  </si>
  <si>
    <t>gray</t>
  </si>
  <si>
    <t>Wang Flag Fashion</t>
  </si>
  <si>
    <t>wangflagfashion</t>
  </si>
  <si>
    <t>84 % avis positifs (2,869 notes)</t>
  </si>
  <si>
    <t>5d46cdb476befe7f781dd1af</t>
  </si>
  <si>
    <t>https://www.wish.com/c/5e4b795796159b77894f2afd</t>
  </si>
  <si>
    <t>https://contestimg.wish.com/api/webimage/5e4b795796159b77894f2afd-medium.jpg</t>
  </si>
  <si>
    <t>5e4b795796159b77894f2afd</t>
  </si>
  <si>
    <t>lumeizi</t>
  </si>
  <si>
    <t>65 % avis positifs (43 notes)</t>
  </si>
  <si>
    <t>5e4a06cb57cc9b1700e826b3</t>
  </si>
  <si>
    <t>https://www.wish.com/c/5ea6bb4678212d0c01c3476a</t>
  </si>
  <si>
    <t>https://contestimg.wish.com/api/webimage/5ea6bb4678212d0c01c3476a-medium.jpg</t>
  </si>
  <si>
    <t>5ea6bb4678212d0c01c3476a</t>
  </si>
  <si>
    <t>Pantalon Ã  lacets Ã  la mode pour femmes d'Ã©tÃ©, plus la taille Pantalon court Ã  taille haute dÃ©contractÃ©</t>
  </si>
  <si>
    <t>Summer Women s  Fashion  Lace Up Tie Pants  Plus Size Casual High Waist Short Pants</t>
  </si>
  <si>
    <t>Summer,Shorts,high waist shorts,high waist,Casual pants,pants,summer shorts,Waist,Slim Fit,Short pants,Women's Fashion,Plus Size,Lace Up,Women,Fashion,Casual,Lace</t>
  </si>
  <si>
    <t>Maxnina</t>
  </si>
  <si>
    <t>maxnina</t>
  </si>
  <si>
    <t>(105,015 notes)</t>
  </si>
  <si>
    <t>5177b0b63feb620dd802a197</t>
  </si>
  <si>
    <t>https://www.wish.com/c/5dde07c651fe4539f9c3ee70</t>
  </si>
  <si>
    <t>https://contestimg.wish.com/api/webimage/5dde07c651fe4539f9c3ee70-medium.jpg</t>
  </si>
  <si>
    <t>5dde07c651fe4539f9c3ee70</t>
  </si>
  <si>
    <t>Mode Yoga Shorts Femmes Shorts D'Ã©tÃ© Casual Sports Shorts Gym Workout Waistband Skinny Shorts S-XL</t>
  </si>
  <si>
    <t>Fashion Yoga Shorts Women Summer Shorts Casual Sports Shorts Gym Workout Waistband Skinny Shorts S-XL</t>
  </si>
  <si>
    <t>Summer,Shorts,Yoga,skinny pants,Bottom,athleticshort,gymshort,Women's Fashion,Fashion,Sports Pants,hightwaistpant,Sport,Casual,Women</t>
  </si>
  <si>
    <t>JUST_BUY</t>
  </si>
  <si>
    <t>just_buy</t>
  </si>
  <si>
    <t>87 % avis positifs (32,724 notes)</t>
  </si>
  <si>
    <t>5729fb5ce1220e593d1b86ac</t>
  </si>
  <si>
    <t>https://www.wish.com/c/5bff59032065bf4285123b4a</t>
  </si>
  <si>
    <t>https://contestimg.wish.com/api/webimage/5bff59032065bf4285123b4a-medium.jpg</t>
  </si>
  <si>
    <t>5bff59032065bf4285123b4a</t>
  </si>
  <si>
    <t>New Summer Women Bikini Set Colorblock High Waist Swimming Bottom Casual Female Beachwear Bathing Suit Swimsuit Underwear</t>
  </si>
  <si>
    <t>swimmingbottom,Summer,Underwear,Fashion,SwimwearWomen,bikini set,Women's Fashion,swimsuits for women,Swimsuit,Casual,high waist,Bikini,beacwear,Suits,Women,Swimming,Bikinis For Women,Waist</t>
  </si>
  <si>
    <t>jiutunhecimu</t>
  </si>
  <si>
    <t>(2,602 notes)</t>
  </si>
  <si>
    <t>58171618bfa9fd1994661235</t>
  </si>
  <si>
    <t>https://www.wish.com/c/5e782fc60185361b7bee805f</t>
  </si>
  <si>
    <t>https://contestimg.wish.com/api/webimage/5e782fc60185361b7bee805f-medium.jpg</t>
  </si>
  <si>
    <t>5e782fc60185361b7bee805f</t>
  </si>
  <si>
    <t>Hommes Ã©tÃ© bloc de couleur imprimÃ© poitrine poche tourner vers le bas col bouton vers le bas Ã  manches courtes lÃ¢che chemises dÃ©contractÃ©es vacances Ã  la plage</t>
  </si>
  <si>
    <t>Mens Summer Color Block Printed Chest Pocket Turn Down Collar Button Down Short Sleeve Loose Casual Shirts Beach Holiday</t>
  </si>
  <si>
    <t>Summer,Short Sleeve T-Shirt,Holiday,Men's Fashion,Sleeve,Pocket,Cotton Mens Shirts,button,short sleeves,casualshirtformen,shirts for men,colorblock,Shorts,printed,Collar,Button-Down Shirts,Beach,Casual,Shirt</t>
  </si>
  <si>
    <t>Angle.Susan</t>
  </si>
  <si>
    <t>anglesusan</t>
  </si>
  <si>
    <t>(892 notes)</t>
  </si>
  <si>
    <t>5b21e84a43b3b67a3089b10d</t>
  </si>
  <si>
    <t>https://www.wish.com/c/5d369a1866c3c46a8212c172</t>
  </si>
  <si>
    <t>https://contestimg.wish.com/api/webimage/5d369a1866c3c46a8212c172-medium.jpg</t>
  </si>
  <si>
    <t>5d369a1866c3c46a8212c172</t>
  </si>
  <si>
    <t>2018 Summer New Women Jupes Longues Jupes Solides Sexy Split Jupes Crayon Sexy 2018</t>
  </si>
  <si>
    <t>2018 Summer New Women Long Skirts Solid Sexy Split Pencil Skirts</t>
  </si>
  <si>
    <t>Summer,long skirt,pencil skirt,Fashion Skirts,long dress,Dress,pencil,Women Skirts,Women's Fashion,splits,sexy,Skirts,Women</t>
  </si>
  <si>
    <t>Shopping&amp;Sharing</t>
  </si>
  <si>
    <t>shoppingsharing</t>
  </si>
  <si>
    <t>(49,327 ratings)</t>
  </si>
  <si>
    <t>595b54fcd44a9b1180cb102b</t>
  </si>
  <si>
    <t>https://www.wish.com/c/59cc60cb86ac5b2f32a92b8a</t>
  </si>
  <si>
    <t>https://contestimg.wish.com/api/webimage/59cc60cb86ac5b2f32a92b8a-medium.jpg</t>
  </si>
  <si>
    <t>59cc60cb86ac5b2f32a92b8a</t>
  </si>
  <si>
    <t>Haut de bikini crochetÃ©, Haut de bikini, haut de bikini, bikini, maillots de plage, vÃªtements de croshet, haut de boho, top, top, top sexy</t>
  </si>
  <si>
    <t>Crochet bikini top, Crochet top, bikini top, bikini, beachwear, croshet clothing, boho top, top, sexy top</t>
  </si>
  <si>
    <t>Fashion,crochet halter top,Tops,sexy bikini,crochet top,Swimwear,Bikini,boho,Women S Clothing,crochet,crochet bikini,sexy,Clothing</t>
  </si>
  <si>
    <t>fashiononmywayup</t>
  </si>
  <si>
    <t>89 % avis positifs (92,654 notes)</t>
  </si>
  <si>
    <t>582173d6797f2308a87626e7</t>
  </si>
  <si>
    <t>https://s3-us-west-1.amazonaws.com/sweeper-production-merchantimage/dp_582173d6797f2308a87626e7.jpg</t>
  </si>
  <si>
    <t>https://www.wish.com/c/5abddcc030a7eb0beba353d5</t>
  </si>
  <si>
    <t>https://contestimg.wish.com/api/webimage/5abddcc030a7eb0beba353d5-medium.jpg</t>
  </si>
  <si>
    <t>5abddcc030a7eb0beba353d5</t>
  </si>
  <si>
    <t>Nouveau mode fÃ©minine d'Ã©tÃ© sans manches Sexy col en V profond dÃ©bardeur paquet hanche fermeture Ã©clair tunique haut gilet Casual femmes Slim Fit coton t-shirts chemise grande taille S-5XL</t>
  </si>
  <si>
    <t>New Summer Women's Fashion Sleeveless Sexy Deep V-neck Tank Top Package Hip Zipper Tunic Top Vest Casual Women Slim Fit Cotton Tees Shirt Plus Size S-5XL</t>
  </si>
  <si>
    <t>tank top women,Vest,Fashion,Cotton T Shirt,tunic top,Summer,slim,V-neck,Women's Fashion,Plus Size,tank top,sexy,Tank,zippers,summer tops,Women,Deep V-Neck,Cotton,tunic,Shirt,sleevelessblouse,Tops,Slim Fit,tunicvesttopswomen,Casual,sleeveless,deep v neck top,bodycon top,tops for women,zippertop</t>
  </si>
  <si>
    <t>yqlili666</t>
  </si>
  <si>
    <t>81 % avis positifs (268 notes)</t>
  </si>
  <si>
    <t>5d454f4056a26067881bb903</t>
  </si>
  <si>
    <t>https://www.wish.com/c/5e79a626daa3f125000815ad</t>
  </si>
  <si>
    <t>https://contestimg.wish.com/api/webimage/5e79a626daa3f125000815ad-medium.jpg</t>
  </si>
  <si>
    <t>5e79a626daa3f125000815ad</t>
  </si>
  <si>
    <t>Robe Ã  manches courtes d'Ã©tÃ© Femmes Robe lÃ¢che dÃ©contractÃ©e, Plus la taille Robe Ã  col en V Ã  fleurs</t>
  </si>
  <si>
    <t>Summer Short Sleeve Dress Women Casual Loose Dress Plus Size V-neck Floral Dress</t>
  </si>
  <si>
    <t>Summer,Plus Size,sleeve dress,Sleeve,Dress,short sleeves,V-neck,Casual,Women's Fashion,Shorts,Floral dress,Floral,women dress,Women,loose dress,printed</t>
  </si>
  <si>
    <t>yangshaokuei6688</t>
  </si>
  <si>
    <t>82 % avis positifs (129 notes)</t>
  </si>
  <si>
    <t>5eb6598ec43e5c5ab9fd5a78</t>
  </si>
  <si>
    <t>https://www.wish.com/c/5ec5e902610fbb0cb0ab6da2</t>
  </si>
  <si>
    <t>https://contestimg.wish.com/api/webimage/5ec5e902610fbb0cb0ab6da2-medium.jpg</t>
  </si>
  <si>
    <t>5ec5e902610fbb0cb0ab6da2</t>
  </si>
  <si>
    <t>C'EST UNE IDÃ‰E HORRIBLE QUELLE HEURE Art Lettre Imprimer T-shirt Mode D'Ã©tÃ© Femmes Gilet Sans Manches Col Rond T-shirt DÃ©contractÃ© DÃ©bardeur En Coton LÃ¢che DÃ©bardeur De Base T-shirt Sport Yoga Top Plus La Taille XS-5XL</t>
  </si>
  <si>
    <t>THAT'S A HORRIBLE IDEA WHAT TIME Art Letter Print T-shirt Summer Fashion Women Vest Sleeveless Round Neck Casual T-shirt Loose Cotton Tank Top Basic Tee Shirt Sport Yoga Top Plus Size XS-5XL</t>
  </si>
  <si>
    <t>Women Vest,Vest,Plus Size,art,letter print,Summer,summer t-shirts,yoga top,Women's Fashion,Fashion,tank top,loose t-shirt,Tank,Sport,Casual,Necks,Cotton,fashion women,Yoga,Shirt,Tee Shirt,T Shirts,Round neck,Print,sleeveless,Women,Tops</t>
  </si>
  <si>
    <t>zoushoujintmiao</t>
  </si>
  <si>
    <t>88 % avis positifs (3,161 notes)</t>
  </si>
  <si>
    <t>5ae56280ddf45b183333ac45</t>
  </si>
  <si>
    <t>https://www.wish.com/c/5e3bc68087e8cb10820b3161</t>
  </si>
  <si>
    <t>https://contestimg.wish.com/api/webimage/5e3bc68087e8cb10820b3161-medium.jpg</t>
  </si>
  <si>
    <t>5e3bc68087e8cb10820b3161</t>
  </si>
  <si>
    <t>Jupe de tennis plissÃ©e extensible Active Skort Athletic pour femme pour l'entraÃ®nement de golf</t>
  </si>
  <si>
    <t>Women's Active Skort Athletic Stretchy Pleated Tennis Skirt for Running Golf Workout</t>
  </si>
  <si>
    <t>ladies skort,running skirt,summer skirt,Golf,short dress,Women Skirts,Athletics,Skirts,Pleated,Running,Tennis,short skirt skorts,Women's Fashion,hightwaistdres,Pleated Skirt,Active,short skirt,tennisdres</t>
  </si>
  <si>
    <t>renpingping</t>
  </si>
  <si>
    <t>80 % avis positifs (129 notes)</t>
  </si>
  <si>
    <t>5a3231f2e62bbc45b0bda1dd</t>
  </si>
  <si>
    <t>https://www.wish.com/c/5ed1c059630f990d1d44592c</t>
  </si>
  <si>
    <t>https://contestimg.wish.com/api/webimage/5ed1c059630f990d1d44592c-medium.jpg</t>
  </si>
  <si>
    <t>5ed1c059630f990d1d44592c</t>
  </si>
  <si>
    <t>Robes de bohÃ¨me de mode pour femmes DÃ©coration Ã  pompons Impression gÃ©omÃ©trique sur l'Ã©paule Robe de plage sexy</t>
  </si>
  <si>
    <t>Bohemian Fashion Women Dresses Tassel Decoration Geometric Print Off the Shoulder Sexy Beach Dress</t>
  </si>
  <si>
    <t>Women,Tassels,Plus Size,women dresses,Dresses,Dress,summer dress,Women's Fashion,Floral dress,decoration,boho,beach dress,Fashion,Female,sexy,Print,bohemian dress,Geometric,bohemian,Beach,Women Clothing</t>
  </si>
  <si>
    <t>Happygirl International Shopping Park</t>
  </si>
  <si>
    <t>happygirlinternationalshoppingpark</t>
  </si>
  <si>
    <t>(70,773 notes)</t>
  </si>
  <si>
    <t>54af9c1428565a151043b6bf</t>
  </si>
  <si>
    <t>https://www.wish.com/c/5525ebeb3056e817e9ccba1d</t>
  </si>
  <si>
    <t>https://contestimg.wish.com/api/webimage/5525ebeb3056e817e9ccba1d-medium.jpg</t>
  </si>
  <si>
    <t>5525ebeb3056e817e9ccba1d</t>
  </si>
  <si>
    <t>2019 Chaussures de plage d'Ã©tÃ© Couple Sandales Ventilatives Chaussures Casual Chaussures Chaussures Chaussons</t>
  </si>
  <si>
    <t>2019 Summer Beach Shoes Couple Ventilative Sandals Casual Shoes Slippers</t>
  </si>
  <si>
    <t>Summer,Flip Flops,Outdoor,Breathable,Slippers,unisex,Fashion,Shoes,Sandals,Sport,Beach,Casual</t>
  </si>
  <si>
    <t>Women Size 36</t>
  </si>
  <si>
    <t>HENTOL</t>
  </si>
  <si>
    <t>kkksport</t>
  </si>
  <si>
    <t>(11,333 notes)</t>
  </si>
  <si>
    <t>57713183bd6b18740117229d</t>
  </si>
  <si>
    <t>https://s3-us-west-1.amazonaws.com/sweeper-production-merchantimage/dp_57713183bd6b18740117229d.jpg</t>
  </si>
  <si>
    <t>https://www.wish.com/c/5d03bea61eff7835fb25338b</t>
  </si>
  <si>
    <t>https://contestimg.wish.com/api/webimage/5d03bea61eff7835fb25338b-medium.jpg</t>
  </si>
  <si>
    <t>5d03bea61eff7835fb25338b</t>
  </si>
  <si>
    <t>New Women Summer Beach Off Shoulder Bandeau Maxi Dress Holiday Swimwear Cover Up Sexy Bikini Cover Up Beach Swimwear Dress</t>
  </si>
  <si>
    <t>Summer,Women,Dress,summer dress,Cover,Women's Fashion,Swimwear,swim suit cover up,beach dress,off shoulder dress,maxi dress,Bikini,women dress,sexy,Holiday,Beach,Cover Ups,bandeau</t>
  </si>
  <si>
    <t>owlzaw</t>
  </si>
  <si>
    <t>(3,209 notes)</t>
  </si>
  <si>
    <t>59410b5a7c64942ee36dad7a</t>
  </si>
  <si>
    <t>https://www.wish.com/c/5b1f7d6c3c6b9b16c50a857c</t>
  </si>
  <si>
    <t>https://contestimg.wish.com/api/webimage/5b1f7d6c3c6b9b16c50a857c-medium.jpg</t>
  </si>
  <si>
    <t>5b1f7d6c3c6b9b16c50a857c</t>
  </si>
  <si>
    <t>Robe d'Ã©tÃ© 6 Couleurs Femmes Mode d'Ã©tÃ© Sexy Slim Fit ElÃ©gante Robe Femme ElÃ©gante Taille Plus Grande Robe Rockabilly S-5XL Couleur Solide Fit and Flare</t>
  </si>
  <si>
    <t>6 Color Summer Women Fashion Sexy Slim Fit Elegant Women Dress Plus Size Solid Color Fit and Flare Rockabilly Dress  S-5XL</t>
  </si>
  <si>
    <t>Summer,short sleeve dress,pleated dress,Plus Size,Slim Fit,Women's Fashion,slim,Elegant,wrap dress,Party Dress,Summer Fashion,sexy,Women,Fashion,Dress,casual dress</t>
  </si>
  <si>
    <t>https://www.wish.com/c/5b909b94073c6b7adb985307</t>
  </si>
  <si>
    <t>https://contestimg.wish.com/api/webimage/5b909b94073c6b7adb985307-medium.jpg</t>
  </si>
  <si>
    <t>5b909b94073c6b7adb985307</t>
  </si>
  <si>
    <t>Femmes Hey All You Cool Chats et chatons T-shirts DrÃ´les Femmes DÃ©bardeurs Carole Baskin Shirt</t>
  </si>
  <si>
    <t>Women's Hey All You Cool Cats and Kittens Tees Funny Women Tank Tops Carole Baskin Shirt</t>
  </si>
  <si>
    <t>sleevelesstopsforwomen,Summer,Fashion,Tank,Shirt,tigershirt,Tops,Sleeveless Shirt,tank top,Cats,bigcat,Funny,Women's Fashion,funnyshirt,carolebaskin,Women</t>
  </si>
  <si>
    <t>VactoryBuy</t>
  </si>
  <si>
    <t>vactorybuy</t>
  </si>
  <si>
    <t>89 % avis positifs (19,281 notes)</t>
  </si>
  <si>
    <t>578caf669035dc557db297c0</t>
  </si>
  <si>
    <t>https://www.wish.com/c/5eb2218fbeadef13bbcd71ad</t>
  </si>
  <si>
    <t>https://contestimg.wish.com/api/webimage/5eb2218fbeadef13bbcd71ad-medium.jpg</t>
  </si>
  <si>
    <t>5eb2218fbeadef13bbcd71ad</t>
  </si>
  <si>
    <t>Mode fÃ©minine Vintage Ã©vider robe en dentelle femmes Ã©lÃ©gante robe blanche sans manches Ã©tÃ© Chic robe de soirÃ©e Vestidos Robe</t>
  </si>
  <si>
    <t>Women's Fashion Vintage Hollow Out Lace Dress Women Elegant Sleeveless White Dress Summer Chic Party Dress Vestidos Robe</t>
  </si>
  <si>
    <t>Summer,Fashion,Lace,Hollow-out,Dress,Mini dress,white dress,Elegant,beach dress,Party Dress,Sexy Dress,Summer Fashion,Chic,white,casual dress,party,Midi Dresses,Vintage,Lace Dress,Women's Fashion,sleeveless,Robes,Women</t>
  </si>
  <si>
    <t>yuhang081899</t>
  </si>
  <si>
    <t>88 % avis positifs (9,341 notes)</t>
  </si>
  <si>
    <t>5b7ecbfa7956ef54b750df16</t>
  </si>
  <si>
    <t>https://www.wish.com/c/5c6275876c0cb22f5e6ba570</t>
  </si>
  <si>
    <t>https://contestimg.wish.com/api/webimage/5c6275876c0cb22f5e6ba570-medium.jpg</t>
  </si>
  <si>
    <t>5c6275876c0cb22f5e6ba570</t>
  </si>
  <si>
    <t>Chemise en mousseline de soie pour femmes sans manches lÃ¢che T-shirts grande taille S-5XL</t>
  </si>
  <si>
    <t>Women's Fashion Chiffon Shirt Sleeveless Loose Tops T Shirt Plus Size S-5XL</t>
  </si>
  <si>
    <t>Summer,Vest,Plus Size,Shirt,chiffon,Tops,Women's Fashion,Fashion,off shoulder,sleeveless,Casual</t>
  </si>
  <si>
    <t>https://www.wish.com/c/5bcd4a045d689f171be1655b</t>
  </si>
  <si>
    <t>https://contestimg.wish.com/api/webimage/5bcd4a045d689f171be1655b-medium.jpg</t>
  </si>
  <si>
    <t>5bcd4a045d689f171be1655b</t>
  </si>
  <si>
    <t>Femmes Halter Long Sling Dress Swing Print Boho Dress</t>
  </si>
  <si>
    <t>Women Halter Long Sling Dress Swing Print Boho Dress</t>
  </si>
  <si>
    <t>Swing dress,halter dress,Halter,Dress,summer dress,Women's Fashion,Maxi Dresses,boho,beach dress,boho dress,Party Dresses,Print,Floral print,Women,casual dress</t>
  </si>
  <si>
    <t>zongxindianziyouxian gongsi</t>
  </si>
  <si>
    <t>zongxindianziyouxiangongsi</t>
  </si>
  <si>
    <t>88 % avis positifs (5,048 notes)</t>
  </si>
  <si>
    <t>53df1a1046188e7ac043c6da</t>
  </si>
  <si>
    <t>https://www.wish.com/c/5d0062d51eff785af2761c47</t>
  </si>
  <si>
    <t>https://contestimg.wish.com/api/webimage/5d0062d51eff785af2761c47-medium.jpg</t>
  </si>
  <si>
    <t>5d0062d51eff785af2761c47</t>
  </si>
  <si>
    <t>Robe Ã  bretelles lÃ¢che col en v pour femmes d'Ã©tÃ© Robe sans manches Robe en dentelle</t>
  </si>
  <si>
    <t>Summer Women's Loose V-neck Sling Dress Sleeveless Dress Lace Dress</t>
  </si>
  <si>
    <t>Summer,Lace,Dress,Lace Dress,V-neck,Women's Fashion,Women Clothing,Sleeveless dress,summer dresses,women dress,loose dress,sleeveless</t>
  </si>
  <si>
    <t>Ahadadada</t>
  </si>
  <si>
    <t>ahadadada</t>
  </si>
  <si>
    <t>87% Olumlu Geri Bildirim (2,377 oy verildi)</t>
  </si>
  <si>
    <t>5ad1f14d40626a47903fe9df</t>
  </si>
  <si>
    <t>https://www.wish.com/c/5d05b9c3ffe84667e45db71e</t>
  </si>
  <si>
    <t>https://contestimg.wish.com/api/webimage/5d05b9c3ffe84667e45db71e-medium.jpg</t>
  </si>
  <si>
    <t>5d05b9c3ffe84667e45db71e</t>
  </si>
  <si>
    <t>Summer Women Casual Sleeveless Loose Tops Libre Tops Floral ImprimÃ© col V Chemisier Chemisier Chemisier Femme Mode Dames T-shirts BoutonnÃ©s Gilet Lady Gilet Grande Taille Tank Tops XS-8XL</t>
  </si>
  <si>
    <t>Summer Women Casual Sleeveless Loose Tops Floral Printed V-neck Shirt Blouse Ladies Fashion Buttoned T-shirts Lady Vest Plus Size Tank Tops XS-8XL</t>
  </si>
  <si>
    <t>Summer,Vest,Fashion,tank top,Women's Fashion,Plus Size,V-neck,Floral,Tank,Casual,Ladies Fashion,blouse,Floral print,Shirt,Tops,Blouses &amp; Shirts,T Shirts,Tops &amp; T-Shirts,Ladies,sleeveless,Women,printed</t>
  </si>
  <si>
    <t>KAIXINDEDIAN</t>
  </si>
  <si>
    <t>kaixindedian</t>
  </si>
  <si>
    <t>92 % avis positifs (2,996 notes)</t>
  </si>
  <si>
    <t>586c683cc87b4c4f84b6b4de</t>
  </si>
  <si>
    <t>https://www.wish.com/c/5ce55cc2ebe4035d7fbeb4f8</t>
  </si>
  <si>
    <t>https://contestimg.wish.com/api/webimage/5ce55cc2ebe4035d7fbeb4f8-medium.jpg</t>
  </si>
  <si>
    <t>5ce55cc2ebe4035d7fbeb4f8</t>
  </si>
  <si>
    <t>T-shirt d'Ã©tÃ© sans manches en coton imprimÃ© "BUT DID YOU DIE" T-shirt d'entraÃ®nement avec dÃ©bardeur T-shirt en bleu, blanc et gris.</t>
  </si>
  <si>
    <t>4 Colors Summer Women Fashion Sleeveless Cotton Letter Print "BUT DID YOU DIE" Tank Tops Workout Tank Top T-shirt Tee In Blue White and Grey</t>
  </si>
  <si>
    <t>Blues,Summer,Plus Size,Tank,Sexy Top,letter print,Workout tanktop,Tops,Grey,tank top,Women's Fashion,Fashion,women t shirt,Women,Casual T-Shirt,Print,sleeveless,white,women top,T Shirts,Cotton</t>
  </si>
  <si>
    <t>https://www.wish.com/c/5b73bf7b7594b445df99384e</t>
  </si>
  <si>
    <t>https://contestimg.wish.com/api/webimage/5b73bf7b7594b445df99384e-medium.jpg</t>
  </si>
  <si>
    <t>5b73bf7b7594b445df99384e</t>
  </si>
  <si>
    <t>XS-8XL Mode Femmes Mode d'Ã©tÃ© manches courtes Chemisiers longs Chemisiers Ã  manches longues Col V profond Robe de soirÃ©e ample Robe dÃ©contractÃ©e Femmes dÃ©contractÃ©es Couleur ample et ample Robe de plage Couvre-nuque courte en lin</t>
  </si>
  <si>
    <t>XS-8XL Womens Fashion Summer Short Sleeve Long Blouses Deep V-neck Loose Party Dress Ladies Casual Loose Solid Color Plus Size Beach Wear Cover-up Short Linen Dress</t>
  </si>
  <si>
    <t>Summer,Plus Size,Deep V-Neck,Dress,short sleeves,V-neck,Mini dress,beach dress,Fashion,t-shirt dress,Casual,blouse,Shorts,Tops &amp; Blouses,Sleeve,summer dress,Women's Fashion,Party Dress,Ladies,party,linen dress,Beach,loose dress</t>
  </si>
  <si>
    <t>guanzhiming44553</t>
  </si>
  <si>
    <t>86 % avis positifs (7,069 notes)</t>
  </si>
  <si>
    <t>5810bc6d61e38656e04e8ba2</t>
  </si>
  <si>
    <t>https://www.wish.com/c/5cce7e4242b1b85f6d3e5fa6</t>
  </si>
  <si>
    <t>https://contestimg.wish.com/api/webimage/5cce7e4242b1b85f6d3e5fa6-medium.jpg</t>
  </si>
  <si>
    <t>5cce7e4242b1b85f6d3e5fa6</t>
  </si>
  <si>
    <t>xbxiaodian</t>
  </si>
  <si>
    <t>5d4e6ca57edfad27a90a6726</t>
  </si>
  <si>
    <t>https://www.wish.com/c/5e68654e4d9d67070047a61b</t>
  </si>
  <si>
    <t>https://contestimg.wish.com/api/webimage/5e68654e4d9d67070047a61b-medium.jpg</t>
  </si>
  <si>
    <t>5e68654e4d9d67070047a61b</t>
  </si>
  <si>
    <t>Femmes Printemps Floral ImprimÃ© Demin Salopette Barboteuse Dames Broderie D'Ã©tÃ© Salopette Pantalon Jeans Plus La Taille</t>
  </si>
  <si>
    <t>Women Spring Floral Printed Demin Jumpsuit Romper Ladies Embroidery Summer Overalls Trousers Jeans Plus Size</t>
  </si>
  <si>
    <t>Summer,Plus Size,Floral print,Spring,demin,Overalls,Women's Fashion,jeansforwomen,trousersforwomen,Flowers,printed,Ladies,Jeans,Women,trousers,Rompers,Women Fashion,jumpsuit</t>
  </si>
  <si>
    <t>QWE520</t>
  </si>
  <si>
    <t>qwe520</t>
  </si>
  <si>
    <t>88 % avis positifs (7,385 notes)</t>
  </si>
  <si>
    <t>5b9cc34eb226113590090c59</t>
  </si>
  <si>
    <t>https://www.wish.com/c/5e58c7425692c749b5631d44</t>
  </si>
  <si>
    <t>https://contestimg.wish.com/api/webimage/5e58c7425692c749b5631d44-medium.jpg</t>
  </si>
  <si>
    <t>5e58c7425692c749b5631d44</t>
  </si>
  <si>
    <t>Femmes d'Ã©tÃ© Boho Maxi Polka Dot Robe IrrÃ©guliÃ¨re Sans Manches Casual Beach Wear Robe d'Ã©tÃ©</t>
  </si>
  <si>
    <t>Summer Women Boho Maxi Polka Dot Dress Irregular Sleeveless Casual Beach Wear Sundress</t>
  </si>
  <si>
    <t>Summer,Plus Size,women dresses,polka dot,Spaghetti Strap,Polkas,irregulardre,boho,Women's Fashion,Party Dress,boho dress,Dress,sleeveless,sundress,Beach,Casual,Women</t>
  </si>
  <si>
    <t>coffee</t>
  </si>
  <si>
    <t>Fashion Happy World</t>
  </si>
  <si>
    <t>fashionhappyworld</t>
  </si>
  <si>
    <t>86 % avis positifs (4,705 notes)</t>
  </si>
  <si>
    <t>580c7d0a8b67fa197454a2d1</t>
  </si>
  <si>
    <t>https://www.wish.com/c/5e142dee04c3e579e89576a3</t>
  </si>
  <si>
    <t>https://contestimg.wish.com/api/webimage/5e142dee04c3e579e89576a3-medium.jpg</t>
  </si>
  <si>
    <t>5e142dee04c3e579e89576a3</t>
  </si>
  <si>
    <t>2018 New Fashion Women Bikini Set Push-up Soutien-gorge rembourrÃ© Maillot de bain - Maillots de bain</t>
  </si>
  <si>
    <t>2018 New Fashion Women Bikini Set Push-up Padded Bra Swimsuit -Swimwear</t>
  </si>
  <si>
    <t>Women,summer bikini,cheap tankini swimwear,bikini set,Bikini swimwear,sexy bikini,fashion bikini,Womens swimwear,beachwearbikini,padded,Women's Fashion,Fashion,swimsuits for women,triangle bikini,Bikini,sexy,Swimsuit,Bras,Swimming</t>
  </si>
  <si>
    <t>Tinaglobalstore</t>
  </si>
  <si>
    <t>tinaglobalstored00e17e8d25111e7b653025b800a2048</t>
  </si>
  <si>
    <t>84 % avis positifs (1,490 notes)</t>
  </si>
  <si>
    <t>5a1a2758f3c1176a45e41544</t>
  </si>
  <si>
    <t>https://www.wish.com/c/5ad1ac1b81260b40b40c6b2b</t>
  </si>
  <si>
    <t>https://contestimg.wish.com/api/webimage/5ad1ac1b81260b40b40c6b2b-medium.jpg</t>
  </si>
  <si>
    <t>5ad1ac1b81260b40b40c6b2b</t>
  </si>
  <si>
    <t>Mini robe de soirÃ©e dÃ©contractÃ©e sans manches pour femmes</t>
  </si>
  <si>
    <t>Sexy Women's Summer Casual Sleeveless Evening Party Backless Beachwear Mini Dress</t>
  </si>
  <si>
    <t>Summer,womens dresses,Mini,Patchwork,Dress,backlessbeachwear,Mini dress,beachdresse,Women's Fashion,Women S Clothing,soliddresse,party,backless,sexy,Casual,sleeveless</t>
  </si>
  <si>
    <t>rose</t>
  </si>
  <si>
    <t>SKATE</t>
  </si>
  <si>
    <t>skate</t>
  </si>
  <si>
    <t>(9,827 notes)</t>
  </si>
  <si>
    <t>57c306d73a698c06f98ed450</t>
  </si>
  <si>
    <t>https://s3-us-west-1.amazonaws.com/sweeper-production-merchantimage/dp_57c306d73a698c06f98ed450.jpg</t>
  </si>
  <si>
    <t>https://www.wish.com/c/594c7f0082f9b070a355c94c</t>
  </si>
  <si>
    <t>https://contestimg.wish.com/api/webimage/594c7f0082f9b070a355c94c-medium.jpg</t>
  </si>
  <si>
    <t>594c7f0082f9b070a355c94c</t>
  </si>
  <si>
    <t>Femmes Squelette ImprimÃ© Premium Moulante Slim Fit Ã‰lasticitÃ© Douce Noir Ã‰tÃ© Casual Shorts</t>
  </si>
  <si>
    <t>Women Skeleton Printed Premium Bodycon Slim Fit Soft Elasticity Black Summer Casual Shorts</t>
  </si>
  <si>
    <t>womensummershort,womenshortspant,casualwomensjean,Skeleton,printed,Summer,fashionwomensummershort,athleticshort,Women's Fashion,Shorts,black,womenminishort,Denim pants,skeletonprinted,Women,slim,Casual,Slim Fit</t>
  </si>
  <si>
    <t>spy89ping@163.com</t>
  </si>
  <si>
    <t>spy89ping163com</t>
  </si>
  <si>
    <t>(35,262 notes)</t>
  </si>
  <si>
    <t>58d109c5e3830f6bcb47e35d</t>
  </si>
  <si>
    <t>https://www.wish.com/c/5ce3aefa37b2e67944a89146</t>
  </si>
  <si>
    <t>https://contestimg.wish.com/api/webimage/5ce3aefa37b2e67944a89146-medium.jpg</t>
  </si>
  <si>
    <t>5ce3aefa37b2e67944a89146</t>
  </si>
  <si>
    <t>Women Summer Sexy Halter Robe d'Ã©tÃ© Mini-robe de fÃªte Robe rayÃ©e Bodyycon Robe(S-XL)</t>
  </si>
  <si>
    <t>Women Summer Sexy Halter Mini Dress Party Bodycon Dress Striped Dresses(S-XL)</t>
  </si>
  <si>
    <t>sleeveless,Halter,Mini,Dress,Mini dress,women dress,Women's Fashion,sexy,party,Sexy Dress,solid color,summer dresses,Striped,Beach,Bodycon Dress,Women</t>
  </si>
  <si>
    <t>weshamazoon</t>
  </si>
  <si>
    <t>89 % avis positifs (28,159 notes)</t>
  </si>
  <si>
    <t>586dff6c16e4106b5e5feb58</t>
  </si>
  <si>
    <t>https://www.wish.com/c/5ac31ba3a9cca9278bbf44d5</t>
  </si>
  <si>
    <t>https://contestimg.wish.com/api/webimage/5ac31ba3a9cca9278bbf44d5-medium.jpg</t>
  </si>
  <si>
    <t>5ac31ba3a9cca9278bbf44d5</t>
  </si>
  <si>
    <t>2020 Nouvelles Femmes D'Ã©tÃ© Sans Manches Col En V ImprimÃ© Floral Sling Dress Fashion Big Swing Jupe LÃ¢che Casual Long Gilet Spaghetti Strap Robes Dames Party Dress Plus La Taille S-5XL</t>
  </si>
  <si>
    <t>2020 New Womens Summer Sleeveless V-neck Floral Print Sling Dress Fashion Big Swing Skirt Loose Casual Long Vest Spaghetti Strap Dresses Ladies Party Dress Plus Size S-5XL</t>
  </si>
  <si>
    <t>Summer,Vest,Plus Size,Floral print,Fashion,long dress,Spaghetti,Dress,summer dress,V-neck,Floral,Ladies,Women's Fashion,Party Dress,party,maxi dress,Print,sleeveless,Skirts,Casual</t>
  </si>
  <si>
    <t>Shen Fashion Style</t>
  </si>
  <si>
    <t>shenfashionstyle</t>
  </si>
  <si>
    <t>82 % avis positifs (1,702 notes)</t>
  </si>
  <si>
    <t>5d3d59c772b0c92f4d1ea32d</t>
  </si>
  <si>
    <t>https://www.wish.com/c/5d9d842eb20dc815d33f5749</t>
  </si>
  <si>
    <t>https://contestimg.wish.com/api/webimage/5d9d842eb20dc815d33f5749-medium.jpg</t>
  </si>
  <si>
    <t>5d9d842eb20dc815d33f5749</t>
  </si>
  <si>
    <t>charmyaner</t>
  </si>
  <si>
    <t>(3,373 notes)</t>
  </si>
  <si>
    <t>5a5c78ee9d0a7b724c6535fa</t>
  </si>
  <si>
    <t>https://www.wish.com/c/5e1bd84750f8cd462a20b05b</t>
  </si>
  <si>
    <t>https://contestimg.wish.com/api/webimage/5e1bd84750f8cd462a20b05b-medium.jpg</t>
  </si>
  <si>
    <t>5e1bd84750f8cd462a20b05b</t>
  </si>
  <si>
    <t>Robe de plage Ã  manches courtes Femmes Robe d'Ã©tÃ© Ã  col en V ImprimÃ© dÃ©contractÃ©</t>
  </si>
  <si>
    <t>Short Sleeve Beach Dress Women Summer Print V Neck Dress Loose Casual Pullover Midi Dress</t>
  </si>
  <si>
    <t>Summer,short sleeve dress,neck dress,Necks,Sleeve,Beach,Dress,Loose,short sleeves,V-neck,Shorts,beach dress,Plus Size,Midi Dress,summer dress,Print,Pullovers,Women's Fashion,Casual,Women</t>
  </si>
  <si>
    <t>https://www.wish.com/c/5ec1e63f7abee20ab93c68f2</t>
  </si>
  <si>
    <t>https://contestimg.wish.com/api/webimage/5ec1e63f7abee20ab93c68f2-medium.jpg</t>
  </si>
  <si>
    <t>5ec1e63f7abee20ab93c68f2</t>
  </si>
  <si>
    <t>NOUVELLES femmes manches courtes Baggy Summer Beach Midi Dress Ladies Shift Kaftan Dresses</t>
  </si>
  <si>
    <t>NEW Womens Short Sleeve Baggy Summer Beach Midi Dress Ladies Shift Kaftan Dresses</t>
  </si>
  <si>
    <t>Summer,Shift Dress,Sleeve,shirt dress,long dress,Beach,Dress,short sleeves,cottonlinendre,beach dress,Shorts,Midi Dress,Ladies,Women's Fashion,loose dress</t>
  </si>
  <si>
    <t>qiaoqiao1053</t>
  </si>
  <si>
    <t>80 % avis positifs (435 notes)</t>
  </si>
  <si>
    <t>5ac82ff62c49567ffa616535</t>
  </si>
  <si>
    <t>https://www.wish.com/c/5e65d0ea5dc348884032a14e</t>
  </si>
  <si>
    <t>https://contestimg.wish.com/api/webimage/5e65d0ea5dc348884032a14e-medium.jpg</t>
  </si>
  <si>
    <t>5e65d0ea5dc348884032a14e</t>
  </si>
  <si>
    <t>Nouveau Aeeival Femmes VÃªtements Ã€ Manches Longues Automne Hiver Robe De Bal Robe Slim Fit Patchwork Casual Dentelle Robe Robe De Renda</t>
  </si>
  <si>
    <t>New Aeeival Women Clothing Long Sleeve Autumn Winter Ball Gown Dress Slim Fit Patchwork Casual Lace Dress Vestido De Renda</t>
  </si>
  <si>
    <t>roupas femininas,womens dresses,Lace,gowns,Long Sleeve,Dress,dress slim,Women's Fashion,Party Dress,chiffiondres,vestidoderenda,Clothing,Casual,Slim Fit,Winter,Sleeve,robefemme,Lace Dress,slim,ball gown,women dress,Women,Fashion</t>
  </si>
  <si>
    <t>light green</t>
  </si>
  <si>
    <t>SHENZHEN LONGDRAGON TECHNOLOGY CO.,LTD</t>
  </si>
  <si>
    <t>shenzhenlongdragontechnologycoltd</t>
  </si>
  <si>
    <t>87 % avis positifs (108,048 notes)</t>
  </si>
  <si>
    <t>5417aada4ad3ab27e954b76c</t>
  </si>
  <si>
    <t>https://s3-us-west-1.amazonaws.com/sweeper-production-merchantimage/dp_5417aada4ad3ab27e954b76c.jpg</t>
  </si>
  <si>
    <t>https://www.wish.com/c/54bdf18039b8c045f118936a</t>
  </si>
  <si>
    <t>https://contestimg.wish.com/api/webimage/54bdf18039b8c045f118936a-medium.jpg</t>
  </si>
  <si>
    <t>54bdf18039b8c045f118936a</t>
  </si>
  <si>
    <t>2019 Femmes Open Toe orteil Braid Braid Strap Strap Strap Platform Sandales Sandales Ajustable Boucle Boucle Semelle Rubble Semelle Rubble Chaussures d'Ã©tÃ© Cute Espadrille</t>
  </si>
  <si>
    <t>2019 Women Open Toe Ankle Braid Strap Straw Platform Sandals Adjustable Buckle Wedge Rubble Sole Summer Shoes Cute Espadrille</t>
  </si>
  <si>
    <t>wedge,Sandals,Summer,antislip,espadrille,Slippers,Platform,Women's Fashion,open toe,cute,Shoes,Ankle,women shoes,Braids,Beach,Buckles,Women</t>
  </si>
  <si>
    <t>leopard</t>
  </si>
  <si>
    <t>US 6.5 (EU 37)</t>
  </si>
  <si>
    <t>maozhuocai</t>
  </si>
  <si>
    <t>91 % avis positifs (3,309 notes)</t>
  </si>
  <si>
    <t>5b8a5636af279f1699366496</t>
  </si>
  <si>
    <t>https://www.wish.com/c/5c8783d4fc2f9d769aa1cc3e</t>
  </si>
  <si>
    <t>https://contestimg.wish.com/api/webimage/5c8783d4fc2f9d769aa1cc3e-medium.jpg</t>
  </si>
  <si>
    <t>5c8783d4fc2f9d769aa1cc3e</t>
  </si>
  <si>
    <t>Women's Sexy Push Up Bikini Sexy Vintage Set Sexy Biquini BrÃ©silien Biquini</t>
  </si>
  <si>
    <t>Women's Sexy Push Up Bikini Vintage Set Sexy Brazilian Biquini</t>
  </si>
  <si>
    <t>woman fashion,Fashion,outside,Vintage,sexy bikini,tasselbikini,Swimwear,Swimsuit,Bikini,brazilian,sexy,Beach,Women</t>
  </si>
  <si>
    <t>YIWU SHI AO HANG DIAN ZI SHANG WU YOU XIAN GONG SI</t>
  </si>
  <si>
    <t>yiwushiaohangdianzishangwuyouxiangongsi</t>
  </si>
  <si>
    <t>91 % avis positifs (22,621 notes)</t>
  </si>
  <si>
    <t>56025ed8293a5b2d24779bde</t>
  </si>
  <si>
    <t>https://www.wish.com/c/573db9316b335c34ca0513b8</t>
  </si>
  <si>
    <t>https://contestimg.wish.com/api/webimage/573db9316b335c34ca0513b8-medium.jpg</t>
  </si>
  <si>
    <t>573db9316b335c34ca0513b8</t>
  </si>
  <si>
    <t>S-5XL Nouvelle Mode Femmes Tops Blouse Sans Manches Col En V Solide Couleur DÃ©bardeur Femmes D'Ã©tÃ© Chemise Tops Plus La Taille Causal LÃ¢che</t>
  </si>
  <si>
    <t>S-5XL New Fashion Women Tops Blouse Sleeveless V-neck Solid Color Tank Top Women Summer Shirt Tops Plus Size Causal Loose</t>
  </si>
  <si>
    <t>blouse,Summer,Plus Size,Tops &amp; Blouses,Shirt,Women Vest,Tank,button,Spaghetti Strap,tank top,Tops,Women's Fashion,Fashion,V-neck,sleeveless,Casual,Women</t>
  </si>
  <si>
    <t>saulstore</t>
  </si>
  <si>
    <t>85 % avis positifs (57 notes)</t>
  </si>
  <si>
    <t>5e3c5fbfe217d492138970c1</t>
  </si>
  <si>
    <t>https://www.wish.com/c/5ee8875404718a4bba2d6348</t>
  </si>
  <si>
    <t>https://contestimg.wish.com/api/webimage/5ee8875404718a4bba2d6348-medium.jpg</t>
  </si>
  <si>
    <t>5ee8875404718a4bba2d6348</t>
  </si>
  <si>
    <t>2020 NOUVELLES Femmes Ensembles Courts D'Ã©tÃ© SurvÃªtement Ã€ Manches Courtes De Mode T-shirt ImprimÃ© et Shorts</t>
  </si>
  <si>
    <t>2020 NEW Women Short Sets Summer Short Sleeve Tracksuit Fashion Printed T-shirt and Shorts</t>
  </si>
  <si>
    <t>Summer,womenshirtset,shortsetsforwomen,Sleeve,beachsuit,yoga pants,womensportset,yogasuitset,short sleeves,womens clothes,Women's Fashion,Shorts,printed,Fashion,T Shirts,Women</t>
  </si>
  <si>
    <t>black &amp; white</t>
  </si>
  <si>
    <t>yuan zheng shop</t>
  </si>
  <si>
    <t>yuanzhengshop</t>
  </si>
  <si>
    <t>(610 notes)</t>
  </si>
  <si>
    <t>5dcf512a97383300d357ad69</t>
  </si>
  <si>
    <t>https://www.wish.com/c/5ea5128b91b00685e5fe387d</t>
  </si>
  <si>
    <t>https://contestimg.wish.com/api/webimage/5ea5128b91b00685e5fe387d-medium.jpg</t>
  </si>
  <si>
    <t>5ea5128b91b00685e5fe387d</t>
  </si>
  <si>
    <t>Mode fÃ©minine Boho Long Dot Dress Long Dress High Silt Printed Beach Dress XS-5XL</t>
  </si>
  <si>
    <t>Women's Fashion Boho Long Dot Dress Long Dress High Silt Printed Beach Dress XS-5XL</t>
  </si>
  <si>
    <t>wavepointdre,Fashion,long dress,Beach,Dress,summer dress,boho,beach dress,Party Dress,boho dress,printed,Women's Fashion</t>
  </si>
  <si>
    <t>Fashion Icon 365</t>
  </si>
  <si>
    <t>fashionicon365</t>
  </si>
  <si>
    <t>82 % avis positifs (25,631 notes)</t>
  </si>
  <si>
    <t>547d7e413b64451274068583</t>
  </si>
  <si>
    <t>https://www.wish.com/c/5d5bc86a32cc57482a4b9d5a</t>
  </si>
  <si>
    <t>https://contestimg.wish.com/api/webimage/5d5bc86a32cc57482a4b9d5a-medium.jpg</t>
  </si>
  <si>
    <t>5d5bc86a32cc57482a4b9d5a</t>
  </si>
  <si>
    <t xml:space="preserve">Ã‰tÃ© nouvelle mode femmes deux piÃ¨ces vÃªtements de nuit en soie douce ensembles de pyjama occasionnels (6 couleurs) </t>
  </si>
  <si>
    <t xml:space="preserve">Summer New Fashion Women Two Pieces Sleepwear Soft Silk Casual Pajama Sets(6 Colors) </t>
  </si>
  <si>
    <t>pajamaset,Fashion,sexy pajamas for womens,silksleepwearforwomen,silksleepwear,pajamassuit,Casual,Women's Fashion,Summer,Sleepwear,pajamasforwomen,silksleepwearnightgown,silk,pajamassleepwear,women's pajamas,Women</t>
  </si>
  <si>
    <t>Shades Darker</t>
  </si>
  <si>
    <t>shadesdarker</t>
  </si>
  <si>
    <t>91 % avis positifs (794 notes)</t>
  </si>
  <si>
    <t>58b7d6dd3c18975a18817d64</t>
  </si>
  <si>
    <t>https://www.wish.com/c/5d0729b0f945bd59ac54b329</t>
  </si>
  <si>
    <t>https://contestimg.wish.com/api/webimage/5d0729b0f945bd59ac54b329-medium.jpg</t>
  </si>
  <si>
    <t>5d0729b0f945bd59ac54b329</t>
  </si>
  <si>
    <t>Mode Tournesol Imprimer T-shirt Ã  manches courtes Ã‰tÃ© Femmes Chemises Plus La Taille</t>
  </si>
  <si>
    <t>Fashion Sunflower Print Short Sleeve T Shirt Summer Women Shirts Plus Size</t>
  </si>
  <si>
    <t>Summer,Plus Size,Shirt,Sleeve,Sunflowers,short sleeves,Round neck,Women's Fashion,Shorts,Print,Women,women top,Fashion,T Shirts,Cotton</t>
  </si>
  <si>
    <t>Finingsy sticker</t>
  </si>
  <si>
    <t>finingsysticker</t>
  </si>
  <si>
    <t>87 % avis positifs (1,385 notes)</t>
  </si>
  <si>
    <t>5d7b761abd5aa37518970b8c</t>
  </si>
  <si>
    <t>https://www.wish.com/c/5e54bf2ed1ef373d3ad6d1d9</t>
  </si>
  <si>
    <t>https://contestimg.wish.com/api/webimage/5e54bf2ed1ef373d3ad6d1d9-medium.jpg</t>
  </si>
  <si>
    <t>5e54bf2ed1ef373d3ad6d1d9</t>
  </si>
  <si>
    <t>100% coton ZANZEA S-5XL NOUVEAU Vintage femmes sangle salopette combinaison dÃ©contractÃ©e pantalon lÃ¢che salopette barboteuses combinaison</t>
  </si>
  <si>
    <t>100%Cotton ZANZEA S-5XL NEW Vintage Women Strap Dungaree Jumpsuit Casual Loose Trousers Overalls Rompers Jumpsuit</t>
  </si>
  <si>
    <t>Women Pants,Loose,Jumpsuits &amp; Rompers,playsuit,Casual,Women's Fashion,women trousers,Women,jumpsuit,summer tops,Cotton</t>
  </si>
  <si>
    <t>Fannystore2016</t>
  </si>
  <si>
    <t>fannystore2016</t>
  </si>
  <si>
    <t>(29,044 notes)</t>
  </si>
  <si>
    <t>582bd2fde18c0f0a402ba101</t>
  </si>
  <si>
    <t>https://s3-us-west-1.amazonaws.com/sweeper-production-merchantimage/dp_582bd2fde18c0f0a402ba101.jpg</t>
  </si>
  <si>
    <t>https://www.wish.com/c/5a13ff501726782d8daed18e</t>
  </si>
  <si>
    <t>https://contestimg.wish.com/api/webimage/5a13ff501726782d8daed18e-medium.jpg</t>
  </si>
  <si>
    <t>5a13ff501726782d8daed18e</t>
  </si>
  <si>
    <t>Femmes sans manches T-shirt lettres imprimÃ©es `` je dÃ©teste tout le monde '' dÃ©bardeur dames d'Ã©tÃ© chemisier camisole gilet Tee pulls</t>
  </si>
  <si>
    <t>Women Sleeveless T-shirt Letters Printed 'I HATE EVERYONE' Tank Top Summer Ladies Blouse Camisole Vest Tee Pullovers</t>
  </si>
  <si>
    <t>blouse,Summer,Vest,Fashion,Tank,camisole,lettersprinted,Tops,T Shirts,tank top,Pullovers,Women's Fashion,printed,Ladies,sleeveless,Loose tank tops,Casual,Women</t>
  </si>
  <si>
    <t>Apengzuishuai</t>
  </si>
  <si>
    <t>apengzuishuai</t>
  </si>
  <si>
    <t>88 % avis positifs (2,610 notes)</t>
  </si>
  <si>
    <t>5acecb61417cee2b9d27f88a</t>
  </si>
  <si>
    <t>https://www.wish.com/c/5b1a56a219b6ee563e1edc39</t>
  </si>
  <si>
    <t>https://contestimg.wish.com/api/webimage/5b1a56a219b6ee563e1edc39-medium.jpg</t>
  </si>
  <si>
    <t>5b1a56a219b6ee563e1edc39</t>
  </si>
  <si>
    <t>Femmes Mode Couleur Unie Sexy Col En V Tops Crop Slim Fit D'Ã©tÃ© Ã€ Manches Courtes DÃ©bardeur T-shirts</t>
  </si>
  <si>
    <t>Women Fashion Solid Color Sexy V-neck Crop Tops Slim Fit Summer Short Sleeve Tank Top T Shirts</t>
  </si>
  <si>
    <t>Summer,Fashion,crop top,Shirt,Sleeve,Tank,Tops,slim,short sleeves,V-neck,T Shirts,Shorts,tank top,solid color,sexy,Women,Women's Fashion,Casual,Women Fashion,Slim Fit</t>
  </si>
  <si>
    <t>https://www.wish.com/c/5e9692898a10221b310986c9</t>
  </si>
  <si>
    <t>https://contestimg.wish.com/api/webimage/5e9692898a10221b310986c9-medium.jpg</t>
  </si>
  <si>
    <t>5e9692898a10221b310986c9</t>
  </si>
  <si>
    <t>2019 Ã‰tÃ© Sexy Femmes Halter Tops Plage De Natation Lettre Imprimer Maillots De Bain Lady Push Up Gilet Soutien-Gorge S-3XL</t>
  </si>
  <si>
    <t>2019 Summer Sexy Women Halter Tops Beach Swimming Letter Print Swimwear Lady's Push Up Vest Bra S-3XL</t>
  </si>
  <si>
    <t>Summer,Vest,wrappedchest,Halter,slingvest,Print,Women's Fashion,sexy,Beach,summer tops,Women Fashion,Bottoming shirt,letter print,bras for women,Tops,Swimwear,Push up bikini,Women,Bras,Halter Bikini,spaghetti strap top,beachvesttop,Swimming</t>
  </si>
  <si>
    <t>bethaz19</t>
  </si>
  <si>
    <t>90 % avis positifs (2,199 notes)</t>
  </si>
  <si>
    <t>583e3e7a5022c71b82d1b18c</t>
  </si>
  <si>
    <t>https://www.wish.com/c/5cada72d2d542d7a90cb4f2f</t>
  </si>
  <si>
    <t>https://contestimg.wish.com/api/webimage/5cada72d2d542d7a90cb4f2f-medium.jpg</t>
  </si>
  <si>
    <t>5cada72d2d542d7a90cb4f2f</t>
  </si>
  <si>
    <t>nouvelles poches Ã  capuche pour hommes d'Ã©tÃ©, T-shirt Ã  manches courtes de grande taille de couleur pure</t>
  </si>
  <si>
    <t>new summer men's hooded large pockets, pure color large size short sleeve T-shirt</t>
  </si>
  <si>
    <t>Summer,polo men,Polo Shirts,Sleeve,Pure Color,polo hat,short sleeves,Shorts,menpoloshirt,T Shirts,hooded,Polos,T-Shirts polo sport men's,poloshirtmen,menspoloshirtbrand</t>
  </si>
  <si>
    <t>zhangjian1234</t>
  </si>
  <si>
    <t>83 % avis positifs (9,926 notes)</t>
  </si>
  <si>
    <t>5a5a074d87c25b39c7a80ef1</t>
  </si>
  <si>
    <t>https://www.wish.com/c/5b6696c5365562146825dd5f</t>
  </si>
  <si>
    <t>https://contestimg.wish.com/api/webimage/5b6696c5365562146825dd5f-medium.jpg</t>
  </si>
  <si>
    <t>5b6696c5365562146825dd5f</t>
  </si>
  <si>
    <t>ZANZEA Robe tunique grande taille pour femmes Caftan Robe dÃ©contractÃ©e Plage Robe longue longue Robe caftan</t>
  </si>
  <si>
    <t>ZANZEA Damen ÃœbergrÃ¶ÃŸe Tunikakleid Kaftan Freizeitkleid Strand Retro Longtop Kleid Kaftan Dresses</t>
  </si>
  <si>
    <t>damenkleid,plaincolordres,highwaistdres,Evening Dress,Dress,summercocktaildres,Party Dress,retro,femmerobe,women dress,sommerkleid,Vintage dress</t>
  </si>
  <si>
    <t>orange-red</t>
  </si>
  <si>
    <t>specialforyou_68</t>
  </si>
  <si>
    <t>90 % avis positifs (104,269 notes)</t>
  </si>
  <si>
    <t>556d68d19fb8ca1a0c4d82ee</t>
  </si>
  <si>
    <t>https://www.wish.com/c/5d5e5ca35cd08f2a40b53f48</t>
  </si>
  <si>
    <t>https://contestimg.wish.com/api/webimage/5d5e5ca35cd08f2a40b53f48-medium.jpg</t>
  </si>
  <si>
    <t>5d5e5ca35cd08f2a40b53f48</t>
  </si>
  <si>
    <t>(S-5XL) Femmes Mode D'Ã©tÃ© Double-couche Shorts De Sport SÃ©chage Rapide Yoga Leggings De Sport Shorts De Fitness Plus La Taille</t>
  </si>
  <si>
    <t>(S-5XL) Women Fashion Summer Double-Layer Sports Shorts Quick-Drying Yoga Sports Leggings Fitness Shorts Plus Size</t>
  </si>
  <si>
    <t>Summer,Leggings,Shorts,loosecasualsweatpant,Fitness,casualshort,Plus Size,athleticshort,high waisted,yogashort,Women's Fashion,bodybuildingshort,quickdryingshort,Yoga,Sport,Fashion,short skirt,Women</t>
  </si>
  <si>
    <t>XXXS</t>
  </si>
  <si>
    <t>huangxiaoyan2125</t>
  </si>
  <si>
    <t>88 % avis positifs (1,338 notes)</t>
  </si>
  <si>
    <t>5b39de95d3db323a3a775883</t>
  </si>
  <si>
    <t>https://www.wish.com/c/5eeb1da8eeb02e10154792a6</t>
  </si>
  <si>
    <t>https://contestimg.wish.com/api/webimage/5eeb1da8eeb02e10154792a6-medium.jpg</t>
  </si>
  <si>
    <t>5eeb1da8eeb02e10154792a6</t>
  </si>
  <si>
    <t>Femmes col en v profond chemisier sans manches dÃ©contractÃ© imprimÃ© floral t-shirt chemisier lÃ¢che d'Ã©tÃ©</t>
  </si>
  <si>
    <t>Women Deep V Neck Casual Sleeveless Blouse Floral Print T-Shirt Summer Loose Blouse</t>
  </si>
  <si>
    <t>blouse,Summer,Plus Size,Floral print,Shirt,sleevelessblouse,Necks,Women's Fashion,tank top,Print,T Shirts,Fashion,casual shirt,Women,Floral,sleeveless,women top,Casual,sleeveless tops</t>
  </si>
  <si>
    <t>Li WL SHOP</t>
  </si>
  <si>
    <t>liwlshop</t>
  </si>
  <si>
    <t>85 % avis positifs (3,549 notes)</t>
  </si>
  <si>
    <t>57e90050b97437131f78c7d7</t>
  </si>
  <si>
    <t>https://www.wish.com/c/5cc5464bef87096336ab0583</t>
  </si>
  <si>
    <t>https://contestimg.wish.com/api/webimage/5cc5464bef87096336ab0583-medium.jpg</t>
  </si>
  <si>
    <t>5cc5464bef87096336ab0583</t>
  </si>
  <si>
    <t>T-shirt Ã  manches courtes Ã  imprimÃ© de mode pour femmes</t>
  </si>
  <si>
    <t>New Women's Fashion Love Print Short Sleeve T-Shirt Summer Casual Graphic Tess Tops</t>
  </si>
  <si>
    <t>Summer,Shorts,Love,Sleeve,tee shirt women,Tops,summer t-shirts,short sleeves,Casual,Round neck,loveprinttshirt,Fashion,teesamptshirt,graphic tees women,Print,tes,Women's Fashion,tops for women,T Shirts</t>
  </si>
  <si>
    <t>jjqiiozoqv</t>
  </si>
  <si>
    <t>91 % avis positifs (5,781 notes)</t>
  </si>
  <si>
    <t>5ae90e716691361cdb40fb0b</t>
  </si>
  <si>
    <t>https://www.wish.com/c/5cda28715a88ef05656ef440</t>
  </si>
  <si>
    <t>https://contestimg.wish.com/api/webimage/5cda28715a88ef05656ef440-medium.jpg</t>
  </si>
  <si>
    <t>5cda28715a88ef05656ef440</t>
  </si>
  <si>
    <t>Femmes, plus la taille hors Ã©paule imprimÃ© animal manches longues robe lÃ¢che irrÃ©guliÃ¨re</t>
  </si>
  <si>
    <t>Women Plus Size Off Shoulder Animal Print Long Sleeve Irregular Loose Dress</t>
  </si>
  <si>
    <t>Plus Size,off shoulder dress,Sleeve,Long Sleeve,Dress,V Neckdress,Women's Fashion,animal print,Animal,Print,women dress,loose dress,Women</t>
  </si>
  <si>
    <t>HEH Shop</t>
  </si>
  <si>
    <t>hehshop</t>
  </si>
  <si>
    <t>82 % avis positifs (870 notes)</t>
  </si>
  <si>
    <t>56efff5017777d430c47b78e</t>
  </si>
  <si>
    <t>https://www.wish.com/c/5cd22d97dd0c5b6415519101</t>
  </si>
  <si>
    <t>https://contestimg.wish.com/api/webimage/5cd22d97dd0c5b6415519101-medium.jpg</t>
  </si>
  <si>
    <t>5cd22d97dd0c5b6415519101</t>
  </si>
  <si>
    <t>Femmes D'Ã©tÃ© Mode Sans Manches Crop Tops Spaghetti Strap Deep V Cou DÃ©bardeurs Couleur Unie Casual Slim Fit Cami Gilet Court T Shirt</t>
  </si>
  <si>
    <t>Women Summer Fashion Sleeveless Crop Tops Spaghetti Strap Deep V Neck Tank Tops Solid Color Casual Slim Fit Cami  Vest  Short T Shirt</t>
  </si>
  <si>
    <t>Tanktops for women,Vest,Fashion,crop top,Summer,Shirt,Slim Fit,topsamptshirt,Women's Fashion,slim,summer tops,Women Fashion,clubwear,Shorts,Tank,Sexy Top,Spaghetti,Tops,Necks,cropped,Casual,sleevelesstshirt,sleeveless,Women,tops for women</t>
  </si>
  <si>
    <t>markit</t>
  </si>
  <si>
    <t>82 % avis positifs (8,433 notes)</t>
  </si>
  <si>
    <t>57a09a5649c29a34cf282715</t>
  </si>
  <si>
    <t>https://www.wish.com/c/5cf5ccee75af880a5c947bcf</t>
  </si>
  <si>
    <t>https://contestimg.wish.com/api/webimage/5cf5ccee75af880a5c947bcf-medium.jpg</t>
  </si>
  <si>
    <t>5cf5ccee75af880a5c947bcf</t>
  </si>
  <si>
    <t>Femmes Mode Ã‰tÃ© Col Rond Fleur Imprimer Gilet Casual DÃ©bardeurs Sans Manches LÃ¢che Plus La Taille Imprimer DÃ©bardeurs</t>
  </si>
  <si>
    <t>Women Fashion Summer Round Neck Flower Print Vest Casual Sleeveless Tops Loose Plus Size Print Tank Tops</t>
  </si>
  <si>
    <t>Summer,Vest,Fashion,Tank,Necks,Tops,Loose,tank top,Round neck,Women's Fashion,Plus Size,Flowers,Print,sleeveless,women top,Casual,Women</t>
  </si>
  <si>
    <t>ZEKAISTORE666</t>
  </si>
  <si>
    <t>zekaistore666</t>
  </si>
  <si>
    <t>86 % avis positifs (540 notes)</t>
  </si>
  <si>
    <t>5d64f34f2736787d00ad93ec</t>
  </si>
  <si>
    <t>https://www.wish.com/c/5eb95cc7802266bb4675b6d5</t>
  </si>
  <si>
    <t>https://contestimg.wish.com/api/webimage/5eb95cc7802266bb4675b6d5-medium.jpg</t>
  </si>
  <si>
    <t>5eb95cc7802266bb4675b6d5</t>
  </si>
  <si>
    <t>Mode fÃ©minine Ã  manches courtes col rond DÃ©bardeurs T-shirt imprimÃ© plumes</t>
  </si>
  <si>
    <t>Women's Fashion Short Sleeve Round Collar Summer Tank Tops Feather Print T-shirt</t>
  </si>
  <si>
    <t>Summer,Collar,Fashion,Tank,Sleeve,Women Vest,Round Collar,Tops,T Shirts,tank top,short sleeves,Women's Fashion,Shorts,featherprint,Print,sleeveless,feather,Casual</t>
  </si>
  <si>
    <t>HUASHU co. ltd.</t>
  </si>
  <si>
    <t>huashucoltd</t>
  </si>
  <si>
    <t>82 % avis positifs (20,478 notes)</t>
  </si>
  <si>
    <t>546d44001280fa3ce1bf80fa</t>
  </si>
  <si>
    <t>https://s3-us-west-1.amazonaws.com/sweeper-production-merchantimage/dp_546d44001280fa3ce1bf80fa.jpg</t>
  </si>
  <si>
    <t>https://www.wish.com/c/5d11c1a359a267782799345b</t>
  </si>
  <si>
    <t>https://contestimg.wish.com/api/webimage/5d11c1a359a267782799345b-medium.jpg</t>
  </si>
  <si>
    <t>5d11c1a359a267782799345b</t>
  </si>
  <si>
    <t>XS-8XL Robes Plus La Taille VÃªtements De Mode D'Ã©tÃ© Femmes Col V Profond Sans Manches Maxi Robes Dames Casual Spaghetti Strap LÃ¢che Plage Porter Floral ImprimÃ© Halter Party Dress</t>
  </si>
  <si>
    <t>XS-8XL Plus Size Dresses Summer Fashion Clothes Womens Deep V-neck Sleeveless Maxi Dresses Ladies Casual Spaghetti Strap Loose Beach Wear Floral Printed Halter Party Dress</t>
  </si>
  <si>
    <t>Summer,Plus Size,halter dress,Halter,Dress,V-neck,beach dress,Party Dress,printed,sleeveless,Floral,maxi dress,Spaghetti,Casual,Clothes,Deep V-Neck,printeddre,Beach,summer dress,Women's Fashion,Sleeveless dress,Ladies,party,Fashion,loose dress</t>
  </si>
  <si>
    <t>champion_28</t>
  </si>
  <si>
    <t>(7,314 notes)</t>
  </si>
  <si>
    <t>5810c46f02b01e15f8a10e38</t>
  </si>
  <si>
    <t>https://www.wish.com/c/5e12e142f1166c04c1948efb</t>
  </si>
  <si>
    <t>https://contestimg.wish.com/api/webimage/5e12e142f1166c04c1948efb-medium.jpg</t>
  </si>
  <si>
    <t>5e12e142f1166c04c1948efb</t>
  </si>
  <si>
    <t>2019 Femmes d'Ã©tÃ© Casual Sleeveless Tops Off Shoulder Shirts Dames Fashion ImprimÃ© T-shirts amples T-shirts sans dos T-shirts dÃ©bardeurs en coton sans dos Tops</t>
  </si>
  <si>
    <t>2019 Summer Women Casual Sleeveless Tops Off Shoulder Shirts Ladies Fashion Printed Loose T-shirts Backless Cotton Tank Tops</t>
  </si>
  <si>
    <t>Summer,Fashion,topsamptshirt,tank top,Sleeveless Shirt,casual shirt,Off shoulder shirt,Casual,Women,Cotton,Tank,Shirt,Ladies Fashion,backless top,summer shirt,T Shirts,backless,Tops &amp; T-Shirts,Ladies,loose t-shirt,women top,Women's Fashion,Tops,sleeveless,printed</t>
  </si>
  <si>
    <t>yangaiqun</t>
  </si>
  <si>
    <t>89 % avis positifs (15,538 notes)</t>
  </si>
  <si>
    <t>58106cfce516491e6e5f1e53</t>
  </si>
  <si>
    <t>https://www.wish.com/c/5c84bd33d8694176615f7019</t>
  </si>
  <si>
    <t>https://contestimg.wish.com/api/webimage/5c84bd33d8694176615f7019-medium.jpg</t>
  </si>
  <si>
    <t>5c84bd33d8694176615f7019</t>
  </si>
  <si>
    <t>New Women Fashion Solid Color V Neck Lace Tank Top Summer Sleeveless Plus Size Loose Tank Top Vest</t>
  </si>
  <si>
    <t>tank top women,Vest,Fashion,Tank,summer tank top,loose top,lace top,Tops,Plus size top,V-neck,Necks,Women's Fashion,Plus Size,Summer,sleeveless tops,Casual T-Shirt,sleeveless,Women Vest,Women,tank top,Lace</t>
  </si>
  <si>
    <t>xinsheng</t>
  </si>
  <si>
    <t>æ–°ç”Ÿ</t>
  </si>
  <si>
    <t>83 % avis positifs (41,623 notes)</t>
  </si>
  <si>
    <t>56680c90e363a3613607ea61</t>
  </si>
  <si>
    <t>https://s3-us-west-1.amazonaws.com/sweeper-production-merchantimage/dp_56680c90e363a3613607ea61.jpg</t>
  </si>
  <si>
    <t>https://www.wish.com/c/5cf8d241b5db0b3d18364572</t>
  </si>
  <si>
    <t>https://contestimg.wish.com/api/webimage/5cf8d241b5db0b3d18364572-medium.jpg</t>
  </si>
  <si>
    <t>5cf8d241b5db0b3d18364572</t>
  </si>
  <si>
    <t>Ã‰tÃ© Femmes Robe Courte Sans Manches Taille Robe Camouflage Robe Moulante Slim Fit Robe Plus La Taille XS-8XL</t>
  </si>
  <si>
    <t>Summer Women Short Dress Sleeveless Waist Dress Camouflage Dress Bodycon Slim Fit Dress Plus Size XS-8XL</t>
  </si>
  <si>
    <t>Summer,Plus Size,women dresses,Evening Dress,Dress,slim,casual dresses,Mini dress,beach dress,sleeveless,summer dresses,casual dress,slim dress,Shorts,Waist,short dress,Slim Fit,Women's Fashion,camouflage,Sleeveless dress,t,women dress,Women</t>
  </si>
  <si>
    <t>SIZE XS</t>
  </si>
  <si>
    <t>ELIM fashion store</t>
  </si>
  <si>
    <t>elimfashionstore</t>
  </si>
  <si>
    <t>92 % avis positifs (6,126 notes)</t>
  </si>
  <si>
    <t>550ab2be8e8def0b2c654d4b</t>
  </si>
  <si>
    <t>https://s3-us-west-1.amazonaws.com/sweeper-production-merchantimage/dp_550ab2be8e8def0b2c654d4b.jpg</t>
  </si>
  <si>
    <t>https://www.wish.com/c/5e9e8c496f15e20742bd4172</t>
  </si>
  <si>
    <t>https://contestimg.wish.com/api/webimage/5e9e8c496f15e20742bd4172-medium.jpg</t>
  </si>
  <si>
    <t>5e9e8c496f15e20742bd4172</t>
  </si>
  <si>
    <t>Summer Fashion Women Sexy Lace Strap Shirt Tops Solid Color Sleeveless Top Blouse</t>
  </si>
  <si>
    <t>suspenders,Summer,Fashion,Lace,button,slim,Women's Fashion,sexy lace,sexy,solid color,sleeveless,Women,blouse,Tops,Shirt</t>
  </si>
  <si>
    <t>82 % avis positifs (10,600 notes)</t>
  </si>
  <si>
    <t>https://www.wish.com/c/5ea3b3944119761a2b014de7</t>
  </si>
  <si>
    <t>https://contestimg.wish.com/api/webimage/5ea3b3944119761a2b014de7-medium.jpg</t>
  </si>
  <si>
    <t>5ea3b3944119761a2b014de7</t>
  </si>
  <si>
    <t>2019 Women Fashion Back Fashion Blouse creuse en dentelle Ã  col rond Chemisier imprimÃ© floral sans manches Casual Plus Size dÃ©bardeurs (S-5XL)</t>
  </si>
  <si>
    <t>2019 Women Fashion Back Hollow Lace Blouse Round Neck Floral Print Sleeveless Casual Plus Size Tank Tops (S-5XL)</t>
  </si>
  <si>
    <t>blouse,Plus Size,Floral print,Lace,Tank,Tops,Necks,tank top,Round neck,Floral,Women's Fashion,Fashion,topsamptee,Print,sleeveless,Casual,Women</t>
  </si>
  <si>
    <t>https://www.wish.com/c/5cd1cbb1b5d96721e0a6b346</t>
  </si>
  <si>
    <t>https://contestimg.wish.com/api/webimage/5cd1cbb1b5d96721e0a6b346-medium.jpg</t>
  </si>
  <si>
    <t>5cd1cbb1b5d96721e0a6b346</t>
  </si>
  <si>
    <t>Mode Femmes Midi Slim Basique Vestidos Moulante Ã€ Manches Courtes Paquet Hanche Robe Robes</t>
  </si>
  <si>
    <t>Fashion Women Midi Slim Basic Vestidos Bodycon Short Sleeve Package Hip Robe Dresses</t>
  </si>
  <si>
    <t>Midi Dresses,Sleeve,Dresses,packagehip,Dress,slim,short sleeves,Shorts,Women's Fashion,Fashion,vestido,Robes,Bodycon Dresses,basicvestido,Women</t>
  </si>
  <si>
    <t>Ashley Go</t>
  </si>
  <si>
    <t>ashleygo</t>
  </si>
  <si>
    <t>84 % avis positifs (33,148 notes)</t>
  </si>
  <si>
    <t>58579043e950f24d94f612dc</t>
  </si>
  <si>
    <t>https://www.wish.com/c/587347296dd28e71b1c9d289</t>
  </si>
  <si>
    <t>https://contestimg.wish.com/api/webimage/587347296dd28e71b1c9d289-medium.jpg</t>
  </si>
  <si>
    <t>587347296dd28e71b1c9d289</t>
  </si>
  <si>
    <t>Bonne QualitÃ© 2014 Ã‰tÃ© Vente Chaude Zipper Shorts Mode Slim Hommes Causual DÃ©chirÃ© Jeans Pantalon Court</t>
  </si>
  <si>
    <t>Good Quality 2014 Summer Hot Sale Zipper Shorts Fashion Slim Men's Causual Ripped Jeans Cropped Trousers</t>
  </si>
  <si>
    <t>men jeans,Fashion,Summer,rippedjean,slim,croppedjean,mensummerjean,2014menshort,Men Shorts,zippers,Jeans,trousers,summerjean,Shorts,causaljean,rippedshort,2014summermenshort</t>
  </si>
  <si>
    <t>26(Waist 72cm 28inch)</t>
  </si>
  <si>
    <t>ailla clothing</t>
  </si>
  <si>
    <t>litiannetworking</t>
  </si>
  <si>
    <t>87 % avis positifs (9,116 notes)</t>
  </si>
  <si>
    <t>530306fe34067e3f15c41d87</t>
  </si>
  <si>
    <t>https://s3-us-west-1.amazonaws.com/sweeper-production-merchantimage/dp_530306fe34067e3f15c41d87.jpg</t>
  </si>
  <si>
    <t>https://www.wish.com/c/535530635aefb0555ba4351f</t>
  </si>
  <si>
    <t>https://contestimg.wish.com/api/webimage/535530635aefb0555ba4351f-medium.jpg</t>
  </si>
  <si>
    <t>535530635aefb0555ba4351f</t>
  </si>
  <si>
    <t>Women Summer Printed Plus Size Loose Casual Trousers Harlan Pants Long Pants Plus  Size S-5XL</t>
  </si>
  <si>
    <t>Summer,trousers,pants,Bottom,fashion pants,Women's Fashion,Long pants,widelegpant,Casual,harem pants,summerpant,Plus Size,loosepant,printed,women trousers,slitpant,Women</t>
  </si>
  <si>
    <t>simply spell</t>
  </si>
  <si>
    <t>simplyspell</t>
  </si>
  <si>
    <t>88 % avis positifs (885 notes)</t>
  </si>
  <si>
    <t>5df71a34092d7302140be245</t>
  </si>
  <si>
    <t>https://s3-us-west-1.amazonaws.com/sweeper-production-merchantimage/dp_5df71a34092d7302140be245.jpg</t>
  </si>
  <si>
    <t>https://www.wish.com/c/5e3baa8d8f7db5003fb33026</t>
  </si>
  <si>
    <t>https://contestimg.wish.com/api/webimage/5e3baa8d8f7db5003fb33026-medium.jpg</t>
  </si>
  <si>
    <t>5e3baa8d8f7db5003fb33026</t>
  </si>
  <si>
    <t>Femmes Ã©tÃ© dÃ©contractÃ© rÃ©glable bretelles spaghetti robes couleur unie plissÃ©e dos nu mini plage robe d'Ã©tÃ© plus la taille</t>
  </si>
  <si>
    <t>Women Summer Casual Adjustable Spaghetti Strap Dresses Solid Color Pleated Backless Mini Beach Sundress Plus Size</t>
  </si>
  <si>
    <t>Summer,Fashion,Shirt,sundress,Dresses,Dress,Women's Fashion,V-neck,Cocktail Dress,beach dress,Party Dress,off shoulder,Girls Dresses,sleeveless,Pleated Skirt,Spaghetti,Casual,Pleated,Necks</t>
  </si>
  <si>
    <t>Size XXS</t>
  </si>
  <si>
    <t>The leisure pavilion</t>
  </si>
  <si>
    <t>theleisurepavilion</t>
  </si>
  <si>
    <t>87 % avis positifs (7,676 notes)</t>
  </si>
  <si>
    <t>594ba69f2eac11550ec111a1</t>
  </si>
  <si>
    <t>https://www.wish.com/c/5e4a4b252ce2e5cac8cb6364</t>
  </si>
  <si>
    <t>https://contestimg.wish.com/api/webimage/5e4a4b252ce2e5cac8cb6364-medium.jpg</t>
  </si>
  <si>
    <t>5e4a4b252ce2e5cac8cb6364</t>
  </si>
  <si>
    <t>Fashion Summer Lady Skull Print Beauty Vest Halter Tank Top</t>
  </si>
  <si>
    <t>Summer,Vest,Fashion,Tank,camisole,Halter,Beauty,Tops,summer t-shirts,fashion women,tank top,Cool T-Shirts,skull,Print,summervest,femalevest</t>
  </si>
  <si>
    <t>OIUG 56465</t>
  </si>
  <si>
    <t>oiug56465</t>
  </si>
  <si>
    <t>78 % avis positifs (6,632 notes)</t>
  </si>
  <si>
    <t>5b6ec2f2838d931d2fbf7a28</t>
  </si>
  <si>
    <t>https://www.wish.com/c/5e180dab29a9690a38a1748f</t>
  </si>
  <si>
    <t>https://contestimg.wish.com/api/webimage/5e180dab29a9690a38a1748f-medium.jpg</t>
  </si>
  <si>
    <t>5e180dab29a9690a38a1748f</t>
  </si>
  <si>
    <t>Mode d'Ã©tÃ© Tie-Dye manches courtes robe longue lÃ¢che col en V BOHO Maxi Dress</t>
  </si>
  <si>
    <t>Summer Fashion Tie-Dye Short Sleeve Long Dress Loose V Neck BOHO Maxi Dress</t>
  </si>
  <si>
    <t>Summer,summer dress,Necks,Sleeve,long dress,plus size dress,Dress,Loose,V Neckdress,short sleeves,maxi dress,Shorts,boho,short sleeve dress,boho dress,Fashion,womendre,women dress,Women's Fashion</t>
  </si>
  <si>
    <t>https://www.wish.com/c/5e8d70549f1504449514c8b9</t>
  </si>
  <si>
    <t>https://contestimg.wish.com/api/webimage/5e8d70549f1504449514c8b9-medium.jpg</t>
  </si>
  <si>
    <t>5e8d70549f1504449514c8b9</t>
  </si>
  <si>
    <t>Plus la taille XS-6XL d'Ã©tÃ© femmes col rond robe sans manches dÃ©contractÃ© imprimÃ© floral robe Slim fleur robes</t>
  </si>
  <si>
    <t>Plus Size XS-6XL Summer Women Round Neck Sleeveless Dress Casual Floral Printed Dress Slim Flower Dresses</t>
  </si>
  <si>
    <t>Summer,floralprinteddres,Dress,slim,Floral dress,Women's Fashion,Plus Size,womensleevelessdres,printed,Floral,Casual,Women,dressforwomen,Flowers,Necks,casualwomendres,summer dress,summersleeveelessdres,Sleeveless dress,Round neck,dress slim,sleeveless</t>
  </si>
  <si>
    <t>wofu_network_technology</t>
  </si>
  <si>
    <t>huaracheairfactory</t>
  </si>
  <si>
    <t>87 % avis positifs (73,119 notes)</t>
  </si>
  <si>
    <t>547465748edcfa6ceab14f70</t>
  </si>
  <si>
    <t>https://s3-us-west-1.amazonaws.com/sweeper-production-merchantimage/dp_547465748edcfa6ceab14f70.jpg</t>
  </si>
  <si>
    <t>https://www.wish.com/c/5d550011680f557c89bb4406</t>
  </si>
  <si>
    <t>https://contestimg.wish.com/api/webimage/5d550011680f557c89bb4406-medium.jpg</t>
  </si>
  <si>
    <t>5d550011680f557c89bb4406</t>
  </si>
  <si>
    <t>5 Couleurs Femmes Mode Shorts De Sport Couleur Unie Ã‰lastique Gym Shorts Femme VÃªtements De Course Culotte De Remise En Forme Bas pour Fille Plus La Taille S ~ 5XL</t>
  </si>
  <si>
    <t>5 Colors Women Fashion Sports Shorts Solid Color Elastic Gym Shorts Female Running Clothes Fitness Panties Bottom for Girl Plus Size S~5XL</t>
  </si>
  <si>
    <t>runningshort,Shorts,Elastic,Fitness,Plus Size,yoga pants,Short pants,Running,sportspantie,Women's Fashion,gymwear,Panties,fitnesspantie,Women,skinny,Sport,Fashion,Women Fashion,Clothes</t>
  </si>
  <si>
    <t>mohuya</t>
  </si>
  <si>
    <t>87 % avis positifs (15,076 notes)</t>
  </si>
  <si>
    <t>59c8a909ae228e37ae159559</t>
  </si>
  <si>
    <t>https://www.wish.com/c/5dd4b6c20f11f57cf9ad97d8</t>
  </si>
  <si>
    <t>https://contestimg.wish.com/api/webimage/5dd4b6c20f11f57cf9ad97d8-medium.jpg</t>
  </si>
  <si>
    <t>5dd4b6c20f11f57cf9ad97d8</t>
  </si>
  <si>
    <t>T-shirt Ã  manches courtes en mousseline de soie rouge et blanc d'Ã©tÃ© pour femme</t>
  </si>
  <si>
    <t>Womens Summer Red White and Blue Chiffon Short-Sleeve T-Shirt</t>
  </si>
  <si>
    <t>Summer,Plus Size,Cotton T Shirt,chiffon,Long Sleeve,womens top,short sleeves,Women's Fashion,Fashion,chiffon blouse,sexy,blouse,Tops,Chiffon Shirt,T Shirts,korean style,Women Clothing,T-Shirt womens,Short Sleeve T-Shirt</t>
  </si>
  <si>
    <t>bigcompany</t>
  </si>
  <si>
    <t>86 % avis positifs (366,898 notes)</t>
  </si>
  <si>
    <t>53082ea15aefb07dfe1f2a4f</t>
  </si>
  <si>
    <t>https://www.wish.com/c/53897eeeafddf70c91af1cda</t>
  </si>
  <si>
    <t>https://contestimg.wish.com/api/webimage/53897eeeafddf70c91af1cda-medium.jpg</t>
  </si>
  <si>
    <t>53897eeeafddf70c91af1cda</t>
  </si>
  <si>
    <t>Tendances vÃªtements de sport d'Ã©tÃ© pour hommes costumes de jogging deux piÃ¨ces dÃ©contractÃ©s chemises Ã  manches courtes et shorts ensembles de tenues</t>
  </si>
  <si>
    <t>Trending Summer Sports Wear for Men Casual Two Piece Jogging Suits Short Sleeve Shirts and Shorts Outfit Sets</t>
  </si>
  <si>
    <t>short sleeves,Summer,trending,Shirt,Sleeve,shortsleeveset,sweat suit,Men,Short pants,summersuitset,Shorts,Sport,Women's Fashion,3dprinttshirt,Two Pieces,Fashion,Outfits,mensjoggersuit,Casual</t>
  </si>
  <si>
    <t>huangyulanl</t>
  </si>
  <si>
    <t>89 % avis positifs (514 notes)</t>
  </si>
  <si>
    <t>5b0b907d59206904541886cf</t>
  </si>
  <si>
    <t>https://www.wish.com/c/5ea0f2a654446407c111b622</t>
  </si>
  <si>
    <t>https://contestimg.wish.com/api/webimage/5ea0f2a654446407c111b622-medium.jpg</t>
  </si>
  <si>
    <t>5ea0f2a654446407c111b622</t>
  </si>
  <si>
    <t>Femmes Spaghetti Strap Print Mini Dress Summer Fashion Tie Party Robes</t>
  </si>
  <si>
    <t>Women Spaghetti Strap Print Mini Dress Summer Fashion Tie Party Dresses</t>
  </si>
  <si>
    <t>Mini,Spaghetti Strap,Corset Dress,short dress,Summer,Dresses,Spaghetti,Dress,summer dress,Women's Fashion,Floral dress,Mini dress,beach dress,Sleeveless dress,Sexy Dress,Floral print,sexy,Fashion</t>
  </si>
  <si>
    <t>yanzhang198411</t>
  </si>
  <si>
    <t>(38 notes)</t>
  </si>
  <si>
    <t>5e1691b573bfb90406044928</t>
  </si>
  <si>
    <t>https://www.wish.com/c/5ea913d8fde32e396ebfea19</t>
  </si>
  <si>
    <t>https://contestimg.wish.com/api/webimage/5ea913d8fde32e396ebfea19-medium.jpg</t>
  </si>
  <si>
    <t>5ea913d8fde32e396ebfea19</t>
  </si>
  <si>
    <t>Femmes d'Ã©tÃ© nouvelle mode sans manches Ã  pois v-cou sangle mini dos nu dÃ©contractÃ© top robes</t>
  </si>
  <si>
    <t>Summer Women's New Fashion Sleeveless Polka Dot V-neck Strap Mini Backless Casual Top Dresses</t>
  </si>
  <si>
    <t>Mini,Fashion,Summer,Tops,Loose,Polkas,V-neck,Casual,backless,polka dot,sleeveless,Dress,Women</t>
  </si>
  <si>
    <t>RoseWiner</t>
  </si>
  <si>
    <t>rosewiner</t>
  </si>
  <si>
    <t>73 % avis positifs (1,472 notes)</t>
  </si>
  <si>
    <t>56498ab42a6bdb4474afa47b</t>
  </si>
  <si>
    <t>https://www.wish.com/c/5eb0db681c4b1c25486d2e7e</t>
  </si>
  <si>
    <t>https://contestimg.wish.com/api/webimage/5eb0db681c4b1c25486d2e7e-medium.jpg</t>
  </si>
  <si>
    <t>5eb0db681c4b1c25486d2e7e</t>
  </si>
  <si>
    <t>5 couleurs femmes mode d'Ã©tÃ© bretelles spaghetti imprimÃ© floral cravate devant mini robe robes de soirÃ©e</t>
  </si>
  <si>
    <t>5 Colors Women's Summer Fashion Spaghetti Strap Floral Print Tie Front Mini Dress Party Dresses</t>
  </si>
  <si>
    <t>Summer,dressesforwomen,Floral print,Mini,long dress,Dress,Mini dress,Floral,Women's Fashion,Sleeveless dress,party,Sexy Dress,Print,summer dresses,Spaghetti,Women</t>
  </si>
  <si>
    <t>An honor to serve</t>
  </si>
  <si>
    <t>anhonortoserve</t>
  </si>
  <si>
    <t>90 % avis positifs (855 notes)</t>
  </si>
  <si>
    <t>5dbd7b090140ee044252ed12</t>
  </si>
  <si>
    <t>https://www.wish.com/c/5eb207e9beadef0479cd7271</t>
  </si>
  <si>
    <t>https://contestimg.wish.com/api/webimage/5eb207e9beadef0479cd7271-medium.jpg</t>
  </si>
  <si>
    <t>5eb207e9beadef0479cd7271</t>
  </si>
  <si>
    <t>DÃ©bardeur " Je ne suis pas parfait mais je suis en Ã©dition limitÃ©e " DÃ©bardeurs dÃ©contractÃ©s sans manches imprimÃ© lettre.</t>
  </si>
  <si>
    <t>Tank Top " I am not perfect but i am limited Edition " letter printed sleeveless casual slim tank tops</t>
  </si>
  <si>
    <t>Women Vest,sleeveless,Fashion,Tank,Tops,sport tank top,tank top,Casual,printed,topsamptee,topsampblouse,summertank,sexy,slim,funnytank,Women Fashion</t>
  </si>
  <si>
    <t>Love Fashion Show</t>
  </si>
  <si>
    <t>lovefashionshow</t>
  </si>
  <si>
    <t>(45,964 notes)</t>
  </si>
  <si>
    <t>576cfeed007b536be4a9ae96</t>
  </si>
  <si>
    <t>https://www.wish.com/c/5b42fbca85270064d13d6679</t>
  </si>
  <si>
    <t>https://contestimg.wish.com/api/webimage/5b42fbca85270064d13d6679-medium.jpg</t>
  </si>
  <si>
    <t>5b42fbca85270064d13d6679</t>
  </si>
  <si>
    <t>NOUVELLES Ã‰tÃ© Femmes Profonde V-cou Hauts Pure Color T-shirt Dames Mode Casual DÃ©bardeurs DÃ©bardeur En Vrac Boutonnage Blouse Lady Sans Manches Chemises Plus Taille Top</t>
  </si>
  <si>
    <t>NEW Womens Summer Deep V-neck Tops Pure Color T-shirt Ladies Fashion Casual Tank Tops Loose Button-up Blouse Lady Sleeveless Shirts Plus Size Top</t>
  </si>
  <si>
    <t>Summer,Plus Size,Deep V-Neck,topsamptshirt,tank top,Women's Fashion,Fashion,V-neck,Loose,topsampblouse,Causal,Ladies Fashion,blouse,fashion women,Tank,Shirt,Tops,T Shirts,Casual,Ladies,sleeveless,Pure Color,sleeveless tops</t>
  </si>
  <si>
    <t>dustypink</t>
  </si>
  <si>
    <t>https://www.wish.com/c/5d15ae82502b2660ec498f59</t>
  </si>
  <si>
    <t>https://contestimg.wish.com/api/webimage/5d15ae82502b2660ec498f59-medium.jpg</t>
  </si>
  <si>
    <t>5d15ae82502b2660ec498f59</t>
  </si>
  <si>
    <t>2020 Nouvelle ArrivÃ©e Femmes Mode Tie Dye Impression Slim Fit Casual Coton DÃ©bardeur</t>
  </si>
  <si>
    <t>2020 New Arrival Women Fashion Tie Dye Printing Slim Fit Casual Cotton Tank Top</t>
  </si>
  <si>
    <t>Summer,Fashion,Tank,Tops,slim,Women's Fashion,tank top,Slim Fit,Printing,Tie Dye,Dyes,sleeveless,Women,Casual,Women Fashion,Cotton</t>
  </si>
  <si>
    <t>https://www.wish.com/c/5ea3bfe9b95fdb06c2c5b88f</t>
  </si>
  <si>
    <t>https://contestimg.wish.com/api/webimage/5ea3bfe9b95fdb06c2c5b88f-medium.jpg</t>
  </si>
  <si>
    <t>5ea3bfe9b95fdb06c2c5b88f</t>
  </si>
  <si>
    <t>2019 NOUVEAU T-shirt Ã  manches courtes pour hommes Fitness Col rond Casual Zippers pour hommes T-shirt d'Ã©tÃ©</t>
  </si>
  <si>
    <t>2019 NEW Men's Short Sleeve T-Shirt Fitness Round Neck Casual Men's Zippers Summer T-Shirt</t>
  </si>
  <si>
    <t>Mens T Shirt,Fitness,Shorts,Cotton T Shirt,Sleeve,Summer,summer t-shirts,short sleeves,Round neck,Men's Fashion,Exercise &amp; Fitness,Tops &amp; T-Shirts,Sport,Casual,T Shirts,Necks</t>
  </si>
  <si>
    <t>008fashion</t>
  </si>
  <si>
    <t>89 % avis positifs (21,412 notes)</t>
  </si>
  <si>
    <t>59b88527b77173631729908e</t>
  </si>
  <si>
    <t>https://www.wish.com/c/5c2f4fd85c994c42faf7c82b</t>
  </si>
  <si>
    <t>https://contestimg.wish.com/api/webimage/5c2f4fd85c994c42faf7c82b-medium.jpg</t>
  </si>
  <si>
    <t>5c2f4fd85c994c42faf7c82b</t>
  </si>
  <si>
    <t>Femmes Mode DÃ©bardeurs D'Ã©tÃ© Low Cut Sans Manches Couleur Unie Hors Ã‰paule DÃ©bardeur Chemise Spaghetti Strap Halter Dos Nu Casual Gilet Top</t>
  </si>
  <si>
    <t>Women Fashion Summer Tank Tops Low Cut Sleeveless Solid Color Off Shoulder Tank Shirt Spaghetti Strap Halter Backless Casual Vest Top</t>
  </si>
  <si>
    <t>vesttop,Summer,Vest,Fashion,Tank,Shirt,Halter,Tops,Spaghetti Strap,low cut,Women's Fashion,backless,sexy,solid color,sleeveless,Spaghetti,Casual,Women Fashion,Women</t>
  </si>
  <si>
    <t>hellocome</t>
  </si>
  <si>
    <t>83 % avis positifs (5,365 notes)</t>
  </si>
  <si>
    <t>578e02bec0e9340e993d13f4</t>
  </si>
  <si>
    <t>https://www.wish.com/c/5cefa120731ea53346708575</t>
  </si>
  <si>
    <t>https://contestimg.wish.com/api/webimage/5cefa120731ea53346708575-medium.jpg</t>
  </si>
  <si>
    <t>5cefa120731ea53346708575</t>
  </si>
  <si>
    <t>Shorts classiques d'Ã©tÃ© pour hommes Pantalons dÃ©contractÃ©s Ã  poches multiples Salopette ample d'Ã©tÃ© Pantalon cargo</t>
  </si>
  <si>
    <t>Summer Men's Classic Shorts Multi-pocket Casual Pants Summer Loose Overalls Cargo Pants</t>
  </si>
  <si>
    <t>joggingpant,Shorts,Casual pants,beachpant,pants,Overalls,Classics,tacticalpant,bermudashort,summerpant,Summer,Cargo pants,trackpant,Casual,looseshort</t>
  </si>
  <si>
    <t>Man's ocean</t>
  </si>
  <si>
    <t>mansocean</t>
  </si>
  <si>
    <t>(3,743 notes)</t>
  </si>
  <si>
    <t>58d4832721ad9176d0d3d00f</t>
  </si>
  <si>
    <t>https://www.wish.com/c/5e609a827dc79ebbd3899c0b</t>
  </si>
  <si>
    <t>https://contestimg.wish.com/api/webimage/5e609a827dc79ebbd3899c0b-medium.jpg</t>
  </si>
  <si>
    <t>5e609a827dc79ebbd3899c0b</t>
  </si>
  <si>
    <t>Robe mi-longue en denim Ã  manches courtes pour femmes</t>
  </si>
  <si>
    <t>Plus Size Ladies Short Sleeve Summer Loose Denim Midi Dress Women Jeans Dresses</t>
  </si>
  <si>
    <t>Jeans,Plus Size,Sleeve,Summer,Dress,Denim,summer dress,denimjeansdres,short sleeves,casual dresses,Ladies,Women's Fashion,Shorts,minishirtdres,Lines,mididre,Women</t>
  </si>
  <si>
    <t>SOPHIE PRETTY</t>
  </si>
  <si>
    <t>sophiepretty</t>
  </si>
  <si>
    <t>81 % avis positifs (168 notes)</t>
  </si>
  <si>
    <t>5d3da852e4b65d3e801e9b5d</t>
  </si>
  <si>
    <t>https://www.wish.com/c/5e843aabcde5b602e21d1e83</t>
  </si>
  <si>
    <t>https://contestimg.wish.com/api/webimage/5e843aabcde5b602e21d1e83-medium.jpg</t>
  </si>
  <si>
    <t>5e843aabcde5b602e21d1e83</t>
  </si>
  <si>
    <t>Mode pour dames Robe d'Ã©tÃ© sans manches Ã  col en U profonde et sexy Robe d'Ã©tÃ© sans manches Robe d'Ã©tÃ© de couleur pure Robe dÃ©contractÃ©e Ã  longueur de genou et Ã  coupe Ã©troite Robe de soirÃ©e Club Party Robe de soirÃ©e VÃªtements pour dames grande taille S-5XL</t>
  </si>
  <si>
    <t>Women's Fashion Sexy Deep U Neck Sleeveless Package Hip Dress Summer Pure Color Casual Knee Length Slim Dress Club Party Night Dress Women's Clothing Plus Size S-5XL</t>
  </si>
  <si>
    <t>Summer,Plus Size,Dress,slim,Fitted Dress,clubwear,bodycon,Women's Fashion,Fashion,knee,Party Dresses,Clothing,Casual,sexy dresses,slim dress,short dress,Dresses,Pure Color,Necks,midilength,Cocktail Dress,party,sexy,sleeveless</t>
  </si>
  <si>
    <t>hanqidress180</t>
  </si>
  <si>
    <t>84 % avis positifs (19,735 notes)</t>
  </si>
  <si>
    <t>5b629265299c7e3db17cf86d</t>
  </si>
  <si>
    <t>https://www.wish.com/c/5c36df7cc86a911c10f32184</t>
  </si>
  <si>
    <t>https://contestimg.wish.com/api/webimage/5c36df7cc86a911c10f32184-medium.jpg</t>
  </si>
  <si>
    <t>5c36df7cc86a911c10f32184</t>
  </si>
  <si>
    <t>Maillot de bain Maillot de bain Monokini une piÃ¨ce pour femme Bikini rembourrÃ© Push Up Swimsuit Bathing Monokini HOT</t>
  </si>
  <si>
    <t>Women's One Piece Push Up Padded Bikini Swimsuit Swimwear Bathing Monokini HOT</t>
  </si>
  <si>
    <t>bathing suit,Bikinis Set,women beachwear,Lace Bikini,summerwomenbikini,One Piece Swimsuits,Push up bikini,padded,Swimwear,Women's Fashion,Fashion,womenmonokini,Bikini,womenswimwearbikini,Swimsuit,onepiece,Swimming</t>
  </si>
  <si>
    <t>Johnson007</t>
  </si>
  <si>
    <t>johnson007</t>
  </si>
  <si>
    <t>89 % avis positifs (80,713 notes)</t>
  </si>
  <si>
    <t>56dce88d21396a16a47eff39</t>
  </si>
  <si>
    <t>https://www.wish.com/c/594dcfd3346d4b7048be7495</t>
  </si>
  <si>
    <t>https://contestimg.wish.com/api/webimage/594dcfd3346d4b7048be7495-medium.jpg</t>
  </si>
  <si>
    <t>594dcfd3346d4b7048be7495</t>
  </si>
  <si>
    <t>5 Couleur Grande Taille Robe De Camouflage Femmes ' s Fashion Print Dress Summer Fashion Slim Sexy Robe Sans Manches Taille Haute Dentelle Jupe Longue Casual Loose Pocket Pocket Jupe S ~ 5XL</t>
  </si>
  <si>
    <t>5 Color Large Size Camouflage Dress Women's Fashion Print Dress Summer Fashion Slim Sexy Sleeveless Dress High Waist Lace Long Skirt Casual Loose Pocket Skirt S ~ 5XL</t>
  </si>
  <si>
    <t>Summer,long skirt,Fashion,Lace,Dress,camouflagewomensdre,Pocket,Women's Fashion,lace skirts,camouflagedre,sexy,Summer Fashion,summer dresses,sleevelessskirt,slim,Casual,Waist,printeddre,high waist,Skirts,pocketskirt,camouflage,Sleeveless dress,t,print dress,mini skirt,Print,sleeveless</t>
  </si>
  <si>
    <t>wushein</t>
  </si>
  <si>
    <t>(7,627 notes)</t>
  </si>
  <si>
    <t>58a6f92596f1bb57c40b0d56</t>
  </si>
  <si>
    <t>https://www.wish.com/c/5cece97854680c605d708db0</t>
  </si>
  <si>
    <t>https://contestimg.wish.com/api/webimage/5cece97854680c605d708db0-medium.jpg</t>
  </si>
  <si>
    <t>5cece97854680c605d708db0</t>
  </si>
  <si>
    <t>Summer,Shorts,high waist shorts,high waist,Casual pants,pants,Short pants,Waist,Slim Fit,summer shorts,Women's Fashion,Plus Size,Lace Up,Women,Fashion,Casual,Lace</t>
  </si>
  <si>
    <t>lxm545</t>
  </si>
  <si>
    <t>79 % avis positifs (99 notes)</t>
  </si>
  <si>
    <t>5e50fecf18034a89e1aeede8</t>
  </si>
  <si>
    <t>https://www.wish.com/c/5e6b0d747962cf365c8085dc</t>
  </si>
  <si>
    <t>https://contestimg.wish.com/api/webimage/5e6b0d747962cf365c8085dc-medium.jpg</t>
  </si>
  <si>
    <t>5e6b0d747962cf365c8085dc</t>
  </si>
  <si>
    <t>rtgh</t>
  </si>
  <si>
    <t>rtgh710402e4b24511e6b69106d0c1a90220</t>
  </si>
  <si>
    <t>86% Feedback pozitiv (45,151 rating)</t>
  </si>
  <si>
    <t>5836e38728f25753fe6af6a8</t>
  </si>
  <si>
    <t>https://www.wish.com/c/5ec3740fa7ed5d2fbc7460a5</t>
  </si>
  <si>
    <t>https://contestimg.wish.com/api/webimage/5ec3740fa7ed5d2fbc7460a5-medium.jpg</t>
  </si>
  <si>
    <t>5ec3740fa7ed5d2fbc7460a5</t>
  </si>
  <si>
    <t>Femmes Mode Mode Spaghetti Combinaisons Ã  bretelles Rompers Summer Casual Slim Fit Taille ajustÃ©e Lien de serrage Taille une piÃ¨ce Costume sexy sans manches Bodycon Playsuit Outfits Set Femmes Short Rompers Bodysuits pour vÃªtements de plage</t>
  </si>
  <si>
    <t>Women Fashion Spaghetti Strap Jumpsuits Rompers Summer Casual Slim Fit Drawstring Waist One Piece Suits Sexy Sleeveless Bodycon Playsuit Outfits Set Ladies Short Rompers Bodysuits for Beachwear</t>
  </si>
  <si>
    <t>Summer,Fashion,slim,shortjumpsuit,romperoutfit,sleeveless,spaghettistrapjumpsuit,sexy,Spaghetti,jumpsuitsampromper,Women,playsuitforwomen,Shorts,Waist,onepiece,Slim Fit,bodysuitsjumpsuit,beach wear,Casual,Ladies,Women's Fashion,sexy jumpsuit,jumpsuit,women Jumpsuit</t>
  </si>
  <si>
    <t>White</t>
  </si>
  <si>
    <t>snowgirl</t>
  </si>
  <si>
    <t>84 % avis positifs (36,361 notes)</t>
  </si>
  <si>
    <t>5639cd9bddb94f103070ef9f</t>
  </si>
  <si>
    <t>https://www.wish.com/c/5c3d7f9c4cd456252b1aaf7b</t>
  </si>
  <si>
    <t>https://contestimg.wish.com/api/webimage/5c3d7f9c4cd456252b1aaf7b-medium.jpg</t>
  </si>
  <si>
    <t>5c3d7f9c4cd456252b1aaf7b</t>
  </si>
  <si>
    <t>2019 nouvelle mode femmes chemisier hauts sans manches sangle spaghetti Criss Cross col en v T-shirt hauts d'Ã©tÃ© chemisier dÃ©contractÃ© chemises</t>
  </si>
  <si>
    <t>2019 New Fashion Women Blouse Tops Sleeveless Spaghetti Strap Criss Cross V-neck T Shirt Tops Summer Casual Blouse Shirts</t>
  </si>
  <si>
    <t>blouse,Summer,Fashion,Shirt,Spaghetti,Tops,Spaghetti Strap,Cross,tank top,T Shirts,V-neck,sleeveless,Women's Fashion,Casual,Women</t>
  </si>
  <si>
    <t>à¸„à¸³à¸•à¸´à¸Šà¸¡à¹€à¸Šà¸´à¸‡à¸šà¸§à¸ 83% (32,168 à¸„à¸°à¹à¸™à¸™)</t>
  </si>
  <si>
    <t>https://www.wish.com/c/5cb0c8ce99b2203478a63abb</t>
  </si>
  <si>
    <t>https://contestimg.wish.com/api/webimage/5cb0c8ce99b2203478a63abb-medium.jpg</t>
  </si>
  <si>
    <t>5cb0c8ce99b2203478a63abb</t>
  </si>
  <si>
    <t>Mode Femmes Noir Sans Manches EtÃ© Plage Bodys Back Cross Slim Cami Jumpsuit</t>
  </si>
  <si>
    <t>Fashion Women Black Sleeveless Summer Beach Bodysuits Back Cross Slim Cami Jumpsuit</t>
  </si>
  <si>
    <t>Summer,Underwear,Fashion,Beach,Tops,slim,Sexy Swimwear,beach wear,Cross,Women,black,sleeveless,sexy,Body Suit,Women's Fashion,jumpsuit</t>
  </si>
  <si>
    <t>zengyiceng520</t>
  </si>
  <si>
    <t>89 % avis positifs (6,570 notes)</t>
  </si>
  <si>
    <t>5accdb3c1baafe6febd26cf3</t>
  </si>
  <si>
    <t>https://www.wish.com/c/5b4706f2b0674e4982445092</t>
  </si>
  <si>
    <t>https://contestimg.wish.com/api/webimage/5b4706f2b0674e4982445092-medium.jpg</t>
  </si>
  <si>
    <t>5b4706f2b0674e4982445092</t>
  </si>
  <si>
    <t>Plus la taille 5XL Ã©tÃ© Sexy Hot Fashion femmes fleur crÃ¢ne impression numÃ©rique col rond sans manches rÃ©servoir Camisole</t>
  </si>
  <si>
    <t>Plus Size 5XL Summer Sexy Hot Fashion Women's Flower Skull Digital Print Round Neck Sleeveless Tank Camisole</t>
  </si>
  <si>
    <t>vesttop,Summer,Plus Size,Tank,camisole,skullprint,Necks,summer t-shirts,tank top,Round neck,Women's Fashion,Fashion,skull,sexy,Print,sleeveless,Casual,Flowers,Lace</t>
  </si>
  <si>
    <t>hanzhy</t>
  </si>
  <si>
    <t>85 % avis positifs (15,106 notes)</t>
  </si>
  <si>
    <t>598d8d1e2afd354f6ef9950d</t>
  </si>
  <si>
    <t>https://www.wish.com/c/5c554a96f0a57768026f4891</t>
  </si>
  <si>
    <t>https://contestimg.wish.com/api/webimage/5c554a96f0a57768026f4891-medium.jpg</t>
  </si>
  <si>
    <t>5c554a96f0a57768026f4891</t>
  </si>
  <si>
    <t>Femmes RÃ©tro Col V ImprimÃ© Jumpsuit Bretelles Combinaisons Mini Barboteuses Pantalon Robe</t>
  </si>
  <si>
    <t>Women Retro V-neck Print Fitted Jumpsuit Straps Mini Rompers Trousers Dress</t>
  </si>
  <si>
    <t>blouse,Mini,Fashion,Fitted,Dress,Overalls,V-neck,strap,Women's Fashion,Shorts,retro,Print,Women,Rompers,trousers,jumpsuit</t>
  </si>
  <si>
    <t>VR Shopping</t>
  </si>
  <si>
    <t>vrshopping</t>
  </si>
  <si>
    <t>88 % avis positifs (120,781 notes)</t>
  </si>
  <si>
    <t>57973560cb38dd77d126e9f1</t>
  </si>
  <si>
    <t>https://s3-us-west-1.amazonaws.com/sweeper-production-merchantimage/dp_57973560cb38dd77d126e9f1.jpg</t>
  </si>
  <si>
    <t>https://www.wish.com/c/59a6a209d2bcb73a60589e00</t>
  </si>
  <si>
    <t>https://contestimg.wish.com/api/webimage/59a6a209d2bcb73a60589e00-medium.jpg</t>
  </si>
  <si>
    <t>59a6a209d2bcb73a60589e00</t>
  </si>
  <si>
    <t>2019 Femmes Mode Spaghetti Strap Combinaisons Barboteuses Ã‰tÃ© Casual Slim Fit Cordon De Taille Taille One Piece Costumes Sexy Sans Manches Moulante Combishort Tenues Ensemble Dames Courtes Barboteuses Bodys pour Beachwear</t>
  </si>
  <si>
    <t>2019 Women Fashion Spaghetti Strap Jumpsuits Rompers Summer Casual Slim Fit Drawstring Waist One Piece Suits Sexy Sleeveless Bodycon Playsuit Outfits Set Ladies Short Rompers Bodysuits for Beachwear</t>
  </si>
  <si>
    <t>Summer,Fashion,Waist,Spaghetti,Women Set,Slim Fit,beach wear,jumpsuit,Shorts,summerset,Women's Fashion,slim,sexy,onepiece,bodyconset,sleeveless,sexy jumpsuit,Ladies,women Jumpsuit,Casual,Women</t>
  </si>
  <si>
    <t>(4,516 notes)</t>
  </si>
  <si>
    <t>https://www.wish.com/c/5d35305c24357406456ff507</t>
  </si>
  <si>
    <t>https://contestimg.wish.com/api/webimage/5d35305c24357406456ff507-medium.jpg</t>
  </si>
  <si>
    <t>5d35305c24357406456ff507</t>
  </si>
  <si>
    <t>Femmes d'Ã©tÃ© mode col en V Ã  manches courtes imprimÃ© floral taille haute mini robe</t>
  </si>
  <si>
    <t>Women Summer Fashion V-neck Short Sleeve Floral Printing High Waist Mini Dress</t>
  </si>
  <si>
    <t>Mini,Shorts,high waist,Sleeve,Summer,Dress,summer dress,short sleeves,Floral dress,Mini dress,Women's Fashion,Fashion,V-neck,print dress,Sexy Dress,Floral,Women,Women Fashion,Waist</t>
  </si>
  <si>
    <t>(80,093 notes)</t>
  </si>
  <si>
    <t>https://www.wish.com/c/5eb639aaab882b0f466bf02e</t>
  </si>
  <si>
    <t>https://contestimg.wish.com/api/webimage/5eb639aaab882b0f466bf02e-medium.jpg</t>
  </si>
  <si>
    <t>5eb639aaab882b0f466bf02e</t>
  </si>
  <si>
    <t>5 Couleurs D'Ã©tÃ© De Mode Femmes Sexy Bikini Charme Fleur Imprimer Maillot De Bain Push Up Maillots De Bain Deux PiÃ¨ces Casual Slim Fit Beach Wear Maillot De Bain S ~ 3XL</t>
  </si>
  <si>
    <t>5 Colors Summer Fashion Women Sexy Bikini Charming Flower Print Swimsuit Push Up Swimwear Two Pieces Casual Slim Fit Beach Wear Swimming Set S~3XL</t>
  </si>
  <si>
    <t>Women's Fashion,Summer,Fashion,Womens Swimsuit,Women,Beach,Slim Fit,sexy bikini,beach wear,Swimsuit,Swimwear,Bikini,Flowers,beachsuitforwomen,Print,sexy,Push up bikini,slim,Casual,Swimming</t>
  </si>
  <si>
    <t>yuanhuaxiaodaian</t>
  </si>
  <si>
    <t>88 % avis positifs (4,811 notes)</t>
  </si>
  <si>
    <t>5ae00dbf67d25c69bcf0251c</t>
  </si>
  <si>
    <t>https://www.wish.com/c/5df1d9818b8232096b1f153b</t>
  </si>
  <si>
    <t>https://contestimg.wish.com/api/webimage/5df1d9818b8232096b1f153b-medium.jpg</t>
  </si>
  <si>
    <t>5df1d9818b8232096b1f153b</t>
  </si>
  <si>
    <t>2019 nouvelle mode femmes mince plus la taille maxi robe impression Ã  l'encre robe Ã  bretelles spaghetti</t>
  </si>
  <si>
    <t>2019 New Fashion Women's Slim Plus Size Maxi Dress Ink Printing Spaghetti Strap Dress</t>
  </si>
  <si>
    <t>slim dress,dressesforwomen,halter dress,Dresses,Spaghetti,Plus Size,Spaghetti Strap,slim,Women's Fashion,Sleeveless dress,maxi dress,Fashion,Dress,Women</t>
  </si>
  <si>
    <t>lovemom</t>
  </si>
  <si>
    <t>85 % avis positifs (5,281 notes)</t>
  </si>
  <si>
    <t>58b011e82e27bf506cee1ace</t>
  </si>
  <si>
    <t>https://s3-us-west-1.amazonaws.com/sweeper-production-merchantimage/dp_58b011e82e27bf506cee1ace.jpg</t>
  </si>
  <si>
    <t>https://www.wish.com/c/5dc3800976a1ec057a02a047</t>
  </si>
  <si>
    <t>https://contestimg.wish.com/api/webimage/5dc3800976a1ec057a02a047-medium.jpg</t>
  </si>
  <si>
    <t>5dc3800976a1ec057a02a047</t>
  </si>
  <si>
    <t>Femmes Mode Floral Imprimer Chevauchement Sans Manches Top Casual LÃ¢che Chemise De FÃªte IrrÃ©guliÃ¨re Ã‰lÃ©gante Tops Plus La Taille XS-6XL</t>
  </si>
  <si>
    <t>Women Fashion Floral Print Overlap Sleeveless Top Casual Loose Party Shirt Irregular Elegant Tops Plus Size XS-6XL</t>
  </si>
  <si>
    <t>party,Plus Size,Floral print,Shirt,partyshirt,Tops,Loose,Floral,irregualr,Elegant,Women's Fashion,Fashion,Tops &amp; T-Shirts,sexy,Print,sleeveless,Casual,Women</t>
  </si>
  <si>
    <t>wangdandanshixiaoniao</t>
  </si>
  <si>
    <t>82 % avis positifs (2,510 notes)</t>
  </si>
  <si>
    <t>5a6166cbedd44230ea9c60dc</t>
  </si>
  <si>
    <t>https://www.wish.com/c/5ced017c4e909a5584d1ff08</t>
  </si>
  <si>
    <t>https://contestimg.wish.com/api/webimage/5ced017c4e909a5584d1ff08-medium.jpg</t>
  </si>
  <si>
    <t>5ced017c4e909a5584d1ff08</t>
  </si>
  <si>
    <t>Femmes Chemisiers Ã  coutures en dentelle Chemisiers Sexy Hollow Out Off Shoulder Long Flare Sleeve T Shirts manches longues T-shirts White Tops</t>
  </si>
  <si>
    <t>Women Lace Stitching Blouses Sexy Hollow Out Off Shoulder Long Flare Sleeve T Shirts White Tops</t>
  </si>
  <si>
    <t>blouse,Women,off shoulder top,Lace,Hollow-out,Tops,sexyblouse,lace shirts,flaresleeve,T Shirts,backless,Long sleeve top,Summer Fashion,sexy,white,women top,Women's Fashion,Sleeve,Shirt</t>
  </si>
  <si>
    <t>Gdear</t>
  </si>
  <si>
    <t>gdear</t>
  </si>
  <si>
    <t>92 % avis positifs (78,616 notes)</t>
  </si>
  <si>
    <t>5705e40cfda6252c1a9db062</t>
  </si>
  <si>
    <t>https://www.wish.com/c/591c6e86681f5f27332330ce</t>
  </si>
  <si>
    <t>https://contestimg.wish.com/api/webimage/591c6e86681f5f27332330ce-medium.jpg</t>
  </si>
  <si>
    <t>591c6e86681f5f27332330ce</t>
  </si>
  <si>
    <t>Women Fashion Loose Casual Pure Color Plus Size Sexy Vest Sleeveless Robe sans manches sans manches pour l'Ã©tÃ©</t>
  </si>
  <si>
    <t>Women Fashion Loose Casual Pure Color Plus Size Sexy Vest Sleeveless Summer Sleeveless Dress</t>
  </si>
  <si>
    <t>Summer,Vest,Plus Size,Pure Color,Loose,Casual,Women's Fashion,Sleeveless dress,sexy,sleeveless,Fashion,Dress,Women</t>
  </si>
  <si>
    <t>https://www.wish.com/c/5c975ab7ba7ed20eb805a242</t>
  </si>
  <si>
    <t>https://contestimg.wish.com/api/webimage/5c975ab7ba7ed20eb805a242-medium.jpg</t>
  </si>
  <si>
    <t>5c975ab7ba7ed20eb805a242</t>
  </si>
  <si>
    <t>Summer Crop Top Femmes DÃ©bardeurs Halter Gilet Casual Camisole Croped Shirt Femmes Tops</t>
  </si>
  <si>
    <t>Summer Crop Top Women Tank Tops Halter Vest Casual Camisole Croped Shirt Women Tops</t>
  </si>
  <si>
    <t>Fashion,Shirt,Corset,pants,Tops,Women's Fashion,homeampliving,boho,lace lingerie,Sleepwear,Casual,Bras,Women</t>
  </si>
  <si>
    <t>Beauty Look</t>
  </si>
  <si>
    <t>beautylook</t>
  </si>
  <si>
    <t>86 % avis positifs (32,778 notes)</t>
  </si>
  <si>
    <t>58d20e95c7b73b52c9670c22</t>
  </si>
  <si>
    <t>https://www.wish.com/c/5a38f6e0fc8e5b063a250db6</t>
  </si>
  <si>
    <t>https://contestimg.wish.com/api/webimage/5a38f6e0fc8e5b063a250db6-medium.jpg</t>
  </si>
  <si>
    <t>5a38f6e0fc8e5b063a250db6</t>
  </si>
  <si>
    <t>DÃ©bardeur Punk pour femmes avec imprimÃ© crÃ¢ne Summer Beach DÃ©bardeur sans manches</t>
  </si>
  <si>
    <t>Women's Punk Tank Top with Skull Print Summer Beach Sleeveless Tank Top</t>
  </si>
  <si>
    <t>Summer,Fashion,Tank,skull,Tops,punk,tank top,Print,sleeveless,Beach,womens vest</t>
  </si>
  <si>
    <t>xingle</t>
  </si>
  <si>
    <t>83 % avis positifs (1,411 notes)</t>
  </si>
  <si>
    <t>578793716b944637fa356bb4</t>
  </si>
  <si>
    <t>https://www.wish.com/c/5d16d575190e3f48ec7061ed</t>
  </si>
  <si>
    <t>https://contestimg.wish.com/api/webimage/5d16d575190e3f48ec7061ed-medium.jpg</t>
  </si>
  <si>
    <t>5d16d575190e3f48ec7061ed</t>
  </si>
  <si>
    <t>Mode d'Ã©tÃ© Funny Letter Print Gilet en coton ImprimÃ© Gilet DÃ©bardeur Slim Fit Crop Top Camisole T Shirt Noir T-shirt Dame Crop Tops Taille Plus Grande</t>
  </si>
  <si>
    <t>Summer Fashion Funny Letter Print Cotton Vest Tank Top Slim Fit Crop Top Black Camisole T  Shirt Ladies Crop Tops Plus Size</t>
  </si>
  <si>
    <t>Summer,Vest,Fashion,women crop top,letter print,slimfittop,Slim Fit,slim,strapless crop top,tank top,Ladies,Women's Fashion,Plus Size,sexy,sexy tank top,summercroptop,Funny,Tank,Shirt,sexy shirts,SEXY CROP TOP,Print,sleeveless crop top,black,sexy camisole,Cotton,Tops,sexy lingerie</t>
  </si>
  <si>
    <t>Cenic Beauty</t>
  </si>
  <si>
    <t>cenicbeauty</t>
  </si>
  <si>
    <t>87 % avis positifs (42,919 notes)</t>
  </si>
  <si>
    <t>564d8a9ac0f55a1276cd96f8</t>
  </si>
  <si>
    <t>https://www.wish.com/c/5acb0ab0a69e66115b133cec</t>
  </si>
  <si>
    <t>https://contestimg.wish.com/api/webimage/5acb0ab0a69e66115b133cec-medium.jpg</t>
  </si>
  <si>
    <t>5acb0ab0a69e66115b133cec</t>
  </si>
  <si>
    <t>Nouvelle mini fontaine d'eau flottante solaire pour printemps Ã©tÃ© maison jardin piscine Ã©tang dÃ©coration 13.5x13.5x3.8cm</t>
  </si>
  <si>
    <t>New Mini Solar Floating Water Fountain for  Spring Summer Home Garden Pool Pond Decoration 13.5x13.5x3.8cm</t>
  </si>
  <si>
    <t>Mini,Garden,Home &amp; Living,water,gardenponddecor,waterfloatingpump,Sprays,Fountain,solarfountain,waterpump,poolfloatingpanel,Home,Garden Decor,decoration,Home &amp; Kitchen,pool,Solar</t>
  </si>
  <si>
    <t>1pc</t>
  </si>
  <si>
    <t>YingHong Store</t>
  </si>
  <si>
    <t>yinghongstore</t>
  </si>
  <si>
    <t>95 % avis positifs (3,682 notes)</t>
  </si>
  <si>
    <t>5915c592fc9cce7eb7312bd4</t>
  </si>
  <si>
    <t>https://www.wish.com/c/5c935aa8778e8274b0bdcead</t>
  </si>
  <si>
    <t>https://contestimg.wish.com/api/webimage/5c935aa8778e8274b0bdcead-medium.jpg</t>
  </si>
  <si>
    <t>5c935aa8778e8274b0bdcead</t>
  </si>
  <si>
    <t xml:space="preserve">170cm Inflatable Spray Water Cushion Summer Kids Play Water Mat Lawn Games Pad Sprinkler Play Toys Outdoor Tub Swiming Pool </t>
  </si>
  <si>
    <t>Summer,Outdoor,swimmingpoolspraypad,Children's Toys,Inflatable,Children,water,summerfamilyentertainmenttoy,Sprays,Toy,sprayer,Cushions,wateringchildrenstoy,outdoorwatergamepad,Tub,Swimming Pools,pool,kids</t>
  </si>
  <si>
    <t>100 cm</t>
  </si>
  <si>
    <t>long41</t>
  </si>
  <si>
    <t>85 % avis positifs (1,746 notes)</t>
  </si>
  <si>
    <t>5986cc750ec30f4610ea07be</t>
  </si>
  <si>
    <t>https://www.wish.com/c/5e97fdc8a558b636a9f4b239</t>
  </si>
  <si>
    <t>https://contestimg.wish.com/api/webimage/5e97fdc8a558b636a9f4b239-medium.jpg</t>
  </si>
  <si>
    <t>5e97fdc8a558b636a9f4b239</t>
  </si>
  <si>
    <t>Femmes Mode Boho DÃ©gradÃ© Couleur TÃªte Ã‰charpe Ã€ SÃ©chage Rapide Sport Absorbant La Sueur Turban Extensible Coton Bandeau Ã‰tÃ© SÃ©ance D'entraÃ®nement Yoga Bandeau Extensible TÃªte Ã‰charpe Accessoires De Mode</t>
  </si>
  <si>
    <t>Women Fashion Boho Gradient Color Head Scarf Quick Dry Sport Sweat-absorbent Turban Stretchy Cotton Headband Summer Workout Yoga Headband Stretchy Head Scarf Fashion Accessories</t>
  </si>
  <si>
    <t>Cotton,Summer,Head,Fashion,Yoga,boho,Head Bands,headbandsturban,Fashion Accessories,head scarf,Accessories,Hair Band,Running,bohoheadband,Women's Fashion,Sport,heandband,Hair Accessories,scarf,Women</t>
  </si>
  <si>
    <t>One Size</t>
  </si>
  <si>
    <t>Eris's store</t>
  </si>
  <si>
    <t>erissstore</t>
  </si>
  <si>
    <t>85 % avis positifs (23,465 notes)</t>
  </si>
  <si>
    <t>56669d89eb4b14361d45090f</t>
  </si>
  <si>
    <t>https://s3-us-west-1.amazonaws.com/sweeper-production-merchantimage/dp_56669d89eb4b14361d45090f.jpg</t>
  </si>
  <si>
    <t>https://www.wish.com/c/5eaa763d431fea1e04e210ea</t>
  </si>
  <si>
    <t>https://contestimg.wish.com/api/webimage/5eaa763d431fea1e04e210ea-medium.jpg</t>
  </si>
  <si>
    <t>5eaa763d431fea1e04e210ea</t>
  </si>
  <si>
    <t>Femmes Sexy Sleeveless Ouvert Chemise Dos Ouvert Chemise DÃ©bardeur Noeud Blouse Blouse Sport Gilet Gilet T-shirt AST</t>
  </si>
  <si>
    <t>Women Sexy Sleeveless Open Back Shirt Knotted Tank Top Blouse Sport Vest Tops Tshirt AST</t>
  </si>
  <si>
    <t>blouse,Vest,backlessshirt,backless tank tops,suntop,cowlbacktshirt,Tank,Tops,T Shirts,tank top,women's sleeveless tank,Fashion,Sexy Tshirt,sleeveless,sexy,Sport,Women</t>
  </si>
  <si>
    <t>astro_top</t>
  </si>
  <si>
    <t>jiawang</t>
  </si>
  <si>
    <t>(3,665 notes)</t>
  </si>
  <si>
    <t>53e442474497c57e900d7c64</t>
  </si>
  <si>
    <t>https://www.wish.com/c/592bc443f4fbb234d2e85852</t>
  </si>
  <si>
    <t>https://contestimg.wish.com/api/webimage/592bc443f4fbb234d2e85852-medium.jpg</t>
  </si>
  <si>
    <t>592bc443f4fbb234d2e85852</t>
  </si>
  <si>
    <t>DÃ©bardeur pour femme DÃ©bardeur Bandage Plume ImprimÃ© sans manches Gilet col en O DÃ©bardeur sport d'Ã©tÃ© DÃ©bardeur pour femme Chemisier pour femme T-shirt pour femme Grande taille</t>
  </si>
  <si>
    <t>Women Tops Tank Bandage Feather Print Sleeveless O-Neck Vest Summer Sport Tank Tops Casual Ladies Blouse T Shirt Tops Plus Size</t>
  </si>
  <si>
    <t>blouse,Summer,Vest,Plus Size,Tank,Shirt,Women Blouse,Short Sleeve Blouses,Tops,Ladies,Women's Fashion,Fashion,chiffon blouse,Print,sleeveless,feather,Sport,Casual,Women</t>
  </si>
  <si>
    <t>Oklfao</t>
  </si>
  <si>
    <t>oklfao</t>
  </si>
  <si>
    <t>83 % avis positifs (1,050 notes)</t>
  </si>
  <si>
    <t>5a698cef028bbd27227d3d12</t>
  </si>
  <si>
    <t>https://www.wish.com/c/5cde56ea6bbbd86b1cbab4a8</t>
  </si>
  <si>
    <t>https://contestimg.wish.com/api/webimage/5cde56ea6bbbd86b1cbab4a8-medium.jpg</t>
  </si>
  <si>
    <t>5cde56ea6bbbd86b1cbab4a8</t>
  </si>
  <si>
    <t>Women's Summer Fashion Spaghetti Strap Dress Floral Print Tie Front Mini Dress Sexy Dress Plus Size S-5XL</t>
  </si>
  <si>
    <t>Mini,floralprinteddre,Plus Size,Floral print,Summer,Spaghetti,Dress,summer dress,Party Dress,beach dress,Mini dress,Print,Women's Fashion,Sleeveless dress,Sexy Dress,Floral,women dress,sexy,Fashion</t>
  </si>
  <si>
    <t>zhongling695847</t>
  </si>
  <si>
    <t>77 % avis positifs (334 notes)</t>
  </si>
  <si>
    <t>5dda40561fead208515f98e2</t>
  </si>
  <si>
    <t>https://www.wish.com/c/5ea91e4d29b81241e1d43b27</t>
  </si>
  <si>
    <t>https://contestimg.wish.com/api/webimage/5ea91e4d29b81241e1d43b27-medium.jpg</t>
  </si>
  <si>
    <t>5ea91e4d29b81241e1d43b27</t>
  </si>
  <si>
    <t>Femmes Dames D'Ã©tÃ© Sans Manches Longue Robe Plus La Taille LÃ¢che Casual Ã‰lÃ©gant Papillon Plage Robe Maxi Robe</t>
  </si>
  <si>
    <t>Women Ladies Summer Sleeveless Long Dress Plus Size Loose Casual Elegant Butterfly Beach Dress Maxi Dress</t>
  </si>
  <si>
    <t>butterfly,Summer,Plus Size,long dress,Dress,summer dress,Women's Fashion,Casual,Elegant,beach dress,Sleeveless dress,women long dress,Elegant Dress,Ladies,maxi dress,Beach,loose dress,sleeveless,Women</t>
  </si>
  <si>
    <t>xiaojiunian</t>
  </si>
  <si>
    <t>84 % avis positifs (5,466 notes)</t>
  </si>
  <si>
    <t>582d5286168b54404ec5ecf2</t>
  </si>
  <si>
    <t>https://www.wish.com/c/5d1460e2aec1fd1f8cc82be5</t>
  </si>
  <si>
    <t>https://contestimg.wish.com/api/webimage/5d1460e2aec1fd1f8cc82be5-medium.jpg</t>
  </si>
  <si>
    <t>5d1460e2aec1fd1f8cc82be5</t>
  </si>
  <si>
    <t>18 Styles Femme Ã‰tÃ© Sexy Impression Boutons Boutons sur l'Ã©paule Robe sans manches Robe princesse Robe Ã  bretelles spaghetti Robes Ã  bretelles sans manches</t>
  </si>
  <si>
    <t>18 Styles Women Summer Sexy Printing Buttons Off Shoulder Sleeveless Dress Princess Dress Spaghetti Straps Dresses</t>
  </si>
  <si>
    <t>buttondres,Summer,dressesforwomen,Princess,sundress,Dresses,spaghettistrapsdres,summercasualdres,strap,Women's Fashion,Sleeveless dress,Sexy Dress,maxi dress,sexy,princess dress,Spaghetti,Dress,sleeveless,Women</t>
  </si>
  <si>
    <t>star</t>
  </si>
  <si>
    <t>aristotle</t>
  </si>
  <si>
    <t>85 % avis positifs (35,751 notes)</t>
  </si>
  <si>
    <t>5902b4eab3e322098d3b41eb</t>
  </si>
  <si>
    <t>https://s3-us-west-1.amazonaws.com/sweeper-production-merchantimage/dp_5902b4eab3e322098d3b41eb.jpg</t>
  </si>
  <si>
    <t>https://www.wish.com/c/5ae5ad725194c9720b59d1d2</t>
  </si>
  <si>
    <t>https://contestimg.wish.com/api/webimage/5ae5ad725194c9720b59d1d2-medium.jpg</t>
  </si>
  <si>
    <t>5ae5ad725194c9720b59d1d2</t>
  </si>
  <si>
    <t xml:space="preserve"> Women's Fashion Graphic \Don't Flatter Yourself....\Tee for Women Summer Casual Tee T Shirts for Girls</t>
  </si>
  <si>
    <t>Summer,Funny T Shirt,Shirt,summer t-shirts,Casual,Women's Fashion,Women Clothing,Women,Short Sleeve T-Shirt,Fashion,tops for women,Graphic T-Shirt</t>
  </si>
  <si>
    <t>dexiaojiapin</t>
  </si>
  <si>
    <t>79 % avis positifs (1,531 notes)</t>
  </si>
  <si>
    <t>5a9d135128a2b361c3491a1e</t>
  </si>
  <si>
    <t>https://www.wish.com/c/5e47d0ff641421625f0c94ca</t>
  </si>
  <si>
    <t>https://contestimg.wish.com/api/webimage/5e47d0ff641421625f0c94ca-medium.jpg</t>
  </si>
  <si>
    <t>5e47d0ff641421625f0c94ca</t>
  </si>
  <si>
    <t>XS-8XL Femmes D'Ã©tÃ© Tops O-cou Chemises Sans Manches ImprimÃ© Coton Gilet LÃ¢che T-shirt Dames De Mode Casual Plus La Taille DÃ©bardeurs Dame Pulls Blouse</t>
  </si>
  <si>
    <t>XS-8XL Women Summer Tops O-neck Sleeveless Shirts Print Cotton Vest Loose T-shirt Ladies Fashion Casual Plus Size Tank Tops Lady Pullovers Blouse</t>
  </si>
  <si>
    <t>Summer,Vest,womens top,Cotton T Shirt,summer t-shirts,tank top,Ladies,Women's Fashion,Fashion,sleeveless tops,sleeveless,Tank,Casual,Ladies Fashion,blouse,Plus Size,Cotton,Tops &amp; Blouses,Shirt,Tops,T Shirts,Pullovers,Print,loose t-shirt,Women</t>
  </si>
  <si>
    <t>zanglixia555</t>
  </si>
  <si>
    <t>(6,876 notes)</t>
  </si>
  <si>
    <t>585037af728de662411bd39a</t>
  </si>
  <si>
    <t>https://www.wish.com/c/5cf73fa7b5db0b19a2c59bb2</t>
  </si>
  <si>
    <t>https://contestimg.wish.com/api/webimage/5cf73fa7b5db0b19a2c59bb2-medium.jpg</t>
  </si>
  <si>
    <t>5cf73fa7b5db0b19a2c59bb2</t>
  </si>
  <si>
    <t>2019 Femmes Sans Manches Couleur Unie Dentelle Halter Yoga Gilet Coton Slim Fit DÃ©bardeur</t>
  </si>
  <si>
    <t>2019 Women Sleeveless Solid Color Lace Halter Yoga Vest  Cotton Slim Fit Tank Top</t>
  </si>
  <si>
    <t>Tank,Vest,Fashion,Yoga,camisole,Halter,lace top,Tops,Slim Fit,tank top,haltertshirt,Women's Fashion,yogavest,women tank top,solid color,sleeveless,Women,slim,Cotton,Women Fashion,Lace</t>
  </si>
  <si>
    <t>https://www.wish.com/c/5cef78be3219e2346a96779e</t>
  </si>
  <si>
    <t>https://contestimg.wish.com/api/webimage/5cef78be3219e2346a96779e-medium.jpg</t>
  </si>
  <si>
    <t>5cef78be3219e2346a96779e</t>
  </si>
  <si>
    <t>2019 DÃ©bardeur grande taille Ã©tÃ© 2019 pour femme DÃ©bardeur dÃ©contractÃ© sans manches Ã  bretelles spaghetti imprimÃ© fleurs (S-6XL)</t>
  </si>
  <si>
    <t>2019 Summer Plus Size Tank Top for Women Spaghetti Strap  Flower Print Sleeveless Casual Top (S-6XL)</t>
  </si>
  <si>
    <t>Summer,Plus Size,Tank,Spaghetti,Tops,Spaghetti Strap,tank top,Women's Fashion,Flowers,flowerprint,Print,sleeveless,Fashion,Casual,Women</t>
  </si>
  <si>
    <t>https://www.wish.com/c/5c9853b1d2430a5b7500f4b6</t>
  </si>
  <si>
    <t>https://contestimg.wish.com/api/webimage/5c9853b1d2430a5b7500f4b6-medium.jpg</t>
  </si>
  <si>
    <t>5c9853b1d2430a5b7500f4b6</t>
  </si>
  <si>
    <t>CÃ´tÃ© Split Lettre Imprimer Ourlet IncurvÃ© Robe DÃ©contractÃ©e Style Sport D'Ã©tÃ© T-shirt Robe Plus La Taille</t>
  </si>
  <si>
    <t>Side Split Letter Print Curved Hem Casual Dress Summer Sport Style T Shirt Dress Plus Size</t>
  </si>
  <si>
    <t>Summer,Plus Size,Shirt,letter print,splitdre,Dress,Mini dress,Women's Fashion,Fashion,splits,Print,Sport,Casual</t>
  </si>
  <si>
    <t>yiliannvhai</t>
  </si>
  <si>
    <t>(18,029 notes)</t>
  </si>
  <si>
    <t>5832e5632f5e534c23488f06</t>
  </si>
  <si>
    <t>https://www.wish.com/c/5ccd5797cb8529092f1cace5</t>
  </si>
  <si>
    <t>https://contestimg.wish.com/api/webimage/5ccd5797cb8529092f1cace5-medium.jpg</t>
  </si>
  <si>
    <t>5ccd5797cb8529092f1cace5</t>
  </si>
  <si>
    <t>2019 femmes dames mode dentelle crochetÃ©e robe d'Ã©tÃ© robe maxi robe longue</t>
  </si>
  <si>
    <t>2019 Women Ladies Fashion Crocheted Lace Summer Dress Maxi Dress Long Dress</t>
  </si>
  <si>
    <t>Summer,Fashion,Lace,long dress,Dress,Lace Dress,Women's Fashion,beach dress,Sleeveless dress,summer dress,maxi dress,Ladies,summer dresses,Women,Ladies Fashion,casual dress</t>
  </si>
  <si>
    <t>Star Star in The Sky</t>
  </si>
  <si>
    <t>starfactory</t>
  </si>
  <si>
    <t>84 % avis positifs (16,487 notes)</t>
  </si>
  <si>
    <t>58a3db5e05b2f9716d029e30</t>
  </si>
  <si>
    <t>https://www.wish.com/c/5c90908b8625751a972408f1</t>
  </si>
  <si>
    <t>https://contestimg.wish.com/api/webimage/5c90908b8625751a972408f1-medium.jpg</t>
  </si>
  <si>
    <t>5c90908b8625751a972408f1</t>
  </si>
  <si>
    <t>2019 Ã‰tÃ© 2 Couleur Femmes Mode Bikini Set Spaghetti Strap Crop Top Taille Haute Triangle Maillots De Bain ImprimÃ© LÃ©opard Deux PiÃ¨ces Push Up Maillot De Bain Maillot De Bain</t>
  </si>
  <si>
    <t>2019 Summer 2 Color Women Fashion Bikini Set Spaghetti Strap Crop Top High Waist Triangle Swimwear Leopard Print Two Piece Push Up Bathing Suit Swimsuit</t>
  </si>
  <si>
    <t>Summer,summer bikini,Triangles,bikini set,leopard print,bathing suit cover ups,Spaghetti Strap,Leopard,fashion bikini,Women's Fashion,Fashion,high waist bikini,Summer Fashion,Spaghetti,two piece bathing suit,high waist,Tops,Waist,Swimwear,Swimsuit,beach swimwear,Bikini,Suits,Print,Women,Swimming</t>
  </si>
  <si>
    <t>white &amp; black</t>
  </si>
  <si>
    <t>eatluncher</t>
  </si>
  <si>
    <t>86 % avis positifs (23,485 notes)</t>
  </si>
  <si>
    <t>58da4490933abf52ad547200</t>
  </si>
  <si>
    <t>https://www.wish.com/c/5c107c373a0d72228ee96207</t>
  </si>
  <si>
    <t>https://contestimg.wish.com/api/webimage/5c107c373a0d72228ee96207-medium.jpg</t>
  </si>
  <si>
    <t>5c107c373a0d72228ee96207</t>
  </si>
  <si>
    <t>Femmes Ã©tÃ© col en V mini robe trapÃ¨ze imprimÃ© tournesol sans manches bretelles spaghetti robes de soirÃ©e grande taille S-5XL</t>
  </si>
  <si>
    <t>Women Summer V Neck Mini Swing Dress Sunflower Print Sleeveless Spaghetti Strap Party Dresses Plus Size S-5XL</t>
  </si>
  <si>
    <t>Mini,Plus Size,Summer,ladies dress,Dress,Floral dress,Mini dress,beach dress,Party Dress,party,V-neck Dresses,Spaghetti,Women,Swing dress,Necks,Sunflowers,summer dress,Women's Fashion,Sleeveless dress,retro,Swing,Print,women dress,sleeveless</t>
  </si>
  <si>
    <t>xinxinshishangzhuang</t>
  </si>
  <si>
    <t>æ¬£æ¬£æ—¶å°šè£…</t>
  </si>
  <si>
    <t>83 % avis positifs (23,161 notes)</t>
  </si>
  <si>
    <t>57b17fcc4249277b5ad99206</t>
  </si>
  <si>
    <t>https://www.wish.com/c/5e1eae0d2823cf0ad7d20358</t>
  </si>
  <si>
    <t>https://contestimg.wish.com/api/webimage/5e1eae0d2823cf0ad7d20358-medium.jpg</t>
  </si>
  <si>
    <t>5e1eae0d2823cf0ad7d20358</t>
  </si>
  <si>
    <t>Femmes push-up rembourrÃ© soutien-gorge bandage bikini ensemble maillot de bain triangle maillots de bain baignade</t>
  </si>
  <si>
    <t>Women Push-up Padded Bra Bandage Bikini Set Swimsuit Triangle Swimwear Bathing</t>
  </si>
  <si>
    <t>bathing suit,Fashion,Triangles,bikini set,Swimsuit,beach wear,Swimwear,padded,pushuppaddedbra,women swimwear,Bandages,brazilian,Bikini,Women,swimwea,Swimming,Women's Fashion,Bras,high waist</t>
  </si>
  <si>
    <t>Konheart</t>
  </si>
  <si>
    <t>konheart</t>
  </si>
  <si>
    <t>(14,442 notes)</t>
  </si>
  <si>
    <t>5a0d2c3e68788b4400878642</t>
  </si>
  <si>
    <t>https://www.wish.com/c/5e53ed365c21a20c1bf9b8cb</t>
  </si>
  <si>
    <t>https://contestimg.wish.com/api/webimage/5e53ed365c21a20c1bf9b8cb-medium.jpg</t>
  </si>
  <si>
    <t>5e53ed365c21a20c1bf9b8cb</t>
  </si>
  <si>
    <t>Summer Women Fashion Sleeveless Shirt Bohemian Casual Printed Loose Sling  V Neck Blouse  Tank Top Vest</t>
  </si>
  <si>
    <t>blouse,Summer,Vest,Plus Size,Tank,Necks,Shirt,Tops,Women's Fashion,tank top,boho,Fashion,printed,sleeveless,bohemian,Casual,Women</t>
  </si>
  <si>
    <t>hzruanyf</t>
  </si>
  <si>
    <t>(3,771 notes)</t>
  </si>
  <si>
    <t>5bd29797d32ed5241007af46</t>
  </si>
  <si>
    <t>https://www.wish.com/c/5e9810834500da4e8d0c2376</t>
  </si>
  <si>
    <t>https://contestimg.wish.com/api/webimage/5e9810834500da4e8d0c2376-medium.jpg</t>
  </si>
  <si>
    <t>5e9810834500da4e8d0c2376</t>
  </si>
  <si>
    <t>Mode Crop Top pour les femmes Spaghetti Strap V Neck Tank Top Summer Top Plus Size S-5XL</t>
  </si>
  <si>
    <t>Fashion Crop Top for Women Spaghetti Strap V Neck Tank Top Summer Top Plus Size S-5XL</t>
  </si>
  <si>
    <t>Summer,Plus Size,crop top,clubwear,Tank,Tops,Slim Fit,tank top,Casual,Spaghetti Strap,Women's Fashion,Fashion,sexy,Women,Spaghetti,summer tops,Necks</t>
  </si>
  <si>
    <t>cxuelin99126</t>
  </si>
  <si>
    <t>90 % avis positifs (5,316 notes)</t>
  </si>
  <si>
    <t>5b507899ab577736508a0782</t>
  </si>
  <si>
    <t>https://www.wish.com/c/5ea27636bea0a409031ae82f</t>
  </si>
  <si>
    <t>https://contestimg.wish.com/api/webimage/5ea27636bea0a409031ae82f-medium.jpg</t>
  </si>
  <si>
    <t>5ea27636bea0a409031ae82f</t>
  </si>
  <si>
    <t>Ã‰vider robe licou femmes Ã©tÃ© col en V robe sans manches</t>
  </si>
  <si>
    <t>Hollowing Out Halter Dress Women Summer V Neck Sleeveless Dress</t>
  </si>
  <si>
    <t>Summer,Plus Size,halter dress,Necks,Halter,Dresses,Dress,Loose,V-neck,Women's Fashion,Sleeveless dress,off shoulder,summer dress,sleeveless,women dress,Women,Casual,Cotton</t>
  </si>
  <si>
    <t>liuxuelian123</t>
  </si>
  <si>
    <t>73 % avis positifs (211 notes)</t>
  </si>
  <si>
    <t>5eb50ff17041111c43033565</t>
  </si>
  <si>
    <t>https://www.wish.com/c/5ed70273653d316c5a04335b</t>
  </si>
  <si>
    <t>https://contestimg.wish.com/api/webimage/5ed70273653d316c5a04335b-medium.jpg</t>
  </si>
  <si>
    <t>5ed70273653d316c5a04335b</t>
  </si>
  <si>
    <t xml:space="preserve">Women's Sleeveless Sleeveless Deep V-neckage Package Hip Zipper Tunic Shirt Tunic Vest Casual Women Fashion Slim Fit Cotton Tee Tee Top Tank Top </t>
  </si>
  <si>
    <t xml:space="preserve">Women's Sleeveless Deep V-neck Package Hip Zipper Tunic Shirt Vest Casual Women Fashion Slim Fit Cotton Tee Tank Top </t>
  </si>
  <si>
    <t>tank top women,Vest,Fashion,Cotton T Shirt,tunic top,slim,tank top,Women's Fashion,tanktopforwomen,V-neck,tunic,zippers,summer tops,Women,Deep V-Neck,Cotton,Tank,Shirt,Tops,Slim Fit,Casual,womens sexy tops,tunicsforwomen,sleeveless,deep v neck top,bodycon top</t>
  </si>
  <si>
    <t>paoyeye</t>
  </si>
  <si>
    <t>87 % avis positifs (18,877 notes)</t>
  </si>
  <si>
    <t>58fdedf645f9b210f58c00cc</t>
  </si>
  <si>
    <t>https://www.wish.com/c/5bb6cfd4e0334021219d5d2f</t>
  </si>
  <si>
    <t>https://contestimg.wish.com/api/webimage/5bb6cfd4e0334021219d5d2f-medium.jpg</t>
  </si>
  <si>
    <t>5bb6cfd4e0334021219d5d2f</t>
  </si>
  <si>
    <t>Nouvelle mode femmes grande taille T-shirt dÃ©contractÃ© manches 3/4 chemisier bouton impression hauts lÃ¢ches</t>
  </si>
  <si>
    <t>New Fashion Women Plus Size Casual T-shirt 3/4 Sleeve Blouse Button Printing Loose Tops</t>
  </si>
  <si>
    <t>blouse,Plus Size,34sleeve,Sleeve,Tops,Loose,Women's Fashion,T Shirts,Fashion,printed,button,Casual,Women Fashion,Women</t>
  </si>
  <si>
    <t>87 % avis positifs (88,193 notes)</t>
  </si>
  <si>
    <t>https://www.wish.com/c/5d3fa6df99a3f92b0a400e46</t>
  </si>
  <si>
    <t>https://contestimg.wish.com/api/webimage/5d3fa6df99a3f92b0a400e46-medium.jpg</t>
  </si>
  <si>
    <t>5d3fa6df99a3f92b0a400e46</t>
  </si>
  <si>
    <t>chaoyang_lizhen</t>
  </si>
  <si>
    <t>83% Feedback positivo (6 classificaÃ§Ãµes)</t>
  </si>
  <si>
    <t>5e5f6272d0e9af054214467e</t>
  </si>
  <si>
    <t>https://www.wish.com/c/5edda5aeb7160e568443c6e7</t>
  </si>
  <si>
    <t>https://contestimg.wish.com/api/webimage/5edda5aeb7160e568443c6e7-medium.jpg</t>
  </si>
  <si>
    <t>5edda5aeb7160e568443c6e7</t>
  </si>
  <si>
    <t>2020 Nouveau T-shirt d'Ã©tÃ© Paul Chemise Ã  manches courtes pour hommes Polo de mode populaire Imprimer</t>
  </si>
  <si>
    <t>2020 New Summer T-shirt Paul Men's Short-sleeved Shirt Popular Fashion Polo Shirt Print</t>
  </si>
  <si>
    <t>Summer,Fashion,Shirt,Mens T Shirt,slim,hellyhansen,Print,shirts for men,poloshirtsformen,T Shirts,Fashion Men,Polos,Casual</t>
  </si>
  <si>
    <t>sankutoy20</t>
  </si>
  <si>
    <t>81 % avis positifs (151 notes)</t>
  </si>
  <si>
    <t>5e3683005ba64b1957b798cc</t>
  </si>
  <si>
    <t>https://www.wish.com/c/5eb658630aac0c435be0b210</t>
  </si>
  <si>
    <t>https://contestimg.wish.com/api/webimage/5eb658630aac0c435be0b210-medium.jpg</t>
  </si>
  <si>
    <t>5eb658630aac0c435be0b210</t>
  </si>
  <si>
    <t>Summer New Europe and The United States Sexy Round Neck Pocket Stripes Printed Hip Dress Women</t>
  </si>
  <si>
    <t>Summer,Flowers,Necks,printed,Pocket,fashion dress,Dress,beach dress,Round neck,women dress,Women's Fashion,Stripes,Vintage,bohemian dress,sexy,Beach,Women</t>
  </si>
  <si>
    <t>LI SHANSHAN78WGV</t>
  </si>
  <si>
    <t>lishanshan78wgv</t>
  </si>
  <si>
    <t>73 % avis positifs (138 notes)</t>
  </si>
  <si>
    <t>5d50fb2b1d9a8e23e3334c81</t>
  </si>
  <si>
    <t>https://www.wish.com/c/5ef0ef11f30aba4e22166d4b</t>
  </si>
  <si>
    <t>https://contestimg.wish.com/api/webimage/5ef0ef11f30aba4e22166d4b-medium.jpg</t>
  </si>
  <si>
    <t>5ef0ef11f30aba4e22166d4b</t>
  </si>
  <si>
    <t>Dragonfly Tee 2020 New Women Summer Fashion Comfy High-quality Graphic Short Sleeve  T-shirt Casual Cotton Print</t>
  </si>
  <si>
    <t>blouse,Summer,Fashion,Shirt,Sleeve,trendshirtwomen,Tops,short sleeves,comfy,Long Sleeve,T Shirts,Shorts,Print,Cotton,Women's Fashion,Casual,Women</t>
  </si>
  <si>
    <t>Midd co. ltd.</t>
  </si>
  <si>
    <t>middcoltd</t>
  </si>
  <si>
    <t>81 % avis positifs (7,602 notes)</t>
  </si>
  <si>
    <t>5609de679b11090d3bafce69</t>
  </si>
  <si>
    <t>https://s3-us-west-1.amazonaws.com/sweeper-production-merchantimage/dp_5609de679b11090d3bafce69.jpg</t>
  </si>
  <si>
    <t>https://www.wish.com/c/5e5cae2fa25ca51880cf47ef</t>
  </si>
  <si>
    <t>https://contestimg.wish.com/api/webimage/5e5cae2fa25ca51880cf47ef-medium.jpg</t>
  </si>
  <si>
    <t>5e5cae2fa25ca51880cf47ef</t>
  </si>
  <si>
    <t>KinzieWoolShop</t>
  </si>
  <si>
    <t>kinziewoolshop</t>
  </si>
  <si>
    <t>91 % avis positifs (38,100 notes)</t>
  </si>
  <si>
    <t>56c2e30edf108f11548c6dcb</t>
  </si>
  <si>
    <t>https://www.wish.com/c/5e93d87e2e87d8b154dd238e</t>
  </si>
  <si>
    <t>https://contestimg.wish.com/api/webimage/5e93d87e2e87d8b154dd238e-medium.jpg</t>
  </si>
  <si>
    <t>5e93d87e2e87d8b154dd238e</t>
  </si>
  <si>
    <t>AH Femmes Taille Dentelle Ã‰pissage Bretelles Bretelles Low Cut Dos Nu Hors Ã‰paule Expansion A-ligne Mini Robe</t>
  </si>
  <si>
    <t>AH Women's Waist Lace Splicing Suspenders Low Cut Backless Off Shoulder Expansion A-line Mini Dress</t>
  </si>
  <si>
    <t>Summer,Fashion,vest dress,Lace,Dress,Mini dress,Women's Fashion,A line dress,sexy,party,backless,Women Fashion,Waist</t>
  </si>
  <si>
    <t>zhouling1234</t>
  </si>
  <si>
    <t>86 % avis positifs (1,761 notes)</t>
  </si>
  <si>
    <t>5aec1dd2c96bb815b802df67</t>
  </si>
  <si>
    <t>https://www.wish.com/c/5c273b6f959812232228099c</t>
  </si>
  <si>
    <t>https://contestimg.wish.com/api/webimage/5c273b6f959812232228099c-medium.jpg</t>
  </si>
  <si>
    <t>5c273b6f959812232228099c</t>
  </si>
  <si>
    <t>bodeng</t>
  </si>
  <si>
    <t>80 % avis positifs (117 notes)</t>
  </si>
  <si>
    <t>5eb5076129e786048168034d</t>
  </si>
  <si>
    <t>https://www.wish.com/c/5ec4bf87c2112615ba1c66d4</t>
  </si>
  <si>
    <t>https://contestimg.wish.com/api/webimage/5ec4bf87c2112615ba1c66d4-medium.jpg</t>
  </si>
  <si>
    <t>5ec4bf87c2112615ba1c66d4</t>
  </si>
  <si>
    <t>Robe lÃ¢che dÃ©contractÃ©e Ã  manches courtes pour femmes</t>
  </si>
  <si>
    <t>Summer Short Sleeve Casual Loose Dress Women Plus Size V-neck Floral Dress</t>
  </si>
  <si>
    <t>Summer,Plus Size,Sleeve,Dress,short sleeves,V-neck,Casual,Women's Fashion,Shorts,Floral dress,Floral,women dress,Women,loose dress,printed</t>
  </si>
  <si>
    <t>JEANSDE</t>
  </si>
  <si>
    <t>jeansde</t>
  </si>
  <si>
    <t>78 % avis positifs (1,021 notes)</t>
  </si>
  <si>
    <t>593aa1956a74d26d7914a7e4</t>
  </si>
  <si>
    <t>https://s3-us-west-1.amazonaws.com/sweeper-production-merchantimage/dp_593aa1956a74d26d7914a7e4.jpg</t>
  </si>
  <si>
    <t>https://www.wish.com/c/5d156736078e6e75b5404077</t>
  </si>
  <si>
    <t>https://contestimg.wish.com/api/webimage/5d156736078e6e75b5404077-medium.jpg</t>
  </si>
  <si>
    <t>5d156736078e6e75b5404077</t>
  </si>
  <si>
    <t>Femmes Ã©tÃ© plage licou ourlet asymÃ©trique haut taille haute bas imprimÃ© tankini ensemble deux piÃ¨ces maillot de bain maillots de bain</t>
  </si>
  <si>
    <t>Women Summer Beach Halter Asymmetric Hem Top High Waist Bottom Printed Tankini Set Two Piece Swimsuit Beachwear</t>
  </si>
  <si>
    <t>bathing suit,Fashion,women beachwear,Waist,Halter,Summer,asymmetric,swim dress,Tops,Women's Fashion,Swimsuit,Tankinis,Bikini,printed,Swimming,Women,halter tankini,Beach,printbikini,high waist</t>
  </si>
  <si>
    <t>SIZE-4XL</t>
  </si>
  <si>
    <t>AlicaDubecka</t>
  </si>
  <si>
    <t>alicadubecka</t>
  </si>
  <si>
    <t>(746 notes)</t>
  </si>
  <si>
    <t>5d415665838897104cf4003d</t>
  </si>
  <si>
    <t>https://www.wish.com/c/5de8c7d46beed03182792ce7</t>
  </si>
  <si>
    <t>https://contestimg.wish.com/api/webimage/5de8c7d46beed03182792ce7-medium.jpg</t>
  </si>
  <si>
    <t>5de8c7d46beed03182792ce7</t>
  </si>
  <si>
    <t>Casual Boho Beach Robes Womens O-Neck Party Summer Dress manches courtes lÃ¢che Mini robe</t>
  </si>
  <si>
    <t>Casual Boho Beach Dresses Womens O-Neck Party Summer Dress Short Sleeve Loose Mini Dress</t>
  </si>
  <si>
    <t>Mini,Summer,Dress,short sleeves,Mini dress,T Shirts,Casual,Shorts,Sleeve,summer dress,Women's Fashion,boho,Women S Clothing,T-Shirt womens,party,Beach</t>
  </si>
  <si>
    <t>FOMALHAUT Jewelry</t>
  </si>
  <si>
    <t>fomalhautjewelry</t>
  </si>
  <si>
    <t>94 % avis positifs (5,768 notes)</t>
  </si>
  <si>
    <t>58ff6866e17bc0302f540b50</t>
  </si>
  <si>
    <t>https://www.wish.com/c/5ebf9b2a6e0bd84bbf5edb18</t>
  </si>
  <si>
    <t>https://contestimg.wish.com/api/webimage/5ebf9b2a6e0bd84bbf5edb18-medium.jpg</t>
  </si>
  <si>
    <t>5ebf9b2a6e0bd84bbf5edb18</t>
  </si>
  <si>
    <t>2019 Nouvelle Mode Femmes Shorts DÃ©contractÃ©s Costume D'Ã©tÃ© Tie-Dye Imprimer Halter Bandage Sans Manches Dos Nu Crop Top Et Ã‰lastique Taille Shorts Pantalon Deux PiÃ¨ces Ensemble</t>
  </si>
  <si>
    <t>2019 New Fashion Women Casual Shorts Suit Summer Tie-Dye Print Halter Bandage Sleeveless Backless Crop Top And Elastic Waist Shorts Pants Two Piece Set</t>
  </si>
  <si>
    <t>xiaoxia0914</t>
  </si>
  <si>
    <t>88% retroalimentaciÃ³n positiva (1,290 calificaciones)</t>
  </si>
  <si>
    <t>596d9a4937635d7622a6c7f6</t>
  </si>
  <si>
    <t>https://www.wish.com/c/5c6782e351aa00744af69565</t>
  </si>
  <si>
    <t>https://contestimg.wish.com/api/webimage/5c6782e351aa00744af69565-medium.jpg</t>
  </si>
  <si>
    <t>5c6782e351aa00744af69565</t>
  </si>
  <si>
    <t>2019 nouvelles femmes d'Ã©tÃ© sans manches imprimÃ© fleurs bretelles spaghetti robes longues Big Swing lÃ¢che dÃ©contractÃ©, plus la taille longues robes longues robe de rÃ©servoir</t>
  </si>
  <si>
    <t>2019 New Summer Women Sleeveless Flower Print Spaghetti Straps Long Dresses Big Swing Loose Casual Plus Size Long Maxi Dresses Tank Dress</t>
  </si>
  <si>
    <t>Summer,Plus Size,Tank,camisole,long dress,Spaghetti,Dress,strap,Print,Women's Fashion,Flowers,print dress,sleeveless,Floral,women dress,Skirts,Casual,Women</t>
  </si>
  <si>
    <t>ABCDYYY</t>
  </si>
  <si>
    <t>abcdyyy</t>
  </si>
  <si>
    <t>80 % avis positifs (383 notes)</t>
  </si>
  <si>
    <t>5d4e91681d9a8e1fcc2fefba</t>
  </si>
  <si>
    <t>https://www.wish.com/c/5d688e832a3d8d5ba95c15c1</t>
  </si>
  <si>
    <t>https://contestimg.wish.com/api/webimage/5d688e832a3d8d5ba95c15c1-medium.jpg</t>
  </si>
  <si>
    <t>5d688e832a3d8d5ba95c15c1</t>
  </si>
  <si>
    <t>25 Styles Femmes Top d'Ã©tÃ© sans manches Taille Libre Taille Libre Gilet Sling Sling Spaghetti ImprimÃ© Sangle Spaghetti Chemise ImprimÃ©e</t>
  </si>
  <si>
    <t>25 Styles Women Summer Sleeveless Crop Top Free Size Printed Slim Sling Vest Spaghetti Strap Printed Shirt</t>
  </si>
  <si>
    <t>Summer,Vest,skeletonvest,digitalprintingvesttop,Fashion,Spaghetti,Tops,summer dress,skullshirtwomen,Spaghetti Strap,Women's Fashion,cannabisleafprint,printed,Tops &amp; T-Shirts,sleeveless,Women,slim,printvest,Shirt</t>
  </si>
  <si>
    <t>laohaodai</t>
  </si>
  <si>
    <t>85 % avis positifs (874 notes)</t>
  </si>
  <si>
    <t>5ba08911269570054ba2b669</t>
  </si>
  <si>
    <t>https://s3-us-west-1.amazonaws.com/sweeper-production-merchantimage/dp_5ba08911269570054ba2b669.jpg</t>
  </si>
  <si>
    <t>https://www.wish.com/c/5ccd4ae4400cf976a05bea6e</t>
  </si>
  <si>
    <t>https://contestimg.wish.com/api/webimage/5ccd4ae4400cf976a05bea6e-medium.jpg</t>
  </si>
  <si>
    <t>5ccd4ae4400cf976a05bea6e</t>
  </si>
  <si>
    <t xml:space="preserve">Summer New Fashion Women Two Pieces Sleepwear Soft Silk Casual Pajama Sets(5 Colors) </t>
  </si>
  <si>
    <t>fangyin</t>
  </si>
  <si>
    <t>91 % avis positifs (889 notes)</t>
  </si>
  <si>
    <t>583beacf24b24f1b805ff7a2</t>
  </si>
  <si>
    <t>https://www.wish.com/c/5d832e8bdfe9c5124cb98bd2</t>
  </si>
  <si>
    <t>https://contestimg.wish.com/api/webimage/5d832e8bdfe9c5124cb98bd2-medium.jpg</t>
  </si>
  <si>
    <t>5d832e8bdfe9c5124cb98bd2</t>
  </si>
  <si>
    <t>11 Couleurs Cou en V Femme Dessus sans manches Collier de Halter Couverture en mousseline de soie grande taille(S~5XL)</t>
  </si>
  <si>
    <t>11 Colors V Neck Women Sleeveless Tops Halter Neck Plus Size Chiffon CropTops(S~5XL)</t>
  </si>
  <si>
    <t>Halterneck Top,Plus Size,crop top,Halter,chiffon,Tops,womens top,Necks,Women's Fashion,chiffonesummertop,halterneck,sleeveless,Women Sleeveless Top,Chiffon top,Women,tops for women,sleeveless tops</t>
  </si>
  <si>
    <t>JingDu international trading</t>
  </si>
  <si>
    <t>jingduinternationaltrading</t>
  </si>
  <si>
    <t>(21,226 notes)</t>
  </si>
  <si>
    <t>5514d13ce87fd21cf12f9d0b</t>
  </si>
  <si>
    <t>https://www.wish.com/c/5c8a111f4caa1626abc98d55</t>
  </si>
  <si>
    <t>https://contestimg.wish.com/api/webimage/5c8a111f4caa1626abc98d55-medium.jpg</t>
  </si>
  <si>
    <t>5c8a111f4caa1626abc98d55</t>
  </si>
  <si>
    <t>Mode Femmes Sexy Bikini Leaf ImprimÃ© Deux PiÃ¨ces Split Bikini Set Summer Beach Maillot De Bain Maillot De Bain Maillots De Bain</t>
  </si>
  <si>
    <t>Fashion Women Sexy Bikini Leaf Printed Two Piece Split Bikini Set Summer Beach Swimsuit Bathing Suit Swimwear</t>
  </si>
  <si>
    <t>bathing suit,two piece swimsuit,leaf,bikini set,Summer,sexy bikini,Swimwear,Swimsuit,Bikini,Women's Fashion,Fashion,printed,Suits,Swimming,sexy,Women,Beach,splits</t>
  </si>
  <si>
    <t>New Lucky</t>
  </si>
  <si>
    <t>homeaccessoryinternational</t>
  </si>
  <si>
    <t>89 % avis positifs (246,312 notes)</t>
  </si>
  <si>
    <t>5406c9c77f086e1be430d73e</t>
  </si>
  <si>
    <t>https://www.wish.com/c/5aa37d856d638a7ee5469a6c</t>
  </si>
  <si>
    <t>https://contestimg.wish.com/api/webimage/5aa37d856d638a7ee5469a6c-medium.jpg</t>
  </si>
  <si>
    <t>5aa37d856d638a7ee5469a6c</t>
  </si>
  <si>
    <t>Anti-buÃ©e de natation d'Ã©tÃ© masque complet plongÃ©e sous-marine plongÃ©e avec tuba pour GoPro (S / M, L / XL)</t>
  </si>
  <si>
    <t>Anti-Fog Summer Swimming Full Face Mask Surface Diving Snorkel Scuba for GoPro (S/M ,L/XL)</t>
  </si>
  <si>
    <t>divingsnorkel,divingmask,Summer,divingequipment,Masks,antifoggoggle,swimmingmask,swimmingfacemask,fullfacemask,siliconedivingmask,divingsnorkeling,Swimming</t>
  </si>
  <si>
    <t>S/M(child)</t>
  </si>
  <si>
    <t>velocitee</t>
  </si>
  <si>
    <t>(9,217 notes)</t>
  </si>
  <si>
    <t>569f3031b3d90139e3c5a407</t>
  </si>
  <si>
    <t>https://www.wish.com/c/5e90074a5dd4013b350b81e4</t>
  </si>
  <si>
    <t>https://contestimg.wish.com/api/webimage/5e90074a5dd4013b350b81e4-medium.jpg</t>
  </si>
  <si>
    <t>5e90074a5dd4013b350b81e4</t>
  </si>
  <si>
    <t>Femmes Sans manches Col V Dos Nu Cordon Combinaisons Pantalon Fendu LatÃ©ral Barboteuses avec Poches</t>
  </si>
  <si>
    <t>Women Sleeveless V Neck Backless Drawstring Jumpsuits Side Split Pants Rompers with Pockets</t>
  </si>
  <si>
    <t>Necks,pants,splits,jumpsuit,Rompers,Women's Fashion,rompers womens jumpsuit,Women's Jumpsuits,sleeveless,playsuit,women Jumpsuit,jumpsuitsampromper,Women</t>
  </si>
  <si>
    <t>vibrance_boutique</t>
  </si>
  <si>
    <t>86 % avis positifs (56,745 notes)</t>
  </si>
  <si>
    <t>5837b0dc751d4d1b6e319c73</t>
  </si>
  <si>
    <t>https://www.wish.com/c/5c89fb9f548adf55f587bb22</t>
  </si>
  <si>
    <t>https://contestimg.wish.com/api/webimage/5c89fb9f548adf55f587bb22-medium.jpg</t>
  </si>
  <si>
    <t>5c89fb9f548adf55f587bb22</t>
  </si>
  <si>
    <t>2020 femmes mode d'Ã©tÃ© dÃ©contractÃ© Ã  manches courtes col rond T-shirt mignon drÃ´le coton chemise hauts</t>
  </si>
  <si>
    <t>2020 Women's Fashion Summer Casual Short Sleeve Round Neck T-shirt Cute Funny Cotton Shirt Tops</t>
  </si>
  <si>
    <t>Summer,Shorts,Shirt,Sleeve,cute,Tops,Necks,short sleeves,Round neck,Funny,Women's Fashion,Fashion,Casual,T Shirts,Cotton</t>
  </si>
  <si>
    <t>Styou</t>
  </si>
  <si>
    <t>styou</t>
  </si>
  <si>
    <t>83 % avis positifs (16,099 notes)</t>
  </si>
  <si>
    <t>55ed4e573a698c3a9daa8b2b</t>
  </si>
  <si>
    <t>https://s3-us-west-1.amazonaws.com/sweeper-production-merchantimage/dp_55ed4e573a698c3a9daa8b2b.jpg</t>
  </si>
  <si>
    <t>https://www.wish.com/c/5e65f92959cd5fc3e2ebf080</t>
  </si>
  <si>
    <t>https://contestimg.wish.com/api/webimage/5e65f92959cd5fc3e2ebf080-medium.jpg</t>
  </si>
  <si>
    <t>5e65f92959cd5fc3e2ebf080</t>
  </si>
  <si>
    <t>Mode fÃ©minine sans manches plissÃ©e Flowy Spaghetti Strap V-Neck Casual Sexy Summer DÃ©bardeur</t>
  </si>
  <si>
    <t>Women's Fashion Sleeveless Pleated Flowy Spaghetti Strap V-Neck Casual Sexy Summer Tank Top</t>
  </si>
  <si>
    <t>Summer,Spaghetti Strap,Tank,summer tank top,Pleated,Tops,Loose,V-neck,Women's Fashion,Fashion,Cami Tank Tops,tank top,sexy,sleeveless,Spaghetti,Casual,flowytanktop</t>
  </si>
  <si>
    <t>jfdgdfhfyujtyre</t>
  </si>
  <si>
    <t>87 % avis positifs (10,436 notes)</t>
  </si>
  <si>
    <t>58c2318d3f49634886892d7c</t>
  </si>
  <si>
    <t>https://www.wish.com/c/5c10aebf9b427b638743a490</t>
  </si>
  <si>
    <t>https://contestimg.wish.com/api/webimage/5c10aebf9b427b638743a490-medium.jpg</t>
  </si>
  <si>
    <t>5c10aebf9b427b638743a490</t>
  </si>
  <si>
    <t>ZANZEA Vintage Femmes Ã€ Manches Courtes Col En V Casual Robe De Plage LÃ¢che Tunique Caftan Robes</t>
  </si>
  <si>
    <t>ZANZEA Vintage Womens Short Sleeve V Neck Casual Loose Beach Dress Tunic Kaftan Dresses</t>
  </si>
  <si>
    <t>damenkleid,Shorts,tunic,plaincolordres,Sleeve,highwaistdres,Evening Dress,Dress,Necks,short sleeves,Beach,summercocktaildres,beach dress,Party Dress,femmerobe,women dress,sommerkleid,Women's Fashion,Casual,Vintage dress</t>
  </si>
  <si>
    <t>Skrt</t>
  </si>
  <si>
    <t>skrt</t>
  </si>
  <si>
    <t>90 % avis positifs (5,985 notes)</t>
  </si>
  <si>
    <t>5950dd272eac1127e00c4883</t>
  </si>
  <si>
    <t>https://www.wish.com/c/5d5bdbeb59a0f0065186c860</t>
  </si>
  <si>
    <t>https://contestimg.wish.com/api/webimage/5d5bdbeb59a0f0065186c860-medium.jpg</t>
  </si>
  <si>
    <t>5d5bdbeb59a0f0065186c860</t>
  </si>
  <si>
    <t>Pantalon une piÃ¨ce imprimÃ© Ã  franges lÃ¢ches d'Ã©tÃ©</t>
  </si>
  <si>
    <t>Summer loose sling gradually dyed printed one-piece trousers</t>
  </si>
  <si>
    <t>Deep V-Neck,Summer,trousers,onepiece,Jumpsuits &amp; Rompers,Women's Fashion,backless,printed,Print,sleeveless,women Jumpsuit,Casual,jumpsuit</t>
  </si>
  <si>
    <t>cgyhapy</t>
  </si>
  <si>
    <t>(1,500 notes)</t>
  </si>
  <si>
    <t>5b767f37f54e4f1434671cc8</t>
  </si>
  <si>
    <t>https://www.wish.com/c/5ebb6e21224e2e1e5929be1a</t>
  </si>
  <si>
    <t>https://contestimg.wish.com/api/webimage/5ebb6e21224e2e1e5929be1a-medium.jpg</t>
  </si>
  <si>
    <t>5ebb6e21224e2e1e5929be1a</t>
  </si>
  <si>
    <t>gaowenxiao</t>
  </si>
  <si>
    <t>(3,566 notes)</t>
  </si>
  <si>
    <t>584c23fbef56286074d2c9a6</t>
  </si>
  <si>
    <t>https://www.wish.com/c/5d332bbdc15e48119789c2ae</t>
  </si>
  <si>
    <t>https://contestimg.wish.com/api/webimage/5d332bbdc15e48119789c2ae-medium.jpg</t>
  </si>
  <si>
    <t>5d332bbdc15e48119789c2ae</t>
  </si>
  <si>
    <t>Ã‰tÃ© Femme Chiffon Chiffon Couleur unie Col en O Top sans manches Ã‰lingue sexy Ã‰paule large T-shirt ample Chemisier plissÃ© Blouse DÃ©bardeur dÃ©contractÃ© DÃ©bardeur plus grand Taille S-6XL</t>
  </si>
  <si>
    <t>Summer Women Chiffon Solid Color O-neck Sleeveless Top Sling Sexy Off Shoulder Loose Pleated T-shirt Blouse Casual Tank Top Plus Size S-6XL</t>
  </si>
  <si>
    <t>blouse,Summer,o-neck,Tops &amp; Blouses,Shirt,chiffon,Tank,Pleated,Tops,T Shirts,tank top,Women's Fashion,Plus Size,sleeveless tops,sexy,loose t-shirt,women top,Fashion,Casual,sleeveless,Women</t>
  </si>
  <si>
    <t>hgjkgk</t>
  </si>
  <si>
    <t>88 % avis positifs (11,481 notes)</t>
  </si>
  <si>
    <t>58ad356108de0c6dc39d979d</t>
  </si>
  <si>
    <t>https://www.wish.com/c/5b07f4f16e42c03e6eb4b1f6</t>
  </si>
  <si>
    <t>https://contestimg.wish.com/api/webimage/5b07f4f16e42c03e6eb4b1f6-medium.jpg</t>
  </si>
  <si>
    <t>5b07f4f16e42c03e6eb4b1f6</t>
  </si>
  <si>
    <t>2019 Ã©tÃ© femmes robe florale impression hors Ã©paule manches courtes Mini robe plage Mini robe d'Ã©tÃ© femmes coton dÃ©contractÃ© robe en dentelle robe femme Floral sans manches dos nu col en V Mini robe Boho robes</t>
  </si>
  <si>
    <t>2019 Summer Women Floral Dress Printing Off-Shoulder Short Sleeved Mini Dress Beach Mini Sundress Women's Casual Cotton Lace Dress Robe Female Floral Sleeveless Backless V Neck Mini Dress Boho Dresses</t>
  </si>
  <si>
    <t>Mini,Lace Dress,Lace,Summer,Dress,Mini dress,Women's Fashion,Floral,Spaghetti,Casual,Women Fashion,Women,Shorts,sexy dresses,Necks,summer dress,beach dress,boho,backless,sleeveless,Robes,Cotton,Beach</t>
  </si>
  <si>
    <t>arthumcco</t>
  </si>
  <si>
    <t>92 % avis positifs (34,975 notes)</t>
  </si>
  <si>
    <t>582c712cae088637843348a5</t>
  </si>
  <si>
    <t>https://www.wish.com/c/5d26a954b93be477634336ab</t>
  </si>
  <si>
    <t>https://contestimg.wish.com/api/webimage/5d26a954b93be477634336ab-medium.jpg</t>
  </si>
  <si>
    <t>5d26a954b93be477634336ab</t>
  </si>
  <si>
    <t>5 couleurs mode femmes push up bikini ensemble sexy couleur unie Ã©tÃ© maillot de bain chaud maillot de bain casual beachwear soutien-gorge + bas de bikini</t>
  </si>
  <si>
    <t>5 Colors Fashion Women Push Up Bikini Set Sexy Solid Color Summer Hot Bathing Suit Swimsuit Casual Beachwear Bra + Bikini Bottom</t>
  </si>
  <si>
    <t>Summer,Fashion,Women's Fashion,Swimsuit,Bikini,Suits,sexy,Women,Casual,Bras,Swimming</t>
  </si>
  <si>
    <t>https://www.wish.com/c/5d0c8e125adf55596cf111bd</t>
  </si>
  <si>
    <t>https://contestimg.wish.com/api/webimage/5d0c8e125adf55596cf111bd-medium.jpg</t>
  </si>
  <si>
    <t>5d0c8e125adf55596cf111bd</t>
  </si>
  <si>
    <t>Femmes Robe sans manches Ã  imprimÃ© floral Robe Ã  encolure en V Robe de plage dÃ©contractÃ©e</t>
  </si>
  <si>
    <t>Women Sleeveless Floral Print Dress V-neck Sling Dress Casual Loose Beach Dress</t>
  </si>
  <si>
    <t>Summer,Floral print,women dresses,fashion dress,Dress,beach dress,Floral dress,Print,slingdre,Sleeveless dress,Lace Up,V-neck,print dress,Floral,sleeveless,V-neck Dresses,Beach,Women's Fashion,Casual,Women</t>
  </si>
  <si>
    <t>apricot</t>
  </si>
  <si>
    <t>shitongyi12683626</t>
  </si>
  <si>
    <t>91 % avis positifs (173 notes)</t>
  </si>
  <si>
    <t>5d3bc9f8e13a7e654424a4cb</t>
  </si>
  <si>
    <t>https://www.wish.com/c/5df58b3dfcc85c5bf78552eb</t>
  </si>
  <si>
    <t>https://contestimg.wish.com/api/webimage/5df58b3dfcc85c5bf78552eb-medium.jpg</t>
  </si>
  <si>
    <t>5df58b3dfcc85c5bf78552eb</t>
  </si>
  <si>
    <t>Femmes T-shirt Ã  rayures Ã  carreaux Chemisier Ã  manches courtes Ã  col en V</t>
  </si>
  <si>
    <t>Women Plaid Stripes T Shirt V-neck Short Sleeve Blouse</t>
  </si>
  <si>
    <t>sleeve v-neck,plaid shirt,fashion women,Short Sleeve T-Shirt,sunmmertshirt,Shirt,Sleeve,Shorts,blouse,short sleeves,V-neck,plaid,Women's Fashion,Fashion,T-Shirt womens,Women,Casual T-Shirt,Tops &amp; Blouses,Printed T Shirts,summer tops,Stripes</t>
  </si>
  <si>
    <t>Guangzhou Fashion Girl co.,ltd</t>
  </si>
  <si>
    <t>guangzhoufashiongirlcoltd</t>
  </si>
  <si>
    <t>86 % avis positifs (21,307 notes)</t>
  </si>
  <si>
    <t>567bad8582c35f28103e5813</t>
  </si>
  <si>
    <t>https://www.wish.com/c/5ed8983fb83b7828822ad26a</t>
  </si>
  <si>
    <t>https://contestimg.wish.com/api/webimage/5ed8983fb83b7828822ad26a-medium.jpg</t>
  </si>
  <si>
    <t>5ed8983fb83b7828822ad26a</t>
  </si>
  <si>
    <t>Paresseux Lay Sac Haute QualitÃ© Rapide Gonflable Paresseux CanapÃ© Transat Air CanapÃ© Licorne Pouf Sac Chaise En Plein Air Plage Transat</t>
  </si>
  <si>
    <t>Lazy Lay Bag High Quality Fast Inflatable Lazy Sofa Lounger Air Sofa Unicorn Bean Bag Chair Outdoor Beach Lounger</t>
  </si>
  <si>
    <t>inflatablebed,inflatablelounger,Outdoor,Home Decor,camping,Hobbies,Sofas,Inflatable,outdoorampcampingaccessorie,Bags,inflatablesofa,unicorn,Chair,Travel Accessories,Beach</t>
  </si>
  <si>
    <t>skyblue</t>
  </si>
  <si>
    <t>smileeveryday</t>
  </si>
  <si>
    <t>shanghaipangaotradingcoltd</t>
  </si>
  <si>
    <t>(15,173 notes)</t>
  </si>
  <si>
    <t>54f804901c36ca266909d090</t>
  </si>
  <si>
    <t>https://www.wish.com/c/5b238ab1ddaa9221a9b9249c</t>
  </si>
  <si>
    <t>https://contestimg.wish.com/api/webimage/5b238ab1ddaa9221a9b9249c-medium.jpg</t>
  </si>
  <si>
    <t>5b238ab1ddaa9221a9b9249c</t>
  </si>
  <si>
    <t>Sexy Women Crop Tops Haut Taille Haute Short Short Floral Bikini Set Maillot de Plage Maillot de bain BRE</t>
  </si>
  <si>
    <t>Sexy Women Crop Tops High Waist Shorts Floral Bikini Set Beach Swimwear Swimsuit BRE</t>
  </si>
  <si>
    <t>Shorts,Swimming,bikini set,Beach,Tops,Waist,Swimwear,Swimsuit,Bikini,Women S Clothing,Fashion,Floral,sexy,bre,Women,Women's Fashion,crop tops fashion,high waist</t>
  </si>
  <si>
    <t>BrendaBear</t>
  </si>
  <si>
    <t>brendabear</t>
  </si>
  <si>
    <t>(30,292 notes)</t>
  </si>
  <si>
    <t>56f0f2bdc3c3715871ade946</t>
  </si>
  <si>
    <t>https://s3-us-west-1.amazonaws.com/sweeper-production-merchantimage/dp_56f0f2bdc3c3715871ade946.jpg</t>
  </si>
  <si>
    <t>https://www.wish.com/c/584e5c5190e8175031339254</t>
  </si>
  <si>
    <t>https://contestimg.wish.com/api/webimage/584e5c5190e8175031339254-medium.jpg</t>
  </si>
  <si>
    <t>584e5c5190e8175031339254</t>
  </si>
  <si>
    <t>blouse,Summer,Vest,Fashion,Tank,Shirt,sexy shirts,Chiffon Shirt,Women's Fashion,tank top,Sleeveless Shirt,women shirt,sleeveless,sexy,Women,Tops,Lace</t>
  </si>
  <si>
    <t>burgundy</t>
  </si>
  <si>
    <t>yutinomupoi</t>
  </si>
  <si>
    <t>88 % avis positifs (9,938 notes)</t>
  </si>
  <si>
    <t>5acdb384ccf0c86f34c5d539</t>
  </si>
  <si>
    <t>https://www.wish.com/c/5b133d8edfd6302a48963642</t>
  </si>
  <si>
    <t>https://contestimg.wish.com/api/webimage/5b133d8edfd6302a48963642-medium.jpg</t>
  </si>
  <si>
    <t>5b133d8edfd6302a48963642</t>
  </si>
  <si>
    <t>XS-8XL Nouvelles Femmes De Mode D'Ã©tÃ© Sans Manches Spaghetti Strap Robe Casual Profonde Col En V Lettres Gradient Impression Boho Longue Maxi Robe De Vacances Gilet Robes De Plage LÃ¢che Plus La Taille Sling Dress Dames Sexy Party Dress</t>
  </si>
  <si>
    <t>XS-8XL New Women's Fashion Summer Sleeveless Spaghetti Strap Dress Casual Deep V-Neck Letters Gradient Printing Boho Long Maxi Dress Holiday Vest Beach Dresses Loose Plus Size Sling Dress Ladies Sexy Party Dress</t>
  </si>
  <si>
    <t>Summer,Vest,Fashion,Evening Dress,Dress,V-neck,beach dress,Party Dress,party,sexy,Spaghetti,Casual,casual dress,Deep V-Neck,Plus Size,summer dress,Women's Fashion,boho,Sleeveless dress,print dress,plus size dress,Ladies,women dress,Holiday,Beach,sleeveless</t>
  </si>
  <si>
    <t>80% Feedback positivo (6,876 classificaÃ§Ãµes)</t>
  </si>
  <si>
    <t>https://www.wish.com/c/5e59d0872190531f19135384</t>
  </si>
  <si>
    <t>https://contestimg.wish.com/api/webimage/5e59d0872190531f19135384-medium.jpg</t>
  </si>
  <si>
    <t>5e59d0872190531f19135384</t>
  </si>
  <si>
    <t>2019 Mode d'Ã©tÃ© Femme sans manches DÃ©bardeur en dentelle DÃ©bardeur Spaghetti Strap Tops DÃ©bardeur dÃ©contractÃ© DÃ©bardeur V Chemise col V Grande taille</t>
  </si>
  <si>
    <t>2019 Summer Fashion Women Sleeveless Lace Tank Top Spaghetti Strap Tops Casual Tank Top V Neck Shirt Plus Size</t>
  </si>
  <si>
    <t>Summer,strappytop,Plus Size,Lace,Shirt,Plus size top,tank top,Women's Fashion,Fashion,sleeveless tops,Casual T-Shirt,Spaghetti,summer tops,Women,lace trim,spaghetti strap top,Tank,Necks,Tops,Casual,Cami Tank Tops,sleeveless,deep v neck top,Loose tank tops</t>
  </si>
  <si>
    <t>mimily</t>
  </si>
  <si>
    <t>(9,341 notes)</t>
  </si>
  <si>
    <t>58fde9517c09181253b0ef86</t>
  </si>
  <si>
    <t>https://s3-us-west-1.amazonaws.com/sweeper-production-merchantimage/dp_58fde9517c09181253b0ef86.jpg</t>
  </si>
  <si>
    <t>https://www.wish.com/c/5cd8e61e943cd76a7c2d0be0</t>
  </si>
  <si>
    <t>https://contestimg.wish.com/api/webimage/5cd8e61e943cd76a7c2d0be0-medium.jpg</t>
  </si>
  <si>
    <t>5cd8e61e943cd76a7c2d0be0</t>
  </si>
  <si>
    <t>3 Couleurs De La Mode D'Ã©tÃ© Femmes Sexy Sans Manches Crop Top Coton Lettre Imprimer Sport Bra Top Dames Casual Gilet Tops</t>
  </si>
  <si>
    <t>3 Colors Fashion Summer Women Sexy Sleeveless Crop Top Cotton Letter Print Sports Bra Top Ladies Casual Vest Tops</t>
  </si>
  <si>
    <t>vesttop,Summer,Vest,Sports Bra,crop top,letter print,Cotton,Tops,cottontop,Ladies,Women's Fashion,Fashion,Sport,printed,sexy,Print,sleeveless,Women,Casual,Bras,sportstop</t>
  </si>
  <si>
    <t>liudandan28652</t>
  </si>
  <si>
    <t>85 % avis positifs (5,807 notes)</t>
  </si>
  <si>
    <t>5b6935c0a1fdaa1dba5a4cd4</t>
  </si>
  <si>
    <t>https://www.wish.com/c/5c30694985fe9b55be100665</t>
  </si>
  <si>
    <t>https://contestimg.wish.com/api/webimage/5c30694985fe9b55be100665-medium.jpg</t>
  </si>
  <si>
    <t>5c30694985fe9b55be100665</t>
  </si>
  <si>
    <t>2020 New  Women Summer Fashion O-neck Sleeveless Stripes Printing Slim Fit Casual Cotton Tank Tops</t>
  </si>
  <si>
    <t>Summer,Slim  Fitting,Tank,summer tank top,Tops,slim,tank top,Slim Fit,Women's Fashion,Fashion,Stripes,sleeveless,Cotton,Casual,Women Fashion,Women</t>
  </si>
  <si>
    <t>longming</t>
  </si>
  <si>
    <t>85 % avis positifs (27,175 notes)</t>
  </si>
  <si>
    <t>58a99ceca65ebc504a6ebf1e</t>
  </si>
  <si>
    <t>https://www.wish.com/c/5eccb8aa18e87d64f13e012c</t>
  </si>
  <si>
    <t>https://contestimg.wish.com/api/webimage/5eccb8aa18e87d64f13e012c-medium.jpg</t>
  </si>
  <si>
    <t>5eccb8aa18e87d64f13e012c</t>
  </si>
  <si>
    <t xml:space="preserve"> Summer Students Style Bodycon Rompers Rompers Femmes Combinaison cintrÃ©e cintrÃ©e Combinaison zippÃ©e poitrine contrastÃ©e Couleur contrastÃ©e Manches courtes Manches courtes Col en V Short Body</t>
  </si>
  <si>
    <t xml:space="preserve"> Summer Students Style Bodycon Rompers Womens Slim Fit Jumpsuit Chest Zipper Contrast Color Short Sleeve V-neck Shorts Bodysuit</t>
  </si>
  <si>
    <t>sleeve v-neck,Summer,Shorts,Sleeve,zippers,studentsstyle,slim,short sleeves,V-neck,bodycon,Summer Fashion,contrastcolor,Body Suit,women Jumpsuit,jumpsuit,Slim Fit</t>
  </si>
  <si>
    <t>TopLifeYouNeed</t>
  </si>
  <si>
    <t>toplifeyouneed</t>
  </si>
  <si>
    <t>91 % avis positifs (4,448 notes)</t>
  </si>
  <si>
    <t>58be502223167e61443f4d92</t>
  </si>
  <si>
    <t>https://www.wish.com/c/5b0cb6869019fa04b1e83f3f</t>
  </si>
  <si>
    <t>https://contestimg.wish.com/api/webimage/5b0cb6869019fa04b1e83f3f-medium.jpg</t>
  </si>
  <si>
    <t>5b0cb6869019fa04b1e83f3f</t>
  </si>
  <si>
    <t>Combinaisons dÃ©contractÃ©es sans manches en coton pour femmes</t>
  </si>
  <si>
    <t>Women Summer Fashion Cotton Overalls Sleeveless Casual Jumpsuits</t>
  </si>
  <si>
    <t>Summer,Fashion,Cotton,Casual pants,rompersforwomen,Overalls,Women's Fashion,summerpant,overallsforwomen,sleeveless,Women,women Jumpsuit,Casual,jumpsuit</t>
  </si>
  <si>
    <t>caogao</t>
  </si>
  <si>
    <t>(1,380 notes)</t>
  </si>
  <si>
    <t>5d4b8931933fb13f8a1fe232</t>
  </si>
  <si>
    <t>https://www.wish.com/c/5ebfdd5bebac37702b0b207b</t>
  </si>
  <si>
    <t>https://contestimg.wish.com/api/webimage/5ebfdd5bebac37702b0b207b-medium.jpg</t>
  </si>
  <si>
    <t>5ebfdd5bebac37702b0b207b</t>
  </si>
  <si>
    <t>2020 Plus La Taille De Mode Femmes D'Ã©tÃ© DÃ©bardeurs Occasionnels LÃ¢che Blouses De Plage Sans Manches BohÃªme ImprimÃ© Coton T-shirt De Plage</t>
  </si>
  <si>
    <t>2020 Plus Size Fashion Women Summer Casual Tank Tops Loose Beach Blouses Sleeveless Bohemia Printed Cotton Beach T Shirt</t>
  </si>
  <si>
    <t>bohemia,Summer,Plus Size,Loose,tank top,Women's Fashion,Fashion,sleeveless tops,Summer Fashion,Casual,Cotton,blouse,beachtshirt,Tank,Shirt,Tops,boho,women shirt,sleeveless,Women,Beach,printed</t>
  </si>
  <si>
    <t>maxiaoxu</t>
  </si>
  <si>
    <t>68 % avis positifs (359 notes)</t>
  </si>
  <si>
    <t>5e61e5580705ac039c94c08f</t>
  </si>
  <si>
    <t>https://www.wish.com/c/5ea914e163d59930cccc879c</t>
  </si>
  <si>
    <t>https://contestimg.wish.com/api/webimage/5ea914e163d59930cccc879c-medium.jpg</t>
  </si>
  <si>
    <t>5ea914e163d59930cccc879c</t>
  </si>
  <si>
    <t>Mode fÃ©minine couleur pure robe col rond tenue dÃ©contractÃ©e sans manches robes d'Ã©tÃ© pour les femmes</t>
  </si>
  <si>
    <t>Women's Fashion Pure Color Dress Round Neck Casual Dress Sleeveless Summer Dresses for Women</t>
  </si>
  <si>
    <t>Summer,dressesforwomen,irregulardres,Necks,Dresses,Dress,Party Dress,Casual,Round neck,Women's Fashion,Sleeveless dress,Pure Color,Sexy Dress,sleeveless,Women,Fashion,Bodycon Dress,casual dress</t>
  </si>
  <si>
    <t>liuani</t>
  </si>
  <si>
    <t>86 % avis positifs (16,447 notes)</t>
  </si>
  <si>
    <t>597767f6171974220c25560a</t>
  </si>
  <si>
    <t>https://www.wish.com/c/5b5c11f425298226bf0cfad6</t>
  </si>
  <si>
    <t>https://contestimg.wish.com/api/webimage/5b5c11f425298226bf0cfad6-medium.jpg</t>
  </si>
  <si>
    <t>5b5c11f425298226bf0cfad6</t>
  </si>
  <si>
    <t xml:space="preserve">Boho Style Femmes Spaghetti Strap Halter Robe d'Ã©tÃ© longue Robe de plage fendue sur le cÃ´tÃ© avec imprimÃ© floral </t>
  </si>
  <si>
    <t xml:space="preserve">Boho Style Women Spaghetti Strap Halter Summer Long Dress Floral Print Side Slit Beach Dress </t>
  </si>
  <si>
    <t>Women's Fashion,Summer,halter dress,Halter,long dress,Evening Dress,Dress,Spaghetti Strap,boho,Floral print,Print,beach dress,bohemian,print dress,Floral,maxi dress,Beach,Spaghetti,Women</t>
  </si>
  <si>
    <t>SZLTHT999</t>
  </si>
  <si>
    <t>szltht999</t>
  </si>
  <si>
    <t>88 % avis positifs (67,171 notes)</t>
  </si>
  <si>
    <t>55542b4b662da7114d591723</t>
  </si>
  <si>
    <t>https://www.wish.com/c/5ac31900e114ef38d7fb09dc</t>
  </si>
  <si>
    <t>https://contestimg.wish.com/api/webimage/5ac31900e114ef38d7fb09dc-medium.jpg</t>
  </si>
  <si>
    <t>5ac31900e114ef38d7fb09dc</t>
  </si>
  <si>
    <t>Summer Women Boho Maxi Polka Polka Robe Ã  pois Robe Cocktail Party Party Robe de plage du soir ZM</t>
  </si>
  <si>
    <t>Summer Women Boho Maxi Polka Dot Dress Cocktail Party Evening Beach Dress ZM</t>
  </si>
  <si>
    <t>Women's Fashion,dressforwomen,Cocktail,Summer,Dresses,Dress,summer dress,Polkas,boho,beach dress,Party Dress,party,women dress,Beach,polka dot,Women</t>
  </si>
  <si>
    <t>Jun U Near Store</t>
  </si>
  <si>
    <t>jununearstore</t>
  </si>
  <si>
    <t>88 % avis positifs (2,116 notes)</t>
  </si>
  <si>
    <t>5b420ce3d9b2a4418b74ae31</t>
  </si>
  <si>
    <t>https://www.wish.com/c/5cf611aee7e9e650150d59f9</t>
  </si>
  <si>
    <t>https://contestimg.wish.com/api/webimage/5cf611aee7e9e650150d59f9-medium.jpg</t>
  </si>
  <si>
    <t>5cf611aee7e9e650150d59f9</t>
  </si>
  <si>
    <t>Femmes Dentelle Floral Blanc Longue Maxi Dress Boho Cardigan Veste Manteau Kimono Kaftan</t>
  </si>
  <si>
    <t>Women Lace Floral White Long Maxi Dress Boho Cardigan Jacket Coat Kimono Kaftan</t>
  </si>
  <si>
    <t>Sheer,cardigan,Lace,Long Coat,Long Sleeve,Coat,Dress,Women's Fashion,Hollow,Jacket,boho,Fashion,kaftandresse,Floral,white,Women,kimono</t>
  </si>
  <si>
    <t xml:space="preserve">FashionForChanny </t>
  </si>
  <si>
    <t>guangzhouchannytradecoltd</t>
  </si>
  <si>
    <t>91 % avis positifs (165,915 notes)</t>
  </si>
  <si>
    <t>53a2a09ad91139519161a267</t>
  </si>
  <si>
    <t>https://www.wish.com/c/56a88f23e726b165ec424c94</t>
  </si>
  <si>
    <t>https://contestimg.wish.com/api/webimage/56a88f23e726b165ec424c94-medium.jpg</t>
  </si>
  <si>
    <t>56a88f23e726b165ec424c94</t>
  </si>
  <si>
    <t>Summer,kimonosforwomen,women beachwear,chiffon,Spring,summercardigan,openfront,short sleeves,Women's Fashion,kimono,Green,printed,Women,longcardigan,Beach,kimonocardigan,Cover Ups,leaf</t>
  </si>
  <si>
    <t>Cuiior</t>
  </si>
  <si>
    <t>cuiior</t>
  </si>
  <si>
    <t>(22,711 notes)</t>
  </si>
  <si>
    <t>55cc4e1d845591103477a561</t>
  </si>
  <si>
    <t>https://www.wish.com/c/5df202bb707508021388614a</t>
  </si>
  <si>
    <t>https://contestimg.wish.com/api/webimage/5df202bb707508021388614a-medium.jpg</t>
  </si>
  <si>
    <t>5df202bb707508021388614a</t>
  </si>
  <si>
    <t>Women Fashion's Lace Sexy Elastic Yoga Shorts Summer Casual Sport Gym Leggings Workout Skinny Short Pants</t>
  </si>
  <si>
    <t>runningshort,Leggings,Shorts,Yoga,Lace,Elastic,Summer,pants,Bottom,Short pants,gymshort,Women's Fashion,Women,sexy,shortsforwomen,Sport,Casual,leggingforwomen</t>
  </si>
  <si>
    <t>reyoun</t>
  </si>
  <si>
    <t>84 % avis positifs (4,773 notes)</t>
  </si>
  <si>
    <t>5b29ff427752c84390ed6ecf</t>
  </si>
  <si>
    <t>https://www.wish.com/c/5ea90d795a7b8a3ab73de10d</t>
  </si>
  <si>
    <t>https://contestimg.wish.com/api/webimage/5ea90d795a7b8a3ab73de10d-medium.jpg</t>
  </si>
  <si>
    <t>5ea90d795a7b8a3ab73de10d</t>
  </si>
  <si>
    <t>Chaussettes basses pour hommes Chaussettes invisibles peu profondes Printemps et Ã©tÃ© Chaussettes courtes Pur coton Chaussettes respirantes Medias Femininas Chaussettes pour hommes</t>
  </si>
  <si>
    <t>Men's Low Cut Socks Shallow Invisible Socks Spring and Summer Short Socks Pure Cotton Breathable Socks Medias Femininas Socks for Men</t>
  </si>
  <si>
    <t>Summer,Shorts,Breathable,Spring,Men,Socks,Men's Fashion,low,pure,Invisible,Cotton</t>
  </si>
  <si>
    <t>2pcs</t>
  </si>
  <si>
    <t>Happy kids shop</t>
  </si>
  <si>
    <t>happykidsshop</t>
  </si>
  <si>
    <t>(783 notes)</t>
  </si>
  <si>
    <t>5d52278327752b029793c927</t>
  </si>
  <si>
    <t>https://www.wish.com/c/5e75b2e213e56742f2907368</t>
  </si>
  <si>
    <t>https://contestimg.wish.com/api/webimage/5e75b2e213e56742f2907368-medium.jpg</t>
  </si>
  <si>
    <t>5e75b2e213e56742f2907368</t>
  </si>
  <si>
    <t>Summer,Underwear,Fashion,Tank,Shirt,Corset,pants,Home &amp; Living,Tops,Women's Fashion,Vest,Halter,lace lingerie,Sleepwear,sexy,Casual,Bras,Women</t>
  </si>
  <si>
    <t>yu wen xiu</t>
  </si>
  <si>
    <t>yuwenxiu</t>
  </si>
  <si>
    <t>(2,293 notes)</t>
  </si>
  <si>
    <t>5ae6dab8b125ab6825502d06</t>
  </si>
  <si>
    <t>https://www.wish.com/c/5b03c5328b3f0e17fcf0faf1</t>
  </si>
  <si>
    <t>https://contestimg.wish.com/api/webimage/5b03c5328b3f0e17fcf0faf1-medium.jpg</t>
  </si>
  <si>
    <t>5b03c5328b3f0e17fcf0faf1</t>
  </si>
  <si>
    <t>Joe Exotic Tiger King Print Femmes Summer O-neck T-Shirt Ã  manches courtes Casual Graphic Tees Plus Size</t>
  </si>
  <si>
    <t>Joe Exotic Tiger King Print Women Summer O-neck Short Sleeve T-Shirt Casual Graphic Tees Plus Size</t>
  </si>
  <si>
    <t>Exotic,Summer,Plus Size,Sleeve,King,graphic tee,Tiger,short sleeves,joeexotic,Casual,T Shirts,Shorts,women shirt,Print,Women's Fashion,tigerking,Women</t>
  </si>
  <si>
    <t>witkey BL</t>
  </si>
  <si>
    <t>witkeybl</t>
  </si>
  <si>
    <t>86 % avis positifs (65,189 notes)</t>
  </si>
  <si>
    <t>57b03628c676b3573ba2a081</t>
  </si>
  <si>
    <t>https://www.wish.com/c/5e8eb0f1ac17f03b1d4c585d</t>
  </si>
  <si>
    <t>https://contestimg.wish.com/api/webimage/5e8eb0f1ac17f03b1d4c585d-medium.jpg</t>
  </si>
  <si>
    <t>5e8eb0f1ac17f03b1d4c585d</t>
  </si>
  <si>
    <t>Hommes Fashion Plus Size S-3XL Denim Shorts Hommes Mode EtÃ© Automne Mode Automne Vintage Style Jeans</t>
  </si>
  <si>
    <t>Men Fashion Plus Size S-3XL Denim Shorts Men Summer Autumn Fashion Vintage Style Jeans</t>
  </si>
  <si>
    <t>men jeans,Shorts,Summer,Vintage,Denim,Men,casualstyle,loosejean,Men's Fashion,Plus Size,Denim Shorts,Men Shorts,Summer Fashion,oldschool,vintagejean,Fashion,Jeans,shortjean</t>
  </si>
  <si>
    <t>postonny</t>
  </si>
  <si>
    <t>86 % avis positifs (15,855 notes)</t>
  </si>
  <si>
    <t>5a17b55d1f4d8c4f0b44b0ce</t>
  </si>
  <si>
    <t>https://www.wish.com/c/5b88da661a62df412262441f</t>
  </si>
  <si>
    <t>https://contestimg.wish.com/api/webimage/5b88da661a62df412262441f-medium.jpg</t>
  </si>
  <si>
    <t>5b88da661a62df412262441f</t>
  </si>
  <si>
    <t>Chemisiers sans manches d'Ã©tÃ© pour femmes Casual Sling Stitching Print Camisole DÃ©bardeurs Chemises imprimÃ©es Grande taille LÃ¢che Gilet</t>
  </si>
  <si>
    <t>Women's Summer Sleeveless Blouses Casual Sling Stitching Print Camisole Tank Tops Printed Shirts Large Size Loose Vest</t>
  </si>
  <si>
    <t>blouse,Summer,Vest,Tank,Shirt,Tops,Loose,Women's Fashion,printed,Tops &amp; T-Shirts,Print,sleeveless,Casual</t>
  </si>
  <si>
    <t>https://www.wish.com/c/5ebbd192c1b69c3de34286cc</t>
  </si>
  <si>
    <t>https://contestimg.wish.com/api/webimage/5ebbd192c1b69c3de34286cc-medium.jpg</t>
  </si>
  <si>
    <t>5ebbd192c1b69c3de34286cc</t>
  </si>
  <si>
    <t>4 Couleur Nouvelle ArrivÃ©e Mode DÃ©contractÃ©e pour Femme Veste Sexy Vest Mode d'Ã©tÃ© Couleur Solide Courroie Spaghetti Strap Halter DÃ©bardeur DÃ©bardeur O-cou en coton Slim Fit Top Grand Taille Sexy Couleur Pure Vest Tunic Top Tunique Top Sans Dos Top</t>
  </si>
  <si>
    <t>4 Color New Arrival Women's Fashion Casual Sexy Vest Summer Fashion Solid Color Spaghetti Strap Halter Tank Top O-neck Cotton Leisure Brief Sexy Slim Fit Top Plus Size Pure Color Vest Tank Top Tunic Top Backless Top</t>
  </si>
  <si>
    <t>Women Vest,Vest,Plus Size,tunic top,Summer,Slim Fit,Tops,casual shirt,Pure Color,Women's Fashion,Fashion,tank top,sexy,Tank,slim,Casual,Cotton,tunic,Halter,Spaghetti,sexy shirts,haltershirt,Cotton Vest,backless,women tank top,solid color,summer shirt</t>
  </si>
  <si>
    <t>XXXL</t>
  </si>
  <si>
    <t>nanguoguan</t>
  </si>
  <si>
    <t>87 % avis positifs (7,544 notes)</t>
  </si>
  <si>
    <t>5b6bb9c8dd0d902d18928318</t>
  </si>
  <si>
    <t>https://www.wish.com/c/5c40402ec4dae35993974402</t>
  </si>
  <si>
    <t>https://contestimg.wish.com/api/webimage/5c40402ec4dae35993974402-medium.jpg</t>
  </si>
  <si>
    <t>5c40402ec4dae35993974402</t>
  </si>
  <si>
    <t>86 % avis positifs (2,782 notes)</t>
  </si>
  <si>
    <t>https://www.wish.com/c/5edf3082e066d71501a40c73</t>
  </si>
  <si>
    <t>https://contestimg.wish.com/api/webimage/5edf3082e066d71501a40c73-medium.jpg</t>
  </si>
  <si>
    <t>5edf3082e066d71501a40c73</t>
  </si>
  <si>
    <t>2020 NOUVELLES Femmes De Mode ImprimÃ© Floral Sarouel 7 Couleurs Large Jambe Pantalon Long Pantalon Palazzo Pantalon De Yoga Femmes Pantalon DÃ©contractÃ© Printemps Ã‰tÃ© Plus La Taille</t>
  </si>
  <si>
    <t>2020 NEW Women's Fashion Floral Print Harem Pants 7 Colors Wide Leg Long Pants Palazzo Trousers Yoga Pants Women Casual Trousers Spring Summer Plus Size</t>
  </si>
  <si>
    <t>Summer,harem,Plus Size,Spring/Autumn,Casual pants,pants,Spring,Long pants,Women's Fashion,Fashion,loosepant,Floral,Floral print,Casual,trousers,Women,Wool,cottonpant,harem pants,women trousers,Print,Yoga</t>
  </si>
  <si>
    <t>S..</t>
  </si>
  <si>
    <t>idooryou</t>
  </si>
  <si>
    <t>77 % avis positifs (849 notes)</t>
  </si>
  <si>
    <t>5d44cb7ea5f07b2d00607909</t>
  </si>
  <si>
    <t>https://www.wish.com/c/5e670a1bfdfc802659966971</t>
  </si>
  <si>
    <t>https://contestimg.wish.com/api/webimage/5e670a1bfdfc802659966971-medium.jpg</t>
  </si>
  <si>
    <t>5e670a1bfdfc802659966971</t>
  </si>
  <si>
    <t>Pantalons courts de mode pour hommes d'Ã©tÃ© Pantalons Shorts amples pour hommes</t>
  </si>
  <si>
    <t>Summer Men's Fashion Short Pants Trousers Loose Shorts for Men</t>
  </si>
  <si>
    <t>Summer,Shorts,Men's Fashion,pants,beachpant,Short pants,mens Trousers,Cargo pants,pantsformen,Fashion,Men's pants,trousersformen,Men Shorts,trousers,Men</t>
  </si>
  <si>
    <t>claret</t>
  </si>
  <si>
    <t>https://www.wish.com/c/5e8c22c6e4ca5f4a4e5b2bbe</t>
  </si>
  <si>
    <t>https://contestimg.wish.com/api/webimage/5e8c22c6e4ca5f4a4e5b2bbe-medium.jpg</t>
  </si>
  <si>
    <t>5e8c22c6e4ca5f4a4e5b2bbe</t>
  </si>
  <si>
    <t>T-shirt dÃ©bardeur sans manches imprimÃ© AMOUR d'Ã©tÃ© pour femmes</t>
  </si>
  <si>
    <t>Women Summer LOVE Printed Sleeveless Tank Top T-shirt</t>
  </si>
  <si>
    <t>Summer,Fashion,crop top,Love,Tank,Tops,summer t-shirts,short sleeves,tank top,Crewneck,women t shirt,Casual T-Shirt,Ladies,sleeveless,Women,Women's Fashion,T Shirts,printed</t>
  </si>
  <si>
    <t>BENNA</t>
  </si>
  <si>
    <t>benna</t>
  </si>
  <si>
    <t>86 % avis positifs (55,089 notes)</t>
  </si>
  <si>
    <t>55cc3e5f845591103477a2f8</t>
  </si>
  <si>
    <t>https://s3-us-west-1.amazonaws.com/sweeper-production-merchantimage/dp_55cc3e5f845591103477a2f8.jpg</t>
  </si>
  <si>
    <t>https://www.wish.com/c/5b0927944d25b81c6083a63f</t>
  </si>
  <si>
    <t>https://contestimg.wish.com/api/webimage/5b0927944d25b81c6083a63f-medium.jpg</t>
  </si>
  <si>
    <t>5b0927944d25b81c6083a63f</t>
  </si>
  <si>
    <t>Women Loose Casual Printed V Neck Long Dress Plus Size  Wave Point Dress Summer Dress</t>
  </si>
  <si>
    <t>Summer,Plus Size,summer dress,Necks,long dress,Dress,Loose,V-neck,Women's Fashion,printed,wavepoint,Casual,Women</t>
  </si>
  <si>
    <t>pan-emily</t>
  </si>
  <si>
    <t>panemily</t>
  </si>
  <si>
    <t>81 % avis positifs (4,295 notes)</t>
  </si>
  <si>
    <t>5b1522ab7b94e12ee3d455c9</t>
  </si>
  <si>
    <t>https://www.wish.com/c/5e943811e6cd6f1680c64414</t>
  </si>
  <si>
    <t>https://contestimg.wish.com/api/webimage/5e943811e6cd6f1680c64414-medium.jpg</t>
  </si>
  <si>
    <t>5e943811e6cd6f1680c64414</t>
  </si>
  <si>
    <t>Femmes sexy soutien-gorge rembourrÃ© hauts col en V bretelles camisole push up soutien-gorge gilet rÃ©servoir</t>
  </si>
  <si>
    <t>Sexy Womens Padded Bra Tops V Neck Camisole Straps Push Up Bra Vest Tank</t>
  </si>
  <si>
    <t>tank top women,Vest,bra top,Necks,vesttank,Women Vest,Tank,Tops,strap,padded,Women's Fashion,sexy,crop top,vneckcamisole</t>
  </si>
  <si>
    <t>HuaBaoxuanhandicraftshop</t>
  </si>
  <si>
    <t>huabaoxuanhandicraftshop</t>
  </si>
  <si>
    <t>91 % avis positifs (3,883 notes)</t>
  </si>
  <si>
    <t>5abf36d540626a753e8fc18a</t>
  </si>
  <si>
    <t>https://www.wish.com/c/5cabfcdc32227053f6254ee6</t>
  </si>
  <si>
    <t>https://contestimg.wish.com/api/webimage/5cabfcdc32227053f6254ee6-medium.jpg</t>
  </si>
  <si>
    <t>5cabfcdc32227053f6254ee6</t>
  </si>
  <si>
    <t xml:space="preserve">Veste dos nu Veste dos nu Camisole dÃ©contractÃ©e Chemise courte Femme Top Femme DÃ©bardeur D'Ã©tÃ© Tops </t>
  </si>
  <si>
    <t xml:space="preserve">Summer Crop Top Women Tank Tops Halter Vest Casual Camisole Croped Shirt Women Tops </t>
  </si>
  <si>
    <t>Summer,Vest,Fashion,Tank,camisole,Halter,Tops,crops,Women's Fashion,tank top,Ladies,sexy,Women,Casual,Shirt</t>
  </si>
  <si>
    <t>Mermaid 's Kiss</t>
  </si>
  <si>
    <t>mermaidskiss</t>
  </si>
  <si>
    <t>86 % avis positifs (151,249 notes)</t>
  </si>
  <si>
    <t>5860c757b1e41d4d67d183e8</t>
  </si>
  <si>
    <t>https://www.wish.com/c/586f25ca9365e96fd0d1c09f</t>
  </si>
  <si>
    <t>https://contestimg.wish.com/api/webimage/586f25ca9365e96fd0d1c09f-medium.jpg</t>
  </si>
  <si>
    <t>586f25ca9365e96fd0d1c09f</t>
  </si>
  <si>
    <t>2020 nouvelle mise Ã  niveau 170/150/100/30 CM coussin gonflable de pulvÃ©risation d'eau Ã©tÃ© enfants jouent tapis d'eau pelouse jeux Pad arrosage jouer jouets baignoire extÃ©rieure piscine piscine</t>
  </si>
  <si>
    <t>2020 New Upgrade 170/150/100/30CM Inflatable Spray Water Cushion Summer Kids Play Water Mat Lawn Games Pad Sprinkler Play Toys Outdoor Tub Swiming Pool</t>
  </si>
  <si>
    <t>Summer,children39stoy,Outdoor,summerswimming,swimmingpoolspraypad,Children's Toys,Inflatable,summertool,water,Sprays,Toy,inflatablepool,pool,Cushions,Tub,Sport &amp; Outdoor,outdoorpool,swimming pool supplies,kids</t>
  </si>
  <si>
    <t>30 cm</t>
  </si>
  <si>
    <t>happiness maker czycl</t>
  </si>
  <si>
    <t>happinessmakerczycl</t>
  </si>
  <si>
    <t>90 % avis positifs (299 notes)</t>
  </si>
  <si>
    <t>5d58d3b433f0b4349bbe941f</t>
  </si>
  <si>
    <t>https://www.wish.com/c/5ed3bc0f48c418059f206943</t>
  </si>
  <si>
    <t>https://contestimg.wish.com/api/webimage/5ed3bc0f48c418059f206943-medium.jpg</t>
  </si>
  <si>
    <t>5ed3bc0f48c418059f206943</t>
  </si>
  <si>
    <t>Femmes Mode taille haute Denim Shorts Stretch Skinny Short Jeans Summer Casual Shorts Plus Size</t>
  </si>
  <si>
    <t>Women Fashion High Waist Denim Shorts Stretch Skinny Short Jeans Summer Casual Shorts Plus Size</t>
  </si>
  <si>
    <t>Blues,Summer,Shorts,high waist,pants,casualshort,Waist,Women's Fashion,skinnyshort,women shorts,Plus Size,Denim Shorts,Denim pants,Jeans,Women,Fashion,trousers,Women Fashion,stretch</t>
  </si>
  <si>
    <t>Rell Mail</t>
  </si>
  <si>
    <t>rellmail</t>
  </si>
  <si>
    <t>88 % avis positifs (16,803 notes)</t>
  </si>
  <si>
    <t>56455b13b15aab129db58cb7</t>
  </si>
  <si>
    <t>https://www.wish.com/c/5e1e7173813e9901fe03beb9</t>
  </si>
  <si>
    <t>https://contestimg.wish.com/api/webimage/5e1e7173813e9901fe03beb9-medium.jpg</t>
  </si>
  <si>
    <t>5e1e7173813e9901fe03beb9</t>
  </si>
  <si>
    <t>Femmes Floral Print Ã©paule froide Ã  volants d'Ã©tÃ© Ã  manches courtes Flowy Blouse Plus Size Sexy Tops</t>
  </si>
  <si>
    <t>Womens Floral Print Cold Shoulder Ruffled Summer Short Sleeve Flowy Blouse Plus Size Sexy Tops</t>
  </si>
  <si>
    <t>blouse,Summer,off shoulder top,Plus Size,Floral print,ruffled,Sleeve,Tops,sexyblouse,short sleeves,Print,Women's Fashion,Shorts,Tops &amp; T-Shirts,Floral,sexy,Fashion</t>
  </si>
  <si>
    <t>Ruo Qiong Shop</t>
  </si>
  <si>
    <t>ruoqiongshop</t>
  </si>
  <si>
    <t>90 % avis positifs (8,242 notes)</t>
  </si>
  <si>
    <t>57fc688ffcd3bb1955cb6f31</t>
  </si>
  <si>
    <t>https://www.wish.com/c/5cee1ddd050d347f75e6668e</t>
  </si>
  <si>
    <t>https://contestimg.wish.com/api/webimage/5cee1ddd050d347f75e6668e-medium.jpg</t>
  </si>
  <si>
    <t>5cee1ddd050d347f75e6668e</t>
  </si>
  <si>
    <t>Femmes Ã©tÃ© Ã©lÃ©gant imprimÃ© floral sans manches col en V profond impression dÃ©contractÃ©e combinaison d'Ã©tÃ© barboteuse femmes combinaison</t>
  </si>
  <si>
    <t>Women Summer Elegant Floral Print Sleeveless Deep V Neck Casual Print Jumpsuit Summer Romper Women Jumpsuit</t>
  </si>
  <si>
    <t>Summer,Plus Size,Floral print,summerjumpsuit,Rompers,Women,Necks,Casual,Elegant,Women's Fashion,offshoulderjumpsuit,sleevelessjumpsuit,Print,sleeveless,printjumpsuit,women Jumpsuit,Causal,Floral,jumpsuit</t>
  </si>
  <si>
    <t>laibingo zhiwei</t>
  </si>
  <si>
    <t>laibingozhiwei</t>
  </si>
  <si>
    <t>76 % avis positifs (254 notes)</t>
  </si>
  <si>
    <t>5d5a520c560eca48d7f140eb</t>
  </si>
  <si>
    <t>https://www.wish.com/c/5ed9de39b6befd33de8dd908</t>
  </si>
  <si>
    <t>https://contestimg.wish.com/api/webimage/5ed9de39b6befd33de8dd908-medium.jpg</t>
  </si>
  <si>
    <t>5ed9de39b6befd33de8dd908</t>
  </si>
  <si>
    <t>Mode fÃ©minine Ã©tÃ© dÃ©contractÃ© Ã  manches courtes col rond imprimÃ© pas aujourd'hui lettre T-shirt mignon drÃ´le impression coton chemise hauts</t>
  </si>
  <si>
    <t>Women's Fashion Summer Casual Short Sleeve Round Neck Printed Not Today Letter T-shirt Cute Funny Printing Cotton Shirt Tops</t>
  </si>
  <si>
    <t>Summer,Fashion,Necks,Printed Tee,Funny,printed shirts,summer t-shirts,T Shirts,Casual,Round neck,Women's Fashion,women shirt,printed,loose t-shirt,Women,Tops,Cotton</t>
  </si>
  <si>
    <t>(18,877 notes)</t>
  </si>
  <si>
    <t>https://www.wish.com/c/5e69cad1c01db73c10b938e7</t>
  </si>
  <si>
    <t>https://contestimg.wish.com/api/webimage/5e69cad1c01db73c10b938e7-medium.jpg</t>
  </si>
  <si>
    <t>5e69cad1c01db73c10b938e7</t>
  </si>
  <si>
    <t>Vintage Kawaii Harajuku T Shirt Women Ullzang Cute 90S summer T-shirt Funny Cartoon Graphic Tshirt 90s Fashion  Tees Female</t>
  </si>
  <si>
    <t>90sfashion,Summer,Fashion,Princess,cute,Kawaii,Shirt,comfy,Leisure,short sleeves,Funny,Women's Fashion,women t shirt,Vintage,Cartoons,Women,Harajuku,Casual,T Shirts,Cotton</t>
  </si>
  <si>
    <t>WenqiaoyouuOO</t>
  </si>
  <si>
    <t>wenqiaoyouuoo</t>
  </si>
  <si>
    <t>75 % avis positifs (8 notes)</t>
  </si>
  <si>
    <t>5df1cd2ecce7510b506fdba5</t>
  </si>
  <si>
    <t>https://www.wish.com/c/5ec48b4f504db2c516aad131</t>
  </si>
  <si>
    <t>https://contestimg.wish.com/api/webimage/5ec48b4f504db2c516aad131-medium.jpg</t>
  </si>
  <si>
    <t>5ec48b4f504db2c516aad131</t>
  </si>
  <si>
    <t>Nouveau T-shirt en coton Ã  col en V pour femmes d'Ã©tÃ© Chemisier imprimÃ© lÃ¢che Casual Tops Ã  manches courtes Dames Mode Plus Size Shirt</t>
  </si>
  <si>
    <t>New Women's Fashion Summer O-neck Cotton T-shirt Loose Printed Blouse Casual Short Sleeve Tops Ladies Fashion Plus Size Shirt</t>
  </si>
  <si>
    <t>blouse,Summer,Plus Size,Cotton,Shirt,Sleeve,Tops,slim,short sleeves,Women's Fashion,Shorts,printed,Ladies,o-neck,Fashion,Casual,T Shirts,Ladies Fashion</t>
  </si>
  <si>
    <t>LALALA FASH</t>
  </si>
  <si>
    <t>lalalafash</t>
  </si>
  <si>
    <t>(3,053 notes)</t>
  </si>
  <si>
    <t>571b38e66c39b141b1ad43e1</t>
  </si>
  <si>
    <t>https://www.wish.com/c/5e8d7de13fe07502b8f48c70</t>
  </si>
  <si>
    <t>https://contestimg.wish.com/api/webimage/5e8d7de13fe07502b8f48c70-medium.jpg</t>
  </si>
  <si>
    <t>5e8d7de13fe07502b8f48c70</t>
  </si>
  <si>
    <t>Maillot de bain Tankini doublÃ© rayÃ© pour femmes (grande taille)</t>
  </si>
  <si>
    <t>Womens Stripes Lined Up Double Up Tankini Top Swimwear(Plus Size)</t>
  </si>
  <si>
    <t>strapless,Fashion,Plus Size Swimwear,sexyplussizetankini,Tops,Women's Fashion,Swimsuit,Tankinis,Bikini,Stripes,sexy tankini</t>
  </si>
  <si>
    <t>lirenlanfan</t>
  </si>
  <si>
    <t>(12,371 notes)</t>
  </si>
  <si>
    <t>5b14bc7ddaac4575492a01c5</t>
  </si>
  <si>
    <t>https://www.wish.com/c/5b1b4f77b1e26e24b3058773</t>
  </si>
  <si>
    <t>https://contestimg.wish.com/api/webimage/5b1b4f77b1e26e24b3058773-medium.jpg</t>
  </si>
  <si>
    <t>5b1b4f77b1e26e24b3058773</t>
  </si>
  <si>
    <t>7 couleurs femmes mode d'Ã©tÃ© Bikini ensemble imprimÃ© floral maillot de bain taille haute dÃ©contractÃ© Sexy Crop Tops + Shorts deux piÃ¨ces ensemble maillot de bain maillots de bain plage porter licou Tankinis grande taille</t>
  </si>
  <si>
    <t>7 Colors Women Summer Fashion Bikini Set Floral Print High Waist Swimsuit Casual Sexy Crop Tops + Shorts Two Piece Set Bathing Suit Swimwear Beach Wear Halter Tankinis Plus Size</t>
  </si>
  <si>
    <t>Summer,Plus Size,Halter,Women's Fashion,Shorts,BikiniWomen,Floral,sexy,Swimsuit,Casual,Waist,Bikinis Set,Floral print,high waist,women swimsuit,Beach,Tops,Swimwear,Two piece set,Bikini,Suits,Print,sleeveless,Women,Fashion,Swimming</t>
  </si>
  <si>
    <t>86% Positive Feedback (3,592 ratings)</t>
  </si>
  <si>
    <t>https://www.wish.com/c/5e1441859fe5367b00bb3b54</t>
  </si>
  <si>
    <t>https://contestimg.wish.com/api/webimage/5e1441859fe5367b00bb3b54-medium.jpg</t>
  </si>
  <si>
    <t>5e1441859fe5367b00bb3b54</t>
  </si>
  <si>
    <t>myunxiaodian</t>
  </si>
  <si>
    <t>85 % avis positifs (5,264 notes)</t>
  </si>
  <si>
    <t>5aa78a0c75599a5bd049d682</t>
  </si>
  <si>
    <t>https://www.wish.com/c/5d410e4a11512c51311ad3d3</t>
  </si>
  <si>
    <t>https://contestimg.wish.com/api/webimage/5d410e4a11512c51311ad3d3-medium.jpg</t>
  </si>
  <si>
    <t>5d410e4a11512c51311ad3d3</t>
  </si>
  <si>
    <t>XS-8XL Femmes Faashion D'Ã©tÃ© Col En V Sans Manches Tops LÃ¢che PlissÃ©e DÃ©bardeurs Dames De Mode Swing Flowy Hem Shirs Gilet D'Ã©tÃ© Shirs Tunique Coton Blouses</t>
  </si>
  <si>
    <t>XS-8XL Women Faashion Summer V-neck Sleeveless Tops Loose Pleated Tank Tops Ladies Fashion Swing Flowy Hem Shirs Summer Vest Shirs Tunic Cotton Blouses</t>
  </si>
  <si>
    <t>Summer,Vest,Fashion,camisole,tunic top,Pleated,womens top,V-neck,Ladies,Women's Fashion,sleeveless tops,loose t-shirt,tunic,summer tops,Women,blouse,Tank,Ladies Fashion,Tops,Tops &amp; T-Shirts,women tank top,pleatedtop,Casual Tops,Cotton,sleeveless</t>
  </si>
  <si>
    <t>chenhai1028</t>
  </si>
  <si>
    <t>87 % avis positifs (2,399 notes)</t>
  </si>
  <si>
    <t>5939085087117919c6f12a77</t>
  </si>
  <si>
    <t>https://www.wish.com/c/5e3e69f009a91d0893974dab</t>
  </si>
  <si>
    <t>https://contestimg.wish.com/api/webimage/5e3e69f009a91d0893974dab-medium.jpg</t>
  </si>
  <si>
    <t>5e3e69f009a91d0893974dab</t>
  </si>
  <si>
    <t>Sexy Thong Cheeky Bottom Femmes Beachwear BrÃ©silien Bikini Bra Maillots De Bain Baignade S M L XL</t>
  </si>
  <si>
    <t>Sexy Thong Cheeky Bottom Women Beachwear Brazilian Bikini Bra Swimwear Bathing S M L XL</t>
  </si>
  <si>
    <t>beach wear women,bathing suit,Brazilian Bikini bottom,sexy brazilian bikinis,girlsbowknotbikini,ruched bikini bottom,Thong,sexythongswimwear,Womens swimwear,Swimwear,cheeky bikini bottom,Women's Fashion,brazilian,Bikini,sexy,Women,Bras,Glasses</t>
  </si>
  <si>
    <t>Fashion Vane</t>
  </si>
  <si>
    <t>å…¬ç‹¼ç½‘ç»œç§‘æŠ€æœ‰é™å…¬å¸</t>
  </si>
  <si>
    <t>87 % avis positifs (96,276 notes)</t>
  </si>
  <si>
    <t>544867549719cd33de1048d5</t>
  </si>
  <si>
    <t>https://www.wish.com/c/56553387a03eee0826acb151</t>
  </si>
  <si>
    <t>https://contestimg.wish.com/api/webimage/56553387a03eee0826acb151-medium.jpg</t>
  </si>
  <si>
    <t>56553387a03eee0826acb151</t>
  </si>
  <si>
    <t>Summer Sexy Women Bag Buckle Tank Tops Top Crop Top Gilet pour femme</t>
  </si>
  <si>
    <t>Summer Sexy Womens Bag Buckle Tank Tops Crop Top Vest</t>
  </si>
  <si>
    <t>Summer,Vest,Fashion,crop top,women crop top,Tank,Buckles,Tops,tank top,Bags,Tops &amp; T-Shirts,Casual Tops,sexy,women top,summer tops,Women Fashion</t>
  </si>
  <si>
    <t>fashion belts</t>
  </si>
  <si>
    <t>fashionbelts</t>
  </si>
  <si>
    <t>94 % avis positifs (1,963 notes)</t>
  </si>
  <si>
    <t>561921dd9342a274cb448c07</t>
  </si>
  <si>
    <t>https://www.wish.com/c/5cc2af5ba1aa1959ad4341b8</t>
  </si>
  <si>
    <t>https://contestimg.wish.com/api/webimage/5cc2af5ba1aa1959ad4341b8-medium.jpg</t>
  </si>
  <si>
    <t>5cc2af5ba1aa1959ad4341b8</t>
  </si>
  <si>
    <t>2019 nouvelles femmes mode S-5XL chemisier dÃ©contractÃ© femmes couleur unie une Ã©paule hauts d'Ã©tÃ©, plus la taille sans manches femmes chemisier lÃ¢che</t>
  </si>
  <si>
    <t>2019 New Women Fashion S-5XL Casual Blouse Women Solid Color One Shoulder Summer Tops Plus Size Sleeveless Women Loose Blouse</t>
  </si>
  <si>
    <t>blouse,Summer,Plus Size,one-shoulder,Tops,Loose,blousesampshirt,Women's Fashion,Fashion,Women Blouse,solid color,sleeveless,women top,Casual,Women</t>
  </si>
  <si>
    <t>stev5344</t>
  </si>
  <si>
    <t>81 % avis positifs (13,814 notes)</t>
  </si>
  <si>
    <t>582b156ff6872e749e4d1ad4</t>
  </si>
  <si>
    <t>https://www.wish.com/c/5d68bd0b1b88a17f1aebbc8b</t>
  </si>
  <si>
    <t>https://contestimg.wish.com/api/webimage/5d68bd0b1b88a17f1aebbc8b-medium.jpg</t>
  </si>
  <si>
    <t>5d68bd0b1b88a17f1aebbc8b</t>
  </si>
  <si>
    <t>Nouveau Femmes Dames Mode Taille Ã‰lastique 3/4 Jogging Capri Summer Faith ImprimÃ© Cordon Casual Sport Fitness Pantalon</t>
  </si>
  <si>
    <t>New Women Ladies Fashion Elastic Waist 3/4 Jogging Capri Summer Faith Printed Drawstring Casual Sport Fitness Pants</t>
  </si>
  <si>
    <t>Women Pants,capripant,elastic waist,Waist,Elastic,pants,Summer,Fitness,jogging,Ladies Fashion,harem pants,Women's Fashion,trousers,34pant,printed,Ladies,Sport,Fashion,Casual,Women</t>
  </si>
  <si>
    <t>TONGXIAO</t>
  </si>
  <si>
    <t>tongxiao</t>
  </si>
  <si>
    <t>83% Positives Feedback (1,373 Bewertungen)</t>
  </si>
  <si>
    <t>5d5e064b560eca4814b2bb74</t>
  </si>
  <si>
    <t>https://www.wish.com/c/5eafa3137a265f22445c1482</t>
  </si>
  <si>
    <t>https://contestimg.wish.com/api/webimage/5eafa3137a265f22445c1482-medium.jpg</t>
  </si>
  <si>
    <t>5eafa3137a265f22445c1482</t>
  </si>
  <si>
    <t>premiumfa</t>
  </si>
  <si>
    <t>85 % avis positifs (8,225 notes)</t>
  </si>
  <si>
    <t>56ab21890d8dad10e044b9ec</t>
  </si>
  <si>
    <t>https://www.wish.com/c/5eb38309fa6f111ca122bed4</t>
  </si>
  <si>
    <t>https://contestimg.wish.com/api/webimage/5eb38309fa6f111ca122bed4-medium.jpg</t>
  </si>
  <si>
    <t>5eb38309fa6f111ca122bed4</t>
  </si>
  <si>
    <t>Femmes Mode Mignon Volants Tops Courroie De Spaghetti D'Ã©tÃ© Sans Manches T-shirts Jolie Gilet D'Ã©tÃ© VÃªtements Pour Femmes</t>
  </si>
  <si>
    <t>Women Fashion Cute Ruffle Tops Summer Spaghetti Strap Sleeveless Tees Pretty Summer Vest Women's Clothes</t>
  </si>
  <si>
    <t>Women Vest,Vest,Fashion,ruffle,cute,Tops,Plus size top,ruffle top,summer tops,Cotton Vest,Women's Fashion,Summer,sleeveless tops,Pretty,sleeveless,solidtop,Clothes,Spaghetti,tops for women,Women</t>
  </si>
  <si>
    <t>neellery</t>
  </si>
  <si>
    <t>neellery9cd3a918dad411e5bd3a0274b988e369</t>
  </si>
  <si>
    <t>(16,527 notes)</t>
  </si>
  <si>
    <t>56cd7070df108f481ff3e00e</t>
  </si>
  <si>
    <t>https://www.wish.com/c/5cf0ee81f1dc9f714cd38255</t>
  </si>
  <si>
    <t>https://contestimg.wish.com/api/webimage/5cf0ee81f1dc9f714cd38255-medium.jpg</t>
  </si>
  <si>
    <t>5cf0ee81f1dc9f714cd38255</t>
  </si>
  <si>
    <t>2020 Hommes Marque De Mode D'Ã©tÃ© Costumes D'Ã©tÃ© Casual AthlÃ©tique Ensemble SurvÃªtement Ã€ Manches Courtes 2 Pc</t>
  </si>
  <si>
    <t>2020 Men Summer Fashion Brand Summer Suits Casual Athletic Set Short Sleeve Tracksuits 2Pc</t>
  </si>
  <si>
    <t>Summer,Shorts,shortsleeveset,mensjoggersuit,summersuitset,summersportssuit,jogging suit,Outfits &amp; Sets,Sport Suits,mentracksuit,men's suits,Sports Wear</t>
  </si>
  <si>
    <t>zengdaitao</t>
  </si>
  <si>
    <t>85 % avis positifs (331 notes)</t>
  </si>
  <si>
    <t>5aae608bdb5f1f42a93eaaed</t>
  </si>
  <si>
    <t>https://www.wish.com/c/5ec49a2f9b4280aee762a72d</t>
  </si>
  <si>
    <t>https://contestimg.wish.com/api/webimage/5ec49a2f9b4280aee762a72d-medium.jpg</t>
  </si>
  <si>
    <t>5ec49a2f9b4280aee762a72d</t>
  </si>
  <si>
    <t>VÃªtements d'Ã©tÃ© pour femmes, vÃªtements de sport dÃ©contractÃ©s, pantalons de jogging Ã  manches courtes pour hommes, ensembles de tenues</t>
  </si>
  <si>
    <t>Summer women's cool Wear Casual sport Jogging Suits men's Short Sleeve short pants Outfit Sets</t>
  </si>
  <si>
    <t>Summer,Shorts,Sleeve,pants,shortsleeveset,mensjoggersuit,sweat suit,Short pants,short sleeves,Outfits,Women's Fashion,Sport Suits,short sleeve shirt,Sport,men's suits,Casual</t>
  </si>
  <si>
    <t>wanghaoshop</t>
  </si>
  <si>
    <t>80 % avis positifs (26 notes)</t>
  </si>
  <si>
    <t>5e748f2484068a0289ab6f9f</t>
  </si>
  <si>
    <t>https://www.wish.com/c/5e98015614b1cf44d90910da</t>
  </si>
  <si>
    <t>https://contestimg.wish.com/api/webimage/5e98015614b1cf44d90910da-medium.jpg</t>
  </si>
  <si>
    <t>5e98015614b1cf44d90910da</t>
  </si>
  <si>
    <t>8 Couleurs Femmes Nouvelle Mode Tops Blouse Sans Manches Col Rond Amour Imprimer Tops T-shirts D'Ã©tÃ© Casual Femmes Tops Chemises</t>
  </si>
  <si>
    <t>8 Colors Women New Fashion Tops Blouse Sleeveless Round Neck Love Print Tops T Shirts Summer Casual Women Tops Shirts</t>
  </si>
  <si>
    <t>blouse,Summer,Fashion,Love,Shirt,letter print,Tops,T Shirts,tank top,Round neck,Women's Fashion,Women,topsampblouse,Print,sleeveless,women top,Casual,Necks</t>
  </si>
  <si>
    <t>longlongchenchen</t>
  </si>
  <si>
    <t>85 % avis positifs (3,300 notes)</t>
  </si>
  <si>
    <t>5ae29b4e1baafe7c0109c5ae</t>
  </si>
  <si>
    <t>https://www.wish.com/c/5cda82293eec43037143a061</t>
  </si>
  <si>
    <t>https://contestimg.wish.com/api/webimage/5cda82293eec43037143a061-medium.jpg</t>
  </si>
  <si>
    <t>5cda82293eec43037143a061</t>
  </si>
  <si>
    <t>Robe d'Ã©tÃ© de mode Sexy femmes Casual sans manches plage robe courte gland solide blanc Mini robe en dentelle, plus la taille</t>
  </si>
  <si>
    <t>Fashion Summer Dress Sexy Women Casual Sleeveless Beach Short Dress Tassel Solid White Mini Lace Dress Plus Size</t>
  </si>
  <si>
    <t>Mini,plus,Plus Size,short dress,Summer,solid,Dress,Lace Dress,Tassels,Casual,Women's Fashion,Shorts,summer dress,Fashion,sleeveless,sexy,Women,Beach,white,Lace</t>
  </si>
  <si>
    <t>bazaretsaintfrusquin</t>
  </si>
  <si>
    <t>bazaretsaintfrusquinc81f273ad6c611e5aa81062170e5f359</t>
  </si>
  <si>
    <t>84 % avis positifs (7,936 notes)</t>
  </si>
  <si>
    <t>56c6a33fabb774437118cd63</t>
  </si>
  <si>
    <t>https://www.wish.com/c/5db3bb3bede8100679c50fb7</t>
  </si>
  <si>
    <t>https://contestimg.wish.com/api/webimage/5db3bb3bede8100679c50fb7-medium.jpg</t>
  </si>
  <si>
    <t>5db3bb3bede8100679c50fb7</t>
  </si>
  <si>
    <t>Robe de bain et short XS-8XL Ã  pois Ã  large laniÃ¨re pour dames de taille plus grande</t>
  </si>
  <si>
    <t>plus size Women Ladies Fashion Wide Strap Polka Dot Swimdress and Short XS-8XL</t>
  </si>
  <si>
    <t>Women,Shorts,bikini set,polka dot,Polkas,Swimwear,Swimsuit,Swimdresses,Tankinis,Bikini,Plus Size,Fashion,Ladies,Women's Fashion,Wool,Tankini Set,Ladies Fashion</t>
  </si>
  <si>
    <t>Bees flying butterfly</t>
  </si>
  <si>
    <t>beesflyingbutterfly</t>
  </si>
  <si>
    <t>91 % avis positifs (5,808 notes)</t>
  </si>
  <si>
    <t>5826f19f20a9402c37313979</t>
  </si>
  <si>
    <t>https://www.wish.com/c/5ba4f816c1a38516a0cb12d9</t>
  </si>
  <si>
    <t>https://contestimg.wish.com/api/webimage/5ba4f816c1a38516a0cb12d9-medium.jpg</t>
  </si>
  <si>
    <t>5ba4f816c1a38516a0cb12d9</t>
  </si>
  <si>
    <t>Mode d'Ã©tÃ© Phases de lune T-shirt imprimÃ© T-shirt manches courtes pour dames T-shirt Ã  manches courtes et col en V T-shirt pour femmes</t>
  </si>
  <si>
    <t>Summer Fashion Moon Phases Printed Shirt T-shirt Ladies Casual Short Sleeve V-neck Tee Tops</t>
  </si>
  <si>
    <t>sleeve v-neck,Fashion,Cotton T Shirt,Summer,short sleeves,V-neck,Women's Fashion,printed,Casual T-Shirt,summer tops,Shirt,Deep V-Neck,Shorts,basictee,moonphase,Sleeve,shortsleevetop,Tops,Ladies Top,T Shirts,Moon,Casual,Ladies</t>
  </si>
  <si>
    <t>84 % avis positifs (35,262 notes)</t>
  </si>
  <si>
    <t>https://www.wish.com/c/5c6bb167314806702b1b55ca</t>
  </si>
  <si>
    <t>https://contestimg.wish.com/api/webimage/5c6bb167314806702b1b55ca-medium.jpg</t>
  </si>
  <si>
    <t>5c6bb167314806702b1b55ca</t>
  </si>
  <si>
    <t>Ã‰tÃ© Nouvelles Femmes De Mode Col En V Floral ImprimÃ© LÃ¢che Robe Sans Manches Ã‰lÃ©gante Maxi Robe Halter Robe XS-5XL</t>
  </si>
  <si>
    <t>Summer New Women's Fashion V-neck Floral Printed Loose Dress Sleeveless Elegant Maxi Dress Halter Dress XS-5XL</t>
  </si>
  <si>
    <t>Deep V-Neck,Swing dress,Plus Size,Floral print,Fashion,Halter,Summer,long dress,Dress,Women's Fashion,V-neck,Elegant,beach dress,Sleeveless dress,retro,sleeveless,Floral,halter dress,Beach,Casual,printed</t>
  </si>
  <si>
    <t>truth us trading</t>
  </si>
  <si>
    <t>truthustrading</t>
  </si>
  <si>
    <t>61 % avis positifs (29 notes)</t>
  </si>
  <si>
    <t>5e8c98966642021100f8db13</t>
  </si>
  <si>
    <t>https://www.wish.com/c/5ea67bbe87683f3ad5bc83f3</t>
  </si>
  <si>
    <t>https://contestimg.wish.com/api/webimage/5ea67bbe87683f3ad5bc83f3-medium.jpg</t>
  </si>
  <si>
    <t>5ea67bbe87683f3ad5bc83f3</t>
  </si>
  <si>
    <t>2020 New Fashion Women's Colorful Mouth Butterfly Print Yoga Suit Sexy Sleeveless Fitness Sports Jumpsuit Bodycon Shorts Summer Rompers Plus Size S-5XL</t>
  </si>
  <si>
    <t>butterfly,Summer,Plus Size,Colorful,Fitness,Women's Fashion,stretchshort,mouth,sexy,yogasuit,jumpsuit,bodycon jumpsuits,Shorts,Yoga,sportset,jumpsuitromper,Sport,sleevelessjumpsuit,Suits,Print,sleeveless,fitness leggings,Fashion</t>
  </si>
  <si>
    <t>85 % avis positifs (23,832 notes)</t>
  </si>
  <si>
    <t>https://www.wish.com/c/5ec23bea8bef5b2d1d994b95</t>
  </si>
  <si>
    <t>https://contestimg.wish.com/api/webimage/5ec23bea8bef5b2d1d994b95-medium.jpg</t>
  </si>
  <si>
    <t>5ec23bea8bef5b2d1d994b95</t>
  </si>
  <si>
    <t>2020 Femmes Fille Mode Mignon ImprimÃ© CÃ´telÃ© Cerise DÃ©bardeur Cropped Sans Manches D'Ã©tÃ© Top Gilet Crop Tops</t>
  </si>
  <si>
    <t>2020 Women Girl Fashion Cute Printed Ribbed Cherry Tank Top Cropped Sleeveless Summer Top Vest Crop Tops</t>
  </si>
  <si>
    <t>Summer,Vest,Fashion,crop top,Cherry,cute,Tank,Tops,girltanktop,tank top,cute crop tops,Women's Fashion,sleeveless tops,women tank top,sexy,Women,sleeveless,printed</t>
  </si>
  <si>
    <t>https://www.wish.com/c/5e95381c6072db2941108f3f</t>
  </si>
  <si>
    <t>https://contestimg.wish.com/api/webimage/5e95381c6072db2941108f3f-medium.jpg</t>
  </si>
  <si>
    <t>5e95381c6072db2941108f3f</t>
  </si>
  <si>
    <t>Femme Fashion Sexy Bow Top Strap Sling Vest Top</t>
  </si>
  <si>
    <t>Woman Fashion Sexy Bow Top Strap Sling Vest Top</t>
  </si>
  <si>
    <t>Summer,Vest,Fashion,Women Vest,fashion vest,Tops,Women's Fashion,Bow,women's wear,sexy,sexyvest</t>
  </si>
  <si>
    <t>Cornflower</t>
  </si>
  <si>
    <t>cornflower</t>
  </si>
  <si>
    <t>(10,963 notes)</t>
  </si>
  <si>
    <t>58778fdcdfa6bc28858f3422</t>
  </si>
  <si>
    <t>https://www.wish.com/c/5d19cb1bf558224b10ed6352</t>
  </si>
  <si>
    <t>https://contestimg.wish.com/api/webimage/5d19cb1bf558224b10ed6352-medium.jpg</t>
  </si>
  <si>
    <t>5d19cb1bf558224b10ed6352</t>
  </si>
  <si>
    <t>Nouvelle Mode D'Ã©tÃ© Vente Chaude Pingu Noot Noot Motherfu * kers Vintage Femmes Casual Coton Ã€ Manches Courtes de Bande DessinÃ©e T-shirts Plus La Taille S-5XL</t>
  </si>
  <si>
    <t>New Summer Fashion Hot Sale Pingu Noot Noot Motherfu*kers Vintage Women Casual Cotton Short Sleeve Cartoon T Shirts Plus Size S-5XL</t>
  </si>
  <si>
    <t>Summer,Plus Size,Shirt,letter print,Graphic Shirt,Vintage,short sleeves,vintageshirt,Cartoons,Round neck,Women's Fashion,Shorts,women t shirt,Tops &amp; T-Shirts,Sleeve,nootnoot,Cotton,Fashion,Casual,Women</t>
  </si>
  <si>
    <t>zhenhaogouwuche</t>
  </si>
  <si>
    <t>89 % avis positifs (5,106 notes)</t>
  </si>
  <si>
    <t>5adef67640626a4b409b8e94</t>
  </si>
  <si>
    <t>https://www.wish.com/c/5e59c5f9bd11e71903d79ec3</t>
  </si>
  <si>
    <t>https://contestimg.wish.com/api/webimage/5e59c5f9bd11e71903d79ec3-medium.jpg</t>
  </si>
  <si>
    <t>5e59c5f9bd11e71903d79ec3</t>
  </si>
  <si>
    <t>Women Fashion Casual Summer Sleeveless Blackless Gilets sans manches DÃ©bardeurs DÃ©bardeurs Strap Spaghetti Strap Floral ImprimÃ© Chiffon Off Shoulder Blouse Off Shoulder Blouse</t>
  </si>
  <si>
    <t>Women Fashion Casual Summer Sleeveless Blackless Vests Tank Tops Spaghetti Strap Floral Printed Chiffon Off Shoulder Blouse</t>
  </si>
  <si>
    <t>blouse,Summer,Plus Size,Floral print,chiffon,Women Vest,Tank,Tops,Women's Fashion,Fashion,printed,chiffon blouse,Floral,sleeveless,Spaghetti,Casual,Women</t>
  </si>
  <si>
    <t>lan ban wang</t>
  </si>
  <si>
    <t>lanbanwang</t>
  </si>
  <si>
    <t>93 % avis positifs (3,403 notes)</t>
  </si>
  <si>
    <t>57a155a4b63950286426744f</t>
  </si>
  <si>
    <t>https://www.wish.com/c/5b17b34f5272053200439a7a</t>
  </si>
  <si>
    <t>https://contestimg.wish.com/api/webimage/5b17b34f5272053200439a7a-medium.jpg</t>
  </si>
  <si>
    <t>5b17b34f5272053200439a7a</t>
  </si>
  <si>
    <t>Robe mi-longue d'Ã©tÃ© Ã  manches courtes pour femmes Baggy Robes pour femmes Shift Kaftan S-5XL</t>
  </si>
  <si>
    <t>Womens Short Sleeve Baggy Summer Beach Midi Dress Ladies Shift Kaftan Dresses S-5XL</t>
  </si>
  <si>
    <t>Summer,Shift Dress,Sleeve,shirt dress,long dress,Beach,Dress,short sleeves,beach dress,Shorts,Midi Dress,Ladies,Women's Fashion,loose dress,kaftandre</t>
  </si>
  <si>
    <t>SCOMELY</t>
  </si>
  <si>
    <t>scomely</t>
  </si>
  <si>
    <t>86 % avis positifs (1,926 notes)</t>
  </si>
  <si>
    <t>593402ae25c4f54ed4e0abdf</t>
  </si>
  <si>
    <t>https://www.wish.com/c/5d1060d39ed281190dfcec91</t>
  </si>
  <si>
    <t>https://contestimg.wish.com/api/webimage/5d1060d39ed281190dfcec91-medium.jpg</t>
  </si>
  <si>
    <t>5d1060d39ed281190dfcec91</t>
  </si>
  <si>
    <t>2019 femmes d'Ã©tÃ© de mode s Ã  lacets cravate pantalon, plus la taille occasionnelle pantalon taille haute court (s-5xl)</t>
  </si>
  <si>
    <t>2019 Summer Women S  Fashion  Lace Up Tie Pants  Plus Size Casual High Waist Short Pants(S-5XL)</t>
  </si>
  <si>
    <t>Summer,Shorts,Lace,pants,Short pants,Yellow,high waist,Women's Fashion,Plus Size,Lace Up,Women,Fashion,Casual,Waist</t>
  </si>
  <si>
    <t>5XL</t>
  </si>
  <si>
    <t>hey jude flower</t>
  </si>
  <si>
    <t>heyjudeflower</t>
  </si>
  <si>
    <t>83 % avis positifs (12,006 notes)</t>
  </si>
  <si>
    <t>5770ca6694fc5029d02c368a</t>
  </si>
  <si>
    <t>https://www.wish.com/c/5d14546bf5eab044136b2540</t>
  </si>
  <si>
    <t>https://contestimg.wish.com/api/webimage/5d14546bf5eab044136b2540-medium.jpg</t>
  </si>
  <si>
    <t>5d14546bf5eab044136b2540</t>
  </si>
  <si>
    <t>Femmes dentelle plage boho maxi robe d'Ã©tÃ© sans manches robe longue fÃªte vacances robes sans bretelles</t>
  </si>
  <si>
    <t>Women Lace Beach Boho Maxi Sundress Sleeveless Long Dress Party Holiday Strapless Dresses</t>
  </si>
  <si>
    <t>bathing suit,strapless,Lace,women dresses,long dress,Beach,Dress,Lace Dress,boho,Women's Fashion,Party Dress,boho dress,Sexy Dress,party,Holiday,sheertop,sleeveless,Women</t>
  </si>
  <si>
    <t>https://www.wish.com/c/563707b0e5be09157176fe80</t>
  </si>
  <si>
    <t>https://contestimg.wish.com/api/webimage/563707b0e5be09157176fe80-medium.jpg</t>
  </si>
  <si>
    <t>563707b0e5be09157176fe80</t>
  </si>
  <si>
    <t>Women's Fashion Lace-up Solid Summer Shorts Dames Casual Short Pantalon DÃ©contractÃ© Taille Plus (S-5XL)</t>
  </si>
  <si>
    <t>Women's Fashion Lace-up Solid Summer Shorts Ladies Casual Short Pants Plus Size(S-5XL)</t>
  </si>
  <si>
    <t>Summer,Plus Size,pants,women's pants,Short pants,Women's Fashion,Shorts,Lace Up,Ladies,Fashion,Casual</t>
  </si>
  <si>
    <t>https://www.wish.com/c/5d00c646e1fe9971cb8aeb9a</t>
  </si>
  <si>
    <t>https://contestimg.wish.com/api/webimage/5d00c646e1fe9971cb8aeb9a-medium.jpg</t>
  </si>
  <si>
    <t>5d00c646e1fe9971cb8aeb9a</t>
  </si>
  <si>
    <t xml:space="preserve">Women Summer New Flip Flops Sandals Beach Shoes Slipper Shoes Comfortable Open Toe Sandals Vintage Anti-slip Breathable Summer Casual Shoes Plus Size </t>
  </si>
  <si>
    <t>Summer,Flip Flops,Sandals,Vintage,antislip,Slippers,Women's Fashion,open toe,Shoes,Plus Size,Beach,Casual,Women</t>
  </si>
  <si>
    <t>https://www.wish.com/c/5e6881d5e045550e433acc50</t>
  </si>
  <si>
    <t>https://contestimg.wish.com/api/webimage/5e6881d5e045550e433acc50-medium.jpg</t>
  </si>
  <si>
    <t>5e6881d5e045550e433acc50</t>
  </si>
  <si>
    <t xml:space="preserve">Jouets d'eau flotteur de rangÃ©e </t>
  </si>
  <si>
    <t xml:space="preserve">Water toys row float </t>
  </si>
  <si>
    <t>Toy,Inflatable,paddle,the new,water,Equipment,Game,inflation,competitive,Suits,ittakestwo</t>
  </si>
  <si>
    <t>ruxinggu</t>
  </si>
  <si>
    <t>90 % avis positifs (4,084 notes)</t>
  </si>
  <si>
    <t>59c25e6a30e1f368ea189232</t>
  </si>
  <si>
    <t>https://www.wish.com/c/5ac1d7201a8c21778e2a2482</t>
  </si>
  <si>
    <t>https://contestimg.wish.com/api/webimage/5ac1d7201a8c21778e2a2482-medium.jpg</t>
  </si>
  <si>
    <t>5ac1d7201a8c21778e2a2482</t>
  </si>
  <si>
    <t>Puppy Dog Cat Canvas Baseball Cap Outdoor Pet Sun Hat Pet Supplies Virsor Caps</t>
  </si>
  <si>
    <t>Outdoor,doghat,Pets,Cap,sunhatfordog,Dogs,Cats,dogcap,Fashion,Baseball,Pet Supplies,Baseball Cap,Canvas,puppyhat,virsorcap,puppy,Hats,cathat,Dog Supplies</t>
  </si>
  <si>
    <t>Size M</t>
  </si>
  <si>
    <t>QB_Fashion</t>
  </si>
  <si>
    <t>qb_fashion</t>
  </si>
  <si>
    <t>92 % avis positifs (3,028 notes)</t>
  </si>
  <si>
    <t>5673acd9c1a80060fb201026</t>
  </si>
  <si>
    <t>https://www.wish.com/c/5e60961c7ba7dc614091b57f</t>
  </si>
  <si>
    <t>https://contestimg.wish.com/api/webimage/5e60961c7ba7dc614091b57f-medium.jpg</t>
  </si>
  <si>
    <t>5e60961c7ba7dc614091b57f</t>
  </si>
  <si>
    <t>2pieceset,Shorts,crop top,Sleeve,Summer,tiktok,Spring,Tops,Spaghetti Strap,short sleeves,Fashion</t>
  </si>
  <si>
    <t>pink &amp; white</t>
  </si>
  <si>
    <t>salmophee</t>
  </si>
  <si>
    <t>90 % avis positifs (21 notes)</t>
  </si>
  <si>
    <t>5e8ad4c829e7860d8e20b40c</t>
  </si>
  <si>
    <t>https://www.wish.com/c/5e9ee02987ac3b0f75279756</t>
  </si>
  <si>
    <t>https://contestimg.wish.com/api/webimage/5e9ee02987ac3b0f75279756-medium.jpg</t>
  </si>
  <si>
    <t>5e9ee02987ac3b0f75279756</t>
  </si>
  <si>
    <t>Robe d'Ã©tÃ© en dentelle florale Ã  volants en crochet pour femme</t>
  </si>
  <si>
    <t>Women Summer Sundress Gown Flare Tiered Crochet Floral Lace Dress</t>
  </si>
  <si>
    <t>crochet,gowns,Club Dress,Plus Size,short dress,Summer,robefemme,Dress,Lace Dress,Women's Fashion,Mini dress,floral lace,beach dress,coldshoulder,Sexy Dress,Floral,Women,Lace,lanternsleeve</t>
  </si>
  <si>
    <t>asyouwill</t>
  </si>
  <si>
    <t>(15,551 notes)</t>
  </si>
  <si>
    <t>583658e928f25754106ae102</t>
  </si>
  <si>
    <t>https://www.wish.com/c/5dc935a53c6ea501005741ce</t>
  </si>
  <si>
    <t>https://contestimg.wish.com/api/webimage/5dc935a53c6ea501005741ce-medium.jpg</t>
  </si>
  <si>
    <t>5dc935a53c6ea501005741ce</t>
  </si>
  <si>
    <t>Plus la taille des femmes de la mode lÃ¢che dÃ©contractÃ© sans manches imprimÃ© floral col rond gilet d'Ã©tÃ© camisole</t>
  </si>
  <si>
    <t>Plus Size Women's Fashion Loose Casual sleeveless Floral print Round neck Summer Vest camisole</t>
  </si>
  <si>
    <t>Summer,Vest,Plus Size,Floral print,camisole,Loose,Round neck,Print,Women's Fashion,Fashion,Floral,sleeveless,Casual,Necks</t>
  </si>
  <si>
    <t>DERNMUUR</t>
  </si>
  <si>
    <t>84 % avis positifs (17,471 notes)</t>
  </si>
  <si>
    <t>5aab3c8ea6bf7a704caec65c</t>
  </si>
  <si>
    <t>https://www.wish.com/c/5e9932cab3eafb25c00ba79f</t>
  </si>
  <si>
    <t>https://contestimg.wish.com/api/webimage/5e9932cab3eafb25c00ba79f-medium.jpg</t>
  </si>
  <si>
    <t>5e9932cab3eafb25c00ba79f</t>
  </si>
  <si>
    <t>Femmes Robe dÃ©contractÃ©e rayÃ©e imprimÃ© Ã©tÃ© Robe dÃ©contractÃ©e Robe dÃ©bardeur Gilet T-shirt Chemisier Chemisier</t>
  </si>
  <si>
    <t>Women Summer Print Striped Casual Dress Tank Dress Vest T Shirt Blouse</t>
  </si>
  <si>
    <t>Women Vest,Vest,Fashion,Women Blouse,long dress,Dress,beach dress,Party Dress,Summer,Casual T-Shirt,Striped,Casual,casual dress,blouse,Tank,Shirt,summer dress,Women's Fashion,Sleeveless dress,Print,women dress,Women</t>
  </si>
  <si>
    <t>singing  the  song</t>
  </si>
  <si>
    <t>singingthesong</t>
  </si>
  <si>
    <t>86 % avis positifs (4,213 notes)</t>
  </si>
  <si>
    <t>583547f417dc6224cb464117</t>
  </si>
  <si>
    <t>https://www.wish.com/c/5ca219bb68678434f74cc82a</t>
  </si>
  <si>
    <t>https://contestimg.wish.com/api/webimage/5ca219bb68678434f74cc82a-medium.jpg</t>
  </si>
  <si>
    <t>5ca219bb68678434f74cc82a</t>
  </si>
  <si>
    <t>Women Wraped Banded Draped Out Hi Low Asymmetrical High Waist Open Maxi Skirt</t>
  </si>
  <si>
    <t>Women Wrap Banded Draped Out Hi Low Asymmetrical High Waist Open Maxi Skirt</t>
  </si>
  <si>
    <t>long skirt,summer skirt,high waist,Dresses,slim,Draped,maxi skirt,Women's Fashion,Fashion,splits,Women,Skirts,Waist</t>
  </si>
  <si>
    <t>beauties</t>
  </si>
  <si>
    <t>fengshangtrade</t>
  </si>
  <si>
    <t>90 % avis positifs (41,906 notes)</t>
  </si>
  <si>
    <t>54236fbbf6d29616559514c9</t>
  </si>
  <si>
    <t>https://www.wish.com/c/5b0e75f106c2bc706f82561e</t>
  </si>
  <si>
    <t>https://contestimg.wish.com/api/webimage/5b0e75f106c2bc706f82561e-medium.jpg</t>
  </si>
  <si>
    <t>5b0e75f106c2bc706f82561e</t>
  </si>
  <si>
    <t>XS-8XL Tunique d'Ã©tÃ© pour dames Tunique d'Ã©tÃ© pour dames Chemises sans manches aux Ã©paules Chemises pour dames Mode dÃ©contractÃ©e Chemisier ample en coton Chemisier T Chemises sans dos Camisole Veste camisole Couleur pleine grandeur T-shirts de rÃ©servoir grande taille</t>
  </si>
  <si>
    <t>XS-8XL Ladies Summer Tunic Tops Sleeveless Off Shoulder Shirts Womens Fashion Casual Loose Cotton Blouse T Shirts Backless Camisole Vest Solid Color Plus Size Tank Tops</t>
  </si>
  <si>
    <t>Tops &amp; Tees,off shoulder top,Plus Size,Women Blouse,tunic,Vest,tank top,Women's Fashion,Fashion,Summer,sleeveless tops,sleeveless,Tank,summer tops,Cotton,blouse,Tops &amp; Blouses,Shirt,Tops,Casual,backless,Ladies,loose t-shirt,women top</t>
  </si>
  <si>
    <t>Star Trading Company</t>
  </si>
  <si>
    <t>startradingcompany</t>
  </si>
  <si>
    <t>87 % avis positifs (5,534 notes)</t>
  </si>
  <si>
    <t>5641e263906c9c12737e6725</t>
  </si>
  <si>
    <t>https://www.wish.com/c/5c3ee10631d4665298c01dec</t>
  </si>
  <si>
    <t>https://contestimg.wish.com/api/webimage/5c3ee10631d4665298c01dec-medium.jpg</t>
  </si>
  <si>
    <t>5c3ee10631d4665298c01dec</t>
  </si>
  <si>
    <t>Robes de mode grande taille VÃªtements d'Ã©tÃ© Femmes Casual Coton Robe sans manches LÃ¢che Couleur unie DÃ©bardeur plissÃ© Mini robe Dames Col en V profond VÃªtements de plage Robe de soirÃ©e</t>
  </si>
  <si>
    <t>Plus Size Fashion Dresses Summer Clothes Women's Casual Cotton Sleeveless Dress Loose Solid Color Pleated Tank Top Mini Dress Ladies Deep V-neck Beach Wear Party Dress</t>
  </si>
  <si>
    <t>Mini,Fashion,Summer,Pleated,Dress,V-neck,Mini dress,beach dress,Party Dress,tank top,party,Party Dresses,Casual,casual dress,Deep V-Neck,Plus Size,Cotton,Tank,Tops,summer dress,Women's Fashion,Cotton Dress,Sleeveless dress,Ladies,women dress,Clothes,Beach,loose dress,sleeveless</t>
  </si>
  <si>
    <t>wisefield</t>
  </si>
  <si>
    <t>86 % avis positifs (4,230 notes)</t>
  </si>
  <si>
    <t>53e98c6446188e1d4d3a38bd</t>
  </si>
  <si>
    <t>https://www.wish.com/c/5e46bea2659a6838000f1255</t>
  </si>
  <si>
    <t>https://contestimg.wish.com/api/webimage/5e46bea2659a6838000f1255-medium.jpg</t>
  </si>
  <si>
    <t>5e46bea2659a6838000f1255</t>
  </si>
  <si>
    <t>dengqinghuaok</t>
  </si>
  <si>
    <t>(3,060 notes)</t>
  </si>
  <si>
    <t>577f79f928d95d5777eac030</t>
  </si>
  <si>
    <t>https://www.wish.com/c/5ea8cfb44e671a04ca0e5b79</t>
  </si>
  <si>
    <t>https://contestimg.wish.com/api/webimage/5ea8cfb44e671a04ca0e5b79-medium.jpg</t>
  </si>
  <si>
    <t>5ea8cfb44e671a04ca0e5b79</t>
  </si>
  <si>
    <t>Jeans de mode d'Ã©tÃ© pour femmes Shorts en denim lÃ¢che Shorts de curling dÃ©contractÃ©s Jeans Ã  bande Ã©lastique</t>
  </si>
  <si>
    <t>Summer New Women's Fashion Jeans Denim Shorts Loose Casual Curling Shorts Elastic Band Jeans</t>
  </si>
  <si>
    <t>Summer,Shorts,Elastic,pants,Denim,Loose,Women's Fashion,trousers,Denim Shorts,elasticband,Jeans,Fashion,Casual</t>
  </si>
  <si>
    <t>shishishi</t>
  </si>
  <si>
    <t>81 % avis positifs (5,934 notes)</t>
  </si>
  <si>
    <t>5829d1ca96db262f04db2063</t>
  </si>
  <si>
    <t>https://www.wish.com/c/5ce25f6abcd1323e12e5da97</t>
  </si>
  <si>
    <t>https://contestimg.wish.com/api/webimage/5ce25f6abcd1323e12e5da97-medium.jpg</t>
  </si>
  <si>
    <t>5ce25f6abcd1323e12e5da97</t>
  </si>
  <si>
    <t>Plus la taille S-5XL dames manches courtes Ã©tÃ© lÃ¢che robe en denim midi femmes jeans robes</t>
  </si>
  <si>
    <t>Plus Size S-5XL Ladies Short Sleeve Summer Loose Denim Midi Dress Women Jeans Dresses</t>
  </si>
  <si>
    <t>Summer,Lines,Plus Size,Sleeve,Dress,Denim,summer dress,denimjeansdres,short sleeves,casual dresses,Ladies,Women's Fashion,Shorts,minishirtdres,Jeans,mididre,Women</t>
  </si>
  <si>
    <t>HwaLee</t>
  </si>
  <si>
    <t>hwalee</t>
  </si>
  <si>
    <t>81 % avis positifs (779 notes)</t>
  </si>
  <si>
    <t>5d464f4a56a26046dd1bb8a4</t>
  </si>
  <si>
    <t>https://www.wish.com/c/5df9c78eb66d8b0afed110c4</t>
  </si>
  <si>
    <t>https://contestimg.wish.com/api/webimage/5df9c78eb66d8b0afed110c4-medium.jpg</t>
  </si>
  <si>
    <t>5df9c78eb66d8b0afed110c4</t>
  </si>
  <si>
    <t>T-shirts mode pour femmes Let It ~ Abeille ImprimÃ© Casual Col rond T-shirt graphique Mignon T-shirts Ã  manches courtes Top d'Ã©tÃ©</t>
  </si>
  <si>
    <t>Women's Fashion T-Shirts Let It ~ Bee Printed Casual Round Neck Graphic Tee Cute Short Sleeve T-shirts Summer Top</t>
  </si>
  <si>
    <t>Summer,Tees &amp; T-Shirts,Necks,Sleeve,cute,graphic tee,Tops,summer t-shirts,short sleeves,Round neck,T Shirts,Shorts,Fashion,Tops &amp; T-Shirts,Women's Fashion,Casual,Women Fashion,printed</t>
  </si>
  <si>
    <t>https://www.wish.com/c/5e16bfe7dbbd26008904fe6e</t>
  </si>
  <si>
    <t>https://contestimg.wish.com/api/webimage/5e16bfe7dbbd26008904fe6e-medium.jpg</t>
  </si>
  <si>
    <t>5e16bfe7dbbd26008904fe6e</t>
  </si>
  <si>
    <t>OOWW FASHION</t>
  </si>
  <si>
    <t>ooww</t>
  </si>
  <si>
    <t>(73,271 notes)</t>
  </si>
  <si>
    <t>5495976a40b3782bc8b3654a</t>
  </si>
  <si>
    <t>https://s3-us-west-1.amazonaws.com/sweeper-production-merchantimage/dp_5495976a40b3782bc8b3654a.jpg</t>
  </si>
  <si>
    <t>https://www.wish.com/c/5e93d2215a3eed0c80ed2e56</t>
  </si>
  <si>
    <t>https://contestimg.wish.com/api/webimage/5e93d2215a3eed0c80ed2e56-medium.jpg</t>
  </si>
  <si>
    <t>5e93d2215a3eed0c80ed2e56</t>
  </si>
  <si>
    <t>Women Summer Fashion - Robe d'Ã©tÃ© Ã  col rond sans manches imprimÃ©e et double Ã©paisseur - Robe dÃ©contractÃ©e plus grande taille ample - Robe d'Ã©tÃ©</t>
  </si>
  <si>
    <t>Women Summer Fashion Double-layer Printed Sleeveless Round Neck Dress Casual Plus Size Loose Sundress</t>
  </si>
  <si>
    <t>Summer,Fashion,Necks,Dress,neck dress,Round neck,Women's Fashion,Plus Size,printed,sleeveless,Casual,Women Fashion,Women</t>
  </si>
  <si>
    <t>(13,946 ratings)</t>
  </si>
  <si>
    <t>https://www.wish.com/c/5c984d7e082de24a302cc559</t>
  </si>
  <si>
    <t>https://contestimg.wish.com/api/webimage/5c984d7e082de24a302cc559-medium.jpg</t>
  </si>
  <si>
    <t>5c984d7e082de24a302cc559</t>
  </si>
  <si>
    <t>Mode fÃ©minine grande taille lÃ¢che impression de feuilles dÃ©contractÃ©es imprimÃ© floral manches courtes col en V robe d'Ã©tÃ©</t>
  </si>
  <si>
    <t>Plus Size Women's Fashion Loose Casual Leaf printing Floral print short sleeves V neck summer dress</t>
  </si>
  <si>
    <t>Summer,Plus Size,Floral print,Necks,Sleeve,Dress,Loose,short sleeves,V-neck,Floral,Women's Fashion,Shorts,summer dress,leafprinting,Print,leaf,Fashion,Casual</t>
  </si>
  <si>
    <t>(1,559 notes)</t>
  </si>
  <si>
    <t>https://www.wish.com/c/5ed6032d69876d3e38e34bcc</t>
  </si>
  <si>
    <t>https://contestimg.wish.com/api/webimage/5ed6032d69876d3e38e34bcc-medium.jpg</t>
  </si>
  <si>
    <t>5ed6032d69876d3e38e34bcc</t>
  </si>
  <si>
    <t>Youngirls</t>
  </si>
  <si>
    <t>youngirls</t>
  </si>
  <si>
    <t>82 % avis positifs (13,979 notes)</t>
  </si>
  <si>
    <t>55d18ce6183a5d103f970011</t>
  </si>
  <si>
    <t>https://s3-us-west-1.amazonaws.com/sweeper-production-merchantimage/dp_55d18ce6183a5d103f970011.jpg</t>
  </si>
  <si>
    <t>https://www.wish.com/c/5e686ca2d57c632500ba6543</t>
  </si>
  <si>
    <t>https://contestimg.wish.com/api/webimage/5e686ca2d57c632500ba6543-medium.jpg</t>
  </si>
  <si>
    <t>5e686ca2d57c632500ba6543</t>
  </si>
  <si>
    <t>Outdoor Sand-proof and Waterproof Pocket Beach Blanket Portable Compact Multifunctional Lightweight Outdoor Travel Blanket  Nylon Mat for Beach Picnic Camping Hiking Activities</t>
  </si>
  <si>
    <t>Pocket,Hiking,Outdoor,waterproofmat,Mats,camping,Waterproof,Blanket,nylonmat,Travel,outdoormat,Picnic,Nylon,Beach,picnicmat,beachblanket,beachmat</t>
  </si>
  <si>
    <t>100 x 100cm(39.3 x 39.3inch)</t>
  </si>
  <si>
    <t>SHHUIZFIA9586</t>
  </si>
  <si>
    <t>xiaoya888</t>
  </si>
  <si>
    <t>95 % avis positifs (3,439 notes)</t>
  </si>
  <si>
    <t>5b80fee2008a3e2f6ec81563</t>
  </si>
  <si>
    <t>https://www.wish.com/c/5e7dcf204fb94d0505f3af99</t>
  </si>
  <si>
    <t>https://contestimg.wish.com/api/webimage/5e7dcf204fb94d0505f3af99-medium.jpg</t>
  </si>
  <si>
    <t>5e7dcf204fb94d0505f3af99</t>
  </si>
  <si>
    <t>Femmes d'Ã©tÃ© mode robe courte florale bretelles spaghetti chÃ©rie robe fourreau</t>
  </si>
  <si>
    <t>Summer Women Fashion Floral Short Dress Spaghetti Strap Sweetheart Sheath Dress</t>
  </si>
  <si>
    <t>Summer,sweetheart,Fashion,short dress,strappydres,goingout,Slim Fit,Floral dress,Shorts,Floral,Women's Fashion,Sheath Dress,A line dress,sweetheartdres,sexy,Above Knee dresses,Spaghetti,Dress,Women</t>
  </si>
  <si>
    <t>rosered</t>
  </si>
  <si>
    <t>Higheight</t>
  </si>
  <si>
    <t>higheight</t>
  </si>
  <si>
    <t>(27,764 notes)</t>
  </si>
  <si>
    <t>5541ba455252290c0b225b1f</t>
  </si>
  <si>
    <t>https://s3-us-west-1.amazonaws.com/sweeper-production-merchantimage/dp_5541ba455252290c0b225b1f.jpg</t>
  </si>
  <si>
    <t>https://www.wish.com/c/5d2eb8028c9c606b3e2f99cc</t>
  </si>
  <si>
    <t>https://contestimg.wish.com/api/webimage/5d2eb8028c9c606b3e2f99cc-medium.jpg</t>
  </si>
  <si>
    <t>5d2eb8028c9c606b3e2f99cc</t>
  </si>
  <si>
    <t>Mode Femmes DÃ©bardeurs Noir Plume Imprimer Workout Fitness Gilet Top Sexy D'Ã©tÃ© Sans Manches O Cou T-shirt Tops Tops</t>
  </si>
  <si>
    <t>Fashion Women's Black Tanks Feather Print Workout Fitness Vest Top Sexy Summer Sleeveless O Neck T Shirt Tops</t>
  </si>
  <si>
    <t>Summer,Vest,Plus Size,camisole,Fitness,Shirt,Tops,topsamptshirt,Necks,tank top,Cotton Vest,Women's Fashion,Fashion,black,print t-shirt,sexy,Print,sleeveless,feather,Casual,summer tank top</t>
  </si>
  <si>
    <t>llegaiyy</t>
  </si>
  <si>
    <t>84% Ø±Ø¯ÙˆØ¯ ÙØ¹Ù„ Ø¥ÙŠØ¬Ø§Ø¨ÙŠØ© (12,763 ØªØµÙ†ÙŠÙØ§Øª)</t>
  </si>
  <si>
    <t>5a031e9c9aee09542077d074</t>
  </si>
  <si>
    <t>https://www.wish.com/c/5c6e63c954bd610ed2bebe4f</t>
  </si>
  <si>
    <t>https://contestimg.wish.com/api/webimage/5c6e63c954bd610ed2bebe4f-medium.jpg</t>
  </si>
  <si>
    <t>5c6e63c954bd610ed2bebe4f</t>
  </si>
  <si>
    <t>Femmes Summer Fashion Bikini Set Floral Print Maillot de bain taille haute Casual Crop Tops + Shorts Deux piÃ¨ces Set Maillot de bain Maillots de bain Beach Wear Halter Tankinis Plus Size</t>
  </si>
  <si>
    <t>Women Summer Fashion Bikini Set Floral Print High Waist Swimsuit Casual Sexy Crop Tops + Shorts Two Piece Set Bathing Suit Swimwear Beach Wear Halter Tankinis Plus Size</t>
  </si>
  <si>
    <t>bathing suit,Plus Size,Halter,Summer,Swimwear,Women's Fashion,Fashion,printed,Floral,sexy,Two piece set,Casual,Women,Shorts,Floral print,high waist,Sunflowers,Tops,Waist,beach wear,Swimsuit,Bikini,Suits,Print,Beach,Swimming</t>
  </si>
  <si>
    <t>shiyipanpan</t>
  </si>
  <si>
    <t>(12,919 notes)</t>
  </si>
  <si>
    <t>593fcbd5ff3e807d6a8485ff</t>
  </si>
  <si>
    <t>https://www.wish.com/c/5e661829f862cad5bb9a224f</t>
  </si>
  <si>
    <t>https://contestimg.wish.com/api/webimage/5e661829f862cad5bb9a224f-medium.jpg</t>
  </si>
  <si>
    <t>5e661829f862cad5bb9a224f</t>
  </si>
  <si>
    <t>fengguijieshop</t>
  </si>
  <si>
    <t>87 % avis positifs (52 notes)</t>
  </si>
  <si>
    <t>5e5cb2f077179e1ac07004a2</t>
  </si>
  <si>
    <t>https://www.wish.com/c/5ea7e2d9d113700dcbc76b82</t>
  </si>
  <si>
    <t>https://contestimg.wish.com/api/webimage/5ea7e2d9d113700dcbc76b82-medium.jpg</t>
  </si>
  <si>
    <t>5ea7e2d9d113700dcbc76b82</t>
  </si>
  <si>
    <t>Ã‰tÃ© Womens Bow Tie Plaid Romper Dress Jumpsuit Shorts Suspended Checked Pants Beach Dress</t>
  </si>
  <si>
    <t>Summer Womens Bow Tie Plaid Romper Dress Jumpsuit Shorts Suspended Checked Pants Beach Dress</t>
  </si>
  <si>
    <t>Summer,Shorts,pants,women Jumpsuit,Dress,Jumpsuits &amp; Rompers,Bow,beach dress,plaid,suspended,loosejumpsuit,Women's Fashion,Beach,Rompers,jumpsuit</t>
  </si>
  <si>
    <t>xuezhongfei</t>
  </si>
  <si>
    <t>91 % avis positifs (3,709 notes)</t>
  </si>
  <si>
    <t>58475ecf5eee8869e4ad9a07</t>
  </si>
  <si>
    <t>https://www.wish.com/c/5d0c79efd805290e2ab8d712</t>
  </si>
  <si>
    <t>https://contestimg.wish.com/api/webimage/5d0c79efd805290e2ab8d712-medium.jpg</t>
  </si>
  <si>
    <t>5d0c79efd805290e2ab8d712</t>
  </si>
  <si>
    <t>2020 Nouvelle ArrivÃ©e Femmes De Mode DrÃ´le "HIPPIE SOUL" ImprimÃ© Mignon T-shirts D'Ã©tÃ© Ã€ Manches Courtes Tops Chemises Graphique T-shirts Plus La Taille S-5XL</t>
  </si>
  <si>
    <t>2020 New Arrival Women's Fashion Funny "HIPPIE SOUL" Printed Cute T-shirts Summer Short Sleeve Tops Shirts Graphic Tees Plus Size S-5XL</t>
  </si>
  <si>
    <t>Summer,Plus Size,Shirt,Sleeve,Funny,graphic tee,Tops,short sleeves,Tee,Women's Fashion,Shorts,cute,printed,Fashion,Casual,T Shirts,hippie</t>
  </si>
  <si>
    <t>guangzhouxinchangguomao</t>
  </si>
  <si>
    <t>å¹¿å·žæ–°æ˜Œå›½è´¸</t>
  </si>
  <si>
    <t>84 % avis positifs (17,222 notes)</t>
  </si>
  <si>
    <t>54869cf344a28275e008fb00</t>
  </si>
  <si>
    <t>https://s3-us-west-1.amazonaws.com/sweeper-production-merchantimage/dp_54869cf344a28275e008fb00.jpg</t>
  </si>
  <si>
    <t>https://www.wish.com/c/5e799a568b59163b8a9d2c21</t>
  </si>
  <si>
    <t>https://contestimg.wish.com/api/webimage/5e799a568b59163b8a9d2c21-medium.jpg</t>
  </si>
  <si>
    <t>5e799a568b59163b8a9d2c21</t>
  </si>
  <si>
    <t>2018 Plus Size Summer Women Fashion Fashion Sexy col en V Ã  lacets sur le haut de la blouse Plaid Plaid Tops Irregular Short Sleeve Shirtï¼ˆS-5XLï¼‰</t>
  </si>
  <si>
    <t>2018 Plus Size Summer Women Fashion Sexy V-neck Lace Up Plaid Blouse Tops Irregular Short Sleeve Shirtï¼ˆS-5XLï¼‰</t>
  </si>
  <si>
    <t>blouse,Summer,Fashion,Lace,Sleeve,Shorts,Tops,womens top,short sleeves,Clothes for women,Casual,Women's Fashion,Plus Size,Lace Up,V-neck,plaid,sexy,tops for women,Women</t>
  </si>
  <si>
    <t>kam</t>
  </si>
  <si>
    <t>87 % avis positifs (56,999 notes)</t>
  </si>
  <si>
    <t>56d813f66d64ff168ab1bfac</t>
  </si>
  <si>
    <t>https://www.wish.com/c/5ac085a66d638a3b2bc434d5</t>
  </si>
  <si>
    <t>https://contestimg.wish.com/api/webimage/5ac085a66d638a3b2bc434d5-medium.jpg</t>
  </si>
  <si>
    <t>5ac085a66d638a3b2bc434d5</t>
  </si>
  <si>
    <t>Femmes Ã©tÃ© floral imprimÃ© manches courtes robe dames dÃ©contractÃ© col en V robes grande taille robe XS-5XL</t>
  </si>
  <si>
    <t>Women Summer Floral Printed Short Sleeve Dress Ladies Casual V Neck Dresses Plus Size Dress XS-5XL</t>
  </si>
  <si>
    <t>Summer,Plus Size,sleeve dress,Necks,Sleeve,Dress,short sleeves,V-neck,Ladies,Women,Shorts,printed,Floral,women dress,Short Sleeved,casual dress,Women's Fashion,Casual,Cotton</t>
  </si>
  <si>
    <t>LYCWANG</t>
  </si>
  <si>
    <t>lycwang</t>
  </si>
  <si>
    <t>(290 ratings)</t>
  </si>
  <si>
    <t>5eb4be68dda5360c58501b42</t>
  </si>
  <si>
    <t>https://www.wish.com/c/5ec5e362dfb6fa1a150123b5</t>
  </si>
  <si>
    <t>https://contestimg.wish.com/api/webimage/5ec5e362dfb6fa1a150123b5-medium.jpg</t>
  </si>
  <si>
    <t>5ec5e362dfb6fa1a150123b5</t>
  </si>
  <si>
    <t>Sexy Femmes Casual Slim Sans Manches DÃ©bardeur Cami Gilet Blouse Crop Top Fitness Gilet</t>
  </si>
  <si>
    <t>Sexy Womens Casual Slim Sleeveless Tank Cami Vest Blouse Crop Top Fitness Vest</t>
  </si>
  <si>
    <t>blouse,Vest,Shorts,Tank,Shirt,Halter,Fitness,Tops,slim,Necks,Cami,sleeveless,crop top,Casual,Women</t>
  </si>
  <si>
    <t>https://www.wish.com/c/590c2cf4ff4b3e7b335e6a7e</t>
  </si>
  <si>
    <t>https://contestimg.wish.com/api/webimage/590c2cf4ff4b3e7b335e6a7e-medium.jpg</t>
  </si>
  <si>
    <t>590c2cf4ff4b3e7b335e6a7e</t>
  </si>
  <si>
    <t>Nouvelles femmes d'Ã©tÃ© mode femmes sans manches imprimÃ© floral fronde robe de soirÃ©e robes de soirÃ©e robe maxi robe de plage robe d'Ã©tÃ© col en V robes longues, plus la taille S-5XL</t>
  </si>
  <si>
    <t>New Women Summer Fashion Womens Sleeveless Floral Print Sling Dress Party Evening Dresses Maxi Dress Beach Dress Sundress V-Neck Long Robes Plus Size S-5XL</t>
  </si>
  <si>
    <t>sleeveless,Plus Size,Floral print,Summer,long dress,Evening Dress,Dress,Women's Fashion,V-neck,Floral,beach dress,Fashion,party,print dress,women dress,Print,maxi dress,Robes,Party Dresses,Beach,Women</t>
  </si>
  <si>
    <t>chenkaili</t>
  </si>
  <si>
    <t>85 % avis positifs (4,233 notes)</t>
  </si>
  <si>
    <t>584ae0173961b64ca9b426b1</t>
  </si>
  <si>
    <t>https://www.wish.com/c/5db3eae4119b010a435fa932</t>
  </si>
  <si>
    <t>https://contestimg.wish.com/api/webimage/5db3eae4119b010a435fa932-medium.jpg</t>
  </si>
  <si>
    <t>5db3eae4119b010a435fa932</t>
  </si>
  <si>
    <t>linsongda</t>
  </si>
  <si>
    <t>80 % avis positifs (144 notes)</t>
  </si>
  <si>
    <t>5eb91502c48732293d0a8e08</t>
  </si>
  <si>
    <t>https://www.wish.com/c/5ed1d078d8841a194fb87630</t>
  </si>
  <si>
    <t>https://contestimg.wish.com/api/webimage/5ed1d078d8841a194fb87630-medium.jpg</t>
  </si>
  <si>
    <t>5ed1d078d8841a194fb87630</t>
  </si>
  <si>
    <t>New Women Fashion Summer Two Pieces Set Ladies Female Pure Color Suit Sleeveless Tops Shirts Crop Top and Skinny Fitness Shorts Leggings</t>
  </si>
  <si>
    <t>Summer,Leggings,Shorts,crop top,Shirt,Fitness,Tops,sport2set,Women's Fashion,Fashion,Pure Color,Suits,women clothes,sleeveless,Ladies,twopiecesset,Women Fashion,Women</t>
  </si>
  <si>
    <t>https://www.wish.com/c/5eaf98de05a9b4014db48b90</t>
  </si>
  <si>
    <t>https://contestimg.wish.com/api/webimage/5eaf98de05a9b4014db48b90-medium.jpg</t>
  </si>
  <si>
    <t>5eaf98de05a9b4014db48b90</t>
  </si>
  <si>
    <t>Shorts pour femmes Coton Sport Yoga Shorts Femmes Mode Dentelle Patchwork Fitness Culottes Bas D'Ã©tÃ© AthlÃ©tique Lounge Pantalon Court</t>
  </si>
  <si>
    <t>Shorts for Women Cotton Sport Yoga Shorts Women Fashion Lace Patchwork Fitness Panties Bottom Summer Athletic Lounge Short Pants</t>
  </si>
  <si>
    <t>Summer,Fitness,Shorts,Yoga,Lace,pants,Athletics,yoga pants,Short pants,athleticpant,lounge,Women's Fashion,Panties,Sport,women trousers,Women,athleticshort,Fashion,Cotton</t>
  </si>
  <si>
    <t>Masa co.ltd.</t>
  </si>
  <si>
    <t>masacoltd</t>
  </si>
  <si>
    <t>82 % avis positifs (4,072 notes)</t>
  </si>
  <si>
    <t>565c1b173a698c769e2be15d</t>
  </si>
  <si>
    <t>https://www.wish.com/c/5e39049345452705aa173fda</t>
  </si>
  <si>
    <t>https://contestimg.wish.com/api/webimage/5e39049345452705aa173fda-medium.jpg</t>
  </si>
  <si>
    <t>5e39049345452705aa173fda</t>
  </si>
  <si>
    <t>Women Off Shoulder Floral Print Boho Dress Women Beach Summer Dresses Ladies Strapless Long Maxi Dress Vestidos Female</t>
  </si>
  <si>
    <t>Summer,strapless,Floral print,Tops &amp; T-Shirts,sundress,ladies dress,Beach,Dress,Blouses &amp; Shirts,boho,Women,Print,beach dress,transparentdres,Black Top,Sexy Dress,Floral,women dress,Ladies,Women's Fashion,Women Clothing</t>
  </si>
  <si>
    <t>tan</t>
  </si>
  <si>
    <t>AT</t>
  </si>
  <si>
    <t>tutishop</t>
  </si>
  <si>
    <t>5dab9ece69ce753090f6735c</t>
  </si>
  <si>
    <t>https://www.wish.com/c/5f01c514792d0b94d29d0cb6</t>
  </si>
  <si>
    <t>https://contestimg.wish.com/api/webimage/5f01c514792d0b94d29d0cb6-medium.jpg</t>
  </si>
  <si>
    <t>5f01c514792d0b94d29d0cb6</t>
  </si>
  <si>
    <t>4 Couleur Nouveau Ã‰tÃ© Femmes Mode Abeille Motif Imprimer Coton T-Shirt O-cou Slim Fit Casual Tops Couleur Unie DrÃ´le Street Style Lady Tee Plus La Taille</t>
  </si>
  <si>
    <t>4 Color New Summer Women Fashion Bee Pattern Print Cotton T-Shirt O-Neck Slim Fit Casual Tops Solid Color Funny Street Style Lady Tee Plus Size</t>
  </si>
  <si>
    <t>Summer,Funny T Shirt,Cotton T Shirt,summer t-shirts,short sleeves,Women's Fashion,Plus Size,women t shirt,Casual T-Shirt,slim,Casual,Cotton,Funny,#fashion #tshirt,onecktshirt,Tops,Slim Fit,T Shirts,print t-shirt,Print,Women,Fashion</t>
  </si>
  <si>
    <t>qinjingjing2018</t>
  </si>
  <si>
    <t>86 % avis positifs (8,117 notes)</t>
  </si>
  <si>
    <t>5ad4325e9bda4e08bf7fd188</t>
  </si>
  <si>
    <t>https://www.wish.com/c/5d2d750dc7bd0127fe8cc50e</t>
  </si>
  <si>
    <t>https://contestimg.wish.com/api/webimage/5d2d750dc7bd0127fe8cc50e-medium.jpg</t>
  </si>
  <si>
    <t>5d2d750dc7bd0127fe8cc50e</t>
  </si>
  <si>
    <t>Women's Fashion Summer Sexy Slimn Fit Denim Shorts Taille Haute Jean Shorts NS0122</t>
  </si>
  <si>
    <t>Women's Fashion Summer Sexy Slimn Fit Denim Shorts High Waist Jean Shorts NS0122</t>
  </si>
  <si>
    <t>Summer,Shorts,Waist,Women jeans,Denim,Slim Fit,summer shorts,jean shorts,women shorts,Fashion,Denim Shorts,high waisted shorts,sexy,Jeans,Women's Fashion,Casual,high waist</t>
  </si>
  <si>
    <t>Gossip Girl 1</t>
  </si>
  <si>
    <t>aqlangweigarmentstradingcoltd</t>
  </si>
  <si>
    <t>83 % avis positifs (87,178 notes)</t>
  </si>
  <si>
    <t>5440e3d7f8abc82cbd97b19c</t>
  </si>
  <si>
    <t>https://www.wish.com/c/5af40bb2f281cb017ec17012</t>
  </si>
  <si>
    <t>https://contestimg.wish.com/api/webimage/5af40bb2f281cb017ec17012-medium.jpg</t>
  </si>
  <si>
    <t>5af40bb2f281cb017ec17012</t>
  </si>
  <si>
    <t>Femmes Lady Shorts de sport Gym Workout Skinny Ã‰lastique Fitness Yoga Leggings Pantalon Pantalon d'Ã©quitation Ã  cinq points Pantalon de base de danse Slim</t>
  </si>
  <si>
    <t>Women Lady Sports Shorts Gym Workout Skinny Elastic Fitness Yoga Leggings Pants Five-point Riding Pants Basic Slim Dance Sports Shorts</t>
  </si>
  <si>
    <t>Leggings,Shorts,Yoga,Elastic,pants,ridingpant,Fitness,sport legging,Women's Fashion,Sport,slim,Women</t>
  </si>
  <si>
    <t>https://www.wish.com/c/5c9450f3dd30f5586dfa47f0</t>
  </si>
  <si>
    <t>https://contestimg.wish.com/api/webimage/5c9450f3dd30f5586dfa47f0-medium.jpg</t>
  </si>
  <si>
    <t>5c9450f3dd30f5586dfa47f0</t>
  </si>
  <si>
    <t>zuilangmanDS</t>
  </si>
  <si>
    <t>zuilangmands</t>
  </si>
  <si>
    <t>84 % avis positifs (5,654 notes)</t>
  </si>
  <si>
    <t>56fba259138ef73c2a749a56</t>
  </si>
  <si>
    <t>https://www.wish.com/c/5df77ce97ad7980a900781e0</t>
  </si>
  <si>
    <t>https://contestimg.wish.com/api/webimage/5df77ce97ad7980a900781e0-medium.jpg</t>
  </si>
  <si>
    <t>5df77ce97ad7980a900781e0</t>
  </si>
  <si>
    <t>Femmes Mode Shorts de sport double couche Leggings de sport de yoga Ã  sÃ©chage rapide Shorts de fitness</t>
  </si>
  <si>
    <t>Women Fashion Double-Layer Sports Shorts Quick-Drying Yoga Sports Leggings Fitness Shorts</t>
  </si>
  <si>
    <t>Leggings,Shorts,loosecasualsweatpant,Sports &amp; Outdoors,pants,casualshort,Fitness,high waisted,yogashort,Women's Fashion,bodybuildingshort,quickdryingshort,Yoga,skort,Sport,Fashion,Women</t>
  </si>
  <si>
    <t>wuxinqiudress21076</t>
  </si>
  <si>
    <t>87 % avis positifs (6,651 notes)</t>
  </si>
  <si>
    <t>5b52ea49b56d05463d973207</t>
  </si>
  <si>
    <t>https://www.wish.com/c/5e5cb06e8ac7c478f8cc2cb5</t>
  </si>
  <si>
    <t>https://contestimg.wish.com/api/webimage/5e5cb06e8ac7c478f8cc2cb5-medium.jpg</t>
  </si>
  <si>
    <t>5e5cb06e8ac7c478f8cc2cb5</t>
  </si>
  <si>
    <t>Summer,Plus size top,Dress,womens top,casual dresses,Women's Fashion,Plus Size,printed,sleeveless,Casual,Women Fashion,Women,vesttop,Floral print,Necks,Round neck,boho,Fashion,dailyclothe,neck dress,women summer dress</t>
  </si>
  <si>
    <t>feelyourrelax</t>
  </si>
  <si>
    <t>86 % avis positifs (1,990 notes)</t>
  </si>
  <si>
    <t>597eda458696be7dab480a44</t>
  </si>
  <si>
    <t>https://www.wish.com/c/5b629b6da70ab967b5402657</t>
  </si>
  <si>
    <t>https://contestimg.wish.com/api/webimage/5b629b6da70ab967b5402657-medium.jpg</t>
  </si>
  <si>
    <t>5b629b6da70ab967b5402657</t>
  </si>
  <si>
    <t>Mode pour hommes T-Shirt d'Ã©tÃ© Fitness Camouflage ImprimÃ© Chemises Ã  col rond Manches courtes T-shirts dÃ©contractÃ©s Ã  manches courtes</t>
  </si>
  <si>
    <t>Men's Fashion Summer Fitness T-Shirt Camouflage Print  Shirts Round Neck Short Sleeve Casual Tops</t>
  </si>
  <si>
    <t>Summer,Fashion,Polo Shirts,camouflageprint,Fitness,Shirt,Tops,topsamptshirt,short sleeves,camouflage,Round neck,Necks,Men's Fashion,Shorts,t,Sleeve,Print,Cotton,Casual,T Shirts,summerampspring</t>
  </si>
  <si>
    <t>https://www.wish.com/c/5c8622c240fb5753d489ae2e</t>
  </si>
  <si>
    <t>https://contestimg.wish.com/api/webimage/5c8622c240fb5753d489ae2e-medium.jpg</t>
  </si>
  <si>
    <t>5c8622c240fb5753d489ae2e</t>
  </si>
  <si>
    <t>2019 Summer Women Spaghetti Strap Mini Robe Femme Nouvelle Mode Robe sans manches Femme Sexy Package Hip Mini Robe DÃ©contractÃ©e Style Slim Sexy Women Robe d'Ã©tÃ© Taille Grande</t>
  </si>
  <si>
    <t>2019 Summer Women Spaghetti Strap Mini Dress Women New Fashion Sleeveless Dress Sexy Women Package Hip Mini Dress Casual Style Slim Sexy Women Summer Dress Plus Size</t>
  </si>
  <si>
    <t>Mini,slim dress,Plus Size,Summer,Spaghetti,Dress,summer dress,slim,Mini dress,Women's Fashion,package hip dress,Sleeveless dress,sexy,Summer Fashion,women dress,Women,Fashion,Casual,sleeveless,casual dress</t>
  </si>
  <si>
    <t>(54,504 notes)</t>
  </si>
  <si>
    <t>https://www.wish.com/c/5c3444e69740a97bc41bdb5e</t>
  </si>
  <si>
    <t>https://contestimg.wish.com/api/webimage/5c3444e69740a97bc41bdb5e-medium.jpg</t>
  </si>
  <si>
    <t>5c3444e69740a97bc41bdb5e</t>
  </si>
  <si>
    <t>Nouvelle Vente Chaude D'Ã©tÃ© De Mode Femmes Fille A-ligne Mini Courte Gress LÃ¢che Sans Manches Flamingo Vintage ImprimÃ© Floral Gress</t>
  </si>
  <si>
    <t>New Hot Sale Summer Fashion Women Girl A-line Mini Short Gress Loose Sleeveless Flamingo Vintage Floral Print Gress</t>
  </si>
  <si>
    <t>Summer,flamingo,Floral print,Mini,Shorts,Vintage,Dress,Loose,Mini dress,Print,Women's Fashion,Fashion,Sleeveless dress,Floral,sleeveless,Casual,Women</t>
  </si>
  <si>
    <t>zhihuigshop</t>
  </si>
  <si>
    <t>56 % avis positifs (17 notes)</t>
  </si>
  <si>
    <t>5e8d923d20c9b7545017f1f9</t>
  </si>
  <si>
    <t>https://www.wish.com/c/5ea79fc6579d081c80f57b08</t>
  </si>
  <si>
    <t>https://contestimg.wish.com/api/webimage/5ea79fc6579d081c80f57b08-medium.jpg</t>
  </si>
  <si>
    <t>5ea79fc6579d081c80f57b08</t>
  </si>
  <si>
    <t>Maillot de bain femme Bikini Trim Maillots de bain Beach Beach Wear Swim Wear Cover Up Dress Blouse T Shirt</t>
  </si>
  <si>
    <t>Womens Swimsuit Bikini Trim Swimwear Beach Beach Wear Swim Wear Cover Up Dress Blouse T Shirt</t>
  </si>
  <si>
    <t>blouse,Fashion,Shirt,Bikini,long dress,beach coverup,bathing suit cover ups,summer dress,Cover,Swimwear,coverupsbikini,swim suit cover up,beach dress,Beach,Casual T-Shirt,Dress,women dress,Swimsuit,Women's Fashion,Cover Ups,Swimming</t>
  </si>
  <si>
    <t>DEMANGO FASHION SPORTS</t>
  </si>
  <si>
    <t>demangofashionsports</t>
  </si>
  <si>
    <t>80 % avis positifs (1,733 notes)</t>
  </si>
  <si>
    <t>57b1288be4830507cc9f586a</t>
  </si>
  <si>
    <t>https://www.wish.com/c/5d24618d5b4a6c625d6e931a</t>
  </si>
  <si>
    <t>https://contestimg.wish.com/api/webimage/5d24618d5b4a6c625d6e931a-medium.jpg</t>
  </si>
  <si>
    <t>5d24618d5b4a6c625d6e931a</t>
  </si>
  <si>
    <t>Femmes Mode Halter Sequin Blouse Ã‰tÃ© Casual Sans Manches Couleur Unie Tops T-shirts Plus La Taille S-5XL</t>
  </si>
  <si>
    <t>Women Fashion Halter Sequin Blouse Summer Casual Sleeveless Solid Color Tops T-shirts Plus Size S-5XL</t>
  </si>
  <si>
    <t>blouse,Summer,Plus Size,Shirt,Halter,Tops,Women's Fashion,Casual,T Shirts,Fashion,sleeveless,solid color,sexy,Sequin,Women Fashion,Women</t>
  </si>
  <si>
    <t>jmm926</t>
  </si>
  <si>
    <t>79 % avis positifs (1,029 notes)</t>
  </si>
  <si>
    <t>5ad6ddb822fad74c8ed3fa3a</t>
  </si>
  <si>
    <t>https://www.wish.com/c/5dd624d86c7b2c9de52362af</t>
  </si>
  <si>
    <t>https://contestimg.wish.com/api/webimage/5dd624d86c7b2c9de52362af-medium.jpg</t>
  </si>
  <si>
    <t>5dd624d86c7b2c9de52362af</t>
  </si>
  <si>
    <t>S-5XL Nouvelle Mode Femmes Tops Blouse Sans Manches Col En V Solide Couleur DÃ©bardeur Femmes D'Ã©tÃ© Chemise Tops Plus La Taille</t>
  </si>
  <si>
    <t>S-5XL New Fashion Women Tops Blouse Sleeveless V-neck Solid Color Tank Top Women Summer Shirt Tops Plus Size</t>
  </si>
  <si>
    <t>blouse,Summer,Plus Size,Tops &amp; Blouses,Shirt,Women Vest,Tank,Tops,tank top,Women's Fashion,Fashion,strappy,V-neck,sleeveless,women top,Casual,Women</t>
  </si>
  <si>
    <t>81% Positive Feedback (5,934 ratings)</t>
  </si>
  <si>
    <t>https://www.wish.com/c/5dd39d1da55d5466dc560252</t>
  </si>
  <si>
    <t>https://contestimg.wish.com/api/webimage/5dd39d1da55d5466dc560252-medium.jpg</t>
  </si>
  <si>
    <t>5dd39d1da55d5466dc560252</t>
  </si>
  <si>
    <t>Femmes dentelle Boho Bikini Cover Up Cardigan Blouse Long Sunscreen Blouse</t>
  </si>
  <si>
    <t>Women Lace Boho Bikini Cover Up Cardigan Blouse Long Sunscreen Blouse</t>
  </si>
  <si>
    <t>beachcardigan,Lace,cardigan,summer dress,Cover,beach wear,Sunscreen,Bikini,boho,beach dress,Fashion,Women,Bikini Cover-Up,Women's Fashion,Cover Ups,kimono</t>
  </si>
  <si>
    <t>(151,249 notes)</t>
  </si>
  <si>
    <t>https://www.wish.com/c/5cd3e833034a3c2ceeed0ba9</t>
  </si>
  <si>
    <t>https://contestimg.wish.com/api/webimage/5cd3e833034a3c2ceeed0ba9-medium.jpg</t>
  </si>
  <si>
    <t>5cd3e833034a3c2ceeed0ba9</t>
  </si>
  <si>
    <t>2020 5 Couleur Ã‰tÃ© Nouvelle Mode Femmes Tops Blouse Plus La Taille Sans Manches Bretelles DÃ©bardeurs Cross Back Tops Ã‰tÃ© Causal Tops pour Femmes S-5XL</t>
  </si>
  <si>
    <t>2020 5 Color Summer New Fashion Women Tops Blouse Plus Size Sleeveless Strappy Tank Tops Cross Back Tops Summer Causal Tops for Women S-5XL</t>
  </si>
  <si>
    <t>blouse,Summer,Plus Size,Tops &amp; Blouses,Sexy Top,Tank,Tops,Cross,tank top,Women's Fashion,Fashion,strappy,solid color,sleeveless,women top,tops for women,Women</t>
  </si>
  <si>
    <t>libo peng</t>
  </si>
  <si>
    <t>libopeng</t>
  </si>
  <si>
    <t>88 % avis positifs (1,160 notes)</t>
  </si>
  <si>
    <t>5aea8f2ccac3c5238de1a99c</t>
  </si>
  <si>
    <t>https://www.wish.com/c/5e3684770ee1810ee4160d27</t>
  </si>
  <si>
    <t>https://contestimg.wish.com/api/webimage/5e3684770ee1810ee4160d27-medium.jpg</t>
  </si>
  <si>
    <t>5e3684770ee1810ee4160d27</t>
  </si>
  <si>
    <t>Mayzero New Summer Femmes Robe Long Beach Boho ImprimÃ© Floral Sexy Split</t>
  </si>
  <si>
    <t>Mayzero New Summer Women Long Beach Dress Boho Floral Print Sexy Split</t>
  </si>
  <si>
    <t>Summer,Floral print,long dress,Beach,Dress,boho,Print,beach dress,off shoulder,splits,sexy,Floral,maxi dress,Ladies,Women's Fashion,Women</t>
  </si>
  <si>
    <t>hechuang1001</t>
  </si>
  <si>
    <t>86 % avis positifs (25,093 notes)</t>
  </si>
  <si>
    <t>53e03f56ff4d6d36d2285ab0</t>
  </si>
  <si>
    <t>https://s3-us-west-1.amazonaws.com/sweeper-production-merchantimage/dp_53e03f56ff4d6d36d2285ab0.jpg</t>
  </si>
  <si>
    <t>https://www.wish.com/c/5a211e5fb2f70e3fded9ea3e</t>
  </si>
  <si>
    <t>https://contestimg.wish.com/api/webimage/5a211e5fb2f70e3fded9ea3e-medium.jpg</t>
  </si>
  <si>
    <t>5a211e5fb2f70e3fded9ea3e</t>
  </si>
  <si>
    <t xml:space="preserve"> Pantalon Ã  bretelles 3 couleurs Nouvelle mode d'Ã©tÃ© pour dames Combinaison dÃ©contractÃ©e Combinaison d'Ã©tÃ© Ã  bretelles longues Pantalon Ã  bretelles</t>
  </si>
  <si>
    <t xml:space="preserve"> 3 Colors New Fashion Summer Ladies Casual Jumpsuit Long Suspender Overalls Bib Pants</t>
  </si>
  <si>
    <t>summertrouser,summerwear,casualjumpsuit,trousers,pants,jumpsuitsampromper,Body Suit,Casual,Fashion,Summer,Ladies,women Jumpsuit,Rompers,jumpsuit</t>
  </si>
  <si>
    <t>heilnielmiw</t>
  </si>
  <si>
    <t>93 % avis positifs (895 notes)</t>
  </si>
  <si>
    <t>5b66b2f303523d3caa84aed5</t>
  </si>
  <si>
    <t>https://www.wish.com/c/5d0214aff779d1671ecff865</t>
  </si>
  <si>
    <t>https://contestimg.wish.com/api/webimage/5d0214aff779d1671ecff865-medium.jpg</t>
  </si>
  <si>
    <t>5d0214aff779d1671ecff865</t>
  </si>
  <si>
    <t>Vente chaude Femmes Sexy Poitrine Sangle Sling Gilet D'Ã©tÃ© Style Top Doux et Comfotable Fitness Robe</t>
  </si>
  <si>
    <t>Hot Sale Women Sexy Chest Strap Sling Vest Summer Style Top Soft and Comfotable Fitness Dress</t>
  </si>
  <si>
    <t>Summer,Vest,Fashion,Fitness,Tops,cheststrapvest,charmingdres,womenfashionclothing,Charming,Fashion Accessories,fitness top,sexy,Women's Fashion,Dress,Women</t>
  </si>
  <si>
    <t>taotaobeibei</t>
  </si>
  <si>
    <t>88 % avis positifs (1,369 notes)</t>
  </si>
  <si>
    <t>58748c070e230b22a1ab5bc2</t>
  </si>
  <si>
    <t>https://www.wish.com/c/5947a7f69009d76370a4cd97</t>
  </si>
  <si>
    <t>https://contestimg.wish.com/api/webimage/5947a7f69009d76370a4cd97-medium.jpg</t>
  </si>
  <si>
    <t>5947a7f69009d76370a4cd97</t>
  </si>
  <si>
    <t>May One</t>
  </si>
  <si>
    <t>mayone</t>
  </si>
  <si>
    <t>82 % avis positifs (4,136 notes)</t>
  </si>
  <si>
    <t>575a9d8d6813ab5ceeb09521</t>
  </si>
  <si>
    <t>https://www.wish.com/c/5d0b42183ae5dc63a3a94efe</t>
  </si>
  <si>
    <t>https://contestimg.wish.com/api/webimage/5d0b42183ae5dc63a3a94efe-medium.jpg</t>
  </si>
  <si>
    <t>5d0b42183ae5dc63a3a94efe</t>
  </si>
  <si>
    <t>Le 2018 Ã©tÃ© Shorts Jeans Jeans Girl Hot Pocket Taille Casual Shorts Casual Shorts Femmes Sexy Dentelle Blue Denim Shorts</t>
  </si>
  <si>
    <t>The 2018 Summer Shorts Jeans Girl Hot Pocket Waist Casual Shorts Women Sexy Lace Blue Denim Shorts</t>
  </si>
  <si>
    <t>Blues,Summer,casualshort,Shorts,Waist,laceshort,Lace,Denim,summer shorts,Pocket,women fashion shorts,Women's Fashion,Fashion,sexy lace,Denim Shorts,sexy,Jeans,midshort,Casual,looseshort,Women</t>
  </si>
  <si>
    <t>kljolk</t>
  </si>
  <si>
    <t>86 % avis positifs (32,323 notes)</t>
  </si>
  <si>
    <t>59cc8ef5776ab943e535b888</t>
  </si>
  <si>
    <t>https://www.wish.com/c/5a4ef583061be948d524c8e8</t>
  </si>
  <si>
    <t>https://contestimg.wish.com/api/webimage/5a4ef583061be948d524c8e8-medium.jpg</t>
  </si>
  <si>
    <t>5a4ef583061be948d524c8e8</t>
  </si>
  <si>
    <t>100 pcs Ã‰tÃ© Jetable Sweat Pad Transpiration Absorbant Garde Sous Les Aisselles Aisselles Sweat Pad Pur Antisudorifique AdhÃ©sif Sous Les Aisselles Pads</t>
  </si>
  <si>
    <t>100pcs Summer Disposable Sweat Pad Perspiration Absorbing Guard Underarm Armpit Sweat Pad Pure Antiperspirant Adhesive Underarm Pads</t>
  </si>
  <si>
    <t>underarm,Summer,sweatguardpad,perspirationpad,disposable,dressshield,sweatpad,armpitsweatpad,underarmshield,armpitguard</t>
  </si>
  <si>
    <t>100pcs</t>
  </si>
  <si>
    <t>zhaoyunyun</t>
  </si>
  <si>
    <t>(2,228 notes)</t>
  </si>
  <si>
    <t>59815a929fbc512d72137ba5</t>
  </si>
  <si>
    <t>https://www.wish.com/c/5e70ba09e3d51e1002f7cf8e</t>
  </si>
  <si>
    <t>https://contestimg.wish.com/api/webimage/5e70ba09e3d51e1002f7cf8e-medium.jpg</t>
  </si>
  <si>
    <t>5e70ba09e3d51e1002f7cf8e</t>
  </si>
  <si>
    <t>COMENII Summer Women Sexy Tops Button Deep V-Neck Off Shoulder Shirts Chemisiers en coton Blouse DÃ©contractÃ©e T Shirts Sans manches DÃ©contractÃ©s T Shirts sans dos Camisole Camisole pour dames Gilet Mode pour dames Gilet Couleur unie Harnais Couleur pleine taille DÃ©bardeur Grande taille 4XL 5XL 6XL</t>
  </si>
  <si>
    <t>COMENII Summer Women Sexy Tops Button Deep V-Neck Off Shoulder Shirts Cotton Blouse Casual Loose Sleeveless T Shirts Backless Camisole Ladies Fashion Vest Solid Color Sling Plus Size Tank Tops 4XL 5XL 6XL</t>
  </si>
  <si>
    <t>Summer,Vest,Fashion,Cotton T Shirt,V-neck,summer t-shirts,sleeveless tops,casual shirt,Ladies,T Shirts,Plus Size,tank top,blouse,sexy,Casual,Ladies Fashion,Deep V-Neck,Cotton,Tank,Shirt,Tops,Women's Fashion,Women,backless,plussizeshirt,sleeveless,womens tank tops,button,vneckshirt</t>
  </si>
  <si>
    <t>High Flagship Store</t>
  </si>
  <si>
    <t>highflagshipstore</t>
  </si>
  <si>
    <t>88 % avis positifs (11,264 notes)</t>
  </si>
  <si>
    <t>5780c6b2e8aa893157a3286f</t>
  </si>
  <si>
    <t>https://www.wish.com/c/5b039ca98d537915d3dd0071</t>
  </si>
  <si>
    <t>https://contestimg.wish.com/api/webimage/5b039ca98d537915d3dd0071-medium.jpg</t>
  </si>
  <si>
    <t>5b039ca98d537915d3dd0071</t>
  </si>
  <si>
    <t>Femmes Robes D'Ã©tÃ© De Mode Col En V Dos Nu Robe En Dentelle Robes De Plage Robe Blanche Plus La Taille XS-5XL Robe Femme</t>
  </si>
  <si>
    <t>Women's Fashion Summer Dresses V Neck Backless Lace Dress Beach Dresses White Dress Plus Size XS-5XL Robe Femme</t>
  </si>
  <si>
    <t>Summer,Plus Size,partydressesforwomen,Lace,robefemme,Dress,Lace Dress,casualdressesforwomen,Women's Fashion,white dress,sexydressesforwoman,beach dress,Fashion,backless,plus size dress,summerdressesforwomen,sundressesforwomen,Robes,Beach,white,Necks</t>
  </si>
  <si>
    <t>lqyaim</t>
  </si>
  <si>
    <t>79 % avis positifs (103 notes)</t>
  </si>
  <si>
    <t>5c7dee45a0e257512a5dd7f0</t>
  </si>
  <si>
    <t>https://www.wish.com/c/5ed89213b14bb80600d2468a</t>
  </si>
  <si>
    <t>https://contestimg.wish.com/api/webimage/5ed89213b14bb80600d2468a-medium.jpg</t>
  </si>
  <si>
    <t>5ed89213b14bb80600d2468a</t>
  </si>
  <si>
    <t>XS-5XL Plus La Taille Ã€ Manches Courtes Robe De Plage Femmes D'Ã©tÃ© Imprimer Col En V Robe LÃ¢che Casual Pull Midi Robe</t>
  </si>
  <si>
    <t>XS-5XL Plus Size Short Sleeve Beach Dress Women Summer Print V Neck Dress Loose Casual Pullover Midi Dress</t>
  </si>
  <si>
    <t>songliling</t>
  </si>
  <si>
    <t>77 % avis positifs (232 notes)</t>
  </si>
  <si>
    <t>5eba4507ad610e0589cab8c3</t>
  </si>
  <si>
    <t>https://www.wish.com/c/5ebcdff977dea63a3bbc4e5d</t>
  </si>
  <si>
    <t>https://contestimg.wish.com/api/webimage/5ebcdff977dea63a3bbc4e5d-medium.jpg</t>
  </si>
  <si>
    <t>5ebcdff977dea63a3bbc4e5d</t>
  </si>
  <si>
    <t>liliangyu151800</t>
  </si>
  <si>
    <t>86 % avis positifs (123 notes)</t>
  </si>
  <si>
    <t>5eba4bab58ed6ba265685ba1</t>
  </si>
  <si>
    <t>https://www.wish.com/c/5ec5ef713c5b5f21ae984f89</t>
  </si>
  <si>
    <t>https://contestimg.wish.com/api/webimage/5ec5ef713c5b5f21ae984f89-medium.jpg</t>
  </si>
  <si>
    <t>5ec5ef713c5b5f21ae984f89</t>
  </si>
  <si>
    <t>summerwear,Summer,elastic waist,drawstringshort,Casual pants,Panties,Womens shorts,Shorts,largecottonandlinenwomenstrouser,Women's Fashion,Plus Size,Lace Up,midriff,Elastic,slimpant,Women,croppedtrouser,Lace</t>
  </si>
  <si>
    <t>linpingstore</t>
  </si>
  <si>
    <t>84 % avis positifs (366 notes)</t>
  </si>
  <si>
    <t>5b47ffa01e5bc91f3eea4f1f</t>
  </si>
  <si>
    <t>https://www.wish.com/c/5ecc8472fe429946b009900e</t>
  </si>
  <si>
    <t>https://contestimg.wish.com/api/webimage/5ecc8472fe429946b009900e-medium.jpg</t>
  </si>
  <si>
    <t>5ecc8472fe429946b009900e</t>
  </si>
  <si>
    <t>6 Color Summer Women Printed Bckless Tank Tops Women New Fashion Slim Sleeveless Yoga Fitness Vest Casual Lady Tops Plus Size S-5XL</t>
  </si>
  <si>
    <t>Women Vest,Vest,Fashion,Summer,fashion vest,slim,tank top,Women's Fashion,Plus Size,sleeveless tops,Yoga,bcklessvest,fitnessvest,Women Fashion,Women,Tank,Tops,printedvest,Casual,casualvest,sleeveless,summervest,Fitness,printed</t>
  </si>
  <si>
    <t>https://www.wish.com/c/5d2c36f4010ae87eef758d55</t>
  </si>
  <si>
    <t>https://contestimg.wish.com/api/webimage/5d2c36f4010ae87eef758d55-medium.jpg</t>
  </si>
  <si>
    <t>5d2c36f4010ae87eef758d55</t>
  </si>
  <si>
    <t>Palm Angels Sanskrit T-shirt court Hip Hop Streetwear Oversize Summer Kanye West Tops T-shirt</t>
  </si>
  <si>
    <t>Palm Angels Sanskrit Short T-shirt Hip Hop Streetwear Oversize Summer Kanye West Tops T shirt</t>
  </si>
  <si>
    <t>shorttshirt,Fashion,Shirt,Angel,Summer,Tops,summer t-shirts,fearofgod,Hip Hop,T Shirts,Shorts,Oversize,kanyewest,sanskrit,streetwear,Women Fashion</t>
  </si>
  <si>
    <t>liuxiaojun</t>
  </si>
  <si>
    <t>(541 notes)</t>
  </si>
  <si>
    <t>55e51e53c9f8235d17759948</t>
  </si>
  <si>
    <t>https://www.wish.com/c/5e573e6360f35b2661fff9dc</t>
  </si>
  <si>
    <t>https://contestimg.wish.com/api/webimage/5e573e6360f35b2661fff9dc-medium.jpg</t>
  </si>
  <si>
    <t>5e573e6360f35b2661fff9dc</t>
  </si>
  <si>
    <t>Femmes Ã©cole filles une ligne robe d'Ã©tÃ© filles un treillis robe courte taille haute jupe de tennis plissÃ©e uniforme avec short intÃ©rieur</t>
  </si>
  <si>
    <t>Women School Girls A-line Dress Summer Girls A Lattice Short Dress High Waist Pleated Tennis Skirt Uniform with Inner Shorts</t>
  </si>
  <si>
    <t>Mini,School,summer skirt,collegegirlskirt,A-line,Summer,Pleated,Waist,Lines,schoolgirl,tennisskirt,Women Skirts,Women's Fashion,Shorts,fluffy,mini skirt,schoolskirt,Pleated Skirt,Women,short skirt,high waist</t>
  </si>
  <si>
    <t>Girls' showtime</t>
  </si>
  <si>
    <t>girlsshowtime</t>
  </si>
  <si>
    <t>89 % avis positifs (124,563 notes)</t>
  </si>
  <si>
    <t>5860cf7b0929fc4d76180aed</t>
  </si>
  <si>
    <t>https://www.wish.com/c/59438e8f609fe23d637ddf41</t>
  </si>
  <si>
    <t>https://contestimg.wish.com/api/webimage/59438e8f609fe23d637ddf41-medium.jpg</t>
  </si>
  <si>
    <t>59438e8f609fe23d637ddf41</t>
  </si>
  <si>
    <t>Mode Femmes D'Ã©tÃ© DÃ©bardeurs DÃ©contractÃ©s LÃ¢che Blouses De Plage Sans Manches ImprimÃ© Coton T-shirt De Plage Plus La Taille</t>
  </si>
  <si>
    <t>Fashion Women Summer Casual Tank Tops Loose Beach Blouses Sleeveless Printed Cotton Beach T Shirt Plus Size</t>
  </si>
  <si>
    <t>suspenders,Summer,Plus Size,Tank,Shirt,Beach,Tops,Loose,Women's Fashion,Fashion,printed,Summer Fashion,sleeveless,Cotton,blouse,Casual,Women</t>
  </si>
  <si>
    <t>81 % avis positifs (3,053 notes)</t>
  </si>
  <si>
    <t>https://www.wish.com/c/5e9141ec67b78030f67d01f8</t>
  </si>
  <si>
    <t>https://contestimg.wish.com/api/webimage/5e9141ec67b78030f67d01f8-medium.jpg</t>
  </si>
  <si>
    <t>5e9141ec67b78030f67d01f8</t>
  </si>
  <si>
    <t>Femmes Mode DÃ©bardeur DÃ©bardeur Blouses DÃ©contractÃ©es Crop Tops T-Shirt emilyandlily Nouveau Top</t>
  </si>
  <si>
    <t>Women Fashion Off-shoulder Tank Top Casual Blouses Crop Tops T-Shirt emilyandlily New Top</t>
  </si>
  <si>
    <t>Summer,Shorts,Tank,Necks,Sleeve,short sleeves,Elegant,Women's Fashion,Fashion,sexy,shouldertop,Casual,Red,Women</t>
  </si>
  <si>
    <t>Simple_style</t>
  </si>
  <si>
    <t>simple_style</t>
  </si>
  <si>
    <t>91 % avis positifs (213,709 notes)</t>
  </si>
  <si>
    <t>58216982dd9916453fe2d1a1</t>
  </si>
  <si>
    <t>https://www.wish.com/c/58e6e016b5b91e192b207346</t>
  </si>
  <si>
    <t>https://contestimg.wish.com/api/webimage/58e6e016b5b91e192b207346-medium.jpg</t>
  </si>
  <si>
    <t>58e6e016b5b91e192b207346</t>
  </si>
  <si>
    <t>2020 Shorts de course taille haute Legging grande taille S-3XL 3 couleurs Ã©tÃ© nouvelles femmes mode couleur unie Shorts de sÃ©curitÃ© Yoga</t>
  </si>
  <si>
    <t>2020 Running Shorts High Waist Legging Plus Size S-3XL 3 Color Summer New Women Fashion Solid Color Safety Shorts Yoga</t>
  </si>
  <si>
    <t>Summer,Leggings,Shorts,Yoga,skinny pants,Waist,Short pants,Running,yoga leggings,Women's Fashion,Plus Size,Women,Soft and comfortable,Fashion,high waist</t>
  </si>
  <si>
    <t>83 % avis positifs (3,237 notes)</t>
  </si>
  <si>
    <t>https://www.wish.com/c/5e5b7192cf4480c25cbc626c</t>
  </si>
  <si>
    <t>https://contestimg.wish.com/api/webimage/5e5b7192cf4480c25cbc626c-medium.jpg</t>
  </si>
  <si>
    <t>5e5b7192cf4480c25cbc626c</t>
  </si>
  <si>
    <t>2019 nouvelles femmes mode pantalon lÃ¢che taille haute neuviÃ¨me pantalon pantalon dÃ©contractÃ©</t>
  </si>
  <si>
    <t>2019 New Women Fashion Loose Pants High Waist Ninth Pant Casual Trousers</t>
  </si>
  <si>
    <t>Summer,trousers,high waist,pants,Loose,Women's Fashion,Fashion,black,Women,Casual,Women Fashion,Waist</t>
  </si>
  <si>
    <t>89 % avis positifs (55,499 notes)</t>
  </si>
  <si>
    <t>https://www.wish.com/c/5cc40501e824b607860ec588</t>
  </si>
  <si>
    <t>https://contestimg.wish.com/api/webimage/5cc40501e824b607860ec588-medium.jpg</t>
  </si>
  <si>
    <t>5cc40501e824b607860ec588</t>
  </si>
  <si>
    <t xml:space="preserve">Robe sans manches Ã  imprimÃ© floral Ã‰lÃ©gante et Ã©lÃ©gante Robe longue de plage avec cordon de serrage Ã  la taille. </t>
  </si>
  <si>
    <t xml:space="preserve">Sleeveless Floral Print Elegant Dress Drawstring Waist Slim Party Beach Maxi Dress </t>
  </si>
  <si>
    <t>Waist,Floral print,short dress,long dress,Dress,slim,Floral,Elegant,Women's Fashion,boho dress,party,vestido,Print,women dress,Beach,sleeveless,Women</t>
  </si>
  <si>
    <t>MlhaxzylgFashionStore</t>
  </si>
  <si>
    <t>mlhaxzylgfashionstore</t>
  </si>
  <si>
    <t>87 % avis positifs (6,714 notes)</t>
  </si>
  <si>
    <t>59c0e0168696be51cef38e93</t>
  </si>
  <si>
    <t>https://www.wish.com/c/5abb034f5e2ae16763047591</t>
  </si>
  <si>
    <t>https://contestimg.wish.com/api/webimage/5abb034f5e2ae16763047591-medium.jpg</t>
  </si>
  <si>
    <t>5abb034f5e2ae16763047591</t>
  </si>
  <si>
    <t>Femmes Soutien-gorge rembourrÃ© Haut Soutien-gorge rembourrÃ© Col en V Bretelles Camisole Soutien-gorge Push Up Gilet DÃ©bardeur</t>
  </si>
  <si>
    <t>Womens Padded Bra Tops V Neck Camisole Straps Push Up Bra Vest Tank</t>
  </si>
  <si>
    <t>Women Vest,Vest,basictop,bra top,Necks,vesttank,Tops,strap,padded,Women's Fashion,sexy,Tank,Bras</t>
  </si>
  <si>
    <t xml:space="preserve">Sammy </t>
  </si>
  <si>
    <t>yiwuelectronicinternational</t>
  </si>
  <si>
    <t>89 % avis positifs (139,788 notes)</t>
  </si>
  <si>
    <t>5406cabdc5c2464980dc6314</t>
  </si>
  <si>
    <t>https://www.wish.com/c/5b035ff3bc3b6a7a3e91811b</t>
  </si>
  <si>
    <t>https://contestimg.wish.com/api/webimage/5b035ff3bc3b6a7a3e91811b-medium.jpg</t>
  </si>
  <si>
    <t>5b035ff3bc3b6a7a3e91811b</t>
  </si>
  <si>
    <t>Hommes Shorts de course d'Ã©tÃ© 2 en 1 Sports Jogging Fitness Shorts Training Short de gymnastique Ã  sÃ©chage rapide Short Pantalon de sport</t>
  </si>
  <si>
    <t>Men Summer Running Shorts 2 in 1 Sports Jogging Fitness Shorts Training Quick Dry Short Gym Shorts Sport Pants</t>
  </si>
  <si>
    <t>trainingquickdryshort,Shorts,gymshortssportpant,pants,Fitness,Men's Fashion,mensummerrunningshort,Sport,Running,Summer,Men,fitnessshort,2in1sportsjogging</t>
  </si>
  <si>
    <t>2XL</t>
  </si>
  <si>
    <t>Liuxixi</t>
  </si>
  <si>
    <t>liuxixi</t>
  </si>
  <si>
    <t>90 % avis positifs (1,465 notes)</t>
  </si>
  <si>
    <t>58d12c00b9d9d6505a44c4e6</t>
  </si>
  <si>
    <t>https://s3-us-west-1.amazonaws.com/sweeper-production-merchantimage/dp_58d12c00b9d9d6505a44c4e6.jpg</t>
  </si>
  <si>
    <t>https://www.wish.com/c/5e97f85b737a610159cf5efa</t>
  </si>
  <si>
    <t>https://contestimg.wish.com/api/webimage/5e97f85b737a610159cf5efa-medium.jpg</t>
  </si>
  <si>
    <t>5e97f85b737a610159cf5efa</t>
  </si>
  <si>
    <t>Mode Femmes Salopette D'Ã©tÃ© Bavoir Pantalon Shorts Casual LÃ¢che Sans Manches Barboteuses Salopette Bretelles Salopette S-XXXL</t>
  </si>
  <si>
    <t>Fashion Womens Jumpsuit Summer Bib Pants Shorts Casual Loose Sleeveless Rompers Jumpsuit Suspenders Overalls S-XXXL</t>
  </si>
  <si>
    <t>Summer,Shorts,pants,Loose,Overalls,Fashion,black,sleeveless,Casual,jumpsuit</t>
  </si>
  <si>
    <t>Xiaojun579</t>
  </si>
  <si>
    <t>xiaojun579</t>
  </si>
  <si>
    <t>81 % avis positifs (2,608 notes)</t>
  </si>
  <si>
    <t>5ba8dffeb2f5b12221c73576</t>
  </si>
  <si>
    <t>https://www.wish.com/c/5d6e5c9b045a156519de6483</t>
  </si>
  <si>
    <t>https://contestimg.wish.com/api/webimage/5d6e5c9b045a156519de6483-medium.jpg</t>
  </si>
  <si>
    <t>5d6e5c9b045a156519de6483</t>
  </si>
  <si>
    <t>S-2XL Femmes Motifs tournesol imprimÃ©s Robe Ã  bretelles Ã  motif tournesol Robe femme mode d'Ã©tÃ© Ã  fleurs Jupe Ã  bretelles jeunes filles Robe Ã  bretelles pour filles</t>
  </si>
  <si>
    <t>S-2XL Women Sunflower Print Pattern Strap Dress Female Summer Fashion Flower Sling Skirt Youth Girls Dress Strap Dress</t>
  </si>
  <si>
    <t>Summer,Women Rompers,Fashion,Sunflowers,women Jumpsuit,fashion dress,Dress,sunflowerprint,strap,Women's Fashion,Flowers,women dress,Print,fashion girl,Skirts,rompersforwomen,Women</t>
  </si>
  <si>
    <t>william pollard</t>
  </si>
  <si>
    <t>williampollard</t>
  </si>
  <si>
    <t>86 % avis positifs (4,048 notes)</t>
  </si>
  <si>
    <t>583edf165022c71b82d1d6c7</t>
  </si>
  <si>
    <t>https://www.wish.com/c/5cb541909a4d0e69ecb34301</t>
  </si>
  <si>
    <t>https://contestimg.wish.com/api/webimage/5cb541909a4d0e69ecb34301-medium.jpg</t>
  </si>
  <si>
    <t>5cb541909a4d0e69ecb34301</t>
  </si>
  <si>
    <t>2017 Nouvelles Femmes Dames D'Ã©tÃ© Soild Couleur Ã€ Manches Courtes LÃ¢che Casual Col En V Split Baggy Poche Longue Robe Pleine Longueur Robe</t>
  </si>
  <si>
    <t>Women's Summer Maxi Casual Dresses Cotton</t>
  </si>
  <si>
    <t>Summer,Shorts,Necks,Sleeve,long dress,Dress,Loose,dresswithpocket,short sleeves,soildcolor,Pocket,Dresses,Women's Fashion,splits,Women,Ladies,baggydre,fulllengthdre,Casual,Cotton</t>
  </si>
  <si>
    <t>beauty_baby_baby</t>
  </si>
  <si>
    <t>88 % avis positifs (73,701 notes)</t>
  </si>
  <si>
    <t>576bbb443a698c085103c010</t>
  </si>
  <si>
    <t>https://www.wish.com/c/58f5ebbc9895db01c700c615</t>
  </si>
  <si>
    <t>https://contestimg.wish.com/api/webimage/58f5ebbc9895db01c700c615-medium.jpg</t>
  </si>
  <si>
    <t>58f5ebbc9895db01c700c615</t>
  </si>
  <si>
    <t>COMENII Ã‰tÃ© Femmes Tops Bouton Profond Col En V Hors Ã‰paule Chemises Blouse En Coton Casual LÃ¢che Sans Manches T-shirts Dos Nu Camisole Dames Mode Gilet Solide Couleur Sling Plus La Taille DÃ©bardeurs</t>
  </si>
  <si>
    <t>COMENII Summer Women Tops Button Deep V-Neck Off Shoulder Shirts Cotton Blouse Casual Loose Sleeveless T Shirts Backless Camisole Ladies Fashion Vest Solid Color Sling Plus Size Tank Tops</t>
  </si>
  <si>
    <t>Summer,Vest,Plus size top,Cotton T Shirt,summer t-shirts,tank top,Ladies,Sleeveless Shirt,Fashion,casual shirt,sleeveless,blouse,Tank,Casual,Cotton,Deep V-Neck,Plus Size,Tops &amp; Blouses,Shirt,Tops,Women's Fashion,Women,women shirt,V-neck,backless,womens tank tops,Ladies Fashion,button,sleeveless tops</t>
  </si>
  <si>
    <t>new top</t>
  </si>
  <si>
    <t>newtop</t>
  </si>
  <si>
    <t>88 % avis positifs (6,300 notes)</t>
  </si>
  <si>
    <t>544e3da38edcfa4c456f6181</t>
  </si>
  <si>
    <t>https://www.wish.com/c/5d9077c6e6119333db096ce2</t>
  </si>
  <si>
    <t>https://contestimg.wish.com/api/webimage/5d9077c6e6119333db096ce2-medium.jpg</t>
  </si>
  <si>
    <t>5d9077c6e6119333db096ce2</t>
  </si>
  <si>
    <t>Dentelle D'Ã©tÃ© Princesse De Bal Punk Robe Femmes Casual Robe De Base Moda Hippie VÃªtements</t>
  </si>
  <si>
    <t>Lace Summer Princess Prom Punk Dress Women Casual Basic Dress  Moda Hippie Clothing</t>
  </si>
  <si>
    <t>Summer,Fashion,Lace,Princess,Dress,princessprom,punk,Women's Fashion,basicdressboho,punkdre,Prom,lacesummer,Casual,vestido,hippie,Mori Girl,donnahoney,Clothing,Lolita,Women</t>
  </si>
  <si>
    <t>Chinese style_GQ</t>
  </si>
  <si>
    <t>chinesestyle_gq</t>
  </si>
  <si>
    <t>90 % avis positifs (16,994 notes)</t>
  </si>
  <si>
    <t>590189980094b829518713b8</t>
  </si>
  <si>
    <t>https://s3-us-west-1.amazonaws.com/sweeper-production-merchantimage/dp_590189980094b829518713b8.jpg</t>
  </si>
  <si>
    <t>https://www.wish.com/c/5b126e3ef1fce6262041d8b3</t>
  </si>
  <si>
    <t>https://contestimg.wish.com/api/webimage/5b126e3ef1fce6262041d8b3-medium.jpg</t>
  </si>
  <si>
    <t>5b126e3ef1fce6262041d8b3</t>
  </si>
  <si>
    <t>Femmes Crop Tops Deep V Neck Sans manches Slim Fit Solid Tops Solid For Summer</t>
  </si>
  <si>
    <t>Women Crop Tops Deep V Neck Sleeveless Slim Fit Solid Tops For Summer</t>
  </si>
  <si>
    <t>Deep V-Neck,Summer,Vest,Slim Fit,crop top,Necks,Pure Color,slim,Women's Fashion,sexy,sleeveless,women top,simfit,Tops,Women</t>
  </si>
  <si>
    <t>Adrea boutique</t>
  </si>
  <si>
    <t>adreaboutique</t>
  </si>
  <si>
    <t>86 % avis positifs (14,676 notes)</t>
  </si>
  <si>
    <t>55f7c64b3a698c4749f3bccf</t>
  </si>
  <si>
    <t>https://www.wish.com/c/5e86c978d4bc413d5735e5ea</t>
  </si>
  <si>
    <t>https://contestimg.wish.com/api/webimage/5e86c978d4bc413d5735e5ea-medium.jpg</t>
  </si>
  <si>
    <t>5e86c978d4bc413d5735e5ea</t>
  </si>
  <si>
    <t>Summer,printeddres,halter dress,Halter,Dress,V-neck,beach dress,Party Dress,printed,sleeveless,Floral,maxi dress,Spaghetti,Casual,Clothes,Deep V-Neck,Beach,Plus Size,summer dress,Women's Fashion,Sleeveless dress,Ladies,party,Fashion,loose dress</t>
  </si>
  <si>
    <t>SG</t>
  </si>
  <si>
    <t>Recherche.sg</t>
  </si>
  <si>
    <t>recherchesg</t>
  </si>
  <si>
    <t>84 % avis positifs (3,791 notes)</t>
  </si>
  <si>
    <t>5810aa5bde5bf01b645c909e</t>
  </si>
  <si>
    <t>https://www.wish.com/c/5dd900306a7d4f0c672f6e30</t>
  </si>
  <si>
    <t>https://contestimg.wish.com/api/webimage/5dd900306a7d4f0c672f6e30-medium.jpg</t>
  </si>
  <si>
    <t>5dd900306a7d4f0c672f6e30</t>
  </si>
  <si>
    <t>Combinaison dÃ©contractÃ©e dÃ©contractÃ©e Ã  bretelles longues Ã  bretelles larges Pantalons Ã  bretelles Ã  bretelles larges Pantalons Ã  bretelles Rompers Ã  bretelles larges Pantalons Ã  bretelles larges</t>
  </si>
  <si>
    <t>4 Color Spring and Summer Women's Fashion Jumpsuit Casual Loose Solid Tank Jumpsuit Long Suspender Overalls Bib Pants Rompers Wide Leg Pants</t>
  </si>
  <si>
    <t>Summer,trousers,Tank,Casual pants,pants,Spring,Overalls,widelegpant,Casual,Women's Fashion,Fashion,bibpant,Wool,women Jumpsuit,jumpsuitsampromper,springandsummer,jumpsuit</t>
  </si>
  <si>
    <t>pumpkincarriages</t>
  </si>
  <si>
    <t>86 % avis positifs (8,547 notes)</t>
  </si>
  <si>
    <t>5b658cbebc3b221445ba1440</t>
  </si>
  <si>
    <t>https://www.wish.com/c/5bac96d54b784e1e83636983</t>
  </si>
  <si>
    <t>https://contestimg.wish.com/api/webimage/5bac96d54b784e1e83636983-medium.jpg</t>
  </si>
  <si>
    <t>5bac96d54b784e1e83636983</t>
  </si>
  <si>
    <t>Femmes d'Ã©tÃ© Sexy Floral robe courte bretelles spaghetti chÃ©rie robe fourreau</t>
  </si>
  <si>
    <t>Summer Women Sexy Floral Short Dress Spaghetti Strap Sweetheart Sheath Dress</t>
  </si>
  <si>
    <t>sexypleated,sweetheart,Shorts,short dress,Summer,plus size dress,Dress,summer dress,Floral dress,Women's Fashion,Sheath Dress,women's dress,sexydressforwomen,Floral,sexy,Women,Spaghetti,spaghettistrapdres</t>
  </si>
  <si>
    <t>qysm6688</t>
  </si>
  <si>
    <t>(897 notes)</t>
  </si>
  <si>
    <t>5bdbb9048a83b5678f43462b</t>
  </si>
  <si>
    <t>https://www.wish.com/c/5c9b2bded2430a1d4535ed64</t>
  </si>
  <si>
    <t>https://contestimg.wish.com/api/webimage/5c9b2bded2430a1d4535ed64-medium.jpg</t>
  </si>
  <si>
    <t>5c9b2bded2430a1d4535ed64</t>
  </si>
  <si>
    <t>Femmes Ã©tÃ© longue robe spaghetti sangle col en V ourlet irrÃ©gulier vacances dÃ©contractÃ©e robe de soirÃ©e robe d'Ã©tÃ© plus la taille S-5XL</t>
  </si>
  <si>
    <t>Women Summer Long Dress Spaghetti Strap V Neck Irregular Hem Holiday Casual Party Dress Sundress Plus Size S-5XL</t>
  </si>
  <si>
    <t>Summer,Plus Size,party,Necks,long dress,plus size dress,Dress,summer dress,Women,Dresses,Women's Fashion,Party Dress,spaghettistrapdres,asymmetricdres,Sexy Dress,women dress,Holiday,Spaghetti,Casual,casual dress</t>
  </si>
  <si>
    <t>summernights</t>
  </si>
  <si>
    <t>90 % avis positifs (13,075 notes)</t>
  </si>
  <si>
    <t>59538508e81e8a67610d9c8b</t>
  </si>
  <si>
    <t>https://www.wish.com/c/5cf66417936ead236e2015d1</t>
  </si>
  <si>
    <t>https://contestimg.wish.com/api/webimage/5cf66417936ead236e2015d1-medium.jpg</t>
  </si>
  <si>
    <t>5cf66417936ead236e2015d1</t>
  </si>
  <si>
    <t>Nouveau Ã©tÃ© hommes chat Caterpillar bulldozer pantalon court sport</t>
  </si>
  <si>
    <t>New Summer Men Cat Caterpillar Bulldozer Short Pants Sport</t>
  </si>
  <si>
    <t>Summer,Plus Size,Casual pants,pants,Men,Short pants,caterpillar,Cats,Men's Fashion,Shorts,Sport,Cotton</t>
  </si>
  <si>
    <t>https://www.wish.com/c/5ea7e2d949b52108c6560c5b</t>
  </si>
  <si>
    <t>https://contestimg.wish.com/api/webimage/5ea7e2d949b52108c6560c5b-medium.jpg</t>
  </si>
  <si>
    <t>5ea7e2d949b52108c6560c5b</t>
  </si>
  <si>
    <t>2020 New Men's Fashion Short Sleeve T-Shirt   Shorts Men Sports Set Men Casual Summer Men's Set</t>
  </si>
  <si>
    <t>Summer,Shorts,Sleeve,short sleeved tshirt,Men,Fashion Suits,Men's Fashion,short sleeves,T Shirts,Fashion,casual wear,Short Sleeved,Sport,Casual,summermensclothing</t>
  </si>
  <si>
    <t>huangdewen</t>
  </si>
  <si>
    <t>73 % avis positifs (79 notes)</t>
  </si>
  <si>
    <t>5e675a4b48763f1940d6ab3b</t>
  </si>
  <si>
    <t>https://www.wish.com/c/5e951ed83843b713841430e1</t>
  </si>
  <si>
    <t>https://contestimg.wish.com/api/webimage/5e951ed83843b713841430e1-medium.jpg</t>
  </si>
  <si>
    <t>5e951ed83843b713841430e1</t>
  </si>
  <si>
    <t>T-shirt sans couture pour femmes, mode d'Ã©tÃ©, bandeau long basique, superposition, t-shirt stretch cÃ´telÃ©</t>
  </si>
  <si>
    <t>Summer Fashion Women's Seamless Tube Top Basic Long Bandeau Layering Ribbed Stretch Tee</t>
  </si>
  <si>
    <t>Summer,Fashion,Tube top,summer shirt,Tops,cool shirts,tank top,slim shirts,Sleeveless Shirt,teesamptshirt,solid color,Off shoulder shirt,tops for women</t>
  </si>
  <si>
    <t>https://www.wish.com/c/5abb107507c7b470f5efc3cf</t>
  </si>
  <si>
    <t>https://contestimg.wish.com/api/webimage/5abb107507c7b470f5efc3cf-medium.jpg</t>
  </si>
  <si>
    <t>5abb107507c7b470f5efc3cf</t>
  </si>
  <si>
    <t>Femmes sexy Ã©tÃ© plage dentelle sans manches soirÃ©e soirÃ©e cocktail patineuse mini robe</t>
  </si>
  <si>
    <t>Sexy Women Summer Beach Lace Sleeveless Party Evening Cocktail Skater Mini Dress</t>
  </si>
  <si>
    <t>Mini,beachlacesleevelessdres,cocktailskaterminidres,Lace,Cocktail,Summer,Dress,eveningcocktailskaterminidres,Mini dress,Women's Fashion,sleeveless,sexy,partyeveningcocktailskaterminidres,Women,womengirlsummersexyprintedflowerdres,mini dress sexy club wear,party,Beach</t>
  </si>
  <si>
    <t>áž€áž¶ážšážŠáž¹áž€áž‡áž‰áŸ’áž‡áž¼áž“ážáž¶áž˜ážŸáŸ’ážáž„áŸ‹ážŠáž¶ážš</t>
  </si>
  <si>
    <t>Fashion Show Style</t>
  </si>
  <si>
    <t>fashionshowstyle</t>
  </si>
  <si>
    <t>(117,487 áž€áž¶ážšážœáž¶áž™ážáž˜áŸ’áž›áŸƒ)</t>
  </si>
  <si>
    <t>5448701f90c77609a237f99f</t>
  </si>
  <si>
    <t>https://www.wish.com/c/554b114fff561a1235152554</t>
  </si>
  <si>
    <t>https://contestimg.wish.com/api/webimage/554b114fff561a1235152554-medium.jpg</t>
  </si>
  <si>
    <t>554b114fff561a1235152554</t>
  </si>
  <si>
    <t>Boho Vintage Women - Robe longue sans manches Ã  imprimÃ© floral - Robes Vestidos - Robes longues tuniques dÃ©contractÃ©es Ã  volants et manches d'Ã©tÃ©</t>
  </si>
  <si>
    <t>Boho Vintage Women Floral Printed Long Dress Sleeveless Summer Ruffle Casual Maxi Tunic Dresses Robes Vestidos</t>
  </si>
  <si>
    <t>Sleeveless dress,ruffle,sundress,long dress,Dress,Women's Fashion,Summer,printed,Floral,tunic,Casual,Vintage dress,Women,Floral print,sexy dresses,Vintage,summer dress,boho,Women S Clothing,boho dress,sleeveless,casual dress</t>
  </si>
  <si>
    <t>ufeelme</t>
  </si>
  <si>
    <t>(6,343 notes)</t>
  </si>
  <si>
    <t>5a54add17dee4a20b31ef567</t>
  </si>
  <si>
    <t>https://www.wish.com/c/5a755aca35ca8610fb54bfc3</t>
  </si>
  <si>
    <t>https://contestimg.wish.com/api/webimage/5a755aca35ca8610fb54bfc3-medium.jpg</t>
  </si>
  <si>
    <t>5a755aca35ca8610fb54bfc3</t>
  </si>
  <si>
    <t>Femmes deux piÃ¨ces imprimÃ© floral bikini ensemble taille haute sport shorts maillot de bain maillot de bain</t>
  </si>
  <si>
    <t>Women Two Pieces Floral Print Bikini Set High Waist Sport Shorts Swimsuit Bathing Suit</t>
  </si>
  <si>
    <t>Women,Shorts,Floral print,two piece bathing suit,Print,Waist,high waisted,Women's Fashion,Swimsuit,push up swimwear,high waist,Bikini,Fashion,Sport,high waisted shorts,Floral,crop top,Suits,Sports Wear,Swimming</t>
  </si>
  <si>
    <t>xff</t>
  </si>
  <si>
    <t>91 % avis positifs (6,383 notes)</t>
  </si>
  <si>
    <t>58d9f311fe9cae52ce0213ec</t>
  </si>
  <si>
    <t>https://www.wish.com/c/5cb14fc53632e85803d4e328</t>
  </si>
  <si>
    <t>https://contestimg.wish.com/api/webimage/5cb14fc53632e85803d4e328-medium.jpg</t>
  </si>
  <si>
    <t>5cb14fc53632e85803d4e328</t>
  </si>
  <si>
    <t>T-shirt Ã  manches courtes T-shirt jersey sans manches</t>
  </si>
  <si>
    <t>Summer Fashion Womens Vest Top Sleeveless Blouse Casual Tank Tops T-Shirt</t>
  </si>
  <si>
    <t>blouse,Fashion,Pleated,Women's Fashion,tank top,T Shirts,backless,sleeveless tops,sexy,Casual,Women Fashion,Bottoming shirt</t>
  </si>
  <si>
    <t>beihaidaofj</t>
  </si>
  <si>
    <t>89 % avis positifs (2,114 notes)</t>
  </si>
  <si>
    <t>5ad02d61ccf0c866db06b8c9</t>
  </si>
  <si>
    <t>https://www.wish.com/c/5b977f816c03331992548158</t>
  </si>
  <si>
    <t>https://contestimg.wish.com/api/webimage/5b977f816c03331992548158-medium.jpg</t>
  </si>
  <si>
    <t>5b977f816c03331992548158</t>
  </si>
  <si>
    <t>wavepointdre,Fashion,long dress,Beach,Dress,summer dress,beach dress,boho,Party Dress,boho dress,printed,Women's Fashion</t>
  </si>
  <si>
    <t>4XL</t>
  </si>
  <si>
    <t>(7,936 notes)</t>
  </si>
  <si>
    <t>https://www.wish.com/c/5e9d34befcc85c593db92d5c</t>
  </si>
  <si>
    <t>https://contestimg.wish.com/api/webimage/5e9d34befcc85c593db92d5c-medium.jpg</t>
  </si>
  <si>
    <t>5e9d34befcc85c593db92d5c</t>
  </si>
  <si>
    <t>Fashion Women Back Deep V V Sexy Gilet sans dos Sexy DÃ©bardeur sans manches Slim T-shirt femme haut slim</t>
  </si>
  <si>
    <t>Fashion Women Back Deep V Sexy Backless Vest Tank Sleeveless Slim Tops womens Tshirt</t>
  </si>
  <si>
    <t>Vest,womens top,Tank,Tops,slim,T Shirts,Womens T Shirts,Women's Fashion,Fashion,backless,sexy,sleeveless,womens vest,Women</t>
  </si>
  <si>
    <t>freebird</t>
  </si>
  <si>
    <t>fashionshow</t>
  </si>
  <si>
    <t>(839,882 notes)</t>
  </si>
  <si>
    <t>52bd3ddb34067e4620a4c62d</t>
  </si>
  <si>
    <t>https://www.wish.com/c/552f840fcea30816e52aabcf</t>
  </si>
  <si>
    <t>https://contestimg.wish.com/api/webimage/552f840fcea30816e52aabcf-medium.jpg</t>
  </si>
  <si>
    <t>552f840fcea30816e52aabcf</t>
  </si>
  <si>
    <t>Women Sister Shirt Cute Cat ImprimÃ© Couple d'Ã©tÃ© DÃ©bardeur Dessus Veste S-3XL</t>
  </si>
  <si>
    <t>Women Sister Shirt Cute Cat Printed Couple Summer Tank Tops Vest  S-3XL</t>
  </si>
  <si>
    <t>Summer,Vest,Fashion,Tank,Shirt,cute,Tops,women tank,Cats,Women's Fashion,printed,Women Fashion,Women</t>
  </si>
  <si>
    <t>SOLID VALUE</t>
  </si>
  <si>
    <t>simplevalueltd</t>
  </si>
  <si>
    <t>(2,174,765 notes)</t>
  </si>
  <si>
    <t>5bd0a13aa8f4bb2739445be4</t>
  </si>
  <si>
    <t>https://www.wish.com/c/5c4a036b77c75a26fc78fb02</t>
  </si>
  <si>
    <t>https://contestimg.wish.com/api/webimage/5c4a036b77c75a26fc78fb02-medium.jpg</t>
  </si>
  <si>
    <t>5c4a036b77c75a26fc78fb02</t>
  </si>
  <si>
    <t>Sexy Women Jupe robe en dentelle Bodycon Jupe et col en V Crop Tops 2-PiÃ¨ces Party Clubwear</t>
  </si>
  <si>
    <t>Sexy Women Lace Bodycon Dress Skirt and Crop V-Neck Tops 2-Piece Party Clubwear</t>
  </si>
  <si>
    <t>2pieceset,short dress,Skirts,Tops,slim,short sleeves,V-neck,bodycon,clubwear,Women's Fashion,party,croptopandskirt,sexy,Mini dress,Lace,Dress,Women</t>
  </si>
  <si>
    <t>GL</t>
  </si>
  <si>
    <t>gl</t>
  </si>
  <si>
    <t>89 % avis positifs (402,743 notes)</t>
  </si>
  <si>
    <t>53facca81c105e3d5866e212</t>
  </si>
  <si>
    <t>https://s3-us-west-1.amazonaws.com/sweeper-production-merchantimage/dp_53facca81c105e3d5866e212.jpg</t>
  </si>
  <si>
    <t>https://www.wish.com/c/569de6363e68eb0d85e0cded</t>
  </si>
  <si>
    <t>https://contestimg.wish.com/api/webimage/569de6363e68eb0d85e0cded-medium.jpg</t>
  </si>
  <si>
    <t>569de6363e68eb0d85e0cded</t>
  </si>
  <si>
    <t>Mode dÃ©contractÃ©e d'Ã©tÃ© pour femmes</t>
  </si>
  <si>
    <t>Women's Fashion Casual Summer Loose off shoulder Floral print Tops</t>
  </si>
  <si>
    <t>blouse,Summer,Fashion,off the shoulder top,Shirt,Tops,short sleeves,Print,Women's Fashion,shoulderdrape,Floral,Floral print,Casual,Women</t>
  </si>
  <si>
    <t>https://www.wish.com/c/5cb3f6030aa3a43bd26d5af9</t>
  </si>
  <si>
    <t>https://contestimg.wish.com/api/webimage/5cb3f6030aa3a43bd26d5af9-medium.jpg</t>
  </si>
  <si>
    <t>5cb3f6030aa3a43bd26d5af9</t>
  </si>
  <si>
    <t>Maillot de bain une piÃ¨ce Ã  manches volantÃ©es pour femme - Maillot de bain monokinis Ã  bretelles ajustables - Maillot de bain monokinis - Maillot de bain une piÃ¨ce</t>
  </si>
  <si>
    <t>Women's Ruffled One Piece Swimsuit Solid Adjustable Strap Monokinis Bathing Suits Swimwear</t>
  </si>
  <si>
    <t>Fashion,Swimming,ruffled,onepiece,One Piece Swimsuits,Womens swimwear,Swimwear,Bikini,beach volleyball swimwear,women bathing suit,monokini,Swimsuit,Swimming suit,swimming suit for women</t>
  </si>
  <si>
    <t>SEABOY2</t>
  </si>
  <si>
    <t>seaboy2</t>
  </si>
  <si>
    <t>(5,841 notes)</t>
  </si>
  <si>
    <t>5b235f8ad1c3603c027fdcda</t>
  </si>
  <si>
    <t>https://www.wish.com/c/5b2b24dd7fc4eb3f593dac62</t>
  </si>
  <si>
    <t>https://contestimg.wish.com/api/webimage/5b2b24dd7fc4eb3f593dac62-medium.jpg</t>
  </si>
  <si>
    <t>5b2b24dd7fc4eb3f593dac62</t>
  </si>
  <si>
    <t>2019 Punk Style Femmes Squelette ImprimÃ© Premium Moulante Slim Fit Ã‰lasticitÃ© Souple Noir Ã‰tÃ© Casual Shorts</t>
  </si>
  <si>
    <t>2019 Punk Style Women Skeleton Printed Premium Bodycon Slim Fit Soft Elasticity Black Summer Casual Shorts</t>
  </si>
  <si>
    <t>Summer,Shorts,Skeleton,Casual pants,athleticshort,summer shorts,Women's Fashion,Hot pants,High Waist Pants,womenshortspant,black,printed,punk style,skeletonprinted,Women,slim,Casual,Slim Fit</t>
  </si>
  <si>
    <t>Streetstyle</t>
  </si>
  <si>
    <t>streetstyle</t>
  </si>
  <si>
    <t>(25,914 notes)</t>
  </si>
  <si>
    <t>583512a3b63b3b249b0acc46</t>
  </si>
  <si>
    <t>https://www.wish.com/c/5cc01186416a307424603aba</t>
  </si>
  <si>
    <t>https://contestimg.wish.com/api/webimage/5cc01186416a307424603aba-medium.jpg</t>
  </si>
  <si>
    <t>5cc01186416a307424603aba</t>
  </si>
  <si>
    <t>Summer,Fashion,bikini set,Bottom,striped bikini,Swimwear,Swimsuit,beachwear for women,Stripes,monokini,Tankini Set,Swimming</t>
  </si>
  <si>
    <t>navy blue</t>
  </si>
  <si>
    <t>Honest Fashion shopping</t>
  </si>
  <si>
    <t>honestfashionshopping</t>
  </si>
  <si>
    <t>91 % avis positifs (10,258 notes)</t>
  </si>
  <si>
    <t>570d017b1b4ca758e18e407d</t>
  </si>
  <si>
    <t>https://s3-us-west-1.amazonaws.com/sweeper-production-merchantimage/dp_570d017b1b4ca758e18e407d.jpg</t>
  </si>
  <si>
    <t>https://www.wish.com/c/574eaac76283f860b772ba47</t>
  </si>
  <si>
    <t>https://contestimg.wish.com/api/webimage/574eaac76283f860b772ba47-medium.jpg</t>
  </si>
  <si>
    <t>574eaac76283f860b772ba47</t>
  </si>
  <si>
    <t>1PCS Maillot de bain Monokini Maillot de bain Monokini Body sans dos Maillot de bain femme</t>
  </si>
  <si>
    <t>1PCS Swimwear Monokini Swimsuit Backless Bodysuit Women Swimsuit</t>
  </si>
  <si>
    <t>bikinsuit,Fashion,Floral print,backlessswimsuit,Swimming,beach wear,Swimsuit,Halter Bikini,women swimwear,backless,Summer Fashion,monokini,Women,Women's Fashion,bikini suit,Swimwear</t>
  </si>
  <si>
    <t>hoastlnen</t>
  </si>
  <si>
    <t>(33,303 ratings)</t>
  </si>
  <si>
    <t>58d3828699637874f89eb45a</t>
  </si>
  <si>
    <t>https://www.wish.com/c/5cc40a4d1d09f56e4fafa12e</t>
  </si>
  <si>
    <t>https://contestimg.wish.com/api/webimage/5cc40a4d1d09f56e4fafa12e-medium.jpg</t>
  </si>
  <si>
    <t>5cc40a4d1d09f56e4fafa12e</t>
  </si>
  <si>
    <t>2019 nouvelle mode femmes lÃ¢che col rond robe manches courtes couleur unie tenue dÃ©contractÃ©e</t>
  </si>
  <si>
    <t>2019 New Fashion Women Loose Round Neck Dress Short Sleeve Solid Color Casual Dress</t>
  </si>
  <si>
    <t>Summer,Fashion,Necks,Sleeve,Dress,neck dress,short sleeves,Round neck,Women's Fashion,Shorts,Loose,Casual,Women</t>
  </si>
  <si>
    <t>(91,631 notes)</t>
  </si>
  <si>
    <t>https://www.wish.com/c/5d8d8f2e0c400f2f97671e30</t>
  </si>
  <si>
    <t>https://contestimg.wish.com/api/webimage/5d8d8f2e0c400f2f97671e30-medium.jpg</t>
  </si>
  <si>
    <t>5d8d8f2e0c400f2f97671e30</t>
  </si>
  <si>
    <t>2019 Short de jogging d'Ã©tÃ© pour hommes</t>
  </si>
  <si>
    <t>2019 Men's Summer Cool Jogging Shorts</t>
  </si>
  <si>
    <t>Summer,ÑˆÐ¾Ñ€Ñ‚Ñ‹Ð¼ÑƒÐ¶ÑÐºÐ¸Ðµ,Fashion,compressionshort,menscasulshort,ShortsMen,Short pants,menssportspant,gymshort,Shorts,slimfitpant,printed,men's shorts</t>
  </si>
  <si>
    <t>85 % avis positifs (73,271 notes)</t>
  </si>
  <si>
    <t>https://www.wish.com/c/57f70798531e39192c0db8e6</t>
  </si>
  <si>
    <t>https://contestimg.wish.com/api/webimage/57f70798531e39192c0db8e6-medium.jpg</t>
  </si>
  <si>
    <t>57f70798531e39192c0db8e6</t>
  </si>
  <si>
    <t>Summer Quick-Dry Ellesse Shorts Hommes Siwmwear Shorts de plage Shorts de bain Beach Wear Sports (9 couleurs)</t>
  </si>
  <si>
    <t>Summer Quick-Dry Ellesse Shorts Men Siwmwear Beach Shorts Swim Shorts Beach Wear Sports (9 Colors)</t>
  </si>
  <si>
    <t>runningshort,Beach Shorts,ellessepant,beachpant,Bottom,sailboatshort,beach swimwear,Men's Fashion,Shorts,Summer,Men Shorts,men's shorts,Sport,Beach,ellesse,Men</t>
  </si>
  <si>
    <t>sunsunxinxin</t>
  </si>
  <si>
    <t>82 % avis positifs (1,260 notes)</t>
  </si>
  <si>
    <t>5d4b891183889735374d3c88</t>
  </si>
  <si>
    <t>https://www.wish.com/c/5e142bd2ffb8db76f604cfc7</t>
  </si>
  <si>
    <t>https://contestimg.wish.com/api/webimage/5e142bd2ffb8db76f604cfc7-medium.jpg</t>
  </si>
  <si>
    <t>5e142bd2ffb8db76f604cfc7</t>
  </si>
  <si>
    <t>Women Fashion Sexy Sleeveless Crop Cops en tricot sans manches Sexy</t>
  </si>
  <si>
    <t>Women Fashion Sexy Sleeveless Knit Crop Tops</t>
  </si>
  <si>
    <t>corset top,Fashion,crop top,camisole,knittop,Tops,tank top,Women's Fashion,sexy,sleeveless,knit,fashionwomencroptop,Women</t>
  </si>
  <si>
    <t>wine red</t>
  </si>
  <si>
    <t>https://www.wish.com/c/587dc542c334b3508f79d68b</t>
  </si>
  <si>
    <t>https://contestimg.wish.com/api/webimage/587dc542c334b3508f79d68b-medium.jpg</t>
  </si>
  <si>
    <t>587dc542c334b3508f79d68b</t>
  </si>
  <si>
    <t>T-Shirt T-Shirt dÃ©contractÃ© dÃ©contractÃ© pour femme T-Shirt imprimÃ© T-shirt Chemisier imprimÃ© pour blouse d'Ã©tÃ© T-Shirt</t>
  </si>
  <si>
    <t>Womens Off Shoulder Casual Loose T-Shirt Tops Printed Summer Blouse Tops Shirt</t>
  </si>
  <si>
    <t>women shirt Blouse,Summer,Fashion,Floral print,Off shoulder shirt,printed shirts,long sleeve shirt women,T Shirts,loose t-shirt,Women's Fashion,causalshirtwomen,floral shirt,sexy shirts for women,Shirt</t>
  </si>
  <si>
    <t>haohuangsheng</t>
  </si>
  <si>
    <t>æµ©çš‡å‡</t>
  </si>
  <si>
    <t>91 % avis positifs (22,765 notes)</t>
  </si>
  <si>
    <t>569f632ed5f0840dda331a97</t>
  </si>
  <si>
    <t>https://www.wish.com/c/594b8b92a8834639b6a09295</t>
  </si>
  <si>
    <t>https://contestimg.wish.com/api/webimage/594b8b92a8834639b6a09295-medium.jpg</t>
  </si>
  <si>
    <t>594b8b92a8834639b6a09295</t>
  </si>
  <si>
    <t>Women's Fashion Summer Clothes Beach Sleeveless Dresses Star Printed Loose V-neck Dress Casual Cotton Party Dress Ladies Fashion Plus Size Mini Dress XS-8XL</t>
  </si>
  <si>
    <t>Mini,Plus Size,halter dress,women dresses,plus size dress,Dress,casual dresses,V-neck,Mini dress,beach dress,Fashion,Summer,printed,sleeveless,Star,Casual,Clothes,Ladies Fashion,summer dress,Party Dress,Women's Fashion,Cotton Dress,Sleeveless dress,Ladies,party,Cotton,Beach,loose dress</t>
  </si>
  <si>
    <t>ZALA Rainbows Store</t>
  </si>
  <si>
    <t>zalarainbowsstore</t>
  </si>
  <si>
    <t>83 % avis positifs (4,098 notes)</t>
  </si>
  <si>
    <t>58008d25047bed1ad1940bff</t>
  </si>
  <si>
    <t>https://www.wish.com/c/5ec899f21043f127b20955af</t>
  </si>
  <si>
    <t>https://contestimg.wish.com/api/webimage/5ec899f21043f127b20955af-medium.jpg</t>
  </si>
  <si>
    <t>5ec899f21043f127b20955af</t>
  </si>
  <si>
    <t>Nouveau Women Slim Outfits Loose Outfits Crop Top Short Sorts Short Pantalons Ã  lacets Pantalons Casual Running Jumpsuits Yoga Rompers</t>
  </si>
  <si>
    <t>New Women Slim Loose Outfits Crop Top Short  Sorts Drawstring Pants Casual  Running Jumpsuits Yoga Rompers</t>
  </si>
  <si>
    <t>Shorts,Fashion,workoutampyoga,pants,slim,Short pants,Outfits,yogaromper,Women's Fashion,Set,runningjumpsuit,cropped top,Casual,jumpsuit</t>
  </si>
  <si>
    <t>https://www.wish.com/c/5ad714f9c4791873311ac156</t>
  </si>
  <si>
    <t>https://contestimg.wish.com/api/webimage/5ad714f9c4791873311ac156-medium.jpg</t>
  </si>
  <si>
    <t>5ad714f9c4791873311ac156</t>
  </si>
  <si>
    <t>Mens Summer Cotton Breathable Solid Color Buttons T-Shirts T-Shirts Casual Slim Short Sleeve Shirt Tops</t>
  </si>
  <si>
    <t>Mens Summer Cotton Breathable Solid Color Buttons T-Shirts Casual Slim Short Sleeve Shirt Tops</t>
  </si>
  <si>
    <t>Summer,men's dress shirt,Fashion,Shirt,Sleeve,Men's Shirt,Tops,casualmensshirt,short sleeves,Shorts,Men's Fashion,slim,Men T-shirt,Men Tops,Short Sleeve T-Shirt,Beach,Casual,T Shirts,Cotton</t>
  </si>
  <si>
    <t>Smallspring.X</t>
  </si>
  <si>
    <t>smallspringx</t>
  </si>
  <si>
    <t>88 % avis positifs (5,880 notes)</t>
  </si>
  <si>
    <t>5b08f027c2586968afffb44f</t>
  </si>
  <si>
    <t>https://www.wish.com/c/5cc2c7e11f6e1263c6169d59</t>
  </si>
  <si>
    <t>https://contestimg.wish.com/api/webimage/5cc2c7e11f6e1263c6169d59-medium.jpg</t>
  </si>
  <si>
    <t>5cc2c7e11f6e1263c6169d59</t>
  </si>
  <si>
    <t>Femmes Couleur unie Taille Ã©lastiquÃ©e Taille dÃ©contractÃ©e Short dÃ©contractÃ© Taille ample Short d'Ã©tÃ© ample</t>
  </si>
  <si>
    <t>Women Solid Color Elastic Waist Casual Shorts Plus Size Loose Summer Shorts</t>
  </si>
  <si>
    <t>Women Pants,bowknot,Plus Size,Waist,chiffon,Summer,Shorts,summer shorts,Women's Fashion,widelegpant,women shorts,elastic waist,Elastic,Women,European Style,Casual,Women Clothing</t>
  </si>
  <si>
    <t>Jinqianbao888</t>
  </si>
  <si>
    <t>jinqianbao888</t>
  </si>
  <si>
    <t>86 % avis positifs (40,245 notes)</t>
  </si>
  <si>
    <t>55769de4fa0be7249554bce2</t>
  </si>
  <si>
    <t>https://www.wish.com/c/56ab07ee59a6820f0a29f468</t>
  </si>
  <si>
    <t>https://contestimg.wish.com/api/webimage/56ab07ee59a6820f0a29f468-medium.jpg</t>
  </si>
  <si>
    <t>56ab07ee59a6820f0a29f468</t>
  </si>
  <si>
    <t>2018 Femmes d'Ã©tÃ© Femmes Sexy Off Shoulder Shirt Casual Half Sleeve Top Ladies Fashion Printing Loose T-shirts Plus Grande Taille Blouse en coton Blouse XS-5XL</t>
  </si>
  <si>
    <t>2018 Summer Women Sexy Off Shoulder Shirt Casual Half Sleeve Top Ladies Fashion Printing Loose T-shirts Plus Size Cotton Blouse XS-5XL</t>
  </si>
  <si>
    <t>Summer,Plus Size,crop top,Cotton T Shirt,T Shirts,Fashion,off shoulder,Casual T-Shirt,sexy,Casual,Shirt,blouse,Cotton,Sexy Top,Sleeve,Tops,Womens Blouse,Women's Fashion,Printing t shirt,Ladies,loose t-shirt,Women,Ladies Fashion</t>
  </si>
  <si>
    <t>liwenjuan fashion store</t>
  </si>
  <si>
    <t>liwenjuanfashionstore</t>
  </si>
  <si>
    <t>88 % avis positifs (2,050 notes)</t>
  </si>
  <si>
    <t>591c4e7f1a071f13df7a63ff</t>
  </si>
  <si>
    <t>https://www.wish.com/c/5b6021aee07ac6197df2d097</t>
  </si>
  <si>
    <t>https://contestimg.wish.com/api/webimage/5b6021aee07ac6197df2d097-medium.jpg</t>
  </si>
  <si>
    <t>5b6021aee07ac6197df2d097</t>
  </si>
  <si>
    <t>Summer,Shorts,Sleeve,cool,Men,outdoorsuit,short sleeves,Outfits,Round neck,jogging,Suits,Sport,Casual,Clothes</t>
  </si>
  <si>
    <t>wanguanqiuxi</t>
  </si>
  <si>
    <t>85 % avis positifs (47 notes)</t>
  </si>
  <si>
    <t>5e71bc2ff2bef60050bd3a86</t>
  </si>
  <si>
    <t>https://www.wish.com/c/5e9dad8cbc19c300417e1733</t>
  </si>
  <si>
    <t>https://contestimg.wish.com/api/webimage/5e9dad8cbc19c300417e1733-medium.jpg</t>
  </si>
  <si>
    <t>5e9dad8cbc19c300417e1733</t>
  </si>
  <si>
    <t>S-5XL Plus La Taille D'Ã©tÃ© Femmes De Mode Salopette Casual LÃ¢che Solide RÃ©servoir Salopette Longue Bretelle Salopette Salopette Salopette Barboteuses Pantalon Jambes Larges</t>
  </si>
  <si>
    <t>S-5XL Plus Size Summer Women's Fashion Jumpsuit Casual Loose Solid Tank Jumpsuit Long Suspender Overalls Bib Pants Rompers Wide Leg Pants</t>
  </si>
  <si>
    <t>Summer,Women Rompers,Plus Size,Tank,linenjumpsuit,women long pants,pants,Women's Fashion,Long pants,Jumpsuits &amp; Rompers,Fashion,rompers womens jumpsuit,Wool,women Jumpsuit,Casual,jumpsuit</t>
  </si>
  <si>
    <t>https://www.wish.com/c/5eb4e78900cf4a1f5b5d0fe1</t>
  </si>
  <si>
    <t>https://contestimg.wish.com/api/webimage/5eb4e78900cf4a1f5b5d0fe1-medium.jpg</t>
  </si>
  <si>
    <t>5eb4e78900cf4a1f5b5d0fe1</t>
  </si>
  <si>
    <t>Femmes d'Ã©tÃ© mode sexy robe de soirÃ©e irrÃ©guliÃ¨re imprimÃ© floral dos nu moulante</t>
  </si>
  <si>
    <t>Women Summer Fashion Sexy Party Dress Irregular Floral Print Backless Bodycon</t>
  </si>
  <si>
    <t>Summer,Fashion,Floral print,Dress,Formal Dresses,Print,Women's Fashion,Party Dress,backless,party,Floral,Party Dresses,sexy,Women</t>
  </si>
  <si>
    <t>https://www.wish.com/c/5e9587727e435f174603150e</t>
  </si>
  <si>
    <t>https://contestimg.wish.com/api/webimage/5e9587727e435f174603150e-medium.jpg</t>
  </si>
  <si>
    <t>5e9587727e435f174603150e</t>
  </si>
  <si>
    <t>Shorts de sport de mode pour femmes Gym Workout Yoga Fitness Shorts Ã  taille Ã©lastique Shorts d'Ã©tÃ©</t>
  </si>
  <si>
    <t>Women's Fashion Sports Shorts Gym Workout Yoga Fitness Elastic Waist Shorts Summer Shorts</t>
  </si>
  <si>
    <t>Summer,Beach Shorts,Yoga,Waist,Elastic,Fitness,Workout,summer shorts,Women's Fashion,yogashort,gymshort,women shorts,Shorts,elastic waist,Sport,Fashion,Sports Wear</t>
  </si>
  <si>
    <t>keidjur</t>
  </si>
  <si>
    <t>80 % avis positifs (1,129 notes)</t>
  </si>
  <si>
    <t>5d51381f933fb16c06bb9d71</t>
  </si>
  <si>
    <t>https://www.wish.com/c/5e4501ec336e3e324049e199</t>
  </si>
  <si>
    <t>https://contestimg.wish.com/api/webimage/5e4501ec336e3e324049e199-medium.jpg</t>
  </si>
  <si>
    <t>5e4501ec336e3e324049e199</t>
  </si>
  <si>
    <t>Mode fÃ©minine DÃ©contractÃ© Ã  manches courtes TeintÃ© DÃ©gradÃ© Impression Col rond T-Shirt Tunique Tops LÃ¢che Plus La Taille Blouses D'Ã©tÃ©</t>
  </si>
  <si>
    <t>Women's Fashion Casual Short Sleeved Tie-dyed Gradient Printing Round Neck T-Shirt Tunic Tops Loose Plus Size Summer Blouses</t>
  </si>
  <si>
    <t>blouse,tunics women,Fashion,tunic,Necks,t shirt printing,Round Collar,Tops,Loose,Ladies Top,Women's Fashion,Shorts,Round neck,gradient,T Shirts,Plus Size,Summer,Tops &amp; T-Shirts,Short Sleeved,Casual,summertee</t>
  </si>
  <si>
    <t>yxz888</t>
  </si>
  <si>
    <t>85 % avis positifs (4,402 notes)</t>
  </si>
  <si>
    <t>5aed66b2f0b75f35a1bd6615</t>
  </si>
  <si>
    <t>https://www.wish.com/c/5eb3a12911440f2634f0dbb3</t>
  </si>
  <si>
    <t>https://contestimg.wish.com/api/webimage/5eb3a12911440f2634f0dbb3-medium.jpg</t>
  </si>
  <si>
    <t>5eb3a12911440f2634f0dbb3</t>
  </si>
  <si>
    <t>Combinaison Wrap Ã  encolure en V Slim Street Coupe-vent 2019 Summer Tight Jumpsuit Women's Drawstring Jumpsuit Jumpsuit Shorts</t>
  </si>
  <si>
    <t>V-neck Wrap Jumpsuit Slim Street Windbreaker 2019 Summer Tight Jumpsuit Women's Drawstring Jumpsuit Jumpsuit Shorts</t>
  </si>
  <si>
    <t>Summer,Shorts,clubwear,Sleeve,Long Sleeve,Slim Fit,V-neck,wrapjumpsuit,vneckjumpsuit,Women's Fashion,drawstring,Sport,slim,jumpsuit</t>
  </si>
  <si>
    <t>Modernhatshop</t>
  </si>
  <si>
    <t>modernhatshop</t>
  </si>
  <si>
    <t>(1,585 notes)</t>
  </si>
  <si>
    <t>5ac1db0a1c256d3bd25188f4</t>
  </si>
  <si>
    <t>https://www.wish.com/c/5caeb60f046e927ba20e27eb</t>
  </si>
  <si>
    <t>https://contestimg.wish.com/api/webimage/5caeb60f046e927ba20e27eb-medium.jpg</t>
  </si>
  <si>
    <t>5caeb60f046e927ba20e27eb</t>
  </si>
  <si>
    <t>Casual Ladies Spaghetti Strap DÃ©bardeur D'Ã©tÃ© T-shirts Mode Baggy Sans Manches Blouse Top Plus La Taille S-2XL</t>
  </si>
  <si>
    <t>Casual Ladies Spaghetti Strap Tank Top Summer T Shirts Fashion Baggy Sleeveless Blouse Top Plus Size S-2XL</t>
  </si>
  <si>
    <t>blouse,Summer,Vest,Fashion,Tank,Shirt,sleevelessblouse,Tops,Spaghetti Strap,Women's Fashion,tank top,baggy,Casual,T Shirts,Plus Size,Ladies,sleeveless,women top,Spaghetti,summer tops</t>
  </si>
  <si>
    <t>speedup</t>
  </si>
  <si>
    <t>86 % avis positifs (16,523 notes)</t>
  </si>
  <si>
    <t>58c921126c30436b692b1ead</t>
  </si>
  <si>
    <t>https://www.wish.com/c/5c9f318958417d39264a7878</t>
  </si>
  <si>
    <t>https://contestimg.wish.com/api/webimage/5c9f318958417d39264a7878-medium.jpg</t>
  </si>
  <si>
    <t>5c9f318958417d39264a7878</t>
  </si>
  <si>
    <t>Femmes d'Ã©tÃ© mode O-cou sans manches rayures impression Slim Fit Casual coton dÃ©bardeur</t>
  </si>
  <si>
    <t>Women Summer Fashion O-neck Sleeveless Stripes Printing Slim Fit Casual Cotton Tank Top</t>
  </si>
  <si>
    <t>Cotton,Slim  Fitting,Tank,summer tank top,Tops,New arrival,tank top,Women's Fashion,tanktopforwomen,sleeveless tops,printtanktop,Women,Fashion,tops for women,Women Fashion,Slim Fit</t>
  </si>
  <si>
    <t>Sonick</t>
  </si>
  <si>
    <t>sonick</t>
  </si>
  <si>
    <t>88 % avis positifs (11,505 notes)</t>
  </si>
  <si>
    <t>565c13ad389b9b2df29caa32</t>
  </si>
  <si>
    <t>https://www.wish.com/c/5e9d28099fb1a6c87938eb06</t>
  </si>
  <si>
    <t>https://contestimg.wish.com/api/webimage/5e9d28099fb1a6c87938eb06-medium.jpg</t>
  </si>
  <si>
    <t>5e9d28099fb1a6c87938eb06</t>
  </si>
  <si>
    <t>lightred</t>
  </si>
  <si>
    <t>https://www.wish.com/c/5e12c01191235958ecdd6285</t>
  </si>
  <si>
    <t>https://contestimg.wish.com/api/webimage/5e12c01191235958ecdd6285-medium.jpg</t>
  </si>
  <si>
    <t>5e12c01191235958ecdd6285</t>
  </si>
  <si>
    <t>Women's Fashion Caroset Flanelle Flanelle PlissÃ© Elastique Taille Haute Sexy Shorts (8 Couleurs)</t>
  </si>
  <si>
    <t>Women&amp;#39;s Fashion Flannel Caroset Pleated Elastic High Waist Sexy Shorts (8 Colors)</t>
  </si>
  <si>
    <t>Shorts,Cotton,Waist,Sports &amp; Outdoors,Pleated,yogashort,women shorts,Fashion,Elastic,sexy,Sport,high waist</t>
  </si>
  <si>
    <t>yangboyang</t>
  </si>
  <si>
    <t>89 % avis positifs (8,727 notes)</t>
  </si>
  <si>
    <t>5acc6cc0c3911a32ad141f60</t>
  </si>
  <si>
    <t>https://www.wish.com/c/5adf04b7f3bcca2a870d2104</t>
  </si>
  <si>
    <t>https://contestimg.wish.com/api/webimage/5adf04b7f3bcca2a870d2104-medium.jpg</t>
  </si>
  <si>
    <t>5adf04b7f3bcca2a870d2104</t>
  </si>
  <si>
    <t>Maillot de bain Bikini Maillot de bain Bikini 5 Couleurs Femme Mode Mode Sexy Combinaison de bain Slim Fit Spaghetti Bracelet Camouflage Maillot de bain une piÃ¨ce Bikini Maillot de bain sans dos</t>
  </si>
  <si>
    <t>5 Colors Women Fashion Sexy Backless Swimming Jumpsuits Slim Fit Spaghetti Strap Camouflage One Piece Swimsuit Bikini Beachwear Bathing Suit</t>
  </si>
  <si>
    <t>bathing suit,Fashion,bikini set,slim,One Piece Swimsuits,Women's Fashion,Summer Fashion,sexy,Spaghetti,Women Fashion,Women,onepiece,Slim Fit,Swimwear,camouflage,Swimsuit,Bikini,backless,t,Suits,jumpsuit,women Jumpsuit,Swimming</t>
  </si>
  <si>
    <t>Pink</t>
  </si>
  <si>
    <t>https://www.wish.com/c/5c3c203632a6a40bc2a9c5d9</t>
  </si>
  <si>
    <t>https://contestimg.wish.com/api/webimage/5c3c203632a6a40bc2a9c5d9-medium.jpg</t>
  </si>
  <si>
    <t>5c3c203632a6a40bc2a9c5d9</t>
  </si>
  <si>
    <t>2019 New Women Fashion Sexy Tank Bone Hand Pattern Print Spaghetti Strap Cotton Tank Tops Summer Women Casual Bodycon Slim Fit Sleeveless Beach Style Vest Plus Size S-5xl</t>
  </si>
  <si>
    <t>Summer,Vest,Spaghetti Strap,Tank,Fashion,Spaghetti,Tops,slim,Women's Fashion,Slim Fit,Plus Size,sexy,Print,sleeveless,Women,Beach,Casual,Women Fashion,Cotton</t>
  </si>
  <si>
    <t>https://www.wish.com/c/5d5a4895a5d03a4088690b06</t>
  </si>
  <si>
    <t>https://contestimg.wish.com/api/webimage/5d5a4895a5d03a4088690b06-medium.jpg</t>
  </si>
  <si>
    <t>5d5a4895a5d03a4088690b06</t>
  </si>
  <si>
    <t>2020 femmes d'Ã©tÃ© mode spaghetti sangle imprimÃ© floral cravate devant mini robe robe sexy</t>
  </si>
  <si>
    <t>2020 Women's Summer Fashion Spaghetti Strap Floral Print Tie Front Mini Dress Sexy Dress</t>
  </si>
  <si>
    <t>Mini,spaghettistrapdresse,Floral print,Summer,womensfahsion,Spaghetti,Dress,summer dress,minidressforwomen,Mini dress,spaghettishoulderstrapdre,Women's Fashion,floralprinteddre,Sexy Dress,Print,sexy,Fashion,Floral</t>
  </si>
  <si>
    <t>chillerty</t>
  </si>
  <si>
    <t>82 % avis positifs (21,012 notes)</t>
  </si>
  <si>
    <t>56d572b08ec6660796b65705</t>
  </si>
  <si>
    <t>https://www.wish.com/c/5e9544e52c07571a03ec85a8</t>
  </si>
  <si>
    <t>https://contestimg.wish.com/api/webimage/5e9544e52c07571a03ec85a8-medium.jpg</t>
  </si>
  <si>
    <t>5e9544e52c07571a03ec85a8</t>
  </si>
  <si>
    <t>Summer,Shorts,Lace,Casual pants,Bottom,pants,Loose,Women's Fashion,Plus Size,Lace Up,Elastic,Casual,Women</t>
  </si>
  <si>
    <t>(66,644 notes)</t>
  </si>
  <si>
    <t>https://www.wish.com/c/5edf07e70b313014b48a7450</t>
  </si>
  <si>
    <t>https://contestimg.wish.com/api/webimage/5edf07e70b313014b48a7450-medium.jpg</t>
  </si>
  <si>
    <t>5edf07e70b313014b48a7450</t>
  </si>
  <si>
    <t>Femmes mode cocktail soirÃ©e maxi robe en mousseline de soie d'Ã©tÃ© plage robe en dentelle</t>
  </si>
  <si>
    <t>Women Fashion Cocktail Party Evening Maxi Dress Chiffon Summer Beach Lace Gown</t>
  </si>
  <si>
    <t>Summer,Fashion,gowns,Vintage Dresses,Cocktail dresses,summerwomenladysleevelesschiffonflouncinglongsundressdressmaxidressloosedlongdres,chiffon dress,Dress,newsexyfulllongeveningdressbodyconsundressclubwearmaxibohodressessxl,Cocktail,vintagestylewomendressfloralhighwaisteveningpartyslimlongswingdres,Women's Fashion,fashionwomensdresseveningcocktaildresslongdressbandagesmlxl,party,long_maxi_dress,women dress,womensundres,Women,Beach,chiffon,Lace</t>
  </si>
  <si>
    <t>https://www.wish.com/c/5763e16461221c639c5ec734</t>
  </si>
  <si>
    <t>https://contestimg.wish.com/api/webimage/5763e16461221c639c5ec734-medium.jpg</t>
  </si>
  <si>
    <t>5763e16461221c639c5ec734</t>
  </si>
  <si>
    <t>Women's Fashion Chiffon Shirt V-neck Long Sleeve Loose Tops Zipper T-Shirt</t>
  </si>
  <si>
    <t>Plus Size,Shirt,Sleeve,Long Sleeve,Tops,Chiffon Shirt,Women's Fashion,V-neck,T Shirts,Women Clothing,chiffon,Fashion,Casual</t>
  </si>
  <si>
    <t>stayflyskate</t>
  </si>
  <si>
    <t>(7,348 notes)</t>
  </si>
  <si>
    <t>56cc2ea09879a4136344cf49</t>
  </si>
  <si>
    <t>https://www.wish.com/c/5da95c1665eaf90d411b3bd0</t>
  </si>
  <si>
    <t>https://contestimg.wish.com/api/webimage/5da95c1665eaf90d411b3bd0-medium.jpg</t>
  </si>
  <si>
    <t>5da95c1665eaf90d411b3bd0</t>
  </si>
  <si>
    <t>Femmes dentelle voir Ã  travers sexy lace up taille basse creux bikini ensemble de lingerie</t>
  </si>
  <si>
    <t>Women Lace See Through Sexy Lace up Low Waist Hollow Bikini Lingerie Set</t>
  </si>
  <si>
    <t>Lace Up,lacelingerieset,Lace,lowwaistunderwear,hollowoutlingerie,Waist,florallingerie,halterlingerieset,Women's Fashion,Bikini,Lingerie,women lingerie,Lingerie Sets,sexy,sexy lace,Bikini Lingerie,Women,sexy lingerie,laceuplingerie</t>
  </si>
  <si>
    <t>bestwsih4u</t>
  </si>
  <si>
    <t>shenzhenfinejofashioncoltd</t>
  </si>
  <si>
    <t>(253,249 notes)</t>
  </si>
  <si>
    <t>53e4bb20ff4d6d1b68bdb6d1</t>
  </si>
  <si>
    <t>https://s3-us-west-1.amazonaws.com/sweeper-production-merchantimage/dp_53e4bb20ff4d6d1b68bdb6d1.jpg</t>
  </si>
  <si>
    <t>https://www.wish.com/c/5a6f52aef718e05afa275acd</t>
  </si>
  <si>
    <t>https://contestimg.wish.com/api/webimage/5a6f52aef718e05afa275acd-medium.jpg</t>
  </si>
  <si>
    <t>5a6f52aef718e05afa275acd</t>
  </si>
  <si>
    <t>S-XXL Mode EtÃ© Printemps Femme Elastique Taille Haute en Dentelle Short Short Short Hot Pants</t>
  </si>
  <si>
    <t>S-XXL Summer Spring Fashion Women Elastic High Waist Lace Shorts  Short Hot Pants</t>
  </si>
  <si>
    <t>Shorts,Lace,pants,Dress,Women Leggings,Hot pants,Women's Fashion,Fashion,beachwear for women,sexy,Women,Skirts,Waist</t>
  </si>
  <si>
    <t>fashionforgirls</t>
  </si>
  <si>
    <t>guangzhouchanny</t>
  </si>
  <si>
    <t>88 % avis positifs (151,914 notes)</t>
  </si>
  <si>
    <t>53aa664438d3046ee44a5024</t>
  </si>
  <si>
    <t>https://www.wish.com/c/53c8f05046188e57778ac77c</t>
  </si>
  <si>
    <t>https://contestimg.wish.com/api/webimage/53c8f05046188e57778ac77c-medium.jpg</t>
  </si>
  <si>
    <t>53c8f05046188e57778ac77c</t>
  </si>
  <si>
    <t>Slit Bohemia Maxi Longue Robe Femme ImprimÃ©e Rose Boho Beach Shorts SoirÃ©e Party</t>
  </si>
  <si>
    <t>Slit Bohemia Maxi Long Dress Womens Printed Rose Boho Beach Shorts Party Evening</t>
  </si>
  <si>
    <t>bohemia,Shorts,Deep V-neck Dress,long dress,Rose,Dress,boho,highsplitdre,Women's Fashion,flowerprinteddre,printed,party,Maxi Dresses,Beach,Casual</t>
  </si>
  <si>
    <t>Fancykini Wardrobe</t>
  </si>
  <si>
    <t>fancykiniwardrobe</t>
  </si>
  <si>
    <t>91 % avis positifs (44,067 notes)</t>
  </si>
  <si>
    <t>53208a086fa88c662a693514</t>
  </si>
  <si>
    <t>https://www.wish.com/c/5942193c9b78fd772abfc706</t>
  </si>
  <si>
    <t>https://contestimg.wish.com/api/webimage/5942193c9b78fd772abfc706-medium.jpg</t>
  </si>
  <si>
    <t>5942193c9b78fd772abfc706</t>
  </si>
  <si>
    <t>Deux piÃ¨ces robe femmes mode d'Ã©tÃ© tournesol imprimÃ© plage robe dÃ©contractÃ©e nouÃ© Ã  manches courtes tunique hauts, plus la taille S-5XL</t>
  </si>
  <si>
    <t>Two Piece Dress Women's Fashion Summer Sunflower Printed Beach Dress Casual Knotted Short Sleeve Tunic Tops Plus Size S-5XL</t>
  </si>
  <si>
    <t>Summer,Fashion,Tunic dress,short sleeves,Floral dress,Mini dress,beach dress,short sleeve dress,printed,two piece dress,Party Dresses,Casual,Shorts,tunic,Sleeve,Sunflowers,Plus Size,summer dress,Women's Fashion,Dress,Beach,Tops</t>
  </si>
  <si>
    <t>chaokelaihuanxishangpu</t>
  </si>
  <si>
    <t>æ½®å®¢æ¥æ¬¢å–œå•†é“º</t>
  </si>
  <si>
    <t>86 % avis positifs (24,771 notes)</t>
  </si>
  <si>
    <t>57adc71ab0960b039817e137</t>
  </si>
  <si>
    <t>https://www.wish.com/c/5cd5116066c86729ee53cc1e</t>
  </si>
  <si>
    <t>https://contestimg.wish.com/api/webimage/5cd5116066c86729ee53cc1e-medium.jpg</t>
  </si>
  <si>
    <t>5cd5116066c86729ee53cc1e</t>
  </si>
  <si>
    <t>Nouveau Femmes Ensemble Court Mode ImprimÃ© T-shirt Ã€ Manches Courtes et Shorts Pantalon 2 Pcs Femmes Sports Yaga Costumes 5 Couleurs</t>
  </si>
  <si>
    <t>New Women Short Set Fashion Printed Short Sleeve T-shirt and Shorts Pants 2 Pcs Women Sports Yaga Suits 5 Colors</t>
  </si>
  <si>
    <t>Fashion,Yoga,Sleeve,pants,Shorts,T Shirts,summer t-shirts,short sleeves,Outfits,Women's Fashion,gymwear,printed,short sleeve shirt,Sport,Printed T Shirts,Sports Wear,Women</t>
  </si>
  <si>
    <t>https://www.wish.com/c/5eb8f74fad8d1085b5bac034</t>
  </si>
  <si>
    <t>https://contestimg.wish.com/api/webimage/5eb8f74fad8d1085b5bac034-medium.jpg</t>
  </si>
  <si>
    <t>5eb8f74fad8d1085b5bac034</t>
  </si>
  <si>
    <t>Femmes Ã‰lÃ©gant Sans Manches Ã€ Rayures T-shirts Robe Robe De SoirÃ©e Grande BalanÃ§oire Longue Col Rond Maxi Robe D'Ã©tÃ© Color-block Plage Robe Longue Plus La Taille S-5XL</t>
  </si>
  <si>
    <t>Women's Elegant Sleeveless Stripe T Shirts Dress Party Dress Big Swing Long Round Neck Maxi Dress Summer Color-block Beach Long Dress Plus Size S-5XL</t>
  </si>
  <si>
    <t>Summer,Plus Size,Shirt,Elegant,long dress,Dress,Necks,Party Dress,Round neck,Women Skirts,Women's Fashion,Sleeveless dress,striped dress,Stripes,party,women dress,Party Dresses,Beach,loose dress,sleeveless,Causal Dress</t>
  </si>
  <si>
    <t>wait amoment</t>
  </si>
  <si>
    <t>waitamoment</t>
  </si>
  <si>
    <t>80 % avis positifs (198 notes)</t>
  </si>
  <si>
    <t>5d5abf5b33f0b44411c05032</t>
  </si>
  <si>
    <t>https://www.wish.com/c/5e687ba49f25130c8ef07f36</t>
  </si>
  <si>
    <t>https://contestimg.wish.com/api/webimage/5e687ba49f25130c8ef07f36-medium.jpg</t>
  </si>
  <si>
    <t>5e687ba49f25130c8ef07f36</t>
  </si>
  <si>
    <t>Grande Taille Femme Robe Fleurale Robe Collect Largeur Taille Mini Robe d'Ã©tÃ© Ã  bretelles spaghetti et fines bretelles</t>
  </si>
  <si>
    <t>Plus Size Women Floral Dress Spaghetti Strap Collect Waist A-line Summer Mini Dress</t>
  </si>
  <si>
    <t>Mini,Plus Size,Print Dresses,Waist,Summer,Dress,Mini dress,Women's Fashion,vestido,Floral,Spaghetti,Women</t>
  </si>
  <si>
    <t>Chen Tidal current clothing</t>
  </si>
  <si>
    <t>chentidalcurrentclothing</t>
  </si>
  <si>
    <t>85 % avis positifs (19,521 notes)</t>
  </si>
  <si>
    <t>5620c3b23a698c4bc7d17e8c</t>
  </si>
  <si>
    <t>https://s3-us-west-1.amazonaws.com/sweeper-production-merchantimage/dp_5620c3b23a698c4bc7d17e8c.jpg</t>
  </si>
  <si>
    <t>https://www.wish.com/c/5ad8a6fda7d4844b7e6d9e5e</t>
  </si>
  <si>
    <t>https://contestimg.wish.com/api/webimage/5ad8a6fda7d4844b7e6d9e5e-medium.jpg</t>
  </si>
  <si>
    <t>5ad8a6fda7d4844b7e6d9e5e</t>
  </si>
  <si>
    <t>Summer Women Sexy Cropped Tops Fashion Sleeveless Push-up Vests Backless Solid Tank Tops S-2XL</t>
  </si>
  <si>
    <t>sexy bra,Fashion,crop top,Summer,backless top,Tops,vestcasual,tank top,tankcroptop,Women's Fashion,backless,sleeveless tops,sexy,Tank,cropped top,sleeveless,Women</t>
  </si>
  <si>
    <t>Horliday</t>
  </si>
  <si>
    <t>horliday</t>
  </si>
  <si>
    <t>82 % avis positifs (17,612 notes)</t>
  </si>
  <si>
    <t>583d245d0d44637eb04d1c8f</t>
  </si>
  <si>
    <t>https://www.wish.com/c/5e79a719493d722c8e4fcd4d</t>
  </si>
  <si>
    <t>https://contestimg.wish.com/api/webimage/5e79a719493d722c8e4fcd4d-medium.jpg</t>
  </si>
  <si>
    <t>5e79a719493d722c8e4fcd4d</t>
  </si>
  <si>
    <t>DÃ©bardeur Femme Haut DÃ©bardeur Bandage Plume ImprimÃ© sans manches Gilet col en O Sport d'Ã©tÃ© DÃ©bardeur DÃ©contractÃ© Femme Chemisier Chemise T-Shirt Grande Taille</t>
  </si>
  <si>
    <t>Women Tops Tank Bandage Feather Print Sleeveless O-Neck Vest Summer Sport Tank Tops Casual Ladies Blouse T Shirt Plus Size</t>
  </si>
  <si>
    <t>Summer,Vest,Blouses &amp; Shirts,Women Blouse,Evening Dress,Mini dress,Ladies,beach dress,Fashion,chiffon blouse,sleeveless,Sport,Casual,Women,blouse,Plus Size,Tank,Shirt,Short Sleeve Blouses,Tops,summer dress,Women's Fashion,Print,women dress,feather</t>
  </si>
  <si>
    <t>LONG Fashion mail</t>
  </si>
  <si>
    <t>longfashionmail</t>
  </si>
  <si>
    <t>89 % avis positifs (9,486 notes)</t>
  </si>
  <si>
    <t>56db028b3a9cb801c374b3c6</t>
  </si>
  <si>
    <t>https://s3-us-west-1.amazonaws.com/sweeper-production-merchantimage/dp_56db028b3a9cb801c374b3c6.jpg</t>
  </si>
  <si>
    <t>https://www.wish.com/c/5c932eafa1a838592a672364</t>
  </si>
  <si>
    <t>https://contestimg.wish.com/api/webimage/5c932eafa1a838592a672364-medium.jpg</t>
  </si>
  <si>
    <t>5c932eafa1a838592a672364</t>
  </si>
  <si>
    <t>Mode Femmes Robes Sexy Robes V Col V Robe de plage en dentelle sans dos Robe de plage Robe Blanche Grande Taille S-5XL</t>
  </si>
  <si>
    <t>Fashion Women Sexy Dresses V Neck Backless Lace Dress Beach Dresses White Dress Plus Size S-5XL</t>
  </si>
  <si>
    <t>summer dress,pleated dress,Lace,Beach,Plus Size,Lace Dress,backless dress,Women's Fashion,Necks,beach dress,Sleeveless dress,backless,wedding dress,Sexy Dress,sexy,white,Fashion,Dress,Women</t>
  </si>
  <si>
    <t>bluesky1</t>
  </si>
  <si>
    <t>86 % avis positifs (47,356 notes)</t>
  </si>
  <si>
    <t>545c2b1790c776172b72d5ab</t>
  </si>
  <si>
    <t>https://www.wish.com/c/5c3c4a7f97fd8d386bae82f2</t>
  </si>
  <si>
    <t>https://contestimg.wish.com/api/webimage/5c3c4a7f97fd8d386bae82f2-medium.jpg</t>
  </si>
  <si>
    <t>5c3c4a7f97fd8d386bae82f2</t>
  </si>
  <si>
    <t>T-shirt Femme 4 Couleurs Mode d'Ã©tÃ© Femme Couture Dentelle Sexy Couture Couture Couleur unie T-shirt Femme Femme Coupe Mince Taille Plus Grande Chemisier T-shirt T-shirt Taille Plus</t>
  </si>
  <si>
    <t>4 Colors Women Summer Fashion Sexy Lace Stitching Solid Color T-shirt Female Ladies Slim Fit Plus Size Blouse Tee Tops</t>
  </si>
  <si>
    <t>blouse,Summer,Plus Size,Lace,Women Blouse,lace top,Tops,topsamptshirt,Ladies,T Shirts,solid color,Women's Fashion,Fashion,sexy lace,Women,Summer Fashion,sexy,women top,slim,Casual,Slim Fit</t>
  </si>
  <si>
    <t>makingsuper</t>
  </si>
  <si>
    <t>85 % avis positifs (15,348 notes)</t>
  </si>
  <si>
    <t>57fde031235aaa1926afe803</t>
  </si>
  <si>
    <t>https://www.wish.com/c/5afbce54b0708d5b7ca09377</t>
  </si>
  <si>
    <t>https://contestimg.wish.com/api/webimage/5afbce54b0708d5b7ca09377-medium.jpg</t>
  </si>
  <si>
    <t>5afbce54b0708d5b7ca09377</t>
  </si>
  <si>
    <t>Woman's Fashion Shirt short Sleeve Casual V-neck T-shirt Skirt Dress</t>
  </si>
  <si>
    <t>short sleeves,Fashion,Shirt,Sleeve,Bandage Dresses,Dress,Women's Fashion,V-neck,Pullovers,Casual,T Shirts,Shorts,women shirt,tank top,Skirts,summer shirt</t>
  </si>
  <si>
    <t>fengyizubao1</t>
  </si>
  <si>
    <t>ä¸°è¡£è¶³åŒ…1</t>
  </si>
  <si>
    <t>(15,006 notes)</t>
  </si>
  <si>
    <t>55af776cc982de2775ba26d2</t>
  </si>
  <si>
    <t>https://www.wish.com/c/5a925ede414de21cb29cba9e</t>
  </si>
  <si>
    <t>https://contestimg.wish.com/api/webimage/5a925ede414de21cb29cba9e-medium.jpg</t>
  </si>
  <si>
    <t>5a925ede414de21cb29cba9e</t>
  </si>
  <si>
    <t>Femmes deux piÃ¨ces ensemble imprimÃ© vague rayÃ© hauts sans manches + jupes courtes excellent</t>
  </si>
  <si>
    <t>Women Two Piece Set Print Wave Striped Sleeveless Tops+Short Skirts Excellent</t>
  </si>
  <si>
    <t>chiffon dress,strapdres,Dress,summer dress,backless dress,waveprintdres,Sleeveless dress,mini skirt,Print,women dress,Striped,sexy skirt</t>
  </si>
  <si>
    <t>BUSINESS INDUSTRY</t>
  </si>
  <si>
    <t>businessindustry</t>
  </si>
  <si>
    <t>90 % avis positifs (32,923 notes)</t>
  </si>
  <si>
    <t>542a670d4f66d92eba599455</t>
  </si>
  <si>
    <t>https://www.wish.com/c/56f640b461d6cf68cb5c5d83</t>
  </si>
  <si>
    <t>https://contestimg.wish.com/api/webimage/56f640b461d6cf68cb5c5d83-medium.jpg</t>
  </si>
  <si>
    <t>56f640b461d6cf68cb5c5d83</t>
  </si>
  <si>
    <t>Pandolah Hot Women Maillot de bain une piÃ¨ce Maillot de bain Ã  pois Maillot de bain Push up Maillot de bain grande taille Monokini M-3XL</t>
  </si>
  <si>
    <t>Pandolah Hot Women One Piece Bathing Suit Dotted Beachwear Push up Swimsuit Plus Size Swimwear Monokini M-3XL</t>
  </si>
  <si>
    <t>push up swimwear,Plus Size,Vintage,onepiece,plus size bathing suits for women,sexy one piece bathing suit,One Piece Swimsuits,Swimwear,polkadottedbikini,women swimwear,Fashion,plus size monokini,Suits,Women,womenbeahcwear,Swimsuit,Women's Fashion,Swimming</t>
  </si>
  <si>
    <t>Pandolah Apparel Co.,Ltd</t>
  </si>
  <si>
    <t>pandolahapparelcoltd</t>
  </si>
  <si>
    <t>94 % avis positifs (18,910 notes)</t>
  </si>
  <si>
    <t>5384613a796f680f9d78a127</t>
  </si>
  <si>
    <t>https://s3-us-west-1.amazonaws.com/sweeper-production-merchantimage/dp_5384613a796f680f9d78a127.jpg</t>
  </si>
  <si>
    <t>https://www.wish.com/c/5656be5c8f5f02126fd6babc</t>
  </si>
  <si>
    <t>https://contestimg.wish.com/api/webimage/5656be5c8f5f02126fd6babc-medium.jpg</t>
  </si>
  <si>
    <t>5656be5c8f5f02126fd6babc</t>
  </si>
  <si>
    <t>Femmes Mode LÃ¢che Casual Sans Manches Fleur Imprimer Col En V D'Ã©tÃ© Gilet Camisole Casual Plus La Taille LÃ¢che DÃ©bardeurs</t>
  </si>
  <si>
    <t>Women Fashion Loose Casual Sleeveless Flower Print V Neck Summer Vest Camisole Casual Plus Size Loose Tank Tops</t>
  </si>
  <si>
    <t>Summer,Vest,Plus Size,Tank,camisole,Tops,Loose,tank top,Women's Fashion,Fashion,Flowers,Women,sleeveless,Print,flowerprint,women top,Casual,Necks</t>
  </si>
  <si>
    <t>XIUZHENfashion</t>
  </si>
  <si>
    <t>xiuzhenfashion</t>
  </si>
  <si>
    <t>89 % avis positifs (2,399 notes)</t>
  </si>
  <si>
    <t>5b13817f0128754174259044</t>
  </si>
  <si>
    <t>https://www.wish.com/c/5e9ff9f8627b2e2e6531fb85</t>
  </si>
  <si>
    <t>https://contestimg.wish.com/api/webimage/5e9ff9f8627b2e2e6531fb85-medium.jpg</t>
  </si>
  <si>
    <t>5e9ff9f8627b2e2e6531fb85</t>
  </si>
  <si>
    <t>Femmes Casual Strap Off-Shoulder Tie-Dye Print T-Shirt Summer Fashion Holiday Shirt Beach Wear Top Blouse Ã  manches longues en mousseline de soie Blouse Bohemian Style Shirt Blouse Plus Size S-5XL</t>
  </si>
  <si>
    <t>Women's Casual Strap Off-Shoulder Tie-Dye Print T-Shirt Summer Fashion Holiday Shirt Beach Wear Top Blouse Long Sleeve Chiffon Blouse Bohemian Style Shirt Blouse Plus Size S-5XL</t>
  </si>
  <si>
    <t>Summer,Plus Size,chiffon,Women Blouse,Long Sleeve,print shirt,Women's Fashion,Fashion,off shoulder,chiffon blouse,Casual,Women Fashion,blouse,Shirt,Sleeve,loose top,summer shirt,sleeve chiffon,T Shirts,boho,bohemian,Tops &amp; T-Shirts,Print,Holiday,Beach,Tops</t>
  </si>
  <si>
    <t>https://www.wish.com/c/5e96a75c5ccddf1c40dfcb9d</t>
  </si>
  <si>
    <t>https://contestimg.wish.com/api/webimage/5e96a75c5ccddf1c40dfcb9d-medium.jpg</t>
  </si>
  <si>
    <t>5e96a75c5ccddf1c40dfcb9d</t>
  </si>
  <si>
    <t>Womens Summer Bikini Tankini Off Ã‰paule Double Maillot De Bain Maillots De Bain Maillot De Bain Tankini</t>
  </si>
  <si>
    <t>Womens Summer Bikini Tankini Off Shoulder Double Swimsuit Swimwear Bathing Suit Tankini</t>
  </si>
  <si>
    <t>Summer,Bikinis Set,Womens Swimsuit,Bikini swimwear,women swimsuit,high waist bikini,high waisted bathing suits,Swimwear,Bikini,Suits,high waist swimsuit,two piece swimsuit,bandage bikini,women bathing suit,Swimsuit,Fashion,Swimming</t>
  </si>
  <si>
    <t>good999</t>
  </si>
  <si>
    <t>90 % avis positifs (17,816 notes)</t>
  </si>
  <si>
    <t>56e43d9e3a698c3826a5feff</t>
  </si>
  <si>
    <t>https://s3-us-west-1.amazonaws.com/sweeper-production-merchantimage/dp_56e43d9e3a698c3826a5feff.jpg</t>
  </si>
  <si>
    <t>https://www.wish.com/c/5cd93efe5ea312479d7b1400</t>
  </si>
  <si>
    <t>https://contestimg.wish.com/api/webimage/5cd93efe5ea312479d7b1400-medium.jpg</t>
  </si>
  <si>
    <t>5cd93efe5ea312479d7b1400</t>
  </si>
  <si>
    <t>Mode fÃ©minine foi lettre impression t-shirts camisole hors Ã©paule T-shirt d'Ã©tÃ© dames grande taille Ã  manches courtes chemisier haut</t>
  </si>
  <si>
    <t>Women's Fashion Faith Letter Print Tees Camisole Off Shoulder T-shirt Summer Ladies Plus Size Short Sleeve Blouse Top</t>
  </si>
  <si>
    <t>blouse,Tops &amp; Tees,Plus Size,Sleeve,letter print,Summer,Tops,short sleeves,Shorts,Ladies,T Shirts,Fashion,off shoulder,Print,faith,Women's Fashion,Casual,Women Fashion</t>
  </si>
  <si>
    <t>shenzhenxiaozhishangpu</t>
  </si>
  <si>
    <t>æ·±åœ³å°å¿—å•†é“º</t>
  </si>
  <si>
    <t>84 % avis positifs (38,258 notes)</t>
  </si>
  <si>
    <t>5788dc8d88eb7a2e8a04b1b2</t>
  </si>
  <si>
    <t>https://www.wish.com/c/5ed0b14ac170044ba20d1b17</t>
  </si>
  <si>
    <t>https://contestimg.wish.com/api/webimage/5ed0b14ac170044ba20d1b17-medium.jpg</t>
  </si>
  <si>
    <t>5ed0b14ac170044ba20d1b17</t>
  </si>
  <si>
    <t>ASKY1</t>
  </si>
  <si>
    <t>ahighqlty</t>
  </si>
  <si>
    <t>100 % avis positifs (6 notes)</t>
  </si>
  <si>
    <t>5e70afae21861a90a4e6b7f0</t>
  </si>
  <si>
    <t>https://www.wish.com/c/5f03643cc00703c46d6745f0</t>
  </si>
  <si>
    <t>https://contestimg.wish.com/api/webimage/5f03643cc00703c46d6745f0-medium.jpg</t>
  </si>
  <si>
    <t>5f03643cc00703c46d6745f0</t>
  </si>
  <si>
    <t>Pantalon de mode d'Ã©tÃ© Femmes Leggings Pantalon dÃ©chirÃ© Pantalon slim Pantalon vert armÃ©e Collants</t>
  </si>
  <si>
    <t>Summer Fashion Trousers Women Leggings Ripped Pants Slim Pants Army Green Tights Pants</t>
  </si>
  <si>
    <t>Summer,Leggings,Fashion,high waist,pants,slim,Women's Fashion,trousers,Green,Army,Women</t>
  </si>
  <si>
    <t>https://www.wish.com/c/5db12c316a6f680a03dba43d</t>
  </si>
  <si>
    <t>https://contestimg.wish.com/api/webimage/5db12c316a6f680a03dba43d-medium.jpg</t>
  </si>
  <si>
    <t>5db12c316a6f680a03dba43d</t>
  </si>
  <si>
    <t>2019 Mode fÃ©minine Hot Summer Fashion Flare Sleeve Plus Size T-shirt hors de l'Ã©paule mignon couleur unie haut Ã  manches longues poignets Ã©lastiques taille haut</t>
  </si>
  <si>
    <t>2019 Women's Fashion Hot Summer Fashion Flare Sleeve Plus Size T-shirt Off The Shoulder Cute Solid Color Top Long Sleeve Elastic Cuffs Waist Top</t>
  </si>
  <si>
    <t>Summer,Plus Size,Elastic,Sleeve,cute,Long Sleeve,solidcolorshirt,Tops,topsamptshirt,cuteshirt,Clothes for women,Women's Fashion,Fashion,long sleeve t shirt,Summer Fashion,loose t-shirt,T Shirts,Waist</t>
  </si>
  <si>
    <t>coralred</t>
  </si>
  <si>
    <t>ppwiiixoza</t>
  </si>
  <si>
    <t>90 % avis positifs (5,070 notes)</t>
  </si>
  <si>
    <t>5ae2d62f2c49564f1df9bbd1</t>
  </si>
  <si>
    <t>https://www.wish.com/c/5cbdabea787e5828c3059a6c</t>
  </si>
  <si>
    <t>https://contestimg.wish.com/api/webimage/5cbdabea787e5828c3059a6c-medium.jpg</t>
  </si>
  <si>
    <t>5cbdabea787e5828c3059a6c</t>
  </si>
  <si>
    <t>Summer Women  Casual Loose Sling Dress V-neck Backless Dress Sleeveless Pockets Solid Color Maxi Dress Plus Size</t>
  </si>
  <si>
    <t>Sleeveless dress,dressesforwomen,Summer,long dress,Dress,summer dress,backless dress,Casual,Cotton Dress,Party Dress,sleeveless,prom dresses,loose dress,Women</t>
  </si>
  <si>
    <t>gaoying666300</t>
  </si>
  <si>
    <t>81 % avis positifs (28 notes)</t>
  </si>
  <si>
    <t>5e4f6a3a29e786346774bcce</t>
  </si>
  <si>
    <t>https://www.wish.com/c/5ed9af39e06ea614ef1afb59</t>
  </si>
  <si>
    <t>https://contestimg.wish.com/api/webimage/5ed9af39e06ea614ef1afb59-medium.jpg</t>
  </si>
  <si>
    <t>5ed9af39e06ea614ef1afb59</t>
  </si>
  <si>
    <t>Nouveau mode hommes pantalons d'Ã©tÃ© pantalons courts mÃ©trages pantalons de survÃªtement de sport pantalon jogging tuyau</t>
  </si>
  <si>
    <t>New Fashion Mens Summer Pants Slacks Shorts Sport Sweatpants Trousers Jogging Hose</t>
  </si>
  <si>
    <t>Summer,Shorts,Casual pants,pants,harem pants,Men's Fashion,Fashion,Men's pants,men's shorts,Sport,Striped,trousers</t>
  </si>
  <si>
    <t>gimi06</t>
  </si>
  <si>
    <t>87 % avis positifs (5,019 notes)</t>
  </si>
  <si>
    <t>56c55a76cce1893c1b8a1716</t>
  </si>
  <si>
    <t>https://www.wish.com/c/5d7886997bf8ef73a437287a</t>
  </si>
  <si>
    <t>https://contestimg.wish.com/api/webimage/5d7886997bf8ef73a437287a-medium.jpg</t>
  </si>
  <si>
    <t>5d7886997bf8ef73a437287a</t>
  </si>
  <si>
    <t>Women's Fashion Summer Country Girl Print Sleeveless Tank Top Ladies Skull Print Plus Size Tops Vest</t>
  </si>
  <si>
    <t>Summer,Vest,Plus Size,Tank,skull,Women Blouse,Tops,womens top,tank top,Ladies,Women's Fashion,tanktopforwomen,T-Shirt womens,Tops &amp; T-Shirts,sleeveless,Print,Casual Tops,Fashion</t>
  </si>
  <si>
    <t>https://www.wish.com/c/5eb24e953a4167257cc30700</t>
  </si>
  <si>
    <t>https://contestimg.wish.com/api/webimage/5eb24e953a4167257cc30700-medium.jpg</t>
  </si>
  <si>
    <t>5eb24e953a4167257cc30700</t>
  </si>
  <si>
    <t>Mini,halter dress,Necks,Cocktail dresses,Classics,Halter,Dress,Lace Dress,backless dress,Mini dress,Women's Fashion,Party Dress,prom dress,party,women dress,summer dresses,Women,Lace,backless,casual dress</t>
  </si>
  <si>
    <t>https://www.wish.com/c/5e06d16908979a191fe33031</t>
  </si>
  <si>
    <t>https://contestimg.wish.com/api/webimage/5e06d16908979a191fe33031-medium.jpg</t>
  </si>
  <si>
    <t>5e06d16908979a191fe33031</t>
  </si>
  <si>
    <t>Robe dÃ©contractÃ©e d'Ã©tÃ© pour femme Mini-robe colorÃ©e Ã  bretelles spaghetti en mousseline de soie</t>
  </si>
  <si>
    <t>Women Summer Casual Dress Colorful Mini Dress Spaghetti Strap Chiffon Dress</t>
  </si>
  <si>
    <t>contrastcolordres,Mini,Colorful,chiffon,Summer,beachdresse,Spaghetti,Dress,Spaghetti Strap,Mini dress,Casual,chiffon dress,Women's Fashion,summer dresses,sleeveless,chiffomdresse,women summer dress,loose dress,Women</t>
  </si>
  <si>
    <t>87 % avis positifs (40,616 notes)</t>
  </si>
  <si>
    <t>https://www.wish.com/c/5578fe96893ec31c0ad635e6</t>
  </si>
  <si>
    <t>https://contestimg.wish.com/api/webimage/5578fe96893ec31c0ad635e6-medium.jpg</t>
  </si>
  <si>
    <t>5578fe96893ec31c0ad635e6</t>
  </si>
  <si>
    <t>Robe d'Ã©tÃ© haute qualitÃ© plus taille 6XL 2016 Fashion en coton noir sans manches Sexy Sexy Cross-Back Shift Dress Femmes Robes d'Ã©tÃ©</t>
  </si>
  <si>
    <t>High Quality Plus Size 6XL 2016 Fashion Black Cotton Sleeveless Casual Sexy Cross-Back Shift Dress Women Summer Dresses</t>
  </si>
  <si>
    <t>Summer,Women's Casual Tops,V-neck,loose t-shirt,Women's Fashion,Sleeveless dress,black,chiffon blouse,crisscrossbackdre,t-shirt dress,women dress,sexy,Women,Casual,sleeveless,Cotton</t>
  </si>
  <si>
    <t>shenzhenfuzhuangmaoyiyouxiangongsidianpu</t>
  </si>
  <si>
    <t>æ·±åœ³æœè£…è´¸æ˜“æœ‰é™å…¬å¸åº—é“º</t>
  </si>
  <si>
    <t>84 % avis positifs (32,394 notes)</t>
  </si>
  <si>
    <t>57864d704d669274929898fb</t>
  </si>
  <si>
    <t>https://www.wish.com/c/5809ab4aa964b43cbe7b19ef</t>
  </si>
  <si>
    <t>https://contestimg.wish.com/api/webimage/5809ab4aa964b43cbe7b19ef-medium.jpg</t>
  </si>
  <si>
    <t>5809ab4aa964b43cbe7b19ef</t>
  </si>
  <si>
    <t>Robe d'Ã©tÃ© longue Robe d'Ã©tÃ© longue Robe de plage Robe de plage Robe d'Ã©tÃ© longue en mousseline Ã  manches courtes Femmes Robe d'Ã©tÃ© BOHO</t>
  </si>
  <si>
    <t>Floral Print Women Dress Short Sleeve Chiffon Long Dress  Women Maxi BOHO Summer Long Evening Party Dress Beach Dress Sundress</t>
  </si>
  <si>
    <t>womenbohemiandre,Summer,chiffon,elegantwomendre,Dress,short sleeves,bohoclothing,beach dress,Party Dress,Floral,Party Dresses,Women,Shorts,Floral print,hippie,Sleeve,knee length dress,Beach,summer dress,sleeve chiffon,Women's Fashion,long dress,boho,Print,party,sexywomendre,fashionsundre</t>
  </si>
  <si>
    <t>brown</t>
  </si>
  <si>
    <t>byebyebye</t>
  </si>
  <si>
    <t>86 % avis positifs (11,965 notes)</t>
  </si>
  <si>
    <t>570b68b9e902df590e48d196</t>
  </si>
  <si>
    <t>https://www.wish.com/c/591c1155b9317f274dbaac86</t>
  </si>
  <si>
    <t>https://contestimg.wish.com/api/webimage/591c1155b9317f274dbaac86-medium.jpg</t>
  </si>
  <si>
    <t>591c1155b9317f274dbaac86</t>
  </si>
  <si>
    <t>Femmes Ã©tÃ© dÃ©contractÃ© Ã©pissage cordon cordon taille haute camouflage imprimÃ© pantalon court pantalon Femele</t>
  </si>
  <si>
    <t>Womens Summer Casual Splicing Drawstring Shorts High Waist Camouflage Printed Short Pants Femele Trousers</t>
  </si>
  <si>
    <t>Splicing,Shorts,high waist,drawstringshort,Summer,pants,Short pants,camouflage,t,womens clothes,trousersforwomen,trousers,printed,shortsforwomen,Casual,Waist</t>
  </si>
  <si>
    <t>A small twist of sweet fruit</t>
  </si>
  <si>
    <t>asmalltwistofsweetfruit</t>
  </si>
  <si>
    <t>92 % avis positifs (9,661 notes)</t>
  </si>
  <si>
    <t>58b81d56e3f66d59b36812ac</t>
  </si>
  <si>
    <t>https://www.wish.com/c/5b04d636306ac3182e2481f9</t>
  </si>
  <si>
    <t>https://contestimg.wish.com/api/webimage/5b04d636306ac3182e2481f9-medium.jpg</t>
  </si>
  <si>
    <t>5b04d636306ac3182e2481f9</t>
  </si>
  <si>
    <t>Plus la taille Tops de mode VÃªtements d'Ã©tÃ© Femmes Casual Chemises Ã  manches courtes LÃ¢che Dentelle Blouses de couture Dames O-cou Couleur unie T-shirts en coton plissÃ© XS-8XL</t>
  </si>
  <si>
    <t>Plus Size Fashion Tops Summer Clothes Women's Casual Short Sleeve Shirts Loose Lace Stitching Blouses Ladies O-neck Solid Color Pleated Cotton T-shirts XS-8XL</t>
  </si>
  <si>
    <t>Tops &amp; Tees,Plus Size,Cotton T Shirt,Summer,Pleated,short sleeves,Women's Fashion,Fashion,Casual Tops,short sleeve shirt,summer tops,Lace,blouse,Shorts,Cotton,Shirt,Sleeve,lace top,Tops,T Shirts,Casual,Tops &amp; T-Shirts,Ladies,loose t-shirt,women top,Clothes</t>
  </si>
  <si>
    <t>https://www.wish.com/c/5ecb610b60d793319e3a06a0</t>
  </si>
  <si>
    <t>https://contestimg.wish.com/api/webimage/5ecb610b60d793319e3a06a0-medium.jpg</t>
  </si>
  <si>
    <t>5ecb610b60d793319e3a06a0</t>
  </si>
  <si>
    <t>New Fashion Women's Summer Drawstring Pants  Loose Casual Shorts Elastic Waistband Lacing Short Pants</t>
  </si>
  <si>
    <t>drawstringpant,Summer,Shorts,Bottom,pants,Loose,Short pants,Women's Fashion,Plus Size,Fashion,Casual,Women</t>
  </si>
  <si>
    <t>https://www.wish.com/c/5cc7b4c98b94871ee33b33b6</t>
  </si>
  <si>
    <t>https://contestimg.wish.com/api/webimage/5cc7b4c98b94871ee33b33b6-medium.jpg</t>
  </si>
  <si>
    <t>5cc7b4c98b94871ee33b33b6</t>
  </si>
  <si>
    <t>https://www.wish.com/c/5ecb7e7bdc30f61965688c68</t>
  </si>
  <si>
    <t>https://contestimg.wish.com/api/webimage/5ecb7e7bdc30f61965688c68-medium.jpg</t>
  </si>
  <si>
    <t>5ecb7e7bdc30f61965688c68</t>
  </si>
  <si>
    <t>Summer,wasitcincher,Fashion,waistgirdle,slimmingcorset,Corset,Fashion Accessory,Beauty,Health &amp; Beauty,Waist,Vest,slimming,belt</t>
  </si>
  <si>
    <t>Supuma Wall Sticker</t>
  </si>
  <si>
    <t>supumawallsticker</t>
  </si>
  <si>
    <t>78 % avis positifs (72 notes)</t>
  </si>
  <si>
    <t>5e4f81dc968c88593150e98e</t>
  </si>
  <si>
    <t>https://www.wish.com/c/5eb252858a2fcf27fbd81ece</t>
  </si>
  <si>
    <t>https://contestimg.wish.com/api/webimage/5eb252858a2fcf27fbd81ece-medium.jpg</t>
  </si>
  <si>
    <t>5eb252858a2fcf27fbd81ece</t>
  </si>
  <si>
    <t>Femmes dames mode large sangle Ã  pois maillot de bain et maillot de bain court maillot de bain maillot de bain tankini bikini plus la taille</t>
  </si>
  <si>
    <t>Women Ladies Fashion Wide Strap Polka Dot Swimdress and Short Swimwear Swimsuit Bathing Suit Tankini Bikini Plus Size</t>
  </si>
  <si>
    <t>Women,Shorts,bikini set,Ladies Fashion,polka dot,Polkas,Swimwear,Swimsuit,Swimdresses,Tankinis,Bikini,Plus Size,Fashion,Suits,Ladies,Women's Fashion,Wool,Tankini Set,Swimming</t>
  </si>
  <si>
    <t>haoyouduooo</t>
  </si>
  <si>
    <t>91 % avis positifs (14,298 notes)</t>
  </si>
  <si>
    <t>582ff94e0d44631042fe7c41</t>
  </si>
  <si>
    <t>https://www.wish.com/c/5c72abadba08b264e3aebb9a</t>
  </si>
  <si>
    <t>https://contestimg.wish.com/api/webimage/5c72abadba08b264e3aebb9a-medium.jpg</t>
  </si>
  <si>
    <t>5c72abadba08b264e3aebb9a</t>
  </si>
  <si>
    <t>zoufei</t>
  </si>
  <si>
    <t>86 % avis positifs (189 notes)</t>
  </si>
  <si>
    <t>5e50e6b968f8f90ec04531bf</t>
  </si>
  <si>
    <t>https://www.wish.com/c/5e8dfd148e760f97b76f09a5</t>
  </si>
  <si>
    <t>https://contestimg.wish.com/api/webimage/5e8dfd148e760f97b76f09a5-medium.jpg</t>
  </si>
  <si>
    <t>5e8dfd148e760f97b76f09a5</t>
  </si>
  <si>
    <t>Mode d'Ã©tÃ© pour femmes Manteau de plage creux Ã  col en V profond Robes en dentelle Bikini Blouse Blouse VÃªtements de protection contre le soleil</t>
  </si>
  <si>
    <t>Women Summer Fashion Hollow Out Beach Coat Deep V-Neck Lace Dresses Bikini Blouse Sun Protection Clothing</t>
  </si>
  <si>
    <t>blouse,Deep V-Neck,Fashion,Lace,bikiniblouse,Summer,hollowoutbikini,Coat,Dress,Bikini,V-neck,beachcoat,Women's Fashion,Women,summer dresses,Clothing,Beach,Skirts,knitskirt</t>
  </si>
  <si>
    <t>mekemoneyemm</t>
  </si>
  <si>
    <t>successed</t>
  </si>
  <si>
    <t>91% Feedback pozitiv (1,038 rating)</t>
  </si>
  <si>
    <t>5aad329608a224392d805720</t>
  </si>
  <si>
    <t>https://www.wish.com/c/5ce21d4c033389325d443022</t>
  </si>
  <si>
    <t>https://contestimg.wish.com/api/webimage/5ce21d4c033389325d443022-medium.jpg</t>
  </si>
  <si>
    <t>5ce21d4c033389325d443022</t>
  </si>
  <si>
    <t>https://www.wish.com/c/5d4fb2a715168b6ba86ad354</t>
  </si>
  <si>
    <t>https://contestimg.wish.com/api/webimage/5d4fb2a715168b6ba86ad354-medium.jpg</t>
  </si>
  <si>
    <t>5d4fb2a715168b6ba86ad354</t>
  </si>
  <si>
    <t>Ã‰tÃ© Hommes Mode Pantalon Court Plage Casual Shorts LÃ¢che Hommes Pantalon Cargo Shorts Plus La Taille S-5XL</t>
  </si>
  <si>
    <t>Summer Men Fashion Short Pants Beach Casual Shorts Loose Men Pants Cargo Shorts Plus Size S-5XL</t>
  </si>
  <si>
    <t>Summer,Shorts,pants,Beach,Plus Size,beachpant,Short pants,pantsformen,Men's Fashion,trousers,Men's pants,Men Shorts,mens Trousers,Fashion,Casual,Men</t>
  </si>
  <si>
    <t>lakeblue</t>
  </si>
  <si>
    <t>pookie0331</t>
  </si>
  <si>
    <t>87 % avis positifs (7,497 notes)</t>
  </si>
  <si>
    <t>583141fbfef4094e51453d9b</t>
  </si>
  <si>
    <t>https://www.wish.com/c/5e8ebf2eac17f043654c58d7</t>
  </si>
  <si>
    <t>https://contestimg.wish.com/api/webimage/5e8ebf2eac17f043654c58d7-medium.jpg</t>
  </si>
  <si>
    <t>5e8ebf2eac17f043654c58d7</t>
  </si>
  <si>
    <t>Femmes lÃ¢che demin manches courtes mini robe sexy col en v d'Ã©tÃ© robe d'Ã©tÃ© dÃ©contractÃ©e</t>
  </si>
  <si>
    <t>Women Loose Demin Short Sleeve Mini Dress Sexy V Neck Summer Casual Sundress</t>
  </si>
  <si>
    <t>Mini,Summer,Denim,denimjeansdres,short sleeves,casual dresses,Women's Fashion,sexy,Lines,Mini dress,mididre,Women,Shorts,Necks,Sleeve,summer dress,Casual,minishirtdres,Jeans,Dress</t>
  </si>
  <si>
    <t>https://www.wish.com/c/5d67944867b2c57d6f358338</t>
  </si>
  <si>
    <t>https://contestimg.wish.com/api/webimage/5d67944867b2c57d6f358338-medium.jpg</t>
  </si>
  <si>
    <t>5d67944867b2c57d6f358338</t>
  </si>
  <si>
    <t>Femmes d'Ã©tÃ© dÃ©contractÃ© Ã  manches courtes, plus la taille surdimensionnÃ© robe t-shirt couleur unie lÃ¢che fente ourlet long lin chemisiers fente latÃ©rale plage porter robe de soirÃ©e</t>
  </si>
  <si>
    <t>Women's Summer Casual Short Sleeve Plus Size Oversized T-shirt Dress Solid Color Loose Slit Hem Long Linen Blouses Side Slit Beach Wear Party Dress</t>
  </si>
  <si>
    <t>blouse,Summer,Plus Size,Tops &amp; Blouses,Sleeve,Women's Fashion,Dress,summer dress,short sleeves,Shorts,Casual,beach dress,Party Dress,longblouse,party,women dress,linen dress,Beach,loose dress,T Shirts,casual dress</t>
  </si>
  <si>
    <t>https://www.wish.com/c/5d0097b7e372cc63e0376a4c</t>
  </si>
  <si>
    <t>https://contestimg.wish.com/api/webimage/5d0097b7e372cc63e0376a4c-medium.jpg</t>
  </si>
  <si>
    <t>5d0097b7e372cc63e0376a4c</t>
  </si>
  <si>
    <t>COMENII Femmes Tuniques d'Ã©tÃ© Robes T-shirt Robe DÃ©contractÃ©e et dÃ©contractÃ©e Robe de plage Robe Ã©vasÃ©e Ã  manches courtes Robe de plage Robe O-cou sexy Grande taille DÃ©bardeur Robe de poche Ã  volants Mini robe de fÃªte pour dames Robe de mode en coton plissÃ© de couleur pleine 4XL 5XL 6XL</t>
  </si>
  <si>
    <t>COMENII Women Summer Tunics T-shirt Dresses Fold Casual Loose Swing Flare Short Sleeves Dress Beach Dress Sexy O-neck Plus Size Tank Tops Dress Pocket Dress Ruffles Party Mini Dress Ladies Fashion Solid Color Pleated Cotton Dress 4XL 5XL 6XL</t>
  </si>
  <si>
    <t>Summer,short sleeve dress,Mini,Pleated,tank top,t-shirt dress,beach dress,Fashion,pocketsdres,summer dresses,Casual,Cotton,Ladies Fashion,Tops,Ladies,women dress,Women,Beach,Plus Size,ruffle,Dress,Mini dress,Pocket,Women's Fashion,party,sexy,casual dress,Shorts,Tank,Sleeve,T Shirts,Cotton Dress,loose dress</t>
  </si>
  <si>
    <t>zhaojinghui</t>
  </si>
  <si>
    <t>85 % avis positifs (3,915 notes)</t>
  </si>
  <si>
    <t>58160e10f870301b4bff64fc</t>
  </si>
  <si>
    <t>https://www.wish.com/c/5b21200c62ecd114b51a00f4</t>
  </si>
  <si>
    <t>https://contestimg.wish.com/api/webimage/5b21200c62ecd114b51a00f4-medium.jpg</t>
  </si>
  <si>
    <t>5b21200c62ecd114b51a00f4</t>
  </si>
  <si>
    <t>2020 New Fashion Women Sunflower Criss Cross Bikini Set</t>
  </si>
  <si>
    <t>Summer,2piecebathingsuit,Sunflowers,bathing suit,Women Set,sunflowerbathingsuit,Cross,Bikini,Women's Fashion,Fashion,BikiniWomen,womenswimsit,Women,Beach,Bras,String Bikini</t>
  </si>
  <si>
    <t>Butgood</t>
  </si>
  <si>
    <t>butgood</t>
  </si>
  <si>
    <t>81% opinii pozytywnych (liczba ocen: 37,753)</t>
  </si>
  <si>
    <t>57ee5f0025e7c00ffe3f000c</t>
  </si>
  <si>
    <t>https://www.wish.com/c/5de220d892bf939443e0eaf6</t>
  </si>
  <si>
    <t>https://contestimg.wish.com/api/webimage/5de220d892bf939443e0eaf6-medium.jpg</t>
  </si>
  <si>
    <t>5de220d892bf939443e0eaf6</t>
  </si>
  <si>
    <t>Portable isotherme refroidisseur sac de nourriture pour la plage camping pique-nique maille sacs refroidisseur fourre-tout Ã©tanche sacs de rangement</t>
  </si>
  <si>
    <t>Portable Insulated Cooler Food Bag for Beach Camping Picnic Mesh Bags Cooler Tote Waterproof Storage Bags</t>
  </si>
  <si>
    <t>insulatedcooler,Outdoor,Picnic,camping,Totes,Waterproof,Storage,Bags,Women's Fashion,Shopping Bag,Handbags,Beach</t>
  </si>
  <si>
    <t>zhaowenxiang</t>
  </si>
  <si>
    <t>92 % avis positifs (2,736 notes)</t>
  </si>
  <si>
    <t>5b2604207b94e16c00375350</t>
  </si>
  <si>
    <t>https://www.wish.com/c/5c89b88e9a4d0e31e7532778</t>
  </si>
  <si>
    <t>https://contestimg.wish.com/api/webimage/5c89b88e9a4d0e31e7532778-medium.jpg</t>
  </si>
  <si>
    <t>5c89b88e9a4d0e31e7532778</t>
  </si>
  <si>
    <t>DÃ©contractÃ© Plage DÃ©contractÃ© col en V Mode sans manches Fermeture Ã©clair Mince Combinaison Femme Mince Romper</t>
  </si>
  <si>
    <t>Beach Casual V-neck Fashion Sleeveless Zipper Slim Woman's Jumpsuit Romper</t>
  </si>
  <si>
    <t>Women Rompers,Fashion,Beach,slim,Jumpsuits &amp; Rompers,V-neck,Casual,Women's Fashion,sleeveless,Women's Jumpsuits,sexy,sexy jumpsuit,jumpsuit,zippers,Rompers,Women</t>
  </si>
  <si>
    <t>Jutao Trading</t>
  </si>
  <si>
    <t>jutaotrading</t>
  </si>
  <si>
    <t>90 % avis positifs (12,322 notes)</t>
  </si>
  <si>
    <t>595f3d28ce4e69232af53c32</t>
  </si>
  <si>
    <t>https://www.wish.com/c/59636dbdc657d57012e8b3f3</t>
  </si>
  <si>
    <t>https://contestimg.wish.com/api/webimage/59636dbdc657d57012e8b3f3-medium.jpg</t>
  </si>
  <si>
    <t>59636dbdc657d57012e8b3f3</t>
  </si>
  <si>
    <t>XS-6XL Nouvelle Mode Femmes D'Ã©tÃ© O-Cou Sans Manches DÃ©bardeur Robe Casual Couleur Unie Poches Sangle Robe Coton Lin Hors Ã‰paule Jupe De Plage Plus La Taille LÃ¢che A-ligne Robes Dames Mode Mini Robe Robe D'Ã©tÃ©</t>
  </si>
  <si>
    <t>XS-6XL New Women's Fashion Summer O-Neck Sleeveless Tank Dress Casual Solid Color Pockets Strap Dress Cotton Linen Off Shoulder Beach Skirt Plus Size Loose A-Line Dresses Ladies Fashion Mini Dress Sundress</t>
  </si>
  <si>
    <t>Mini,Summer,Fashion,sundress,plus size dress,Dress,Mini dress,Women's Fashion,Party Dress,sleeveless,Skirts,Casual,casual dress,Tank,Ladies Fashion,Plus Size,summer dress,Sleeveless dress,fashion dress,Ladies,women dress,Cotton,Beach,loose dress</t>
  </si>
  <si>
    <t>fuzhe622</t>
  </si>
  <si>
    <t>87 % avis positifs (3,804 notes)</t>
  </si>
  <si>
    <t>5938e6a17fe241506f93503b</t>
  </si>
  <si>
    <t>https://www.wish.com/c/5e54d231288c854858653a3c</t>
  </si>
  <si>
    <t>https://contestimg.wish.com/api/webimage/5e54d231288c854858653a3c-medium.jpg</t>
  </si>
  <si>
    <t>5e54d231288c854858653a3c</t>
  </si>
  <si>
    <t>Femmes taille libre Ã©tÃ© U-cou dos nu sans manches licou Top dentelle Crop Tops</t>
  </si>
  <si>
    <t>Women Free Size Summer U-neck Backless Sleeveless Halter Top Lace Crop Tops</t>
  </si>
  <si>
    <t>halter top,Summer,neckcroptop,crop top,croptopsforgirl,Women,Tops,slim,black crop top,sleeveless crop top,Women's Fashion,croptopsforwomen,white crop top,sexy,Tank,printed,lace crop top,backless halter top,Lace</t>
  </si>
  <si>
    <t>Ruihong Home&amp;Garden Co.,ltd</t>
  </si>
  <si>
    <t>ruihonghomegardencoltd</t>
  </si>
  <si>
    <t>90 % avis positifs (2,212 notes)</t>
  </si>
  <si>
    <t>5950d54a4b913a1174a7ae6d</t>
  </si>
  <si>
    <t>https://www.wish.com/c/5ac302716931da0d71398f53</t>
  </si>
  <si>
    <t>https://contestimg.wish.com/api/webimage/5ac302716931da0d71398f53-medium.jpg</t>
  </si>
  <si>
    <t>5ac302716931da0d71398f53</t>
  </si>
  <si>
    <t>S-5XL Femmes De Mode D'Ã©tÃ© Automne Casual Barboteuses Longue Bretelle Salopette Salopette Pantalon LÃ¢che Solide Couleurs RÃ©servoir Combinaisons</t>
  </si>
  <si>
    <t>S-5XL Women's Fashion Summer Autumn Casual Rompers Long Suspender Overalls Bib Pants Loose Solid Colors Tank Jumpsuits</t>
  </si>
  <si>
    <t>Summer,Women Rompers,trousers,Tank,Fashion,Long pants,Spring,pants,Women's Fashion,Cargo pants,harem pants,Jumpsuits &amp; Rompers,overallsforwomen,bibpant,Ladies,Wool,women Jumpsuit,Casual,jumpsuit</t>
  </si>
  <si>
    <t>hanziye1234</t>
  </si>
  <si>
    <t>71 % avis positifs (364 notes)</t>
  </si>
  <si>
    <t>5dd790db4cc6678b7441ba5d</t>
  </si>
  <si>
    <t>https://www.wish.com/c/5eaa6e36fa62c322bb57f78d</t>
  </si>
  <si>
    <t>https://contestimg.wish.com/api/webimage/5eaa6e36fa62c322bb57f78d-medium.jpg</t>
  </si>
  <si>
    <t>5eaa6e36fa62c322bb57f78d</t>
  </si>
  <si>
    <t>S-5XL Shorts de causalitÃ© d'Ã©tÃ© pour femmes Pantalons courts avec cordon de serrage Pantalons courts amples</t>
  </si>
  <si>
    <t>S-5XL Women's Summer Causal Shorts Drawstring Short Pants Loose Short Pants</t>
  </si>
  <si>
    <t>Summer,Shorts,pants,Home &amp; Living,Loose,Short pants,Running,women shorts,Plus Size,drawstring,Sport,Causal</t>
  </si>
  <si>
    <t>darkblue</t>
  </si>
  <si>
    <t>duhan</t>
  </si>
  <si>
    <t>93 % avis positifs (619 notes)</t>
  </si>
  <si>
    <t>58402f95e24c5b06c6dccd35</t>
  </si>
  <si>
    <t>https://www.wish.com/c/5ed49e6cbddbc879074ce8db</t>
  </si>
  <si>
    <t>https://contestimg.wish.com/api/webimage/5ed49e6cbddbc879074ce8db-medium.jpg</t>
  </si>
  <si>
    <t>5ed49e6cbddbc879074ce8db</t>
  </si>
  <si>
    <t>New Women Fashion - Pantalon de tir en denin de couleur unie - Pantalon de tir d'Ã©tÃ© skinny Slim Fit - Sexy Shorts - Jean skinny casual</t>
  </si>
  <si>
    <t>New Women Fashion Solid Color Denin Shot Pants Summer Casual Skinny Slim Fit Sexy Shorts Jeans</t>
  </si>
  <si>
    <t>Summer,Shorts,pants,Short pants,Slim Fit,summer shorts,skinny jeans,Women's Fashion,Fashion,short-s jeans,sexy,solid color,Denim pants,Jeans,slim,Casual,Women</t>
  </si>
  <si>
    <t>(45,151 notes)</t>
  </si>
  <si>
    <t>https://www.wish.com/c/5c19e627b5d6eb585a98b1e7</t>
  </si>
  <si>
    <t>https://contestimg.wish.com/api/webimage/5c19e627b5d6eb585a98b1e7-medium.jpg</t>
  </si>
  <si>
    <t>5c19e627b5d6eb585a98b1e7</t>
  </si>
  <si>
    <t>Nouveau Femmes Mode Chemise Ã€ Manches Courtes Yoga Top Ã‰tÃ© SurdimensionnÃ© Tee Top Femme Fille Casual Graphique Top Col Rond Boho Tee Shirt</t>
  </si>
  <si>
    <t>New Women Fashion Short Sleeve Shirt Yoga Top Summer Oversize Tee Top Female Girl Casual Graphic Top Round Neck Boho Tee Shirt</t>
  </si>
  <si>
    <t>Summer,Fashion,Graphic Shirt,topsamptshirt,short sleeves,yogateeshirt,Cool T-Shirts,comfyshirt,bohostyle,yoga top,short sleeve shirt,Casual,Women,Shorts,Yoga,Shirt,Sleeve,Tops,Necks,Women's Fashion,Round neck,boho,women tank top,women t shirt</t>
  </si>
  <si>
    <t>https://www.wish.com/c/5d10313c6903be601a68191d</t>
  </si>
  <si>
    <t>https://contestimg.wish.com/api/webimage/5d10313c6903be601a68191d-medium.jpg</t>
  </si>
  <si>
    <t>5d10313c6903be601a68191d</t>
  </si>
  <si>
    <t>2020 Ã‰tÃ© Sexy Femmes Tie Dye Imprimer T-shirt Ã€ Manches Courtes O-cou DÃ©gradÃ© Couleur Tee Shirt Femme Streetwear</t>
  </si>
  <si>
    <t>2020 Summer Sexy Women Tie Dye Print Short Sleeve T Shirt O-neck Gradient Color Tee Shirt Femme Streetwear</t>
  </si>
  <si>
    <t>gradientcolor,Summer,Shorts,Shirt,Sleeve,tiedyetshirt,Tops,short sleeves,Women's Fashion,Fashion,Tie Dye,Dyes,Print,sexy,Printed T Shirts,Casual,T Shirts,Women</t>
  </si>
  <si>
    <t>camilleziyan</t>
  </si>
  <si>
    <t>happybest</t>
  </si>
  <si>
    <t>(1,151 notes)</t>
  </si>
  <si>
    <t>580595bda46fa31f93d83357</t>
  </si>
  <si>
    <t>https://www.wish.com/c/5ea7a6f6191e142dee990e0f</t>
  </si>
  <si>
    <t>https://contestimg.wish.com/api/webimage/5ea7a6f6191e142dee990e0f-medium.jpg</t>
  </si>
  <si>
    <t>5ea7a6f6191e142dee990e0f</t>
  </si>
  <si>
    <t>S-5XL Grande Taille Mode Femme DÃ©contractÃ©e D'Ã©tÃ© T-shirt de plage en coton Ã  manches courtes et manches courtes avec blouses creuses et dÃ©colletÃ©s</t>
  </si>
  <si>
    <t>S-5XL Plus Size Fashion Women Summer Casual Tops Off the Shoulder Sticting Hollow Up Blouses  Short Sleeve Loose Cotton Beach T Shirt</t>
  </si>
  <si>
    <t>blouse,Summer,Plus Size,Shirt,Sleeve,Beach,Tops,Loose,short sleeves,T Shirts,Shorts,off shoulder,Fashion,Ladies,Women,Women's Fashion,Casual,Cotton</t>
  </si>
  <si>
    <t>https://www.wish.com/c/5cba00c59cff0a2ef7bb8df3</t>
  </si>
  <si>
    <t>https://contestimg.wish.com/api/webimage/5cba00c59cff0a2ef7bb8df3-medium.jpg</t>
  </si>
  <si>
    <t>5cba00c59cff0a2ef7bb8df3</t>
  </si>
  <si>
    <t>Summer Beach Maxi Dress Femme ImprimÃ© Floral Boho Robe Longue Femme</t>
  </si>
  <si>
    <t>Summer Beach Maxi Dress Women Floral Print Boho Long Dress Femme</t>
  </si>
  <si>
    <t>women dress,short sleeve dress,Floral print,Summer,Dresses,Evening Dress,Dress,Print,Women's Fashion,Floral,long dress,boho,boho dress,Cocktail Party Dress,summer dresses,Party Dresses,Women,Beach,casual dress</t>
  </si>
  <si>
    <t>https://www.wish.com/c/5d0243123ae5dc7393474e4d</t>
  </si>
  <si>
    <t>https://contestimg.wish.com/api/webimage/5d0243123ae5dc7393474e4d-medium.jpg</t>
  </si>
  <si>
    <t>5d0243123ae5dc7393474e4d</t>
  </si>
  <si>
    <t xml:space="preserve">NEW Fashion Clothes Summer Women Casual Tops Loose V-neck T-shirt Solid Color Sleeveless Shirts Ladies Fashion Chiffon Pullover Tank Top Plus Size XS-8XL </t>
  </si>
  <si>
    <t>Summer,Plus Size,Tops &amp; Blouses,Shirt,chiffon,Tank,Tops,Blouses &amp; Shirts,T Shirts,tank top,Pullovers,Women's Fashion,Fashion,V-neck,chiffon blouse,Ladies,sleeveless,Women,Ladies Fashion,Casual,Clothes</t>
  </si>
  <si>
    <t>Alliswell118</t>
  </si>
  <si>
    <t>alliswell118</t>
  </si>
  <si>
    <t>81% Positive Feedback (1,685 ratings)</t>
  </si>
  <si>
    <t>5d46751876befe56001de246</t>
  </si>
  <si>
    <t>https://www.wish.com/c/5e60cf863cc066db7c05eeba</t>
  </si>
  <si>
    <t>https://contestimg.wish.com/api/webimage/5e60cf863cc066db7c05eeba-medium.jpg</t>
  </si>
  <si>
    <t>5e60cf863cc066db7c05eeba</t>
  </si>
  <si>
    <t>Summer Women - Boho - Robe longue Ã  pois Boho - Robe Ã  pois Irregular Beach Wear - Robe d'Ã©tÃ© solaire Ã  pois</t>
  </si>
  <si>
    <t>Summer Women Boho Maxi Polka Dot Dress Irregular Beach Wear Sundress</t>
  </si>
  <si>
    <t>Summer,Plus Size,women dresses,polka dot,Spaghetti Strap,Polkas,irregulardre,boho,Women's Fashion,Party Dress,boho dress,sundress,Beach,Dress,Women</t>
  </si>
  <si>
    <t>SZ Globe Fashion World</t>
  </si>
  <si>
    <t>szglobefashionworld</t>
  </si>
  <si>
    <t>(39,395 notes)</t>
  </si>
  <si>
    <t>563a19d1f75382101530dc15</t>
  </si>
  <si>
    <t>https://www.wish.com/c/5c5fce98075d674a6acc7b84</t>
  </si>
  <si>
    <t>https://contestimg.wish.com/api/webimage/5c5fce98075d674a6acc7b84-medium.jpg</t>
  </si>
  <si>
    <t>5c5fce98075d674a6acc7b84</t>
  </si>
  <si>
    <t>Summer,sexy bathing suit,Bikinis Set,Beach,splitbikiniset,Swimsuit,Swimwear,Bikini,Fashion,Two Pieces,splits,Women,Women's Fashion,printed</t>
  </si>
  <si>
    <t>SizeL</t>
  </si>
  <si>
    <t>papastees</t>
  </si>
  <si>
    <t>(4,150 notes)</t>
  </si>
  <si>
    <t>56a9df1b3a698c526f769805</t>
  </si>
  <si>
    <t>https://www.wish.com/c/5ee4389b9d2ddf161dcb50c7</t>
  </si>
  <si>
    <t>https://contestimg.wish.com/api/webimage/5ee4389b9d2ddf161dcb50c7-medium.jpg</t>
  </si>
  <si>
    <t>5ee4389b9d2ddf161dcb50c7</t>
  </si>
  <si>
    <t>(Taille US) T-shirts graphiques en coton pour femmes / filles: 4 couleurs, t-shirt printemps-Ã©tÃ©, t-shirt drÃ´le Ã  manches courtes, hauts chemisiers amples</t>
  </si>
  <si>
    <t>(US Size) Cotton Graphic Tees for Women / Girls: 4 Colors, Spring Summer Tee, Cute Funny Short Sleeve T-Shirt, Loose Blouse Tops</t>
  </si>
  <si>
    <t>blouse,Summer,Shorts,letter print,Sleeve,Funny,Short Sleeve Blouses,Tops,short sleeves,Women's Fashion,Fashion,cute,Spring,Cotton,T Shirts,Women</t>
  </si>
  <si>
    <t>liufengjiao</t>
  </si>
  <si>
    <t>(18,529 notes)</t>
  </si>
  <si>
    <t>59f868d0eea5c51c2167d097</t>
  </si>
  <si>
    <t>https://www.wish.com/c/5c95ca01202e6b700d5c5ee4</t>
  </si>
  <si>
    <t>https://contestimg.wish.com/api/webimage/5c95ca01202e6b700d5c5ee4-medium.jpg</t>
  </si>
  <si>
    <t>5c95ca01202e6b700d5c5ee4</t>
  </si>
  <si>
    <t>2018 Nouveau ZANZEA Beach Romper Femmes Combinaisons de saut ZANZEA Ã  glissiÃ¨re frontale Sexy Playsuits sans manches</t>
  </si>
  <si>
    <t>2018 New ZANZEA Beach Romper Women Jumpsuits Front Zipper Sleeveless Sexy Playsuits</t>
  </si>
  <si>
    <t>womenpalysuit,Women,Plus Size,Beach,palysuit,Women's Fashion,Women S Clothing,sexy,sleeveless,Body Suit,zippers,Rompers,jumpsuitsforwomen,jumpsuit</t>
  </si>
  <si>
    <t>https://www.wish.com/c/5a98b8cd414de27e9ef44d4a</t>
  </si>
  <si>
    <t>https://contestimg.wish.com/api/webimage/5a98b8cd414de27e9ef44d4a-medium.jpg</t>
  </si>
  <si>
    <t>5a98b8cd414de27e9ef44d4a</t>
  </si>
  <si>
    <t>Mode fÃ©minine Solid Summer Shorts Ladies Casual Short Pants Plus Size S-5XL Beach Shorts</t>
  </si>
  <si>
    <t>Women's Fashion Solid Summer Shorts Ladies Casual Short Pants Plus Size S-5XL Beach Shorts</t>
  </si>
  <si>
    <t>Summer,Shorts,Fashion,pants,women's pants,pantalonfemme,Loose,Short pants,women shorts,Women's Fashion,Plus Size,Ladies,Beach,Casual</t>
  </si>
  <si>
    <t>https://www.wish.com/c/5e0ac4a79691cb6cc1fa7323</t>
  </si>
  <si>
    <t>https://contestimg.wish.com/api/webimage/5e0ac4a79691cb6cc1fa7323-medium.jpg</t>
  </si>
  <si>
    <t>5e0ac4a79691cb6cc1fa7323</t>
  </si>
  <si>
    <t>Mode fÃ©minine Sexy Voir Ã  travers Crop Top Couleur unie Plus la taille DÃ©bardeur d'Ã©tÃ© Casual Lace Bralette Top Hollow-out Bras Fitness Short Underwear Casual Bra</t>
  </si>
  <si>
    <t>Women's Fashion Sexy See Through Crop Top Solid Color Plus Size Summer Tank Top Casual Lace Bralette Top Hollow-out Bras Fitness Short Underwear Casual Bra</t>
  </si>
  <si>
    <t>Summer,Plus Size,bralette top,womens bralette,sexy underwear,lace bralette top,tank top,floral lace,Women's Fashion,Fashion,sexy lace,sexy,Casual,Bras,Lace,push up bra,Underwear,Shorts,Tank,brassiere,Tops,Fitness,ultrathinbra</t>
  </si>
  <si>
    <t>wisetqw</t>
  </si>
  <si>
    <t>86 % avis positifs (9,857 notes)</t>
  </si>
  <si>
    <t>5a9e3a01ccf0c80c2d372870</t>
  </si>
  <si>
    <t>https://www.wish.com/c/5e1847af3336f40fccedf031</t>
  </si>
  <si>
    <t>https://contestimg.wish.com/api/webimage/5e1847af3336f40fccedf031-medium.jpg</t>
  </si>
  <si>
    <t>5e1847af3336f40fccedf031</t>
  </si>
  <si>
    <t>Plus la taille femmes impression robe d'Ã©tÃ© robe d'Ã©tÃ© coton femme dame robes lÃ¢che dÃ©contractÃ© vacances maxi robe plus</t>
  </si>
  <si>
    <t>Plus Size Women Print Dress Summer Sundress Cotton Female Lady Vestidos Loose Casual Holiday Maxi Dress Plus</t>
  </si>
  <si>
    <t>Summer,Plus Size,print dress,sundress,Vintage,Dress,Floral dress,Women,holidaydres,Women's Fashion,boho dress,printed,dressforlady,vestido,Print,maxi dress,Robes,Holiday,Casual,Cotton</t>
  </si>
  <si>
    <t>vvfashion2016</t>
  </si>
  <si>
    <t>90 % avis positifs (90,105 notes)</t>
  </si>
  <si>
    <t>58131ddf6f55296033923a7c</t>
  </si>
  <si>
    <t>https://s3-us-west-1.amazonaws.com/sweeper-production-merchantimage/dp_58131ddf6f55296033923a7c.jpg</t>
  </si>
  <si>
    <t>https://www.wish.com/c/5cf22f0724fe055ca684c3a7</t>
  </si>
  <si>
    <t>https://contestimg.wish.com/api/webimage/5cf22f0724fe055ca684c3a7-medium.jpg</t>
  </si>
  <si>
    <t>5cf22f0724fe055ca684c3a7</t>
  </si>
  <si>
    <t>5 couleurs plus la taille nouvelle mode d'Ã©tÃ© femmes Floral dentelle bretelles spaghetti soutien-gorge Patchwork Lingerie Top sans manches licou Ã©vider Crop Top Cup soutien-gorge</t>
  </si>
  <si>
    <t>5 Colors Plus Size New Fashion Summer Women's Floral Lace Spaghetti Straps Bra Patchwork Lingerie Top Sleeveless Halter Hollow Out Crop Top Cup Bra</t>
  </si>
  <si>
    <t>Summer,sexy lace tank top,Plus Size,crop top,Lace,Halter,slimfittop,Spaghetti Strap,strap,floral lace,Sleeveless Shirt,Fashion,sexy lace,Floral,Spaghetti,summer tops,Bras,push up bra,Cup,Tops,Women's Fashion,croptopbra,sleeveless,casualblouse</t>
  </si>
  <si>
    <t>houxiandaili</t>
  </si>
  <si>
    <t>88 % avis positifs (3,977 notes)</t>
  </si>
  <si>
    <t>5addba5481260b1ddfffe5a3</t>
  </si>
  <si>
    <t>https://www.wish.com/c/5ccbd380b8ceed67d64eb36e</t>
  </si>
  <si>
    <t>https://contestimg.wish.com/api/webimage/5ccbd380b8ceed67d64eb36e-medium.jpg</t>
  </si>
  <si>
    <t>5ccbd380b8ceed67d64eb36e</t>
  </si>
  <si>
    <t>Grande Taille Femme Robe d'Ã©tÃ© Robe longue sexy sans manches Ã  bretelles spaghetti Robe d'Ã©tÃ© Party Party</t>
  </si>
  <si>
    <t>Plus Size Women Sexy Sleeveless Spaghetti Strap Summer Dress Holiday Party Maxi Dress</t>
  </si>
  <si>
    <t>Summer,Plus Size,vest dress,robefemme,Dress,vestido,Elegant Dress,holidaydres,Women's Fashion,beachsundres,summer dress,party,Sexy Dress,sleeveless,sexy,Holiday,Spaghetti,Women</t>
  </si>
  <si>
    <t>Treasure land</t>
  </si>
  <si>
    <t>treasureland</t>
  </si>
  <si>
    <t>(22,173 notes)</t>
  </si>
  <si>
    <t>58ffff331a1cef16a78c78f4</t>
  </si>
  <si>
    <t>https://www.wish.com/c/5c25a5209e480d5fa87c638a</t>
  </si>
  <si>
    <t>https://contestimg.wish.com/api/webimage/5c25a5209e480d5fa87c638a-medium.jpg</t>
  </si>
  <si>
    <t>5c25a5209e480d5fa87c638a</t>
  </si>
  <si>
    <t>Shorts de sport de mode d'Ã©tÃ© pour femmes Shorts de yoga en dentelle dÃ©contractÃ©s</t>
  </si>
  <si>
    <t>Summer Womenâ€™s Fashion Sports Shorts Casual Lace Yoga Shorts Slim Fit Solid Color Shorts Pants</t>
  </si>
  <si>
    <t>Summer,Fashion,Yoga,Lace,pants,Slim Fit,sportshort,yogashort,Women's Fashion,Shorts,Sport,slim,Casual,Women</t>
  </si>
  <si>
    <t>maligoodsmart</t>
  </si>
  <si>
    <t>lazzyshop</t>
  </si>
  <si>
    <t>88 % avis positifs (31,138 notes)</t>
  </si>
  <si>
    <t>5abb2cf26be8733b5bf6844f</t>
  </si>
  <si>
    <t>https://s3-us-west-1.amazonaws.com/sweeper-production-merchantimage/dp_5abb2cf26be8733b5bf6844f.jpg</t>
  </si>
  <si>
    <t>https://www.wish.com/c/5ea252f345b33212c1012e5e</t>
  </si>
  <si>
    <t>https://contestimg.wish.com/api/webimage/5ea252f345b33212c1012e5e-medium.jpg</t>
  </si>
  <si>
    <t>5ea252f345b33212c1012e5e</t>
  </si>
  <si>
    <t xml:space="preserve">Women s Fashion Summer Casual Floral Printed V-Neck Sling Dress Bohemian Skirt High Waist Big Swing Dress </t>
  </si>
  <si>
    <t xml:space="preserve">Womenâ€™s Fashion Summer Casual Floral Printed V-Neck Sling Dress Bohemian Skirt High Waist Big Swing Dress </t>
  </si>
  <si>
    <t>Summer,Fashion,high waist,Swing dress,long dress,Skirts,Dress,Waist,boho,V-neck,floralprinted,slingdre,bohemian,off shoulder,retro,Swing,Floral,printed,Women's Fashion,Casual,Women</t>
  </si>
  <si>
    <t>https://www.wish.com/c/5cfdc9eaa9b0806c2f9aca41</t>
  </si>
  <si>
    <t>https://contestimg.wish.com/api/webimage/5cfdc9eaa9b0806c2f9aca41-medium.jpg</t>
  </si>
  <si>
    <t>5cfdc9eaa9b0806c2f9aca41</t>
  </si>
  <si>
    <t>Femmes robe d'Ã©tÃ© sexy Boho Maxi longue robe de soirÃ©e robe de plage robe d'Ã©tÃ© MEL</t>
  </si>
  <si>
    <t>Black and White Boho Maxi Long Dress</t>
  </si>
  <si>
    <t>Summer,slim dress,sundress,long dress,fashion dress,Dress,summer dress,beach dress,longmaxiskirt,boho,Party Dress,boho dress,party,sexy,women dress,Beach,Women's Fashion,geometricpattern,evening party dress,Women</t>
  </si>
  <si>
    <t>Melantha</t>
  </si>
  <si>
    <t>melantha</t>
  </si>
  <si>
    <t>91 % avis positifs (58,068 notes)</t>
  </si>
  <si>
    <t>57875ba40cb30d38ba46f57d</t>
  </si>
  <si>
    <t>https://s3-us-west-1.amazonaws.com/sweeper-production-merchantimage/dp_57875ba40cb30d38ba46f57d.jpg</t>
  </si>
  <si>
    <t>https://www.wish.com/c/57d25f8877ba9b045e02cd12</t>
  </si>
  <si>
    <t>https://contestimg.wish.com/api/webimage/57d25f8877ba9b045e02cd12-medium.jpg</t>
  </si>
  <si>
    <t>57d25f8877ba9b045e02cd12</t>
  </si>
  <si>
    <t>Womens Beach longue robe d'Ã©tÃ© robe impression robes sans bretelles_MYin</t>
  </si>
  <si>
    <t>Womens Beach Long Dress Summer Dress Print Strapless Dresses_MYin</t>
  </si>
  <si>
    <t>Summer,Strapless Dress,summer dress,floralprintdres,long dress,Dress,strapless,Women's Fashion,Print,beach dress,splitdresse,off shoulder dress,summer dresses,Floral,bohemian dress,sexy,Beach</t>
  </si>
  <si>
    <t>MayLin1230</t>
  </si>
  <si>
    <t>maylin1230</t>
  </si>
  <si>
    <t>89 % avis positifs (3,532 notes)</t>
  </si>
  <si>
    <t>540ec1f21d2d431f2d4b5cb6</t>
  </si>
  <si>
    <t>https://www.wish.com/c/5b220a09415f47162c1c155e</t>
  </si>
  <si>
    <t>https://contestimg.wish.com/api/webimage/5b220a09415f47162c1c155e-medium.jpg</t>
  </si>
  <si>
    <t>5b220a09415f47162c1c155e</t>
  </si>
  <si>
    <t>Sexy Casual Women Printemps EtÃ© sans manches Chemise sans manches TricotÃ©e Bas de chemise Cami Gilet Pull Bodycon Coton Fitness Fitness Top Femme Couleur Solide Couleur Plus Grande Taille Taille Mince VÃªtement de plage Short Tank Tops</t>
  </si>
  <si>
    <t>Sexy Casual Women  Spring Summer  Sleeveless Shirt Knitted Bottoming Shirt Cami Vest Pullover Bodycon Cotton Fitness Crop Top Ladies Solid Color Plus Size Slim Fit Beach Wear Short Tank Tops</t>
  </si>
  <si>
    <t>Summer,Vest,Fashion,Fitness,Spring,slim,knitted crop top,knitted,Women's Fashion,Plus Size,sleeveless tops,sexy,Casual,Cotton,Shorts,Tank,Shirt,Tops,Slim Fit,Pullovers,women tank top,Ladies,sleeveless,Women,Beach</t>
  </si>
  <si>
    <t>(213,709 notes)</t>
  </si>
  <si>
    <t>https://www.wish.com/c/5a991e9dd236a537f1473439</t>
  </si>
  <si>
    <t>https://contestimg.wish.com/api/webimage/5a991e9dd236a537f1473439-medium.jpg</t>
  </si>
  <si>
    <t>5a991e9dd236a537f1473439</t>
  </si>
  <si>
    <t>Plus Size S-8XL Mode pour dames DÃ©contractÃ©e Col V Robes DÃ©contractÃ©es Col V T-shirt ample Tops Tunics Chemisier Robe Chemisier Robe de plage Robe de plage Ã  manches courtes Robe imprimÃ©e Robe sexy en coton Ã©vasÃ© Robe Ã©vasÃ©e Robe Ã  volants froncÃ©s Mini Robe plissÃ©e</t>
  </si>
  <si>
    <t>Plus Size S-8XL Women's Fashion Casual V-neck Dresses Loose T-shirt Tops Tunics Blouse Short Sleeves Dress Beach Dress Printing Dress Sexy Cotton Swing Flare Dress Ruffles Party Mini Pleated Dress</t>
  </si>
  <si>
    <t>Mini,Plus Size,ruffle,Pleated,V-neck,Mini dress,Women's Fashion,Fashion,printingdres,sexy,V-neck Dresses,Casual,T Shirts,Cotton,blouse,party,Shorts,Cotton Shirt,Sleeve,Tops,beach dress,Tops &amp; T-Shirts,loose t-shirt,women top,Beach,Dress</t>
  </si>
  <si>
    <t>xiaojubo</t>
  </si>
  <si>
    <t>84 % avis positifs (6,818 notes)</t>
  </si>
  <si>
    <t>584a9e7421390e4cb68dec18</t>
  </si>
  <si>
    <t>https://www.wish.com/c/5c9209128f5ca95fc2c046bd</t>
  </si>
  <si>
    <t>https://contestimg.wish.com/api/webimage/5c9209128f5ca95fc2c046bd-medium.jpg</t>
  </si>
  <si>
    <t>5c9209128f5ca95fc2c046bd</t>
  </si>
  <si>
    <t>Chemise en coton Tops Femme Casual Casual LÃ¢che Ã  manches courtes imprimÃ© chemise pour femme</t>
  </si>
  <si>
    <t>Cotton Shirt Tops Women's Summer Casual Loose Short-sleeved Printed Ladies Shirt</t>
  </si>
  <si>
    <t>blouse,Summer,Plus Size,Shirt,Tops,Loose,short sleeves,T Shirts,Fashion,printed,Tops &amp; T-Shirts,Ladies,women top,Casual,Cotton</t>
  </si>
  <si>
    <t>https://www.wish.com/c/5ecb7f7dc76c3c99918909f0</t>
  </si>
  <si>
    <t>https://contestimg.wish.com/api/webimage/5ecb7f7dc76c3c99918909f0-medium.jpg</t>
  </si>
  <si>
    <t>5ecb7f7dc76c3c99918909f0</t>
  </si>
  <si>
    <t>Gilet sans manches pour hommes de camouflage de trou de gilet sans manches de nouvel Ã©tÃ©</t>
  </si>
  <si>
    <t>New summer men's sleeveless vest hole camouflage personality fitness vest</t>
  </si>
  <si>
    <t>slimvestmen,Summer,Vest,menspersonalityfitnessvest,Men's vest,Fitness,camouflagevest,personalizedvest,camouflage,summersportsvest,t,sleevelessvestmen,casualvest,fitnessvestmen,sleeveless,sweatvest</t>
  </si>
  <si>
    <t>yingzuo</t>
  </si>
  <si>
    <t>è‹±ä½æ¸¸è‡£ä¸“å–åº—</t>
  </si>
  <si>
    <t>84 % avis positifs (11,030 notes)</t>
  </si>
  <si>
    <t>5498115d653d5121ae5409c9</t>
  </si>
  <si>
    <t>https://www.wish.com/c/5d197f6647e7d46f98d78309</t>
  </si>
  <si>
    <t>https://contestimg.wish.com/api/webimage/5d197f6647e7d46f98d78309-medium.jpg</t>
  </si>
  <si>
    <t>5d197f6647e7d46f98d78309</t>
  </si>
  <si>
    <t xml:space="preserve">Boho Summer Dress Women Strappy Lace White Mini Dress Ladies Beach V Neck Party Sundress S-5XL </t>
  </si>
  <si>
    <t>Summer,Lace Dress,pleated dress,Lace,Mini,Dress,backless dress,Mini dress,white dress,beach dress,wedding dress,Women,Necks,summer dress,Women's Fashion,boho,Sleeveless dress,strappy,Ladies,party,white,Beach</t>
  </si>
  <si>
    <t>SIZE XXS</t>
  </si>
  <si>
    <t>silveres_9</t>
  </si>
  <si>
    <t>81 % avis positifs (2,363 notes)</t>
  </si>
  <si>
    <t>5963882dd9b42511248ca27d</t>
  </si>
  <si>
    <t>https://www.wish.com/c/5e902948fac97a32c1e5e38e</t>
  </si>
  <si>
    <t>https://contestimg.wish.com/api/webimage/5e902948fac97a32c1e5e38e-medium.jpg</t>
  </si>
  <si>
    <t>5e902948fac97a32c1e5e38e</t>
  </si>
  <si>
    <t>Hommes Ã©tÃ© changement de couleur maillot de bain maillots de bain de mode shorts de bain de plage mÃ©moires masculins shorts de bain</t>
  </si>
  <si>
    <t>Men Summer Color Changing Swim Trunks Fashion Swimming Shorts Beach Swim Shorts Male Briefs Bathing Shorts</t>
  </si>
  <si>
    <t>Summer,Plus Size,Shorts,Men,beach wear,casualtrunk,bathingshort,Men's Fashion,Fashion,malebrief,Men Shorts,colorchangingshort,swimmingshort,Swimming,Beach,#fashion #shorts,swim trunk</t>
  </si>
  <si>
    <t>liulianbag</t>
  </si>
  <si>
    <t>91 % avis positifs (8,888 notes)</t>
  </si>
  <si>
    <t>58e4a53ce070a80f9180685a</t>
  </si>
  <si>
    <t>https://www.wish.com/c/5edf2bba26a6cf0388a44aad</t>
  </si>
  <si>
    <t>https://contestimg.wish.com/api/webimage/5edf2bba26a6cf0388a44aad-medium.jpg</t>
  </si>
  <si>
    <t>5edf2bba26a6cf0388a44aad</t>
  </si>
  <si>
    <t>S-5XL Ã‰tÃ© Femmes Mode Croix Bandage Crop Top Camisole Casual Sans Manches DÃ©bardeur Solide Couleur Gilet Lady Caged Bralette Soutien-Gorge Cami DÃ©bardeur Plus La Taille</t>
  </si>
  <si>
    <t>S-5XL Summer Women Fashion Cross Bandage Crop Top Camisole Casual Sleeveless Tank Top Solid Color Vest Lady Caged Bralette Bra Cami Tank Top Plus Size</t>
  </si>
  <si>
    <t>bandagebra,Vest,Fashion,crop top,camisole,Women Vest,Summer,Tank,Tops,Cross,tank top,caged bralette,Women's Fashion,Plus Size,Cami Tank Tops,Casual Tops,solid color,sleeveless,Casual,Bras,Women</t>
  </si>
  <si>
    <t>https://www.wish.com/c/5ccfcecb9abadb59845c93c8</t>
  </si>
  <si>
    <t>https://contestimg.wish.com/api/webimage/5ccfcecb9abadb59845c93c8-medium.jpg</t>
  </si>
  <si>
    <t>5ccfcecb9abadb59845c93c8</t>
  </si>
  <si>
    <t>Femmes Velours Cordon Shorts Casual Taille Haute 2017 Printemps Ã‰tÃ© Sexy Ã‰lÃ©gant Shorts Skinny</t>
  </si>
  <si>
    <t>Women Velvet Drawstring Shorts Casual High Waist 2017 Spring Summer Sexy Elegant Skinny Shorts</t>
  </si>
  <si>
    <t>Women,Shorts,Yoga,Lace,Elastic,velvetshort,slim,Short pants,Elegant,Women's Fashion,velvet,high waist,sexy,Sport,Casual,Waist</t>
  </si>
  <si>
    <t>Home Stuff</t>
  </si>
  <si>
    <t>homestuff</t>
  </si>
  <si>
    <t>93 % avis positifs (85,562 notes)</t>
  </si>
  <si>
    <t>58a6971e0e16e97a6636a1b8</t>
  </si>
  <si>
    <t>https://www.wish.com/c/5ab5c9b75194c936ddbdd8e7</t>
  </si>
  <si>
    <t>https://contestimg.wish.com/api/webimage/5ab5c9b75194c936ddbdd8e7-medium.jpg</t>
  </si>
  <si>
    <t>5ab5c9b75194c936ddbdd8e7</t>
  </si>
  <si>
    <t>Mode fÃ©minine imprimÃ© loup Ã©vider dÃ©bardeur Ã©tÃ© sans manches hauts dÃ©contractÃ©s</t>
  </si>
  <si>
    <t>Women Fashion Wolf Print Hollow Out Tank Top Summer Sleeveless Casual Tops</t>
  </si>
  <si>
    <t>hollowouttanktop,Tanktops for women,Plus Size,wolfprint,summer tank top,Summer,skulltanktopforwomen,Tops,tank top,Casual,Print,Women's Fashion,sleevelesstshirt,Wolf,sleeveless,tanksforwomen,Tank,Fashion,3dprint,Women</t>
  </si>
  <si>
    <t>Surper boutique</t>
  </si>
  <si>
    <t>surperboutique</t>
  </si>
  <si>
    <t>85 % avis positifs (10,501 notes)</t>
  </si>
  <si>
    <t>57086fd7fa6bee434d0e5852</t>
  </si>
  <si>
    <t>https://www.wish.com/c/5eba2544300b031bc24ff8f6</t>
  </si>
  <si>
    <t>https://contestimg.wish.com/api/webimage/5eba2544300b031bc24ff8f6-medium.jpg</t>
  </si>
  <si>
    <t>5eba2544300b031bc24ff8f6</t>
  </si>
  <si>
    <t>Femmes Mode Solide Couleur Bikini Ensemble Casual Deux PiÃ¨ces Ensemble Maillot De Bain Maillot De Bain Maillots De Bain Plage Porter plus la taille S-5XL Taille Haute Cage Cou Croix Avant Bikini Ensemble</t>
  </si>
  <si>
    <t>Women Fashion solid color Bikini Set casual Two Piece Set Swimsuit Bathing Suit Swimwear Beach Wear plus size S-5XL High Waist Cage Neck Cross Front Bikini Set</t>
  </si>
  <si>
    <t>bathing suit,Plus Size,bikini set,Cross,Swimwear,Women's Fashion,Fashion,Push up bikini,Casual,High Waisted Bikini,Necks,high waist,Beach,Waist,halterneck,beach wear,Swimsuit,Bikini,Suits,Women,plus size bathing suits,Swimming</t>
  </si>
  <si>
    <t>jiangshanpu</t>
  </si>
  <si>
    <t>81 % avis positifs (4,524 notes)</t>
  </si>
  <si>
    <t>5831ae002f5e534c0a485f06</t>
  </si>
  <si>
    <t>https://www.wish.com/c/5e37c1ea08b64727ff894b5d</t>
  </si>
  <si>
    <t>https://contestimg.wish.com/api/webimage/5e37c1ea08b64727ff894b5d-medium.jpg</t>
  </si>
  <si>
    <t>5e37c1ea08b64727ff894b5d</t>
  </si>
  <si>
    <t>Nouveau Mode Femmes Casual Shorts Costume D'Ã©tÃ© Tie-Dye Imprimer Halter Bandage Sans Manches Dos Nu Crop Top Et Ã‰lastique Taille Shorts Pantalon Deux PiÃ¨ces Ensemble</t>
  </si>
  <si>
    <t>New Fashion Women Casual Shorts Suit Summer Tie-Dye Print Halter Bandage Sleeveless Backless Crop Top And Elastic Waist Shorts Pants Two Piece Set</t>
  </si>
  <si>
    <t>91% retroalimentaciÃ³n positiva (9,200 calificaciones)</t>
  </si>
  <si>
    <t>https://www.wish.com/c/5c340c2b31825e42ca62d69a</t>
  </si>
  <si>
    <t>https://contestimg.wish.com/api/webimage/5c340c2b31825e42ca62d69a-medium.jpg</t>
  </si>
  <si>
    <t>5c340c2b31825e42ca62d69a</t>
  </si>
  <si>
    <t>8 Colors Summer Women Anti-Cellulite Yoga Shorts Gym Cellulite Push Up  Workout Fitness Scrunch Thin Skinny  Sports Running Yoga Shorts</t>
  </si>
  <si>
    <t>Summer,scrunch,Yoga,skinnyshort,Shorts,Fitness,Running,yogashort,gymshort,women shorts,short leggings,Sport,elasticlegging,fitness leggings,Women's Fashion,Women Fashion,Women</t>
  </si>
  <si>
    <t>Justfashion</t>
  </si>
  <si>
    <t>é¡¶çº§å©†å¨˜</t>
  </si>
  <si>
    <t>85 % avis positifs (59,234 notes)</t>
  </si>
  <si>
    <t>5667c747eb4b140fe963ba77</t>
  </si>
  <si>
    <t>https://www.wish.com/c/5ea11f79e2a3123494955d83</t>
  </si>
  <si>
    <t>https://contestimg.wish.com/api/webimage/5ea11f79e2a3123494955d83-medium.jpg</t>
  </si>
  <si>
    <t>5ea11f79e2a3123494955d83</t>
  </si>
  <si>
    <t>Femmes Mode Lettre Imprimer DÃ©bardeur Sans Manches O-cou T-shirt Ã‰tÃ© Casual Tops Plus La Taille</t>
  </si>
  <si>
    <t>Women Fashion Letter Print Tank Top Sleeveless O-neck T-shirt Summer Casual Tops Plus Size</t>
  </si>
  <si>
    <t>Summer,Plus Size,Tank,letter print,Tops,Women's Fashion,tank top,Round neck,T Shirts,Fashion,Print,sleeveless,Casual,Women Fashion,Women</t>
  </si>
  <si>
    <t>(16,803 notes)</t>
  </si>
  <si>
    <t>https://www.wish.com/c/5df49c4732950d0102838a00</t>
  </si>
  <si>
    <t>https://contestimg.wish.com/api/webimage/5df49c4732950d0102838a00-medium.jpg</t>
  </si>
  <si>
    <t>5df49c4732950d0102838a00</t>
  </si>
  <si>
    <t>S-5XL Grande Taille Femme Fashion Fashion Femme Gradient Rampe Tape Tape Maxi Robe Longue Robe de Vacances Causal Beach Dress</t>
  </si>
  <si>
    <t>S-5XL Plus Size Woman Fashion Gradient Ramp Tape Maxi Long Dress Holiday Causal Beach Dress</t>
  </si>
  <si>
    <t>Plus Size,sundress,long dress,Dress,Women's Fashion,Maxi Dresses,Dresses,beach dress,Party Dress,fashion dresses,women dress,Holiday,Causal Dress</t>
  </si>
  <si>
    <t>miniWGS</t>
  </si>
  <si>
    <t>miniwgs</t>
  </si>
  <si>
    <t>81 % avis positifs (2,397 notes)</t>
  </si>
  <si>
    <t>59a54d5eae228e4f11e9c5e0</t>
  </si>
  <si>
    <t>https://www.wish.com/c/5abcce430de05539f33c17a2</t>
  </si>
  <si>
    <t>https://contestimg.wish.com/api/webimage/5abcce430de05539f33c17a2-medium.jpg</t>
  </si>
  <si>
    <t>5abcce430de05539f33c17a2</t>
  </si>
  <si>
    <t>Mode Femmes D'Ã©tÃ© DÃ©bardeurs DÃ©contractÃ©s LÃ¢che Blouses De Plage Sans Manches ImprimÃ© Coton T-shirt</t>
  </si>
  <si>
    <t>Fashion Women Summer Casual Tank Tops Loose Beach Blouses Sleeveless Printed Cotton T Shirt</t>
  </si>
  <si>
    <t>https://www.wish.com/c/5e913f130d3e282f24260292</t>
  </si>
  <si>
    <t>https://contestimg.wish.com/api/webimage/5e913f130d3e282f24260292-medium.jpg</t>
  </si>
  <si>
    <t>5e913f130d3e282f24260292</t>
  </si>
  <si>
    <t>Sexy Femmes T-shirt Ã€ Manches Courtes Top Sportwear Shorts Pantalon SurvÃªtement Outfit VÃªtements Ensembles Salopette D'Ã©tÃ©</t>
  </si>
  <si>
    <t>Sexy Women Short Sleeve T-shirt Top Sportwear Shorts Pants Tacksuit Outfit Clothes Sets Jumpsuit Summer</t>
  </si>
  <si>
    <t>Summer,Shorts,Sleeve,Hollow-out,pants,sportsset,short sleeves,Outfits,Women's Fashion,Fashion,Women,tacksuit,sexy,Clothes,Tops,T Shirts,jumpsuit</t>
  </si>
  <si>
    <t>wf06</t>
  </si>
  <si>
    <t>86 % avis positifs (114 notes)</t>
  </si>
  <si>
    <t>5e6910549145adc9f7972fac</t>
  </si>
  <si>
    <t>https://www.wish.com/c/5e707d59ad58d64d89a54409</t>
  </si>
  <si>
    <t>https://contestimg.wish.com/api/webimage/5e707d59ad58d64d89a54409-medium.jpg</t>
  </si>
  <si>
    <t>5e707d59ad58d64d89a54409</t>
  </si>
  <si>
    <t>Sexy Femmes Bikini sans bretelles Push Up One Piece Tankini Solide Maillot de bain d'Ã©tÃ© Taille Grandes Tailles</t>
  </si>
  <si>
    <t>Sexy Women Strapless Bikini Push Up One Piece Solid Tankini Summer Plus Size Swimwear</t>
  </si>
  <si>
    <t>Summer,strapless,Plus Size,Vintage swimwear,onepiece,One Piece Swimsuits,Swimwear,Bikini,Women's Fashion,Push-Up,sexy,monokini,Women,plus size bathing suits,strapless bikini,Swimming</t>
  </si>
  <si>
    <t>SEVEN O.O</t>
  </si>
  <si>
    <t>xinshengangcai</t>
  </si>
  <si>
    <t>87 % avis positifs (27,719 notes)</t>
  </si>
  <si>
    <t>565973368f5f027e14060846</t>
  </si>
  <si>
    <t>https://www.wish.com/c/588392e43d29014fabb85dad</t>
  </si>
  <si>
    <t>https://contestimg.wish.com/api/webimage/588392e43d29014fabb85dad-medium.jpg</t>
  </si>
  <si>
    <t>588392e43d29014fabb85dad</t>
  </si>
  <si>
    <t>Femmes Ã©tÃ© imprimÃ© floral dos nu taille Ã©lastique fendue robe longue</t>
  </si>
  <si>
    <t>Women Summer Floral Print Backless Elastic Waist Split Long Dress</t>
  </si>
  <si>
    <t>Summer,dressesforwomen,tunic,Waist,Elastic,women dresses,long dress,Dress,Print,Floral dress,Floral print,Dresses,Women's Fashion,elastic waist,backless,splits,vestido,Floral,summer dresses,Holiday,Women</t>
  </si>
  <si>
    <t>SZLCGC777</t>
  </si>
  <si>
    <t>szlcgc777</t>
  </si>
  <si>
    <t>(25,260 notes)</t>
  </si>
  <si>
    <t>556d0dc2c00cd721cce30dd1</t>
  </si>
  <si>
    <t>https://www.wish.com/c/5ad95b9007c7b46572687a5d</t>
  </si>
  <si>
    <t>https://contestimg.wish.com/api/webimage/5ad95b9007c7b46572687a5d-medium.jpg</t>
  </si>
  <si>
    <t>5ad95b9007c7b46572687a5d</t>
  </si>
  <si>
    <t>Maillot de bain Bikini Set RembourrÃ© Bandage Bra Soutien-gorge Push-up Suit Maillot de bain Femme</t>
  </si>
  <si>
    <t>Swimwear Bathing Bikini Set Padded Bandage Bra Push-up Suit Swimsuit Women</t>
  </si>
  <si>
    <t>Bikini,Fashion,womenbikiniset,bikini set,pushupsuit,women swimsuit,New arrival,Swimwear,Swimsuit,padded,women swimwear,Bras,Suits,women bathing suit,Women,Women's Fashion,Padded Bra,Swimming</t>
  </si>
  <si>
    <t>yangxueqing</t>
  </si>
  <si>
    <t>88 % avis positifs (11,740 notes)</t>
  </si>
  <si>
    <t>5acf2091cd968d299afe79a3</t>
  </si>
  <si>
    <t>https://www.wish.com/c/5af8fc1aa708c4241d0cf8a3</t>
  </si>
  <si>
    <t>https://contestimg.wish.com/api/webimage/5af8fc1aa708c4241d0cf8a3-medium.jpg</t>
  </si>
  <si>
    <t>5af8fc1aa708c4241d0cf8a3</t>
  </si>
  <si>
    <t>La mode d'automne des femmes de la mode d'automne d'automne Ã  la mode Sexy Skirt Club Wear Cute Dress Summer New Women Jupes longues Jupes crayon fendues solides Jupes taille haute taille plus grande Jupe Bodycon Causal Package Hip Skirt Fashion A-Line Jupirt</t>
  </si>
  <si>
    <t>Women's Fashion Autumn Winter Trendy Sexy Skirt Club Wear Cute Dress Summer New Women Long Skirts Solid Split Pencil Skirts High Waist Plus Size Bodycon Skirt Causal Package Hip Skirt Fashion A-line Skirt</t>
  </si>
  <si>
    <t>Fashion Skirts,long skirt,pencil skirt,solidcolordre,elegantsplitskirt,Bottom,Elegant,Dress,sidesplitshirt,pencil,sexy skirt,Women Skirts,Women's Fashion,Fashion,splits,sexy,Skirts,Women</t>
  </si>
  <si>
    <t>dream_studio</t>
  </si>
  <si>
    <t>91 % avis positifs (92,005 notes)</t>
  </si>
  <si>
    <t>58f6f47891a95f10f0c54b8c</t>
  </si>
  <si>
    <t>https://s3-us-west-1.amazonaws.com/sweeper-production-merchantimage/dp_58f6f47891a95f10f0c54b8c.jpg</t>
  </si>
  <si>
    <t>https://www.wish.com/c/59d5d6a6765fdd2dc2d6ed2a</t>
  </si>
  <si>
    <t>https://contestimg.wish.com/api/webimage/59d5d6a6765fdd2dc2d6ed2a-medium.jpg</t>
  </si>
  <si>
    <t>59d5d6a6765fdd2dc2d6ed2a</t>
  </si>
  <si>
    <t>Summer,Shorts,high waist shorts,Lace,Casual pants,pants,summer shorts,Slim Fit,Short pants,high waist,Women's Fashion,Plus Size,Lace Up,Women,vocation,Fashion,Casual,Waist</t>
  </si>
  <si>
    <t>TopmanClothing</t>
  </si>
  <si>
    <t>topmanclothing</t>
  </si>
  <si>
    <t>(16,215 notes)</t>
  </si>
  <si>
    <t>52838e612dcc6469fa2d7104</t>
  </si>
  <si>
    <t>https://www.wish.com/c/5e44564413b8939de2f0a0f8</t>
  </si>
  <si>
    <t>https://contestimg.wish.com/api/webimage/5e44564413b8939de2f0a0f8-medium.jpg</t>
  </si>
  <si>
    <t>5e44564413b8939de2f0a0f8</t>
  </si>
  <si>
    <t>Gilet de couleur unie pour femmes Ã  la mode d'Ã©tÃ© 2020 Top sans manches Ã  col en V</t>
  </si>
  <si>
    <t>Summer 2020 Fashionable Women's Solid Color Vest Sleeveless Halter V-Neck Top</t>
  </si>
  <si>
    <t>Mini,Vest,Fashion,Tank,Halter,Summer,womemstop,Tops,tank top,#top #crop,tankvest,V-neck,sleeveless</t>
  </si>
  <si>
    <t>XXXXL</t>
  </si>
  <si>
    <t>Zios</t>
  </si>
  <si>
    <t>zios</t>
  </si>
  <si>
    <t>86 % avis positifs (28,798 notes)</t>
  </si>
  <si>
    <t>57c4dd2ce2a1b61c74c4265a</t>
  </si>
  <si>
    <t>https://www.wish.com/c/5eb4dccc8fb578171beef0ad</t>
  </si>
  <si>
    <t>https://contestimg.wish.com/api/webimage/5eb4dccc8fb578171beef0ad-medium.jpg</t>
  </si>
  <si>
    <t>5eb4dccc8fb578171beef0ad</t>
  </si>
  <si>
    <t>Femmes d'Ã©tÃ© Mode Shorts de sport double couche Ã  sÃ©chage rapide Yoga Leggings de sport Shorts de fitness Jupes</t>
  </si>
  <si>
    <t>Summer Women Fashion Double-Layer Sports Shorts Quick-Drying Yoga Sports Leggings Fitness Shorts Skirts</t>
  </si>
  <si>
    <t>Women Pants,Summer,Leggings,Shorts,Yoga,Fitness,casualshort,high waisted,yogashort,Women's Fashion,Fashion,Sport,falda,shortsforwomen,sportampoutdoor,Skirts,short skirt,Women</t>
  </si>
  <si>
    <t>lixiangbo1515</t>
  </si>
  <si>
    <t>81 % avis positifs (3,730 notes)</t>
  </si>
  <si>
    <t>58d8e8ebd929c652b9c04c05</t>
  </si>
  <si>
    <t>https://www.wish.com/c/5ebe625c3cdb6c40b7b9231e</t>
  </si>
  <si>
    <t>https://contestimg.wish.com/api/webimage/5ebe625c3cdb6c40b7b9231e-medium.jpg</t>
  </si>
  <si>
    <t>5ebe625c3cdb6c40b7b9231e</t>
  </si>
  <si>
    <t>UR SUGAR 4 Bouteilles / Set ColorÃ© Kit de Vernis Ã  Ongles Gel de Couleur D'Ã©tÃ© Soak Off Gel Vernis Ã  Ongles Set</t>
  </si>
  <si>
    <t>UR SUGAR 4 Bottles/Set Colorful Summer Color Gel Nail Kit Soak Off Gel Nail Polish Set</t>
  </si>
  <si>
    <t>Summer,Colorful,Beauty,Nail Polish,nail kit,mattetopcoat,soakoffgel,Nails,cosmetic,gel nail polish,topbasegel,Nail Gel,uvlampgel,nail gel set,Kit,UV Gel</t>
  </si>
  <si>
    <t>Base &amp; Top &amp; Matte Top Coat</t>
  </si>
  <si>
    <t>spaklestar</t>
  </si>
  <si>
    <t>93 % avis positifs (105,684 notes)</t>
  </si>
  <si>
    <t>5742c706d75bc459506b80f1</t>
  </si>
  <si>
    <t>https://www.wish.com/c/5e7e0c35e27371898f419f5d</t>
  </si>
  <si>
    <t>https://contestimg.wish.com/api/webimage/5e7e0c35e27371898f419f5d-medium.jpg</t>
  </si>
  <si>
    <t>5e7e0c35e27371898f419f5d</t>
  </si>
  <si>
    <t>Mode Summer Ponytail Cap Casquette de baseball pour les femmes Mesh Visor Womens Sun Cap Sun Hat Girls Hat Ponytail Hat Chapeau de baseball rÃ©glable</t>
  </si>
  <si>
    <t>Fashion Summer Ponytail Cap Baseball Cap for Women Mesh Visor Womens Sun Cap Sun Hat Girls Hat Ponytail Hat Adjustable Baseball Hat</t>
  </si>
  <si>
    <t>Summer,ponytailhat,Fashion,Hats,Women Cap,Cap,Adjustable Baseball Cap,baseballcapforwomen,summercap,Women's Fashion,Baseball,Baseball Cap,sun hat,Visors,Women</t>
  </si>
  <si>
    <t>91 % avis positifs (96,838 notes)</t>
  </si>
  <si>
    <t>https://www.wish.com/c/5d0c8dd26404871188ddf01d</t>
  </si>
  <si>
    <t>https://contestimg.wish.com/api/webimage/5d0c8dd26404871188ddf01d-medium.jpg</t>
  </si>
  <si>
    <t>5d0c8dd26404871188ddf01d</t>
  </si>
  <si>
    <t>Asige-1122</t>
  </si>
  <si>
    <t>asige1122</t>
  </si>
  <si>
    <t>90 % avis positifs (4,595 notes)</t>
  </si>
  <si>
    <t>57885a8c090d40723d2105e3</t>
  </si>
  <si>
    <t>https://www.wish.com/c/5ed9df5dd6223e34697f9024</t>
  </si>
  <si>
    <t>https://contestimg.wish.com/api/webimage/5ed9df5dd6223e34697f9024-medium.jpg</t>
  </si>
  <si>
    <t>5ed9df5dd6223e34697f9024</t>
  </si>
  <si>
    <t>2020 Summer Fashion Two Piece Suit Bikini Set Casual Low Cut Off Shoulder Tops Ladies Beach Wear High Waist Bikini Backless Bikini Swimsuit Bathing Swimwear</t>
  </si>
  <si>
    <t>Summer,bathing suit,Fashion,Waist,Two Piece Swimwear,Beach,Tops,Swimwear,Swimsuit,Ladies,Bikini,Lace Up,high waist,Suits,solid color,backless,Swimming suit,Casual,beach bikini,Swimming</t>
  </si>
  <si>
    <t>lihengchen</t>
  </si>
  <si>
    <t>85 % avis positifs (676 notes)</t>
  </si>
  <si>
    <t>5d5008cb1d9a8e750032d31b</t>
  </si>
  <si>
    <t>https://www.wish.com/c/5ef9a1091df14e8f41dca4fa</t>
  </si>
  <si>
    <t>https://contestimg.wish.com/api/webimage/5ef9a1091df14e8f41dca4fa-medium.jpg</t>
  </si>
  <si>
    <t>5ef9a1091df14e8f41dca4fa</t>
  </si>
  <si>
    <t>Femmes Ã©tÃ© boho longue robe de soirÃ©e robe de plage robe d'Ã©tÃ© robe dos nu maxi robe</t>
  </si>
  <si>
    <t>Women Summer Boho Long Evening Party Dress Beach Dress Sundress Backless Maxi Dress</t>
  </si>
  <si>
    <t>Summer,Fashion,sundress,Evening Dress,Dress,Women's Fashion,boho,beach dress,Party Dress,backless,party,maxi dress,Beach,Women</t>
  </si>
  <si>
    <t>WAKE UP CHILDHOODMEMORIES</t>
  </si>
  <si>
    <t>wakeupchildhoodmemories</t>
  </si>
  <si>
    <t>(3,190 notes)</t>
  </si>
  <si>
    <t>5b083a8b7e43f23f2e16cbd6</t>
  </si>
  <si>
    <t>https://www.wish.com/c/5ce69880afab7162455321fe</t>
  </si>
  <si>
    <t>https://contestimg.wish.com/api/webimage/5ce69880afab7162455321fe-medium.jpg</t>
  </si>
  <si>
    <t>5ce69880afab7162455321fe</t>
  </si>
  <si>
    <t>Femmes sexy Bandage Leggings transparents Couture Running Yoga Outwear Sports Pantalon skinny</t>
  </si>
  <si>
    <t>Sexy Women Bandage See-through Leggings Stitching Running Yoga Outwear Sports Skinny Pants</t>
  </si>
  <si>
    <t>Leggings,Fashion,Yoga,pants,legging fitness,Women's Fashion,Running,trousers,sexy,Sport</t>
  </si>
  <si>
    <t>To maintain a good mood is the good life</t>
  </si>
  <si>
    <t>tomaintainagoodmoodisthegoodlife</t>
  </si>
  <si>
    <t>88 % avis positifs (33,705 notes)</t>
  </si>
  <si>
    <t>585f9ac5d7d14e4d51c16d4e</t>
  </si>
  <si>
    <t>https://www.wish.com/c/5926a32e5b3cde33d7993689</t>
  </si>
  <si>
    <t>https://contestimg.wish.com/api/webimage/5926a32e5b3cde33d7993689-medium.jpg</t>
  </si>
  <si>
    <t>5926a32e5b3cde33d7993689</t>
  </si>
  <si>
    <t>Robe femme Summer Beach Maxi Dress Femme ImprimÃ© floral Boho Long Dress</t>
  </si>
  <si>
    <t>Women's Dress Summer Beach Maxi Dress Women Floral Print Boho Long Dress</t>
  </si>
  <si>
    <t>Summer,short sleeve dress,Floral print,Dresses,Dress,Print,boho,long dress,Women's Fashion,boho dress,women's dress,Floral,women dress,Women,Beach,casual dress</t>
  </si>
  <si>
    <t>size S</t>
  </si>
  <si>
    <t>Honesty integrity</t>
  </si>
  <si>
    <t>honestyintegrity</t>
  </si>
  <si>
    <t>89 % avis positifs (3,588 notes)</t>
  </si>
  <si>
    <t>5b722effbfb77d14812b8c2c</t>
  </si>
  <si>
    <t>https://www.wish.com/c/5e8436c3c510a227405a1f1b</t>
  </si>
  <si>
    <t>https://contestimg.wish.com/api/webimage/5e8436c3c510a227405a1f1b-medium.jpg</t>
  </si>
  <si>
    <t>5e8436c3c510a227405a1f1b</t>
  </si>
  <si>
    <t>Mode femmes &amp; dames aiguÃ«s d'Ã©tÃ© en mousseline de soie lÃ¢che hauts Ã  manches longues chemise chemisier dÃ©contractÃ©</t>
  </si>
  <si>
    <t>Fashion Women&amp;acute;s Ladies Summer Loose Chiffon Tops Long Sleeve Shirt Casual Blouse</t>
  </si>
  <si>
    <t>women sexy dress,blouse,Fashion,chiffon,Sleeve,shirt dress,Summer,Tops,looseblouse,fashion top,Long Sleeve,womendressshirt,women shirt,Ladies,women dress,Mini dress,women top,Casual,Women Fashion,Shirt</t>
  </si>
  <si>
    <t>camel</t>
  </si>
  <si>
    <t>mannika</t>
  </si>
  <si>
    <t>95 % avis positifs (537 notes)</t>
  </si>
  <si>
    <t>5a14dbb27dee4a2da907bddb</t>
  </si>
  <si>
    <t>https://www.wish.com/c/5a93ab421c6def23e6f0c878</t>
  </si>
  <si>
    <t>https://contestimg.wish.com/api/webimage/5a93ab421c6def23e6f0c878-medium.jpg</t>
  </si>
  <si>
    <t>5a93ab421c6def23e6f0c878</t>
  </si>
  <si>
    <t>2020 Nouvelle ArrivÃ©e Femmes Mode Ã€ Manches Courtes Lettre Imprimer T-shirts DÃ©contractÃ©s Plus La Taille Femmes O-cou D'Ã©tÃ© Graphique T-shirts</t>
  </si>
  <si>
    <t>2020 New Arrival Women Fashion Short Sleeve Letter Print Casual T-shirts Plus Size Women O-neck Summer Graphic Tees</t>
  </si>
  <si>
    <t>Summer,Plus Size,Sleeve,letter print,graphic tee,short sleeves,Women's Fashion,Shorts,o-neck,Print,women top,Fashion,Casual,T Shirts,Women</t>
  </si>
  <si>
    <t>wulifange</t>
  </si>
  <si>
    <t>84 % avis positifs (12,016 notes)</t>
  </si>
  <si>
    <t>5a17bb048cf0ed37ca9e18bc</t>
  </si>
  <si>
    <t>https://www.wish.com/c/5eb3aec324c46f21c224b844</t>
  </si>
  <si>
    <t>https://contestimg.wish.com/api/webimage/5eb3aec324c46f21c224b844-medium.jpg</t>
  </si>
  <si>
    <t>5eb3aec324c46f21c224b844</t>
  </si>
  <si>
    <t>Femmes d'Ã©tÃ© en dentelle creuse dos nu robe de plage floral irrÃ©guliÃ¨re longue</t>
  </si>
  <si>
    <t>Summer Women Lace Hollow Backless Irregular Floral Long Beach Dress</t>
  </si>
  <si>
    <t>Summer,Fashion,Lace,long dress,Evening Dress,Dress,beach dress,women dress,irregulardre,boho dress,maxi dress,Floral,summer dresses,Beach,Women's Fashion,backless,Women</t>
  </si>
  <si>
    <t>(67,171 notes)</t>
  </si>
  <si>
    <t>https://www.wish.com/c/5c61232151aa0072bb647739</t>
  </si>
  <si>
    <t>https://contestimg.wish.com/api/webimage/5c61232151aa0072bb647739-medium.jpg</t>
  </si>
  <si>
    <t>5c61232151aa0072bb647739</t>
  </si>
  <si>
    <t>Women Sleeveless Spaghetti Strap Solid Color PlissÃ© Robe dÃ©contractÃ©e Robe ample ample Ã  volants amples Robe grande taille</t>
  </si>
  <si>
    <t>Women Sleeveless Spaghetti Strap Solid Color Pleated Dress Casual Loose Ruffle Maxi Dress Plus Size</t>
  </si>
  <si>
    <t>sleeveless,Plus Size,ruffle,Dress,summer dress,kleid,Women's Fashion,maxi dress,pleateddresse,bohemian,long dresses,Sexy Dress,women dress,vestido,Spaghetti,Casual,Pleated,Women</t>
  </si>
  <si>
    <t>Trendyshow</t>
  </si>
  <si>
    <t>å¹¿å·žèŠŠå¦®è´¸æ˜“æœ‰é™å…¬å¸</t>
  </si>
  <si>
    <t>92 % avis positifs (44,840 notes)</t>
  </si>
  <si>
    <t>54922e98223ebf6980220266</t>
  </si>
  <si>
    <t>https://www.wish.com/c/5c6512e25d38b721f29d4cb1</t>
  </si>
  <si>
    <t>https://contestimg.wish.com/api/webimage/5c6512e25d38b721f29d4cb1-medium.jpg</t>
  </si>
  <si>
    <t>5c6512e25d38b721f29d4cb1</t>
  </si>
  <si>
    <t>Femmes d'Ã©tÃ© Jurassic Mom of Dino DÃ©bardeurs Gilet dÃ©contractÃ© Ne salissez pas avec MamaSaurus Vous obtiendrez Jurasskicked Funny Mom Shirt Blouse sans manches</t>
  </si>
  <si>
    <t>Summer Women Jurassic Mom of Dino Tank Tops Casual Vest Don't Mess with MamaSaurus You'll Get Jurasskicked Funny Mom Shirt Sleeveless Blouse</t>
  </si>
  <si>
    <t>Summer,Vest,momshirt,Get,summer t-shirts,funnytop,tank top,Tops,Women's Fashion,Fashion,yoga top,Casual,Women,blouse,Funny,Tank,Shirt,graphic tee,sleevelessblouse,sportsamprecreation,gymwear,sleeveless,casualblouse</t>
  </si>
  <si>
    <t>zhaodongmei</t>
  </si>
  <si>
    <t>83 % avis positifs (3,897 notes)</t>
  </si>
  <si>
    <t>5aacd6c1ccf0c83e5a6f3de0</t>
  </si>
  <si>
    <t>https://www.wish.com/c/5e9d476c03df0b35e16bc678</t>
  </si>
  <si>
    <t>https://contestimg.wish.com/api/webimage/5e9d476c03df0b35e16bc678-medium.jpg</t>
  </si>
  <si>
    <t>5e9d476c03df0b35e16bc678</t>
  </si>
  <si>
    <t>5 Couleurs Plus La Taille Nouveau Design Chaud D'Ã©tÃ© Femmes Mode Tops Casual Sexy Floral Dentelle Bretelles Spaghetti Soutien-Gorge Patchwork Lingerie Top Sans Manches Halter Crop Out Crop Top Cup Bra</t>
  </si>
  <si>
    <t xml:space="preserve">5 Colors Plus Size New Design  Hot Summer Women Fashion Tops Casual Sexy Floral Lace Spaghetti Straps Bra Patchwork Lingerie Top Sleeveless Halter Hollow Out Crop Top Cup Bra </t>
  </si>
  <si>
    <t>Women Vest,Plus Size,Lace,Halter,Summer,casual shirt,strap,floral lace,Women's Fashion,Fashion,sexy lace,sleeveless tops,sleeveless,Floral,sexy,slimtop,Spaghetti,summer tops,Women Fashion,Women,push up bra,Cup,Tops,lace shirts,Casual,Lingerie,Bras,women tank top,Design</t>
  </si>
  <si>
    <t>YULINGH</t>
  </si>
  <si>
    <t>yulingh</t>
  </si>
  <si>
    <t>85 % avis positifs (1,181 notes)</t>
  </si>
  <si>
    <t>5d55015e3cc46d5c40a15c19</t>
  </si>
  <si>
    <t>https://www.wish.com/c/5dc3b1f9896ffb0bdbd02d76</t>
  </si>
  <si>
    <t>https://contestimg.wish.com/api/webimage/5dc3b1f9896ffb0bdbd02d76-medium.jpg</t>
  </si>
  <si>
    <t>5dc3b1f9896ffb0bdbd02d76</t>
  </si>
  <si>
    <t>Nouvelles femmes mode couleur unie Shorts de sÃ©curitÃ© Yoga Shorts de course Leggings courts avec poches S-3XL</t>
  </si>
  <si>
    <t>New Women Fashion Solid Color Safety Shorts Yoga Running Shorts Short Leggings with Pockets S-3XL</t>
  </si>
  <si>
    <t>runningpant,Leggings,Shorts,Yoga,skinny pants,Short pants,Running,yoga leggings,yogashort,Women's Fashion,short leggings,Soft and comfortable,fitness leggings,Fashion,Women</t>
  </si>
  <si>
    <t>82 % avis positifs (22,711 notes)</t>
  </si>
  <si>
    <t>https://www.wish.com/c/5db8fcb8805c6a02fb6dcc29</t>
  </si>
  <si>
    <t>https://contestimg.wish.com/api/webimage/5db8fcb8805c6a02fb6dcc29-medium.jpg</t>
  </si>
  <si>
    <t>5db8fcb8805c6a02fb6dcc29</t>
  </si>
  <si>
    <t>Summer,Plus Size,Shirt,Elegant,long dress,Dress,Necks,Party Dress,Round neck,Women Skirts,Women's Fashion,Sleeveless dress,striped dress,Stripes,party,Party Dresses,women dress,Beach,loose dress,sleeveless,Causal Dress</t>
  </si>
  <si>
    <t>https://www.wish.com/c/5e9570e2d4af000dc41b1a9a</t>
  </si>
  <si>
    <t>https://contestimg.wish.com/api/webimage/5e9570e2d4af000dc41b1a9a-medium.jpg</t>
  </si>
  <si>
    <t>5e9570e2d4af000dc41b1a9a</t>
  </si>
  <si>
    <t>Robe mi-longue courte et confortable d'Ã©tÃ© Ã  manches courtes pour femmes</t>
  </si>
  <si>
    <t>Womens Brief and Comfortable Summer Short Sleeve Baggy Midi Dress Ladies Shift Kaftan Dresses</t>
  </si>
  <si>
    <t>Summer,Shift Dress,Sleeve,shirt dress,long dress,Dress,short sleeves,cottonlinendre,beach dress,Shorts,Ladies,Women's Fashion,Beach</t>
  </si>
  <si>
    <t>juxinchengxiu</t>
  </si>
  <si>
    <t>86 % avis positifs (9,940 notes)</t>
  </si>
  <si>
    <t>596b4085d4cc34162e778769</t>
  </si>
  <si>
    <t>https://www.wish.com/c/5dbfe72d66169243db6635df</t>
  </si>
  <si>
    <t>https://contestimg.wish.com/api/webimage/5dbfe72d66169243db6635df-medium.jpg</t>
  </si>
  <si>
    <t>5dbfe72d66169243db6635df</t>
  </si>
  <si>
    <t>Summer,Leggings,trousers,high waist,Casual pants,Army,pants,Women's Fashion,pencil pants,Fashion,Green,Women,slim,Pants &amp; Capris</t>
  </si>
  <si>
    <t>xiaomi</t>
  </si>
  <si>
    <t>88 % avis positifs (17,760 notes)</t>
  </si>
  <si>
    <t>53db691bd911395c8b2f92be</t>
  </si>
  <si>
    <t>https://s3-us-west-1.amazonaws.com/sweeper-production-merchantimage/dp_53db691bd911395c8b2f92be.jpg</t>
  </si>
  <si>
    <t>https://www.wish.com/c/5af406469be1de3b00f73128</t>
  </si>
  <si>
    <t>https://contestimg.wish.com/api/webimage/5af406469be1de3b00f73128-medium.jpg</t>
  </si>
  <si>
    <t>5af406469be1de3b00f73128</t>
  </si>
  <si>
    <t>4 Couleur Ã‰tÃ© Nouvelles Femmes De Mode Ã€ Manches Courtes Cravate Dry Hipple Soul T-shirts Plus La Taille S-5XL</t>
  </si>
  <si>
    <t>4 Color Summer New Women's Fashion Short Sleeve Tie Dry Hipple Soul T-shirts Plus Size S-5XL</t>
  </si>
  <si>
    <t>gradientcolor,Summer,Plus Size,colorfultop,Shirt,Sleeve,dewshoulder,short sleeves,Shorts,colorblock,hipplesoul,Fashion,Tie Dye,Women's Fashion,T Shirts</t>
  </si>
  <si>
    <t>apgbeweh</t>
  </si>
  <si>
    <t>88 % avis positifs (24,132 notes)</t>
  </si>
  <si>
    <t>58ad74688a58e150335088ce</t>
  </si>
  <si>
    <t>https://www.wish.com/c/5eb4dfbb1284d61c96c43bad</t>
  </si>
  <si>
    <t>https://contestimg.wish.com/api/webimage/5eb4dfbb1284d61c96c43bad-medium.jpg</t>
  </si>
  <si>
    <t>5eb4dfbb1284d61c96c43bad</t>
  </si>
  <si>
    <t>Mode fÃ©minine d'Ã©tÃ© Ã  manches courtes en dentelle Ã  col en V couleur pure Tops dÃ©contractÃ©s T-shirt</t>
  </si>
  <si>
    <t>Summer Women's Fashion Short Sleeve Lace Trim V-neck Pure Color Casual Tops T-shirt</t>
  </si>
  <si>
    <t>short sleeves,lace trim,Shorts,Lace,Sleeve,Summer,sleeve lace,Pure Color,summer t-shirts,Women's Fashion,V-neck,Casual,T Shirts,Fashion,women t shirt,loose t-shirt,Short Sleeve T-Shirt,Tops</t>
  </si>
  <si>
    <t>https://www.wish.com/c/5c99cb32780afa57da3af9e0</t>
  </si>
  <si>
    <t>https://contestimg.wish.com/api/webimage/5c99cb32780afa57da3af9e0-medium.jpg</t>
  </si>
  <si>
    <t>5c99cb32780afa57da3af9e0</t>
  </si>
  <si>
    <t>Mode d'Ã©tÃ© Femmes AntidÃ©rapant Zipper Chaussures En Toile Chaussures DÃ©contractÃ©es Femmes Chaussures En Toile Denim Appartements Plus La Taille 35-43</t>
  </si>
  <si>
    <t>Summer Fashion Womens Antiskid Zipper Canvas Shoes Casual Shoes Womens Canvas Shoes Denim Flats Plus Size 35-43</t>
  </si>
  <si>
    <t>casual shoes,Summer,Plus Size,Womens Shoes,Flats,zippers,Denim,Loafers,Women's Fashion,Fashion,Shoes,Canvas,flat shoe,Casual,Canvas Shoes</t>
  </si>
  <si>
    <t>Arashi</t>
  </si>
  <si>
    <t>arashi</t>
  </si>
  <si>
    <t>91 % avis positifs (99,800 notes)</t>
  </si>
  <si>
    <t>58a3f270e269ee522580e6bb</t>
  </si>
  <si>
    <t>https://s3-us-west-1.amazonaws.com/sweeper-production-merchantimage/dp_58a3f270e269ee522580e6bb.jpg</t>
  </si>
  <si>
    <t>https://www.wish.com/c/5cdd3515d943635651a29bbf</t>
  </si>
  <si>
    <t>https://contestimg.wish.com/api/webimage/5cdd3515d943635651a29bbf-medium.jpg</t>
  </si>
  <si>
    <t>5cdd3515d943635651a29bbf</t>
  </si>
  <si>
    <t>Mode fÃ©minine Solid Summer Shorts Ladies Casual Short Pants Beach Shorts Plus Size XS-8XL</t>
  </si>
  <si>
    <t>Women's Fashion Solid Summer Shorts Ladies Casual Short Pants Beach Shorts Plus Size XS-8XL</t>
  </si>
  <si>
    <t>Summer,Shorts,skinny pants,pants,women's pants,Short pants,summer shorts,Casual,harem pants,Women's Fashion,Plus Size,Sports Pants,Denim Shorts,high waisted shorts,Ladies,Beach,Fashion,pant womens summer</t>
  </si>
  <si>
    <t>Hello fashion store</t>
  </si>
  <si>
    <t>hellofashionstore</t>
  </si>
  <si>
    <t>(17,655 notes)</t>
  </si>
  <si>
    <t>5512b0d98e8def07a462e1d7</t>
  </si>
  <si>
    <t>https://s3-us-west-1.amazonaws.com/sweeper-production-merchantimage/dp_5512b0d98e8def07a462e1d7.jpg</t>
  </si>
  <si>
    <t>https://www.wish.com/c/5e95cf4cce38972f9c579599</t>
  </si>
  <si>
    <t>https://contestimg.wish.com/api/webimage/5e95cf4cce38972f9c579599-medium.jpg</t>
  </si>
  <si>
    <t>5e95cf4cce38972f9c579599</t>
  </si>
  <si>
    <t>New Sexy Women Strap Backless Pyjamas Lingerie Night Sleepwear Mini Dress</t>
  </si>
  <si>
    <t xml:space="preserve">New Sexy Women Strap Backless Pajamas Lingerie Night Sleepwear Mini Dress </t>
  </si>
  <si>
    <t>Mini,Dress,summer dress,Mini dress,silk dress,Women's Fashion,Party Dress,backless,Sleepwear,Lingerie,strapdre,women dress,sexy,sleepweardre,Pajamas,Women</t>
  </si>
  <si>
    <t>Livraison Express</t>
  </si>
  <si>
    <t>Mycroft</t>
  </si>
  <si>
    <t>mycroft</t>
  </si>
  <si>
    <t>(7,012 notes)</t>
  </si>
  <si>
    <t>587dd9a883eee74e06b30974</t>
  </si>
  <si>
    <t>https://www.wish.com/c/5aabae5e7ddb066f389e4e7b</t>
  </si>
  <si>
    <t>https://contestimg.wish.com/api/webimage/5aabae5e7ddb066f389e4e7b-medium.jpg</t>
  </si>
  <si>
    <t>5aabae5e7ddb066f389e4e7b</t>
  </si>
  <si>
    <t>2020 Ã©tÃ© nouvelle mode femmes Tie-dye dÃ©gradÃ© imprimÃ© T-shirt lÃ¢che, plus la taille S-5XL</t>
  </si>
  <si>
    <t>2020 Summer New Fashion Women's Tie-dye Gradient Printed Loose T-shirt Plus Size S-5XL</t>
  </si>
  <si>
    <t>shirtsforwomen,Summer,Fashion,Shirt,Tops,short sleeves,T Shirts,Plus Size,printed,loose t-shirt,Women's Fashion,Casual,Women</t>
  </si>
  <si>
    <t>HuanShiCiTrade</t>
  </si>
  <si>
    <t>dadaclothes</t>
  </si>
  <si>
    <t>88 % avis positifs (2,076 notes)</t>
  </si>
  <si>
    <t>59c7610621064f2f6c8c9fe7</t>
  </si>
  <si>
    <t>https://s3-us-west-1.amazonaws.com/sweeper-production-merchantimage/dp_59c7610621064f2f6c8c9fe7.jpg</t>
  </si>
  <si>
    <t>https://www.wish.com/c/5ea1a307f5df8f1f851fda62</t>
  </si>
  <si>
    <t>https://contestimg.wish.com/api/webimage/5ea1a307f5df8f1f851fda62-medium.jpg</t>
  </si>
  <si>
    <t>5ea1a307f5df8f1f851fda62</t>
  </si>
  <si>
    <t>2019 Summer Hot Womens Playsuit For Holiday Ladies Summer Floral Jumpsuit Sleeveless Romper Shorts</t>
  </si>
  <si>
    <t>women clothes,Shorts,playsuit,Ladies,Women's Fashion,summerjumpsuit,Women's Jumpsuits,jumpsuit,Rompers,beachjumpsuit</t>
  </si>
  <si>
    <t>topsea</t>
  </si>
  <si>
    <t>91 % avis positifs (62,240 notes)</t>
  </si>
  <si>
    <t>55dc6b85f51bf838d3e3dcc2</t>
  </si>
  <si>
    <t>https://www.wish.com/c/594b7307a6623669348a92d1</t>
  </si>
  <si>
    <t>https://contestimg.wish.com/api/webimage/594b7307a6623669348a92d1-medium.jpg</t>
  </si>
  <si>
    <t>594b7307a6623669348a92d1</t>
  </si>
  <si>
    <t>Short d'Ã©tÃ© Ã  lacets Ã©lastiques Ã  la taille Culotte ample</t>
  </si>
  <si>
    <t>Summer Shorts Lace Up Elastic Waistband Loose Panties</t>
  </si>
  <si>
    <t>Summer,Beach Shorts,Sports &amp; Outdoors,Elastic,Short pants,summer shorts,Women's Fashion,Shorts,women shorts,Plus Size,Panties,high waisted shorts,pant womens summer,Lace</t>
  </si>
  <si>
    <t>ONLYZY</t>
  </si>
  <si>
    <t>onlyzy</t>
  </si>
  <si>
    <t>82 % avis positifs (17,120 notes)</t>
  </si>
  <si>
    <t>59aaa4d39fbc514dc80328e3</t>
  </si>
  <si>
    <t>https://www.wish.com/c/5b24a2b9b2c8bd2aa4036e49</t>
  </si>
  <si>
    <t>https://contestimg.wish.com/api/webimage/5b24a2b9b2c8bd2aa4036e49-medium.jpg</t>
  </si>
  <si>
    <t>5b24a2b9b2c8bd2aa4036e49</t>
  </si>
  <si>
    <t>NOUVELLES femmes lÃ¢che couleur unie robe Ã  manches courtes col v robe plus la taille</t>
  </si>
  <si>
    <t>NEW Women Loose Solid Color Dress Short Sleeve V-neck Dress Plus Size</t>
  </si>
  <si>
    <t>sleeve v-neck,fashion women,short sleeve dress,Sleeve,Dresses,Plus Size,summer dress,casual dresses,V-neck,Mini dress,short sleeves,Party Dress,Shorts,Women's Fashion,Dress,Women</t>
  </si>
  <si>
    <t>ToToToTo Market</t>
  </si>
  <si>
    <t>totototomarket</t>
  </si>
  <si>
    <t>(12,441 notes)</t>
  </si>
  <si>
    <t>5c7893301bcc452c015b5de4</t>
  </si>
  <si>
    <t>https://www.wish.com/c/5d1c3deb8efcc17404a476fd</t>
  </si>
  <si>
    <t>https://contestimg.wish.com/api/webimage/5d1c3deb8efcc17404a476fd-medium.jpg</t>
  </si>
  <si>
    <t>5d1c3deb8efcc17404a476fd</t>
  </si>
  <si>
    <t>Nouveau Femmes De Mode Femmes Yoga papillon imprimÃ© Legging Taille Haute Jeggings Jeans SerrÃ©s Imprimer Pantalon Mince Leggings Maigres</t>
  </si>
  <si>
    <t>New Women Fashion Women Yoga butterfly printed Legging High Waist Jeggings Tight Jeans Print Slim Pant Skinny Leggings</t>
  </si>
  <si>
    <t>butterfly,longtrouser,Plus Size,pants,slim,jeansforwomen,Women's Fashion,Fashion,printed,highwaispant,leggingsamptight,autumn and winter,Women Fashion,Women,Leggings,Yoga,Waist,Print,jegging,high waist,jeggingsforwoman,fitnesspant,Jeans</t>
  </si>
  <si>
    <t>https://www.wish.com/c/5d9addc41a7798259e7a705b</t>
  </si>
  <si>
    <t>https://contestimg.wish.com/api/webimage/5d9addc41a7798259e7a705b-medium.jpg</t>
  </si>
  <si>
    <t>5d9addc41a7798259e7a705b</t>
  </si>
  <si>
    <t>Shorts de mode d'Ã©tÃ© pour hommes Shorts de sport dÃ©contractÃ©s d'Ã©tÃ© pour hommes genou plissÃ© lac jusqu'Ã  la taille pantalon de jogging</t>
  </si>
  <si>
    <t>Summer Fashion Men's Shorts Summer Casual Sport Shorts for Men Knee Pleated Lac Up Waist Jogger Pants</t>
  </si>
  <si>
    <t>Summer,Shorts,Waist,pants,Jogger,Pleated,Men,summerpant,harem pants,Men's Fashion,Fashion,knee,Sport,Casual</t>
  </si>
  <si>
    <t>Happy dags</t>
  </si>
  <si>
    <t>happydags</t>
  </si>
  <si>
    <t>81 % avis positifs (514 notes)</t>
  </si>
  <si>
    <t>5af917558699ce1103dd6010</t>
  </si>
  <si>
    <t>https://www.wish.com/c/5ed5c0afc832f62b8cfb21cb</t>
  </si>
  <si>
    <t>https://contestimg.wish.com/api/webimage/5ed5c0afc832f62b8cfb21cb-medium.jpg</t>
  </si>
  <si>
    <t>5ed5c0afc832f62b8cfb21cb</t>
  </si>
  <si>
    <t>Mode Femmes Salopette D'Ã©tÃ© Bavoir Pantalon Shorts Casual LÃ¢che Sans Manches Barboteuses Salopette Bretelles Salopette S-5XL</t>
  </si>
  <si>
    <t>Fashion Womens Jumpsuit Summer Bib Pants Shorts Casual Loose Sleeveless Rompers Jumpsuit Suspenders Overalls S-5XL</t>
  </si>
  <si>
    <t>wang168</t>
  </si>
  <si>
    <t>89 % avis positifs (9,357 notes)</t>
  </si>
  <si>
    <t>59506bd1abea9119a059422d</t>
  </si>
  <si>
    <t>https://www.wish.com/c/5ebfb735c9354d2da2efa220</t>
  </si>
  <si>
    <t>https://contestimg.wish.com/api/webimage/5ebfb735c9354d2da2efa220-medium.jpg</t>
  </si>
  <si>
    <t>5ebfb735c9354d2da2efa220</t>
  </si>
  <si>
    <t>2020 Ã©tÃ© femmes adolescents dÃ©contractÃ© Ã©pissage cordon cordon taille haute tendance camouflage imprimÃ© pantalon court femme pantalon</t>
  </si>
  <si>
    <t>2020 Summer Womens Teens Casual Splicing Drawstring Shorts High Waist Trendy Camouflage Printed Short Pants Female Trousers</t>
  </si>
  <si>
    <t>taizi</t>
  </si>
  <si>
    <t>89 % avis positifs (360 notes)</t>
  </si>
  <si>
    <t>58dfa91e42ab0953f96d31d0</t>
  </si>
  <si>
    <t>https://www.wish.com/c/5e9e512979c77d0abfe12ef2</t>
  </si>
  <si>
    <t>https://contestimg.wish.com/api/webimage/5e9e512979c77d0abfe12ef2-medium.jpg</t>
  </si>
  <si>
    <t>5e9e512979c77d0abfe12ef2</t>
  </si>
  <si>
    <t>Choicâ€˜store</t>
  </si>
  <si>
    <t>choicstore</t>
  </si>
  <si>
    <t>85 % avis positifs (11,378 notes)</t>
  </si>
  <si>
    <t>564d8f2f3a698c01d97fbb81</t>
  </si>
  <si>
    <t>https://www.wish.com/c/5eb618659ac3e01e76161a4a</t>
  </si>
  <si>
    <t>https://contestimg.wish.com/api/webimage/5eb618659ac3e01e76161a4a-medium.jpg</t>
  </si>
  <si>
    <t>5eb618659ac3e01e76161a4a</t>
  </si>
  <si>
    <t>MXNINA  Sexy Women's Summer Casual Sleeveless Evening Party Backless Beachwear Mini Dress wmnC16122400387E21</t>
  </si>
  <si>
    <t>Summer,womens dresses,Mini,Patchwork,fashion dress,Dress,Mini dress,Women's Fashion,Women S Clothing,backless,sexy,party,Casual,sleeveless</t>
  </si>
  <si>
    <t>87 % avis positifs (9,827 notes)</t>
  </si>
  <si>
    <t>https://www.wish.com/c/5936611a08f45940ce8b5e01</t>
  </si>
  <si>
    <t>https://contestimg.wish.com/api/webimage/5936611a08f45940ce8b5e01-medium.jpg</t>
  </si>
  <si>
    <t>5936611a08f45940ce8b5e01</t>
  </si>
  <si>
    <t>Robe d'Ã©tÃ© Ã  lacets pour femmes, mode sexy, col en V, jupe de plage bohÃ¨me</t>
  </si>
  <si>
    <t>Summer Women's Wear Lace-up Dress Sexy Fashion V-neck Bohemian Beach Skirt</t>
  </si>
  <si>
    <t>Summer,Fashion,Beach,Dress,boho,V-neck,Women's Fashion,bohemian,Lace Up,wear,sexy,Skirts,Women</t>
  </si>
  <si>
    <t>Elisa2</t>
  </si>
  <si>
    <t>elisa2</t>
  </si>
  <si>
    <t>81 % avis positifs (528 notes)</t>
  </si>
  <si>
    <t>58d64937794a2b6db2f0394e</t>
  </si>
  <si>
    <t>https://www.wish.com/c/5e5769e751a8041e0224208f</t>
  </si>
  <si>
    <t>https://contestimg.wish.com/api/webimage/5e5769e751a8041e0224208f-medium.jpg</t>
  </si>
  <si>
    <t>5e5769e751a8041e0224208f</t>
  </si>
  <si>
    <t>Plus la taille S-5xl combinaisons d'Ã©tÃ© style simple femmes manches courtes combinaison large jambe couleur unie vÃªtements de travail</t>
  </si>
  <si>
    <t>Plus Size S-5xl Jumpsuits Summer Simple Style Women Short Sleeve Jumpsuit Wide Leg Solid Color Business Wear</t>
  </si>
  <si>
    <t>Summer,trousers,Sleeve,Simple,Loose,short sleeves,Shorts,Round neck,Women's Fashion,Plus Size,summerjumpsuit,solid color,Women,Wool,women Jumpsuit,Casual,jumpsuit</t>
  </si>
  <si>
    <t>yanglingling</t>
  </si>
  <si>
    <t>82 % avis positifs (3,727 notes)</t>
  </si>
  <si>
    <t>579f12b73087c40f57abcd3d</t>
  </si>
  <si>
    <t>https://www.wish.com/c/5d159fb3571bc13fb08f3a77</t>
  </si>
  <si>
    <t>https://contestimg.wish.com/api/webimage/5d159fb3571bc13fb08f3a77-medium.jpg</t>
  </si>
  <si>
    <t>5d159fb3571bc13fb08f3a77</t>
  </si>
  <si>
    <t>2019 Ã‰tÃ© Femmes Sexy Hors Ã‰paule Chemise Casual Demi Manches Top Dames Impression De Mode T-shirts LÃ¢ches Plus La Taille Coton Blouse XS-5XL</t>
  </si>
  <si>
    <t>2019 Summer Women Sexy Off Shoulder Shirt Casual Half Sleeve Top Ladies Fashion Printing Loose T-shirts Plus Size Cotton Blouse XS-5XL</t>
  </si>
  <si>
    <t>xiaoyueliang1</t>
  </si>
  <si>
    <t>86 % avis positifs (2,464 notes)</t>
  </si>
  <si>
    <t>5af54e838699ce1143d1f876</t>
  </si>
  <si>
    <t>https://www.wish.com/c/5c3ec8efdb9deb55dd4b86c6</t>
  </si>
  <si>
    <t>https://contestimg.wish.com/api/webimage/5c3ec8efdb9deb55dd4b86c6-medium.jpg</t>
  </si>
  <si>
    <t>5c3ec8efdb9deb55dd4b86c6</t>
  </si>
  <si>
    <t>NOUVEAU Mode Femmes Fleur Slip Sur Plate-Forme Sandales Pantoufles Chaussures De Plage Cales Sandales D'Ã©tÃ© Casual Chaussures Plus La Taille</t>
  </si>
  <si>
    <t>NEW Fashion Women Flower Slip On Platform Sandals Slippers Beach Shoes Wedges Sandals Summer Casual Shoes Plus Size</t>
  </si>
  <si>
    <t>beach shoes,fashion women,Plus Size,Women Sandals,Fashion,bohemiasandal,Beach,Flowers,platformsandal,wedgessandal,nonslipslipper,womenshoessummer,sandals for women,Sandals,Summer,Shoes,Women,Women's Fashion,Casual,Slippers,slippers for women</t>
  </si>
  <si>
    <t>Kprusoian</t>
  </si>
  <si>
    <t>kprusoian</t>
  </si>
  <si>
    <t>89 % avis positifs (4,501 notes)</t>
  </si>
  <si>
    <t>58d3cd3b773e9257cc5b990a</t>
  </si>
  <si>
    <t>https://www.wish.com/c/5e9536095c9c5306813b3bbc</t>
  </si>
  <si>
    <t>https://contestimg.wish.com/api/webimage/5e9536095c9c5306813b3bbc-medium.jpg</t>
  </si>
  <si>
    <t>5e9536095c9c5306813b3bbc</t>
  </si>
  <si>
    <t>Femmes Ã©tÃ© sans manches col en v hauts T-shirt de couleur pure dÃ©bardeurs dÃ©contractÃ©s chemisier boutonnÃ© lÃ¢che chemises sans manches grande taille</t>
  </si>
  <si>
    <t>Women Summer Sleeveless V-neck Tops Pure Color T-shirt Casual Tank Tops Loose Button-up Blouse Lady Sleeveless Shirts Plus Size Top</t>
  </si>
  <si>
    <t>Summer,Plus Size,street style,V-neck,women summer tops,Sleeveless Shirt,Fashion,Casual T-Shirt,Casual,T Shirts,Shirt,blouse,Tank,summer tank top,Tops,Women's Fashion,woman shirt summer,Women,women tank top,sleeveless,summer t-shirts,Loose tank tops,Pure Color</t>
  </si>
  <si>
    <t>https://www.wish.com/c/5d32ae384c901a2f6263384d</t>
  </si>
  <si>
    <t>https://contestimg.wish.com/api/webimage/5d32ae384c901a2f6263384d-medium.jpg</t>
  </si>
  <si>
    <t>5d32ae384c901a2f6263384d</t>
  </si>
  <si>
    <t>blouse,Summer,Plus Size,Shirt,Tops,Loose,short sleeves,Fashion,printed,Tops &amp; T-Shirts,Ladies,women top,Casual,Cotton</t>
  </si>
  <si>
    <t>mantianliuyin</t>
  </si>
  <si>
    <t>80 % avis positifs (230 notes)</t>
  </si>
  <si>
    <t>5d46ce1a8388976d8c042c39</t>
  </si>
  <si>
    <t>https://www.wish.com/c/5eaaece39229fd6f744473dc</t>
  </si>
  <si>
    <t>https://contestimg.wish.com/api/webimage/5eaaece39229fd6f744473dc-medium.jpg</t>
  </si>
  <si>
    <t>5eaaece39229fd6f744473dc</t>
  </si>
  <si>
    <t>Women Summer Sexy - Robe d'Ã©tÃ© en mousseline de BohÃªme avec imprimÃ© floral sur l'Ã©paule Taille S-4XL</t>
  </si>
  <si>
    <t>Women Summer Sexy Floral print off shoulder Beach Bohemian Chiffon Dress Size S-4XL</t>
  </si>
  <si>
    <t>Fashion,chiffon,long dress,Dress,summer dress,Women's Fashion,maxi dress,Floral,beach dress,off shoulder,women dress,Print,party,sexy,Beach,Women</t>
  </si>
  <si>
    <t>Happy Street</t>
  </si>
  <si>
    <t>happystreet</t>
  </si>
  <si>
    <t>86 % avis positifs (12,004 notes)</t>
  </si>
  <si>
    <t>567a54fe7071ec7e12a1494e</t>
  </si>
  <si>
    <t>https://www.wish.com/c/5937a77811601873f9b93e96</t>
  </si>
  <si>
    <t>https://contestimg.wish.com/api/webimage/5937a77811601873f9b93e96-medium.jpg</t>
  </si>
  <si>
    <t>5937a77811601873f9b93e96</t>
  </si>
  <si>
    <t>Women Summer Short Sleeve Deep V Neck Printed Beach Dress Loose Casual Big Swing Maxi Dress</t>
  </si>
  <si>
    <t>Summer,Shorts,Necks,Sleeve,long dress,Beach,Tunic dress,Loose,short sleeves,V-neck,beach dress,printed,vacationdre,Dress,Women's Fashion,Casual,long_maxi_dress,Women</t>
  </si>
  <si>
    <t>https://www.wish.com/c/5d19be93231caf73e46ccc12</t>
  </si>
  <si>
    <t>https://contestimg.wish.com/api/webimage/5d19be93231caf73e46ccc12-medium.jpg</t>
  </si>
  <si>
    <t>5d19be93231caf73e46ccc12</t>
  </si>
  <si>
    <t>https://www.wish.com/c/5d32ae381e56691d7722e2c2</t>
  </si>
  <si>
    <t>https://contestimg.wish.com/api/webimage/5d32ae381e56691d7722e2c2-medium.jpg</t>
  </si>
  <si>
    <t>5d32ae381e56691d7722e2c2</t>
  </si>
  <si>
    <t>bebebebe world</t>
  </si>
  <si>
    <t>bebebebeworld</t>
  </si>
  <si>
    <t>87 % avis positifs (14,095 notes)</t>
  </si>
  <si>
    <t>5c74e493a0e25750b550e2a1</t>
  </si>
  <si>
    <t>https://www.wish.com/c/5cf7a100809b316c5d761f61</t>
  </si>
  <si>
    <t>https://contestimg.wish.com/api/webimage/5cf7a100809b316c5d761f61-medium.jpg</t>
  </si>
  <si>
    <t>5cf7a100809b316c5d761f61</t>
  </si>
  <si>
    <t>Women's Fashion Hollow Out Boho Dress Spring Spring Summer Loose Lace Lantern Lantern Sleeve Short Dress Ruffle Floral V Neckline Tunic Dress Plus Size XXS-5XL</t>
  </si>
  <si>
    <t>Women's Fashion Hollow Out Boho Dress Spring Summer Vintage Loose Lace Lantern Sleeve Short Dress Ruffle Floral V Neckline Tunic Dress Plus Size XXS-5XL</t>
  </si>
  <si>
    <t>Summer,Plus Size,ruffle,Spring/Autumn,Spring,Tunic dress,Loose,Women's Fashion,Shorts,Neckline,Floral,Lace,Maternity Dresses,blouse women,tunic,short dress,Sleeve,Dresses,Vintage,Vacation,boho,boho dress,daydre,Fashion,Dress,Lantern</t>
  </si>
  <si>
    <t>Xindi Store</t>
  </si>
  <si>
    <t>xindistore</t>
  </si>
  <si>
    <t>82 % avis positifs (16,085 notes)</t>
  </si>
  <si>
    <t>589e67aa3205e17175ced38e</t>
  </si>
  <si>
    <t>https://s3-us-west-1.amazonaws.com/sweeper-production-merchantimage/dp_589e67aa3205e17175ced38e.jpg</t>
  </si>
  <si>
    <t>https://www.wish.com/c/5b2b38a1f795e417f8c00222</t>
  </si>
  <si>
    <t>https://contestimg.wish.com/api/webimage/5b2b38a1f795e417f8c00222-medium.jpg</t>
  </si>
  <si>
    <t>5b2b38a1f795e417f8c00222</t>
  </si>
  <si>
    <t>Women's Round Neck Digital Flower Printed Dress Sleeveless Plus Size Mini Robe Robe</t>
  </si>
  <si>
    <t>Women's Round Neck Digital Flower Printed Dress Sleeveless Plus Size Mini Dress</t>
  </si>
  <si>
    <t>Mini,Plus Size,Necks,Round Collar,Dress,summer dress,Mini dress,Round neck,Women's Fashion,Flowers,printed,women dress,Summer Fashion,sleeveless,casual dress</t>
  </si>
  <si>
    <t>https://www.wish.com/c/5cde482084913617975abc02</t>
  </si>
  <si>
    <t>https://contestimg.wish.com/api/webimage/5cde482084913617975abc02-medium.jpg</t>
  </si>
  <si>
    <t>5cde482084913617975abc02</t>
  </si>
  <si>
    <t>Sexy Women Maxi Long Cocktail Dentelle Longue Robe de soirÃ©e d'Ã©tÃ© Robe de bal sans dos Ã  la plage</t>
  </si>
  <si>
    <t>Sexy Women Maxi Long Lace Cocktail Evening Summer Beach Backless Ball Gown Dress</t>
  </si>
  <si>
    <t>Summer,Cocktail,Lace,flowerlacedre,gowns,long dress,Evening Dress,ballgowndre,summer dress,backless dress,ball gown,Maxi Dresses,Women's Fashion,boho dress,sexy,women dress,backless,Beach,Dress,Women</t>
  </si>
  <si>
    <t>sacha</t>
  </si>
  <si>
    <t>æ·±åœ³å¸‚ç¾Žä¸½ä¹è´­ç§‘æŠ€æœ‰é™å…¬å¸</t>
  </si>
  <si>
    <t>87 % avis positifs (200,089 notes)</t>
  </si>
  <si>
    <t>555f4174a4efd10ea5ebaa5f</t>
  </si>
  <si>
    <t>https://www.wish.com/c/55a3818f65bfcb406995a2a5</t>
  </si>
  <si>
    <t>https://contestimg.wish.com/api/webimage/55a3818f65bfcb406995a2a5-medium.jpg</t>
  </si>
  <si>
    <t>55a3818f65bfcb406995a2a5</t>
  </si>
  <si>
    <t>Vacances d'Ã©tÃ© femmes S-5XL grande taille style col en V Mini robe sans manches couleur pure jupe robe de plage robe lÃ¢che dÃ©contractÃ©e</t>
  </si>
  <si>
    <t>Summer Vacation Women S-5XL Plus Size V-neck Style  Mini Dress Sleeveless Pure Color Skirt Beach Dress Casual Loose Dress</t>
  </si>
  <si>
    <t>Summer,Plus Size,Deep V-neck Dress,Mini,Skirts,Pure Color,Loose,Vacation,V-neck,Mini dress,beach dress,Women,women dress,Dress,sleeveless,Beach,Women's Fashion,Casual,casual dress</t>
  </si>
  <si>
    <t>dawtgkaopai</t>
  </si>
  <si>
    <t>86 % avis positifs (2,044 notes)</t>
  </si>
  <si>
    <t>5ae7cee3a71fbf0725de5d43</t>
  </si>
  <si>
    <t>https://www.wish.com/c/5d69df6c8b2a8b61e7b3eb0c</t>
  </si>
  <si>
    <t>https://contestimg.wish.com/api/webimage/5d69df6c8b2a8b61e7b3eb0c-medium.jpg</t>
  </si>
  <si>
    <t>5d69df6c8b2a8b61e7b3eb0c</t>
  </si>
  <si>
    <t>Mode grande taille femmes lÃ¢che dÃ©contractÃ© mince couleur unie sans manches gilet d'Ã©tÃ© camisole dÃ©bardeurs</t>
  </si>
  <si>
    <t>Plus Size Women's Fashion Loose Casual slim Solid color sleeveless Summer Vest camisole tank tops</t>
  </si>
  <si>
    <t>Summer,Vest,Plus Size,Tank,camisole,Tops,slim,Women's Fashion,Fashion,Loose,solid color,sleeveless,Casual</t>
  </si>
  <si>
    <t>83 % avis positifs (10,474 notes)</t>
  </si>
  <si>
    <t>https://www.wish.com/c/5e9eba2f1a0bf408fef8b837</t>
  </si>
  <si>
    <t>https://contestimg.wish.com/api/webimage/5e9eba2f1a0bf408fef8b837-medium.jpg</t>
  </si>
  <si>
    <t>5e9eba2f1a0bf408fef8b837</t>
  </si>
  <si>
    <t>Costume Ã  volants en dentelle Ã  fleurs Ã  volants et Ã  empiÃ¨cements pour femmes Costume Ã  col rond en dentelle Ã  volants Sexy Casual Off avec broderie Ã  l'Ã©paule (4 couleurs X 4 tailles)</t>
  </si>
  <si>
    <t>Women's Fashion Jumpsuits &amp; Rompers Ruffle Floral Lace Slash Neck Jumpsuit Sexy Casual Off Shoulder Embroidery Bodysuit (4 Colors X 4 Sizes)</t>
  </si>
  <si>
    <t>bodycon jumpsuits,Summer,short sleeve dress,ruffle,Lace,Slim Fit,jumpsuit,floral lace,Women's Fashion,Fashion,off shoulder,slashneckjumpsuit,sexy,sexy jumpsuit,women top,Casual,Necks</t>
  </si>
  <si>
    <t>Younger Style!!!</t>
  </si>
  <si>
    <t>youngerstyle</t>
  </si>
  <si>
    <t>84 % avis positifs (5,660 notes)</t>
  </si>
  <si>
    <t>5646025ecb3a45127928c032</t>
  </si>
  <si>
    <t>https://s3-us-west-1.amazonaws.com/sweeper-production-merchantimage/dp_5646025ecb3a45127928c032.jpg</t>
  </si>
  <si>
    <t>https://www.wish.com/c/5937cd7fb6a2cd0ccdbef91c</t>
  </si>
  <si>
    <t>https://contestimg.wish.com/api/webimage/5937cd7fb6a2cd0ccdbef91c-medium.jpg</t>
  </si>
  <si>
    <t>5937cd7fb6a2cd0ccdbef91c</t>
  </si>
  <si>
    <t>Kawaii Cartoon Avocado T-shirt Ã  manches courtes Femmes Casual Avocado Graphic T-shirt Femme Tee D'Ã©tÃ© Femmes T-shirts Tops</t>
  </si>
  <si>
    <t>Kawaii Cartoon Avocado Short Sleeve T-shirt Women Casual Avocado Graphic T-shirt Female Tee Summer Women T-shirts Tops</t>
  </si>
  <si>
    <t>Kawaii,cute,#Summer Clothes,Shorts,Sleeve,Summer,korean style,Tops,avocado,T Shirts,short sleeves,Casual,Women's Fashion,women t shirt,Casual T-Shirt,Women,Cartoons,Cotton</t>
  </si>
  <si>
    <t>https://www.wish.com/c/5e807b83a887540e4049dd31</t>
  </si>
  <si>
    <t>https://contestimg.wish.com/api/webimage/5e807b83a887540e4049dd31-medium.jpg</t>
  </si>
  <si>
    <t>5e807b83a887540e4049dd31</t>
  </si>
  <si>
    <t>2019 DÃ©bardeur d'Ã©tÃ© en tricot cÃ´telÃ© en maille pour chandail dÃ©contractÃ© et dÃ©contractÃ© Ã  bretelles unies</t>
  </si>
  <si>
    <t>2019 Summer Ribbed Knitted Tank Top Cool Casual Plain Crop Top</t>
  </si>
  <si>
    <t>highwaisttop,Fashion,loosevest,Summer,loose shirt,Tank,Tops,knitted crop top,tank top,tank tops women,knitted,ribbed crop top,PLAINCROP TOP,Casual,cassualvest,solidblouse,tops for women</t>
  </si>
  <si>
    <t>cindy</t>
  </si>
  <si>
    <t>çŽ‹ç„•ç„•</t>
  </si>
  <si>
    <t>87 % avis positifs (15,948 notes)</t>
  </si>
  <si>
    <t>55d480c092e9ba1242bd816a</t>
  </si>
  <si>
    <t>https://s3-us-west-1.amazonaws.com/sweeper-production-merchantimage/dp_55d480c092e9ba1242bd816a.jpg</t>
  </si>
  <si>
    <t>https://www.wish.com/c/5c86009eab8dc14c1e679eb0</t>
  </si>
  <si>
    <t>https://contestimg.wish.com/api/webimage/5c86009eab8dc14c1e679eb0-medium.jpg</t>
  </si>
  <si>
    <t>5c86009eab8dc14c1e679eb0</t>
  </si>
  <si>
    <t>Femmes Shorts Combinaisons Combinaisons D'Ã©tÃ© Casual Col En V LÃ¢che Cordon De Taille Combinaison Une PiÃ¨ce Costumes Ã€ Manches Courtes Dames Barboteuses Courtes</t>
  </si>
  <si>
    <t>Women Shorts Jumpsuits Summer Jumpsuits Casual V Neck Loose Drawstring Waist Jumpsuit One Piece Suits Short Sleeve Ladies Short Rompers</t>
  </si>
  <si>
    <t>Summer,Women Rompers,looseblouse,summer shorts,short sleeves,Women's Fashion,jumsuitsforwomen,loosejumpsuit,One-Piece Suits,Necks,onepiece,Shorts,Waist,Sleeve,Pure Color,jumpsuit,Casual,Jumpsuits &amp; Rompers,Ladies,Women,women Jumpsuit,tops for women</t>
  </si>
  <si>
    <t>xiangbuxiangdoude</t>
  </si>
  <si>
    <t>86 % avis positifs (4,434 notes)</t>
  </si>
  <si>
    <t>59b38b9d0ec30f3dcde27914</t>
  </si>
  <si>
    <t>https://www.wish.com/c/5d11df5057a1887a5e25584f</t>
  </si>
  <si>
    <t>https://contestimg.wish.com/api/webimage/5d11df5057a1887a5e25584f-medium.jpg</t>
  </si>
  <si>
    <t>5d11df5057a1887a5e25584f</t>
  </si>
  <si>
    <t>Robe dÃ©contractÃ©e d'Ã©tÃ© Ã  manches courtes Ã  manches courtes pour femmes</t>
  </si>
  <si>
    <t>Summer New Women's Casual Dress Short Sleeve V-neck Loose Dresses Solid Color Dress Plus Size</t>
  </si>
  <si>
    <t>sleeve v-neck,Summer,Plus Size,Sleeve,Dresses,Dress,short sleeves,V-neck,Women's Fashion,Shorts,solid color,knee,Fashion,Casual</t>
  </si>
  <si>
    <t>https://www.wish.com/c/5d5f49662c026a13234062e7</t>
  </si>
  <si>
    <t>https://contestimg.wish.com/api/webimage/5d5f49662c026a13234062e7-medium.jpg</t>
  </si>
  <si>
    <t>5d5f49662c026a13234062e7</t>
  </si>
  <si>
    <t>Pantalon dÃ©contractÃ© Harlon Pantalon Harlon Pantalon long Femme ImprimÃ© Ã‰tÃ© Plus Grande Taille</t>
  </si>
  <si>
    <t>Women Summer Printed Plus Size  Loose Casual Trousers Harlon Pants Long Pants</t>
  </si>
  <si>
    <t>Summer,Plus Size,pants,harlonpant,Loose,Long pants,Women's Fashion,trousers,printed,Casual,Women</t>
  </si>
  <si>
    <t>cjinxiang</t>
  </si>
  <si>
    <t>(6,158 notes)</t>
  </si>
  <si>
    <t>5b24b6bdd1c3601ba899f0c0</t>
  </si>
  <si>
    <t>https://www.wish.com/c/5ce4172ab1219155bd999296</t>
  </si>
  <si>
    <t>https://contestimg.wish.com/api/webimage/5ce4172ab1219155bd999296-medium.jpg</t>
  </si>
  <si>
    <t>5ce4172ab1219155bd999296</t>
  </si>
  <si>
    <t>Chemise en mousseline de soie Ã  la mode pour femmes, grande taille, col en V, manches longues, T-shirt Ã  fermeture Ã  glissiÃ¨re</t>
  </si>
  <si>
    <t>Plus Size Women's Fashion Chiffon Shirt V-neck Long Sleeve Loose Tops Zipper T-Shirt</t>
  </si>
  <si>
    <t>Plus Size,Shirt,Sleeve,Long Sleeve,Tops,Loose,T Shirts,chiffon,Women's Fashion,Fashion,Chiffon Shirt,V-neck,zippers</t>
  </si>
  <si>
    <t>uiritnkdr</t>
  </si>
  <si>
    <t>79 % avis positifs (111 notes)</t>
  </si>
  <si>
    <t>5e4bb29957cc9b46d2e498f7</t>
  </si>
  <si>
    <t>https://www.wish.com/c/5ea8f08300a7ca1e25baf3e1</t>
  </si>
  <si>
    <t>https://contestimg.wish.com/api/webimage/5ea8f08300a7ca1e25baf3e1-medium.jpg</t>
  </si>
  <si>
    <t>5ea8f08300a7ca1e25baf3e1</t>
  </si>
  <si>
    <t xml:space="preserve">Women Summer Casual Loose Sling Dress V-neck Backless Long Dress Dress Sleeveless Pockets Solid Color Maxi Dress Plus Size </t>
  </si>
  <si>
    <t>Summer,Plus Size,long dress,Dress,summer dress,Party Dress,V-neck,Maxi Dresses,Casual,Women's Fashion,Sleeveless dress,backless,Sexy Dress,sleeveless,Women,loose dress,casual dress</t>
  </si>
  <si>
    <t>pink &amp; blue</t>
  </si>
  <si>
    <t>SIZE-XXS</t>
  </si>
  <si>
    <t>Uncle Drew</t>
  </si>
  <si>
    <t>uncledrew</t>
  </si>
  <si>
    <t>(22,615 notes)</t>
  </si>
  <si>
    <t>568b82677f5cdb26abff2f9a</t>
  </si>
  <si>
    <t>https://www.wish.com/c/5eb0d8b4423db02317031a34</t>
  </si>
  <si>
    <t>https://contestimg.wish.com/api/webimage/5eb0d8b4423db02317031a34-medium.jpg</t>
  </si>
  <si>
    <t>5eb0d8b4423db02317031a34</t>
  </si>
  <si>
    <t>2018 Black Flora Flower - Robe courte imprimÃ©e - Femme</t>
  </si>
  <si>
    <t>2018 Black Flora Flower Printed Short Dress Women</t>
  </si>
  <si>
    <t>printeddres,flora,short dress,Shorts,Dress,Party Dress,Women's Fashion,bohoskirt,Mini dress,boho,Sleeveless dress,boho dress,Flowers,bohostyle,printed,Women,black</t>
  </si>
  <si>
    <t>modelup</t>
  </si>
  <si>
    <t>89 % avis positifs (2,975 notes)</t>
  </si>
  <si>
    <t>59dc769133a48743534ac5c7</t>
  </si>
  <si>
    <t>https://www.wish.com/c/5af661dd2c642f136b49527b</t>
  </si>
  <si>
    <t>https://contestimg.wish.com/api/webimage/5af661dd2c642f136b49527b-medium.jpg</t>
  </si>
  <si>
    <t>5af661dd2c642f136b49527b</t>
  </si>
  <si>
    <t>bohemia,sleeveless,Shorts,Rose,long dress,Vintage,Dress,boho,Women's Fashion,Fashion,printed,maxi dress,jumpsuit,women dress,Women,Beach,Vintage dress</t>
  </si>
  <si>
    <t>S(bust 88cm)</t>
  </si>
  <si>
    <t>huanjun411</t>
  </si>
  <si>
    <t>93 % avis positifs (3,276 notes)</t>
  </si>
  <si>
    <t>582ff4f70299bc4f4b90d203</t>
  </si>
  <si>
    <t>https://www.wish.com/c/5cbe81430aa3a4566e6ee369</t>
  </si>
  <si>
    <t>https://contestimg.wish.com/api/webimage/5cbe81430aa3a4566e6ee369-medium.jpg</t>
  </si>
  <si>
    <t>5cbe81430aa3a4566e6ee369</t>
  </si>
  <si>
    <t>Short Femme Printemps EtÃ© LÃ©opard / Multicolore / Noir / Rouge Short ImprimÃ© Pantalon Court DÃ©contractÃ©</t>
  </si>
  <si>
    <t>Women's Shorts Spring Summer Leopard/Multicolor/Black/Red Printed Shorts Casual Short Pants</t>
  </si>
  <si>
    <t>Women Pants,Summer,Fashion,pants,Leopard,Short pants,beach wear,Women's Fashion,Shorts,printed,Spring,sexy,Casual,european</t>
  </si>
  <si>
    <t>S (waist58-62cm)</t>
  </si>
  <si>
    <t>allstars</t>
  </si>
  <si>
    <t>ä¹‰ä¹Œå¸‚ä¸°å²ç”µå­å•†åŠ¡æœ‰é™å…¬å¸</t>
  </si>
  <si>
    <t>88% Feedback positivo (110,548 classificaÃ§Ãµes)</t>
  </si>
  <si>
    <t>561dc58d1f1ffb54d008b82f</t>
  </si>
  <si>
    <t>https://s3-us-west-1.amazonaws.com/sweeper-production-merchantimage/dp_561dc58d1f1ffb54d008b82f.jpg</t>
  </si>
  <si>
    <t>https://www.wish.com/c/57a940f74b2a7418992a07f4</t>
  </si>
  <si>
    <t>https://contestimg.wish.com/api/webimage/57a940f74b2a7418992a07f4-medium.jpg</t>
  </si>
  <si>
    <t>57a940f74b2a7418992a07f4</t>
  </si>
  <si>
    <t>Maillot de bain vintage d'Ã©tÃ© femmes deux piÃ¨ces rÃ©tro licou ruchÃ© taille haute imprimÃ© bikini ensemble</t>
  </si>
  <si>
    <t>Summer Vintage Swimsuit  Women Two Piece Retro Halter Ruched High Waist Print Bikini Set</t>
  </si>
  <si>
    <t>Summer,Fashion,Halter,sexy bikini,One Piece Swimsuits,Women's Fashion,Bikinis Set,Swimsuit,Waist,Underwear,two piece swimsuit,high waist,Bikini swimwear,Vintage,Sexy Swimwear,Push up bikini,Bikini,retro,Print,Women,Swimming</t>
  </si>
  <si>
    <t>S(Pink &amp; Black)</t>
  </si>
  <si>
    <t>Onestores</t>
  </si>
  <si>
    <t>onestores</t>
  </si>
  <si>
    <t>91 % avis positifs (4,758 notes)</t>
  </si>
  <si>
    <t>58d10bee24f9f96bdbe80fb6</t>
  </si>
  <si>
    <t>https://www.wish.com/c/5def361cdcbcd1028120322d</t>
  </si>
  <si>
    <t>https://contestimg.wish.com/api/webimage/5def361cdcbcd1028120322d-medium.jpg</t>
  </si>
  <si>
    <t>5def361cdcbcd1028120322d</t>
  </si>
  <si>
    <t>Ensemble de deux piÃ¨ces pour femmes belles lÃ¨vres imprimÃ© T-shirt Ã  manches courtes et short skinny Ensembles de pantalons</t>
  </si>
  <si>
    <t>New Lovely Women's Two Piece Set Lips Print Short Sleeves T-shirt &amp; Skinny Shorts Pants Sets</t>
  </si>
  <si>
    <t>Summer,Shorts,Sleeve,pants,Short pants,Women Set,summer shorts,T Shirts,leopardprinted,Women's Fashion,lip,shirtandshort,Print,sexy,short sleeve shirt,lovely,lipsprint</t>
  </si>
  <si>
    <t>persisttree</t>
  </si>
  <si>
    <t>(31,916 notes)</t>
  </si>
  <si>
    <t>58dceeb2a6d6757401114dfd</t>
  </si>
  <si>
    <t>https://s3-us-west-1.amazonaws.com/sweeper-production-merchantimage/dp_58dceeb2a6d6757401114dfd.jpg</t>
  </si>
  <si>
    <t>https://www.wish.com/c/5ea11b7fdb5ebf040c8e489d</t>
  </si>
  <si>
    <t>https://contestimg.wish.com/api/webimage/5ea11b7fdb5ebf040c8e489d-medium.jpg</t>
  </si>
  <si>
    <t>5ea11b7fdb5ebf040c8e489d</t>
  </si>
  <si>
    <t>ZANZEA Femmes Mode D'Ã©tÃ© Col En V Ã€ Manches Courtes Plaine Coton Ã€ Volants Robe Longue</t>
  </si>
  <si>
    <t>ZANZEA Women Summer Fashion V Neck Short Sleeve Plain Cotton Ruffle Long Dress</t>
  </si>
  <si>
    <t>Summer,plaincolor,ruffle,Necks,Sleeve,long dress,Dress,Loose,short sleeves,V-neck,Shorts,Cotton Dress,Women's Fashion,Plus Size,women dress,Women,Fashion,frilledhem,Cotton</t>
  </si>
  <si>
    <t>balabobo</t>
  </si>
  <si>
    <t>89 % avis positifs (14,291 notes)</t>
  </si>
  <si>
    <t>5898240369b8584f668a188b</t>
  </si>
  <si>
    <t>https://www.wish.com/c/5cdbfec689dab63d46b47cc5</t>
  </si>
  <si>
    <t>https://contestimg.wish.com/api/webimage/5cdbfec689dab63d46b47cc5-medium.jpg</t>
  </si>
  <si>
    <t>5cdbfec689dab63d46b47cc5</t>
  </si>
  <si>
    <t>hgcxdcxcc</t>
  </si>
  <si>
    <t>92 % avis positifs (120 notes)</t>
  </si>
  <si>
    <t>5e0b55766a4343d3823c7215</t>
  </si>
  <si>
    <t>https://www.wish.com/c/5eb4ebb47cac1223a5749cc2</t>
  </si>
  <si>
    <t>https://contestimg.wish.com/api/webimage/5eb4ebb47cac1223a5749cc2-medium.jpg</t>
  </si>
  <si>
    <t>5eb4ebb47cac1223a5749cc2</t>
  </si>
  <si>
    <t>Summer Women Elastic Waist Cotton Pleated Hem Solid Color Cotton  Patchwork Long Maxi Skirt Saia</t>
  </si>
  <si>
    <t>Summer,long skirt,elastic waist,Cotton,Waist,Elastic,Patchwork,Pleated,maxi skirt,Women's Fashion,Plus Size,summerlongskirt,solid color,Women,saiaplissada,Skirts,saialonga,pleatedhem</t>
  </si>
  <si>
    <t>WeirdBeauty</t>
  </si>
  <si>
    <t>weirdbeauty</t>
  </si>
  <si>
    <t>90 % avis positifs (878 notes)</t>
  </si>
  <si>
    <t>5d413afa0ff7f947c0e21025</t>
  </si>
  <si>
    <t>https://www.wish.com/c/5e65fa41b12772c309bcf9fe</t>
  </si>
  <si>
    <t>https://contestimg.wish.com/api/webimage/5e65fa41b12772c309bcf9fe-medium.jpg</t>
  </si>
  <si>
    <t>5e65fa41b12772c309bcf9fe</t>
  </si>
  <si>
    <t>Memento</t>
  </si>
  <si>
    <t>memento</t>
  </si>
  <si>
    <t>82 % avis positifs (28,694 notes)</t>
  </si>
  <si>
    <t>586e70187e94384d6fc17f14</t>
  </si>
  <si>
    <t>https://www.wish.com/c/5e7d9bee6732e31740797e15</t>
  </si>
  <si>
    <t>https://contestimg.wish.com/api/webimage/5e7d9bee6732e31740797e15-medium.jpg</t>
  </si>
  <si>
    <t>5e7d9bee6732e31740797e15</t>
  </si>
  <si>
    <t>sleeve v-neck,Summer,Plus Size,Sleeve,Dresses,Dress,short sleeves,V-neck,Women's Fashion,Shorts,solid color,Casual</t>
  </si>
  <si>
    <t>https://www.wish.com/c/5ecb27f2a746691048f27232</t>
  </si>
  <si>
    <t>https://contestimg.wish.com/api/webimage/5ecb27f2a746691048f27232-medium.jpg</t>
  </si>
  <si>
    <t>5ecb27f2a746691048f27232</t>
  </si>
  <si>
    <t>20 chaussettes courtes confortables de mode de sucrerie de couleur invisible de chaussettes antidÃ©rapantes de silicone de chaussettes de chaussettes</t>
  </si>
  <si>
    <t>20 Pcs Fashion Comfortable Short Socks Candy Color Invisible Silicone Non-slip Socks Slippers Socks</t>
  </si>
  <si>
    <t>Cotton Socks,Silicone,Socks,invisiblesock,candy,Shorts,Slippers,Food,candycolorsock,Fashion,antislipsock,shortsock,Moisturizing Socks,summersock,anklesock</t>
  </si>
  <si>
    <t>nude</t>
  </si>
  <si>
    <t>20pcs</t>
  </si>
  <si>
    <t>89% Feedback positivo (21,012 classificaÃ§Ãµes)</t>
  </si>
  <si>
    <t>https://www.wish.com/c/5ce2702ba6bc056027727991</t>
  </si>
  <si>
    <t>https://contestimg.wish.com/api/webimage/5ce2702ba6bc056027727991-medium.jpg</t>
  </si>
  <si>
    <t>5ce2702ba6bc056027727991</t>
  </si>
  <si>
    <t>S-5XL Plus La Taille Nouvelle Mode D'Ã©tÃ© Pantalon Skinny Femmes Taille Ã‰lastique Capri Pantalon Couleur Unie Cordon Pantalon DÃ©contractÃ© Coton Pantalon Court Sportswear Leggings</t>
  </si>
  <si>
    <t>S-5XL Plus Size New Summer Fashion Skinny Pants Women Elastic Waist Capri Pants Solid Color Drawstring Casual Pants Cotton Short Pants Sportswear Leggings</t>
  </si>
  <si>
    <t>Women Pants,sexy leggings,Leggings,elastic waist,skinny pants,Casual pants,capripant,pants,Short pants,yoga leggings,Shorts,Women's Fashion,Plus Size,Summer,Sportwear women,Elastic,Women,Cotton,Fashion,Casual,Waist</t>
  </si>
  <si>
    <t>Blue</t>
  </si>
  <si>
    <t>https://www.wish.com/c/5b7658a91fde835ed161abd2</t>
  </si>
  <si>
    <t>https://contestimg.wish.com/api/webimage/5b7658a91fde835ed161abd2-medium.jpg</t>
  </si>
  <si>
    <t>5b7658a91fde835ed161abd2</t>
  </si>
  <si>
    <t>Robe d'Ã©tÃ© dÃ©contractÃ©e Ã  dos nu Ã  la mode pour femmes</t>
  </si>
  <si>
    <t xml:space="preserve">New Summer Womenâ€™s Fashion Casual Backless Dress Floral Printed V-Neck Sling Dress High Waist Big Swing Dress </t>
  </si>
  <si>
    <t>Summer,Fashion,Waist,Swing dress,long dress,Dress,Women's Fashion,V-neck,floralprinted,slingdre,backless,retro,high waist,Swing,Floral,printed,Casual,Women</t>
  </si>
  <si>
    <t>https://www.wish.com/c/5d204f0cb51e547d5b3153cd</t>
  </si>
  <si>
    <t>https://contestimg.wish.com/api/webimage/5d204f0cb51e547d5b3153cd-medium.jpg</t>
  </si>
  <si>
    <t>5d204f0cb51e547d5b3153cd</t>
  </si>
  <si>
    <t>NOUVELLES Femmes Mode D'Ã©tÃ© Ã€ Manches Courtes Blouses Longues Col En V LÃ¢che Dames Casual LÃ¢che Couleur Unie Plus La Taille Porter Des VÃªtements De Plage Robe De Lin Courte Plus La Taille XS ~ 8XL</t>
  </si>
  <si>
    <t>NEW Womens Fashion Summer Short Sleeve Long Blouses Deep V-neck Loose Ladies Casual Loose Solid Color Plus Size Beach Wear Cover-up Short Linen Dress Plus Size XS~8XL</t>
  </si>
  <si>
    <t>Summer,Fashion,Deep V-Neck,bathing suit cover ups,Loose,swimsuitscoverup,short sleeves,V-neck,Women's Fashion,Shorts,Casual,blouse,cardigan,Sleeve,beach coverup,Plus Size,beach dress,Swim Wear Cover Up,Coat,Ladies,Short Sleeve Blouses,Beach,Dress</t>
  </si>
  <si>
    <t>lightpurple</t>
  </si>
  <si>
    <t>kongcanyhq3078</t>
  </si>
  <si>
    <t>(5,422 ratings)</t>
  </si>
  <si>
    <t>5b4d6eb88a5b7b24519e69ad</t>
  </si>
  <si>
    <t>https://www.wish.com/c/5d31f9a0a2b39074d5732b4e</t>
  </si>
  <si>
    <t>https://contestimg.wish.com/api/webimage/5d31f9a0a2b39074d5732b4e-medium.jpg</t>
  </si>
  <si>
    <t>5d31f9a0a2b39074d5732b4e</t>
  </si>
  <si>
    <t>Femmes Ã©tÃ© sans manches ourlet irrÃ©gulier robe grande taille plage robe longue 5 couleurs</t>
  </si>
  <si>
    <t>Women Summer Sleeveless Irregular Hem Dress Plus Size Beach Long Dress 5 Colors</t>
  </si>
  <si>
    <t>Summer,Plus Size,long dress,Dress,asymmetrical dress,Women's Fashion,boho,Sleeveless dress,boho dress,maxi dress,women dress,Women,Beach,loose dress,sleeveless,casual dress</t>
  </si>
  <si>
    <t>US-S</t>
  </si>
  <si>
    <t>https://www.wish.com/c/5e7dc8a4c2e8ef49007d2dd9</t>
  </si>
  <si>
    <t>https://contestimg.wish.com/api/webimage/5e7dc8a4c2e8ef49007d2dd9-medium.jpg</t>
  </si>
  <si>
    <t>5e7dc8a4c2e8ef49007d2dd9</t>
  </si>
  <si>
    <t>Femmes sexy une piÃ¨ce push-up bikini bandage monokini maillot de bain maillot de bain</t>
  </si>
  <si>
    <t>Sexy Women One-Piece Push Up Bikini Bandage Monokini Swimsuit Bathing Swimwear</t>
  </si>
  <si>
    <t>Women,womenpaddedbra,summercasualfashionsexywomenprintbikinissetpushupbraswimsuitmidwaist,women swimsuit,onepiece,womensummersexybacklessbikini,Swimsuit,Swimwear,sexyswimwearset,Bikini,Fashion,fashionswimsuitswimwearbathingsuit,womenfashionsummerbikinisset,sexy,pushupbikiniset,fashionsweetladybeautywomenbikinisexyswimwear,Women's Fashion,summerbeachbikini,Swimming</t>
  </si>
  <si>
    <t>https://www.wish.com/c/56975d088b70437255bf8af8</t>
  </si>
  <si>
    <t>https://contestimg.wish.com/api/webimage/56975d088b70437255bf8af8-medium.jpg</t>
  </si>
  <si>
    <t>56975d088b70437255bf8af8</t>
  </si>
  <si>
    <t>hzxuch</t>
  </si>
  <si>
    <t>(2,127 notes)</t>
  </si>
  <si>
    <t>5bde9444a53011739fbde291</t>
  </si>
  <si>
    <t>https://www.wish.com/c/5e70535be2608d353af85716</t>
  </si>
  <si>
    <t>https://contestimg.wish.com/api/webimage/5e70535be2608d353af85716-medium.jpg</t>
  </si>
  <si>
    <t>5e70535be2608d353af85716</t>
  </si>
  <si>
    <t xml:space="preserve">Bikini Maillot de bain pour femme Maillot de bain une piÃ¨ce Sexy Maillot de bain d'Ã©tÃ© floral Maillot de bain femme taille haute Maillot de bain de plage col en V profond Bikini S-XXL </t>
  </si>
  <si>
    <t xml:space="preserve">Bikini Swimsuit for Women Sexy One Piece Swimsuit Summer Floral Bikini Suit High Waisted Lady Beach Swimwear Deep V Neck Bikini S-XXL </t>
  </si>
  <si>
    <t>Summer,Fashion,bikini set,Women's Fashion,high waist bikini,Floral,sexy,Swimsuit,Women,Deep V-Neck,Necks,padded bikini,Swimwear,Push up bikini,Bikini,one piece bathing suit,Suits,Halter Bikini,Beach,onepiece,Swimming</t>
  </si>
  <si>
    <t>hallerail</t>
  </si>
  <si>
    <t>(14,194 notes)</t>
  </si>
  <si>
    <t>58380161e18c0f0c70dd6907</t>
  </si>
  <si>
    <t>https://www.wish.com/c/5c0f719d4901112e08cf971f</t>
  </si>
  <si>
    <t>https://contestimg.wish.com/api/webimage/5c0f719d4901112e08cf971f-medium.jpg</t>
  </si>
  <si>
    <t>5c0f719d4901112e08cf971f</t>
  </si>
  <si>
    <t>2019 New Fashion Summer Women Casual Dress Round Neck Round Neck Loose Big Swing Skirt Sleeveless Soild Color Robe de plage de couleur douce</t>
  </si>
  <si>
    <t>2019 New Fashion Summer Women Casual Dress Round Neck Loose Big Swing Skirt Sleeveless Soild Color Beach dress</t>
  </si>
  <si>
    <t>Summer,Fashion,Necks,Skirts,Dress,Loose,Women's Fashion,Round neck,beach dress,sleeveless,black dress,Beach,Casual,Women</t>
  </si>
  <si>
    <t>88 % avis positifs (59,903 notes)</t>
  </si>
  <si>
    <t>https://www.wish.com/c/5cd3e32fd908537780580e43</t>
  </si>
  <si>
    <t>https://contestimg.wish.com/api/webimage/5cd3e32fd908537780580e43-medium.jpg</t>
  </si>
  <si>
    <t>5cd3e32fd908537780580e43</t>
  </si>
  <si>
    <t>2020 Ã‰tÃ© Nouveau Style Lotus Colliers Bijoux PersonnalisÃ© Fille Argent Couleur BohÃªme Alliage Collier Multicouche ChaÃ®ne Femmes Collares Bijoux</t>
  </si>
  <si>
    <t>2020 Summer New Style Lotus Necklaces Jewelry Personalized Girl Silver Color Bohemia Alloy Necklace Multilayer Chain Women Collares Jewelry</t>
  </si>
  <si>
    <t>bohemia,Summer,multilayerchainnecklace,Jewelry,Chain,multilayerdropnecklace,Women's Fashion,Lotus,ethnicstylenecklace,boho,Necklace,bohemiaalloynecklace,silver,Women</t>
  </si>
  <si>
    <t>shufangyunyingdian</t>
  </si>
  <si>
    <t>84 % avis positifs (1,055 notes)</t>
  </si>
  <si>
    <t>5d42991670327a71301ec76e</t>
  </si>
  <si>
    <t>https://www.wish.com/c/5e5f507c931bd44190563aa1</t>
  </si>
  <si>
    <t>https://contestimg.wish.com/api/webimage/5e5f507c931bd44190563aa1-medium.jpg</t>
  </si>
  <si>
    <t>5e5f507c931bd44190563aa1</t>
  </si>
  <si>
    <t>Plus la taille des femmes de mode d'Ã©tÃ© col rond en mousseline de soie mini-robe sans manches tenue dÃ©contractÃ©e S-5XL</t>
  </si>
  <si>
    <t>Plus Size Summer Fashion Women Round Neck Chiffon Mini Dress Sleeveless Casual Dress S-5XL</t>
  </si>
  <si>
    <t>Summer,Plus Size,Necks,chiffon,Mini,chiffon dress,Dress,Loose,Mini dress,Round neck,t-shirt dress,Women's Fashion,Sleeveless dress,solid color,sleeveless,Fashion,Casual,Women</t>
  </si>
  <si>
    <t>army</t>
  </si>
  <si>
    <t>USA Mall</t>
  </si>
  <si>
    <t>usamall</t>
  </si>
  <si>
    <t>90 % avis positifs (6,357 notes)</t>
  </si>
  <si>
    <t>58b92804935861529969e778</t>
  </si>
  <si>
    <t>https://www.wish.com/c/5b6270648aa701441eaab44f</t>
  </si>
  <si>
    <t>https://contestimg.wish.com/api/webimage/5b6270648aa701441eaab44f-medium.jpg</t>
  </si>
  <si>
    <t>5b6270648aa701441eaab44f</t>
  </si>
  <si>
    <t>Femmes d'Ã©tÃ© Mode DÃ©bardeurs Sexy Sans Manches Crop Tops Style DÃ©contractÃ© Femmes Coton ImprimÃ© Dentelle Coutures IrrÃ©guliÃ¨res Blouse Tops ï¼ˆXS-5XL)</t>
  </si>
  <si>
    <t>Women Summer Fashion Tank Tops Sexy Sleeveless Crop Tops Casual Style Women Cotton Print Lace Stitching Irregular Blouse Topsï¼ˆXS-5XL)</t>
  </si>
  <si>
    <t>blouse,Summer,Plus Size,Tops &amp; Blouses,Lace,Tank,Tops,topsamptshirt,tank top,Women's Fashion,Fashion,Loose,topsampblouse,Print,sleeveless,sexy,Women,Casual,Cotton</t>
  </si>
  <si>
    <t>https://www.wish.com/c/5e16cb87e6dd7c03be24b28a</t>
  </si>
  <si>
    <t>https://contestimg.wish.com/api/webimage/5e16cb87e6dd7c03be24b28a-medium.jpg</t>
  </si>
  <si>
    <t>5e16cb87e6dd7c03be24b28a</t>
  </si>
  <si>
    <t>Women Fashion Loose Casual Sleeveless Striped Plus Size - Robe d'Ã©tÃ© en coton sans manches</t>
  </si>
  <si>
    <t>Women Fashion Loose Casual Sleeveless Striped Plus Size Cotton Summer Sling Dress</t>
  </si>
  <si>
    <t>Summer,Plus Size,Dress,Loose,Women's Fashion,slingdre,Fashion,sleeveless,strapdre,Striped,Women,Casual,Women Fashion,Cotton</t>
  </si>
  <si>
    <t>black &amp; stripe</t>
  </si>
  <si>
    <t>81 % avis positifs (2,127 notes)</t>
  </si>
  <si>
    <t>https://www.wish.com/c/5c8f86e0f842ba52b8c19009</t>
  </si>
  <si>
    <t>https://contestimg.wish.com/api/webimage/5c8f86e0f842ba52b8c19009-medium.jpg</t>
  </si>
  <si>
    <t>5c8f86e0f842ba52b8c19009</t>
  </si>
  <si>
    <t>Femme Ã©tÃ© belle fleur imprimÃ©e sans manches mini jupe douce datation plage robe de soleil</t>
  </si>
  <si>
    <t>Woman Summer Lovely Flower Printed Sleeveless Mini Skirt Sweet Dating beach Sun Dress</t>
  </si>
  <si>
    <t>Mini,Summer,fashion dress,Dress,Mini dress,Women's Fashion,Party Dress,printed,Skirts,Bodycon Dress,slim dress,Flowers,Beach,sundress,summeronepiece,datingdres,mini skirt,sleeveless,lovely,Sweets,lovelydres</t>
  </si>
  <si>
    <t>Guangzhou Idea e-commerce co.,ltd</t>
  </si>
  <si>
    <t>guangzhouideaecommercecoltd</t>
  </si>
  <si>
    <t>85 % avis positifs (33,839 notes)</t>
  </si>
  <si>
    <t>537975ab71795104807b06b4</t>
  </si>
  <si>
    <t>https://www.wish.com/c/55acbdf8ed44704872df93e2</t>
  </si>
  <si>
    <t>https://contestimg.wish.com/api/webimage/55acbdf8ed44704872df93e2-medium.jpg</t>
  </si>
  <si>
    <t>55acbdf8ed44704872df93e2</t>
  </si>
  <si>
    <t>Mode fÃ©minine d'Ã©tÃ© couleur unie taille haute Yoga sÃ©chage rapide Ã©lastique court plus la taille</t>
  </si>
  <si>
    <t>Summer Women's Fashion Solid Color High Waist Yoga Quick Dry Elastic Short Plus Size</t>
  </si>
  <si>
    <t>Summer,Plus Size,Yoga,Waist,Elastic,Shorts,controlpantie,Women's Fashion,yogashort,women shorts,elastic waist,laceseamle,elasticlegging,solidcolorshort,Fashion,Women Fashion,high waist</t>
  </si>
  <si>
    <t>https://www.wish.com/c/5e5f56ea3dbe9d00474f503f</t>
  </si>
  <si>
    <t>https://contestimg.wish.com/api/webimage/5e5f56ea3dbe9d00474f503f-medium.jpg</t>
  </si>
  <si>
    <t>5e5f56ea3dbe9d00474f503f</t>
  </si>
  <si>
    <t>2020 Plus La Taille S-5XL Dames Ã€ Manches Courtes D'Ã©tÃ© En LÃ¢che Denim Midi Robe Femmes De Haute QualitÃ© Jeans Robes</t>
  </si>
  <si>
    <t>2020 Plus Size S-5XL Ladies Short Sleeve Summer Loose Denim Midi Dress Women High Quality Jeans Dresses</t>
  </si>
  <si>
    <t>FY251</t>
  </si>
  <si>
    <t>fy251</t>
  </si>
  <si>
    <t>85 % avis positifs (104 notes)</t>
  </si>
  <si>
    <t>5d3e6e0ce13a7e7ae9f35f74</t>
  </si>
  <si>
    <t>https://www.wish.com/c/5e6f204282e6d6b567d051d7</t>
  </si>
  <si>
    <t>https://contestimg.wish.com/api/webimage/5e6f204282e6d6b567d051d7-medium.jpg</t>
  </si>
  <si>
    <t>5e6f204282e6d6b567d051d7</t>
  </si>
  <si>
    <t>2018 Women Fashion Fashion Stretchy Camisole Spaghetti Strap Long DÃ©bardeur Top Slip Mode d'Ã©tÃ© Mini Robe Floral 7 Couleurs TAILLE XXL</t>
  </si>
  <si>
    <t>2018 Women Fashion Stretchy Camisole  Spaghetti Strap Long Tank Top Slip Summer Fashion Floral Mini Dress 7 Color SIZE XXL</t>
  </si>
  <si>
    <t>Summer,Strapless Dress,Fashion,Tank,Mini,Dress,Floral dress,Mini dress,2018fashion,Women's Fashion,Sleeveless dress,tank top,Women,Summer Fashion,women dress,bodycon,Spaghetti,Tops,Floral,casual dress</t>
  </si>
  <si>
    <t>Ð¡Ñ‚Ð°Ð½Ð´Ð°Ñ€Ñ‚Ð½Ð°Ñ Ð´Ð¾ÑÑ‚Ð°Ð²ÐºÐ°</t>
  </si>
  <si>
    <t>83% Ð¿Ð¾Ð»Ð¾Ð¶Ð¸Ñ‚ÐµÐ»ÑŒÐ½Ñ‹Ñ… Ð¾Ñ‚Ð·Ñ‹Ð²Ð¾Ð² (5,083 Ñ€ÐµÐ¹Ñ‚Ð¸Ð½Ð³)</t>
  </si>
  <si>
    <t>https://www.wish.com/c/5ae9344787ff841c9ab69b79</t>
  </si>
  <si>
    <t>https://contestimg.wish.com/api/webimage/5ae9344787ff841c9ab69b79-medium.jpg</t>
  </si>
  <si>
    <t>5ae9344787ff841c9ab69b79</t>
  </si>
  <si>
    <t>Summer,sexy bathing suit,Bikinis Set,Beach,splitbikiniset,Swimwear,Bikini,Fashion,Two Pieces,splits,Women,Women's Fashion,printed</t>
  </si>
  <si>
    <t>https://www.wish.com/c/5dfd9633ddee91057e0018d2</t>
  </si>
  <si>
    <t>https://contestimg.wish.com/api/webimage/5dfd9633ddee91057e0018d2-medium.jpg</t>
  </si>
  <si>
    <t>5dfd9633ddee91057e0018d2</t>
  </si>
  <si>
    <t>Femmes Mouchoir Hem Hem Flowy Top Casual Summer Spaghetti Strap Camisoles Camisoles DÃ©bardeur Plus Grande Taille S-5XL WZD3012</t>
  </si>
  <si>
    <t>Women's Plus Size Flowy Summer Spaghetti Strap Camisoles Tank</t>
  </si>
  <si>
    <t>Summer,Vest,Plus Size,Tank,flowytop,Pure Color,spaghetti strap tank top,tank top,summer tops,Tops,Women's Fashion,Fashion,sleeveless,Spaghetti,Casual</t>
  </si>
  <si>
    <t>https://www.wish.com/c/593fb0c99a2eee2bb40cee61</t>
  </si>
  <si>
    <t>https://contestimg.wish.com/api/webimage/593fb0c99a2eee2bb40cee61-medium.jpg</t>
  </si>
  <si>
    <t>593fb0c99a2eee2bb40cee61</t>
  </si>
  <si>
    <t>Summer Women Sling V-Neck Sexy Club Sexy Club Elegant Bodycon Jumpsuit Romper</t>
  </si>
  <si>
    <t>Summer Women Sling V-Neck Sexy Club Elegant Bodycon Jumpsuit Romper</t>
  </si>
  <si>
    <t>Summer,clubwear,Dress,Women's Fashion,V-neck,bodycon,Elegant,Jumpsuits &amp; Rompers,sexy,Women,Rompers,jumpsuit</t>
  </si>
  <si>
    <t>https://www.wish.com/c/5aa8cd7b2c3a22301d352e25</t>
  </si>
  <si>
    <t>https://contestimg.wish.com/api/webimage/5aa8cd7b2c3a22301d352e25-medium.jpg</t>
  </si>
  <si>
    <t>5aa8cd7b2c3a22301d352e25</t>
  </si>
  <si>
    <t>86 % avis positifs (12,919 notes)</t>
  </si>
  <si>
    <t>https://www.wish.com/c/5ebf573c45f8f02b2539663b</t>
  </si>
  <si>
    <t>https://contestimg.wish.com/api/webimage/5ebf573c45f8f02b2539663b-medium.jpg</t>
  </si>
  <si>
    <t>5ebf573c45f8f02b2539663b</t>
  </si>
  <si>
    <t>Hot Summer Women's Fashion Women's Fashion Boho Chiffon Long Robe Longue Robe Longue sans manches Lady Beach Robes de plage Robe de fÃªte Robe ample Robe de soirÃ©e ample</t>
  </si>
  <si>
    <t>Hot Summer Women's Fashion Boho Chiffon Long Maxi Dress Sleeveless Lady Beach Dresses Sundress Party Loose Dress</t>
  </si>
  <si>
    <t>off the shoulder dress,Summer,Fashion,Dresses,Dress,summer dress,long dress,plussizemaxidresse,beachdresse,boho,floraldresse,sleeveless,Party Dresses,Beach</t>
  </si>
  <si>
    <t>2ist</t>
  </si>
  <si>
    <t>83 % avis positifs (14,553 notes)</t>
  </si>
  <si>
    <t>5803772d4dcf7942d7280c39</t>
  </si>
  <si>
    <t>https://www.wish.com/c/58d5c37dd3af5b54ebb74d56</t>
  </si>
  <si>
    <t>https://contestimg.wish.com/api/webimage/58d5c37dd3af5b54ebb74d56-medium.jpg</t>
  </si>
  <si>
    <t>58d5c37dd3af5b54ebb74d56</t>
  </si>
  <si>
    <t>Summer,Lace,Dress,Lace Dress,V-neck,Women's Fashion,Women Clothing,Sleeveless dress,sleeveless,summer dresses,women dress,loose dress,casual dress</t>
  </si>
  <si>
    <t>https://www.wish.com/c/5cc5363ab90e2b5649a53b80</t>
  </si>
  <si>
    <t>https://contestimg.wish.com/api/webimage/5cc5363ab90e2b5649a53b80-medium.jpg</t>
  </si>
  <si>
    <t>5cc5363ab90e2b5649a53b80</t>
  </si>
  <si>
    <t>2019 Summer Women s Fashion Lace Up Tie Pants Plus Size Casual High Waist Short Pants (S-5XL)</t>
  </si>
  <si>
    <t>2019 Summer Women s Fashion Lace Up Tie Pants Plus Size Casual High Waist Short Pants(S-5XL)</t>
  </si>
  <si>
    <t>Summer,Shorts,Lace,pants,Waist,Short pants,Yellow,Women's Fashion,Plus Size,Lace Up,Women,Fashion,Casual,high waist</t>
  </si>
  <si>
    <t>shipping666</t>
  </si>
  <si>
    <t>83 % avis positifs (8,563 notes)</t>
  </si>
  <si>
    <t>59a2e74a8696be0eeb7a7ba9</t>
  </si>
  <si>
    <t>https://www.wish.com/c/5d1cbf16231caf5ee5f61593</t>
  </si>
  <si>
    <t>https://contestimg.wish.com/api/webimage/5d1cbf16231caf5ee5f61593-medium.jpg</t>
  </si>
  <si>
    <t>5d1cbf16231caf5ee5f61593</t>
  </si>
  <si>
    <t>New Summer Fashion Women - Robe dÃ©contractÃ©e sans manches en mousseline Ã  col rond pour femme S-5XL</t>
  </si>
  <si>
    <t>New Summer Fashion Women Round Neck Chiffon Mini Dress Sleeveless Casual Dress S-5XL</t>
  </si>
  <si>
    <t>Mini,Fashion,Necks,chiffon,Summer,Pure Color,Mini dress,Round neck,Women's Fashion,Casual,sleeveless,Dress,Women</t>
  </si>
  <si>
    <t>https://www.wish.com/c/5b07af657c3f11160f8bb7d9</t>
  </si>
  <si>
    <t>https://contestimg.wish.com/api/webimage/5b07af657c3f11160f8bb7d9-medium.jpg</t>
  </si>
  <si>
    <t>5b07af657c3f11160f8bb7d9</t>
  </si>
  <si>
    <t>Femme DÃ©bardeur dÃ©contractÃ© DÃ©bardeur Dessus T-shirt Croix Creuse T-shirt Ã‰tÃ© Halter Sans Manches Tunique DÃ©gagÃ©e Dessus Veste</t>
  </si>
  <si>
    <t>Women Casual Tank Tops Hollow Out Cross Tee Shirt Summer Sleeveless Halter Loose Tunic Tops Vest</t>
  </si>
  <si>
    <t>Women Vest,Vest,Fashion,Halter,Women Blouse,summer t-shirts,Cross,Women's Fashion,Summer,Casual T-Shirt,tunic,short sleeve shirt,Casual,Women,blouse women,Tops &amp; Blouses,Shirt,Short Sleeve Blouses,Tops,Blouses &amp; Shirts,sleeveless,Short Sleeve T-Shirt,Tank</t>
  </si>
  <si>
    <t>Excellent Fashion Store</t>
  </si>
  <si>
    <t>excellentfashionstore</t>
  </si>
  <si>
    <t>86 % avis positifs (7,356 notes)</t>
  </si>
  <si>
    <t>570ceafac277d445e3cbebe5</t>
  </si>
  <si>
    <t>https://s3-us-west-1.amazonaws.com/sweeper-production-merchantimage/dp_570ceafac277d445e3cbebe5.jpg</t>
  </si>
  <si>
    <t>https://www.wish.com/c/5cedf538a1e74b7cfd5974ab</t>
  </si>
  <si>
    <t>https://contestimg.wish.com/api/webimage/5cedf538a1e74b7cfd5974ab-medium.jpg</t>
  </si>
  <si>
    <t>5cedf538a1e74b7cfd5974ab</t>
  </si>
  <si>
    <t>Mini,summer dress,Floral print,Summer,womensfahsion,Spaghetti,Dress,floralprinteddres,Print,minidressforwomen,Mini dress,spaghettishoulderstrapdres,Women's Fashion,spaghettistrapdresse,Sexy Dress,Floral,sexy,Fashion</t>
  </si>
  <si>
    <t>Lucky726</t>
  </si>
  <si>
    <t>lucky726</t>
  </si>
  <si>
    <t>80 % avis positifs (626 notes)</t>
  </si>
  <si>
    <t>5d3aa36072b0c915fe6b8fbd</t>
  </si>
  <si>
    <t>https://www.wish.com/c/5eb2200b989caa081980b812</t>
  </si>
  <si>
    <t>https://contestimg.wish.com/api/webimage/5eb2200b989caa081980b812-medium.jpg</t>
  </si>
  <si>
    <t>5eb2200b989caa081980b812</t>
  </si>
  <si>
    <t>Nouvelle mode femmes mode lÃ¢che chemisier dÃ©contractÃ© sans manches imprimÃ© floral col rond gilet d'Ã©tÃ© camisole grande taille</t>
  </si>
  <si>
    <t>New Fashion Women's Fashion Loose Casual Blouse Sleeveless Floral Print Round Neck Summer Vest Camisole Plus Size</t>
  </si>
  <si>
    <t>blouse,Summer,Vest,Fashion,Floral print,camisole,Loose,Round neck,Print,Women's Fashion,Plus Size,Floral,sleeveless,Casual,Women Fashion,Necks</t>
  </si>
  <si>
    <t>dududustore</t>
  </si>
  <si>
    <t>80 % avis positifs (3,762 notes)</t>
  </si>
  <si>
    <t>5d4a717070327a03c1e7644e</t>
  </si>
  <si>
    <t>https://www.wish.com/c/5e8695172124351e6192bcf5</t>
  </si>
  <si>
    <t>https://contestimg.wish.com/api/webimage/5e8695172124351e6192bcf5-medium.jpg</t>
  </si>
  <si>
    <t>5e8695172124351e6192bcf5</t>
  </si>
  <si>
    <t>T-shirt en coton Ã  col en V pour femmes d'Ã©tÃ© Chemisier imprimÃ© lÃ¢che Chemises Ã  manches courtes dÃ©contractÃ©es</t>
  </si>
  <si>
    <t>Women's Fashion Summer O-neck Cotton T-shirt Loose Printed Blouse Casual Short Sleeve Tops Ladies Fashion Plus Size Shirt</t>
  </si>
  <si>
    <t>(10,600 notes)</t>
  </si>
  <si>
    <t>https://www.wish.com/c/5e8d7d681db40e4c921cc994</t>
  </si>
  <si>
    <t>https://contestimg.wish.com/api/webimage/5e8d7d681db40e4c921cc994-medium.jpg</t>
  </si>
  <si>
    <t>5e8d7d681db40e4c921cc994</t>
  </si>
  <si>
    <t>Femmes Casual Backless Strap Siamese Trousers Deep V-neck Drawstring Pure Cotton Jumpsuit Print Sleeveless Combinaison Femme_JHAO</t>
  </si>
  <si>
    <t>Women Casual Backless Strap Siamese Trousers Deep V-neck Drawstring Pure Cotton Jumpsuit Print Sleeveless Combinaison Femme_JHAO</t>
  </si>
  <si>
    <t>Deep V-Neck,fashion women,trousers,Cotton,rompersjumpsuit,printjumpersuit,Women's Fashion,V-neck,Jumpsuits &amp; Rompers,backless,Print,sleeveless,backlesssiamese,siamesetrouser,women Jumpsuit,Casual,jumpsuit,Women</t>
  </si>
  <si>
    <t>Size -XXS</t>
  </si>
  <si>
    <t>JHjuhao</t>
  </si>
  <si>
    <t>jhjuhao</t>
  </si>
  <si>
    <t>(36 notes)</t>
  </si>
  <si>
    <t>5d513ddf1d9a8e239c347192</t>
  </si>
  <si>
    <t>https://www.wish.com/c/5e3e1e80659f9c012d05e35c</t>
  </si>
  <si>
    <t>https://contestimg.wish.com/api/webimage/5e3e1e80659f9c012d05e35c-medium.jpg</t>
  </si>
  <si>
    <t>5e3e1e80659f9c012d05e35c</t>
  </si>
  <si>
    <t>Nouveau Women Fashion Loose Shorts Short Short Short de plage taille Ã©lastiquÃ©e taille d'Ã©tÃ© Short Pantalon de plage</t>
  </si>
  <si>
    <t>New Women Fashion Loose Shorts Elastic Waist Summer Beach Short Pants Shorts</t>
  </si>
  <si>
    <t>Summer,Shorts,Waist,Elastic,Bottom,pants,Loose,Short pants,Women's Fashion,Fashion,Casual,Women</t>
  </si>
  <si>
    <t>https://www.wish.com/c/5cff1056c76d52288fac419d</t>
  </si>
  <si>
    <t>https://contestimg.wish.com/api/webimage/5cff1056c76d52288fac419d-medium.jpg</t>
  </si>
  <si>
    <t>5cff1056c76d52288fac419d</t>
  </si>
  <si>
    <t>Fashion Women Vintage Vertical Striped Mini Sexy Button Cami Spring Summer Dresses</t>
  </si>
  <si>
    <t>Summer,Fashion,Mini,Vintage,button,slim,Women's Fashion,Spring,sexy,Striped,Dress,Women</t>
  </si>
  <si>
    <t>https://www.wish.com/c/5ec5fba4a6e08e12f03e460e</t>
  </si>
  <si>
    <t>https://contestimg.wish.com/api/webimage/5ec5fba4a6e08e12f03e460e-medium.jpg</t>
  </si>
  <si>
    <t>5ec5fba4a6e08e12f03e460e</t>
  </si>
  <si>
    <t>Gilet d'entraÃ®nement en nÃ©oprÃ¨ne pour le sauna et le sauna Gilet d'entraÃ®nement d'Ã©tÃ© VÃªtements d'entraÃ®nement d'Ã©tÃ© pour le corps Slimming Adjustable Sweat Belt Fajas Body Shaper</t>
  </si>
  <si>
    <t>Neoprene Sauna Waist Trainer Vest Shaper Summer Workout Shaperwear Slimming Adjustable Sweat Belt Fajas Body Shaper</t>
  </si>
  <si>
    <t>Fashion Accessory,slimmingshapewear,hotshaper,Body Shapers,waist trainer,trainingcorset,slimwaistshaperbelt,bodyslimmingcincher,slimmingwaistbelt,bodyshaperwomen,belt</t>
  </si>
  <si>
    <t>liliyuanxi</t>
  </si>
  <si>
    <t>85 % avis positifs (4,336 notes)</t>
  </si>
  <si>
    <t>5a72e56d9d5e975657c1460a</t>
  </si>
  <si>
    <t>https://www.wish.com/c/5a748120dc0c28764634ccfe</t>
  </si>
  <si>
    <t>https://contestimg.wish.com/api/webimage/5a748120dc0c28764634ccfe-medium.jpg</t>
  </si>
  <si>
    <t>5a748120dc0c28764634ccfe</t>
  </si>
  <si>
    <t>Summer New Tank Top Women's Fashion Loose Casual Sleeveless Design Floral Printed Spaghetti Strap Tank Top Plus Size  Tops  S-6XL</t>
  </si>
  <si>
    <t>Summer,Plus Size,Tank,Tops,Spaghetti Strap,tank top,floralprinted,Women's Fashion,Fashion,Design,printed,Floral,sleeveless,Spaghetti,Casual</t>
  </si>
  <si>
    <t>https://www.wish.com/c/5d0b0ac9fdbec0744e2584a9</t>
  </si>
  <si>
    <t>https://contestimg.wish.com/api/webimage/5d0b0ac9fdbec0744e2584a9-medium.jpg</t>
  </si>
  <si>
    <t>5d0b0ac9fdbec0744e2584a9</t>
  </si>
  <si>
    <t>Femmes T-shirts manches courtes Tops Lettre ImprimÃ© Coton Ã‰tÃ© Casual T-shirts T-shirts S-5XL</t>
  </si>
  <si>
    <t>Women Short Sleeve T Shirts Tops Letter Printed Cotton Summer Casual T Shirts Tees S-5XL</t>
  </si>
  <si>
    <t>Summer,Funny T Shirt,Shirt,Sleeve,Shorts,tshirtcotton,Tops,short-sleeved shirt,short sleeves,cottontop,Casual,Women's Fashion,tshirtsfemme,tanktopshirt,women t shirt,Women,printed,Cotton,letterprinttshirt,summer tops,casualtshirttop</t>
  </si>
  <si>
    <t>yuhkgmaal</t>
  </si>
  <si>
    <t>80 % avis positifs (9,678 notes)</t>
  </si>
  <si>
    <t>58314fcb7284901b7ca0d358</t>
  </si>
  <si>
    <t>https://www.wish.com/c/5d6f980190bd5f5694d25a6d</t>
  </si>
  <si>
    <t>https://contestimg.wish.com/api/webimage/5d6f980190bd5f5694d25a6d-medium.jpg</t>
  </si>
  <si>
    <t>5d6f980190bd5f5694d25a6d</t>
  </si>
  <si>
    <t>Summer,Plus Size,Deep V-Neck,Dress,short sleeves,V-neck,Mini dress,beach dress,Fashion,t-shirt dress,Casual,blouse,Shorts,Tops &amp; Blouses,Sleeve,summer dress,Women's Fashion,Swimsuit,swim suit cover up,Party Dress,Ladies,party,linen dress,Beach,loose dress,Swimming</t>
  </si>
  <si>
    <t>liaowangting</t>
  </si>
  <si>
    <t>87 % avis positifs (5,995 notes)</t>
  </si>
  <si>
    <t>5819eb90d3d4474ddf97b23e</t>
  </si>
  <si>
    <t>https://www.wish.com/c/5cdbb7300ffb0e5faa5d5d63</t>
  </si>
  <si>
    <t>https://contestimg.wish.com/api/webimage/5cdbb7300ffb0e5faa5d5d63-medium.jpg</t>
  </si>
  <si>
    <t>5cdbb7300ffb0e5faa5d5d63</t>
  </si>
  <si>
    <t>2019 Ã©tÃ© nouvelle mode fÃ©minine "Let It ~" Bee '' imprimÃ© dÃ©contractÃ© col rond graphique T-shirt mignon Ã  manches courtes en coton T-shirts</t>
  </si>
  <si>
    <t>2019 Summer New Women Fashion â€œ Let It ~â€œ Bee â€™â€™Printed Casual Round Neck Graphic Tee Cute Short Sleeve Cotton T-shirts</t>
  </si>
  <si>
    <t>Summer,Shorts,Cotton,Cotton T Shirt,letter print,cute,teeshirthomme,short sleeves,animalprotectiontshirt,Round neck,Women's Fashion,Fashion,printed,topsamptee,Casual,beetshirt,Women,Sleeve,T Shirts,Necks</t>
  </si>
  <si>
    <t>yubenqiang</t>
  </si>
  <si>
    <t>83 % avis positifs (5,816 notes)</t>
  </si>
  <si>
    <t>58330d7def56284f7634e5e5</t>
  </si>
  <si>
    <t>https://www.wish.com/c/5cedf93ac0baab7389f4ccd7</t>
  </si>
  <si>
    <t>https://contestimg.wish.com/api/webimage/5cedf93ac0baab7389f4ccd7-medium.jpg</t>
  </si>
  <si>
    <t>5cedf93ac0baab7389f4ccd7</t>
  </si>
  <si>
    <t>Summer Women's Fashion Sleeveless V-neck backless Dress Street Sexy punk Party Dress</t>
  </si>
  <si>
    <t>party,Goth,Plus Size,Summer,Dress,V-neck,bodycon,Women's Fashion,Party Dress,Design,Sexy Dress,sleeveless,sexy,Fashion,backless</t>
  </si>
  <si>
    <t>Rose red</t>
  </si>
  <si>
    <t>Yanfeng Living museum</t>
  </si>
  <si>
    <t>yanfenglivingmuseum</t>
  </si>
  <si>
    <t>90 % avis positifs (29,977 notes)</t>
  </si>
  <si>
    <t>5925555b2cd9447854443c41</t>
  </si>
  <si>
    <t>https://www.wish.com/c/5d09ecc2f5d4eb7721203368</t>
  </si>
  <si>
    <t>https://contestimg.wish.com/api/webimage/5d09ecc2f5d4eb7721203368-medium.jpg</t>
  </si>
  <si>
    <t>5d09ecc2f5d4eb7721203368</t>
  </si>
  <si>
    <t>uiuieornt</t>
  </si>
  <si>
    <t>59 % avis positifs (231 notes)</t>
  </si>
  <si>
    <t>5e537a4038654d5bb8db71b4</t>
  </si>
  <si>
    <t>https://www.wish.com/c/5eb5268448db4b2032243489</t>
  </si>
  <si>
    <t>https://contestimg.wish.com/api/webimage/5eb5268448db4b2032243489-medium.jpg</t>
  </si>
  <si>
    <t>5eb5268448db4b2032243489</t>
  </si>
  <si>
    <t>Muscle Tops Vest T-shirts pour hommes Weste Undershirt Spaghetti Strap Tank Slim Man Fasion</t>
  </si>
  <si>
    <t>Muscle Tops Vest Mens T-Shirts Weste Undershirt Spaghetti Strap Tank Slim Man Fasion</t>
  </si>
  <si>
    <t>Vest,Slim Fit,Tops &amp; Blouses,muscleshirt,Tops,slim,Undershirts,T Shirts,Tank,Muscle,Spaghetti</t>
  </si>
  <si>
    <t>Ifyou521</t>
  </si>
  <si>
    <t>ifyou521</t>
  </si>
  <si>
    <t>91 % avis positifs (8,443 notes)</t>
  </si>
  <si>
    <t>56da85f4df108f268b4a6618</t>
  </si>
  <si>
    <t>https://www.wish.com/c/5ed9bcfdaaa2b81d9c991b83</t>
  </si>
  <si>
    <t>https://contestimg.wish.com/api/webimage/5ed9bcfdaaa2b81d9c991b83-medium.jpg</t>
  </si>
  <si>
    <t>5ed9bcfdaaa2b81d9c991b83</t>
  </si>
  <si>
    <t>Â Nouvelle Mode Automne Ã‰tÃ© Femmes Ã€ Manches Longues Col En V Robe Longue ImprimÃ© Floral Split Maxi Robe FÃªte De Vacances Plage Robe D'Ã©tÃ© Robes De SoirÃ©e</t>
  </si>
  <si>
    <t xml:space="preserve"> New Fashion Autumn Summer Women's Long Sleeve V Neck Long Dress Floral Print Split Maxi Dress Holiday Party Beach Sundress Evening Dresses</t>
  </si>
  <si>
    <t>Summer,Fashion,long dress,Dress,Floral dress,beach dress,Party Dress,party,Floral,maxi dress,Floral print,Necks,Sleeve,bohemian maxi dress,summer dress,Women's Fashion,Long Sleeve,boho dress,splits,Print,splitbohodre,Holiday,Beach</t>
  </si>
  <si>
    <t>greysnakeskinprint</t>
  </si>
  <si>
    <t>Vincent Fan</t>
  </si>
  <si>
    <t>åŒ—äº¬å¥¥æ‚¦å£«ç§‘æŠ€æœ‰é™å…¬å¸</t>
  </si>
  <si>
    <t>80% Feedback positivo (18,762 classificaÃ§Ãµes)</t>
  </si>
  <si>
    <t>553c93bcd57a0156022b1598</t>
  </si>
  <si>
    <t>https://s3-us-west-1.amazonaws.com/sweeper-production-merchantimage/dp_553c93bcd57a0156022b1598.jpg</t>
  </si>
  <si>
    <t>https://www.wish.com/c/5def3c02b8bdac0102daa099</t>
  </si>
  <si>
    <t>https://contestimg.wish.com/api/webimage/5def3c02b8bdac0102daa099-medium.jpg</t>
  </si>
  <si>
    <t>5def3c02b8bdac0102daa099</t>
  </si>
  <si>
    <t>5 Couleur New Summer Femmes Mode Spaghetti Strap Long Dress Sexy Gradient Chiffon Beach Dress-parole longueur Casual O-Neck Robe sans manches Plus Size S-5XL</t>
  </si>
  <si>
    <t xml:space="preserve">5 Color New Summer Women Fashion Spaghetti Strap Long Dress Sexy Gradient Chiffon Beach Dress Floor-Length Casual O-Neck Sleeveless Dress Plus Size S-5XL </t>
  </si>
  <si>
    <t>Summer,sleeveless,Plus Size,chiffon,chiffon dress,Beach,Dress,summer dress,spaghettistrapdre,long dress,beach dress,Sleeveless dress,Spaghetti,Sexy Dress,Women's Fashion,sexy,Women,Fashion,Casual,Women Fashion,casual dress</t>
  </si>
  <si>
    <t>https://www.wish.com/c/5d2fca68d4465c17e6206de7</t>
  </si>
  <si>
    <t>https://contestimg.wish.com/api/webimage/5d2fca68d4465c17e6206de7-medium.jpg</t>
  </si>
  <si>
    <t>5d2fca68d4465c17e6206de7</t>
  </si>
  <si>
    <t>Combinaison Femme ImprimÃ© Hors Ã‰paules Barboteuses Combishort D'Ã©tÃ©</t>
  </si>
  <si>
    <t>Women Jumpsuit Print Off Shoulder Rompers Summer Playsuit</t>
  </si>
  <si>
    <t>Summer,romperswomenjumpsuit,floralprintromper,Women's Fashion,sexy,Print,Women,sexy jumpsuit,playsuit,rompersforwomen,Rompers,jumpsuitsforwomen,jumpsuit</t>
  </si>
  <si>
    <t>X   L</t>
  </si>
  <si>
    <t>Amineefashionstore</t>
  </si>
  <si>
    <t>meno1</t>
  </si>
  <si>
    <t>(1,078 notes)</t>
  </si>
  <si>
    <t>5b0a66907752c8567c3cc671</t>
  </si>
  <si>
    <t>https://www.wish.com/c/5b12401145089b206d7a455e</t>
  </si>
  <si>
    <t>https://contestimg.wish.com/api/webimage/5b12401145089b206d7a455e-medium.jpg</t>
  </si>
  <si>
    <t>5b12401145089b206d7a455e</t>
  </si>
  <si>
    <t>Femmes Maillot de bain une piÃ¨ce Maillots de bain Maillots de bain push up bikini monokini Maillot de bain</t>
  </si>
  <si>
    <t>Women One-Piece Swimsuit Beachwear Swimwear push up monokini bikini Bathing Suit</t>
  </si>
  <si>
    <t>bathing suit,Fashion,sexy bra,onepiece,sexy bikini,Swimwear,swimsuits for women,Push up bikini,push up swimwear,beach swimwear,Bikini,Women,Suits,Swimming,sexy,Swimsuit,Women's Fashion,beachwearladie</t>
  </si>
  <si>
    <t>(2,044 notes)</t>
  </si>
  <si>
    <t>https://www.wish.com/c/5ccaadf547634f48ae1daf8c</t>
  </si>
  <si>
    <t>https://contestimg.wish.com/api/webimage/5ccaadf547634f48ae1daf8c-medium.jpg</t>
  </si>
  <si>
    <t>5ccaadf547634f48ae1daf8c</t>
  </si>
  <si>
    <t>ZANZEA Femmes Mode Ã€ Manches Courtes Ras Du Cou Polka Dot Kaftan Vacances Beach Club Party Longue Maxi Robe Robe Longue Robes Plus Kleid</t>
  </si>
  <si>
    <t>ZANZEA Women Fashion Short Sleeve Crew Neck Polka Dot Kaftan Holiday Beach Club Party Long Maxi Dress Long Dress Robes Plus Kleid</t>
  </si>
  <si>
    <t>Fashion,long dress,plus size dress,Dress,short sleeves,Women's Fashion,Party Dress,polka dot dress,pocketdres,women dress,maxi dress,shirtdressforwomen,Women,party,34sleevedres,Necks,Sleeve,stripedres,polka dot,Polkas,Shorts,longshirtdres,Holiday,Beach</t>
  </si>
  <si>
    <t>iwannachange</t>
  </si>
  <si>
    <t>89 % avis positifs (7,328 notes)</t>
  </si>
  <si>
    <t>5953816a9579d81e5edcc3d7</t>
  </si>
  <si>
    <t>https://www.wish.com/c/5da42681410d480fbb13c9db</t>
  </si>
  <si>
    <t>https://contestimg.wish.com/api/webimage/5da42681410d480fbb13c9db-medium.jpg</t>
  </si>
  <si>
    <t>5da42681410d480fbb13c9db</t>
  </si>
  <si>
    <t>Nouvelle Mode Femmes Couleur Unie Causal Dialy Demin Barboteuse Salopette Combinaison Demin Pantalon Demin Bleu Grande Taille S-3XL</t>
  </si>
  <si>
    <t>New Fashion Women Solid Color Causal Dialy Demin Romper Overalls Jumpsuit Demin Pants Demin Blue Large Size S-3XL</t>
  </si>
  <si>
    <t>Blues,Plus Size,pants,Women jeans,denimromper,Rompers,Women's Fashion,Fashion,womenoverall,Denim pants,jumpsuit,Casual,Women</t>
  </si>
  <si>
    <t>denimblue</t>
  </si>
  <si>
    <t>shangjing1012</t>
  </si>
  <si>
    <t>87 % avis positifs (4,107 notes)</t>
  </si>
  <si>
    <t>59df389c88dd76239f03c701</t>
  </si>
  <si>
    <t>https://www.wish.com/c/5c0a0eab7721f07320bdacd0</t>
  </si>
  <si>
    <t>https://contestimg.wish.com/api/webimage/5c0a0eab7721f07320bdacd0-medium.jpg</t>
  </si>
  <si>
    <t>5c0a0eab7721f07320bdacd0</t>
  </si>
  <si>
    <t>Nouveau Femmes Mode Shorts D'Ã©tÃ© Yoga Shorts Ã‰tÃ© Plage Court AthlÃ©tique Shorts Pantalon Sport Shorts Gym Workout Waistband Casual Shorts</t>
  </si>
  <si>
    <t>New Women Fashion Summer Shorts Yoga Shorts Summer Beach Short Athletic Shorts Pants Sport Shorts Gym Workout Waistband Casual Shorts</t>
  </si>
  <si>
    <t>Summer,Beach Shorts,Yoga,Athletics,pants,casualshort,Beach,athleticshort,sexyshort,sportshort,yogashort,gymshort,Women's Fashion,Shorts,Sport,Fashion,Casual,Women</t>
  </si>
  <si>
    <t>Wushuang Sciense</t>
  </si>
  <si>
    <t>wushuangsciense</t>
  </si>
  <si>
    <t>71 % avis positifs (942 notes)</t>
  </si>
  <si>
    <t>5d46d6fd4c78550b43ab8351</t>
  </si>
  <si>
    <t>https://www.wish.com/c/5e60a7a59c6112c4c01a2ded</t>
  </si>
  <si>
    <t>https://contestimg.wish.com/api/webimage/5e60a7a59c6112c4c01a2ded-medium.jpg</t>
  </si>
  <si>
    <t>5e60a7a59c6112c4c01a2ded</t>
  </si>
  <si>
    <t>Mode fÃ©minine Robe sexy Robe formelle Une variÃ©tÃ© de faÃ§ons de porter une jupe sexy Ã  encolure croisÃ©e 15 couleurs</t>
  </si>
  <si>
    <t>Women's Fashion Sexy Dress Formal Dress A Variety of Ways To Wear Cross-flush Sexy Skirt 15 Colors</t>
  </si>
  <si>
    <t>Summer,long skirt,Fashion,Elegant,solid,Skirts,Dress,Sexy Dress,Formal Dress,Women's Fashion,party,sexy,Beach</t>
  </si>
  <si>
    <t>HOT SUMMERR</t>
  </si>
  <si>
    <t>hotsummerr</t>
  </si>
  <si>
    <t>92 % avis positifs (17,621 notes)</t>
  </si>
  <si>
    <t>591a999d1a071f7e40e984a4</t>
  </si>
  <si>
    <t>https://www.wish.com/c/593e59811897c53b972f5dc7</t>
  </si>
  <si>
    <t>https://contestimg.wish.com/api/webimage/593e59811897c53b972f5dc7-medium.jpg</t>
  </si>
  <si>
    <t>593e59811897c53b972f5dc7</t>
  </si>
  <si>
    <t>Dames Sexy - Robe sexy sans dos en dentelle avec encolure creuse Halter - Mini robe Ã  bretelles Ã  col bÃ©nitier</t>
  </si>
  <si>
    <t>Ladies Sexy Backless Lace Hollow Out Halter Neck Sling Mini Dress</t>
  </si>
  <si>
    <t>Summer,halter dress,Lace,Cocktail,Mini,Halter,Dress,Lace Dress,backless dress,Mini dress,Women's Fashion,Party Dress,backless,Ladies,sexy,Necks</t>
  </si>
  <si>
    <t>https://www.wish.com/c/5aea67918a743b21013e41f6</t>
  </si>
  <si>
    <t>https://contestimg.wish.com/api/webimage/5aea67918a743b21013e41f6-medium.jpg</t>
  </si>
  <si>
    <t>5aea67918a743b21013e41f6</t>
  </si>
  <si>
    <t>Ventilateur personnel USB rechargeable mains libres tour de cou ventilateur de plein air Mini ventilateur</t>
  </si>
  <si>
    <t>Personal Fan USB Rechargeable Hands Free Neckband Fan Outdoor Sports Mini Fan</t>
  </si>
  <si>
    <t>Mini,Summer,portablefan,usb,minifan,Rechargeable,travelfan,Outdoor,Fans,sportfan,Sport,neckhangingfan,lazyfan</t>
  </si>
  <si>
    <t>xiaoguiling</t>
  </si>
  <si>
    <t>(693 notes)</t>
  </si>
  <si>
    <t>5b24edf0d1c360301099e9c6</t>
  </si>
  <si>
    <t>https://www.wish.com/c/5f11698e9a44cd5ecd1909db</t>
  </si>
  <si>
    <t>https://contestimg.wish.com/api/webimage/5f11698e9a44cd5ecd1909db-medium.jpg</t>
  </si>
  <si>
    <t>5f11698e9a44cd5ecd1909db</t>
  </si>
  <si>
    <t>Women Summer Hollowing Out Halter Dress Robe sans manches Ã  encolure en V</t>
  </si>
  <si>
    <t>Women Summer Hollowing Out Halter Dress V-neck Sleeveless Dress</t>
  </si>
  <si>
    <t>hollowingout,halter dress,Halter,Summer,Dresses,Dress,summer dress,V-neck,Women's Fashion,Sleeveless dress,women dress,sleeveless,V-neck Dresses,Women</t>
  </si>
  <si>
    <t>biaoqing</t>
  </si>
  <si>
    <t>(5,226 notes)</t>
  </si>
  <si>
    <t>59a6cc4b21064f78b1bef62f</t>
  </si>
  <si>
    <t>https://www.wish.com/c/5ccfa41e35af5c46c0bbad64</t>
  </si>
  <si>
    <t>https://contestimg.wish.com/api/webimage/5ccfa41e35af5c46c0bbad64-medium.jpg</t>
  </si>
  <si>
    <t>5ccfa41e35af5c46c0bbad64</t>
  </si>
  <si>
    <t>5 Couleurs Femmes Filles D'Ã©tÃ© DrÃ´le Lettre ImprimÃ© PersonnalisÃ© T-shirts Dames Casual Streetwear Comfy Blouse T-shirts</t>
  </si>
  <si>
    <t>5 Colors Women Girls Summer Funny Letter Printed Personalized T Shirts Ladies Casual Streetwear Comfy Blouse Tees</t>
  </si>
  <si>
    <t>blouse,shirt women,blouse women,Shirt,letter print,Summer,blusasfeminina,Tee Shirt,summer t-shirts,comfy,funnyshirt,Casual,blusasmujer,Funny,Women's Fashion,Fashion,T-Shirt womens,Ladies,Women,summer tops,printed</t>
  </si>
  <si>
    <t>sundaterly</t>
  </si>
  <si>
    <t>87 % avis positifs (14,275 notes)</t>
  </si>
  <si>
    <t>56dd52e8e0a234169b46c4ca</t>
  </si>
  <si>
    <t>https://www.wish.com/c/5c9b5efc65b4b3700cd6c679</t>
  </si>
  <si>
    <t>https://contestimg.wish.com/api/webimage/5c9b5efc65b4b3700cd6c679-medium.jpg</t>
  </si>
  <si>
    <t>5c9b5efc65b4b3700cd6c679</t>
  </si>
  <si>
    <t>2020 Summer Bodycon Rompers Womens Slim Fit Jumpsuit Chest Zipper Solid Color Short Sleeve V-Neck Shorts Bodysuit</t>
  </si>
  <si>
    <t>sleeve v-neck,Summer,Slim Fit,Sleeve,Shorts,women Jumpsuit,slim,bodysuitsjumpsuit,short sleeves,V-neck,bodycon,shortjumpsuit,chestzipper,rompersoverall,zippers,summerjumpsuit,jumpsuitshort,rompersshort,jumpsuit</t>
  </si>
  <si>
    <t>SteelFular</t>
  </si>
  <si>
    <t>steelfular</t>
  </si>
  <si>
    <t>(3,520 notes)</t>
  </si>
  <si>
    <t>5ad7066e1b98df3e558530a6</t>
  </si>
  <si>
    <t>https://www.wish.com/c/5e71b033d9b4ac3bfee4274f</t>
  </si>
  <si>
    <t>https://contestimg.wish.com/api/webimage/5e71b033d9b4ac3bfee4274f-medium.jpg</t>
  </si>
  <si>
    <t>5e71b033d9b4ac3bfee4274f</t>
  </si>
  <si>
    <t xml:space="preserve">2019 Nouvelle robe d'Ã©tÃ© Ã  col en V Ã  imprimÃ© lÃ©opard et bordures de feuilles de lotus Ã  col en V profond pour la mode fÃ©minine </t>
  </si>
  <si>
    <t xml:space="preserve">2019 New Women's Fashion Summer Casual Leopard-print Deep V-Neck Lotus Leaf Edge Dress </t>
  </si>
  <si>
    <t>Deep V-Neck,Summer,Fashion,leaf,short dress,leopard print,Dress,V-neck,Women's Fashion,Lotus,Casual,Women</t>
  </si>
  <si>
    <t>https://www.wish.com/c/5cdfa97c034a3c0f3af1bfd1</t>
  </si>
  <si>
    <t>https://contestimg.wish.com/api/webimage/5cdfa97c034a3c0f3af1bfd1-medium.jpg</t>
  </si>
  <si>
    <t>5cdfa97c034a3c0f3af1bfd1</t>
  </si>
  <si>
    <t>HODMEXI Robes d'Ã©tÃ© en dentelle pour dames Robes de soirÃ©e grande taille Robe longue sans manches Ã©lÃ©gante pour dames HODMEXI</t>
  </si>
  <si>
    <t>HODMEXI Summer Women Lace Party Dresses Plus Size Elegant Sleeveless Long Dress Women Clothing</t>
  </si>
  <si>
    <t>lace dresses,Club Dress,Plus Size,Lace,Summer,long dress,Clothing,Dress,summer dress,Women's Fashion,Maxi Dresses,womens clothes,Elegant,beach dress,Sleeveless dress,sleeveless,party,Women,Fashion,casual dress</t>
  </si>
  <si>
    <t>https://www.wish.com/c/5ccfc1718249575e0f776a12</t>
  </si>
  <si>
    <t>https://contestimg.wish.com/api/webimage/5ccfc1718249575e0f776a12-medium.jpg</t>
  </si>
  <si>
    <t>5ccfc1718249575e0f776a12</t>
  </si>
  <si>
    <t>Hakuna Matata Lettre Imprimer Tee Shirt Ã‰tÃ© Femmes T-shirt Ã€ Manches Courtes Plus La Taille Femmes Casual Coton Top DrÃ´le T-shirt</t>
  </si>
  <si>
    <t>Hakuna Matata Letter Print Tee Shirt Summer Women Short Sleeve T Shirt Plus Size Women Casual Cotton Top Funny T Shirt</t>
  </si>
  <si>
    <t>Funny,letter print,Fashion,Shirt,Sleeve,Summer,unisex,Tops,short sleeves,Shorts,T Shirts,Plus Size,black,Tops &amp; T-Shirts,Print,Women,Women's Fashion,Casual,Cotton</t>
  </si>
  <si>
    <t>liyang163</t>
  </si>
  <si>
    <t>33 % avis positifs (3 notes)</t>
  </si>
  <si>
    <t>5e63469b2fdc774466e15dd5</t>
  </si>
  <si>
    <t>https://www.wish.com/c/5ed4cabd34f3329741e8c3ee</t>
  </si>
  <si>
    <t>https://contestimg.wish.com/api/webimage/5ed4cabd34f3329741e8c3ee-medium.jpg</t>
  </si>
  <si>
    <t>5ed4cabd34f3329741e8c3ee</t>
  </si>
  <si>
    <t>Mode fÃ©minine, plus la taille dÃ©contractÃ©e Ã  manches courtes lÃ¢che d'Ã©tÃ© imprimer robe Ã  col en V</t>
  </si>
  <si>
    <t>Women's Fashion Plus Size Casual Short Sleeve Loose Summer Print V-neck Dress</t>
  </si>
  <si>
    <t>Summer,Plus Size,Sleeve,Dress,Loose,short sleeves,V-neck,Shorts,Women's Fashion,Fashion,Print,Casual,Women Fashion</t>
  </si>
  <si>
    <t>https://www.wish.com/c/5ea8dcee238ae108c8a57aa1</t>
  </si>
  <si>
    <t>https://contestimg.wish.com/api/webimage/5ea8dcee238ae108c8a57aa1-medium.jpg</t>
  </si>
  <si>
    <t>5ea8dcee238ae108c8a57aa1</t>
  </si>
  <si>
    <t>2019 New Women Crop Top Ribbed Short Sleeve T-shirt manches courtes Casual Cotton T Shirt T-shirt Tops Fashion Tee Hot</t>
  </si>
  <si>
    <t>2019 New Women Crop Top Ribbed Short Sleeve t-shirt Casual Cotton T Shirt Tops Fashion Tee Hot</t>
  </si>
  <si>
    <t>short sleeves,Shorts,Shirt,Sleeve,ribbed,Tee,crops,Casual,T Shirts,Fashion,Women,Women's Fashion,Tops,Cotton</t>
  </si>
  <si>
    <t>Fashion taste of life</t>
  </si>
  <si>
    <t>fashiontasteoflife</t>
  </si>
  <si>
    <t>88 % avis positifs (5,914 notes)</t>
  </si>
  <si>
    <t>586fbd8b8c30e82bdcce557d</t>
  </si>
  <si>
    <t>https://www.wish.com/c/5c8aa4b8571dc27f6022a29a</t>
  </si>
  <si>
    <t>https://contestimg.wish.com/api/webimage/5c8aa4b8571dc27f6022a29a-medium.jpg</t>
  </si>
  <si>
    <t>5c8aa4b8571dc27f6022a29a</t>
  </si>
  <si>
    <t>Pantalon skinny pour femmes Pantalon de yoga de couleur pure dÃ©contractÃ© Pantalon sport Pantalon court Legging Pantalon femme</t>
  </si>
  <si>
    <t>Women's Skinny Pants Casual Pure Color Yoga Pants Sportwear Cropped Trousers Leggings Women Trousers</t>
  </si>
  <si>
    <t>Trousers &amp; Shorts,trousers,sport pants,skinny pants,Casual pants,pants,Pure Color,yoga pants,Short pants,Leggings,Long pants,pencil pants,Sports Pants,women trousers,Yoga,Women's Fashion,Casual,Women</t>
  </si>
  <si>
    <t>letaoba</t>
  </si>
  <si>
    <t>84 % avis positifs (4,019 notes)</t>
  </si>
  <si>
    <t>5833f721e18c0f15d659a8ed</t>
  </si>
  <si>
    <t>https://www.wish.com/c/5d523b41dc07526635f3ae75</t>
  </si>
  <si>
    <t>https://contestimg.wish.com/api/webimage/5d523b41dc07526635f3ae75-medium.jpg</t>
  </si>
  <si>
    <t>5d523b41dc07526635f3ae75</t>
  </si>
  <si>
    <t>Mode d'Ã©tÃ© col en V femmes dÃ©contractÃ© lÃ¢che manches demi chemisier hauts</t>
  </si>
  <si>
    <t>Summer Fashion V Neck Women Casual Loose Half Sleeve Blouse Tops</t>
  </si>
  <si>
    <t>blouse,Summer,Fashion,Shirt,Sleeve,halfsleeve,Tops,Loose,blousetop,Necks,Women's Fashion,V-neck,Casual,Women</t>
  </si>
  <si>
    <t>AGone</t>
  </si>
  <si>
    <t>agone</t>
  </si>
  <si>
    <t>91 % avis positifs (3,396 notes)</t>
  </si>
  <si>
    <t>5a40bd3812fa1c2c21498ea7</t>
  </si>
  <si>
    <t>https://www.wish.com/c/5b61a98ba3839047d010fd62</t>
  </si>
  <si>
    <t>https://contestimg.wish.com/api/webimage/5b61a98ba3839047d010fd62-medium.jpg</t>
  </si>
  <si>
    <t>5b61a98ba3839047d010fd62</t>
  </si>
  <si>
    <t>COMENII Femmes d'Ã©tÃ© DÃ©contractÃ©es Col rond Fleuri ImprimÃ© sans manches DÃ©bardeur de plage Top de plage sans manches Robes de fÃªte A-line Robes de poche Sexy Short Club Party Mini Halter Robe Midi Robe Ete Femme Jupes PlissÃ©es Longueur Genoux Jupes Dames Mode Swing Cotton Robe T-Shirt Taille Plus S-6XL</t>
  </si>
  <si>
    <t>COMENII Summer Women Casual Round Neck Floral Printed Loose Sleeveless Beach Tank Top Holiday A-line Pocket Dresses Sexy Short Club Party Mini Halter Midi Dresses Robe Ete Femme Knee Length Pleated Skirts Ladies Fashion Swing Cotton T-Shirt Dress Plus Size S-6XL</t>
  </si>
  <si>
    <t>Summer,Fashion,Mini,plus size dress,Pleated,tank top,beach dress,Party Dress,Elegant Dress,summer dresses,Skirts,Casual,Cotton,short dress,Tops,Round neck,Sleeveless dress,Ladies,sleeveless,Robes,Holiday,Beach,Plus Size,Halter,Dress,Floral dress,Mini dress,Pocket,Women's Fashion,printed,party,Floral,knee,casual dress,sexy,Shorts,Tank,Necks,T Shirts,Women,Ladies Fashion</t>
  </si>
  <si>
    <t>superheros</t>
  </si>
  <si>
    <t>89 % avis positifs (9,492 notes)</t>
  </si>
  <si>
    <t>57aeb5fb5a4ac218de83b64d</t>
  </si>
  <si>
    <t>https://www.wish.com/c/5b31e341ec739662f2bd71ab</t>
  </si>
  <si>
    <t>https://contestimg.wish.com/api/webimage/5b31e341ec739662f2bd71ab-medium.jpg</t>
  </si>
  <si>
    <t>5b31e341ec739662f2bd71ab</t>
  </si>
  <si>
    <t>Femmes sexy dentelle fronde robe d'Ã©tÃ© sans manches dÃ©bardeur robe gilet dÃ©bardeur chemisier</t>
  </si>
  <si>
    <t>Women's Sexy Lace Sling Dress Summer Sleeveless Tank Top Dress Vest Tank Blouse</t>
  </si>
  <si>
    <t>Summer,Vest,Fashion,Lace,fashion vest,Dress,blouse,tank top,Sleeveless Shirt,sexy lace,sexy,women shirt Blouse,Tank,sexy shirts,Chiffon Shirt,Women's Fashion,cami top,women tank top,sleeveless,Tops</t>
  </si>
  <si>
    <t>yiludamai</t>
  </si>
  <si>
    <t>83 % avis positifs (3,668 notes)</t>
  </si>
  <si>
    <t>5a20c64d8cf0ed4d57d60471</t>
  </si>
  <si>
    <t>https://www.wish.com/c/5e047ffa271ecb01ce39ae76</t>
  </si>
  <si>
    <t>https://contestimg.wish.com/api/webimage/5e047ffa271ecb01ce39ae76-medium.jpg</t>
  </si>
  <si>
    <t>5e047ffa271ecb01ce39ae76</t>
  </si>
  <si>
    <t>2020 Summer Fashion Dress for Women's Dress Short Sleeve Slim Print Mini Dress Summer Sexy Skirt</t>
  </si>
  <si>
    <t>Summer,Fashion,Mini,Dress,slim,short sleeves,Mini dress,Women's Fashion,printed,sexy,Women Party Dress,Skirts,Cotton,slim dress,Shorts,Sleeve,summer dress,women's dress,mini skirt,Print,Short Sleeved,blousedre</t>
  </si>
  <si>
    <t>xiakeliuxingfushi</t>
  </si>
  <si>
    <t>82 % avis positifs (519 notes)</t>
  </si>
  <si>
    <t>5b0fa1b72c3c1d2abb34f1a4</t>
  </si>
  <si>
    <t>https://www.wish.com/c/5e6f1aa7c182c5b14b486f9d</t>
  </si>
  <si>
    <t>https://contestimg.wish.com/api/webimage/5e6f1aa7c182c5b14b486f9d-medium.jpg</t>
  </si>
  <si>
    <t>5e6f1aa7c182c5b14b486f9d</t>
  </si>
  <si>
    <t>2020 Shorts classiques pour hommes d'Ã©tÃ© Pantalons dÃ©contractÃ©s Ã  poches multiples Salopette d'Ã©tÃ© lÃ¢che Pantalon cargo</t>
  </si>
  <si>
    <t>2020 Summer Men's Classic Shorts Multi-pocket Casual Pants Summer Loose Overalls Cargo Pants</t>
  </si>
  <si>
    <t>joggingpant,Shorts,Casual pants,pants,Summer,Overalls,beachpant,tacticalpant,bermudashort,summerpant,Classics,Casual</t>
  </si>
  <si>
    <t>10 days delivery</t>
  </si>
  <si>
    <t>10daysdelivery</t>
  </si>
  <si>
    <t>70 % avis positifs (46 notes)</t>
  </si>
  <si>
    <t>5e2ecb9deed5087a7ba2f5f7</t>
  </si>
  <si>
    <t>https://www.wish.com/c/5eeef4c4066647a9388a8ac2</t>
  </si>
  <si>
    <t>https://contestimg.wish.com/api/webimage/5eeef4c4066647a9388a8ac2-medium.jpg</t>
  </si>
  <si>
    <t>5eeef4c4066647a9388a8ac2</t>
  </si>
  <si>
    <t>Women's Fashion - Chemise sans manches Ã  encolure en V de couleur unie avec bouton en V - DÃ©bardeur dÃ©contractÃ© et sexy - DÃ©bardeur dÃ©contractÃ© - Grande taille XS-5XL</t>
  </si>
  <si>
    <t>Plus Size Fashion Sleeveless Tank Tops For Women Sizes XS-5XL</t>
  </si>
  <si>
    <t>sleeveless,Plus Size,Tops &amp; Blouses,Shirt,chiffon,Tank,Tops,tank top,Pocket,Women's Fashion,Fashion,V-neck,sexy,button,loose t-shirt,Shirts &amp; T-Shirts,Casual,sleeveless tops</t>
  </si>
  <si>
    <t>hui zhou ming mao yi</t>
  </si>
  <si>
    <t>huizhoumingmaoyi</t>
  </si>
  <si>
    <t>88 % avis positifs (13,665 notes)</t>
  </si>
  <si>
    <t>5542fcb264b4f014ce88ecae</t>
  </si>
  <si>
    <t>https://s3-us-west-1.amazonaws.com/sweeper-production-merchantimage/dp_5542fcb264b4f014ce88ecae.jpg</t>
  </si>
  <si>
    <t>https://www.wish.com/c/5953892749a5f7756941171f</t>
  </si>
  <si>
    <t>https://contestimg.wish.com/api/webimage/5953892749a5f7756941171f-medium.jpg</t>
  </si>
  <si>
    <t>5953892749a5f7756941171f</t>
  </si>
  <si>
    <t>Mini,womens dresses,Summer,sleevele,Dress,Mini dress,Women's Fashion,Fashion,backless,party,sexy,summer dresses,Women S Clothing,Casual,sleeveless</t>
  </si>
  <si>
    <t>applegreen</t>
  </si>
  <si>
    <t>https://www.wish.com/c/5ea8f0eb3f8a650a4227f717</t>
  </si>
  <si>
    <t>https://contestimg.wish.com/api/webimage/5ea8f0eb3f8a650a4227f717-medium.jpg</t>
  </si>
  <si>
    <t>5ea8f0eb3f8a650a4227f717</t>
  </si>
  <si>
    <t>Robe chemisier Ã  manches longues pour femmes occasionnelles pour femmes</t>
  </si>
  <si>
    <t xml:space="preserve">Casual Womens Ladies Long Sleeve Long Shirt Dress Loose Side Slit Blouse Dresses </t>
  </si>
  <si>
    <t>blouse,Plus Size,Shirt,Sleeve,shirt dress,Long Sleeve,robefemme,Tunic dress,Casual,long dress,Women's Fashion,Fashion,Ladies,Cotton Dress,Dress,casual dress</t>
  </si>
  <si>
    <t>offwhite</t>
  </si>
  <si>
    <t>90 % avis positifs (15,551 notes)</t>
  </si>
  <si>
    <t>https://www.wish.com/c/5d2823d9afa40277f9dcd92d</t>
  </si>
  <si>
    <t>https://contestimg.wish.com/api/webimage/5d2823d9afa40277f9dcd92d-medium.jpg</t>
  </si>
  <si>
    <t>5d2823d9afa40277f9dcd92d</t>
  </si>
  <si>
    <t>2018 Nouveau T-shirts d'Ã©tÃ© Femmes Sexy col en V Ã  col en V T-shirts Camouflage Ã  manches courtes imprimÃ©es T-shirts Ã  manches courtes plus taille T-shirt (S-4XL)</t>
  </si>
  <si>
    <t>2018 New Summer Women Sexy V-neck Bandage T-shirts Camouflage Printed Short Sleeve Plus size Tops Tee(S-4XL)</t>
  </si>
  <si>
    <t>Summer,Plus Size,Sleeve,Tops,womens top,short sleeves,camouflage,Shorts,T Shirts,Women Clothing,V-neck,Tops &amp; T-Shirts,camouflagetshirt,printed,Women,tops for women,t</t>
  </si>
  <si>
    <t>https://www.wish.com/c/5a6af94ffb04de342fa3ff8b</t>
  </si>
  <si>
    <t>https://contestimg.wish.com/api/webimage/5a6af94ffb04de342fa3ff8b-medium.jpg</t>
  </si>
  <si>
    <t>5a6af94ffb04de342fa3ff8b</t>
  </si>
  <si>
    <t>Mode pour dames Maillot de bain taille haute Maillot de bain New Bikinis Push Up Bikini Set Vintage Retro Bandage Maillot de bain Vintage Beach Suit Wear</t>
  </si>
  <si>
    <t>Women's Fashion High Waist Swimsuit New Bikinis Push Up Bikini Set Vintage Retro Bandage Bathing Suit Beach Wear</t>
  </si>
  <si>
    <t>Summer,Fashion,high waist,Vintage,Waist,Swimwear,Bikini,Women's Fashion,retro,Women,Suits,sexy,Swimsuit,Beach,Swimming</t>
  </si>
  <si>
    <t>Size-S</t>
  </si>
  <si>
    <t>liuliujiaroupian</t>
  </si>
  <si>
    <t>xiaoyanllrp</t>
  </si>
  <si>
    <t>89 % avis positifs (904 notes)</t>
  </si>
  <si>
    <t>5bbf00e6c5fdec1c0e0d401d</t>
  </si>
  <si>
    <t>https://www.wish.com/c/5c83278c6b39e64d6c16c907</t>
  </si>
  <si>
    <t>https://contestimg.wish.com/api/webimage/5c83278c6b39e64d6c16c907-medium.jpg</t>
  </si>
  <si>
    <t>5c83278c6b39e64d6c16c907</t>
  </si>
  <si>
    <t>Femmes dames mode note musicale dÃ©bardeur asymÃ©trique Ã©tÃ© hauts plus la taille</t>
  </si>
  <si>
    <t>Women Ladies Fashion Musical Note Asymmetric Tank Top Summer Tops Plus Size</t>
  </si>
  <si>
    <t>Summer,Plus Size,Tank,tunic top,asymmetric,summer shirt,summer t-shirts,tank top,women summer tops,Sleeveless Shirt,Fashion,women tank top,Ladies,Printed T Shirts,Tops,Women</t>
  </si>
  <si>
    <t>82 % avis positifs (9,177 notes)</t>
  </si>
  <si>
    <t>https://www.wish.com/c/5c874bffc7901e40dcb53cd2</t>
  </si>
  <si>
    <t>https://contestimg.wish.com/api/webimage/5c874bffc7901e40dcb53cd2-medium.jpg</t>
  </si>
  <si>
    <t>5c874bffc7901e40dcb53cd2</t>
  </si>
  <si>
    <t>XS-8XL Nouvelles Femmes De Mode D'Ã©tÃ© Sans Manches DÃ©gradÃ© Impression Sling Dress Deep V-Neck Big Swing Party Dress Casual Long Beach Skirt Ladies Loose Mini Dress Plus Size Slim Fit Maxi Dress</t>
  </si>
  <si>
    <t>XS-8XL New Women's Fashion Summer Sleeveless Gradient Printing Sling Dress Deep V-Neck Big Swing Party Dress Casual Long Beach Skirt Ladies Loose Mini Dress Plus Size Slim Fit Maxi Dress</t>
  </si>
  <si>
    <t>Mini,Fashion,Summer,long dress,plus size dress,Dress,slim,V-neck,Mini dress,Women's Fashion,Party Dress,Sexy Dress,maxi dress,Skirts,Casual,casual dress,Deep V-Neck,party,Dresses,Plus Size,summer dress,Slim Fit,Sleeveless dress,Evening Dress,Ladies,women dress,Beach,sleeveless</t>
  </si>
  <si>
    <t>lightgray</t>
  </si>
  <si>
    <t>yykeaid</t>
  </si>
  <si>
    <t>88 % avis positifs (3,117 notes)</t>
  </si>
  <si>
    <t>589eb1c33205e17175cee2ee</t>
  </si>
  <si>
    <t>https://www.wish.com/c/5e4ce8cc2ce2e50680cee732</t>
  </si>
  <si>
    <t>https://contestimg.wish.com/api/webimage/5e4ce8cc2ce2e50680cee732-medium.jpg</t>
  </si>
  <si>
    <t>5e4ce8cc2ce2e50680cee732</t>
  </si>
  <si>
    <t>Mode d'Ã©tÃ© Dabbing Pug T-Shirt Hommes les plus rÃ©cents T-shirts drÃ´les Tops Hip Hop Tee</t>
  </si>
  <si>
    <t>Summer Fashion Dabbing Pug T-Shirt Newest Men Funny T Shirts  Tops Hip Hop Tee</t>
  </si>
  <si>
    <t>Hip Hop,Summer,Fashion,Shirt,Funny,onecktshirt,Tops,summer t-shirts,Tee,Men's Fashion,Cool T-Shirts,T Shirts,Men T-shirt,Men,3dprintedtshirt,sizesxxxl</t>
  </si>
  <si>
    <t>Durax</t>
  </si>
  <si>
    <t>durax</t>
  </si>
  <si>
    <t>94 % avis positifs (27,740 notes)</t>
  </si>
  <si>
    <t>5885a7e767f7c84d7657d220</t>
  </si>
  <si>
    <t>https://s3-us-west-1.amazonaws.com/sweeper-production-merchantimage/dp_5885a7e767f7c84d7657d220.jpg</t>
  </si>
  <si>
    <t>https://www.wish.com/c/591e8dcf49043a6ea25b1a31</t>
  </si>
  <si>
    <t>https://contestimg.wish.com/api/webimage/591e8dcf49043a6ea25b1a31-medium.jpg</t>
  </si>
  <si>
    <t>591e8dcf49043a6ea25b1a31</t>
  </si>
  <si>
    <t>Nouvelles femmes mode deux piÃ¨ces tournesol imprimÃ© bikini ensemble maillot de bain maillot de bain plage porter taille haute bikini maillots de bain</t>
  </si>
  <si>
    <t>New Women Fashion Two Piece Sunflower Printed Bikini Set Swimsuit Bathing Suit Beach Wear High Waist Bikini Swimwear</t>
  </si>
  <si>
    <t>bathing suit,Fashion,high waist,Sunflowers,Beach,Waist,beach wear,Swimwear,Bikini,printed,Suits,Swimming,Women,Swimsuit,Women's Fashion,Two piece set</t>
  </si>
  <si>
    <t>https://www.wish.com/c/5e6079792389e6a7ef176eed</t>
  </si>
  <si>
    <t>https://contestimg.wish.com/api/webimage/5e6079792389e6a7ef176eed-medium.jpg</t>
  </si>
  <si>
    <t>5e6079792389e6a7ef176eed</t>
  </si>
  <si>
    <t>Summer,Plus Size,Floral print,Tank,Tops,Spaghetti Strap,tank top,Women's Fashion,Flowers,Spaghetti,Print,sleeveless,Fashion,Casual,Women</t>
  </si>
  <si>
    <t>(12,309 notes)</t>
  </si>
  <si>
    <t>https://www.wish.com/c/5d00ccdde1fe9971cb8aef7a</t>
  </si>
  <si>
    <t>https://contestimg.wish.com/api/webimage/5d00ccdde1fe9971cb8aef7a-medium.jpg</t>
  </si>
  <si>
    <t>5d00ccdde1fe9971cb8aef7a</t>
  </si>
  <si>
    <t>M-XXL Taille Ã‰tÃ© Nouvelles Dames Papillon Impression BohÃ¨me Plage Jupe Col En V Sans Manches Casual TempÃ©rament Robe</t>
  </si>
  <si>
    <t>M-XXL Size Summer New Ladies Butterfly Printing Bohemian Beach Skirt v-Neck Sleeveless Casual Temperament Dress</t>
  </si>
  <si>
    <t>butterfly,Summer,printeddre,halter dress,dressesforwomensummer,Beach,Dress,boho,V-neck,beach dress,bohemian,icesilk,Ladies,sleeveless,Skirts,butterflyprintskirt,Casual,Women's Fashion</t>
  </si>
  <si>
    <t>Chaoyang</t>
  </si>
  <si>
    <t>chaoyang</t>
  </si>
  <si>
    <t>(6,348 notes)</t>
  </si>
  <si>
    <t>581c54c4dd99164b808ca531</t>
  </si>
  <si>
    <t>https://www.wish.com/c/5eec6643d6854068e20df558</t>
  </si>
  <si>
    <t>https://contestimg.wish.com/api/webimage/5eec6643d6854068e20df558-medium.jpg</t>
  </si>
  <si>
    <t>5eec6643d6854068e20df558</t>
  </si>
  <si>
    <t>New Summer Women's New Fashion Sleeveless Polka Dot V-neck Strap Mini Backless Casual Top Dresses</t>
  </si>
  <si>
    <t>Summer,Fashion,Mini,Tops,Polkas,V-neck,Casual,black,polka dot,sleeveless,backless,Dress,Women Fashion</t>
  </si>
  <si>
    <t>navy</t>
  </si>
  <si>
    <t>80 % avis positifs (105,015 notes)</t>
  </si>
  <si>
    <t>https://www.wish.com/c/5d82f19340367911da1b9ee7</t>
  </si>
  <si>
    <t>https://contestimg.wish.com/api/webimage/5d82f19340367911da1b9ee7-medium.jpg</t>
  </si>
  <si>
    <t>5d82f19340367911da1b9ee7</t>
  </si>
  <si>
    <t>Hommes d'Ã©tÃ© Viking Tattoo Art T-shirt T-shirts imprimÃ©s en 3D Top Ã  manches courtes dÃ©contractÃ©</t>
  </si>
  <si>
    <t>Summer Men Viking Tattoo Art T Shirt 3D Print T-shirts Short Sleeve Casual Top</t>
  </si>
  <si>
    <t>Summer,Fashion,art,Shirt,Sleeve,tattoo,Tops,Men,short sleeves,Men's Fashion,retrotshirt,Round neck,T Shirts,Shorts,3D T-shirt,Casual,Print,Tee Shirt,printed</t>
  </si>
  <si>
    <t>hangzhoukulunfushiyouxiangongsi</t>
  </si>
  <si>
    <t>æ­å·žé…·ä»‘æœé¥°æœ‰é™å…¬å¸</t>
  </si>
  <si>
    <t>80 % avis positifs (21,842 notes)</t>
  </si>
  <si>
    <t>559f4066577ce11970f7f7fa</t>
  </si>
  <si>
    <t>https://s3-us-west-1.amazonaws.com/sweeper-production-merchantimage/dp_559f4066577ce11970f7f7fa.jpg</t>
  </si>
  <si>
    <t>https://www.wish.com/c/5e6885a8835b431211cdcd46</t>
  </si>
  <si>
    <t>https://contestimg.wish.com/api/webimage/5e6885a8835b431211cdcd46-medium.jpg</t>
  </si>
  <si>
    <t>5e6885a8835b431211cdcd46</t>
  </si>
  <si>
    <t>wandonqiushuai</t>
  </si>
  <si>
    <t>79 % avis positifs (28 notes)</t>
  </si>
  <si>
    <t>5e4f330366b9710ecfaff138</t>
  </si>
  <si>
    <t>https://www.wish.com/c/5e9afadf98c04211c179fcf4</t>
  </si>
  <si>
    <t>https://contestimg.wish.com/api/webimage/5e9afadf98c04211c179fcf4-medium.jpg</t>
  </si>
  <si>
    <t>5e9afadf98c04211c179fcf4</t>
  </si>
  <si>
    <t>Mode pour dames Robe Ã  1/2 manches Robe dÃ©contractÃ©e Ã  col en V Robe bandage mince Ã  la taille Robe d'Ã©tÃ© pour dames Robe normale Robe d'Ã©tÃ© pour dames Robe d'apparat Ã  couleurs unies Robe-cadeau pour dames</t>
  </si>
  <si>
    <t>Women Fashion 1/2 Sleeve Dress Casual V Neck Slim Waist Bandage Dress Spring Summer Ladies Normal Dress Solid Color Party Dress Women Gift Dress</t>
  </si>
  <si>
    <t>Summer,bandage dress,women dresses,Spring,Dress,slim,casual dresses,Women's Fashion,Fashion,springdre,summer dresses,Casual,casual dress,Slimwaist,party,sleeve dress,Necks,Sleeve,Dresses,Waist,Gifts,long sleeve dress,Ladies,women dress,Women</t>
  </si>
  <si>
    <t>Colorful Romance</t>
  </si>
  <si>
    <t>colorfulromance</t>
  </si>
  <si>
    <t>85 % avis positifs (1,335 notes)</t>
  </si>
  <si>
    <t>58fcdd56cdb8e24565cc017e</t>
  </si>
  <si>
    <t>https://www.wish.com/c/5c78989a826e994cd3bdab97</t>
  </si>
  <si>
    <t>https://contestimg.wish.com/api/webimage/5c78989a826e994cd3bdab97-medium.jpg</t>
  </si>
  <si>
    <t>5c78989a826e994cd3bdab97</t>
  </si>
  <si>
    <t>Grande taille mode femmes Ã©tÃ© dÃ©bardeurs dÃ©contractÃ©s chemisiers de plage en vrac sans manches imprimÃ© coton plage t-shirt</t>
  </si>
  <si>
    <t>Plus Size Fashion Women Summer Casual Tank Tops Loose Beach Blouses Sleeveless Printed Cotton Beach T Shirt</t>
  </si>
  <si>
    <t>https://www.wish.com/c/5e913de867b78002c07d5ff9</t>
  </si>
  <si>
    <t>https://contestimg.wish.com/api/webimage/5e913de867b78002c07d5ff9-medium.jpg</t>
  </si>
  <si>
    <t>5e913de867b78002c07d5ff9</t>
  </si>
  <si>
    <t>Short cargo d'extÃ©rieur d'Ã©tÃ© pour hommes Coupe dÃ©contractÃ©e Ã  poches multiples Taille Ã©lastique Short dÃ©contractÃ©</t>
  </si>
  <si>
    <t>Men's Summer Outdoor Cargo Shorts Relaxed Fit Multi-Pockets Elastic Waist Casual Shorts</t>
  </si>
  <si>
    <t>Summer,beachlooseshort,elastic waist,Waist,Elastic,mensdrawstringshort,Outdoor,Shorts,casualsummersportsshort,menssolidcolorshort,men's shorts,Casual,menspocketsshort</t>
  </si>
  <si>
    <t>roserose</t>
  </si>
  <si>
    <t>(38,985 notes)</t>
  </si>
  <si>
    <t>58c35950e2de036da9e2b570</t>
  </si>
  <si>
    <t>https://www.wish.com/c/5de22bd604954c94ec9b6c99</t>
  </si>
  <si>
    <t>https://contestimg.wish.com/api/webimage/5de22bd604954c94ec9b6c99-medium.jpg</t>
  </si>
  <si>
    <t>5de22bd604954c94ec9b6c99</t>
  </si>
  <si>
    <t>ZANZEA Femme Casual Beach Col V Manche Courte Loose Plage Robe Dresse Maxi Plus</t>
  </si>
  <si>
    <t>pleated dress,robefemme,summer dress,V Neckdress,Casual,kleid,maternitydres,Party Dress,prom dress,maxi dress,Robes,Beach,loose dress</t>
  </si>
  <si>
    <t>(90,105 notes)</t>
  </si>
  <si>
    <t>https://www.wish.com/c/5d5bb89494613054c04a2e21</t>
  </si>
  <si>
    <t>https://contestimg.wish.com/api/webimage/5d5bb89494613054c04a2e21-medium.jpg</t>
  </si>
  <si>
    <t>5d5bb89494613054c04a2e21</t>
  </si>
  <si>
    <t>Ã‰tÃ© Hommes Shorts de fitness Sports Running Beach Shorts Shorts de gym pour hommes Shorts de musculation</t>
  </si>
  <si>
    <t>Summer Men Fitness Shorts Sports Running Beach Shorts Men's Gym Shorts Bodybuilding Shorts</t>
  </si>
  <si>
    <t>Summer,Beach Shorts,Fitness,Slim Fit,Men's Fashion,sportshort,Shorts,Running,bodybuildingshort,shortsformen,Men,sknnyshort,Sport,Beach,tracksuitshort</t>
  </si>
  <si>
    <t>William&amp;Jack</t>
  </si>
  <si>
    <t>williamjack</t>
  </si>
  <si>
    <t>82 % avis positifs (25,356 notes)</t>
  </si>
  <si>
    <t>594756ab53ebe27caad41157</t>
  </si>
  <si>
    <t>https://www.wish.com/c/5b1371ddd068ec1ed5ebabd1</t>
  </si>
  <si>
    <t>https://contestimg.wish.com/api/webimage/5b1371ddd068ec1ed5ebabd1-medium.jpg</t>
  </si>
  <si>
    <t>5b1371ddd068ec1ed5ebabd1</t>
  </si>
  <si>
    <t>Mode Femmes Robe de fÃªte BOHO Robe d'Ã©tÃ© imprimÃ©e Ã  rayures pour dames Robe longue de plage imprimÃ©e grande taille S-5XL</t>
  </si>
  <si>
    <t>Fashion Women BOHO Party Dress Ladies Striped Printed Maxi Summer Beach Long Dress Plus Size S-5XL</t>
  </si>
  <si>
    <t>Women's Fashion,Summer,Plus Size,long dress,Beach,Dress,slim,boho,beach dress,Party Dress,printed,party,sexy,Ladies,sleeveless,Striped,Fashion,Women</t>
  </si>
  <si>
    <t>https://www.wish.com/c/5954c8008329cb74b77e81e6</t>
  </si>
  <si>
    <t>https://contestimg.wish.com/api/webimage/5954c8008329cb74b77e81e6-medium.jpg</t>
  </si>
  <si>
    <t>5954c8008329cb74b77e81e6</t>
  </si>
  <si>
    <t>Femmes Casual Hippie Lettre ImprimÃ© Robe Longue Sans Manches D'Ã©tÃ© IrrÃ©gulier LÃ¢che T-shirt Robes Plus La Taille</t>
  </si>
  <si>
    <t>Women Casual Hippie Letter Printed Long Dress Sleeveless Summer Irregular Loose T-shirt Dresses Plus Size</t>
  </si>
  <si>
    <t>Summer,A-line,women dresses,long dress,Dress,summer dress,Round neck,Cotton Dress,Women's Fashion,Women Clothing,Midi Dress,sleeveless,women dress,printed,Women,casual dress</t>
  </si>
  <si>
    <t>lianhaiqin</t>
  </si>
  <si>
    <t>80 % avis positifs (3,245 notes)</t>
  </si>
  <si>
    <t>59510a44905fdb0b8266ddc5</t>
  </si>
  <si>
    <t>https://www.wish.com/c/5e7ee69fa9d2ef00550fedaf</t>
  </si>
  <si>
    <t>https://contestimg.wish.com/api/webimage/5e7ee69fa9d2ef00550fedaf-medium.jpg</t>
  </si>
  <si>
    <t>5e7ee69fa9d2ef00550fedaf</t>
  </si>
  <si>
    <t>Mode fÃ©minine Combinaison sans manches Couleur unie Dames Slim Short Bodycon Rompers Femmes Spaghetti Strap Bodysuit</t>
  </si>
  <si>
    <t>Women's Fashion Sleeveless Jumpsuit Solid Color Ladies Slim Short Bodycon Rompers Women Spaghetti Strap Bodysuit</t>
  </si>
  <si>
    <t>bodycon jumpsuits,Summer,Fashion,Shorts,Spaghetti,Spaghetti Strap,Casual,Women's Fashion,slim,Women,Ladies,sleeveless,Rompers,women Jumpsuit,jumpsuitsampromper,jumpsuit</t>
  </si>
  <si>
    <t>Yuanda Technology</t>
  </si>
  <si>
    <t>yuandatechnology</t>
  </si>
  <si>
    <t>83 % avis positifs (17,738 notes)</t>
  </si>
  <si>
    <t>5b99f68520019041167b0b74</t>
  </si>
  <si>
    <t>https://www.wish.com/c/5d08893ebcf6877edd051a36</t>
  </si>
  <si>
    <t>https://contestimg.wish.com/api/webimage/5d08893ebcf6877edd051a36-medium.jpg</t>
  </si>
  <si>
    <t>5d08893ebcf6877edd051a36</t>
  </si>
  <si>
    <t>Mode d'Ã©tÃ© pantalons dÃ©contractÃ©s pantalons courts pour femmes minces externes pantalons moyens grands pantalons s-6xl</t>
  </si>
  <si>
    <t>Summer fashion casual pants women's cropped pants thin outer medium Pants Large pants s-6xl</t>
  </si>
  <si>
    <t>summerwear,Summer,elastic waist,drawstringshort,Casual pants,pants,women's fashion T-shirt,Womens shorts,Casual,largecottonandlinenwomenstrouser,Medium,Plus Size Fashions,slimpant,Fashion,croppedtrouser</t>
  </si>
  <si>
    <t>https://www.wish.com/c/5ec4d24b21c01ee2d6dfb50e</t>
  </si>
  <si>
    <t>https://contestimg.wish.com/api/webimage/5ec4d24b21c01ee2d6dfb50e-medium.jpg</t>
  </si>
  <si>
    <t>5ec4d24b21c01ee2d6dfb50e</t>
  </si>
  <si>
    <t>https://www.wish.com/c/5dd372bed0d2f061a0c6fdea</t>
  </si>
  <si>
    <t>https://contestimg.wish.com/api/webimage/5dd372bed0d2f061a0c6fdea-medium.jpg</t>
  </si>
  <si>
    <t>5dd372bed0d2f061a0c6fdea</t>
  </si>
  <si>
    <t>COMENII 2018 New Women Summer Casual Tunic Tank Top Top Tunic Robe DÃ©contractÃ©e Robe de plage en V Sexy Beach Wear Off Shoulder Party Robes sans manches A-line Ruffles Pockets Robes T-Shirt Robes Femmes Fashion Coton Couleur unie Button Robe grande taille</t>
  </si>
  <si>
    <t>COMENII 2018 New Women Summer Casual Tunic Tank Top Dress Loose Beach Wear Sexy V-neck Off Shoulder Party Dresses Sleeveless A-line Ruffles Pockets T-Shirt Dresses Ladies Fashion Cotton Solid Color Button Plus Size Dress</t>
  </si>
  <si>
    <t>Summer,Fashion,ruffle,Plus Size Fashions,Dress,Tops,casual dresses,tank top,beach dress,Plus Size,V-neck,pocketdres,Sexy Dress,summer dresses,Beach,Casual,Cotton,tunic,Ladies Fashion,Tank,button,T Shirts,Sleeveless dress,Ladies,party,sexy,Women,Women's Fashion,loose dress,sleeveless</t>
  </si>
  <si>
    <t>exingstore11</t>
  </si>
  <si>
    <t>(12,476 notes)</t>
  </si>
  <si>
    <t>5810a3d4a70e0356e24d3c6c</t>
  </si>
  <si>
    <t>https://www.wish.com/c/5b5815ff4092766d7dbafc3f</t>
  </si>
  <si>
    <t>https://contestimg.wish.com/api/webimage/5b5815ff4092766d7dbafc3f-medium.jpg</t>
  </si>
  <si>
    <t>5b5815ff4092766d7dbafc3f</t>
  </si>
  <si>
    <t>Grande taille mode femmes crÃ¢ne imprimÃ© sans manches mini robe dame fille dÃ©contractÃ© col en V rÃ©servoir robe lÃ¢che punk tunique robe</t>
  </si>
  <si>
    <t>Plus Size Fashion Women Skull Printed Sleeveless Mini Dress Lady Girl Casual V Neck Tank Dress Loose Punk Tunic Dress</t>
  </si>
  <si>
    <t>Mini,Plus Size,Dress,V Neckdress,Mini dress,Women's Fashion,Fashion,printed,punk style,tankdre,tunic,Casual,Women Fashion,casual dress,printeddre,Tank,Necks,skull,skullprinted,punk,Cotton Dress,Tunic dress,sleeveless,Women,loose dress</t>
  </si>
  <si>
    <t>https://www.wish.com/c/5d48ec8f6b0dcd5cb0c6265b</t>
  </si>
  <si>
    <t>https://contestimg.wish.com/api/webimage/5d48ec8f6b0dcd5cb0c6265b-medium.jpg</t>
  </si>
  <si>
    <t>5d48ec8f6b0dcd5cb0c6265b</t>
  </si>
  <si>
    <t>Femmes Mode D'Ã©tÃ© DÃ©contractÃ© DÃ©coupÃ© Halter Neck Crop Top Casual Cross Sport Fitness Gilet Yoga Tops Camisole</t>
  </si>
  <si>
    <t>Women Summer Fashion Casual Cut Out Halter Neck Crop Top Casual Cross Sport Fitness Vest Yoga Tops Camisole</t>
  </si>
  <si>
    <t>tank top women,Vest,Fashion,women crop top,Halter,Fitness,sporttshirt,slim,Cross,yoga top,Women's Fashion,sleeveless tops,crochet,sexy,Sport,sexy tank top,Necks,Yoga,summer tank top,Tops,Slim Fit,fitnessvest,Casual,women halter tops,strappy,solid color</t>
  </si>
  <si>
    <t>kuailem</t>
  </si>
  <si>
    <t>(37,956 notes)</t>
  </si>
  <si>
    <t>59c86bce67e9be6f9da5cb03</t>
  </si>
  <si>
    <t>https://www.wish.com/c/5baf1d26c48bce0b1c46014b</t>
  </si>
  <si>
    <t>https://contestimg.wish.com/api/webimage/5baf1d26c48bce0b1c46014b-medium.jpg</t>
  </si>
  <si>
    <t>5baf1d26c48bce0b1c46014b</t>
  </si>
  <si>
    <t>Mode fÃ©minine Ã©tÃ© nouveau dÃ©bardeur sans manches confortable en mousseline de soie coupe basse haut Slim Fit hauts dÃ©contractÃ©s pour femmes, plus la taille S-5XL</t>
  </si>
  <si>
    <t>Women's Fashion Summer New Sleeveless Tank Top Comfortable Chiffon Low Cut Top Slim Fit Casual Tops for Women Plus Size S-5XL</t>
  </si>
  <si>
    <t>Summer,Plus Size,chiffon,Slim Fit,Tops,tank top,Women's Fashion,Fashion,sleeveless tops,Casual T-Shirt,Tank,slim,Casual,low cut top,Women,Floral print,summer shirt,Chiffon Shirt,slim fit shirt,ruffledtop,sleeveless,tops for women</t>
  </si>
  <si>
    <t>Flirey co.ltd.</t>
  </si>
  <si>
    <t>flireycoltd</t>
  </si>
  <si>
    <t>85 % avis positifs (9,002 notes)</t>
  </si>
  <si>
    <t>55419b79439bb51755098f63</t>
  </si>
  <si>
    <t>https://s3-us-west-1.amazonaws.com/sweeper-production-merchantimage/dp_55419b79439bb51755098f63.jpg</t>
  </si>
  <si>
    <t>https://www.wish.com/c/5cfdbe0fba8cc019629e36f6</t>
  </si>
  <si>
    <t>https://contestimg.wish.com/api/webimage/5cfdbe0fba8cc019629e36f6-medium.jpg</t>
  </si>
  <si>
    <t>5cfdbe0fba8cc019629e36f6</t>
  </si>
  <si>
    <t>Nouvelle femme d'Ã©tÃ© pour femmes Camisole extensible Spaghetti Strap Long Tank Top Slip Mini Dress Fashion Sans manches Backless Low Cut Top Camisole Spaghetti Strap Dress Beach Dress 7 Color</t>
  </si>
  <si>
    <t>Woman's New Summer Women Stretchy Camisole  Spaghetti Strap Long Tank Top Slip Mini Dress Fashion Sleeveless Backless Low Cut Top Camisole Spaghetti Strap Dress Beach Dress 7 Color</t>
  </si>
  <si>
    <t>Mini,Strapless Dress,Fashion,Tank,Spaghetti,Summer,Beach,Tops,Spaghetti Strap,beach dress,tank top,bodycon,Women's Fashion,Sleeveless dress,backless,Dress,sleeveless,Mini dress,slim,Casual,Women</t>
  </si>
  <si>
    <t>Oneshopp</t>
  </si>
  <si>
    <t>oneshopp</t>
  </si>
  <si>
    <t>(18,831 notes)</t>
  </si>
  <si>
    <t>57ee6909567a8d101913df98</t>
  </si>
  <si>
    <t>https://s3-us-west-1.amazonaws.com/sweeper-production-merchantimage/dp_57ee6909567a8d101913df98.jpg</t>
  </si>
  <si>
    <t>https://www.wish.com/c/5c6a62559d67d46bb6ce5d70</t>
  </si>
  <si>
    <t>https://contestimg.wish.com/api/webimage/5c6a62559d67d46bb6ce5d70-medium.jpg</t>
  </si>
  <si>
    <t>5c6a62559d67d46bb6ce5d70</t>
  </si>
  <si>
    <t>2020 nouveau 3 couleurs mode femmes pantoufles creux sandales compensÃ©es d'Ã©tÃ© patchwork pantoufles pantoufles augmentÃ©es</t>
  </si>
  <si>
    <t>2020 New 3 Colors Fashion Female Slippers Hollow Wedge Sandals Summer Patchwork Slippers Increased Slippers</t>
  </si>
  <si>
    <t>heightenedshoe,wedge,Sandals,casual shoes,High Heel,Slippers,Women's Fashion,Fashion,Summer,Wedge Sandals</t>
  </si>
  <si>
    <t>Rmslkfgylove</t>
  </si>
  <si>
    <t>rmslkfgylove</t>
  </si>
  <si>
    <t>(3,769 notes)</t>
  </si>
  <si>
    <t>5aa5d06da6bf7a7f7285bc0e</t>
  </si>
  <si>
    <t>https://www.wish.com/c/5ed213d6342ca33d87fe2ea4</t>
  </si>
  <si>
    <t>https://contestimg.wish.com/api/webimage/5ed213d6342ca33d87fe2ea4-medium.jpg</t>
  </si>
  <si>
    <t>5ed213d6342ca33d87fe2ea4</t>
  </si>
  <si>
    <t>Summer Women Bohemia Push-Up Push-Up Padded Bra Bikini Beach Bikini Set Maillot de bain Maillots de bain</t>
  </si>
  <si>
    <t>Summer Women Bohemia Push-Up Padded Bra Beach Bikini Set Swimsuit Swimwear</t>
  </si>
  <si>
    <t>bohemia,Summer,Fashion,bikini set,bathing suit,Beach,Swimwear,Swimsuit,padded,boho,Bikini,bohemian,Women,Push up bikini,Women's Fashion,Bras,Swimming</t>
  </si>
  <si>
    <t>htaassw</t>
  </si>
  <si>
    <t>89 % avis positifs (4,632 notes)</t>
  </si>
  <si>
    <t>5a5f153e430b71500d87877c</t>
  </si>
  <si>
    <t>https://www.wish.com/c/5aed1470e9b72317ade10c19</t>
  </si>
  <si>
    <t>https://contestimg.wish.com/api/webimage/5aed1470e9b72317ade10c19-medium.jpg</t>
  </si>
  <si>
    <t>5aed1470e9b72317ade10c19</t>
  </si>
  <si>
    <t>https://www.wish.com/c/5d1c8ce7d9ebfb1a55989de8</t>
  </si>
  <si>
    <t>https://contestimg.wish.com/api/webimage/5d1c8ce7d9ebfb1a55989de8-medium.jpg</t>
  </si>
  <si>
    <t>5d1c8ce7d9ebfb1a55989de8</t>
  </si>
  <si>
    <t>2019 Ã©tÃ© femmes sling robes dÃ©contractÃ© dos nu robe dames floral imprimÃ© robe machaon robes mince robe de plage</t>
  </si>
  <si>
    <t>2019 Summer Women Sling Dresses Casual Backless Dress Ladies Floral Printed Dress Swallowtail Dresses Slim Beach Dress</t>
  </si>
  <si>
    <t>78 % avis positifs (3,566 notes)</t>
  </si>
  <si>
    <t>https://www.wish.com/c/5d178f2c35678a26633c3bff</t>
  </si>
  <si>
    <t>https://contestimg.wish.com/api/webimage/5d178f2c35678a26633c3bff-medium.jpg</t>
  </si>
  <si>
    <t>5d178f2c35678a26633c3bff</t>
  </si>
  <si>
    <t>https://www.wish.com/c/5c9f216de87867207c7ac74b</t>
  </si>
  <si>
    <t>https://contestimg.wish.com/api/webimage/5c9f216de87867207c7ac74b-medium.jpg</t>
  </si>
  <si>
    <t>5c9f216de87867207c7ac74b</t>
  </si>
  <si>
    <t>2020 Summer Women Summer Fashion Spaghetti Strap Floral Print Tie Front Mini Dress Sexy Dress, Robes de soirÃ©e, Robe de danse, Robes de soirÃ©e</t>
  </si>
  <si>
    <t>2020 Summer Women's Summer Fashion Spaghetti Strap Floral Print Tie Front Mini Dress Sexy Dress, Party Dresses ,Dance Dress, Evening Dresses</t>
  </si>
  <si>
    <t>Mini,Plus Size,Floral print,Summer,Dress,slim,Mini dress,Floral,Women's Fashion,Fashion,party,Sexy Dress,Print,sleeveless,sexy,Spaghetti,Casual</t>
  </si>
  <si>
    <t>Beauty Designer</t>
  </si>
  <si>
    <t>beautydesigner</t>
  </si>
  <si>
    <t>91 % avis positifs (1,309 notes)</t>
  </si>
  <si>
    <t>5d3d0c2c4b4fdb2f38b5e54d</t>
  </si>
  <si>
    <t>https://www.wish.com/c/5ed8ea0b974ab76e85fb3459</t>
  </si>
  <si>
    <t>https://contestimg.wish.com/api/webimage/5ed8ea0b974ab76e85fb3459-medium.jpg</t>
  </si>
  <si>
    <t>5ed8ea0b974ab76e85fb3459</t>
  </si>
  <si>
    <t>Mode fÃ©minine d'Ã©tÃ© dÃ©contractÃ© Cross Bandage robe lÃ¢che coton couleur unie, plus la taille robe en dentelle plissÃ©e</t>
  </si>
  <si>
    <t>Women's Fashion Summer Casual Cross Bandage Loose Dress Cotton Solid Color Plus Size Lace Pleated Dress</t>
  </si>
  <si>
    <t>Summer,Plus Size,vest dress,Lace,asymmetricalhem,Bandage Dresses,Pleated,summer dress,beach dress,Cross,Casual,Cotton Dress,slingdre,Sleeveless dress,Fashion,Dress,Cotton,Women's Fashion,loose dress,casual dress</t>
  </si>
  <si>
    <t>resonal</t>
  </si>
  <si>
    <t>(35,679 notes)</t>
  </si>
  <si>
    <t>58d25a160490dc52e34022e7</t>
  </si>
  <si>
    <t>https://www.wish.com/c/5c876f5b122fda4ffb5246d0</t>
  </si>
  <si>
    <t>https://contestimg.wish.com/api/webimage/5c876f5b122fda4ffb5246d0-medium.jpg</t>
  </si>
  <si>
    <t>5c876f5b122fda4ffb5246d0</t>
  </si>
  <si>
    <t>Femmes Mode Plus La Taille LÃ¢che Casual Couleur Pure Dentelle Sans Manches Camisole DÃ©bardeurs D'Ã©tÃ©</t>
  </si>
  <si>
    <t>Women Fashion Plus Size Loose Casual Pure Color Lace Sleeveless Camisole Summer Tank Tops</t>
  </si>
  <si>
    <t>Summer,Plus Size,Tank,camisole,Pure Color,Loose,tank top,Tops,Women's Fashion,Fashion,sleeveless,Women,Lace,Casual,Women Fashion,Shirt</t>
  </si>
  <si>
    <t>81 % avis positifs (3,771 notes)</t>
  </si>
  <si>
    <t>https://www.wish.com/c/5c8a16b5cb281923bc848d20</t>
  </si>
  <si>
    <t>https://contestimg.wish.com/api/webimage/5c8a16b5cb281923bc848d20-medium.jpg</t>
  </si>
  <si>
    <t>5c8a16b5cb281923bc848d20</t>
  </si>
  <si>
    <t>2019 Chemise de chat de mode Ã  manches courtes imprimÃ©e pour femme T-shirt imprimÃ© T-shirt dÃ©contractÃ© Chemise dÃ©contractÃ©e Coton Ã  manches courtes Plus Size Gilet d'Ã©tÃ©</t>
  </si>
  <si>
    <t>2019 Printed Short-sleeved Women's Fashion Cat Shirt Printed T-shirt Casual T-shirt Casual Shirt Cotton Short-sleeved Plus Size Summer Vest</t>
  </si>
  <si>
    <t>cottonshortsleeve,printedtop,Vest,Fashion,Shirt,Summer,summer dress,short sleeves,printedwomensdre,Cats,Casual,Women's Fashion,Plus Size,casual wear,printed,patternedtop,casualsolidcolor,T Shirts,Cotton</t>
  </si>
  <si>
    <t>86 % avis positifs (7,627 notes)</t>
  </si>
  <si>
    <t>https://www.wish.com/c/5c7e67e703cdc34ae8bd45a1</t>
  </si>
  <si>
    <t>https://contestimg.wish.com/api/webimage/5c7e67e703cdc34ae8bd45a1-medium.jpg</t>
  </si>
  <si>
    <t>5c7e67e703cdc34ae8bd45a1</t>
  </si>
  <si>
    <t>Grande taille vÃªtements de mode robes d'Ã©tÃ© femmes dÃ©contractÃ© sans manches licou robe de soirÃ©e dames col V profond imprimÃ© floral plage porter Maxi robe</t>
  </si>
  <si>
    <t>Plus Size Fashion Clothes Summer Dresses Women's Casual Sleeveless Halter Party Dress Ladies Deep V-neck Floral Printed Beach Wear Maxi Dress</t>
  </si>
  <si>
    <t>Summer,printeddres,Halter,Dress,Floral dress,beach dress,Party Dress,V-neck,sleeveless,Floral,maxi dress,Casual,casual dress,Deep V-Neck,Beach,Plus Size,summer dress,Women's Fashion,Sleeveless dress,Ladies,party,Clothes,Fashion,printed</t>
  </si>
  <si>
    <t>hcczhiqiang</t>
  </si>
  <si>
    <t>90 % avis positifs (2,707 notes)</t>
  </si>
  <si>
    <t>5808e2beff6c57435af7df2d</t>
  </si>
  <si>
    <t>https://www.wish.com/c/5e4e29ed8753cc326396fbec</t>
  </si>
  <si>
    <t>https://contestimg.wish.com/api/webimage/5e4e29ed8753cc326396fbec-medium.jpg</t>
  </si>
  <si>
    <t>5e4e29ed8753cc326396fbec</t>
  </si>
  <si>
    <t>2019 Nouvelle Mode Femmes D'Ã©tÃ© DrÃ´le Pingouin imprimer T-Shirts Casual Ã€ Manches Courtes O-Neck Tops LÃ¢che Coton Mignon Cool Tee Plus La Taille S-5XL 4 Couleurs</t>
  </si>
  <si>
    <t>2019 New Fashion Women Summer Funny Penguin print T-Shirts Casual Short Sleeve O-Neck Tops Loose Cotton Cute Cool Tee Plus Size S-5XL 4 Colors</t>
  </si>
  <si>
    <t>Summer,Plus Size,cute,summer t-shirts,short sleeves,cottontop,Women's Fashion,Funny T Shirt,Casual T-Shirt,Casual,Cotton,Funny,Penguin,Shorts,Sleeve,graphic tee,Tops,T Shirts,Womens T Shirts,print t-shirt,Print,Women,Fashion</t>
  </si>
  <si>
    <t>shopmeleeinc</t>
  </si>
  <si>
    <t>88 % avis positifs (3,218 notes)</t>
  </si>
  <si>
    <t>58cf7224712870506c44edd9</t>
  </si>
  <si>
    <t>https://www.wish.com/c/5d82f2852a8c735a7daa3e55</t>
  </si>
  <si>
    <t>https://contestimg.wish.com/api/webimage/5d82f2852a8c735a7daa3e55-medium.jpg</t>
  </si>
  <si>
    <t>5d82f2852a8c735a7daa3e55</t>
  </si>
  <si>
    <t>T-shirt dÃ©contractÃ© Ã  manches longues en dentelle dÃ©contractÃ©e pour femmes</t>
  </si>
  <si>
    <t>Women Casual Off Shoulder Lace Collar Blouse Summer Loose Solid Color T Shirt</t>
  </si>
  <si>
    <t>blouse,Summer,off shoulder top,Plus Size,Shirt,loose top,lace top,Tops,Collar,Women's Fashion,Fashion,Lace,Casual,Women</t>
  </si>
  <si>
    <t>WX Shop</t>
  </si>
  <si>
    <t>wxshop</t>
  </si>
  <si>
    <t>88 % avis positifs (2,505 notes)</t>
  </si>
  <si>
    <t>57f7b4a3bc506d1e56530cdd</t>
  </si>
  <si>
    <t>https://www.wish.com/c/5d0c7fda142e760e3b414d74</t>
  </si>
  <si>
    <t>https://contestimg.wish.com/api/webimage/5d0c7fda142e760e3b414d74-medium.jpg</t>
  </si>
  <si>
    <t>5d0c7fda142e760e3b414d74</t>
  </si>
  <si>
    <t>2019 Ã©tÃ© Femmes Mode Noeud papillon Plaid Romper Robe Combinaison Short Suspendu Ã€ Carreaux VÃªtements Robe De Plage</t>
  </si>
  <si>
    <t>2019 Summer Womens Fashion Bow Tie Plaid Romper Dress Jumpsuit Shorts Suspended Checked Clothing Beach Dress</t>
  </si>
  <si>
    <t>Summer,Shorts,Fashion,Beach,Dress,Jumpsuits &amp; Rompers,Bow,beach dress,plaid,suspended,loosejumpsuit,Women's Fashion,Clothing,jumpsuit,women Jumpsuit,Rompers,Women Clothing</t>
  </si>
  <si>
    <t>WPZ SHOP</t>
  </si>
  <si>
    <t>wpzshop</t>
  </si>
  <si>
    <t>(14,974 notes)</t>
  </si>
  <si>
    <t>5787268541b5257c73d0132f</t>
  </si>
  <si>
    <t>https://www.wish.com/c/5d170abbc3b82d2ca527b409</t>
  </si>
  <si>
    <t>https://contestimg.wish.com/api/webimage/5d170abbc3b82d2ca527b409-medium.jpg</t>
  </si>
  <si>
    <t>5d170abbc3b82d2ca527b409</t>
  </si>
  <si>
    <t>Plus Size S-5XL - S-5XL - Pantalon court Ã  lacets de couleur unie - Pantalon de sport d'Ã©tÃ© pour femmes - Pantalon de sport dÃ©contractÃ© Ã  taille haute pour femmes - Short de yoga pour femmes</t>
  </si>
  <si>
    <t>Plus Size S-5XL Solid Color Lace Up Short Pants Women's Fashion Casual High Waist Yoga Shorts Women Summer Loose Sport Shorts Trousers</t>
  </si>
  <si>
    <t>Summer,Plus Size,Lace,pants,Short pants,summer shorts,yogashort,women fashion shorts,women shorts,Fashion,Lace Up,Sport,trousers,Casual,looseshort,Women,Shorts,Yoga,Waist,casualshortpant,sexyshort,Women's Fashion,high waist,solid color</t>
  </si>
  <si>
    <t>https://www.wish.com/c/5c36e83cc7d0216a7835b7a1</t>
  </si>
  <si>
    <t>https://contestimg.wish.com/api/webimage/5c36e83cc7d0216a7835b7a1-medium.jpg</t>
  </si>
  <si>
    <t>5c36e83cc7d0216a7835b7a1</t>
  </si>
  <si>
    <t>Sexy Femmes Bikini Set Bandage Push Up Maillots De Bain RembourrÃ©s Maillot De Bain Baignade Ã‰tÃ© Beachwear</t>
  </si>
  <si>
    <t>Sexy Women Bikini Set Bandage Push Up Padded Swimwear Swimsuit Bathing Summer Beachwear</t>
  </si>
  <si>
    <t>Summer,Bathing,Fashion,summerbikiniset,women swimsuit,Swimwear,beach wear,padded,Bikini,Swimming,sexy,Swimsuit,Women's Fashion,Women</t>
  </si>
  <si>
    <t>qtcjcc03</t>
  </si>
  <si>
    <t>93 % avis positifs (16,091 notes)</t>
  </si>
  <si>
    <t>59797d8e439a9870104928a1</t>
  </si>
  <si>
    <t>https://www.wish.com/c/5a694c37a5419b68016bcb1c</t>
  </si>
  <si>
    <t>https://contestimg.wish.com/api/webimage/5a694c37a5419b68016bcb1c-medium.jpg</t>
  </si>
  <si>
    <t>5a694c37a5419b68016bcb1c</t>
  </si>
  <si>
    <t>2019 Femme Clubwear Col V Combinaison de jeu Bodycon Party Party Jumpsuit&amp;Romper Court</t>
  </si>
  <si>
    <t>2019 Women Clubwear V Neck Playsuit Bodycon Party Jumpsuit&amp;Romper Short</t>
  </si>
  <si>
    <t>Deep V-Neck,party,Women Rompers,Shorts,Necks,backlessromper,clubwear,Women's Fashion,Sleeveless dress,Sexy Dress,Women's Jumpsuits,women dress,Women,playsuit,trousers,jumpsuit</t>
  </si>
  <si>
    <t>886806Blw</t>
  </si>
  <si>
    <t>886806blw</t>
  </si>
  <si>
    <t>91 % avis positifs (30,225 notes)</t>
  </si>
  <si>
    <t>58d0c52c19bf8b6b34178db0</t>
  </si>
  <si>
    <t>https://www.wish.com/c/5957163634bd9170cd0f7502</t>
  </si>
  <si>
    <t>https://contestimg.wish.com/api/webimage/5957163634bd9170cd0f7502-medium.jpg</t>
  </si>
  <si>
    <t>5957163634bd9170cd0f7502</t>
  </si>
  <si>
    <t>2019 nouvelle mode printemps Ã©tÃ© femmes pantalons longs manches courtes hors Ã©paule combinaison</t>
  </si>
  <si>
    <t>2019 New Fashion Spring Summer Women's Long Pants Short Sleeves Off Shoulder Jumpsuit</t>
  </si>
  <si>
    <t>Summer,Shorts,Sleeve,pants,Spring,Loose,short sleeves,Long pants,Fashion,off shoulder,black,Causal,Women Fashion,jumpsuit</t>
  </si>
  <si>
    <t>https://www.wish.com/c/5cbd345663e9171f9180b06d</t>
  </si>
  <si>
    <t>https://contestimg.wish.com/api/webimage/5cbd345663e9171f9180b06d-medium.jpg</t>
  </si>
  <si>
    <t>5cbd345663e9171f9180b06d</t>
  </si>
  <si>
    <t>Nouveau Summer Women's Fashion Bikini Set couleur unie deux piÃ¨ces Maillot de bain taille haute Maillot de bain sexy sans dos VÃªtements de plage</t>
  </si>
  <si>
    <t>New Summer Women 's Fashion Bikini Set Solid Color Two Pieces Swimsuit High waist Sexy Backless Bathing Suit Beach Wear</t>
  </si>
  <si>
    <t>bathing suit,Fashion,Summer,sexy bikini,beach wear,high waist,women swimwear,high waist bikini,Summer Fashion,sexy,Swimsuit,Women,Waist,women swimsuit,Beach,Swimwear,Two piece set,Bikini,backless,Suits,Women's Fashion,Swimming</t>
  </si>
  <si>
    <t>https://www.wish.com/c/5cece16810467a5f254abaa9</t>
  </si>
  <si>
    <t>https://contestimg.wish.com/api/webimage/5cece16810467a5f254abaa9-medium.jpg</t>
  </si>
  <si>
    <t>5cece16810467a5f254abaa9</t>
  </si>
  <si>
    <t>2020 Soon To Be Mom Summer Short Sleeve Pregnant T-Shirt Seen You Soon Baby Cute Cartoon Pattern Print Funny Maternity Shirt Pregnancy Mom Shirts</t>
  </si>
  <si>
    <t>cute,momshirt,Shirt,Sleeve,pregnant,Summer,Print,maternityshirt,Maternity,Cartoons,seenyousoon,Funny,short sleeves,Fashion,pregnantshirt,Shorts,Baby,pregnancyshirt,Casual,T Shirts</t>
  </si>
  <si>
    <t>https://www.wish.com/c/5eb7863e696078086baec0ab</t>
  </si>
  <si>
    <t>https://contestimg.wish.com/api/webimage/5eb7863e696078086baec0ab-medium.jpg</t>
  </si>
  <si>
    <t>5eb7863e696078086baec0ab</t>
  </si>
  <si>
    <t>2020 Ã©tÃ© nouvelles femmes mode col en V imprimÃ© floral robe lÃ¢che sans manches Ã©lÃ©gant Maxi Dress Halter Dress</t>
  </si>
  <si>
    <t>2020 Summer New Women's Fashion V-neck Floral Printed Loose Dress Sleeveless Elegant Maxi Dress Halter Dress</t>
  </si>
  <si>
    <t>Summer,Fashion,halter dress,Halter,Dresses,Dress,Spaghetti Strap,Women's Fashion,Floral dress,Floral,Elegant,beach dress,Plus Size,dressesforwomen,Elegant Dress,V-neck,maxi dress,printed,sleeveless,Women</t>
  </si>
  <si>
    <t>https://www.wish.com/c/5e815f84532ff786c0d6190a</t>
  </si>
  <si>
    <t>https://contestimg.wish.com/api/webimage/5e815f84532ff786c0d6190a-medium.jpg</t>
  </si>
  <si>
    <t>5e815f84532ff786c0d6190a</t>
  </si>
  <si>
    <t>Ã‰tÃ© Femmes Hors Ã‰paule ImprimÃ© Col Rond LÃ¢che Casual Plus La Taille Grande BalanÃ§oire Robe Longue Plus La Taille Ã‰pissage Sans Manches Plage Robe Longue</t>
  </si>
  <si>
    <t>Summer Women Off Shoulder Printed Round Neck Loose Casual Plus Size Big Swing Long Dress Plus Size Splicing Sleeveless Beach Long Dress</t>
  </si>
  <si>
    <t>bigswing,Summer,Plus Size,Necks,splicedre,long dress,Dress,Loose,Round neck,lattice,Women's Fashion,off shoulder,printed,sleeveless,Beach,Casual,Women</t>
  </si>
  <si>
    <t>https://www.wish.com/c/5d3b25b59416e5223a1e30c1</t>
  </si>
  <si>
    <t>https://contestimg.wish.com/api/webimage/5d3b25b59416e5223a1e30c1-medium.jpg</t>
  </si>
  <si>
    <t>5d3b25b59416e5223a1e30c1</t>
  </si>
  <si>
    <t>Femmes Casual manches courtes lÃ¢che plis hauts chemisier bouton T-shirt grande taille S-5XL</t>
  </si>
  <si>
    <t>Women Casual Short Sleeves Loose Pleat Tops Blouse Button T Shirt Plus Size S-5XL</t>
  </si>
  <si>
    <t>blouse,Summer,Plus Size,Shirt,Sleeve,Tops,Loose,short sleeves,Casual,Women's Fashion,Shorts,button,Tops &amp; T-Shirts,Fashion,summer tops,Women</t>
  </si>
  <si>
    <t>(5,534 notes)</t>
  </si>
  <si>
    <t>https://www.wish.com/c/5cd6627aa116696ad5a74fe4</t>
  </si>
  <si>
    <t>https://contestimg.wish.com/api/webimage/5cd6627aa116696ad5a74fe4-medium.jpg</t>
  </si>
  <si>
    <t>5cd6627aa116696ad5a74fe4</t>
  </si>
  <si>
    <t>Femmes d'Ã©tÃ© Floral Print Cross Halter Wide Leg Jumpsuit</t>
  </si>
  <si>
    <t>Summer Women Floral Print Cross Halter Wide Leg Jumpsuit</t>
  </si>
  <si>
    <t>Summer,Loose,Floral print,Halter,halterneck,Print,Cross,Floral,Women's Jumpsuits,Women's Fashion,Women,Summer Fashion,sleeveless,sexy jumpsuit,Wool,women Jumpsuit,jumpsuitsampromper,Women Fashion,jumpsuit</t>
  </si>
  <si>
    <t>jayne208</t>
  </si>
  <si>
    <t>88 % avis positifs (20,387 notes)</t>
  </si>
  <si>
    <t>58481b8e728de666bd5b925f</t>
  </si>
  <si>
    <t>https://www.wish.com/c/5d0334561d8cd85dc025691b</t>
  </si>
  <si>
    <t>https://contestimg.wish.com/api/webimage/5d0334561d8cd85dc025691b-medium.jpg</t>
  </si>
  <si>
    <t>5d0334561d8cd85dc025691b</t>
  </si>
  <si>
    <t>Mode d'Ã©tÃ© Femmes CrÃªpe TissÃ© Cravate Pantalon Ã‰tÃ© Casual Taille Haute Shorts</t>
  </si>
  <si>
    <t>Summer Fashion Women  Crepe Woven Tie Pants Summer Casual  High Waist Shorts</t>
  </si>
  <si>
    <t>Beach Shorts,shorts feminino,Waist,pants,Short pants,Slim Fit,summer shorts,women shorts,high waist,Women's Fashion,Shorts,high waisted shorts,shortsforwomen,Casual,Women</t>
  </si>
  <si>
    <t>First Crush</t>
  </si>
  <si>
    <t>firstcrush</t>
  </si>
  <si>
    <t>87 % avis positifs (50,864 notes)</t>
  </si>
  <si>
    <t>587f85cbb8038f4cb049c56c</t>
  </si>
  <si>
    <t>https://s3-us-west-1.amazonaws.com/sweeper-production-merchantimage/dp_587f85cbb8038f4cb049c56c.jpg</t>
  </si>
  <si>
    <t>https://www.wish.com/c/5c1b3c204f9bf4042395e823</t>
  </si>
  <si>
    <t>https://contestimg.wish.com/api/webimage/5c1b3c204f9bf4042395e823-medium.jpg</t>
  </si>
  <si>
    <t>5c1b3c204f9bf4042395e823</t>
  </si>
  <si>
    <t>S-5XL Summer Women Casual Tops Off Shoulder Fashion Female T Shirt Plus Size Blouse</t>
  </si>
  <si>
    <t>Summer,Bat,Fashion,Tops &amp; Blouses,Shirt,Sleeve,Wings,tee shirt women,Tops,Women's Fashion,Shorts,T Shirts,Plus Size,european,Women,Casual,Necks</t>
  </si>
  <si>
    <t>86 % avis positifs (38,985 notes)</t>
  </si>
  <si>
    <t>https://www.wish.com/c/58db2a4eca5fec55a2b176a8</t>
  </si>
  <si>
    <t>https://contestimg.wish.com/api/webimage/58db2a4eca5fec55a2b176a8-medium.jpg</t>
  </si>
  <si>
    <t>58db2a4eca5fec55a2b176a8</t>
  </si>
  <si>
    <t>Women's Fashion Boho Robe Longue Robe Longue Robe de Plage ImprimÃ©e Haute Silt S-5XL_S</t>
  </si>
  <si>
    <t>Women's Fashion Boho Long Dot Dress Long Dress High Silt Printed Beach Dress S-5XL_S</t>
  </si>
  <si>
    <t>Fashion,long dress,Dress,summer dress,beach dress,boho,Women's Fashion,Party Dress,boho dress,printed,wavepointdres,slitdres,Beach,Bodycon Dress</t>
  </si>
  <si>
    <t>https://www.wish.com/c/5c81feb19a4d0e06ea86daf7</t>
  </si>
  <si>
    <t>https://contestimg.wish.com/api/webimage/5c81feb19a4d0e06ea86daf7-medium.jpg</t>
  </si>
  <si>
    <t>5c81feb19a4d0e06ea86daf7</t>
  </si>
  <si>
    <t>Bali Island en rotin tissÃ© Ã  la main Sac Ã  main en rotin Paille Porte-monnaie en osier fait Ã  la main Crossbody Beach</t>
  </si>
  <si>
    <t>Bali Island Hand-Woven Rattan Bag Straw Purse Handmade Wicker Crossbody Beach</t>
  </si>
  <si>
    <t>Summer,summerbeach,handwoven,beachbag,wovenbag,Bali,purses,bamboobag,Handmade,Women's Fashion,Bags,Crossbody Bag,ladiesmessengerbag,Beach,Women</t>
  </si>
  <si>
    <t>Round</t>
  </si>
  <si>
    <t>fengzhiqiang</t>
  </si>
  <si>
    <t>90 % avis positifs (6,033 notes)</t>
  </si>
  <si>
    <t>5853b96be788110ac30168b9</t>
  </si>
  <si>
    <t>https://www.wish.com/c/5c944cf5b82fb711ad500ec2</t>
  </si>
  <si>
    <t>https://contestimg.wish.com/api/webimage/5c944cf5b82fb711ad500ec2-medium.jpg</t>
  </si>
  <si>
    <t>5c944cf5b82fb711ad500ec2</t>
  </si>
  <si>
    <t>Hexagon Mulit Style Mulit Sacs Ã  Main Sacs Ã  Paille Sacs Ã  Main en Rotin Ã‰tÃ© Femme Sacs de Plage TissÃ©s Ã  la Main Sacs Messagers Ã‰paule de Plage</t>
  </si>
  <si>
    <t>Hexagon Mulit Style Straw Bag Handbags Women Summer Rattan Bag Handmade Woven Beach Shoulder Messenger Bags</t>
  </si>
  <si>
    <t>women bags,beachbag,strawbag,pursesampwallet,Shoulder Bags,Handmade,fashion bag,minibag,Bags,Crossbody Bag,Summer,Handbags,Women's Fashion,Beach,woven,Women</t>
  </si>
  <si>
    <t>Pack of 1</t>
  </si>
  <si>
    <t>bagbagbagshop</t>
  </si>
  <si>
    <t>caeagle</t>
  </si>
  <si>
    <t>93 % avis positifs (4,425 notes)</t>
  </si>
  <si>
    <t>5b8deaae2eb51f6d30ff9a3d</t>
  </si>
  <si>
    <t>https://s3-us-west-1.amazonaws.com/sweeper-production-merchantimage/dp_5b8deaae2eb51f6d30ff9a3d.jpg</t>
  </si>
  <si>
    <t>https://www.wish.com/c/5d2509a8b67b3f36849121a7</t>
  </si>
  <si>
    <t>https://contestimg.wish.com/api/webimage/5d2509a8b67b3f36849121a7-medium.jpg</t>
  </si>
  <si>
    <t>5d2509a8b67b3f36849121a7</t>
  </si>
  <si>
    <t>Sexy femmes mode Shorts lÃ¢ches lacent taille Ã©lastique Summer Beach pantalons courts Shorts</t>
  </si>
  <si>
    <t>Sexy Women Fashion Loose Shorts Lace Up Elastic Waist Summer Beach Short Pants Shorts</t>
  </si>
  <si>
    <t>elastic waist,Lace,Elastic,pants,casualshort,Short pants,summer shorts,Women's Fashion,women shorts,women fashion shorts,High Waist Pants,Shorts,Lace Up,solid color,sexy,Beach,Waist</t>
  </si>
  <si>
    <t>sangery</t>
  </si>
  <si>
    <t>(7,889 notes)</t>
  </si>
  <si>
    <t>56d6cf588bd26e03ee663123</t>
  </si>
  <si>
    <t>https://www.wish.com/c/5afa87619987a56b4ae7405c</t>
  </si>
  <si>
    <t>https://contestimg.wish.com/api/webimage/5afa87619987a56b4ae7405c-medium.jpg</t>
  </si>
  <si>
    <t>5afa87619987a56b4ae7405c</t>
  </si>
  <si>
    <t>Vintage femmes cheveux chouchou Ã©charpe bowknot solide chiffon doux titulaire queue de cheval Ã©tÃ© bandeaux Ã©lastiques cravates cordes pour les filles</t>
  </si>
  <si>
    <t>Vintage Women Hair Scrunchies Scarf Bowknot Solid Soft Cloth Ponytail Holder Summer Headbands Elastic Hair Ties Ropes for Girls</t>
  </si>
  <si>
    <t>hair,Baby Girl,Fashion,Elastic,Summer,Fashion Accessories,Vintage,Accessories,girlsupplie,hairrope,Rope,bowknot,Cloth,scarf,Head Bands,Women's Fashion,Hair Accessories,Bow,Women</t>
  </si>
  <si>
    <t>wenjd_415</t>
  </si>
  <si>
    <t>96 % avis positifs (10,622 notes)</t>
  </si>
  <si>
    <t>5848298b68eb84699231b1f2</t>
  </si>
  <si>
    <t>https://www.wish.com/c/5cc7b24a607f2a6bbc3570e4</t>
  </si>
  <si>
    <t>https://contestimg.wish.com/api/webimage/5cc7b24a607f2a6bbc3570e4-medium.jpg</t>
  </si>
  <si>
    <t>5cc7b24a607f2a6bbc3570e4</t>
  </si>
  <si>
    <t>Nouveau T-shirt mode pour dames Chemise ananas Graphic Tees Summer Short Sleeve Round Neck T-Shirt T-Shirt Tops</t>
  </si>
  <si>
    <t>New Women's Fashion Pineapple Shirt Graphic Tees Summer Short Sleeve Round Neck T-Shirt Tops</t>
  </si>
  <si>
    <t>Summer,Shorts,Shirt,Sleeve,pineappleshirtwomen,pineappleflowerpattern,Tops,summer t-shirts,short sleeves,Round neck,topsforwoman,Women's Fashion,Fashion,teesamptshirt,graphic tees women,Casual,T Shirts,Necks</t>
  </si>
  <si>
    <t>lihui258</t>
  </si>
  <si>
    <t>87 % avis positifs (28,101 notes)</t>
  </si>
  <si>
    <t>596636724b913a6954556581</t>
  </si>
  <si>
    <t>https://www.wish.com/c/5ccfa00e24ae2d5cf52f45ca</t>
  </si>
  <si>
    <t>https://contestimg.wish.com/api/webimage/5ccfa00e24ae2d5cf52f45ca-medium.jpg</t>
  </si>
  <si>
    <t>5ccfa00e24ae2d5cf52f45ca</t>
  </si>
  <si>
    <t>Nouvelle mode femmes col rond Ã©tÃ© polka dot robe sans manches imprimÃ©e dames occasionnel mi-longueur, plus la taille robe</t>
  </si>
  <si>
    <t>New Fashion Women Round Neck Summer Polka Dot Printed Sleeveless Dress Ladies Casual Mid-length Plus Size Dress</t>
  </si>
  <si>
    <t>Summer,Plus Size,Necks,Dress,Polkas,Round neck,Women's Fashion,Fashion,polka dot,Sleeveless dress,Ladies,sleeveless,printed,Casual,Women</t>
  </si>
  <si>
    <t>(55,670 notes)</t>
  </si>
  <si>
    <t>https://www.wish.com/c/5d1c1f12c794de7b30320ba6</t>
  </si>
  <si>
    <t>https://contestimg.wish.com/api/webimage/5d1c1f12c794de7b30320ba6-medium.jpg</t>
  </si>
  <si>
    <t>5d1c1f12c794de7b30320ba6</t>
  </si>
  <si>
    <t>Ã‰tÃ© Femmes Mode Ã€ Manches Courtes O-cou Plume Imprimer T-shirt En Coton Casual Street Style Tops 4 Couleurs S-5XL</t>
  </si>
  <si>
    <t>Summer Women Fashion Short Sleeve O-neck Feather Print Cotton T-shirt Casual Street Style Tops 4 Colors S-5XL</t>
  </si>
  <si>
    <t>Summer,Shorts,Cotton,Cotton T Shirt,summerfashiontshirt,Tops,street style,short sleeves,T Shirts,Fashion,women t shirt,featherprint,Sleeve,Print,feather,o-neck,Women's Fashion,Casual,Women Fashion,Women</t>
  </si>
  <si>
    <t>Liifashion</t>
  </si>
  <si>
    <t>liifashion</t>
  </si>
  <si>
    <t>78 % avis positifs (42,514 notes)</t>
  </si>
  <si>
    <t>5695ee973fa51e32deafd9c9</t>
  </si>
  <si>
    <t>https://www.wish.com/c/5d00afae32ac2c5a78cc059c</t>
  </si>
  <si>
    <t>https://contestimg.wish.com/api/webimage/5d00afae32ac2c5a78cc059c-medium.jpg</t>
  </si>
  <si>
    <t>5d00afae32ac2c5a78cc059c</t>
  </si>
  <si>
    <t>Mini robe d'Ã©tÃ© Ã  imprimÃ© floral Ã  la mode pour femmes</t>
  </si>
  <si>
    <t>Women's Summer Fashion Floral Print Tie Front Mini Dress Sexy Dress</t>
  </si>
  <si>
    <t>suspenders,Summer,Plus Size,Floral print,Sexy Dress,Mini,Dress,slim,Mini dress,Floral,Women's Fashion,Fashion,sexy,Print,sleeveless,Casual</t>
  </si>
  <si>
    <t>https://www.wish.com/c/5e9ea7ba3a27db3e80bb7b6e</t>
  </si>
  <si>
    <t>https://contestimg.wish.com/api/webimage/5e9ea7ba3a27db3e80bb7b6e-medium.jpg</t>
  </si>
  <si>
    <t>5e9ea7ba3a27db3e80bb7b6e</t>
  </si>
  <si>
    <t>https://www.wish.com/c/5eb4dd1bba09581b242c01b0</t>
  </si>
  <si>
    <t>https://contestimg.wish.com/api/webimage/5eb4dd1bba09581b242c01b0-medium.jpg</t>
  </si>
  <si>
    <t>5eb4dd1bba09581b242c01b0</t>
  </si>
  <si>
    <t>8 Colors Plus Size Summer New Women Fashion Ladies Casual Sleeveless Tops Summer Sexy Cutout Back Open Double Layer Tank Top Plus Size S-5XL</t>
  </si>
  <si>
    <t>Women Vest,Plus Size,Tops &amp; Blouses,tunic top,tanktopcroptop,Summer,backless top,sleevelessblouse,Tops,ruffletanktop,Women's Fashion,tshirtcasualtop,tank top,teevest,sexy,Ladies,Tank,Fashion,Casual,sleeveless,Women</t>
  </si>
  <si>
    <t>https://www.wish.com/c/5e79d1d09981e55d65627085</t>
  </si>
  <si>
    <t>https://contestimg.wish.com/api/webimage/5e79d1d09981e55d65627085-medium.jpg</t>
  </si>
  <si>
    <t>5e79d1d09981e55d65627085</t>
  </si>
  <si>
    <t>Papillon Imprimer Coton Masque Visage Sport En Plein Air Rencontrez Masque D'isolement D'Ã©tÃ© Nouvelle Mode Ã€ La Mode Masque De Rue Casual Bandana pour les Femmes Soins de SantÃ©</t>
  </si>
  <si>
    <t>Butterfly Print Cotton Face Mask Outdoor Sport Meet Isolation Mask Summer New Fashion Trendy Street Mask Casual Bandana for Women Health Care</t>
  </si>
  <si>
    <t>butterfly,Summer,Outdoor,isolation,Masks,Sport,Women's Fashion,Fashion,Health,Face Mask,Print,Women,Cotton,Casual,cottonmask</t>
  </si>
  <si>
    <t>1 pc.</t>
  </si>
  <si>
    <t>hehaiyan</t>
  </si>
  <si>
    <t>85 % avis positifs (13 notes)</t>
  </si>
  <si>
    <t>5e606b6e29e7867135073fbe</t>
  </si>
  <si>
    <t>https://www.wish.com/c/5edf2eac07570835cf35ee02</t>
  </si>
  <si>
    <t>https://contestimg.wish.com/api/webimage/5edf2eac07570835cf35ee02-medium.jpg</t>
  </si>
  <si>
    <t>5edf2eac07570835cf35ee02</t>
  </si>
  <si>
    <t>Femmes Ã©tÃ© au large de Sholuder col rond imprimÃ© Big Swing lÃ¢che dÃ©contractÃ© vacances plage longue robe</t>
  </si>
  <si>
    <t>Women Summer Off Sholuder Round Neck Printed Big Swing Loose Casual Holiday Beach Long Dress</t>
  </si>
  <si>
    <t>bigswing,Summer,Necks,long dress,Dress,Maxi Dresses,Round neck,Women's Fashion,printed,long dresses,sleeveless,Holiday,Beach,Casual,Women</t>
  </si>
  <si>
    <t>https://www.wish.com/c/5ed89a314342ce2530775c08</t>
  </si>
  <si>
    <t>https://contestimg.wish.com/api/webimage/5ed89a314342ce2530775c08-medium.jpg</t>
  </si>
  <si>
    <t>5ed89a314342ce2530775c08</t>
  </si>
  <si>
    <t>S-5XL Femmes Mode Camouflage Imprimer Dentelle Patchwork Sport Yoga Shorts Fitness Culottes Bas D'Ã©tÃ© AthlÃ©tique Salon Pantalon Court</t>
  </si>
  <si>
    <t>S-5XL Women Fashion Camouflage Print Lace Patchwork Sport Yoga Shorts Fitness Panties Bottom Summer Athletic Lounge Short Pants</t>
  </si>
  <si>
    <t>Summer,Shorts,Yoga,Lace,pants,Athletics,Fitness,Short pants,camouflage,Women's Fashion,Fashion,Panties,t,Print,Sport,Women</t>
  </si>
  <si>
    <t>Spedizione standard</t>
  </si>
  <si>
    <t>supardaily</t>
  </si>
  <si>
    <t>88% feedback positivi (19,867 recensioni)</t>
  </si>
  <si>
    <t>582c4556ef562807126df946</t>
  </si>
  <si>
    <t>https://www.wish.com/c/5eb3937c9dd6ca23dcb12315</t>
  </si>
  <si>
    <t>https://contestimg.wish.com/api/webimage/5eb3937c9dd6ca23dcb12315-medium.jpg</t>
  </si>
  <si>
    <t>5eb3937c9dd6ca23dcb12315</t>
  </si>
  <si>
    <t>New Summer Femmes Mode Double Couche Hipple Sans Manches AsymÃ©trique Lettre Robe DÃ©contractÃ©e IrrÃ©guliÃ¨re Ourlet Boho Robe Maxi Robe Taille S-2XL</t>
  </si>
  <si>
    <t>New Summer Women's Fashion Double Layer Hipple Sleeveless Asymmetric Letter Casual Dress Irregular Hem Boho Dress Maxi Dress Size S-2XL</t>
  </si>
  <si>
    <t>Summer,Plus Size,letter print,asymmetric,Dress,boho,Casual,Women's Fashion,Sleeveless dress,boho dress,sleeveless,maxi dress,Fashion,loose dress,casual dress</t>
  </si>
  <si>
    <t>bumanke003</t>
  </si>
  <si>
    <t>79 % avis positifs (667 notes)</t>
  </si>
  <si>
    <t>5ba0fe4673d934503a6cb6ad</t>
  </si>
  <si>
    <t>https://www.wish.com/c/5d4930a022fd6c0c10d9b8e3</t>
  </si>
  <si>
    <t>https://contestimg.wish.com/api/webimage/5d4930a022fd6c0c10d9b8e3-medium.jpg</t>
  </si>
  <si>
    <t>5d4930a022fd6c0c10d9b8e3</t>
  </si>
  <si>
    <t>6 Couleurs Mode Femme Ensembles Sport Femme Hauts et Shorts Solides Col rond sans manches Sexy pour Femme Taille Plus S-4XL</t>
  </si>
  <si>
    <t>6 Colors Fashion Women Sports Sets Solid Tops and Shorts Sleeveless Round Collar Sexy for Women Plus size  S-4XL</t>
  </si>
  <si>
    <t>Set,Round Collar,Tops,Women's Fashion,Shorts,Suits,sleeveless,sexy,Sport,Fashion,Collar,Women</t>
  </si>
  <si>
    <t>Shelan</t>
  </si>
  <si>
    <t>shelan</t>
  </si>
  <si>
    <t>86 % avis positifs (43,742 notes)</t>
  </si>
  <si>
    <t>57a995f564fa71286bac2109</t>
  </si>
  <si>
    <t>https://www.wish.com/c/5899205070782c519e2d8738</t>
  </si>
  <si>
    <t>https://contestimg.wish.com/api/webimage/5899205070782c519e2d8738-medium.jpg</t>
  </si>
  <si>
    <t>5899205070782c519e2d8738</t>
  </si>
  <si>
    <t>2019 Femmes Mode Robe D'Ã©tÃ© Papillon Imprimer Sans Manches Court O-cou Mini Robe Au-dessus Du Genou DÃ©contractÃ© LÃ¢che Plus La Taille Poches Boutons Robe Taille S-5XL</t>
  </si>
  <si>
    <t>2019 Women Fashion Summer Dress Butterfly Print Sleeveless Short O-neck Mini Dress Above Knee Casual Loose Plus Size Button Pockets Dress Size S-5XL</t>
  </si>
  <si>
    <t>butterflyprint,butterfly,Plus Size,Summer,fashion dress,Dress,Mini dress,Mini,Women's Fashion,Fashion,Summer Fashion,knee,Casual,Women Fashion,casual dress,Shorts,button,summer dress,Women,Print,sleeveless,Above Knee dresses,loose dress</t>
  </si>
  <si>
    <t>https://www.wish.com/c/5cccf1b9e723f0635d81553c</t>
  </si>
  <si>
    <t>https://contestimg.wish.com/api/webimage/5cccf1b9e723f0635d81553c-medium.jpg</t>
  </si>
  <si>
    <t>5cccf1b9e723f0635d81553c</t>
  </si>
  <si>
    <t>Ã‰tÃ© Nouvelles Femmes De Mode D'Ã©tÃ© Sans Manches Lisse Comme Jennessee Whisky Lettre ImprimÃ© Coton Chemises Graphiques DÃ©bardeurs</t>
  </si>
  <si>
    <t>Summer New Women's Fashion Summer Sleeveless Smooth As Jennessee Whiskey Letter Printed Cotton Graphic Shirts Tank Tops</t>
  </si>
  <si>
    <t>Tops &amp; Tees,Plus Size,Tank,Shirt,Summer,Tops,summer t-shirts,tank top,Women's Fashion,Fashion,printed,whiskeytshirt,sleeveless,o-neck,Casual,Women Fashion,Cotton</t>
  </si>
  <si>
    <t>LLpp</t>
  </si>
  <si>
    <t>llpp</t>
  </si>
  <si>
    <t>85 % avis positifs (1,373 notes)</t>
  </si>
  <si>
    <t>5d5f4780bd01a83fca39e0db</t>
  </si>
  <si>
    <t>https://www.wish.com/c/5e915fc33b3c4742cfd78b63</t>
  </si>
  <si>
    <t>https://contestimg.wish.com/api/webimage/5e915fc33b3c4742cfd78b63-medium.jpg</t>
  </si>
  <si>
    <t>5e915fc33b3c4742cfd78b63</t>
  </si>
  <si>
    <t xml:space="preserve">Female V-neck Hollow Out Casual Loose Blouse Plus Size Tops Summer Women's Fashion Short Sleeve T Shirt </t>
  </si>
  <si>
    <t>blouse,Summer,Plus Size,Fashion,Sleeve,Shirt,Tops,short sleeves,V-neck,loosetee,T Shirts,Shorts,Women's Fashion,Casual,Women</t>
  </si>
  <si>
    <t>Zhihua Fashion</t>
  </si>
  <si>
    <t>zhihuafashion</t>
  </si>
  <si>
    <t>(1,250 notes)</t>
  </si>
  <si>
    <t>5d3d417070327a201bfcd655</t>
  </si>
  <si>
    <t>https://www.wish.com/c/5ebe0ff82d407f12e15d8b69</t>
  </si>
  <si>
    <t>https://contestimg.wish.com/api/webimage/5ebe0ff82d407f12e15d8b69-medium.jpg</t>
  </si>
  <si>
    <t>5ebe0ff82d407f12e15d8b69</t>
  </si>
  <si>
    <t>2018 Hot Selling Printemps EtÃ© Femmes Pantalon Ã©vasÃ© Causal Pantalon ample Pantalon Ã  cordon Ã©lastique Taille moyenne Taille moyenne Pantalon large jambe</t>
  </si>
  <si>
    <t>2018 Hot Selling Spring Summer Women Flared Causal Trousers Loose Pants Drawstring Elastic Waist Middle Waisted  Wide Leg Pants</t>
  </si>
  <si>
    <t>Women Pants,Summer,trousers,Waist,Elastic,pants,Spring,High Waist Pants,Long pants,Women's Fashion,drawstring,loosepant,elastic waist,middlewaist,Wool,Casual,Women</t>
  </si>
  <si>
    <t>The Small's store</t>
  </si>
  <si>
    <t>thesmallsstore</t>
  </si>
  <si>
    <t>93 % avis positifs (1,659 notes)</t>
  </si>
  <si>
    <t>596c927e94158579f28517e3</t>
  </si>
  <si>
    <t>https://www.wish.com/c/5a7033cfd91790235ed80f19</t>
  </si>
  <si>
    <t>https://contestimg.wish.com/api/webimage/5a7033cfd91790235ed80f19-medium.jpg</t>
  </si>
  <si>
    <t>5a7033cfd91790235ed80f19</t>
  </si>
  <si>
    <t>Femmes Mode Tie Dye ImprimÃ© Deux PiÃ¨ces Ensembles Ã‰tÃ© Hors Ã‰paule T-shirts + Tie Dye Chemises 2 PiÃ¨ce Ensemble Outfit Costumes</t>
  </si>
  <si>
    <t>Women Fashion Tie Dye Printed Two Piece Sets Summer Off Shoulder T Shirts + Tie Dye Shirts 2 Piece Set Outfit Suits</t>
  </si>
  <si>
    <t>Summer,Plus Size,Shirt,2pieceset,short sleeves,Outfits,Women's Fashion,twopieceoutfit,off shoulder,printed,Tie Dye,Dyes,sexy,shortsforwomen,Fashion,Women Fashion,Women</t>
  </si>
  <si>
    <t>Yellow store</t>
  </si>
  <si>
    <t>yellowstore</t>
  </si>
  <si>
    <t>80 % avis positifs (28,295 notes)</t>
  </si>
  <si>
    <t>565c293d99558d1ed8ae7fb2</t>
  </si>
  <si>
    <t>https://www.wish.com/c/5eb0f505ff79823411767eca</t>
  </si>
  <si>
    <t>https://contestimg.wish.com/api/webimage/5eb0f505ff79823411767eca-medium.jpg</t>
  </si>
  <si>
    <t>5eb0f505ff79823411767eca</t>
  </si>
  <si>
    <t>Ã‰tÃ© Femmes Casual Sleeveless T-shirts sans manches T-shirts amples Chemises en coton de couleur unie Chemises sexy Ã  col en V profond Bouton de Halter Blouse Blouse Femme Swing Mode Swing T-shirts Flowy T-shirts Lady Gilet en coton grande taille T-shirts DÃ©bardeurs en coton XS-6XL</t>
  </si>
  <si>
    <t>Summer Women Casual Sleeveless Loose Tops Solid Color Cotton Shirts Sexy Deep V-neck Halter Button Blouse Ladies Fashion Swing Flowy T-shirts Lady Vest Plus Size Cotton Tank Tops XS-6XL</t>
  </si>
  <si>
    <t>Deep V-Neck,Vest,Plus Size,Halter,Summer,topsamptshirt,tank top,Ladies,T Shirts,Fashion,casual shirt,sexy,blouse,Tank,Casual,Women,halter top,Cotton,Loose tank tops,Cotton Shirt,Shirt,Tops,Women's Fashion,V-neck,sleeveless,women top,Ladies Fashion,button,sleeveless tops</t>
  </si>
  <si>
    <t>https://www.wish.com/c/5b17a4cff4979a14e3b4bf7f</t>
  </si>
  <si>
    <t>https://contestimg.wish.com/api/webimage/5b17a4cff4979a14e3b4bf7f-medium.jpg</t>
  </si>
  <si>
    <t>5b17a4cff4979a14e3b4bf7f</t>
  </si>
  <si>
    <t>Enfants En Plein Air Doux Air Rempli D'eau Bulle Boule Gonflable Ballon Jouet Amusant Partie Jeu D'Ã©tÃ© Cadeau Pour Les Enfants Gonflable Cadeau</t>
  </si>
  <si>
    <t>Children Outdoor Soft Air Water Filled Bubble Ball Blow Up Balloon Toy Fun Party Game Summer Gift For Kids Inflatable Gift</t>
  </si>
  <si>
    <t>Summer,Toy,Gifts,bubbleball,Balloon,Children,balloonsbirthday,water,Outdoor,magicbubble,balloonsforparty,Fun,party,gaes,magicbubbleball,bubble,Inflatable,kids</t>
  </si>
  <si>
    <t>S Diameter 30cm</t>
  </si>
  <si>
    <t>Zhenxuan</t>
  </si>
  <si>
    <t>zhenxuan</t>
  </si>
  <si>
    <t>(269 notes)</t>
  </si>
  <si>
    <t>5e9c44cdf5b57cfb27118f62</t>
  </si>
  <si>
    <t>https://www.wish.com/c/5eb64eca0c8dbe3dfc55c400</t>
  </si>
  <si>
    <t>https://contestimg.wish.com/api/webimage/5eb64eca0c8dbe3dfc55c400-medium.jpg</t>
  </si>
  <si>
    <t>5eb64eca0c8dbe3dfc55c400</t>
  </si>
  <si>
    <t>Femmes Simple Plain Swim Leggings Capri Swim Bottom Plus Size S-4XL</t>
  </si>
  <si>
    <t>Women Simple Plain Swim Leggings Capri Swim Bottom Plus Size S-4XL</t>
  </si>
  <si>
    <t>capripant,Leggings,Beach Shorts,capri leggings,pants,Simple,yoga pants,women swimwear,Women's Fashion,Plus Size,womenswimbottom,Women,Swimming</t>
  </si>
  <si>
    <t>91 % avis positifs (99,283 notes)</t>
  </si>
  <si>
    <t>https://www.wish.com/c/5d2ee72ad0c3c6130e8e15e8</t>
  </si>
  <si>
    <t>https://contestimg.wish.com/api/webimage/5d2ee72ad0c3c6130e8e15e8-medium.jpg</t>
  </si>
  <si>
    <t>5d2ee72ad0c3c6130e8e15e8</t>
  </si>
  <si>
    <t>Maillot de bain de plage d'Ã©tÃ© HOT Maillot de bain Taille Plus pour femmes Ensemble bikini bandage pour femmes Maillot de bain d'Ã©tÃ© HOT Maillots de bain rembourrÃ©s dos nu pour femmes</t>
  </si>
  <si>
    <t>Plus Size Women Bandage Bikini Set Summer HOT Beach Bathing Suit Swimsuit Padded Halter Swimwear For Women</t>
  </si>
  <si>
    <t>2 Piece Swimsuit,Plus Size,Swimming,plus size bikinis,sexy swimsuit,Bikini swimwear,women swimsuit,Beach,sexy bikini,Swimwear,Halter,Suits,Bikini,Fashion,Summer,swimsuits for girls,bandage bikini,Halter Bikini,Swimsuit,Women's Fashion,Women</t>
  </si>
  <si>
    <t>Keeptop international</t>
  </si>
  <si>
    <t>keeptopinternational</t>
  </si>
  <si>
    <t>91 % avis positifs (23,719 notes)</t>
  </si>
  <si>
    <t>53ad2f5a46188e43c8b6bef6</t>
  </si>
  <si>
    <t>https://s3-us-west-1.amazonaws.com/sweeper-production-merchantimage/dp_53ad2f5a46188e43c8b6bef6.jpg</t>
  </si>
  <si>
    <t>https://www.wish.com/c/5b45bfd6d26302285f0f83e6</t>
  </si>
  <si>
    <t>https://contestimg.wish.com/api/webimage/5b45bfd6d26302285f0f83e6-medium.jpg</t>
  </si>
  <si>
    <t>5b45bfd6d26302285f0f83e6</t>
  </si>
  <si>
    <t>Filles Coton Tee DÃ©bardeur VÃªtements Froid Ã‰paules Tops Femmes Casual Mignon Lettre Imprimer T-shirt D'Ã©tÃ©</t>
  </si>
  <si>
    <t>Girls Cotton Tee Tank Top Clothing Cold Shoulder Tops   Women Casual Cute Letter Print T-shirt Summer</t>
  </si>
  <si>
    <t>blouse,Summer,Vest,Plus Size,letter print,cute,Tops,tank top,Casual,Women's Fashion,tankvest,Print,sleeveless,Clothing,womens vest,sleeveless tops</t>
  </si>
  <si>
    <t>https://www.wish.com/c/5c079b1b3d864936c0a4c1a3</t>
  </si>
  <si>
    <t>https://contestimg.wish.com/api/webimage/5c079b1b3d864936c0a4c1a3-medium.jpg</t>
  </si>
  <si>
    <t>5c079b1b3d864936c0a4c1a3</t>
  </si>
  <si>
    <t>Mini robes d'Ã©tÃ© pour femmes V Neck Beach Casual Striped Boho Sun Dress</t>
  </si>
  <si>
    <t>Summer Mini Dresses for Women V Neck Beach Casual Striped Boho Sun Dress</t>
  </si>
  <si>
    <t>women dress,boho,Vintage Dresses,Mini,Summer,Beach,Dress,sundress,backless dress,casual dresses,Mini dress,maxi skirt,beach dress,boho dress,summer dresses,Party Dresses,Striped,Women,Women's Fashion,Casual,Necks</t>
  </si>
  <si>
    <t>Simorly</t>
  </si>
  <si>
    <t>simorly</t>
  </si>
  <si>
    <t>88 % avis positifs (7,267 notes)</t>
  </si>
  <si>
    <t>5960922537635d7e09b47c1d</t>
  </si>
  <si>
    <t>https://www.wish.com/c/5cdd1c445632da70960b4b9a</t>
  </si>
  <si>
    <t>https://contestimg.wish.com/api/webimage/5cdd1c445632da70960b4b9a-medium.jpg</t>
  </si>
  <si>
    <t>5cdd1c445632da70960b4b9a</t>
  </si>
  <si>
    <t>Nouveau Mode Femmes LÃ¢che Shorts Taille Ã‰lastique D'Ã©tÃ© Casual Pantalon Court</t>
  </si>
  <si>
    <t>New Fashion Women Loose Shorts Elastic Waist Summer Casual Short Pants</t>
  </si>
  <si>
    <t>Summer,Shorts,Waist,Elastic,Bottom,pants,Loose,Short pants,Women's Fashion,elastic waist,Fashion,Casual,Women Fashion,Women</t>
  </si>
  <si>
    <t>(3,762 notes)</t>
  </si>
  <si>
    <t>https://www.wish.com/c/5ee47535e0fdab19513772a7</t>
  </si>
  <si>
    <t>https://contestimg.wish.com/api/webimage/5ee47535e0fdab19513772a7-medium.jpg</t>
  </si>
  <si>
    <t>5ee47535e0fdab19513772a7</t>
  </si>
  <si>
    <t>Mode fÃ©minine d'Ã©tÃ© Taille Ã©lastique 3/4 Jogging Capri Tuyau Strass Dance Paisley Cordon Casual Sport Fitness Pantalon</t>
  </si>
  <si>
    <t>Summer Women's Fashion Elastic Waist 3/4 Jogging Capri Hose Strass Dance Paisley Drawstring Casual Sport Fitness Pants</t>
  </si>
  <si>
    <t>Clothes-Market</t>
  </si>
  <si>
    <t>qianshanlangweitradingcoltd</t>
  </si>
  <si>
    <t>(45,524 notes)</t>
  </si>
  <si>
    <t>53994751796f684b7f2193b5</t>
  </si>
  <si>
    <t>https://s3-us-west-1.amazonaws.com/sweeper-production-merchantimage/dp_53994751796f684b7f2193b5.jpg</t>
  </si>
  <si>
    <t>https://www.wish.com/c/5cf5d255217c704c9f5ac4e0</t>
  </si>
  <si>
    <t>https://contestimg.wish.com/api/webimage/5cf5d255217c704c9f5ac4e0-medium.jpg</t>
  </si>
  <si>
    <t>5cf5d255217c704c9f5ac4e0</t>
  </si>
  <si>
    <t>Bikini 3 Styles Femmes Mode d'Ã©tÃ© taille haute imprimÃ© floral Taille haute Maillot de bain Bikini 2 piÃ¨ces Bikini de plage Maillot de bain</t>
  </si>
  <si>
    <t>3 Styles Women Summer Fashion High Waist Floral Print Swimwear Bikini Set 2 Piece Beach Bikini Bathing Suit</t>
  </si>
  <si>
    <t>bathing suit,Fashion,women beachwear,bikini set,Bikini,Summer,Print,Swimwear,Swimsuit,Floral print,beach swimwear,Women's Fashion,high waist,2piecesbikini,Suits,Floral,floralprintswimwear,Women,Beach,Waist</t>
  </si>
  <si>
    <t>85 % avis positifs (37,956 notes)</t>
  </si>
  <si>
    <t>https://www.wish.com/c/5b61488334144513e27ce380</t>
  </si>
  <si>
    <t>https://contestimg.wish.com/api/webimage/5b61488334144513e27ce380-medium.jpg</t>
  </si>
  <si>
    <t>5b61488334144513e27ce380</t>
  </si>
  <si>
    <t>(S-7XL) Femmes Camisole Ã‰tÃ© ImprimÃ© Gilet Floral Sans Manches Gilet Col V Chemise Plus La Taille</t>
  </si>
  <si>
    <t>(S-7XL) Women Camisole Summer Printed Vest Floral Sleeveless Vest V-neck Shirt Plus Size</t>
  </si>
  <si>
    <t>Women Vest,Vest,womens  tank,camisole,Women Blouse,Shirt,Plus Size,womens top,V-neck,sleevelessvest,Womens T Shirts,Women's Fashion,Fashion,Summer,printed,floral shirt,Floral,sleeveless,Women,vneckshirt</t>
  </si>
  <si>
    <t>MC lin store</t>
  </si>
  <si>
    <t>mclinstore</t>
  </si>
  <si>
    <t>82 % avis positifs (3,119 notes)</t>
  </si>
  <si>
    <t>57d64f7bcafd22102c3a5fc2</t>
  </si>
  <si>
    <t>https://www.wish.com/c/5e9ea0052f7e421781e951fa</t>
  </si>
  <si>
    <t>https://contestimg.wish.com/api/webimage/5e9ea0052f7e421781e951fa-medium.jpg</t>
  </si>
  <si>
    <t>5e9ea0052f7e421781e951fa</t>
  </si>
  <si>
    <t>5 Couleurs De Mode Femmes Sans Manches En Dentelle Bralette Femmes Crop Top D'Ã©tÃ© Floral Dentelle Bras Top Cropped Cami DÃ©bardeurs Plus La Taille</t>
  </si>
  <si>
    <t>5 Colors Fashion Womens Sleeveless Lace Bralette Women Crop Top Summer Floral Lace Bras Top Cropped Cami Tank Tops Plus Size</t>
  </si>
  <si>
    <t>lacebrallette,Plus Size,crop top,bralette top,tasselslingerie,Tops,brallettesexy,floral lace,Women's Fashion,Lingerie,Summer,brassierefemme,sleeveless,Floral,Tank,Women,Fashion,Bras,Lace</t>
  </si>
  <si>
    <t>cloudya</t>
  </si>
  <si>
    <t>85 % avis positifs (98 notes)</t>
  </si>
  <si>
    <t>5e5dec4430477e47e6838d5d</t>
  </si>
  <si>
    <t>https://www.wish.com/c/5ea3ec32cf46550c2ee011e8</t>
  </si>
  <si>
    <t>https://contestimg.wish.com/api/webimage/5ea3ec32cf46550c2ee011e8-medium.jpg</t>
  </si>
  <si>
    <t>5ea3ec32cf46550c2ee011e8</t>
  </si>
  <si>
    <t>S-5XL Nouvelle Mode Femmes Tops Blouse Sans Manches Bretelles DÃ©bardeurs Cross Back Tops D'Ã©tÃ© Causal Femmes Tops Plus La Taille</t>
  </si>
  <si>
    <t>S-5XL New Fashion Women Tops Blouse Sleeveless Strappy Tank Tops Cross Back Tops Summer Causal Women Tops Plus Size</t>
  </si>
  <si>
    <t>blouse,Summer,Plus Size,Tank,Tops,Cross,tank top,Women's Fashion,Fashion,strappy,topsampblouse,solid color,sexy,women top,sleeveless,Women</t>
  </si>
  <si>
    <t>pumpkin262012</t>
  </si>
  <si>
    <t>(3,972 notes)</t>
  </si>
  <si>
    <t>582872761004352e57ee38a1</t>
  </si>
  <si>
    <t>https://s3-us-west-1.amazonaws.com/sweeper-production-merchantimage/dp_582872761004352e57ee38a1.jpg</t>
  </si>
  <si>
    <t>https://www.wish.com/c/5d48e96858129b44c0324f90</t>
  </si>
  <si>
    <t>https://contestimg.wish.com/api/webimage/5d48e96858129b44c0324f90-medium.jpg</t>
  </si>
  <si>
    <t>5d48e96858129b44c0324f90</t>
  </si>
  <si>
    <t>2pieceset,Shorts,crop top,Sleeve,Summer,tiktok,Spring,Tops,Spaghetti Strap,short sleeves,Outfits,Fashion</t>
  </si>
  <si>
    <t>gray &amp; white</t>
  </si>
  <si>
    <t>https://www.wish.com/c/5e65bf0988c42d5a40179cb4</t>
  </si>
  <si>
    <t>https://contestimg.wish.com/api/webimage/5e65bf0988c42d5a40179cb4-medium.jpg</t>
  </si>
  <si>
    <t>5e65bf0988c42d5a40179cb4</t>
  </si>
  <si>
    <t>Femmes d'Ã©tÃ© dÃ©contractÃ© lÃ¢che couleur unie sans manches robe avec poche</t>
  </si>
  <si>
    <t>Women Summer Casual Loose Solid Color Sleeveless Dress with Pocket</t>
  </si>
  <si>
    <t>Summer,Plus Size,short dress,Dress,Mini dress,Pocket,Women's Fashion,Sleeveless dress,off shoulder,solid color,women dress,Casual,Women</t>
  </si>
  <si>
    <t>cyh888</t>
  </si>
  <si>
    <t>(1,686 notes)</t>
  </si>
  <si>
    <t>59a8267535e73b1fe45b702e</t>
  </si>
  <si>
    <t>https://www.wish.com/c/5c9c7c98b453e26d96b0341f</t>
  </si>
  <si>
    <t>https://contestimg.wish.com/api/webimage/5c9c7c98b453e26d96b0341f-medium.jpg</t>
  </si>
  <si>
    <t>5c9c7c98b453e26d96b0341f</t>
  </si>
  <si>
    <t>2018 Nouvelle mode d'Ã©tÃ© 2018 pour femmes DÃ©bardeur sans manches sexy DÃ©bardeur imprimÃ© floral T-shirts dÃ©contractÃ©s en coton pour femmes plus grandes tailles pour femmes Vestï¼ˆS-5XLï¼‰</t>
  </si>
  <si>
    <t>2018 Summer New Women Fashion Sexy Sleeveless Tank Top Floral Print Casual Women Cotton T-shirts Plus Size Women Vestï¼ˆS-5XLï¼‰</t>
  </si>
  <si>
    <t>Women Vest,Plus Size,Cotton T Shirt,Summer,topsamptshirt,tank top,Sleeveless Shirt,Fashion,Casual T-Shirt,Floral,Tank,Casual,T Shirts,Cotton,Floral print,Sexy Top,Tops,Women's Fashion,Print,sleeveless,sexy,Women,tops for women</t>
  </si>
  <si>
    <t>https://www.wish.com/c/5acefb2f16d944554a579745</t>
  </si>
  <si>
    <t>https://contestimg.wish.com/api/webimage/5acefb2f16d944554a579745-medium.jpg</t>
  </si>
  <si>
    <t>5acefb2f16d944554a579745</t>
  </si>
  <si>
    <t>Femmes sexy Boho Ã  capuche moulante sans manches Sexy Party Cocktail Mini robe mode MEIfang</t>
  </si>
  <si>
    <t>Comfy Sleeveless Hooded Mini Dress</t>
  </si>
  <si>
    <t>Mini,Fashion,Dress Shirt,Party Dresses,Dress,casual dresses,boho,hooded,party,Hoodies,summer dresses,sleevelessdresse,sexy,Bodycon Dresses,Women's Fashion,sleeveless,Women</t>
  </si>
  <si>
    <t>Goddess-Beauty</t>
  </si>
  <si>
    <t>goddessbeauty</t>
  </si>
  <si>
    <t>80 % avis positifs (78,307 notes)</t>
  </si>
  <si>
    <t>57568f454054c95cbd8d1619</t>
  </si>
  <si>
    <t>https://s3-us-west-1.amazonaws.com/sweeper-production-merchantimage/dp_57568f454054c95cbd8d1619.jpg</t>
  </si>
  <si>
    <t>https://www.wish.com/c/579c11beaa8aa377f926b2ea</t>
  </si>
  <si>
    <t>https://contestimg.wish.com/api/webimage/579c11beaa8aa377f926b2ea-medium.jpg</t>
  </si>
  <si>
    <t>579c11beaa8aa377f926b2ea</t>
  </si>
  <si>
    <t>Ã‰tÃ© Femmes Mode Chemise Sans Manches BohÃ¨me Casual ImprimÃ© LÃ¢che Sling Col En V Blouse DÃ©bardeur Gilet</t>
  </si>
  <si>
    <t>Summer Women Fashion Sleeveless Shirt Bohemian Casual Printed Loose Sling V Neck Blouse Tank Top Vest</t>
  </si>
  <si>
    <t>Summer,Vest,Plus Size,Shirt,Loose,V-neck,Women's Fashion,Fashion,sleeveless tops,Casual T-Shirt,Casual,Cotton,blouse,Tank,Necks,Tops,Ladies Top,boho,bohemian,slingshirt,sleeveless,Women,tank top,printed</t>
  </si>
  <si>
    <t>520daiwenqi.show</t>
  </si>
  <si>
    <t>520daiwenqishow</t>
  </si>
  <si>
    <t>85 % avis positifs (88 notes)</t>
  </si>
  <si>
    <t>5dc3de943710b9143904fdd9</t>
  </si>
  <si>
    <t>https://www.wish.com/c/5ecb231abbaf9c260ba413ea</t>
  </si>
  <si>
    <t>https://contestimg.wish.com/api/webimage/5ecb231abbaf9c260ba413ea-medium.jpg</t>
  </si>
  <si>
    <t>5ecb231abbaf9c260ba413ea</t>
  </si>
  <si>
    <t>Femmes Casual lÃ¢che col rond manches courtes imprimÃ© floral Polka Dot Pocket Summer Dress</t>
  </si>
  <si>
    <t>Women Casual Loose Round Neck Short Sleeves Floral Print Polka Dot Pocket Summer Dress</t>
  </si>
  <si>
    <t>Summer,Shorts,Floral print,Necks,Sleeve,Pocket,polka dot,Loose,Polkas,short sleeves,Casual,Round neck,Floral,Women's Fashion,summer dress,Print,Dress,Women</t>
  </si>
  <si>
    <t>https://www.wish.com/c/5c9da0f8593b264e85540ba3</t>
  </si>
  <si>
    <t>https://contestimg.wish.com/api/webimage/5c9da0f8593b264e85540ba3-medium.jpg</t>
  </si>
  <si>
    <t>5c9da0f8593b264e85540ba3</t>
  </si>
  <si>
    <t>Femmes Mode Casual Thai Harem Pantalon D'Ã©tÃ© Hippy Pantalon Taille Haute Pantalon De Yoga LÃ¢che</t>
  </si>
  <si>
    <t>Women Fashion Casual Thai Harem Trousers Summer Hippy High Waist Pants Loose Yoga Pants</t>
  </si>
  <si>
    <t>Summer,harem,trousers,Yoga,high waist,Casual pants,Long pants,pants,Waist,yoga pants,Women's Fashion,yoga leggings,harem pants,High Waist Pants,Fashion,sweat pants,Casual,Women</t>
  </si>
  <si>
    <t>brown &amp; yellow</t>
  </si>
  <si>
    <t>changzhouzeranshangmaoyouxiangongsi</t>
  </si>
  <si>
    <t>å¸¸å·žæ³½ç„¶å•†è´¸æœ‰é™å…¬å¸</t>
  </si>
  <si>
    <t>87 % avis positifs (11,401 notes)</t>
  </si>
  <si>
    <t>556425de56aea60ea1d17778</t>
  </si>
  <si>
    <t>https://s3-us-west-1.amazonaws.com/sweeper-production-merchantimage/dp_556425de56aea60ea1d17778.jpg</t>
  </si>
  <si>
    <t>https://www.wish.com/c/5ec3838095806b23bae8412b</t>
  </si>
  <si>
    <t>https://contestimg.wish.com/api/webimage/5ec3838095806b23bae8412b-medium.jpg</t>
  </si>
  <si>
    <t>5ec3838095806b23bae8412b</t>
  </si>
  <si>
    <t>S-5XL Plus La Taille Vacances D'Ã©tÃ© Femmes Col En V Style Mini Robe Sans Manches Pur Couleur Robe Robe De Plage Casual Robe LÃ¢che</t>
  </si>
  <si>
    <t>S-5XL Plus Size Summer Vacation Women  V-neck Style  Mini Dress Sleeveless Pure Color Dress Beach Dress Casual Loose Dress</t>
  </si>
  <si>
    <t>Summer,Plus Size,Deep V-neck Dress,Mini,Beach,Pure Color,Loose,Vacation,V-neck,Mini dress,beach dress,sleeveless,Dress,women dress,Women,Women's Fashion,Casual,casual dress</t>
  </si>
  <si>
    <t>blessua</t>
  </si>
  <si>
    <t>83 % avis positifs (7,858 notes)</t>
  </si>
  <si>
    <t>570e15d2a18a3f5bc5285b9d</t>
  </si>
  <si>
    <t>https://www.wish.com/c/5d30353626e12b6a5c2b44f6</t>
  </si>
  <si>
    <t>https://contestimg.wish.com/api/webimage/5d30353626e12b6a5c2b44f6-medium.jpg</t>
  </si>
  <si>
    <t>5d30353626e12b6a5c2b44f6</t>
  </si>
  <si>
    <t>2019 Summer New Women's Fashion Tops Casual Cross Straps Shirt Solid Color Vest Casual Loose Tops</t>
  </si>
  <si>
    <t>blouse,Summer,Vest,Fashion,Shirt,crossstrap,Tops,Loose,Cross,strap,Women's Fashion,solid color,sexy,Casual</t>
  </si>
  <si>
    <t>https://www.wish.com/c/5d299060d270a82a82344c01</t>
  </si>
  <si>
    <t>https://contestimg.wish.com/api/webimage/5d299060d270a82a82344c01-medium.jpg</t>
  </si>
  <si>
    <t>5d299060d270a82a82344c01</t>
  </si>
  <si>
    <t>Robe imprimÃ©e d'Ã©tÃ© col rond imprimÃ© femmes manches courtes robe vintage</t>
  </si>
  <si>
    <t>Summer Print Dress Women's Round Neck Print Short Sleeve Vintage Dress</t>
  </si>
  <si>
    <t>Summer,Shorts,Necks,floralprintdres,plus size dress,Dress,summer dress,Vintage,Mini dress,Round neck,Print,short sleeves,shortsleevesdres,off shoulder dress,Sleeve,Girls Dresses,women dress,print dress,Women's Fashion,loose dress,casual dress</t>
  </si>
  <si>
    <t>https://www.wish.com/c/5d42ab33e2f3da0f1d959b01</t>
  </si>
  <si>
    <t>https://contestimg.wish.com/api/webimage/5d42ab33e2f3da0f1d959b01-medium.jpg</t>
  </si>
  <si>
    <t>5d42ab33e2f3da0f1d959b01</t>
  </si>
  <si>
    <t>Fashion Femmes Fashion Bretelles Print Crop Tops Costumes Taille Haute Shorts Sexy Deux piÃ¨ces Sexy Ensemble</t>
  </si>
  <si>
    <t>Fashion Women Strapless Print Crop Tops Suits High Waisted Shorts Sexy Two Piece Set</t>
  </si>
  <si>
    <t>strapless,Fashion,off the shoulder top,Tops,strapless crop top,Two piece set,Women's Fashion,twopieceoutfit,Suits,Print,crop top,sexy,croptopsforwomen,summer tops,Women</t>
  </si>
  <si>
    <t>chailing</t>
  </si>
  <si>
    <t>87 % avis positifs (13,879 notes)</t>
  </si>
  <si>
    <t>5972058b439a9828e425dd78</t>
  </si>
  <si>
    <t>https://www.wish.com/c/5a2f7cdb5cc9a60fadb7abc6</t>
  </si>
  <si>
    <t>https://contestimg.wish.com/api/webimage/5a2f7cdb5cc9a60fadb7abc6-medium.jpg</t>
  </si>
  <si>
    <t>5a2f7cdb5cc9a60fadb7abc6</t>
  </si>
  <si>
    <t xml:space="preserve">Femmes d'Ã©tÃ© Jurassic Mom of Dino DÃ©bardeurs Casual Vest Don ' t Mess avec MamaSaurus Vous obtenez ' Jurasskicked chemise drÃ´le maman chemisier sans manches </t>
  </si>
  <si>
    <t xml:space="preserve">Summer Women Jurassic Mom of Dino Tank Tops Casual Vest Don't Mess with MamaSaurus You'll Get Jurasskicked Funny Mom Shirt Sleeveless Blouse </t>
  </si>
  <si>
    <t>Summer,Vest,momshirt,Get,summer t-shirts,funnytop,yoga top,Tops,Women's Fashion,Fashion,Casual,Women,blouse,Funny,Tank,Shirt,graphic tee,sleevelessblouse,sportsamprecreation,Dinosaur,gymwear,sleeveless,casualblouse</t>
  </si>
  <si>
    <t>Chuanpu</t>
  </si>
  <si>
    <t>chuanpu</t>
  </si>
  <si>
    <t>85 % avis positifs (35,358 notes)</t>
  </si>
  <si>
    <t>584bcf7bfef409603f39b619</t>
  </si>
  <si>
    <t>https://s3-us-west-1.amazonaws.com/sweeper-production-merchantimage/dp_584bcf7bfef409603f39b619.jpg</t>
  </si>
  <si>
    <t>https://www.wish.com/c/5ca2f72d96d90c7ed661b692</t>
  </si>
  <si>
    <t>https://contestimg.wish.com/api/webimage/5ca2f72d96d90c7ed661b692-medium.jpg</t>
  </si>
  <si>
    <t>5ca2f72d96d90c7ed661b692</t>
  </si>
  <si>
    <t>New Ladies Fashion Print Top Summer V-neck Sleeveless Top</t>
  </si>
  <si>
    <t>blouse,Summer,Fashion,Ladies Fashion,topsandtop,slim,V-neck,Ladies,Women S Clothing,sleeveless tops,Print,sleeveless,Printing,Tops,Women</t>
  </si>
  <si>
    <t>pedeska</t>
  </si>
  <si>
    <t>79 % avis positifs (291 notes)</t>
  </si>
  <si>
    <t>5d676dae88a10253b1781da6</t>
  </si>
  <si>
    <t>https://www.wish.com/c/5ed48479a79b693eae66e575</t>
  </si>
  <si>
    <t>https://contestimg.wish.com/api/webimage/5ed48479a79b693eae66e575-medium.jpg</t>
  </si>
  <si>
    <t>5ed48479a79b693eae66e575</t>
  </si>
  <si>
    <t>Ã‰tÃ© Femmes Mode Robe Courte Sans Manches Taille Robe Camouflage Robe Moulante Slim Fit Robe Plus La Taille XS-8XL</t>
  </si>
  <si>
    <t>Summer Women Fashion Short Dress Sleeveless Waist Dress Camouflage Dress Bodycon Slim Fit Dress Plus Size XS-8XL</t>
  </si>
  <si>
    <t>Summer,Plus Size,women dresses,Evening Dress,Dress,slim,casual dresses,Mini dress,beach dress,Fashion,sleeveless,summer dresses,casual dress,slim dress,Shorts,Waist,short dress,Slim Fit,Women's Fashion,camouflage,Sleeveless dress,t,women dress,Women</t>
  </si>
  <si>
    <t>82 % avis positifs (8,989 notes)</t>
  </si>
  <si>
    <t>https://www.wish.com/c/5e956110d55c740fe1578225</t>
  </si>
  <si>
    <t>https://contestimg.wish.com/api/webimage/5e956110d55c740fe1578225-medium.jpg</t>
  </si>
  <si>
    <t>5e956110d55c740fe1578225</t>
  </si>
  <si>
    <t>S-5XL Nouvelle ArrivÃ©e Femmes Mode Blouse T-shirt Ã€ Manches Courtes Boss Lady Imprimer Col Rond Coton T-shirt D'Ã©tÃ© Casual Femmes Tops T-shirts Plus La Taille</t>
  </si>
  <si>
    <t>S-5XL New Arrival Women Fashion Blouse T Shirt Short Sleeve Boss Lady Print Round Neck Cotton T Shirt Summer Casual Women Tops T Shirts Plus Size</t>
  </si>
  <si>
    <t>blouse,Summer,Shorts,Cotton,Shirt,letter print,Sleeve,Tops,topsamptshirt,short sleeves,Round neck,Women's Fashion,Plus Size,teesamptshirt,Casual T-Shirt,Print,Women,women top,Fashion,Casual,Necks</t>
  </si>
  <si>
    <t>https://www.wish.com/c/5cfa0a9de936495950c04101</t>
  </si>
  <si>
    <t>https://contestimg.wish.com/api/webimage/5cfa0a9de936495950c04101-medium.jpg</t>
  </si>
  <si>
    <t>5cfa0a9de936495950c04101</t>
  </si>
  <si>
    <t>Summer,Slim Fit,Waist,Spaghetti,onepiece,slim,beach wear,Shorts,Women's Fashion,Fashion,sexy,Ladies,sleeveless,sexy jumpsuit,jumpsuit,women Jumpsuit,Casual,Women</t>
  </si>
  <si>
    <t>https://www.wish.com/c/5ce2439e619d074a2e7b8481</t>
  </si>
  <si>
    <t>https://contestimg.wish.com/api/webimage/5ce2439e619d074a2e7b8481-medium.jpg</t>
  </si>
  <si>
    <t>5ce2439e619d074a2e7b8481</t>
  </si>
  <si>
    <t>ZANZEA Casual femmes bretelles robe en coton sans manches Ã©tÃ© surdimensionnÃ© mi-mollet robe</t>
  </si>
  <si>
    <t>ZANZEA Casual Women Straps Sleeveless Cotton Dress Summer Oversized Mid-calf Dress</t>
  </si>
  <si>
    <t>Summer,Plus Size,midcalfdres,Dress,Loose,strap,Cotton Dress,Women's Fashion,Fashion,frilled,sleeveless,Women,Casual,Cotton</t>
  </si>
  <si>
    <t>yourvogue</t>
  </si>
  <si>
    <t>90 % avis positifs (26,833 notes)</t>
  </si>
  <si>
    <t>5864767762a1e84ca30df7c9</t>
  </si>
  <si>
    <t>https://www.wish.com/c/5cc6cc24034a3c48657edb3f</t>
  </si>
  <si>
    <t>https://contestimg.wish.com/api/webimage/5cc6cc24034a3c48657edb3f-medium.jpg</t>
  </si>
  <si>
    <t>5cc6cc24034a3c48657edb3f</t>
  </si>
  <si>
    <t>Short en denim bleu avec trou dÃ©chirÃ© Ã  franges vintage Short en jean Ã  poches pour femme Short en jean dÃ©contractÃ© Short d'Ã©tÃ© pour fille d'Ã©tÃ© Hot Shorts</t>
  </si>
  <si>
    <t>Vintage Ripped Hole Fringe Blue Denim Shorts Women Casual Pocket Jeans Shorts Summer Girl Hot Shorts</t>
  </si>
  <si>
    <t>Blues,Summer,Shorts,rippedjean,Women jeans,Denim,Casual,Pocket,Women's Fashion,jeansshort,Denim Shorts,Vintage,womenshortpan,sexy,shortsforwomen,holejean,Jeans,Women</t>
  </si>
  <si>
    <t>https://www.wish.com/c/5aa0ee9c8304252fddfcc4f1</t>
  </si>
  <si>
    <t>https://contestimg.wish.com/api/webimage/5aa0ee9c8304252fddfcc4f1-medium.jpg</t>
  </si>
  <si>
    <t>5aa0ee9c8304252fddfcc4f1</t>
  </si>
  <si>
    <t>Femmes grande taille robe de mode d'Ã©tÃ© sans manches lÃ¢che imprimÃ© floral robe longue</t>
  </si>
  <si>
    <t>Women Plus Size Fashion Dress Summer Sleeveless Loose Floral Print Long Dress</t>
  </si>
  <si>
    <t>women dress,dressesforwomen,Floral print,Summer,long dress,Plus Size,summer dress,Print,Women's Fashion,Dresses,beach dress,Sleeveless dress,fashion dresses,Floral,Party Dresses,Women,Fashion,Dress,sleeveless,casual dress</t>
  </si>
  <si>
    <t>yuanchentrade</t>
  </si>
  <si>
    <t>88 % avis positifs (11,883 notes)</t>
  </si>
  <si>
    <t>585a8e9a7b78704cd251a232</t>
  </si>
  <si>
    <t>https://www.wish.com/c/5cededafd481f058c1c52148</t>
  </si>
  <si>
    <t>https://contestimg.wish.com/api/webimage/5cededafd481f058c1c52148-medium.jpg</t>
  </si>
  <si>
    <t>5cededafd481f058c1c52148</t>
  </si>
  <si>
    <t>Pantalon dÃ©contractÃ© d'Ã©tÃ© Pantalon Ã  cinq points pour femmes Section mince VÃªtements d'extÃ©rieur Pantalon moyen Grande taille Femme LÃ¢che Femme</t>
  </si>
  <si>
    <t>Summer Casual Pants Women's Five-point Pants Thin Section Outer Wear Middle Pants Large Size Women's Loose Women</t>
  </si>
  <si>
    <t>Summer,Fashion,pants,women's pants,midwaist,Loose,straighttrouser,Casual,Women's Fashion,solid color,midpant,Large Size,slim,croppedtrouser,Women</t>
  </si>
  <si>
    <t>6XL</t>
  </si>
  <si>
    <t>xonyaly</t>
  </si>
  <si>
    <t>(277 notes)</t>
  </si>
  <si>
    <t>550bed073fca100d87116858</t>
  </si>
  <si>
    <t>https://s3-us-west-1.amazonaws.com/sweeper-production-merchantimage/dp_550bed073fca100d87116858.jpg</t>
  </si>
  <si>
    <t>https://www.wish.com/c/5eb399f9f7086c24de6a958c</t>
  </si>
  <si>
    <t>https://contestimg.wish.com/api/webimage/5eb399f9f7086c24de6a958c-medium.jpg</t>
  </si>
  <si>
    <t>5eb399f9f7086c24de6a958c</t>
  </si>
  <si>
    <t>Femmes d'Ã©tÃ© BohÃªme Push-Up rembourrÃ© soutien-gorge plage Bikini Set maillot de bain Swimwear_C</t>
  </si>
  <si>
    <t>Summer Women Bohemia Push-Up Padded Bra Beach Bikini Set Swimsuit Swimwear_C</t>
  </si>
  <si>
    <t>bohemia,bathing suit,Fashion,bikini set,padded,Summer,Beach,beach wear,Swimsuit,Bikini,Swimwear,boho,Women,Push up bikini,Women's Fashion,Bras,Swimming</t>
  </si>
  <si>
    <t>https://www.wish.com/c/5e6896fefcbdc64ff96f9935</t>
  </si>
  <si>
    <t>https://contestimg.wish.com/api/webimage/5e6896fefcbdc64ff96f9935-medium.jpg</t>
  </si>
  <si>
    <t>5e6896fefcbdc64ff96f9935</t>
  </si>
  <si>
    <t>loft415</t>
  </si>
  <si>
    <t>87 % avis positifs (7,363 notes)</t>
  </si>
  <si>
    <t>5700e7eac1bed1088d6cd40a</t>
  </si>
  <si>
    <t>https://www.wish.com/c/5e93ffb081f3830154bf3585</t>
  </si>
  <si>
    <t>https://contestimg.wish.com/api/webimage/5e93ffb081f3830154bf3585-medium.jpg</t>
  </si>
  <si>
    <t>5e93ffb081f3830154bf3585</t>
  </si>
  <si>
    <t>2020Newest [1200mAh sans fil] Summer Mosquito Bug Zappers Alimentation par batterie Ã‰lectrique Fly Swatter Bug Zappers Raquette Insectes Killer Home Bug Zappers</t>
  </si>
  <si>
    <t>2020Newest [ 1200mAh Cordless ] Summer Mosquito Bug Zappers Battery Power Electric Fly Swatter Bug Zappers Racket Insects Killer Home Bug Zappers</t>
  </si>
  <si>
    <t>Summer,antimosquitofly,Electric,Home &amp; Living,flyswatter,electricswatter,Home &amp; Kitchen,Battery,insectzapper,flyswatterelectric,Home,mosquitoswatter,electricbugswatter,mosquitokiller</t>
  </si>
  <si>
    <t>AU plug Low quality</t>
  </si>
  <si>
    <t>Kelecha1</t>
  </si>
  <si>
    <t>kelecha1</t>
  </si>
  <si>
    <t>84 % avis positifs (173 notes)</t>
  </si>
  <si>
    <t>5de7643c8db42003000ba7f1</t>
  </si>
  <si>
    <t>https://www.wish.com/c/5eedd34f85d8a51957774703</t>
  </si>
  <si>
    <t>https://contestimg.wish.com/api/webimage/5eedd34f85d8a51957774703-medium.jpg</t>
  </si>
  <si>
    <t>5eedd34f85d8a51957774703</t>
  </si>
  <si>
    <t>Femmes Mode Sports Ensembles Crop Tops et Shorts Sans Manches Col Rond Sexy pour Dames Fitness Costumes Plus La Taille</t>
  </si>
  <si>
    <t>Women Fashion Sports Sets Solid Crop Tops and Shorts Sleeveless Round Collar Sexy for Ladies Fitness Suits Plus Size</t>
  </si>
  <si>
    <t>Fashion,crop top,Fitness,Tops,Shorts,Women's Fashion,Plus Size,Sport Suits,sexy,Ladies,sleeveless,Sport,Collar,Women</t>
  </si>
  <si>
    <t>mermaidpainting</t>
  </si>
  <si>
    <t>80 % avis positifs (4,485 notes)</t>
  </si>
  <si>
    <t>58c214fd95dc43508c12899c</t>
  </si>
  <si>
    <t>https://www.wish.com/c/5e9fcb1b93ebc013c8dc9f18</t>
  </si>
  <si>
    <t>https://contestimg.wish.com/api/webimage/5e9fcb1b93ebc013c8dc9f18-medium.jpg</t>
  </si>
  <si>
    <t>5e9fcb1b93ebc013c8dc9f18</t>
  </si>
  <si>
    <t>Robe d'Ã©tÃ© Sexy Femmes Casual Sans manches Plage Robe courte Gland Mini robe en dentelle Plus la taille</t>
  </si>
  <si>
    <t>Summer Dress Sexy Women Casual Sleeveless Beach Short Dress Tassel Mini Lace Dress Plus Size</t>
  </si>
  <si>
    <t>Mini,Tassels,Plus Size,Lace,Summer,Dress,summer dress,short dress,Women's Fashion,Shorts,Lace Dress,sexy,sleeveless,white,Beach,Casual,Women</t>
  </si>
  <si>
    <t>Youth Forever</t>
  </si>
  <si>
    <t>youthforever</t>
  </si>
  <si>
    <t>90 % avis positifs (47,639 notes)</t>
  </si>
  <si>
    <t>58cf8bc8375c92523736b540</t>
  </si>
  <si>
    <t>https://www.wish.com/c/5ae186aea9cca955de69c5c0</t>
  </si>
  <si>
    <t>https://contestimg.wish.com/api/webimage/5ae186aea9cca955de69c5c0-medium.jpg</t>
  </si>
  <si>
    <t>5ae186aea9cca955de69c5c0</t>
  </si>
  <si>
    <t>Nouveau Mode Femmes Bavoir D'Ã©tÃ© Pantalon Shorts Casual LÃ¢che Sans Manches Barboteuses Salopette Bretelles Salopette</t>
  </si>
  <si>
    <t>New Fashion Women Summer Bib Pants Shorts Casual Loose Sleeveless Rompers Jumpsuit Suspenders Overalls</t>
  </si>
  <si>
    <t>Summer,Shorts,pants,Loose,Overalls,Casual,Women's Fashion,Fashion,black,sleeveless,jumpsuit,jumpsuitsampromper,Women Fashion,Women</t>
  </si>
  <si>
    <t>https://www.wish.com/c/5d27f983780e69046e93254c</t>
  </si>
  <si>
    <t>https://contestimg.wish.com/api/webimage/5d27f983780e69046e93254c-medium.jpg</t>
  </si>
  <si>
    <t>5d27f983780e69046e93254c</t>
  </si>
  <si>
    <t>NOUVEAU DÃ©bardeur Ã©tÃ© grande taille pour femme Ã  bretelles spaghetti imprimÃ© fleurs sans manches DÃ©bardeur dÃ©contractÃ©</t>
  </si>
  <si>
    <t>NEW Summer Plus Size Tank Top for Women Spaghetti Strap  Flower Print Sleeveless Casual Top</t>
  </si>
  <si>
    <t>Summer,fashion women,Plus Size,Tank,Tops,topsamptshirt,tank top,Spaghetti Strap,Print,Women's Fashion,Fashion,printed,blousesampshirt,sleeveless,Women,Spaghetti,Casual,Flowers,sleeveless tops</t>
  </si>
  <si>
    <t>(16,013 notes)</t>
  </si>
  <si>
    <t>https://www.wish.com/c/5d0c4bf4f8e0be7ea8e096ed</t>
  </si>
  <si>
    <t>https://contestimg.wish.com/api/webimage/5d0c4bf4f8e0be7ea8e096ed-medium.jpg</t>
  </si>
  <si>
    <t>5d0c4bf4f8e0be7ea8e096ed</t>
  </si>
  <si>
    <t>https://www.wish.com/c/5dafd1e7e580730831a8a64c</t>
  </si>
  <si>
    <t>https://contestimg.wish.com/api/webimage/5dafd1e7e580730831a8a64c-medium.jpg</t>
  </si>
  <si>
    <t>5dafd1e7e580730831a8a64c</t>
  </si>
  <si>
    <t>Les sports d'Ã©tÃ© portent des ensembles de jogging dÃ©contractÃ©s Ã  manches courtes</t>
  </si>
  <si>
    <t>Summer Sports Wear Casual Jogging Suits Short Sleeve Outfit Sets</t>
  </si>
  <si>
    <t>Women's Fashion,Summer,Shorts,Sleeve,shortsleeveset,mensjoggersuit,sweat suit,Short pants,summersuitset,short sleeves,Sport,summerpant,Sport Suits,toppant,short sleeve shirt,Outfits,men's suits,Casual</t>
  </si>
  <si>
    <t>79 % avis positifs (1,452 notes)</t>
  </si>
  <si>
    <t>https://www.wish.com/c/5e7ef0c5014a212b80a7b19e</t>
  </si>
  <si>
    <t>https://contestimg.wish.com/api/webimage/5e7ef0c5014a212b80a7b19e-medium.jpg</t>
  </si>
  <si>
    <t>5e7ef0c5014a212b80a7b19e</t>
  </si>
  <si>
    <t>OH FOR FOX SAKE Print Summer Women Fashion Funny Sleeveless Tank Tops Casual Loose Workout Tops</t>
  </si>
  <si>
    <t>sleeveless,Fashion,Tank,letter print,Women Blouse,Summer,Workout,summer t-shirts,Fox,Casual,Funny,Women's Fashion,Casual T-Shirt,women t shirt,women tank top,Print,loose t-shirt,women top,Tops,Women</t>
  </si>
  <si>
    <t>https://www.wish.com/c/5c9b4fb6c7c1b5471f6dee62</t>
  </si>
  <si>
    <t>https://contestimg.wish.com/api/webimage/5c9b4fb6c7c1b5471f6dee62-medium.jpg</t>
  </si>
  <si>
    <t>5c9b4fb6c7c1b5471f6dee62</t>
  </si>
  <si>
    <t>5 Couleur Ã‰tÃ© Nouvelles Femmes Mode Casual Style Beach Wear Bikini Set Floral Print Sexy Maillot de bain pour Femmes Plus La Taille S-3XL</t>
  </si>
  <si>
    <t>5 Color Summer New Women Fashion Casual Style Beach Wear Bikini Set Floral Print Sexy Swimsuit for Women Plus Size S-3XL</t>
  </si>
  <si>
    <t>cute,Plus Size,bikini set,bathing suit,sexy bikini,Floral,Women's Fashion,Fashion,Summer,printedbikini,Summer Fashion,sexy,Swimsuit  For Women,Casual,Women Fashion,Women,Floral print,Swimsuit,Bikini,Print,Beach,Swimming</t>
  </si>
  <si>
    <t>cupminger</t>
  </si>
  <si>
    <t>85 % avis positifs (17,002 notes)</t>
  </si>
  <si>
    <t>598da748b7717348ffeaf02c</t>
  </si>
  <si>
    <t>https://www.wish.com/c/5dcbbed0de3a61037b6f1ef7</t>
  </si>
  <si>
    <t>https://contestimg.wish.com/api/webimage/5dcbbed0de3a61037b6f1ef7-medium.jpg</t>
  </si>
  <si>
    <t>5dcbbed0de3a61037b6f1ef7</t>
  </si>
  <si>
    <t>https://www.wish.com/c/5ecb7059fb408fea401d255e</t>
  </si>
  <si>
    <t>https://contestimg.wish.com/api/webimage/5ecb7059fb408fea401d255e-medium.jpg</t>
  </si>
  <si>
    <t>5ecb7059fb408fea401d255e</t>
  </si>
  <si>
    <t>Summer,Shorts,Breathable,Spring,Men,Socks,low,pure,Invisible,Cotton</t>
  </si>
  <si>
    <t>5PAIRS</t>
  </si>
  <si>
    <t>chuxinmile</t>
  </si>
  <si>
    <t>85 % avis positifs (3,852 notes)</t>
  </si>
  <si>
    <t>5947799a2eac1104f22e4486</t>
  </si>
  <si>
    <t>https://www.wish.com/c/5dc51020f73ea90d48c68531</t>
  </si>
  <si>
    <t>https://contestimg.wish.com/api/webimage/5dc51020f73ea90d48c68531-medium.jpg</t>
  </si>
  <si>
    <t>5dc51020f73ea90d48c68531</t>
  </si>
  <si>
    <t>Femmes Combishort DÃ©contractÃ© Dames Salopette Barboteuse D'Ã©tÃ© Floral Combishort Brand New</t>
  </si>
  <si>
    <t>Women Casual Playsuit Ladies Jumpsuit Romper Summer Floral Playsuit Brand New</t>
  </si>
  <si>
    <t>Summer,Shorts,Rompers,Casual,Floral,Women's Fashion,off shoulder,sexy,Ladies,sleeveless,Women,Beach,playsuit,jumpsuit</t>
  </si>
  <si>
    <t>https://www.wish.com/c/5ab4c9a52d659f0378b9cb22</t>
  </si>
  <si>
    <t>https://contestimg.wish.com/api/webimage/5ab4c9a52d659f0378b9cb22-medium.jpg</t>
  </si>
  <si>
    <t>5ab4c9a52d659f0378b9cb22</t>
  </si>
  <si>
    <t>NOUVEAU Mode Femmes De Mode D'Ã©tÃ© De Mode LÃ¢che Col Rond Coton Lin 3/4 Bras Chemise Blouse Chemise Robe Robe DÃ©contractÃ©e</t>
  </si>
  <si>
    <t>NEW Fashion Women's Fashion Summer Mode Lose Rundhals Baumwolle Leinen 3/4 Arm Shirt Bluse Hemd Kleid Casual Dress</t>
  </si>
  <si>
    <t>Summer,Fashion,Shirt,Dresses,Dress,Women's Fashion,Midi Dress,sexy,Skirts,Casual,Women</t>
  </si>
  <si>
    <t>lixingongyuan</t>
  </si>
  <si>
    <t>82 % avis positifs (1,643 notes)</t>
  </si>
  <si>
    <t>5b3ed8fa22856f198f7f0a88</t>
  </si>
  <si>
    <t>https://www.wish.com/c/5eb29d33ae52d33440407949</t>
  </si>
  <si>
    <t>https://contestimg.wish.com/api/webimage/5eb29d33ae52d33440407949-medium.jpg</t>
  </si>
  <si>
    <t>5eb29d33ae52d33440407949</t>
  </si>
  <si>
    <t>Summer Women's Fashion Lace Bra Crop Top Summer See Through Brassiere Deep V Neck Bralette Top S-3XL</t>
  </si>
  <si>
    <t>Summer,Fashion,crop top,Lace,womens bralette,sheerlacebra,lacebralette,lace bralette top,Spaghetti Strap,Women's Fashion,bra top,women top,Tops,Bras,Necks</t>
  </si>
  <si>
    <t>https://www.wish.com/c/5cc2592d1ff4ab5900977522</t>
  </si>
  <si>
    <t>https://contestimg.wish.com/api/webimage/5cc2592d1ff4ab5900977522-medium.jpg</t>
  </si>
  <si>
    <t>5cc2592d1ff4ab5900977522</t>
  </si>
  <si>
    <t>blouse,Women Vest,Vest,summer t-shirts,Tank,Shirt,Summer,Tops,Loose,Casual,slingtop,Print,Women's Fashion,printed,Tops &amp; T-Shirts,Plus size top,sleeveless,Tank&amp;Sleeveless</t>
  </si>
  <si>
    <t>MAzhiyong.0602WG</t>
  </si>
  <si>
    <t>mazhiyong0602wg</t>
  </si>
  <si>
    <t>76 % avis positifs (112 notes)</t>
  </si>
  <si>
    <t>5dc40e313710b91b0f04fcc5</t>
  </si>
  <si>
    <t>https://www.wish.com/c/5eba05b08c884a0bddd0ad96</t>
  </si>
  <si>
    <t>https://contestimg.wish.com/api/webimage/5eba05b08c884a0bddd0ad96-medium.jpg</t>
  </si>
  <si>
    <t>5eba05b08c884a0bddd0ad96</t>
  </si>
  <si>
    <t>Femmes dames bustier imprimÃ© floral transparent boobtube rÃ©unis haut bandeau mini robe S-5XL</t>
  </si>
  <si>
    <t>Womens Ladies Strapless Floral Print Sheering Boobtube Gathered Bandeau Top Mini Dress S-5XL</t>
  </si>
  <si>
    <t>printedtop,strapless,Fashion,Floral print,Sexy Top,Mini,Tops,strapless crop top,Women's Fashion,tank top,tops for women,Print,T Shirts,Ladies,floraltop,Dress,Mini dress,summer tops,Floral,Cotton</t>
  </si>
  <si>
    <t>Snow White</t>
  </si>
  <si>
    <t>qslangweigarmentstradingcoltd</t>
  </si>
  <si>
    <t>(15,407 notes)</t>
  </si>
  <si>
    <t>5440df5815133758cf40f1e3</t>
  </si>
  <si>
    <t>https://s3-us-west-1.amazonaws.com/sweeper-production-merchantimage/dp_5440df5815133758cf40f1e3.jpg</t>
  </si>
  <si>
    <t>https://www.wish.com/c/5b77b487c2bcf56ac0d49a19</t>
  </si>
  <si>
    <t>https://contestimg.wish.com/api/webimage/5b77b487c2bcf56ac0d49a19-medium.jpg</t>
  </si>
  <si>
    <t>5b77b487c2bcf56ac0d49a19</t>
  </si>
  <si>
    <t>Summer Women Sexy Dress Fashion Short Sleeve Slim Dress</t>
  </si>
  <si>
    <t>shortskirtsdresse,summer dress,womenshortsleevedre,Fashion,Sleeve,slim dress,Summer,Dress,ellessedressforwomen,short sleeves,Women's Fashion,Shorts,solidcolordresse,Sexy Dress,sexyshortdresse,women dress,sexy,slim,shortsdresse,ellesse,Women</t>
  </si>
  <si>
    <t>zhangxiaoyunyun</t>
  </si>
  <si>
    <t>77 % avis positifs (111 notes)</t>
  </si>
  <si>
    <t>5d41a75de13a7e2059f79277</t>
  </si>
  <si>
    <t>https://www.wish.com/c/5ec1fcc3674f2550b841f3f2</t>
  </si>
  <si>
    <t>https://contestimg.wish.com/api/webimage/5ec1fcc3674f2550b841f3f2-medium.jpg</t>
  </si>
  <si>
    <t>5ec1fcc3674f2550b841f3f2</t>
  </si>
  <si>
    <t>NOUVELLE Ã‰tÃ© Femmes De Mode Sans Manches Col En V ImprimÃ© Floral Robe De Plage Grande Robe Swing LÃ¢che Casual Longue Gilet Robes Dames Robe De SoirÃ©e Plus La Taille XS-8XL</t>
  </si>
  <si>
    <t>NEW Summer Womens Fashion Sleeveless V-neck Floral Print Beach Dress Big Swing Dress Loose Casual Long Vest Dresses Ladies Party Dress Plus Size XS-8XL</t>
  </si>
  <si>
    <t>Summer,Vest,Plus Size,long dress,Dress,Loose,V-neck,Ladies,beach dress,Fashion,party,Floral,Casual,Deep V-Neck,Swing dress,Floral print,Party Dress,Women's Fashion,maixdre,Sleeveless dress,retro,Swing,Print,women dress,Beach,sleeveless</t>
  </si>
  <si>
    <t>winered &amp; yellow</t>
  </si>
  <si>
    <t>83% Positive Feedback (12,441 ratings)</t>
  </si>
  <si>
    <t>https://www.wish.com/c/5e660d44ed8e33cf98d36f99</t>
  </si>
  <si>
    <t>https://contestimg.wish.com/api/webimage/5e660d44ed8e33cf98d36f99-medium.jpg</t>
  </si>
  <si>
    <t>5e660d44ed8e33cf98d36f99</t>
  </si>
  <si>
    <t>NEW Fashion Women's Jumpsuit Summer Sleeveless Shorts Elegant Playsuit  Jumpsuit Solid Color Spaghetti Strap Buttoned Romper Plus Sizes</t>
  </si>
  <si>
    <t>Summer,Shorts,Fashion,Spaghetti,evening gown,Outfits,Casual,Elegant,Women's Fashion,Plus Size,sleeveless,summer dresses,women Jumpsuit,Rompers,jumpsuit</t>
  </si>
  <si>
    <t>DaDaDa Bao</t>
  </si>
  <si>
    <t>dadadabao</t>
  </si>
  <si>
    <t>80 % avis positifs (8,362 notes)</t>
  </si>
  <si>
    <t>57d67d2bb1adb8102d39f90f</t>
  </si>
  <si>
    <t>https://www.wish.com/c/5e7d9629e8192e00463aa6d5</t>
  </si>
  <si>
    <t>https://contestimg.wish.com/api/webimage/5e7d9629e8192e00463aa6d5-medium.jpg</t>
  </si>
  <si>
    <t>5e7d9629e8192e00463aa6d5</t>
  </si>
  <si>
    <t>XS-8XL NEW Summer Women Fashion Sling Strap Flowers Printing Dress Deep V Neck Sleeveless Off Shoulder Dress Casual Beach Skirt Big Swing Florals Printed Party Dress Slim Fit Long Dress Plus Size Maxi Dress Ladies Mini Dress</t>
  </si>
  <si>
    <t>Mini,Fashion,Summer,long dress,plus size dress,Dress,slim,Mini dress,Women's Fashion,Party Dress,printed,Sexy Dress,Skirts,Casual,Slim Fit,Deep V-Neck,party,dress slim,Flowers,Necks,Plus Size,summer dress,Sleeveless dress,print dress,Evening Dress,Ladies,women dress,shoulder dress,Women,Beach,sleeveless</t>
  </si>
  <si>
    <t>zhiceyang</t>
  </si>
  <si>
    <t>zhice</t>
  </si>
  <si>
    <t>74 % avis positifs (88 notes)</t>
  </si>
  <si>
    <t>5e536247397cba46c3111a39</t>
  </si>
  <si>
    <t>https://www.wish.com/c/5e6098d6aefd8aba77d88f6b</t>
  </si>
  <si>
    <t>https://contestimg.wish.com/api/webimage/5e6098d6aefd8aba77d88f6b-medium.jpg</t>
  </si>
  <si>
    <t>5e6098d6aefd8aba77d88f6b</t>
  </si>
  <si>
    <t>DÃ©bardeurs sans bretelles sans manches pour femmes Bandeau Stretch CÃ´telÃ© Stretch DÃ©bardeurs</t>
  </si>
  <si>
    <t>Womens Sleeveless Strapless Tube Tops Bandeau Stretch Ribbed Layering Tank Tops</t>
  </si>
  <si>
    <t>Summer,strapless,Tank,Tops,Women's Fashion,tank top,beachvest,off shoulder,sleeveless,women top,backless,Strapless Top</t>
  </si>
  <si>
    <t>87 % avis positifs (839,882 notes)</t>
  </si>
  <si>
    <t>https://www.wish.com/c/57ccc65975aea72c65411bc6</t>
  </si>
  <si>
    <t>https://contestimg.wish.com/api/webimage/57ccc65975aea72c65411bc6-medium.jpg</t>
  </si>
  <si>
    <t>57ccc65975aea72c65411bc6</t>
  </si>
  <si>
    <t>Ã‰tÃ© Hommes De Mode Gymnases SerrÃ© T-shirt Hommes Fitness T-shirt Homme Gymnases T-shirt Hommes Fitness Crossfit Top D'Ã©tÃ©</t>
  </si>
  <si>
    <t>Summer Men Fashion Gyms Tight T-shirt Mens Fitness T-shirt Homme Gyms T Shirt Men Fitness Crossfit Summer Top</t>
  </si>
  <si>
    <t>Mens T Shirt,fathertshirt,Fashion,Shirt,Summer,mensfitnesstshirt,Tops,summer t-shirts,T Shirts,Men's Fashion,Men,giftformen,Fitness,summer tops,gifts for dad,gymstighttshirt</t>
  </si>
  <si>
    <t>heqiongdian</t>
  </si>
  <si>
    <t>heqiongdianabe4691a1a7b11e6be88063a14dc88b5</t>
  </si>
  <si>
    <t>(2,946 notes)</t>
  </si>
  <si>
    <t>57383b023a698c3a936ce406</t>
  </si>
  <si>
    <t>https://www.wish.com/c/5a62e26c95f79f51de48a606</t>
  </si>
  <si>
    <t>https://contestimg.wish.com/api/webimage/5a62e26c95f79f51de48a606-medium.jpg</t>
  </si>
  <si>
    <t>5a62e26c95f79f51de48a606</t>
  </si>
  <si>
    <t>Stranger Things saison 3 T-shirt femmes Ã  l'envers T-shirt onze femme graphique grunge T-shirt femme tee shirts vÃªtements drÃ´les</t>
  </si>
  <si>
    <t>Stranger Things season 3 T Shirt Women Upside Down Tshirt Eleven Female Graphic grunge T-shirt femme tee Shirts funny clothing</t>
  </si>
  <si>
    <t>blouse,Summer,Shorts,Grunge,letter print,Sleeve,Funny,Shirt,short sleeves,Women's Fashion,strangerthing,Clothing,Women,Fashion,T Shirts,Cotton</t>
  </si>
  <si>
    <t>25-S</t>
  </si>
  <si>
    <t>Unlimited retaliation</t>
  </si>
  <si>
    <t>unlimitedretaliation</t>
  </si>
  <si>
    <t>94 % avis positifs (343 notes)</t>
  </si>
  <si>
    <t>5b07dc937752c81ecb291b66</t>
  </si>
  <si>
    <t>https://www.wish.com/c/5e8c600e60f3076f85bf2d73</t>
  </si>
  <si>
    <t>https://contestimg.wish.com/api/webimage/5e8c600e60f3076f85bf2d73-medium.jpg</t>
  </si>
  <si>
    <t>5e8c600e60f3076f85bf2d73</t>
  </si>
  <si>
    <t>5 couleurs Air rempli d'eau Bubble Ball rempli d'eau en caoutchouc interactif Big Amazing Bubble Balls par Bubble World rempli d'eau Ball</t>
  </si>
  <si>
    <t>5 Colors Air Water Filled Bubble Ball Water-Filled Interactive Rubber Big Amazing Bubble Balls By Bubble World Water Filled Ball</t>
  </si>
  <si>
    <t>water,blowing,Elastic,Children's Toys,Balloon,Plastic,Rubber,airball,childrensballoon,bubbleball,bubble</t>
  </si>
  <si>
    <t>Yguo</t>
  </si>
  <si>
    <t>yguo</t>
  </si>
  <si>
    <t>82 % avis positifs (613 notes)</t>
  </si>
  <si>
    <t>5d4a55b21d9a8e4a02843479</t>
  </si>
  <si>
    <t>https://www.wish.com/c/5eba1a18d61f0344e17fae3c</t>
  </si>
  <si>
    <t>https://contestimg.wish.com/api/webimage/5eba1a18d61f0344e17fae3c-medium.jpg</t>
  </si>
  <si>
    <t>5eba1a18d61f0344e17fae3c</t>
  </si>
  <si>
    <t>T-shirt dÃ©contractÃ© pour hommes d'Ã©tÃ© T-shirt de personnalitÃ© T-shirts de remise en forme Sports O-cou T-shirts pour hommes T-shirt Ã  manches courtes (S-XXL)</t>
  </si>
  <si>
    <t>Summer Men's Casual T Shirt Personality T-shirt Fitness Tshirts Sports O-neck Mens T Shirts Short Sleeve T Shirt (S-XXL)</t>
  </si>
  <si>
    <t>Mens T Shirt,Fashion,Cotton T Shirt,Sports &amp; Outdoors,Fitness,onecktshirt,summer t-shirts,short sleeves,Round neck,T Shirts,Shorts,Summer,Sleeve,solid color,Short Sleeve T-Shirt,Casual,Sport,Shirt</t>
  </si>
  <si>
    <t>army green</t>
  </si>
  <si>
    <t>007 Fashion</t>
  </si>
  <si>
    <t>007fashion</t>
  </si>
  <si>
    <t>(31,559 notes)</t>
  </si>
  <si>
    <t>57fcc26f1c813a50b2a86956</t>
  </si>
  <si>
    <t>https://s3-us-west-1.amazonaws.com/sweeper-production-merchantimage/dp_57fcc26f1c813a50b2a86956.jpg</t>
  </si>
  <si>
    <t>https://www.wish.com/c/5abf2ef62ef55168ca71bd15</t>
  </si>
  <si>
    <t>https://contestimg.wish.com/api/webimage/5abf2ef62ef55168ca71bd15-medium.jpg</t>
  </si>
  <si>
    <t>5abf2ef62ef55168ca71bd15</t>
  </si>
  <si>
    <t>ZANZEA BOHO Femmes Robe d'Ã©tÃ© Boho Longue Robe de fÃªte longue robe de plage Robe de plage Robe de soleil</t>
  </si>
  <si>
    <t>ZANZEA BOHO Women Summer Boho Long Maxi Party Dress Beach Dresses Sundress</t>
  </si>
  <si>
    <t>Summer,Dress,summerswimwear,Swimwear,V-neck,strap,boho,backless,baggykaftandresse,party,sexy,Cocktail Dress,boho dress,Beach,Women</t>
  </si>
  <si>
    <t>https://www.wish.com/c/56791dffae318651873663c2</t>
  </si>
  <si>
    <t>https://contestimg.wish.com/api/webimage/56791dffae318651873663c2-medium.jpg</t>
  </si>
  <si>
    <t>56791dffae318651873663c2</t>
  </si>
  <si>
    <t xml:space="preserve">Summer New Women Casual Sleeveless  Jumpsuits  Solid Color Suspender Ttrousers Loose Overalls Plus Size  </t>
  </si>
  <si>
    <t>Summer,casualjumpsuit,summerjumpsuit,cottonblendjumpsuit,jumpsuitforwomen,widelegpant,Jumpsuits &amp; Rompers,sleevelessjumpsuit,loosejumpsuit,sleeveless,Women,women Jumpsuit,Casual,jumpsuit</t>
  </si>
  <si>
    <t>81% Positive Feedback (28 ratings)</t>
  </si>
  <si>
    <t>https://www.wish.com/c/5ed8b757c840df324c7796aa</t>
  </si>
  <si>
    <t>https://contestimg.wish.com/api/webimage/5ed8b757c840df324c7796aa-medium.jpg</t>
  </si>
  <si>
    <t>5ed8b757c840df324c7796aa</t>
  </si>
  <si>
    <t>Fahsion - Top court camisole rayÃ© Ã  col en V pour femmes</t>
  </si>
  <si>
    <t>Fahsion Women&amp;#39;s V Neck Striped Camisole Crop Tops</t>
  </si>
  <si>
    <t>blouse,Fashion,women crop top,Tops,womens top,cami top,sexy,camisoleblouse,v neck crop top,Striped,Necks</t>
  </si>
  <si>
    <t>whitestripe</t>
  </si>
  <si>
    <t>tianjianyingfeng</t>
  </si>
  <si>
    <t>(11,596 notes)</t>
  </si>
  <si>
    <t>5ad31267ea8764621df718c0</t>
  </si>
  <si>
    <t>https://www.wish.com/c/5b10c4ef431b7342aadace18</t>
  </si>
  <si>
    <t>https://contestimg.wish.com/api/webimage/5b10c4ef431b7342aadace18-medium.jpg</t>
  </si>
  <si>
    <t>5b10c4ef431b7342aadace18</t>
  </si>
  <si>
    <t>Hot DerniÃ¨res Sexy Bikini Sexy Bikini Femmes Mode Mode Maillot de bain Beach Bikini avec Bracket Gather NOR</t>
  </si>
  <si>
    <t>Hot Latest Sexy Bikini Women Fashion Swimming Suit Beach Bikini with Bracket Gather NOR</t>
  </si>
  <si>
    <t>gatherbracketbikini,Panties,beachsuit,Beach,Suits,Women's Fashion,Swimsuit,Bikini,Fashion,Women Fashion,sexy,women dress,Swimming,Swimming suit,beach bikini,Women</t>
  </si>
  <si>
    <t>NORTINSAM</t>
  </si>
  <si>
    <t>nortinsam</t>
  </si>
  <si>
    <t>92 % avis positifs (37,076 notes)</t>
  </si>
  <si>
    <t>57e5db02e7f40f131adeeaf8</t>
  </si>
  <si>
    <t>https://s3-us-west-1.amazonaws.com/sweeper-production-merchantimage/dp_57e5db02e7f40f131adeeaf8.jpg</t>
  </si>
  <si>
    <t>https://www.wish.com/c/5892e3b0da200f71bcec426e</t>
  </si>
  <si>
    <t>https://contestimg.wish.com/api/webimage/5892e3b0da200f71bcec426e-medium.jpg</t>
  </si>
  <si>
    <t>5892e3b0da200f71bcec426e</t>
  </si>
  <si>
    <t>New Sexy High For Women Beach Bikini  Swimsuits  Bikini</t>
  </si>
  <si>
    <t>Women's Fashion,bikini set,Bathing Suits For Women,Swimwear,swimsuits for women,Women's Bikini Swimwear,Bikini,BikiniWomen,sexy,Beach,Bikinis For Women,Women</t>
  </si>
  <si>
    <t>Welline</t>
  </si>
  <si>
    <t>welline</t>
  </si>
  <si>
    <t>87 % avis positifs (14,358 notes)</t>
  </si>
  <si>
    <t>58db59f4e40cc66d2bda1bc0</t>
  </si>
  <si>
    <t>https://www.wish.com/c/5c74e0aec25639192b9e2275</t>
  </si>
  <si>
    <t>https://contestimg.wish.com/api/webimage/5c74e0aec25639192b9e2275-medium.jpg</t>
  </si>
  <si>
    <t>5c74e0aec25639192b9e2275</t>
  </si>
  <si>
    <t>Mode Femmes Blanc D'Ã©tÃ© Boho Sexy Dentelle Creuse Tricot Bikini Maillots De Bain Couvrir Crochet Plage Mini Robe Tops Blouse</t>
  </si>
  <si>
    <t>Fashion Womens White Summer Boho Sexy Lace Hollow Knit Bikini Swimwear Cover up Crochet Beach Mini Dress Tops Blouse</t>
  </si>
  <si>
    <t>Mini,bikiniswimwearcoverup,Fashion,Lace,Summer,Dress,Mini dress,Women's Fashion,sexy lace,crochet,sexy,knit,blouse,lacehollow,beach coverup,Tops,summer dress,Cover,Bikini,Swimwear,boho,white,women top,Beach</t>
  </si>
  <si>
    <t>Home Goods</t>
  </si>
  <si>
    <t>å…¬ç‹¼ç”µå­</t>
  </si>
  <si>
    <t>90 % avis positifs (190,918 notes)</t>
  </si>
  <si>
    <t>54125ab34ad3ab158c0f72d9</t>
  </si>
  <si>
    <t>https://www.wish.com/c/5577faf03cef83230c39d0c3</t>
  </si>
  <si>
    <t>https://contestimg.wish.com/api/webimage/5577faf03cef83230c39d0c3-medium.jpg</t>
  </si>
  <si>
    <t>5577faf03cef83230c39d0c3</t>
  </si>
  <si>
    <t>Summer,Shorts,Yoga,pants,Athletics,Women's Fashion,Fashion,Sport,Beach,Casual,Women</t>
  </si>
  <si>
    <t>Grocery Story</t>
  </si>
  <si>
    <t>grocerystory</t>
  </si>
  <si>
    <t>81 % avis positifs (2,072 notes)</t>
  </si>
  <si>
    <t>5d3be81670327a1a4ffce08e</t>
  </si>
  <si>
    <t>https://www.wish.com/c/5eab54c831a9e205b05e6e84</t>
  </si>
  <si>
    <t>https://contestimg.wish.com/api/webimage/5eab54c831a9e205b05e6e84-medium.jpg</t>
  </si>
  <si>
    <t>5eab54c831a9e205b05e6e84</t>
  </si>
  <si>
    <t>2019 Ã‰tÃ© Femmes Date Transparent Sheer Mince Maille Vintage Cupidon Ange ImprimÃ© Ã€ Manches Courtes T Shirt Col Haut Crop Top</t>
  </si>
  <si>
    <t>2019 Summer Women Newest Transparent Sheer Thin Mesh Vintage Cupid Angel Printed Short Sleeve T Shirt High Collar Crop Top</t>
  </si>
  <si>
    <t>Summer,Fashion,crop top,short sleeves,Short top,Women's Fashion,printed,highcollartop,transparentblouse,Sleeve,Shirt,Shorts,Sexy Top,angelprint,Vintage,Tops,Collar,topsforwoman,Women,meshshirt,sheer mesh top,Short Sleeve T-Shirt</t>
  </si>
  <si>
    <t>shenzhen dcr technology co.,ltd</t>
  </si>
  <si>
    <t>shenzhendcrtechnologycoltd</t>
  </si>
  <si>
    <t>95 % avis positifs (1,032 notes)</t>
  </si>
  <si>
    <t>559f372b577ce1196ef7f66c</t>
  </si>
  <si>
    <t>https://www.wish.com/c/5d1c260af02c727e3c3d0c61</t>
  </si>
  <si>
    <t>https://contestimg.wish.com/api/webimage/5d1c260af02c727e3c3d0c61-medium.jpg</t>
  </si>
  <si>
    <t>5d1c260af02c727e3c3d0c61</t>
  </si>
  <si>
    <t>Sexy Womens manches courtes Party Party Evening - Mini-robe d'Ã©tÃ© Ã  col ras du cou et Ã  plage bodycon</t>
  </si>
  <si>
    <t>Sexy Womens Short Sleeve Party Evening Crew Neck Bodycon Summer Beach Mini Dress</t>
  </si>
  <si>
    <t>Mini,Fashion,Necks,Sleeve,Summer,Dress,crew neck sweatshirts for women,short sleeves,Casual,Women's Fashion,Shorts,party,sexy,topsampblouse,Striped,Mini dress,Beach,Bodycon Dress</t>
  </si>
  <si>
    <t>Frome</t>
  </si>
  <si>
    <t>frome</t>
  </si>
  <si>
    <t>91 % avis positifs (38,264 notes)</t>
  </si>
  <si>
    <t>570b67d4a9dc12590be93b79</t>
  </si>
  <si>
    <t>https://www.wish.com/c/57cfd9cc1640562050e48bec</t>
  </si>
  <si>
    <t>https://contestimg.wish.com/api/webimage/57cfd9cc1640562050e48bec-medium.jpg</t>
  </si>
  <si>
    <t>57cfd9cc1640562050e48bec</t>
  </si>
  <si>
    <t>Legging Capri Ã  imprimÃ© floral Fashiom pour femme</t>
  </si>
  <si>
    <t>Women's Fashiom Floral Print Capri Leggings Casual 3/4 Leggings Jeggings Pants</t>
  </si>
  <si>
    <t>Leggings,short leggings,Floral print,high waist,pants,denim leggings,Leggings for Women,Casual,Floral,Women's Fashion,Print,capri leggings,skinnylegging,leggings that look like jeans</t>
  </si>
  <si>
    <t>https://www.wish.com/c/5d1437ef4bc85a14abf579a8</t>
  </si>
  <si>
    <t>https://contestimg.wish.com/api/webimage/5d1437ef4bc85a14abf579a8-medium.jpg</t>
  </si>
  <si>
    <t>5d1437ef4bc85a14abf579a8</t>
  </si>
  <si>
    <t>shenzhenmaoyifuzhuangdian</t>
  </si>
  <si>
    <t>æ·±åœ³è´¸æ˜“æœè£…åº—</t>
  </si>
  <si>
    <t>88 % avis positifs (21,485 notes)</t>
  </si>
  <si>
    <t>5784d339e8aa8938977fefd0</t>
  </si>
  <si>
    <t>https://www.wish.com/c/5ed4846f86ab3a200059da35</t>
  </si>
  <si>
    <t>https://contestimg.wish.com/api/webimage/5ed4846f86ab3a200059da35-medium.jpg</t>
  </si>
  <si>
    <t>5ed4846f86ab3a200059da35</t>
  </si>
  <si>
    <t>Mode fÃ©minine Tie Dye Fitness Gilet Dames licou bandage DÃ©bardeur Femelle Crop Top Sans Manches Gilet D'Ã©tÃ© Femmes Tops Sexy Sport Running Gilets</t>
  </si>
  <si>
    <t>Women's Fashion Tie Dye Fitness Vest Ladies halter bandage Tank Top Female Crop Top Sleeveless Waistcoat Summer Women Tops Sexy Sport Running Vests</t>
  </si>
  <si>
    <t>Women Vest,Vest,Fashion,crop top,Halter,Summer,sportvest,tank top,Women's Fashion,Tie Dye,sexy,Dyes,Sport,fitnessvest,Women Fashion,Women,Tank,#Sport Bra,Tops,Fitness,Running,summer tops,Ladies,sleeveless,women top</t>
  </si>
  <si>
    <t>Lang Wei</t>
  </si>
  <si>
    <t>langwei</t>
  </si>
  <si>
    <t>(45,372 notes)</t>
  </si>
  <si>
    <t>557ac6650a43e41ba218240a</t>
  </si>
  <si>
    <t>https://www.wish.com/c/5e8eb174fcc85c4b2f970769</t>
  </si>
  <si>
    <t>https://contestimg.wish.com/api/webimage/5e8eb174fcc85c4b2f970769-medium.jpg</t>
  </si>
  <si>
    <t>5e8eb174fcc85c4b2f970769</t>
  </si>
  <si>
    <t>Femme 2019 nouvelle mode sexe dÃ©bardeurs Ã©tÃ© dÃ©contractÃ© solide couleur Silm Fit filles hauts sans manches</t>
  </si>
  <si>
    <t>Woman 2019 New Fashion Sex Tank Tops Summer Casual Solid Color Silm Fit Girls Sleeveless Tops</t>
  </si>
  <si>
    <t>Summer,woman fashion,casualshirtforwomen,Woman clothes,summer tank top,Tank,Tops,Slim Fit,woman top,sextop,sleeveless tops,sleeveless,Girls Clothes,Fashion tank top,Fashion,Casual</t>
  </si>
  <si>
    <t>https://www.wish.com/c/5c9042bd4d78254c392d449a</t>
  </si>
  <si>
    <t>https://contestimg.wish.com/api/webimage/5c9042bd4d78254c392d449a-medium.jpg</t>
  </si>
  <si>
    <t>5c9042bd4d78254c392d449a</t>
  </si>
  <si>
    <t>Mode fÃ©minine Casual High Slit Flowy Layered Palazzo Pants Loose Wide Leg Pants_M</t>
  </si>
  <si>
    <t>Women Fashion Casual High Slit Flowy Layered Palazzo Pants Loose Wide Leg Pants_M</t>
  </si>
  <si>
    <t>elastic waist,Casual pants,Bottom,pants,palazzopant,widelegpant,Women's Fashion,Fashion,ninthpant,Loose,Wool,Casual,layeredpalazzopant,Women</t>
  </si>
  <si>
    <t>Size/S</t>
  </si>
  <si>
    <t>potatomarket</t>
  </si>
  <si>
    <t>88 % avis positifs (19,760 notes)</t>
  </si>
  <si>
    <t>5a3ccf7f028bbd773f938596</t>
  </si>
  <si>
    <t>https://www.wish.com/c/5d5d0f8768a6ac6756e3d21e</t>
  </si>
  <si>
    <t>https://contestimg.wish.com/api/webimage/5d5d0f8768a6ac6756e3d21e-medium.jpg</t>
  </si>
  <si>
    <t>5d5d0f8768a6ac6756e3d21e</t>
  </si>
  <si>
    <t>Robe Ã  bretelles lÃ¢che col en v pour femmes d'Ã©tÃ© Robe sans manches en dentelle Plus la taille XS-5XL</t>
  </si>
  <si>
    <t>Summer Women's Loose V-neck Sling Dress Sleeveless Dress Lace Dress Plus Size XS-5XL</t>
  </si>
  <si>
    <t>Summer,Plus Size,Lace,Dress,Lace Dress,V-neck,Women's Fashion,Women Clothing,Sleeveless dress,sleeveless,summer dresses,women dress,loose dress,casual dress</t>
  </si>
  <si>
    <t>yuanshangmao</t>
  </si>
  <si>
    <t>53 % avis positifs (32 notes)</t>
  </si>
  <si>
    <t>5e54a05c207f9d3e6cee7040</t>
  </si>
  <si>
    <t>https://www.wish.com/c/5e68ffbbe97f758d0698e049</t>
  </si>
  <si>
    <t>https://contestimg.wish.com/api/webimage/5e68ffbbe97f758d0698e049-medium.jpg</t>
  </si>
  <si>
    <t>5e68ffbbe97f758d0698e049</t>
  </si>
  <si>
    <t>8 Couleurs Streetwear Femme LOVE Lettres de l'amour Streetwear Femmes ImprimÃ© sans manches coton douillet DÃ©bardeur DÃ©bardeur Lady Fashion Chemisier ample Chemisier Femme T-shirts dÃ©contractÃ©s T-shirts dÃ©contractÃ©s</t>
  </si>
  <si>
    <t>8 Colors Streetwear Women LOVE Letters Printed Sleeveless Cotton Cozy Tank Top Lady Fashion Loose Shirt Blouse Women Casual T-shirts</t>
  </si>
  <si>
    <t>blouse,Vest,Fashion,Tank,Shirt,Love,graphic tee,Cotton,Tops,topsamptshirt,T Shirts,tank top,Women's Fashion,printed,Summer Fashion,sleeveless,Printed T Shirts,Casual,Women</t>
  </si>
  <si>
    <t>galowtew</t>
  </si>
  <si>
    <t>87 % avis positifs (34,311 notes)</t>
  </si>
  <si>
    <t>5a9cfdb4ccf0c85918542fdd</t>
  </si>
  <si>
    <t>https://www.wish.com/c/5c1c89326432f859634aa737</t>
  </si>
  <si>
    <t>https://contestimg.wish.com/api/webimage/5c1c89326432f859634aa737-medium.jpg</t>
  </si>
  <si>
    <t>5c1c89326432f859634aa737</t>
  </si>
  <si>
    <t>naturalcolor</t>
  </si>
  <si>
    <t>93 % avis positifs (13,625 notes)</t>
  </si>
  <si>
    <t>59aebfa350df6107c1eff8c8</t>
  </si>
  <si>
    <t>https://s3-us-west-1.amazonaws.com/sweeper-production-merchantimage/dp_59aebfa350df6107c1eff8c8.jpg</t>
  </si>
  <si>
    <t>https://www.wish.com/c/5d29bc2e05b01018762aaea8</t>
  </si>
  <si>
    <t>https://contestimg.wish.com/api/webimage/5d29bc2e05b01018762aaea8-medium.jpg</t>
  </si>
  <si>
    <t>5d29bc2e05b01018762aaea8</t>
  </si>
  <si>
    <t>NOUVEAU T-shirt Ã  manches courtes pour femmes d'Ã©tÃ© Dames Femme Col en V Ã‰vider Chemisier lÃ¢che dÃ©contractÃ© Plus la taille Tops</t>
  </si>
  <si>
    <t>NEW Summer Women's Fashion Short Sleeve T Shirt Ladies Female V-neck Hollow Out Casual Loose Blouse Plus Size Tops</t>
  </si>
  <si>
    <t>Summer,womens top,Women Blouse,Plus size top,short sleeves,V-neck,Women's Fashion,Fashion,short sleeve shirt,summer tops,blouse,Plus Size,Shorts,Shirt,Sleeve,Tops,Casual,T-Shirt womens,Tops &amp; T-Shirts,Ladies,Casual Tops,Short Sleeve T-Shirt</t>
  </si>
  <si>
    <t>shanliangtrade</t>
  </si>
  <si>
    <t>85 % avis positifs (550 notes)</t>
  </si>
  <si>
    <t>5dc69ae4c4e6e61846dfc2b4</t>
  </si>
  <si>
    <t>https://www.wish.com/c/5ea918a65f8ba830fee3a94f</t>
  </si>
  <si>
    <t>https://contestimg.wish.com/api/webimage/5ea918a65f8ba830fee3a94f-medium.jpg</t>
  </si>
  <si>
    <t>5ea918a65f8ba830fee3a94f</t>
  </si>
  <si>
    <t>Robe d'Ã©tÃ© sans manches Ã  col rond imprimÃ©e et double Ã©paisseur pour femme (Taille : S~5XL)</t>
  </si>
  <si>
    <t>Women Summer Double-layer Printed Sleeveless Round Neck Dress Casual Plus Size Loose Sundress(Size: S~5XL)</t>
  </si>
  <si>
    <t>Summer,Plus Size,Necks,Dress,neck dress,Round neck,Women's Fashion,printed,sleeveless,Casual,Women Fashion,Women</t>
  </si>
  <si>
    <t>CMQ shop</t>
  </si>
  <si>
    <t>cmqshop</t>
  </si>
  <si>
    <t>85 % avis positifs (1,987 notes)</t>
  </si>
  <si>
    <t>58061170aa46c6195c12950b</t>
  </si>
  <si>
    <t>https://www.wish.com/c/5ce75b39bd809b61b5617d4a</t>
  </si>
  <si>
    <t>https://contestimg.wish.com/api/webimage/5ce75b39bd809b61b5617d4a-medium.jpg</t>
  </si>
  <si>
    <t>5ce75b39bd809b61b5617d4a</t>
  </si>
  <si>
    <t>Femmes Nouveau Fahison Vintage Cross Bandage Sans Manches Col V Profond Long Mince Tops BohÃªme T-shirt CrÃ¢ne ImprimÃ© Gilet Plus La Taille S-3XL</t>
  </si>
  <si>
    <t>Women's New Fahison Vintage Cross Bandage Sleeveless Deep V-Neck Long Slim Tops Bohemia T-shirt Skull Printed Vest Plus Size S-3XL</t>
  </si>
  <si>
    <t>bohemia,Vest,Plus Size,long shirt,gothic clothing,slim,Cross,tank top,Mini dress,womensfahison,Women's Fashion,sleeveless tops,Deep V-Neck,Slim T-shirt,deepvneckvest,Vintage,Tops,printedvest,T Shirts,boho,skull,crossbandage,V-neck,sleeveless,printed</t>
  </si>
  <si>
    <t>pwiuxuus</t>
  </si>
  <si>
    <t>87 % avis positifs (5,042 notes)</t>
  </si>
  <si>
    <t>5ae3d438c1d5187ae0dcea90</t>
  </si>
  <si>
    <t>https://www.wish.com/c/5ceb44aac976b44c9c5f0227</t>
  </si>
  <si>
    <t>https://contestimg.wish.com/api/webimage/5ceb44aac976b44c9c5f0227-medium.jpg</t>
  </si>
  <si>
    <t>5ceb44aac976b44c9c5f0227</t>
  </si>
  <si>
    <t>Enfants En Plein Air Doux Air Rempli D'eau Boule De Bulle Gonflable Ballon Jouet Fun Party Jeu D'Ã©tÃ© Cadeau pour Enfants Gonflable Cadeau</t>
  </si>
  <si>
    <t>Children Outdoor Soft Air Water Filled Bubble Ball Blow Up Balloon Toy Fun Party Game Summer Gift for Kids Inflatable Gift</t>
  </si>
  <si>
    <t>Summer,Outdoor,Gifts,Balloon,ballonnen,bubbleball,water,Game,Toy,Fun,party,gaes,bubble,Children,Inflatable,kids</t>
  </si>
  <si>
    <t>S Pink</t>
  </si>
  <si>
    <t>Amoy fashion</t>
  </si>
  <si>
    <t>amoyfashion</t>
  </si>
  <si>
    <t>91 % avis positifs (2,792 notes)</t>
  </si>
  <si>
    <t>590f2995f3d19c2cba264414</t>
  </si>
  <si>
    <t>https://www.wish.com/c/5ee8d64229e09b123f9e9aa7</t>
  </si>
  <si>
    <t>https://contestimg.wish.com/api/webimage/5ee8d64229e09b123f9e9aa7-medium.jpg</t>
  </si>
  <si>
    <t>5ee8d64229e09b123f9e9aa7</t>
  </si>
  <si>
    <t>ExtÃ©rieur Stretch Super Incroyable En Caoutchouc RÃ©sistant Aux Larmes Gonflable Enfant Jouer En Plein Air Ballon Ballon Bulle Boule</t>
  </si>
  <si>
    <t>Outside Stretch Super Amazing Rubber Tear-Resistant Inflatable Kid Play Outdoor Ball Balloon Bubble Ball</t>
  </si>
  <si>
    <t>Outdoor,bubble,stretch,playtoy,Inflatable,bubbleball,tearresistant,interactive,Soft,Balloon,kids</t>
  </si>
  <si>
    <t>liangdongjie</t>
  </si>
  <si>
    <t>92 % avis positifs (791 notes)</t>
  </si>
  <si>
    <t>5873347af1f65d4d61b69b1a</t>
  </si>
  <si>
    <t>https://www.wish.com/c/5ea11302c2d31f2d6f622bd2</t>
  </si>
  <si>
    <t>https://contestimg.wish.com/api/webimage/5ea11302c2d31f2d6f622bd2-medium.jpg</t>
  </si>
  <si>
    <t>5ea11302c2d31f2d6f622bd2</t>
  </si>
  <si>
    <t>Nouveau S-5XL Femme Ã  manches courtes Croceht T-shirts T-shirts avec blouse Ã  fleurs et manches courtes</t>
  </si>
  <si>
    <t>New S-5XL Women Short Sleeve Croceht Tank Tops Floral Detail Blouse T-Shirts</t>
  </si>
  <si>
    <t>blouse,Shorts,Tank,Shirt,Sleeve,Tops,short sleeves,V-neck,floral lace,Women's Fashion,Fashion,Floral,shortsleevee,T Shirts,Women</t>
  </si>
  <si>
    <t>zhangj</t>
  </si>
  <si>
    <t>89 % avis positifs (11,148 notes)</t>
  </si>
  <si>
    <t>5961d4e6905fdb5a6f505cd3</t>
  </si>
  <si>
    <t>https://www.wish.com/c/5b4dcba5c731de4eb674bf4f</t>
  </si>
  <si>
    <t>https://contestimg.wish.com/api/webimage/5b4dcba5c731de4eb674bf4f-medium.jpg</t>
  </si>
  <si>
    <t>5b4dcba5c731de4eb674bf4f</t>
  </si>
  <si>
    <t>2018 T-shirts + shorts T-shirts de marque T-shirt Hommes VÃªtements de marque T-shirt Homme Lettre ImprimÃ© Basketball Sports Running Set T-shirt de course Ã  pied Costume Hommes</t>
  </si>
  <si>
    <t>2018 T Shirts + Shorts Brand Clothing Tshirt Men Homme Letter Printed Basketball Running Sports Set T-shirt Suit Male</t>
  </si>
  <si>
    <t>bathing suit,Fashion,Sports &amp; Outdoors,summersuit,Men,pantssuit,T Shirts,Basketball,Men's pants,printed,Sport,Swimming suit,tshirtsuit,Shorts,Shirt,Clothing,track suit,Fashion Suits,Running,Men's Fashion,Sport Suits,Suits</t>
  </si>
  <si>
    <t>wuguipanwei2016</t>
  </si>
  <si>
    <t>85% Feedback pozitiv (639 rating)</t>
  </si>
  <si>
    <t>56effd3864d54a58a619bdb1</t>
  </si>
  <si>
    <t>https://s3-us-west-1.amazonaws.com/sweeper-production-merchantimage/dp_56effd3864d54a58a619bdb1.jpg</t>
  </si>
  <si>
    <t>https://www.wish.com/c/575f968e71c7c161e321f107</t>
  </si>
  <si>
    <t>https://contestimg.wish.com/api/webimage/575f968e71c7c161e321f107-medium.jpg</t>
  </si>
  <si>
    <t>575f968e71c7c161e321f107</t>
  </si>
  <si>
    <t>Nouveau Ã©tÃ© femmes lÃ¢che Denim bavoir pantalon Shorts femmes salopette Jeans Shorts Demin Shorts femmes combinaisons barboteuses</t>
  </si>
  <si>
    <t>New Summer Women's Loose Denim Bib Pants Shorts Women Overalls Jeans Shorts Demin Shorts Women Jumpsuits Rompers</t>
  </si>
  <si>
    <t>jumpsuitsjean,Shorts,Summer,Jeans,Denim,pants,Women's Fashion,denimjeansshort,denimbibpant,pantsshort,rompers womens jumpsuit,womensexy,Women,denimjumpsuit,Women Fashion,jumpsuit</t>
  </si>
  <si>
    <t>Lost red fruit</t>
  </si>
  <si>
    <t>lostredfruit</t>
  </si>
  <si>
    <t>76 % avis positifs (104 notes)</t>
  </si>
  <si>
    <t>5d463c87c77e983f28b4dfca</t>
  </si>
  <si>
    <t>https://www.wish.com/c/5e50d4805cb11404c0659096</t>
  </si>
  <si>
    <t>https://contestimg.wish.com/api/webimage/5e50d4805cb11404c0659096-medium.jpg</t>
  </si>
  <si>
    <t>5e50d4805cb11404c0659096</t>
  </si>
  <si>
    <t>Ã‰tÃ© 2020 nouvelle robe lÃ¢che imprimÃ© floral sans manches pour femmes XL robe pour femmes (S-5XL)</t>
  </si>
  <si>
    <t>Summer 2020 New Loose Floral Print Sleeveless Women's Dress XL Women's Dress (S-5XL)</t>
  </si>
  <si>
    <t>Summer,Plus Size,Floral print,Dresses,Spring,Dress,summer dress,Print,Women's Fashion,Sleeveless dress,women's dress,Floral,sleeveless</t>
  </si>
  <si>
    <t>Langwei Clothes CO.,LTD</t>
  </si>
  <si>
    <t>hangzhoulangweiclothescoltd</t>
  </si>
  <si>
    <t>86 % avis positifs (3,694 notes)</t>
  </si>
  <si>
    <t>5466f5ea1280fa5c9c7ba98e</t>
  </si>
  <si>
    <t>https://s3-us-west-1.amazonaws.com/sweeper-production-merchantimage/dp_5466f5ea1280fa5c9c7ba98e.jpg</t>
  </si>
  <si>
    <t>https://www.wish.com/c/5eb8dd6275e01b65b8da16ac</t>
  </si>
  <si>
    <t>https://contestimg.wish.com/api/webimage/5eb8dd6275e01b65b8da16ac-medium.jpg</t>
  </si>
  <si>
    <t>5eb8dd6275e01b65b8da16ac</t>
  </si>
  <si>
    <t>Shorts d'Ã©tÃ© Femmes Shorts de sport Gym Workout Waistband Skinny Short</t>
  </si>
  <si>
    <t>Summer Shorts Women Sports Shorts Gym Workout Waistband Skinny Short</t>
  </si>
  <si>
    <t>Summer,Shorts,benchwomen,pants,sportshort,women fashion shorts,Women's Fashion,Sportwear women,Sport,Casual,Women</t>
  </si>
  <si>
    <t>blueberries</t>
  </si>
  <si>
    <t>86 % avis positifs (72,885 notes)</t>
  </si>
  <si>
    <t>5858d328e18c0f7603a08e1f</t>
  </si>
  <si>
    <t>https://www.wish.com/c/589d7bc5b72e7c1397b8b5d2</t>
  </si>
  <si>
    <t>https://contestimg.wish.com/api/webimage/589d7bc5b72e7c1397b8b5d2-medium.jpg</t>
  </si>
  <si>
    <t>589d7bc5b72e7c1397b8b5d2</t>
  </si>
  <si>
    <t>Femmes Shorts DÃ©contractÃ©s Pantalon Ã€ Lacets Ã‰tÃ© Courte Taille Ã‰lastique Culotte LÃ¢che Plus La Taille</t>
  </si>
  <si>
    <t>Women Casual Shorts Pants Lace Up Summer Short Elastic Waistband Loose Panties Plus Size</t>
  </si>
  <si>
    <t>Summer,Plus Size,Elastic,Lace,Casual pants,pants,women's pants,summer shorts,Women's Fashion,Womens shorts,Shorts,Casual,Beach Shorts Women,elastic waist,loosepant,high waisted shorts,Lace Up,Panties,Women</t>
  </si>
  <si>
    <t>https://www.wish.com/c/5d042f0921141014f192efd6</t>
  </si>
  <si>
    <t>https://contestimg.wish.com/api/webimage/5d042f0921141014f192efd6-medium.jpg</t>
  </si>
  <si>
    <t>5d042f0921141014f192efd6</t>
  </si>
  <si>
    <t>Femmes Ã‰tÃ© Casual Hippie Soul Lettre ImprimÃ© Longue Robe IrrÃ©guliÃ¨re Double Couches Sans Manches A-ligne Plus La Taille T-shirt Robes</t>
  </si>
  <si>
    <t>Women Summer Casual Hippie Soul Letter Printed Long Dress Irregular Double Layers Sleeveless A-line Plus Size T Shirt Dresses</t>
  </si>
  <si>
    <t>Summer,plus size hippie dresses,Plus Size,hippie,Dresses,Dress,asymmetrical dress,Casual,Round neck,long dress,Women's Fashion,Fashion,Midi Dress,maxi dress,t-shirt dress,women dress,printed,Women,loose dress,sleeveless,Shirt</t>
  </si>
  <si>
    <t>Size-5XL</t>
  </si>
  <si>
    <t>qiuyu66058</t>
  </si>
  <si>
    <t>75 % avis positifs (70 notes)</t>
  </si>
  <si>
    <t>5e0474f81b1677050990d11b</t>
  </si>
  <si>
    <t>https://www.wish.com/c/5ec4d25fa7ed5dd27f74ad31</t>
  </si>
  <si>
    <t>https://contestimg.wish.com/api/webimage/5ec4d25fa7ed5dd27f74ad31-medium.jpg</t>
  </si>
  <si>
    <t>5ec4d25fa7ed5dd27f74ad31</t>
  </si>
  <si>
    <t>Femmes Chaussures D'Ã©tÃ© Nouveau Ã€ Bout Ouvert Poisson TÃªte Plate-Forme Sandales De Mode Talons Hauts CompensÃ©es Sandales</t>
  </si>
  <si>
    <t>Women Shoes Summer New Open Toe Fish Head Platform Sandals Fashion High Heels Wedges Sandals</t>
  </si>
  <si>
    <t>beach shoes,sandalendamen,Sandals,Fashion,Womens Shoes,Summer,sandalswomen,summer shoes,platformsandal,wedgessandal,sandalefemme,Women's Fashion,open toe,High Heel,Women,Head,fish,Heels,Shoes</t>
  </si>
  <si>
    <t>jiedandan567</t>
  </si>
  <si>
    <t>83 % avis positifs (300 notes)</t>
  </si>
  <si>
    <t>5d54bec47ad242761d84984d</t>
  </si>
  <si>
    <t>https://www.wish.com/c/5e5389135c21a2d11ef9b8e9</t>
  </si>
  <si>
    <t>https://contestimg.wish.com/api/webimage/5e5389135c21a2d11ef9b8e9-medium.jpg</t>
  </si>
  <si>
    <t>5e5389135c21a2d11ef9b8e9</t>
  </si>
  <si>
    <t>Mode fÃ©minine Hakuna Matata Lettre Imprimer T-shirt d'Ã©tÃ© Casual Chemises Ã  manches courtes Plus Size</t>
  </si>
  <si>
    <t>Women's Fashion Hakuna Matata Letter Print Summer T Shirt Casual Short Sleeve Shirts Plus Size</t>
  </si>
  <si>
    <t>Summer,Plus Size,Shirt,letter print,topsamptshirt,short sleeves,Women's Fashion,Shorts,women shirt,topsamptee,Sleeve,Print,Fashion,Casual,Cotton</t>
  </si>
  <si>
    <t>87 % avis positifs (18,029 notes)</t>
  </si>
  <si>
    <t>https://www.wish.com/c/5c8615c29b83af3b342d2c15</t>
  </si>
  <si>
    <t>https://contestimg.wish.com/api/webimage/5c8615c29b83af3b342d2c15-medium.jpg</t>
  </si>
  <si>
    <t>5c8615c29b83af3b342d2c15</t>
  </si>
  <si>
    <t>https://www.wish.com/c/5df2576d68963c1660471f9a</t>
  </si>
  <si>
    <t>https://contestimg.wish.com/api/webimage/5df2576d68963c1660471f9a-medium.jpg</t>
  </si>
  <si>
    <t>5df2576d68963c1660471f9a</t>
  </si>
  <si>
    <t>Sexy Femmes Dames Une Ã‰paule Plus La Taille Maillot De Bain Maillots De Bain RembourrÃ© Monokini Bikini Baignade Beachwear</t>
  </si>
  <si>
    <t>Sexy Women Ladies One Shoulder Plus Size Swimsuit Swimwear Padded Monokini Bikini Bathing Beachwear</t>
  </si>
  <si>
    <t>Summer,Plus Size,Swimming,bikinibeachwear,one shoulder-bikini,summerbathingsuit,Swimwear,Swimsuit,padded,ladyswimwear,Bikini,Fashion,Women,summersunsuit,fashionwomenmonkini,WomenBikini,sexy,Ladies,Women's Fashion,womenonepiecebikini</t>
  </si>
  <si>
    <t>D.M Tianjin Network Technology Co.Ltd01</t>
  </si>
  <si>
    <t>dmtianjinnetworktechnologycoltd01</t>
  </si>
  <si>
    <t>93% feedback positivi (6,275 recensioni)</t>
  </si>
  <si>
    <t>555bf637b0213719da7229df</t>
  </si>
  <si>
    <t>https://www.wish.com/c/5a1e957fce700d27f347c435</t>
  </si>
  <si>
    <t>https://contestimg.wish.com/api/webimage/5a1e957fce700d27f347c435-medium.jpg</t>
  </si>
  <si>
    <t>5a1e957fce700d27f347c435</t>
  </si>
  <si>
    <t>2020 Femmes Sexy Deep V Neck Dress Backless Maxi Party Robe de soirÃ©e Rainbow Summer Beach Dress</t>
  </si>
  <si>
    <t>2020 Women's Sexy Deep V Neck Dress Backless Maxi Party Evening Dress Rainbow Summer Beach Dress</t>
  </si>
  <si>
    <t>slim dress,neck dress,Necks,rainbow,Evening Dress,Dress,summer dress,Party Dress,Women's Fashion,Formal Dress,beach dress,Sleeveless dress,Summer,party,Sexy Dress,women dress,sexy,Beach,backless</t>
  </si>
  <si>
    <t>rainbow</t>
  </si>
  <si>
    <t>beaufullife2017</t>
  </si>
  <si>
    <t>84 % avis positifs (401 notes)</t>
  </si>
  <si>
    <t>597ff85721064f2607e253e9</t>
  </si>
  <si>
    <t>https://www.wish.com/c/5ee4880dad418021a27e3dea</t>
  </si>
  <si>
    <t>https://contestimg.wish.com/api/webimage/5ee4880dad418021a27e3dea-medium.jpg</t>
  </si>
  <si>
    <t>5ee4880dad418021a27e3dea</t>
  </si>
  <si>
    <t>83 % avis positifs (12,441 notes)</t>
  </si>
  <si>
    <t>https://www.wish.com/c/5e4b7be804e312785914c0c8</t>
  </si>
  <si>
    <t>https://contestimg.wish.com/api/webimage/5e4b7be804e312785914c0c8-medium.jpg</t>
  </si>
  <si>
    <t>5e4b7be804e312785914c0c8</t>
  </si>
  <si>
    <t>2019 Fashion Family correspondant maillots de bain maillots de bain maman et moi maillot de bain mÃ¨re fille pÃ¨re fils vÃªtements robes taille haute bikini look maman</t>
  </si>
  <si>
    <t>2019 Fashion Family matching swimwear beachwear mommy and me swimsuit mother daughter father son clothes dresses high waist bikini look mum</t>
  </si>
  <si>
    <t>Summer,Fashion,high waist,Family,Dress,Waist,Swimsuit,Swimwear,beach wear,Bikini,Mother,Holiday,Clothes,matching,Swimming</t>
  </si>
  <si>
    <t>daughter 24M</t>
  </si>
  <si>
    <t>binghexiaodian</t>
  </si>
  <si>
    <t>å†°æ²³å°åº—</t>
  </si>
  <si>
    <t>93 % avis positifs (6,121 notes)</t>
  </si>
  <si>
    <t>5778fd153a698c5c2d845ed9</t>
  </si>
  <si>
    <t>https://www.wish.com/c/5caf39f0c1cfa228fccec57d</t>
  </si>
  <si>
    <t>https://contestimg.wish.com/api/webimage/5caf39f0c1cfa228fccec57d-medium.jpg</t>
  </si>
  <si>
    <t>5caf39f0c1cfa228fccec57d</t>
  </si>
  <si>
    <t>ZANZEA femmes col rond manches courtes couleur unie lÃ¢che robe d'Ã©tÃ© mi-mollet</t>
  </si>
  <si>
    <t>ZANZEA Women Round Neck Short Sleeves Solid Color Loose Mid-calf Summer Dress</t>
  </si>
  <si>
    <t>dressforwomen,Shorts,Necks,Sleeve,midcalf,Vintage,Dress,Loose,short sleeves,long,Round neck,Women's Fashion,Summer,summer dress,solid color,women dress,Women,Casual,Cotton</t>
  </si>
  <si>
    <t>NiZuiMei</t>
  </si>
  <si>
    <t>freefly11</t>
  </si>
  <si>
    <t>90 % avis positifs (2,495 notes)</t>
  </si>
  <si>
    <t>5ba9af0fef66004cac1013f7</t>
  </si>
  <si>
    <t>https://www.wish.com/c/5cb99a5eb6259b187cc77184</t>
  </si>
  <si>
    <t>https://contestimg.wish.com/api/webimage/5cb99a5eb6259b187cc77184-medium.jpg</t>
  </si>
  <si>
    <t>5cb99a5eb6259b187cc77184</t>
  </si>
  <si>
    <t>Ensemble de bikini de bikini de bandage de soutien-gorge rembourrÃ© de soutien-gorge rembourrÃ© de Push-up de femmes</t>
  </si>
  <si>
    <t>Women Push-up Padded Bra Bandage Bikini Set Swimsuit</t>
  </si>
  <si>
    <t>bandagebra,bandage swimsuit,ladyswimsuit,sexy bikini,Bikini,Swimsuit,padded,Triangle Swimwear,Women's Fashion,Fashion,womensexybraset,solid color,Women,Swimming,beachewear,Bras,padded swimsuit</t>
  </si>
  <si>
    <t>Manystone91</t>
  </si>
  <si>
    <t>manystone91</t>
  </si>
  <si>
    <t>89 % avis positifs (2,888 notes)</t>
  </si>
  <si>
    <t>57d904168172661fe3b3256a</t>
  </si>
  <si>
    <t>https://www.wish.com/c/5c823b50a937185c992e6d2f</t>
  </si>
  <si>
    <t>https://contestimg.wish.com/api/webimage/5c823b50a937185c992e6d2f-medium.jpg</t>
  </si>
  <si>
    <t>5c823b50a937185c992e6d2f</t>
  </si>
  <si>
    <t>Plus la taille S-5XL femmes Vintage sans manches suspendus cou dÃ©bardeurs Style dÃ©contractÃ© femmes en mousseline de soie imprimÃ© Crop Top Bras</t>
  </si>
  <si>
    <t>Plus Size S-5XL Women Vintage Sleeveless Hanging Neck Tank Tops Casual Style Women Chiffon Print Crop Top Bras</t>
  </si>
  <si>
    <t>Plus Size,crop top,vintagetop,chiffon,Vintage,printtop,tank top,Casual,Women's Fashion,Fashion,sleeveless tops,chiffon blouse,sleeveless,Print,Tank,Women,Tops,Bras,Necks</t>
  </si>
  <si>
    <t>zhishukuaile</t>
  </si>
  <si>
    <t>87 % avis positifs (2,199 notes)</t>
  </si>
  <si>
    <t>5ae2d056b125ab5424320fc1</t>
  </si>
  <si>
    <t>https://www.wish.com/c/5e3e5d332c3e1f0734f6740a</t>
  </si>
  <si>
    <t>https://contestimg.wish.com/api/webimage/5e3e5d332c3e1f0734f6740a-medium.jpg</t>
  </si>
  <si>
    <t>5e3e5d332c3e1f0734f6740a</t>
  </si>
  <si>
    <t>Hot Summer Femmes Mode Nouveau Design DÃ©bardeurs ImprimÃ© Sans manches Col rond Hors Ã‰paule Camisoles Plus La Taille 4 Couleurs Femmes Gilet Casual Party Beach Porter Coton Doux Tops T-shirts</t>
  </si>
  <si>
    <t>Hot Summer Women Fashion New Design Tank Tops Printed Sleeveless Round-neck Off Shoulder Camis Plus Size 4 Colors Women Vest Casual Party Beach Wear Cotton Soft Tops T-shirts</t>
  </si>
  <si>
    <t>Summer,Vest,Plus Size,summer t-shirts,tank top,Sleeveless Shirt,vestforwomen,Design,printed,party,Casual,Women Fashion,Women,Tank,Beach,Tops,T Shirts,fashion top,Women's Fashion,Cotton,Fashion,womens vest,sleeveless</t>
  </si>
  <si>
    <t>sdawmgeyy</t>
  </si>
  <si>
    <t>85 % avis positifs (3,950 notes)</t>
  </si>
  <si>
    <t>5ad16178db5f1f07107a5401</t>
  </si>
  <si>
    <t>https://www.wish.com/c/5d300e5c0152ba058f2cb07f</t>
  </si>
  <si>
    <t>https://contestimg.wish.com/api/webimage/5d300e5c0152ba058f2cb07f-medium.jpg</t>
  </si>
  <si>
    <t>5d300e5c0152ba058f2cb07f</t>
  </si>
  <si>
    <t>2018 Fashion Summer Dress Women Sexy Dresses Robes d'Ã©tÃ© Sexy Dresses V Neck Backkless Dentelle surpiqÃ»res Robe de plage Robe de plage Robe blanche</t>
  </si>
  <si>
    <t>2018 Fashion Summer Dress Women Sexy Dresses V Neck Backless Lace Stitching Dress Beach Dresses White Dress</t>
  </si>
  <si>
    <t>Summer,Slim Fit,Lace,Deep V-neck Dress,bowknotdres,Beach,Dress,Lace Dress,sexybacklessdres,beach wear,Women's Fashion,Party Dress,backless,summer dress,Women,vestido,sexy,white,Mini dress,Fashion,Necks</t>
  </si>
  <si>
    <t>AKLOVERS</t>
  </si>
  <si>
    <t>aklovers</t>
  </si>
  <si>
    <t>95 % avis positifs (19,184 notes)</t>
  </si>
  <si>
    <t>59b29ff23eb22a1355606548</t>
  </si>
  <si>
    <t>https://www.wish.com/c/5adae16416d9442733b00177</t>
  </si>
  <si>
    <t>https://contestimg.wish.com/api/webimage/5adae16416d9442733b00177-medium.jpg</t>
  </si>
  <si>
    <t>5adae16416d9442733b00177</t>
  </si>
  <si>
    <t>Summer Fashion Women Spaghetti Strap Maxi Robe Longue Robe DÃ©contractÃ©e DÃ©contractÃ©e Couleur RelÃ¢che Couleur RelÃ¢chÃ©e Cami Robes Longues Robes Longues Dames Niveleuses Robes de SoirÃ©e FÃªtes de Plage Grande Taille S-5XL</t>
  </si>
  <si>
    <t>Summer Fashion Women Spaghetti Strap Maxi Dress Oversize Casual Loose Solid Color Cami Slip Long Dresses Ladies Sleveless Evening Party Holiday Beach Dresses Plus Size S-5XL</t>
  </si>
  <si>
    <t>Summer,dressesforwomen,plus size dress,Dress,beach dress,Plus Size,sleveles,maxi dress,Spaghetti,Casual,Women,party,Fashion,splitdre,Beach,summer dress,spaghettistrapdre,Ladies,Women's Fashion,Holiday,soliddre,loose dress</t>
  </si>
  <si>
    <t>yangyanlinbh202</t>
  </si>
  <si>
    <t>83 % avis positifs (7,874 notes)</t>
  </si>
  <si>
    <t>5b5a8a32f114fc2a4ca301d3</t>
  </si>
  <si>
    <t>https://www.wish.com/c/5c35bcc4b7d2d236938ad925</t>
  </si>
  <si>
    <t>https://contestimg.wish.com/api/webimage/5c35bcc4b7d2d236938ad925-medium.jpg</t>
  </si>
  <si>
    <t>5c35bcc4b7d2d236938ad925</t>
  </si>
  <si>
    <t>https://www.wish.com/c/5d07120c11e6065641900fc4</t>
  </si>
  <si>
    <t>https://contestimg.wish.com/api/webimage/5d07120c11e6065641900fc4-medium.jpg</t>
  </si>
  <si>
    <t>5d07120c11e6065641900fc4</t>
  </si>
  <si>
    <t>Fashion Women Retro Vertical Striped Mini Button Camisole Dress</t>
  </si>
  <si>
    <t>Mini,Vest,Fashion,camisole,Summer,Dress,Women's Fashion,retro,Striped,Beach,button,Women</t>
  </si>
  <si>
    <t>Autumn2014</t>
  </si>
  <si>
    <t>groceryinternational</t>
  </si>
  <si>
    <t>86 % avis positifs (102,568 notes)</t>
  </si>
  <si>
    <t>54068c667a9eb466313c6ebf</t>
  </si>
  <si>
    <t>https://www.wish.com/c/5ec4cea618f3b9c71fc3c49f</t>
  </si>
  <si>
    <t>https://contestimg.wish.com/api/webimage/5ec4cea618f3b9c71fc3c49f-medium.jpg</t>
  </si>
  <si>
    <t>5ec4cea618f3b9c71fc3c49f</t>
  </si>
  <si>
    <t>2019 Femmes dÃ©contractÃ©es Ã‰paule dÃ©contractÃ©e et dÃ©contractÃ©e Ã‰paule dÃ©colletÃ©e en V profond Col en V Sexy Chemisier sexy sans manches Chemise sans manches Veste en coton Chemise irrÃ©guliÃ¨re Mode pour dames Couleur unie Super grand modÃ¨le Super grand modÃ¨le DÃ©bardeur Ã  fronces larges et Ã  fronces S-8XL</t>
  </si>
  <si>
    <t>2019 Women Casual Summer Loose Off Shoulder Deep V-Neck Sexy Backless Sleeveless Blouse Cotton Vest Irregular Shirt Ladies Fashion Solid Color Super Plus Size Pleated Loose Sling Tank Tops S-8XL</t>
  </si>
  <si>
    <t>Summer,off shoulder top,Fashion,Cotton T Shirt,Pleated,summer t-shirts,Vest,tank top,Ladies,Women's Fashion,Plus Size,off shoulder,sleeveless tops,Casual T-Shirt,blouse,sexy,Casual,Women,Deep V-Neck,Tank,Shirt,sleevelessblouse,Tops,women shirt,V-neck,backless,Cotton,Ladies Fashion,womens vest,sleeveless,vneckshirt</t>
  </si>
  <si>
    <t>so crazy ear</t>
  </si>
  <si>
    <t>socrazyear</t>
  </si>
  <si>
    <t>87 % avis positifs (8,500 notes)</t>
  </si>
  <si>
    <t>5528e31e43a8db0c29241cd1</t>
  </si>
  <si>
    <t>https://www.wish.com/c/5c39d2fca958dc1dd6b0cc64</t>
  </si>
  <si>
    <t>https://contestimg.wish.com/api/webimage/5c39d2fca958dc1dd6b0cc64-medium.jpg</t>
  </si>
  <si>
    <t>5c39d2fca958dc1dd6b0cc64</t>
  </si>
  <si>
    <t>Ã‰tÃ© Casual Sexy Halter Vest Femmes Sac BuckleTank Tops Crop Top</t>
  </si>
  <si>
    <t xml:space="preserve">Summer Casual Sexy Halter Vest Women Bag BuckleTank Tops Crop Top </t>
  </si>
  <si>
    <t>halter top,Women Vest,Vest,bagbuckle,crop top,Halter,Summer,Tops,tank top,Casual,Bags,Women's Fashion,Fashion,silmfit,solid color,Casual Tops,sexy,summer tops,Women</t>
  </si>
  <si>
    <t>junzhangxiezi</t>
  </si>
  <si>
    <t>90 % avis positifs (941 notes)</t>
  </si>
  <si>
    <t>590d6c356815062709f1b06c</t>
  </si>
  <si>
    <t>https://www.wish.com/c/5cd68836e731f919b55e08e3</t>
  </si>
  <si>
    <t>https://contestimg.wish.com/api/webimage/5cd68836e731f919b55e08e3-medium.jpg</t>
  </si>
  <si>
    <t>5cd68836e731f919b55e08e3</t>
  </si>
  <si>
    <t>https://www.wish.com/c/5cf509ff2e4608604e83148d</t>
  </si>
  <si>
    <t>https://contestimg.wish.com/api/webimage/5cf509ff2e4608604e83148d-medium.jpg</t>
  </si>
  <si>
    <t>5cf509ff2e4608604e83148d</t>
  </si>
  <si>
    <t>Fashion Women Wrap Banded Draped Draped Cut Out Hi Low Asymmetrical High Waist Open Maxi Skirt Gray</t>
  </si>
  <si>
    <t>Fashion Women Wrap Banded Draped Cut Out Hi Low Asymmetrical High Waist Open Maxi Skirt Gray</t>
  </si>
  <si>
    <t>Gray,long skirt,summer dress,high waist,long dress,high waist skirt,Draped,Dresses,Women's Fashion,Fashion,Skirts women,maxi dress,Women,Skirts,Waist</t>
  </si>
  <si>
    <t>(110,548 notes)</t>
  </si>
  <si>
    <t>https://www.wish.com/c/5b2880c8e6aa7717e21461a6</t>
  </si>
  <si>
    <t>https://contestimg.wish.com/api/webimage/5b2880c8e6aa7717e21461a6-medium.jpg</t>
  </si>
  <si>
    <t>5b2880c8e6aa7717e21461a6</t>
  </si>
  <si>
    <t>Â Hommes Casual Workout Athletic Gym Jersey Shorts Taille Ã©lastique Cordon de serrage Summer Training Running Longueur au genou Shorts avec poche Ã  fermeture Ã©clair</t>
  </si>
  <si>
    <t xml:space="preserve"> Men's Casual Workout Athletic Gym Jersey Shorts Elastic Waist Drawstring Summer Training Running Knee Length Shorts with Zipper Pocket</t>
  </si>
  <si>
    <t>runningshortsformen,Summer,Shorts,Waist,Elastic,Bottom,casualshort,zippers,athleticshort,Running,Pocket,workoutshortsformen,athleticshortsmen,Fashion,knee,camouflageshortsformen,elastic waist,Athletics,Casual,Jerseys,summershortsformen</t>
  </si>
  <si>
    <t>lightgrey</t>
  </si>
  <si>
    <t>yongxiastore</t>
  </si>
  <si>
    <t>84 % avis positifs (1,653 notes)</t>
  </si>
  <si>
    <t>59b0dcac50df61071d239b12</t>
  </si>
  <si>
    <t>https://www.wish.com/c/5d2d31d4c15e48540153300a</t>
  </si>
  <si>
    <t>https://contestimg.wish.com/api/webimage/5d2d31d4c15e48540153300a-medium.jpg</t>
  </si>
  <si>
    <t>5d2d31d4c15e48540153300a</t>
  </si>
  <si>
    <t>Maillot de bain sexy sud-africain imprimÃ© dorÃ© licou bikini taille haute deux piÃ¨ces maillots de bain femmes maillot de bain bikini ensemble</t>
  </si>
  <si>
    <t>Sexy Swimsuit South African Golden Print Halter Bikini High Waist Two Pieces Swimwear Women Bathing Suit Bikini Set</t>
  </si>
  <si>
    <t>bathing suit,Bikinis Set,Womens Swimsuit,Waist,Halter,golden,southafrican,Sexy Swimwear,Swimwear,Swimsuit,high waist,Bikini,Fashion,Two Pieces,Suits,Print,sexy,Women,Women's Fashion,High Waisted Bikini,Swimming</t>
  </si>
  <si>
    <t>Sweat moly</t>
  </si>
  <si>
    <t>sweatmoly</t>
  </si>
  <si>
    <t>91 % avis positifs (68,339 notes)</t>
  </si>
  <si>
    <t>589ae185ad330a4feb2b6dd5</t>
  </si>
  <si>
    <t>https://www.wish.com/c/599e9345064610593dba223e</t>
  </si>
  <si>
    <t>https://contestimg.wish.com/api/webimage/599e9345064610593dba223e-medium.jpg</t>
  </si>
  <si>
    <t>599e9345064610593dba223e</t>
  </si>
  <si>
    <t>Hommes Fashion Slim Fit Jeans Shorts Cargo Baumwolle Skinny Shorts Jeans Jeans Summer Casual Denim Shorts</t>
  </si>
  <si>
    <t>Mens Fashion Slim Fit Jeans Shorts Cargo Baumwolle Skinny Shorts Jeans Summer Casual Denim Shorts</t>
  </si>
  <si>
    <t>Summer,Shorts,Casual pants,pants,Denim,slim,Short pants,jean shorts,Men's Fashion,trousers,Denim Shorts,Jeans,Fashion,Casual,Slim Fit</t>
  </si>
  <si>
    <t>yunanjie</t>
  </si>
  <si>
    <t>80 % avis positifs (12,348 notes)</t>
  </si>
  <si>
    <t>5832a8766945cb1c96d3e2d8</t>
  </si>
  <si>
    <t>https://www.wish.com/c/5b58449a6efe5e178f799c31</t>
  </si>
  <si>
    <t>https://contestimg.wish.com/api/webimage/5b58449a6efe5e178f799c31-medium.jpg</t>
  </si>
  <si>
    <t>5b58449a6efe5e178f799c31</t>
  </si>
  <si>
    <t>NOUVELLE femme col rond numÃ©rique fleur imprimÃ© robe sans manches, plus la taille mini robe S-5XL</t>
  </si>
  <si>
    <t>NEW Women's Round Neck Digital Flower Printed Dress Sleeveless Plus Size Mini Dress S-5XL</t>
  </si>
  <si>
    <t>Mini,Plus Size,Necks,Dresses,Dress,summer dress,Mini dress,Round neck,Round Collar,Women's Fashion,Flowers,printed,sleeveless,sleevelessdresse,casual dress</t>
  </si>
  <si>
    <t>https://www.wish.com/c/5cfcdd42b3fdc841c21ff904</t>
  </si>
  <si>
    <t>https://contestimg.wish.com/api/webimage/5cfcdd42b3fdc841c21ff904-medium.jpg</t>
  </si>
  <si>
    <t>5cfcdd42b3fdc841c21ff904</t>
  </si>
  <si>
    <t>Mode Femmes Dos Nu Sans Bretelles Sexy Dames Baggy Casual LÃ¢che Longue Maxi Robe Plage Clubwear</t>
  </si>
  <si>
    <t>Fashion Women Backless Strapless Sexy Ladies Baggy Casual Loose Long Maxi Dress Beach Clubwear</t>
  </si>
  <si>
    <t>Strapless Dress,Fashion,clubwear,long dress,Dress,Loose,strapless,beachdrss,Women's Fashion,backless,maxi dress,Ladies,sexy,Beach,Casual,Women</t>
  </si>
  <si>
    <t>https://www.wish.com/c/5576b706edb2391a06372f71</t>
  </si>
  <si>
    <t>https://contestimg.wish.com/api/webimage/5576b706edb2391a06372f71-medium.jpg</t>
  </si>
  <si>
    <t>5576b706edb2391a06372f71</t>
  </si>
  <si>
    <t>Nouveaux culottes d'Ã©tÃ© en tricot sans manches sexy pour femmes d'Ã©tÃ©</t>
  </si>
  <si>
    <t>New Summer  Women Sexy Sleeveless Knit Crop Tops</t>
  </si>
  <si>
    <t>fantastic_tune</t>
  </si>
  <si>
    <t>92 % avis positifs (230,951 notes)</t>
  </si>
  <si>
    <t>53f2db3c104dae6bcae0c271</t>
  </si>
  <si>
    <t>https://www.wish.com/c/599624c59e41a0342218c883</t>
  </si>
  <si>
    <t>https://contestimg.wish.com/api/webimage/599624c59e41a0342218c883-medium.jpg</t>
  </si>
  <si>
    <t>599624c59e41a0342218c883</t>
  </si>
  <si>
    <t>Nouveau Femmes d'Ã©tÃ© Loose V Tops col V surpiqÃ»res en maille pour dames surpiqÃ»res en maille 3/4 manches Chemisier de NoÃ«l dÃ©contractÃ© Chemise blouse Femme Blusas Tunique Chemises T-shirts Tops</t>
  </si>
  <si>
    <t>New Women Summer Loose V Neck Tops Ladies Mesh Stitching 3/4 Sleeve Casual Holiday Blouse Shirt Female Blusas Tunic Shirts Tops</t>
  </si>
  <si>
    <t>blouse,Summer,Fashion,tunic,Shirt,Sleeve,Dresses,Tops,Necks,blusa,long dress,beach dress,Women,Ladies,women dress,Holiday,Women's Fashion,Casual,casual dress</t>
  </si>
  <si>
    <t>https://www.wish.com/c/5b44179208f66b1dae02fdf4</t>
  </si>
  <si>
    <t>https://contestimg.wish.com/api/webimage/5b44179208f66b1dae02fdf4-medium.jpg</t>
  </si>
  <si>
    <t>5b44179208f66b1dae02fdf4</t>
  </si>
  <si>
    <t>Femmes d'Ã©tÃ© dÃ©contractÃ© sans manches rayure T-shirts robe tunique taille robes plage robe</t>
  </si>
  <si>
    <t>Summer Women Casual Sleeveless Stripe T Shirts Dress Tunic Waist Dresses Beach Vestido</t>
  </si>
  <si>
    <t>Summer,tunic,Shirt,women dresses,long dress,Evening Dress,Dress,summer dress,casual dresses,beach dress,Sleeveless dress,Stripes,Women,women dress,Waist,summer dresses,Beach,Women's Fashion,Casual,sleeveless,casual dress</t>
  </si>
  <si>
    <t>Top 1 toYOU</t>
  </si>
  <si>
    <t>top1toyou</t>
  </si>
  <si>
    <t>(4,373 notes)</t>
  </si>
  <si>
    <t>57e00221b8115e1061a6f6d0</t>
  </si>
  <si>
    <t>https://www.wish.com/c/5d2bf4ce06f96e2cd64772d4</t>
  </si>
  <si>
    <t>https://contestimg.wish.com/api/webimage/5d2bf4ce06f96e2cd64772d4-medium.jpg</t>
  </si>
  <si>
    <t>5d2bf4ce06f96e2cd64772d4</t>
  </si>
  <si>
    <t>DÃ©bardeur Ã  la mode pour femmes Chemise sans manches Chemisier DÃ©bardeurs dÃ©contractÃ©s T-shirt</t>
  </si>
  <si>
    <t>Women's Fashion Vest Top Sleeveless Shirt Blouse Casual Tank Tops T-Shirt</t>
  </si>
  <si>
    <t>blouse,Vest,Fashion,Tank,Shirt,Tops,T Shirts,tank tops women,Women's Fashion,sleeveless,Casual,Lace</t>
  </si>
  <si>
    <t>This is a pair of eyes that you find</t>
  </si>
  <si>
    <t>thisisapairofeyesthatyoufind</t>
  </si>
  <si>
    <t>(6,457 notes)</t>
  </si>
  <si>
    <t>5857e83a1e95514d46b046dd</t>
  </si>
  <si>
    <t>https://www.wish.com/c/5ac487250548ea06d2955024</t>
  </si>
  <si>
    <t>https://contestimg.wish.com/api/webimage/5ac487250548ea06d2955024-medium.jpg</t>
  </si>
  <si>
    <t>5ac487250548ea06d2955024</t>
  </si>
  <si>
    <t>2018 Femmes Ã‰tÃ© dÃ©contractÃ© Couleur unie DÃ©contractÃ©e Sans manches Robe de plage DÃ©bardeur de plage Top A-line Pocket Pocket Robe Sexy Col V profond Short Club Party Mini Halter Robe Midi Robe Ete Femme Genou Longueur Jupes plissÃ©es Jupes Femmes Mode Swing Coton Robe T-Shirt Grande taille S-6XL</t>
  </si>
  <si>
    <t>2018 Women Summer Casual Solid Color Loose Sleeveless Beach Tank Top A-line Pocket Dress Sexy Deep V-neck Short Club Party Mini Halter Midi Dresses Robe Ete Femme Knee Length Pleated Skirts Ladies Fashion Swing Cotton T-Shirt Dress Plus Size S-6XL</t>
  </si>
  <si>
    <t>Mini,Fashion,halter dress,Summer,plus size dress,Pleated,V Neckdress,beach dress,Party Dress,sexy,Skirts,Casual,Cotton,Deep V-Neck,party,Ladies Fashion,Tops,summer dress,Ladies,women dress,Robes,Women,Beach,Plus Size,Halter,Dress,V-neck,Pocket,Women's Fashion,sleeveless,knee,casual dress,Shorts,Tank,T Shirts,sleevelessdresse,loose dress</t>
  </si>
  <si>
    <t>yshsbjj</t>
  </si>
  <si>
    <t>88 % avis positifs (4,646 notes)</t>
  </si>
  <si>
    <t>580dd6425250a21944205a36</t>
  </si>
  <si>
    <t>https://www.wish.com/c/5b0bbe32c1082f71c9ad9209</t>
  </si>
  <si>
    <t>https://contestimg.wish.com/api/webimage/5b0bbe32c1082f71c9ad9209-medium.jpg</t>
  </si>
  <si>
    <t>5b0bbe32c1082f71c9ad9209</t>
  </si>
  <si>
    <t>Cravate Teint Double Taille Fleur De Cajou CarrÃ© Ã‰charpe Graduel Hip Hop Foulard En Coton ImprimÃ© Bandana</t>
  </si>
  <si>
    <t>Tie Dyed Double Waist Cashew Flower Square Scarf Gradual Hip Hop Headscarf Cotton Printed Bandanna</t>
  </si>
  <si>
    <t>kerchief,Flowers,Waist,handkerchief,gradualchange,Hip Hop,Fashion Accessories,Printing,printed,squarescarf,Cotton,Fashion,scarf,bandanna</t>
  </si>
  <si>
    <t>LFZNB</t>
  </si>
  <si>
    <t>lfznb</t>
  </si>
  <si>
    <t>84 % avis positifs (900 notes)</t>
  </si>
  <si>
    <t>5d4e5b8415275446cdad4fbb</t>
  </si>
  <si>
    <t>https://www.wish.com/c/5ea7cdb941b27544b4f4694c</t>
  </si>
  <si>
    <t>https://contestimg.wish.com/api/webimage/5ea7cdb941b27544b4f4694c-medium.jpg</t>
  </si>
  <si>
    <t>5ea7cdb941b27544b4f4694c</t>
  </si>
  <si>
    <t>Plus la taille nouvelle mode fÃ©minine d'Ã©tÃ© col en V impression sans manches tunique hauts gilet dÃ©bardeurs (S-7XL)</t>
  </si>
  <si>
    <t>Plus Size New Summer Women's Fashion V-neck Printing Sleeveless Tunic Tops Vest Tank Tops(S-7XL)</t>
  </si>
  <si>
    <t>Summer,Vest,Plus Size,tunic,Tops,blousetop,Casual,Women's Fashion,Printing,tank top,V-neck,sleeveless,Fashion,plusszie</t>
  </si>
  <si>
    <t>Prosehome</t>
  </si>
  <si>
    <t>prosehome</t>
  </si>
  <si>
    <t>86% Positive Feedback (3,271 ratings)</t>
  </si>
  <si>
    <t>5c80bd2ab1ad6a6fc52a7eb3</t>
  </si>
  <si>
    <t>https://www.wish.com/c/5cedee9d7775ef72c072be78</t>
  </si>
  <si>
    <t>https://contestimg.wish.com/api/webimage/5cedee9d7775ef72c072be78-medium.jpg</t>
  </si>
  <si>
    <t>5cedee9d7775ef72c072be78</t>
  </si>
  <si>
    <t>Femmes dentelle manches courtes hauts hauts chemisier chemise dames plage BOHO mini robe 6-16</t>
  </si>
  <si>
    <t>Women Lace Short Sleeve Long Tops Blouse Shirt Ladies Beach BOHO Mini Dress 6-16</t>
  </si>
  <si>
    <t>blouse,Fashion,Shirt,boho,Tops,summer t-shirts,short sleeves,Mini dress,lace blouse,Women's Fashion,Shorts,Ladies,Short Sleeved,Polyester Shirt,Beach,Women</t>
  </si>
  <si>
    <t>ApparelHeaven</t>
  </si>
  <si>
    <t>primesalecolimited</t>
  </si>
  <si>
    <t>90 % avis positifs (320,031 notes)</t>
  </si>
  <si>
    <t>5357bcf2bb72c5504882e889</t>
  </si>
  <si>
    <t>https://s3-us-west-1.amazonaws.com/sweeper-production-merchantimage/dp_5357bcf2bb72c5504882e889.jpg</t>
  </si>
  <si>
    <t>https://www.wish.com/c/567cb0925ff12c4829f07dfb</t>
  </si>
  <si>
    <t>https://contestimg.wish.com/api/webimage/567cb0925ff12c4829f07dfb-medium.jpg</t>
  </si>
  <si>
    <t>567cb0925ff12c4829f07dfb</t>
  </si>
  <si>
    <t>Femmes sexy bikini ensemble maillot de bain bandage maillots de bain push-up maillot de bain</t>
  </si>
  <si>
    <t>Sexy Women Bikini Set Bathing Suit Bandage Swimwear Push-up Swimsuit</t>
  </si>
  <si>
    <t>bathing suit,Fashion,bikini set,Sexy Swimwear,Swimwear,Swimsuit,Bikini,Suits,sexy,Swimming,Women's Fashion,Women</t>
  </si>
  <si>
    <t>(38,258 notes)</t>
  </si>
  <si>
    <t>https://www.wish.com/c/59fd51ba9e82590b7bf7ad16</t>
  </si>
  <si>
    <t>https://contestimg.wish.com/api/webimage/59fd51ba9e82590b7bf7ad16-medium.jpg</t>
  </si>
  <si>
    <t>59fd51ba9e82590b7bf7ad16</t>
  </si>
  <si>
    <t>Ã‰tÃ© volant pare-soleil anneau de bain voiture gonflable bÃ©bÃ© flotteur siÃ¨ge bateau piscine outils accessoires pour enfants jouets</t>
  </si>
  <si>
    <t>Summer Steering Wheel Sunshade Swim Ring Car Inflatable Baby Float Seat Boat Pool Tools Accessories For Kids Toys</t>
  </si>
  <si>
    <t>Summer,Fun,Jewelry,Gifts,pool,babyswimfloatboat,swimring,poolaccessorie,floatboat,Green,swimminglap,Baby,Ring,Seats,floatseat,Boat</t>
  </si>
  <si>
    <t>Baby Float Boat</t>
  </si>
  <si>
    <t>Guangzhou Teamwin Trading Co.,Ltd</t>
  </si>
  <si>
    <t>guangzhouteamwintradingcoltd</t>
  </si>
  <si>
    <t>(295,161 notes)</t>
  </si>
  <si>
    <t>54898f4c223ebf1cd713fdc2</t>
  </si>
  <si>
    <t>https://www.wish.com/c/54ab85ff509baf3e966f7f2a</t>
  </si>
  <si>
    <t>https://contestimg.wish.com/api/webimage/54ab85ff509baf3e966f7f2a-medium.jpg</t>
  </si>
  <si>
    <t>54ab85ff509baf3e966f7f2a</t>
  </si>
  <si>
    <t>Mode dÃ©contractÃ©e taille haute lacets bandages rayÃ© Ã  volants mini grande taille shorts chauds</t>
  </si>
  <si>
    <t>Casual Fashion High Waist Lace Up Bandages Striped Ruffle Mini Plus Size Hot Shorts</t>
  </si>
  <si>
    <t>Mini,kurzehosen,Beach Shorts,high waist shorts,Lace,Plus Size,summer shorts,Casual,ruffle,Women's Fashion,Shorts,minishort,high waist,Lace Up,Striped,Fashion,Panties,plussizeshort,Waist</t>
  </si>
  <si>
    <t>Lyxljcktwsjtzwlstore</t>
  </si>
  <si>
    <t>lyxljcktwsjtzwlstore</t>
  </si>
  <si>
    <t>(8,166 notes)</t>
  </si>
  <si>
    <t>59e70d8ceea5c546fa152f42</t>
  </si>
  <si>
    <t>https://www.wish.com/c/5c63b75850c63d6a9bfe634a</t>
  </si>
  <si>
    <t>https://contestimg.wish.com/api/webimage/5c63b75850c63d6a9bfe634a-medium.jpg</t>
  </si>
  <si>
    <t>5c63b75850c63d6a9bfe634a</t>
  </si>
  <si>
    <t>Plus Size S-5XL Women Fashion Tube Top Dress Off Shoulder Floral Print A-line Mini robe Lady Casual Strapless Robe Tunique Robe courte Robe Tunique Robe de plage d'Ã©tÃ© Bikini Cover-up</t>
  </si>
  <si>
    <t>Plus Size S-5XL Women Fashion Tube Top Dress Off Shoulder Floral Print A-line Mini Dress Lady Casual Strapless Short Dress Tunic Dress Summer Beach Dress Bikini Cover-up</t>
  </si>
  <si>
    <t>Mini,Strapless Dress,Fashion,Summer,Tube top,Tunic dress,bandeau top,Mini dress,Women's Fashion,Plus Size,off shoulder,Floral,sexy,sexy tank top,Women,strapless,Shorts,Floral print,short dress,Tops,beach dress,Swimsuit Cover,Casual,Bikini,tunic,Print,tubetopdre,Beach,Dress</t>
  </si>
  <si>
    <t>watermelonred</t>
  </si>
  <si>
    <t>https://www.wish.com/c/5c88742f9a4d0e68dc7148c2</t>
  </si>
  <si>
    <t>https://contestimg.wish.com/api/webimage/5c88742f9a4d0e68dc7148c2-medium.jpg</t>
  </si>
  <si>
    <t>5c88742f9a4d0e68dc7148c2</t>
  </si>
  <si>
    <t>5 Couleur Nouvelle ArrivÃ©e Femmes De Mode Sexy Ã‰lÃ©gant Sans Bretelles Ã€ Manches Longues Halter Dos Nu Solide Couleur Slim Fit Blouse Tops Automne Mode Sexy Criss Cross PlissÃ© Tunique Top</t>
  </si>
  <si>
    <t>5 Color New Arrival Women's Fashion Sexy Elegant Strapless Long Sleeve Halter Backless Solid Color Slim Fit Blouse Tops Autumn Fashion Sexy Criss Cross Pleated Tunic Top</t>
  </si>
  <si>
    <t>halterblousesforwomen,Fashion,Halter,Long Sleeve,blusasfeminina,Pleated,slim,sexyblouse,Cross,solid color,backlessblouse,sexy,tunic,blousesforwomen,blouse,strapless,bodyconblouse,long sleeve blouse,tunic top,Sleeve,Elegant,Tops,Slim Fit,Women's Fashion,backless,tunictopforwomen,straplessblouse</t>
  </si>
  <si>
    <t>https://www.wish.com/c/5d59083aa5fa243bcd2b45e3</t>
  </si>
  <si>
    <t>https://contestimg.wish.com/api/webimage/5d59083aa5fa243bcd2b45e3-medium.jpg</t>
  </si>
  <si>
    <t>5d59083aa5fa243bcd2b45e3</t>
  </si>
  <si>
    <t>Summer,Fashion,Floral print,Mini,Dress,Mini dress,Print,Women's Fashion,Sexy Dress,Floral,sexy,Spaghetti,Women Fashion</t>
  </si>
  <si>
    <t>https://www.wish.com/c/5ea3b5bfa92d6c0442cd4b03</t>
  </si>
  <si>
    <t>https://contestimg.wish.com/api/webimage/5ea3b5bfa92d6c0442cd4b03-medium.jpg</t>
  </si>
  <si>
    <t>5ea3b5bfa92d6c0442cd4b03</t>
  </si>
  <si>
    <t>10/30 / 50ml CrÃ¨me dÃ©pilatoire permanente indolore super naturelle indolore</t>
  </si>
  <si>
    <t>10/30/50ml Hair Removal Spray Super Natural Painless Permanent Depilatory Cream</t>
  </si>
  <si>
    <t>Summer,painlessdepilation,legs,hairremoval,Skincare,permanent,Sprays,depilatory,armpit,hair,Arms</t>
  </si>
  <si>
    <t>10 ml</t>
  </si>
  <si>
    <t>logrenvu</t>
  </si>
  <si>
    <t>84 % avis positifs (484 notes)</t>
  </si>
  <si>
    <t>5e548120207f9d0685eec2ea</t>
  </si>
  <si>
    <t>https://www.wish.com/c/5ebb6a3db1e97c2d2d60101f</t>
  </si>
  <si>
    <t>https://contestimg.wish.com/api/webimage/5ebb6a3db1e97c2d2d60101f-medium.jpg</t>
  </si>
  <si>
    <t>5ebb6a3db1e97c2d2d60101f</t>
  </si>
  <si>
    <t>Femmes Jupe longue Wave Point V-tie Robe Ã  fourches ouvertes Robe Ã  manches courtes col en V Low-cut Print Robe Ã  pois</t>
  </si>
  <si>
    <t>Women Long Skirt Wave Point V-tie Open-fork Dress Short Sleeve V-neck Low-cut Print Polka Dot Dress</t>
  </si>
  <si>
    <t>vtie,Summer,long skirt,Dress,summer dress,womens clothes,Women's Fashion,Party Dress,openfork,wavepoint,Sexy Dress,sexy,Skirts,casual dress</t>
  </si>
  <si>
    <t>yangrenyun</t>
  </si>
  <si>
    <t>86 % avis positifs (5,244 notes)</t>
  </si>
  <si>
    <t>5acdbf7c9c15ff7191aadd30</t>
  </si>
  <si>
    <t>https://www.wish.com/c/5c944d690d06de6f91b3a991</t>
  </si>
  <si>
    <t>https://contestimg.wish.com/api/webimage/5c944d690d06de6f91b3a991-medium.jpg</t>
  </si>
  <si>
    <t>5c944d690d06de6f91b3a991</t>
  </si>
  <si>
    <t>New Summer Fashion Women Sleeveless " HIPPIE SOUL" Letter Printed Tank Top Funny Workout T-shirt T-shirt Casual Loose Tee Tops T-shirts VÃªtements en Blue Pink et gris foncÃ©</t>
  </si>
  <si>
    <t>New Summer Fashion Women Sleeveless â€œ HIPPIE SOULâ€ Letter Printed Tank Top Funny Workout T-shirt Casual Loose Tee Tops Clothes In Blue  Pink and Dark Grey</t>
  </si>
  <si>
    <t>Summer,Plus Size,letter print,Workout tanktop,summer t-shirts,sleevelesstanktop,tank top,Dark,Women's Fashion,Fashion,women t shirt,Tank,Casual,T Shirts,Clothes,Blues,Funny,Cotton Shirt,hippie,pink,Tops,Grey,teesamptshirt,sleeveless,Women,printed</t>
  </si>
  <si>
    <t>https://www.wish.com/c/5c3ff9c71b115c0802243181</t>
  </si>
  <si>
    <t>https://contestimg.wish.com/api/webimage/5c3ff9c71b115c0802243181-medium.jpg</t>
  </si>
  <si>
    <t>5c3ff9c71b115c0802243181</t>
  </si>
  <si>
    <t>Women's Striped Double Up Tankini Top</t>
  </si>
  <si>
    <t>strapless,Fashion,Tops,striped bikini,Swimwear,beach wear,Tankinis,Women's Sweatsuit,black,Stripes,beachwear for women,monokini,Swimsuit</t>
  </si>
  <si>
    <t>(17,816 notes)</t>
  </si>
  <si>
    <t>https://www.wish.com/c/574ff29cb4b28660d9f94d3f</t>
  </si>
  <si>
    <t>https://contestimg.wish.com/api/webimage/574ff29cb4b28660d9f94d3f-medium.jpg</t>
  </si>
  <si>
    <t>574ff29cb4b28660d9f94d3f</t>
  </si>
  <si>
    <t>Vente chaude Femmes De Mode D'Ã©tÃ© Sans Manches Robe Mini Col En V Robe De SoirÃ©e JACK DANIEL'S Imprimer LÃ¢che Cool Robes DÃ©contractÃ©es</t>
  </si>
  <si>
    <t>Hot Sale Women's Fashion Summer Sleeveless Dress Mini V-neck Party Dress JACK DANIEL'S Print Loose Cool Casual Dresses</t>
  </si>
  <si>
    <t>Sleeveless dress,sleeveless,Fashion,Mini,Dress,summer dress,V Neckdress,V-neck,Mini dress,Casual,Women's Fashion,Party Dress,Summer,Jack Daniels,print dress,party,Print,women dress,loose dress,Women Fashion,casual dress</t>
  </si>
  <si>
    <t>xiaotianxunxin</t>
  </si>
  <si>
    <t>87 % avis positifs (521 notes)</t>
  </si>
  <si>
    <t>5d4784dd56a260398c1bc597</t>
  </si>
  <si>
    <t>https://www.wish.com/c/5e916d950e061621c062ac52</t>
  </si>
  <si>
    <t>https://contestimg.wish.com/api/webimage/5e916d950e061621c062ac52-medium.jpg</t>
  </si>
  <si>
    <t>5e916d950e061621c062ac52</t>
  </si>
  <si>
    <t>Pyjama mignon ensemble rose bugs lapin dessin animÃ© Ã©tÃ© pyjama court femmes polyester impression femmes vÃªtements</t>
  </si>
  <si>
    <t>Cute Pajama Set Pink Bugs Bunny Cartoon Summer Short Pyjamas Women Polyester Printing Womens Clothings</t>
  </si>
  <si>
    <t>pink,Summer,Polyester,Shorts,Set,cute,printingpajama,Cartoons,Women's Fashion,Women S Clothing,pyjama,bunny,Pajamas,Women</t>
  </si>
  <si>
    <t>huajitoup</t>
  </si>
  <si>
    <t>88 % avis positifs (267 notes)</t>
  </si>
  <si>
    <t>5b4973b049c8e64e07c31cb4</t>
  </si>
  <si>
    <t>https://www.wish.com/c/5d42a8479ef2d22e268e050a</t>
  </si>
  <si>
    <t>https://contestimg.wish.com/api/webimage/5d42a8479ef2d22e268e050a-medium.jpg</t>
  </si>
  <si>
    <t>5d42a8479ef2d22e268e050a</t>
  </si>
  <si>
    <t>INCERUN Ã‰tÃ© Hommes Chemises Ã€ Manches Courtes Vert Bleu Jaune Casual Chemises En Lin De Coton Henley</t>
  </si>
  <si>
    <t>INCERUN Summer Mens Short Sleeve Shirts Green Blue Yellow Casual Cotton Linen Shirts Henley</t>
  </si>
  <si>
    <t>Blues,Summer,Shorts,Shirt,Sleeve,cottonlinenshirt,Tops,short sleeves,casual shirt,henley,Casual,T Shirts,Green,Yellow,Fashion Men,Men's Shirt,linentop,Cotton</t>
  </si>
  <si>
    <t>No1fashions</t>
  </si>
  <si>
    <t>no1fashions</t>
  </si>
  <si>
    <t>(6,775 notes)</t>
  </si>
  <si>
    <t>5938c5a58e5b2e6601f01c6f</t>
  </si>
  <si>
    <t>https://www.wish.com/c/5d03176da8c15d5e4b5171e4</t>
  </si>
  <si>
    <t>https://contestimg.wish.com/api/webimage/5d03176da8c15d5e4b5171e4-medium.jpg</t>
  </si>
  <si>
    <t>5d03176da8c15d5e4b5171e4</t>
  </si>
  <si>
    <t>3 Couleur Ã‰tÃ© Nouvelles Femmes De Mode Sexy DÃ©chirÃ© Skinny Denim Pantalon Court Short DÃ©contractÃ© Hot Jeans Plus La Taille Femmes Pantalon S-3XL</t>
  </si>
  <si>
    <t>3 Color Summer New Women's Fashion Sexy Ripped  Skinny Denim Short Pants Casual Shorts Hot Jeans Plus Size Women Trousers S-3XL</t>
  </si>
  <si>
    <t>Summer,Shorts,pants,Short pants,Denim,summer shorts,jean shorts,Women's Fashion,Plus Size,Denim Shorts,women trousers,sexy,Jeans,Women,Fashion,Casual,trousers,hotcasual</t>
  </si>
  <si>
    <t>powshew</t>
  </si>
  <si>
    <t>85 % avis positifs (2,166 notes)</t>
  </si>
  <si>
    <t>566e97ca39cce4269637a261</t>
  </si>
  <si>
    <t>https://www.wish.com/c/5e4e9219fcc85c44b0757483</t>
  </si>
  <si>
    <t>https://contestimg.wish.com/api/webimage/5e4e9219fcc85c44b0757483-medium.jpg</t>
  </si>
  <si>
    <t>5e4e9219fcc85c44b0757483</t>
  </si>
  <si>
    <t>lus taille Ã©tÃ© femmes mode col en v impression tunique sans manches hauts gilet dÃ©bardeurs S-8XL_Y</t>
  </si>
  <si>
    <t>lus Size Summer Women's Fashion V-neck Print Sleeveless Tunic Tops Vest Tank Tops S-8XL_Y</t>
  </si>
  <si>
    <t>Summer,Vest,Plus Size,Tank,tunic,Tops,tank top,Print,Women's Fashion,Printing,blousetop,V-neck,sleeveless,Fashion,Casual</t>
  </si>
  <si>
    <t>https://www.wish.com/c/5e6a049b22948f5de207447e</t>
  </si>
  <si>
    <t>https://contestimg.wish.com/api/webimage/5e6a049b22948f5de207447e-medium.jpg</t>
  </si>
  <si>
    <t>5e6a049b22948f5de207447e</t>
  </si>
  <si>
    <t>Boho Floral en mousseline de soie Summer Party SoirÃ©e Beach Mini robe courte robe d'Ã©tÃ©</t>
  </si>
  <si>
    <t>Women's Boho Floral Chiffon Summer Party Evening Beach Short Mini Dress Sundress</t>
  </si>
  <si>
    <t>bobo,Mini,Fashion,chiffon,Summer,Beach,Dress,summer dress,boho,Floral dress,Mini dress,beach dress,Shorts,party,maxi dress,Floral,sleeveless,Women's Fashion,evening party dress</t>
  </si>
  <si>
    <t>SZshi886wei</t>
  </si>
  <si>
    <t>szshi886wei</t>
  </si>
  <si>
    <t>92 % avis positifs (29,265 notes)</t>
  </si>
  <si>
    <t>598429c3947e4119b7bec1c0</t>
  </si>
  <si>
    <t>https://www.wish.com/c/5ad6b4271e520e4c8fffe172</t>
  </si>
  <si>
    <t>https://contestimg.wish.com/api/webimage/5ad6b4271e520e4c8fffe172-medium.jpg</t>
  </si>
  <si>
    <t>5ad6b4271e520e4c8fffe172</t>
  </si>
  <si>
    <t>US Taille sans ceinture Short d'Ã©tÃ© Femme Club Vintage Jeans Club Jeans Shorts Denim Pantalon (Non inclus ceinture)</t>
  </si>
  <si>
    <t>US Size Without Belt Summer Shorts Women Vintage Club Jeans Denim Shorts Pant(Not included belt)</t>
  </si>
  <si>
    <t>Summer,Fashion Accessory,Shorts,skull,pants,Vintage,Denim,Women's Fashion,Hot pants,Hip Hop,Plus Size,Denim Shorts,sexy,Jeans,Fashion,Women Fashion,Women</t>
  </si>
  <si>
    <t>vipgirl</t>
  </si>
  <si>
    <t>emilylimited</t>
  </si>
  <si>
    <t>91 % avis positifs (12,083 notes)</t>
  </si>
  <si>
    <t>53c62f6b46188e177eb57b6d</t>
  </si>
  <si>
    <t>https://www.wish.com/c/58aae24ddd127b534be35ae8</t>
  </si>
  <si>
    <t>https://contestimg.wish.com/api/webimage/58aae24ddd127b534be35ae8-medium.jpg</t>
  </si>
  <si>
    <t>58aae24ddd127b534be35ae8</t>
  </si>
  <si>
    <t>NOUVELLES femmes dÃ©contractÃ© hors Ã©paule dentelle col chemisier lÃ¢che couleur unie T-shirt grande taille</t>
  </si>
  <si>
    <t>NEW Women Casual Off Shoulder Lace Collar Blouse Loose Solid Color T Shirt Plus Size</t>
  </si>
  <si>
    <t>blouse,Summer,Plus Size,off the shoulder top,Lace,topsamptshirt,Collar,Women's Fashion,Fashion,Loose,topsampblouse,Women,Casual,Shirt</t>
  </si>
  <si>
    <t>(12,974 notes)</t>
  </si>
  <si>
    <t>https://www.wish.com/c/5cf0a87f2202a759d6ddb369</t>
  </si>
  <si>
    <t>https://contestimg.wish.com/api/webimage/5cf0a87f2202a759d6ddb369-medium.jpg</t>
  </si>
  <si>
    <t>5cf0a87f2202a759d6ddb369</t>
  </si>
  <si>
    <t>Combinaison en bandouliÃ¨re Femme Combinaison imprimÃ©e Petite Combinaison d'Ã©tÃ© FraÃ®cheur</t>
  </si>
  <si>
    <t>Sling Jumpsuit Women Printed Jumpsuit Summer Small Fresh Jumpsuit</t>
  </si>
  <si>
    <t>Summer,Plus Size,Loose,floralprinted,Women's Fashion,off shoulder,printed,summerjumpsuit,loosejumpsuit,sleeveless,Women,Women's Jumpsuits,Casual,jumpsuit</t>
  </si>
  <si>
    <t>prussianblue</t>
  </si>
  <si>
    <t>songsongzhao</t>
  </si>
  <si>
    <t>84 % avis positifs (3,670 notes)</t>
  </si>
  <si>
    <t>5b8d343e133368366f2dff48</t>
  </si>
  <si>
    <t>https://www.wish.com/c/5ce262d24db1576e365454d1</t>
  </si>
  <si>
    <t>https://contestimg.wish.com/api/webimage/5ce262d24db1576e365454d1-medium.jpg</t>
  </si>
  <si>
    <t>5ce262d24db1576e365454d1</t>
  </si>
  <si>
    <t>https://www.wish.com/c/5d78933775c1735981cf4c25</t>
  </si>
  <si>
    <t>https://contestimg.wish.com/api/webimage/5d78933775c1735981cf4c25-medium.jpg</t>
  </si>
  <si>
    <t>5d78933775c1735981cf4c25</t>
  </si>
  <si>
    <t>Femmes sans manches DÃ©bardeur Chemise DÃ©bardeur Chemise Foi dÃ©contractÃ©e Lettre Foi dÃ©contractÃ©e T-shirt imprimÃ© lettre T-shirt ample Chemisier Chemisier en coton Col rond T-shirt graphique Ã  col rond</t>
  </si>
  <si>
    <t>Women Sleeveless Vest Tank Top Shirt Casual Faith Letter Print Loose T-shirt Blouse Cotton Round Neck Graphic Tee</t>
  </si>
  <si>
    <t>Women Vest,Vest,Fashion,tunic top,letter print,tank top,Women's Fashion,sleeveless,Tank,Casual,Shirt,blouse,Cotton,cottontee,Printed Tee,graphic tee,Tops,sleevelessvest,T Shirts,Round neck,Necks,Print,loose t-shirt,Women</t>
  </si>
  <si>
    <t>https://www.wish.com/c/5bbd48c6cde8402bfd4e18e0</t>
  </si>
  <si>
    <t>https://contestimg.wish.com/api/webimage/5bbd48c6cde8402bfd4e18e0-medium.jpg</t>
  </si>
  <si>
    <t>5bbd48c6cde8402bfd4e18e0</t>
  </si>
  <si>
    <t>https://www.wish.com/c/5e9167baf5ad2a474363ebaf</t>
  </si>
  <si>
    <t>https://contestimg.wish.com/api/webimage/5e9167baf5ad2a474363ebaf-medium.jpg</t>
  </si>
  <si>
    <t>5e9167baf5ad2a474363ebaf</t>
  </si>
  <si>
    <t>New Summer Women's Fashion New Sleeveless Polka Dot V-neck Strap Mini Backless Casual Top Dresses</t>
  </si>
  <si>
    <t>Mini,Fashion,Summer,V Neckdress,Dress,backless dress,V-neck,Mini dress,beach dress,polka dot dress,Casual,loosedresse,Tops,summer dress,Polkas,spaghettistrapdre,Cotton Dress,Sleeveless dress,backless,sleeveless,Women's Fashion,polka dot</t>
  </si>
  <si>
    <t>POLYVORE TRADE LIMITED</t>
  </si>
  <si>
    <t>polyvoretradelimited</t>
  </si>
  <si>
    <t>82 % avis positifs (1,770 notes)</t>
  </si>
  <si>
    <t>58f8681a29867d1118cb0964</t>
  </si>
  <si>
    <t>https://www.wish.com/c/5d3591931958cd77befe429b</t>
  </si>
  <si>
    <t>https://contestimg.wish.com/api/webimage/5d3591931958cd77befe429b-medium.jpg</t>
  </si>
  <si>
    <t>5d3591931958cd77befe429b</t>
  </si>
  <si>
    <t xml:space="preserve">16 Color Fashion Women Casual Sleeveless Camisoles Loose T-shirts with Ziper Deep V-neck Blouses Ladies Chiffon Shirts Tank Tops </t>
  </si>
  <si>
    <t>Deep V-Neck,Fashion,chiffon,V-neck,Women's Fashion,camisolestanktop,Casual Tops,Tank,Casual,ladiessleevelesstop,blouse,tops shirts for women,Shirt,Tops,Womens Blouse,T Shirts,Womens T Shirts,women chiffon shirt,sumnerblouseforwomen,Ladies,sexy shirts for women,Women,sleeveless</t>
  </si>
  <si>
    <t>better Interesting shop</t>
  </si>
  <si>
    <t>betterinterestingshop</t>
  </si>
  <si>
    <t>(24 notes)</t>
  </si>
  <si>
    <t>5dbe8b3a0140ee444c50ec2b</t>
  </si>
  <si>
    <t>https://www.wish.com/c/5e9e9f8aca869939b544a886</t>
  </si>
  <si>
    <t>https://contestimg.wish.com/api/webimage/5e9e9f8aca869939b544a886-medium.jpg</t>
  </si>
  <si>
    <t>5e9e9f8aca869939b544a886</t>
  </si>
  <si>
    <t>Mode Sexy femmes bikini bikini feuille imprimÃ©e deux piÃ¨ces bikini split bikini ensemble maillots de bain de plage maillot de bain de plage</t>
  </si>
  <si>
    <t>Fashion Sexy Women Bikini Leaf Printed Two Piece Split Bikini Set Swimwear Beach Swimsuit Bathing Suit</t>
  </si>
  <si>
    <t>Summer,Fashion,leaf,bathing suit,Women's Fashion,Swimsuit,Swimwear,Bikini,splits,Women,Suits,sexy,Swimming,Beach,printed</t>
  </si>
  <si>
    <t>Comfy_life</t>
  </si>
  <si>
    <t>comfy_life</t>
  </si>
  <si>
    <t>(9,034 notes)</t>
  </si>
  <si>
    <t>59bcfadb776ab96ae984be82</t>
  </si>
  <si>
    <t>https://www.wish.com/c/5ab891d5dc0c2851135824d7</t>
  </si>
  <si>
    <t>https://contestimg.wish.com/api/webimage/5ab891d5dc0c2851135824d7-medium.jpg</t>
  </si>
  <si>
    <t>5ab891d5dc0c2851135824d7</t>
  </si>
  <si>
    <t>Nouveau Mode Femmes Couleur Unie Shorts Shorts D'Ã©tÃ© DÃ©contractÃ©s Pantalons Gym Shorts Beach Shorts</t>
  </si>
  <si>
    <t>New Women's Fashion Solid Color Shorts Summer Casual Shorts Pants Gym Shorts Beach Shorts</t>
  </si>
  <si>
    <t>Summer,Shorts,pantsforwomen,pants,Short pants,summer shorts,women shorts,sportshort,yogashort,Women's Fashion,Fashion,sexy,shortpantsforwomen,Beach,Casual</t>
  </si>
  <si>
    <t>https://www.wish.com/c/5e6b2dfdc8a3db48b223b701</t>
  </si>
  <si>
    <t>https://contestimg.wish.com/api/webimage/5e6b2dfdc8a3db48b223b701-medium.jpg</t>
  </si>
  <si>
    <t>5e6b2dfdc8a3db48b223b701</t>
  </si>
  <si>
    <t>LET It Bee Letter Print T Shirts Summer Women Funny Tee Short Sleeve O Neck Top Graphic Tee</t>
  </si>
  <si>
    <t>cute,Shorts,Shirt,letter print,Summer,graphic tee,funnytee,Tops,short sleeves,Funny,T Shirts,Fashion,teesamptshirt,Women,Sleeve,Print,Casual Tops,o-neck,Women's Fashion,summer tops,Necks</t>
  </si>
  <si>
    <t>https://www.wish.com/c/5d11e3e51bb88e735249cbbb</t>
  </si>
  <si>
    <t>https://contestimg.wish.com/api/webimage/5d11e3e51bb88e735249cbbb-medium.jpg</t>
  </si>
  <si>
    <t>5d11e3e51bb88e735249cbbb</t>
  </si>
  <si>
    <t>2020 Women Ladies Fashion Plus Size Summer Tie Dye Print Short Sleeve One Shoulder Casual  Dress</t>
  </si>
  <si>
    <t>Summer,Plus Size,tiedyeprint,Dress,short sleeves,Mini dress,Ladies,Women's Fashion,Fashion,Tie Dye,Dyes,Casual,Women Fashion,shortsleevesdre,Shorts,one shoulder dress,Sleeve,summer dress,Women,Print,women dress,casual dress,Ladies Fashion,loose dress</t>
  </si>
  <si>
    <t>https://www.wish.com/c/5e683f1cee70ce1cf4a91d2a</t>
  </si>
  <si>
    <t>https://contestimg.wish.com/api/webimage/5e683f1cee70ce1cf4a91d2a-medium.jpg</t>
  </si>
  <si>
    <t>5e683f1cee70ce1cf4a91d2a</t>
  </si>
  <si>
    <t>Nouveau mode d'Ã©tÃ© v-cou coeur T-shirt O cou Ã  manches longues Top femmes mignon T-shirt amusant plus la taille</t>
  </si>
  <si>
    <t>New Summer Fashion V-neck Heart T-shirt O Neck Loose-sleeved Top Women's Cute Fun T-shirt Plus Size</t>
  </si>
  <si>
    <t>blouse,cute,heartprint,Cotton Shirt,Shirt,Graphic Shirt,womens top,short sleeves,casual shirt,fashionshortsleeve,Women's Fashion,Fashion,V-neck,Fun,T Shirts,Necks</t>
  </si>
  <si>
    <t>sunnygee</t>
  </si>
  <si>
    <t>(33,855 notes)</t>
  </si>
  <si>
    <t>58db84154f0c6b53626b73ac</t>
  </si>
  <si>
    <t>https://www.wish.com/c/5ea27e10bea0a402811af6a8</t>
  </si>
  <si>
    <t>https://contestimg.wish.com/api/webimage/5ea27e10bea0a402811af6a8-medium.jpg</t>
  </si>
  <si>
    <t>5ea27e10bea0a402811af6a8</t>
  </si>
  <si>
    <t>Mode Femmes Secouez les Chaussures Cool Ã‰tÃ© Femme Chaussures DÃ©contractÃ©es Confortables Respirant Chaussures AntidÃ©rapantes Hauteur Augmentant Mode Zapatos Mujer</t>
  </si>
  <si>
    <t>Fashion Women Shake the Shoes Cool Summer Woman Casual Shoes Comfortable Breathable Non-Slip Shoes Height Increasing Fashion Zapatos Mujer</t>
  </si>
  <si>
    <t>Summer,Sneakers,taschendamen,Womens Shoes,breathablesportshoe,chaussurefamme,summer shoes,Casual,Women's Fashion,Fashion,Adidas,Shoes,fashionbreathableshoe,womenbreathableshoe,Women</t>
  </si>
  <si>
    <t>SHOPWNMON</t>
  </si>
  <si>
    <t>shopwnmon</t>
  </si>
  <si>
    <t>85 % avis positifs (689 notes)</t>
  </si>
  <si>
    <t>5dda41a275cf541cc0b6cf99</t>
  </si>
  <si>
    <t>https://www.wish.com/c/5e76d7f0370e9deae7cadf87</t>
  </si>
  <si>
    <t>https://contestimg.wish.com/api/webimage/5e76d7f0370e9deae7cadf87-medium.jpg</t>
  </si>
  <si>
    <t>5e76d7f0370e9deae7cadf87</t>
  </si>
  <si>
    <t>Femmes Ã©tÃ© dÃ©contractÃ© lÃ¢che fronde robe col en V dos nu robe sans manches poches solide couleur maxi robe plus la taille</t>
  </si>
  <si>
    <t>Women Summer Casual Loose Sling Dress V-neck Backless Dress Sleeveless Pockets Solid Color Maxi Dress Plus Size</t>
  </si>
  <si>
    <t>wangxiaoxiadexiaoxingyun</t>
  </si>
  <si>
    <t>87 % avis positifs (6,623 notes)</t>
  </si>
  <si>
    <t>5948c9761f2f0f2efb675fa4</t>
  </si>
  <si>
    <t>https://www.wish.com/c/5e82c05c9d1cec1dfa9bf0fd</t>
  </si>
  <si>
    <t>https://contestimg.wish.com/api/webimage/5e82c05c9d1cec1dfa9bf0fd-medium.jpg</t>
  </si>
  <si>
    <t>5e82c05c9d1cec1dfa9bf0fd</t>
  </si>
  <si>
    <t>Chemise sans manches Ã  rayures pour dames Chemise sans manches Ã  col en V DÃ©bardeurs sur le cou T-shirt de la veste T-shirt de la veste</t>
  </si>
  <si>
    <t>Women Fashion Stripe Sleeveless Shirt V Neck Tank Tops Vest T Shirt</t>
  </si>
  <si>
    <t>Women,Vest,Fashion,Tank,Shirt,Stripes,Tops,Women's Fashion,V-neck,T Shirts,tank top,sleeveless,summervest,Casual,Women Fashion,Necks</t>
  </si>
  <si>
    <t>navyblue &amp; white</t>
  </si>
  <si>
    <t>The nice men fine leather goods</t>
  </si>
  <si>
    <t>thenicemenfineleathergoods</t>
  </si>
  <si>
    <t>91 % avis positifs (4,809 notes)</t>
  </si>
  <si>
    <t>56d954c8d30d44338d07e50a</t>
  </si>
  <si>
    <t>https://www.wish.com/c/5c63b8d97037716f81be1e89</t>
  </si>
  <si>
    <t>https://contestimg.wish.com/api/webimage/5c63b8d97037716f81be1e89-medium.jpg</t>
  </si>
  <si>
    <t>5c63b8d97037716f81be1e89</t>
  </si>
  <si>
    <t>Summer Fashion New  Sleeveless Casual Long Dress For Women Spaghetti Strap Flower Print Dresses Knee-length Sling Casual Dress Plus Size</t>
  </si>
  <si>
    <t>Summer,Plus Size,long dress,Dress,Spaghetti Strap,Women's Fashion,Fashion,Flowers,sleeveless,Print,flowerprint,Women,Spaghetti,Casual,casual dress</t>
  </si>
  <si>
    <t>white &amp; red</t>
  </si>
  <si>
    <t>https://www.wish.com/c/5e65e7ac35af31b8b719aa13</t>
  </si>
  <si>
    <t>https://contestimg.wish.com/api/webimage/5e65e7ac35af31b8b719aa13-medium.jpg</t>
  </si>
  <si>
    <t>5e65e7ac35af31b8b719aa13</t>
  </si>
  <si>
    <t xml:space="preserve"> Pantalon dos nu Ã  rayures et jambes larges pour femme grande taille Pantalon casual Rompers Fashion Shorts </t>
  </si>
  <si>
    <t xml:space="preserve"> Plus Size Women Halter Striped Wide Leg Pants Casual Jumpsuit Rompers Fashion Shorts </t>
  </si>
  <si>
    <t>casualjumpsuit,Beach Shorts,wideleg,Fashion,Halter,pants,women Jumpsuit,Women's Fashion,Shorts,Casual,women shorts,Plus Size,Lace Up,jumpsuit,sleeveless,sexy jumpsuit,Wool,plussizeclothe,Striped,Women</t>
  </si>
  <si>
    <t>Daily Market World</t>
  </si>
  <si>
    <t>rainytradingcoltd</t>
  </si>
  <si>
    <t>84 % avis positifs (905 notes)</t>
  </si>
  <si>
    <t>5489a2fe546ead1ec9215829</t>
  </si>
  <si>
    <t>https://s3-us-west-1.amazonaws.com/sweeper-production-merchantimage/dp_5489a2fe546ead1ec9215829.jpg</t>
  </si>
  <si>
    <t>https://www.wish.com/c/5c2f068b53477172e3886c79</t>
  </si>
  <si>
    <t>https://contestimg.wish.com/api/webimage/5c2f068b53477172e3886c79-medium.jpg</t>
  </si>
  <si>
    <t>5c2f068b53477172e3886c79</t>
  </si>
  <si>
    <t>Size-L</t>
  </si>
  <si>
    <t>https://www.wish.com/c/5d3120c92435742c362a09ec</t>
  </si>
  <si>
    <t>https://contestimg.wish.com/api/webimage/5d3120c92435742c362a09ec-medium.jpg</t>
  </si>
  <si>
    <t>5d3120c92435742c362a09ec</t>
  </si>
  <si>
    <t>fenghuang1</t>
  </si>
  <si>
    <t>86 % avis positifs (4,836 notes)</t>
  </si>
  <si>
    <t>5a13e07c5d6f342d64b51237</t>
  </si>
  <si>
    <t>https://www.wish.com/c/5d3fbb7edf9945238a3e858e</t>
  </si>
  <si>
    <t>https://contestimg.wish.com/api/webimage/5d3fbb7edf9945238a3e858e-medium.jpg</t>
  </si>
  <si>
    <t>5d3fbb7edf9945238a3e858e</t>
  </si>
  <si>
    <t>Sexy Women Camouflage ImprimÃ© Bandage Push-up Maillot de bain Push-up Ensemble Maillot de bain Ensemble Bikini</t>
  </si>
  <si>
    <t>Sexy Women Camouflage Print Bandage Push-up Swimsuit Bathing Suit Bikini Set</t>
  </si>
  <si>
    <t>bathing suit,Fashion,fashion swimsuit,bikini set,Halter,sexy bikini,Women's Fashion,camouflage,Swimsuit,Bikini,t,Suits,Print,sexy,Women,camouflageprint,Swimming</t>
  </si>
  <si>
    <t>Ekspresowa wysyÅ‚ka</t>
  </si>
  <si>
    <t>rainbowmall</t>
  </si>
  <si>
    <t>hkdachangshengtradelimited</t>
  </si>
  <si>
    <t>92% opinii pozytywnych (liczba ocen: 33,675)</t>
  </si>
  <si>
    <t>5577b101429aa92940bc33e7</t>
  </si>
  <si>
    <t>https://www.wish.com/c/588c54fb6661e84246a8aa71</t>
  </si>
  <si>
    <t>https://contestimg.wish.com/api/webimage/588c54fb6661e84246a8aa71-medium.jpg</t>
  </si>
  <si>
    <t>588c54fb6661e84246a8aa71</t>
  </si>
  <si>
    <t>huhaniu</t>
  </si>
  <si>
    <t>85 % avis positifs (571 notes)</t>
  </si>
  <si>
    <t>5d7c4cc361090057c2bc7331</t>
  </si>
  <si>
    <t>https://www.wish.com/c/5e689c86003bf60050ae0be1</t>
  </si>
  <si>
    <t>https://contestimg.wish.com/api/webimage/5e689c86003bf60050ae0be1-medium.jpg</t>
  </si>
  <si>
    <t>5e689c86003bf60050ae0be1</t>
  </si>
  <si>
    <t>Ã‰tÃ© Nouvelles Femmes De Mode Let's Rock Graphique Lettre Impression Casual Sans Manches DÃ©bardeurs Gilet S-5XL</t>
  </si>
  <si>
    <t>Summer New Women's Fashion Let's Rock Graphic Letter Printing Casual Sleeveless Tank Tops Vest S-5XL</t>
  </si>
  <si>
    <t>Summer,Vest,Fashion,Tank,Shirt,Tops,topsamptshirt,women tank,Women's Fashion,rockandroll,sleeveless tops,sleeveless,Casual</t>
  </si>
  <si>
    <t>jingjingongmao</t>
  </si>
  <si>
    <t>ç²¾è¿›å·¥è´¸</t>
  </si>
  <si>
    <t>82 % avis positifs (2,988 notes)</t>
  </si>
  <si>
    <t>547bfcda3dabbe37af5818b1</t>
  </si>
  <si>
    <t>https://s3-us-west-1.amazonaws.com/sweeper-production-merchantimage/dp_547bfcda3dabbe37af5818b1.jpg</t>
  </si>
  <si>
    <t>https://www.wish.com/c/5e3a58fbab71890480516a09</t>
  </si>
  <si>
    <t>https://contestimg.wish.com/api/webimage/5e3a58fbab71890480516a09-medium.jpg</t>
  </si>
  <si>
    <t>5e3a58fbab71890480516a09</t>
  </si>
  <si>
    <t>Women Loose Casual Couleur unie Plus Taille V col d'Ã©tÃ© Robe manches Tunique</t>
  </si>
  <si>
    <t>Women Loose Casual Solid color Plus Size V neck summer Sleeve dress Tunic dress</t>
  </si>
  <si>
    <t>Summer,Plus Size,tunic,Necks,Sleeve,Dress,Tunic dress,Loose,V-neck,Women's Fashion,Sleeveless dress,sleeve dress,solid color,strapdre,Casual,Women</t>
  </si>
  <si>
    <t>https://www.wish.com/c/5cc2d24035b846634f67558a</t>
  </si>
  <si>
    <t>https://contestimg.wish.com/api/webimage/5cc2d24035b846634f67558a-medium.jpg</t>
  </si>
  <si>
    <t>5cc2d24035b846634f67558a</t>
  </si>
  <si>
    <t>Ã‰tÃ© Ã©vider manteau de plage pour les femmes col en v profond robes de dentelle chemisier de bikini vÃªtements de protection solaire</t>
  </si>
  <si>
    <t>Summer Hollow Out Beach Coat For Women Deep V-Neck Lace Dresses Bikini Blouse Sun Protection Clothing</t>
  </si>
  <si>
    <t>blouse,Deep V-Neck,Fashion,Lace,Summer,beach coverup,Dress,summer dress,beach wear,V-neck,Swimsuit,Bikini,beachcoat,Women's Fashion,Coat,Clothing,sun protection swimwear,Beach,Swimsuit Cover,Women</t>
  </si>
  <si>
    <t>Good Fortune Land</t>
  </si>
  <si>
    <t>goodfortuneland</t>
  </si>
  <si>
    <t>88 % avis positifs (816 notes)</t>
  </si>
  <si>
    <t>58539804afa5ec4cae2cdce8</t>
  </si>
  <si>
    <t>https://s3-us-west-1.amazonaws.com/sweeper-production-merchantimage/dp_58539804afa5ec4cae2cdce8.jpg</t>
  </si>
  <si>
    <t>https://www.wish.com/c/5d282b01d750b778c045c9f1</t>
  </si>
  <si>
    <t>https://contestimg.wish.com/api/webimage/5d282b01d750b778c045c9f1-medium.jpg</t>
  </si>
  <si>
    <t>5d282b01d750b778c045c9f1</t>
  </si>
  <si>
    <t>Summer Print Dress Women's Round Neck Short Sleeve Casual Loose  Vintage Dress</t>
  </si>
  <si>
    <t>Summer,Plus Size,Necks,Sleeve,Vintage,Dress,short sleeves,Floral dress,Casual,Round neck,Print,Women's Fashion,Shorts,print dress,Floral,women dress,loose dress</t>
  </si>
  <si>
    <t>lionmouse</t>
  </si>
  <si>
    <t>85 % avis positifs (26,951 notes)</t>
  </si>
  <si>
    <t>58da49c92c3a8f52a755d4a0</t>
  </si>
  <si>
    <t>https://www.wish.com/c/5eb63e65f98a3634f4d430b3</t>
  </si>
  <si>
    <t>https://contestimg.wish.com/api/webimage/5eb63e65f98a3634f4d430b3-medium.jpg</t>
  </si>
  <si>
    <t>5eb63e65f98a3634f4d430b3</t>
  </si>
  <si>
    <t>Femmes d'Ã©tÃ© Sexy Couleur unie col en O sans manches Chemisier ample en coton plissÃ© Chemisier grande taille T Chemise mode casual DÃ©bardeurs dÃ©contractÃ©s DÃ©bardeurs S-6XL</t>
  </si>
  <si>
    <t>Summer Women Sexy Solid Color O-neck Sleeveless Tops Loose Pleated Cotton Blouse Plus Size T Shirt Fashion Casual Tank Tops S-6XL</t>
  </si>
  <si>
    <t>blouse,Summer,o-neck,Tops &amp; Blouses,Shirt,Tank,Pleated,Tops,tank top,Women's Fashion,Plus Size,sleeveless tops,Women,sexy,loose t-shirt,women top,Fashion,Casual,sleeveless,Cotton</t>
  </si>
  <si>
    <t>ligen</t>
  </si>
  <si>
    <t>90 % avis positifs (8,205 notes)</t>
  </si>
  <si>
    <t>58df45e5795cf052ae1c2142</t>
  </si>
  <si>
    <t>https://www.wish.com/c/5b22ee2dcf612a12962a84f6</t>
  </si>
  <si>
    <t>https://contestimg.wish.com/api/webimage/5b22ee2dcf612a12962a84f6-medium.jpg</t>
  </si>
  <si>
    <t>5b22ee2dcf612a12962a84f6</t>
  </si>
  <si>
    <t>Printemps Ã‰tÃ© Dames Casual LÃ¢che Solide RÃ©servoir Salopette Longue Bretelle Salopette Salopette Pantalon Plus La Taille XS-5XL</t>
  </si>
  <si>
    <t>Spring Summer Ladies Casual Loose Solid Tank Jumpsuit Long Suspender Overalls Bib Pants Plus Size XS-5XL</t>
  </si>
  <si>
    <t>Summer,trousers,Tank,pants,Spring,Overalls,Casual,baggypant,Ladies,Women's Fashion,Plus Size,sleevelessjumpsuit,bibpant,loosejumpsuit,women Jumpsuit,jumpsuitsampromper,jumpsuit</t>
  </si>
  <si>
    <t>mumofson</t>
  </si>
  <si>
    <t>85 % avis positifs (40,457 notes)</t>
  </si>
  <si>
    <t>583998c51591454a04a79709</t>
  </si>
  <si>
    <t>https://www.wish.com/c/5c88aede7d6c6a218ce2b312</t>
  </si>
  <si>
    <t>https://contestimg.wish.com/api/webimage/5c88aede7d6c6a218ce2b312-medium.jpg</t>
  </si>
  <si>
    <t>5c88aede7d6c6a218ce2b312</t>
  </si>
  <si>
    <t>Ã‰tÃ© Femmes Ã€ Manches Courtes Casual Sans Manches Rayure T-shirts Robe Tunique Taille Robes Plage Robe Plus La Taille XS-8XL</t>
  </si>
  <si>
    <t>Summer Women Short Sleeved Casual Sleeveless Stripe T Shirts Dress Tunic Waist Dresses Beach Vestido Plus Size XS-8XL</t>
  </si>
  <si>
    <t>Summer,Plus Size,women dresses,long dress,Evening Dress,Dress,casual dresses,beach dress,Stripes,sleeveless,summer dresses,Casual,casual dress,Shorts,tunic,Shirt,Waist,summer dress,Women's Fashion,Sleeveless dress,women dress,Women,Beach</t>
  </si>
  <si>
    <t>caohongbo</t>
  </si>
  <si>
    <t>86 % avis positifs (4,335 notes)</t>
  </si>
  <si>
    <t>587f55e57f83404d58fe59fb</t>
  </si>
  <si>
    <t>https://www.wish.com/c/5df1d0a2c7f18f0857cc1798</t>
  </si>
  <si>
    <t>https://contestimg.wish.com/api/webimage/5df1d0a2c7f18f0857cc1798-medium.jpg</t>
  </si>
  <si>
    <t>5df1d0a2c7f18f0857cc1798</t>
  </si>
  <si>
    <t>2020 Femmes Mode Robe Longue Summer Party Sling Dress Casual Slim Fit Robes Sans Manches Dames Fleur ImprimÃ© Coton Robe Big Swing Beach Maxi Dress Plus La Taille XS-8XL</t>
  </si>
  <si>
    <t>2020 Women's Fashion Long Dress Summer Party Sling Dress Casual Slim Fit Sleeveless Dresses Ladies Flower Printed Cotton Dress Big Swing Beach Maxi Dress Plus Size XS-8XL</t>
  </si>
  <si>
    <t>Summer,Fashion,halter dress,Print Dresses,women dresses,long dress,plus size dress,Dress,slim,Women's Fashion,Plus Size,printed,summer dresses,Party Dresses,Casual,casual dress,slim dress,Flowers,Slim Fit,Cotton Dress,Sleeveless dress,long dresses,Ladies,party,Cotton,Beach,sleeveless</t>
  </si>
  <si>
    <t>Lovemall</t>
  </si>
  <si>
    <t>lovemall</t>
  </si>
  <si>
    <t>78 % avis positifs (10,286 notes)</t>
  </si>
  <si>
    <t>5448789898dc205017838a33</t>
  </si>
  <si>
    <t>https://www.wish.com/c/5ecf5d30e9f82b433471be88</t>
  </si>
  <si>
    <t>https://contestimg.wish.com/api/webimage/5ecf5d30e9f82b433471be88-medium.jpg</t>
  </si>
  <si>
    <t>5ecf5d30e9f82b433471be88</t>
  </si>
  <si>
    <t>2020 Ã©tÃ© et hiver pÃªche Ã  la carpe 3D sur des vÃªtements imprimÃ©s Cool Men Fish T-Shirt</t>
  </si>
  <si>
    <t>2020 Summer &amp; Winter Carp Fishing 3D Over Printed Clothes Cool Men Fish T-Shirt</t>
  </si>
  <si>
    <t>Summer,Fashion,casualclothing,fashionshortsleeve,fish,Men,Fishing,short sleeves,fashion clothing,Men's Fashion,3D T-shirt,printed,Clothes,T Shirts,Winter</t>
  </si>
  <si>
    <t>yang min bao</t>
  </si>
  <si>
    <t>yangminbao</t>
  </si>
  <si>
    <t>89 % avis positifs (1,269 notes)</t>
  </si>
  <si>
    <t>5b7e1d0f5b299812c53e81f5</t>
  </si>
  <si>
    <t>https://www.wish.com/c/5e04554af2db2e0211989d36</t>
  </si>
  <si>
    <t>https://contestimg.wish.com/api/webimage/5e04554af2db2e0211989d36-medium.jpg</t>
  </si>
  <si>
    <t>5e04554af2db2e0211989d36</t>
  </si>
  <si>
    <t>2019 Mode d'Ã©tÃ© pour dames - Pantalon Ã  lacets Ã  lacets - Pantalon court Ã  taille haute dÃ©contractÃ©e - Taille dÃ©contractÃ©e (S-5XL)</t>
  </si>
  <si>
    <t>2019 Summer Womenâ€˜sâ€™ Fashion  Lace Up Tie Pants  Plus Size Casual High Waist Short Pants(S-5XL)</t>
  </si>
  <si>
    <t>Summer,Plus Size,high waist,pants,Waist,Short pants,Yellow,Shorts,Women's Fashion,Fashion,Lace Up,Lace,Casual,Women</t>
  </si>
  <si>
    <t>https://www.wish.com/c/5ca084765e18c31890903f2a</t>
  </si>
  <si>
    <t>https://contestimg.wish.com/api/webimage/5ca084765e18c31890903f2a-medium.jpg</t>
  </si>
  <si>
    <t>5ca084765e18c31890903f2a</t>
  </si>
  <si>
    <t>Femmes d'Ã©tÃ© sans manches en dentelle soirÃ©e dÃ©contractÃ©e cocktail courte mini robe</t>
  </si>
  <si>
    <t>Women Summer Sleeveless Lace Casual Evening Party Cocktail Short Mini Dress</t>
  </si>
  <si>
    <t>Summer,sleeveless,Shorts,Lace,Cocktail,Mini,Dress,Lace Dress,V Neckdress,Women's Fashion,Mini dress,beach dress,Party Dress,lacedresswhite,party,Casual,evening party dress,Women</t>
  </si>
  <si>
    <t>(80,713 notes)</t>
  </si>
  <si>
    <t>https://www.wish.com/c/58e85a652ab02a1908608ab8</t>
  </si>
  <si>
    <t>https://contestimg.wish.com/api/webimage/58e85a652ab02a1908608ab8-medium.jpg</t>
  </si>
  <si>
    <t>58e85a652ab02a1908608ab8</t>
  </si>
  <si>
    <t>Summer Holidy Lady - Robe imprimÃ©e Ã  fleurs d'Ã©tÃ© - Mini-robe sexy sans manches Ã  col en V profond</t>
  </si>
  <si>
    <t>Summer Holidy Lady Floral Printed Dress Sexy Deep V-Neck Sleeveless Party Mini Dress</t>
  </si>
  <si>
    <t>Deep V-Neck,Mini,Summer,Dress,summer dress,Women's Fashion,Floral dress,Mini dress,beach dress,Party Dress,V-neck,party,sleeveless,Floral,women dress,sexy,V-neck Dresses,printed</t>
  </si>
  <si>
    <t>https://www.wish.com/c/5c1b6e19c96aa87c20e6a32c</t>
  </si>
  <si>
    <t>https://contestimg.wish.com/api/webimage/5c1b6e19c96aa87c20e6a32c-medium.jpg</t>
  </si>
  <si>
    <t>5c1b6e19c96aa87c20e6a32c</t>
  </si>
  <si>
    <t>Femmes Ã©tÃ© gland patchwork robe lÃ¢che sexy manches courtes hors Ã©paule licou robe plus la taille S-5XL</t>
  </si>
  <si>
    <t>Women Summer Tassel Patchwork Loose Dress Sexy Short Sleeve Off Shoulder Halter Dress Plus Size S-5XL</t>
  </si>
  <si>
    <t>Summer,Tassels,Plus Size,halter dress,Halter,Sleeve,Dresses,Pleated,summer dress,short sleeves,Mini dress,tasseldre,Shorts,off shoulder,sexy,Dress,women dress,Women,Women's Fashion,loose dress,casual dress</t>
  </si>
  <si>
    <t>https://www.wish.com/c/5bf651b7107ad060df8d82fd</t>
  </si>
  <si>
    <t>https://contestimg.wish.com/api/webimage/5bf651b7107ad060df8d82fd-medium.jpg</t>
  </si>
  <si>
    <t>5bf651b7107ad060df8d82fd</t>
  </si>
  <si>
    <t>Women Summer Autumn Printed Plus Size Loose Casual Trousers Harlon Pants Long Pants</t>
  </si>
  <si>
    <t>Summer,trousers,casualtrouser,Casual pants,pantsforwomen,Long pants,pantalonfemme,pants,widelegpant,baggypant,harem pants,Women's Fashion,Plus Size,women yoga pants,printed,Casual,Women</t>
  </si>
  <si>
    <t>xulaiqingfen</t>
  </si>
  <si>
    <t>90 % avis positifs (2,282 notes)</t>
  </si>
  <si>
    <t>5ad01a6a70cf6977d05013de</t>
  </si>
  <si>
    <t>https://www.wish.com/c/5d5df4f9ab3178058cbd5906</t>
  </si>
  <si>
    <t>https://contestimg.wish.com/api/webimage/5d5df4f9ab3178058cbd5906-medium.jpg</t>
  </si>
  <si>
    <t>5d5df4f9ab3178058cbd5906</t>
  </si>
  <si>
    <t>Women's Sleeveless Floral Print Ruffle Tops Ladies Summer Fashion Casual Bandages Camisole Tunic Top Blouse Plus Size S-5XL</t>
  </si>
  <si>
    <t>Women's Sleeveless Floral Print Ruffle Tops Ladies Summer Fashion Casual Bandages Camisole Tunic Top Blouse  Plus Size S-5XL</t>
  </si>
  <si>
    <t>Summer,Fashion,ruffle,tunic top,Spaghetti Strap,tank top,Cool T-Shirts,Women's Fashion,Plus Size,sleeveless tops,Summer Fashion,tunic,Casual,blouse,Floral print,Tops,ruffle crop top,Floral,Print,sleeveless,Ladies,tops for women</t>
  </si>
  <si>
    <t>https://www.wish.com/c/5be393792655325c8004cf82</t>
  </si>
  <si>
    <t>https://contestimg.wish.com/api/webimage/5be393792655325c8004cf82-medium.jpg</t>
  </si>
  <si>
    <t>5be393792655325c8004cf82</t>
  </si>
  <si>
    <t>Femmes d'Ã©tÃ© dÃ©contractÃ© plate-forme sandales compensÃ©es Ã  bout ouvert chaussures bride Ã  la cheville sandales grande taille 35-43</t>
  </si>
  <si>
    <t>Women Summer Casual Platform Wedge Sandals Open Toe Shoes Ankle Strap Sandals Plus Size 35-43</t>
  </si>
  <si>
    <t>wedge,sandals for women,Sandals,Platform Shoes,Womens Shoes,Summer,Plus Size,Women's Fashion,espadrille,sandaliasfeminina,open toe,Shoes,Ankle Strap,Ankle,Wedge Sandals,Casual,Women</t>
  </si>
  <si>
    <t>US5.5-EU35</t>
  </si>
  <si>
    <t>https://www.wish.com/c/5e9bf36aecb3b56809e83a36</t>
  </si>
  <si>
    <t>https://contestimg.wish.com/api/webimage/5e9bf36aecb3b56809e83a36-medium.jpg</t>
  </si>
  <si>
    <t>5e9bf36aecb3b56809e83a36</t>
  </si>
  <si>
    <t>Mode d'Ã©tÃ© Womens Print 2pc Set Ladies Casual Col rond T-shirt Ã  manches courtes et short</t>
  </si>
  <si>
    <t>Summer Fashion Womens Print 2pc Set Ladies Casual Round Neck Short Sleeve T Shirt and Shorts</t>
  </si>
  <si>
    <t>Summer,Shorts,Shirt,Sleeve,sportsset,short sleeves,Two piece set,Round neck,Ladies,women shorts,Fashion,women t shirt,Casual,Print,tracksuitsforwomen,runningset,Necks</t>
  </si>
  <si>
    <t>pashesa</t>
  </si>
  <si>
    <t>(16,885 notes)</t>
  </si>
  <si>
    <t>58a6f41a96f1bb57840b0ed4</t>
  </si>
  <si>
    <t>https://www.wish.com/c/5eaba913c039171aeb0732f8</t>
  </si>
  <si>
    <t>https://contestimg.wish.com/api/webimage/5eaba913c039171aeb0732f8-medium.jpg</t>
  </si>
  <si>
    <t>5eaba913c039171aeb0732f8</t>
  </si>
  <si>
    <t>XS-8XL Women's Fashion Summer Dresses Polka Dot Printed V-neck Dress Casual Party Dress Elegant Ladies Loose Cotton Dresses Plus Size Short Sleeve Dresses</t>
  </si>
  <si>
    <t>Summer,Plus Size,Print Dresses,plus size dress,Dress,casual dresses,V-neck,short sleeves,Elegant,Women's Fashion,Party Dress,printed,Elegant Dress,Casual,Cotton,party,Shorts,Sleeve,polka dot,summer dress,Polkas,Cotton Dress,Ladies,women dress,Short Sleeved,Fashion,loose dress</t>
  </si>
  <si>
    <t>yutongastore</t>
  </si>
  <si>
    <t>yutongastoreb35802d0b32a11e78fe3029482618fb8</t>
  </si>
  <si>
    <t>85 % avis positifs (1,284 notes)</t>
  </si>
  <si>
    <t>59e5e353ef7b892409c6e6a7</t>
  </si>
  <si>
    <t>https://www.wish.com/c/5ef2f90ca888ba40baf3bd16</t>
  </si>
  <si>
    <t>https://contestimg.wish.com/api/webimage/5ef2f90ca888ba40baf3bd16-medium.jpg</t>
  </si>
  <si>
    <t>5ef2f90ca888ba40baf3bd16</t>
  </si>
  <si>
    <t>Mode d'Ã©tÃ© pour femmes Chemise sans manches sexy Col en V Casual T-shirt en coton avec boutons de boutonnage</t>
  </si>
  <si>
    <t>Summer Fashion Women Sexy Sleeveless Shirt V-Neck Casual Cotton Button Tank Tops</t>
  </si>
  <si>
    <t>blouse,Summer,Cotton,Plus Size,Tank,Shirt,Tops,topsamptshirt,Women's Fashion,casual shirt,Casual,T Shirts,Fashion,sleeveless tops,Women,sleeveless,V-neck,sexy,Loose tank tops,button,vneckshirt</t>
  </si>
  <si>
    <t>shirely_store</t>
  </si>
  <si>
    <t>(1,663 notes)</t>
  </si>
  <si>
    <t>58285d7f168b5430c5090ab8</t>
  </si>
  <si>
    <t>https://www.wish.com/c/5c837b60bec7771428a98865</t>
  </si>
  <si>
    <t>https://contestimg.wish.com/api/webimage/5c837b60bec7771428a98865-medium.jpg</t>
  </si>
  <si>
    <t>5c837b60bec7771428a98865</t>
  </si>
  <si>
    <t>Femmes Mode LÃ¢che Casual Sans Manches ImprimÃ© Floral Col Rond Tops Gilet D'Ã©tÃ© Camisole Casual Plus La Taille LÃ¢che DÃ©bardeurs</t>
  </si>
  <si>
    <t>Women Fashion Loose Casual Sleeveless Floral Print Round Neck Tops Summer Vest Camisole Casual Plus Size Loose Tank Tops</t>
  </si>
  <si>
    <t>Summer,Vest,Fashion,Floral print,camisole,Tank,Tops,Loose,Print,Round neck,Floral,Women's Fashion,Plus Size,Women,women clothes,sleeveless,womens tank tops,Casual,Necks</t>
  </si>
  <si>
    <t>hanfangjingcuijingpin</t>
  </si>
  <si>
    <t>(1,279 notes)</t>
  </si>
  <si>
    <t>5b0cd8577e43f257d4a05469</t>
  </si>
  <si>
    <t>https://www.wish.com/c/5ec39565bb9e684ea7371e7c</t>
  </si>
  <si>
    <t>https://contestimg.wish.com/api/webimage/5ec39565bb9e684ea7371e7c-medium.jpg</t>
  </si>
  <si>
    <t>5ec39565bb9e684ea7371e7c</t>
  </si>
  <si>
    <t>Mode Femmes Col Rond Ã‰tÃ© Polka Dot ImprimÃ© Sans Manches Robe Dames Casual Mi-longueur Plus La Taille Robe</t>
  </si>
  <si>
    <t>Fashion Women Round Neck Summer Polka Dot Printed Sleeveless Dress Ladies Casual Mid-length Plus Size Dress</t>
  </si>
  <si>
    <t>Summer,Plus Size,Necks,Dresses,polka dot,Polkas,Round neck,Ladies,Women's Fashion,Sleeveless dress,printed,sleeveless,Dress,summer dresses,Fashion,Casual,Women</t>
  </si>
  <si>
    <t>https://www.wish.com/c/5d22a5c3b1ae313fdb4801da</t>
  </si>
  <si>
    <t>https://contestimg.wish.com/api/webimage/5d22a5c3b1ae313fdb4801da-medium.jpg</t>
  </si>
  <si>
    <t>5d22a5c3b1ae313fdb4801da</t>
  </si>
  <si>
    <t>Grande taille S-5XL Slim Fit Casual Classic Shorts Jeans Ã‰tÃ© Sexy Femmes Mode Taille Haute LavÃ© Shorts Denim</t>
  </si>
  <si>
    <t>Plus Size S-5XL Slim Fit Casual Classic Shorts Jeans Summer Sexy Women's Fashion High Waist Washed Denim Shorts</t>
  </si>
  <si>
    <t>Women Pants,womens jeans,Fashion,Summer,Denim,slim,Hot pants,Women's Fashion,Plus Size,sexy,Casual,Slim Fit,Shorts,Waist,skinnyshort,Classics,Short pants,summerpant,Denim Shorts,high waist,solid color,Jeans</t>
  </si>
  <si>
    <t>85 % avis positifs (45,524 notes)</t>
  </si>
  <si>
    <t>https://www.wish.com/c/5eb24bea7fc03e380f0509a1</t>
  </si>
  <si>
    <t>https://contestimg.wish.com/api/webimage/5eb24bea7fc03e380f0509a1-medium.jpg</t>
  </si>
  <si>
    <t>5eb24bea7fc03e380f0509a1</t>
  </si>
  <si>
    <t>https://www.wish.com/c/5eb4dc8ec1231404c92d7eae</t>
  </si>
  <si>
    <t>https://contestimg.wish.com/api/webimage/5eb4dc8ec1231404c92d7eae-medium.jpg</t>
  </si>
  <si>
    <t>5eb4dc8ec1231404c92d7eae</t>
  </si>
  <si>
    <t>NOUVEAU Mode fÃ©minine d'Ã©tÃ© Shorts lÃ¢ches Taille Ã©lastique Pantalon court Shorts dÃ©contractÃ©s</t>
  </si>
  <si>
    <t>NEW Summer Women s Fashion Loose Shorts Elastic Waist Short Pants Casual Shorts</t>
  </si>
  <si>
    <t>Summer,baggyshort,Shorts,Waist,Elastic,beachpant,casualshort,Short pants,pants,summer shorts,elasticshort,Womens shorts,solidcolorshort,Women's Fashion,elastic waist,strappingshort,Fashion,Casual,plussizeshort,Women</t>
  </si>
  <si>
    <t>zhouzhilong</t>
  </si>
  <si>
    <t>92 % avis positifs (60 notes)</t>
  </si>
  <si>
    <t>5d594543cf65033850311c11</t>
  </si>
  <si>
    <t>https://www.wish.com/c/5efc475047f98d45ef7fa1f2</t>
  </si>
  <si>
    <t>https://contestimg.wish.com/api/webimage/5efc475047f98d45ef7fa1f2-medium.jpg</t>
  </si>
  <si>
    <t>5efc475047f98d45ef7fa1f2</t>
  </si>
  <si>
    <t>Summer Beach Wear Mini-robe bohÃ¨me sans manches pour femmes</t>
  </si>
  <si>
    <t>Summer Beach Wear V-neck Dress Women's Sleeveless Boho Mini Dress</t>
  </si>
  <si>
    <t>Mini,Summer,slingdres,summer dress,Women's Fashion,V-neck,Mini dress,boho,beach dress,Sleeveless dress,boho dress,sleeveless,backless,Beach,Dress,casual dress</t>
  </si>
  <si>
    <t>yingshengsu</t>
  </si>
  <si>
    <t>89 % avis positifs (435 notes)</t>
  </si>
  <si>
    <t>5afab0f75ccdca0e69a067b8</t>
  </si>
  <si>
    <t>https://www.wish.com/c/5cf10d573818e44a8e42f255</t>
  </si>
  <si>
    <t>https://contestimg.wish.com/api/webimage/5cf10d573818e44a8e42f255-medium.jpg</t>
  </si>
  <si>
    <t>5cf10d573818e44a8e42f255</t>
  </si>
  <si>
    <t>Mode fÃ©minine Printemps et Ã©tÃ© O-cou T-shirt en coton Chemisier imprimÃ© lÃ¢che Casual Tops Ã  manches courtes Dames Mode Chemise grande taille</t>
  </si>
  <si>
    <t>Women's Fashion Spring and Summer O-neck Cotton T-shirt Loose Printed Blouse Casual Short Sleeve Tops Ladies Fashion Plus Size Shirt</t>
  </si>
  <si>
    <t>blouse,Summer,Plus Size,Cotton,Shirt,Sleeve,Spring,Tops,slim,short sleeves,Women's Fashion,Shorts,printed,Ladies,o-neck,Fashion,Casual,T Shirts,Ladies Fashion</t>
  </si>
  <si>
    <t>https://www.wish.com/c/5e8d78b38a5fed4a5a026712</t>
  </si>
  <si>
    <t>https://contestimg.wish.com/api/webimage/5e8d78b38a5fed4a5a026712-medium.jpg</t>
  </si>
  <si>
    <t>5e8d78b38a5fed4a5a026712</t>
  </si>
  <si>
    <t>2019 Femmes Mode Summer Beach Vintage Floral Print Robe en mousseline de soie Camisole Mini Robes</t>
  </si>
  <si>
    <t>2019 Women Fashion Summer Beach Vintage Floral Print Chiffon Dress Camisole Mini Dresses</t>
  </si>
  <si>
    <t>Mini,Fashion,Floral print,chiffon,Summer,chiffon dress,plus size dress,Tunic dress,beach dress,Floral dress,Floral,Women's Fashion,Vintage,Print,Beach,Dress,Women</t>
  </si>
  <si>
    <t>Asinastore</t>
  </si>
  <si>
    <t>asinastore</t>
  </si>
  <si>
    <t>84 % avis positifs (27,964 notes)</t>
  </si>
  <si>
    <t>5684e1234c2cc826ab5ca438</t>
  </si>
  <si>
    <t>https://www.wish.com/c/5d1ea4a4c3467e6294d1ad0c</t>
  </si>
  <si>
    <t>https://contestimg.wish.com/api/webimage/5d1ea4a4c3467e6294d1ad0c-medium.jpg</t>
  </si>
  <si>
    <t>5d1ea4a4c3467e6294d1ad0c</t>
  </si>
  <si>
    <t>Legging de chasse Ã  la mode pour femmes</t>
  </si>
  <si>
    <t>Women's Fashion Country Girl Deer Hunting Printed Slim Fit Leggings</t>
  </si>
  <si>
    <t>Leggings,countrygirllegging,high waist,Hunting,Slim Fit,Deer,Printed Leggings,Women's Fashion,Fashion,gothic,printed,deerhuntingprinted,slim,Casual</t>
  </si>
  <si>
    <t>Angle Xia</t>
  </si>
  <si>
    <t>anglexia</t>
  </si>
  <si>
    <t>87% Positive Feedback (6,256 ratings)</t>
  </si>
  <si>
    <t>5b6bb6d7790f1a0d8a416c03</t>
  </si>
  <si>
    <t>https://www.wish.com/c/5e9e82ea36d82c2330c1b363</t>
  </si>
  <si>
    <t>https://contestimg.wish.com/api/webimage/5e9e82ea36d82c2330c1b363-medium.jpg</t>
  </si>
  <si>
    <t>5e9e82ea36d82c2330c1b363</t>
  </si>
  <si>
    <t>2018 Femmes T-shirt Cool T-shirt Funny 3d T-shirt ImprimÃ© Deux manches courtes Cat Tops d'Ã©tÃ© Tees Teen Teen Graphic Tee Shirt Cute Cadeaux Funny Gifts</t>
  </si>
  <si>
    <t>2018 Women Cool T-shirt Funny 3d Tshirt Print Two Cat Short Sleeve Summer Tops Tees Teen Graphic Tee Cute Shirt Funny Gifts</t>
  </si>
  <si>
    <t>teen,Funny,short sleeves,Shorts,Shirt,Sleeve,cute,graphic tee,Tops,Tee,Cats,womens clothes,T Shirts,Fashion,Print,Girl,Women's Fashion,Women</t>
  </si>
  <si>
    <t>Women wardrobe Apparel Trade Co., Ltd.</t>
  </si>
  <si>
    <t>womenwardrobeappareltradecoltd</t>
  </si>
  <si>
    <t>91 % avis positifs (20,169 notes)</t>
  </si>
  <si>
    <t>551c02310570552bbd036dbb</t>
  </si>
  <si>
    <t>https://www.wish.com/c/5abc519e3c1dc61e44e0667f</t>
  </si>
  <si>
    <t>https://contestimg.wish.com/api/webimage/5abc519e3c1dc61e44e0667f-medium.jpg</t>
  </si>
  <si>
    <t>5abc519e3c1dc61e44e0667f</t>
  </si>
  <si>
    <t>Femmes sexy bandage bikini ensemble maillot de bain maillot de bain maillot de bain</t>
  </si>
  <si>
    <t>Sexy Women Bandage Bikini Set Swimsuit Swimwear Bathing Suit</t>
  </si>
  <si>
    <t>bathing suit,Fashion,bikini set,Suits,Swimwear,Swimsuit,Bikini,bandage bikini,sexy,Swimming,Women's Fashion,Women</t>
  </si>
  <si>
    <t>seagull</t>
  </si>
  <si>
    <t>91 % avis positifs (9,981 notes)</t>
  </si>
  <si>
    <t>56e7bdeefdc43f585fce9122</t>
  </si>
  <si>
    <t>https://www.wish.com/c/5707400fae8c9365ccb888bd</t>
  </si>
  <si>
    <t>https://contestimg.wish.com/api/webimage/5707400fae8c9365ccb888bd-medium.jpg</t>
  </si>
  <si>
    <t>5707400fae8c9365ccb888bd</t>
  </si>
  <si>
    <t>Femmes dames mode robe d'Ã©tÃ© en dentelle au crochet robe maxi robe longue</t>
  </si>
  <si>
    <t>Women Ladies Fashion Crocheted Lace Summer Dress Maxi Dress Long Dress</t>
  </si>
  <si>
    <t>Summer,Fashion,Lace,long dress,Dress,summer dress,Women's Fashion,Party Dress,Ladies,summer dresses,Ladies Fashion,Women</t>
  </si>
  <si>
    <t>hongyuli</t>
  </si>
  <si>
    <t>79 % avis positifs (5,595 notes)</t>
  </si>
  <si>
    <t>5b3b135e38e2640b28a557bb</t>
  </si>
  <si>
    <t>https://www.wish.com/c/5c93384658417d4d433feb91</t>
  </si>
  <si>
    <t>https://contestimg.wish.com/api/webimage/5c93384658417d4d433feb91-medium.jpg</t>
  </si>
  <si>
    <t>5c93384658417d4d433feb91</t>
  </si>
  <si>
    <t>blouse,Summer,Plus Size,Necks,Heart,womens shirt,Tops,short sleeves,V-neck,graphic tee,Women's Fashion,Fashion,cute,Fun,summer shirt,T Shirts</t>
  </si>
  <si>
    <t>https://www.wish.com/c/5ea27927a561041cc3fe56e3</t>
  </si>
  <si>
    <t>https://contestimg.wish.com/api/webimage/5ea27927a561041cc3fe56e3-medium.jpg</t>
  </si>
  <si>
    <t>5ea27927a561041cc3fe56e3</t>
  </si>
  <si>
    <t>20Paires/Lot d'Ã©tÃ© Ultrathin Transparent Crystal Chaussettes en soie pour femme Chaussettes courtes en nylon noir haute Ã©lasticitÃ© pour femme</t>
  </si>
  <si>
    <t>20Pairs/lot Summer Ultrathin Transparent Crystal Silk Socks for Women High Elastic Black Nylon Short Socks Female Socks</t>
  </si>
  <si>
    <t>Summer,Shorts,Elastic,silksock,thinsock,silk,Socks,Slippers,Crystal,Women's Fashion,Cotton Socks,black,Ankle,Nylon,anklesock,Women</t>
  </si>
  <si>
    <t>10pcs</t>
  </si>
  <si>
    <t>89 % avis positifs (21,012 notes)</t>
  </si>
  <si>
    <t>https://www.wish.com/c/5bf38aa52dd62c3a7550a899</t>
  </si>
  <si>
    <t>https://contestimg.wish.com/api/webimage/5bf38aa52dd62c3a7550a899-medium.jpg</t>
  </si>
  <si>
    <t>5bf38aa52dd62c3a7550a899</t>
  </si>
  <si>
    <t>Mode fÃ©minine sans manches asymÃ©trique Hippie Soul lettre imprimÃ©e robe longue sans manches Ã©tÃ© irrÃ©guliÃ¨re ourlet double couche Maxi Dress Plus Size</t>
  </si>
  <si>
    <t>Women's Fashion Sleeveless Asymmetric Hippie Soul Letter Printed Long Dress Sleeveless Summer Irregular Hem Double Layer Maxi Dress Plus Size</t>
  </si>
  <si>
    <t>Summer,asymmetrical dress,hippie,long dress,Dress,Plus Size,summer dress,asymmetric,Women's Fashion,Sleeveless dress,boho dress,Midi Dress,sleeveless,t-shirt dress,women dress,printed,Fashion,loose dress,casual dress</t>
  </si>
  <si>
    <t>https://www.wish.com/c/5eb10d32f12bf74120b0fd1e</t>
  </si>
  <si>
    <t>https://contestimg.wish.com/api/webimage/5eb10d32f12bf74120b0fd1e-medium.jpg</t>
  </si>
  <si>
    <t>5eb10d32f12bf74120b0fd1e</t>
  </si>
  <si>
    <t>1 Set Dentelle Bikini Diamant Maillot de Bain Cristal Femmes Maillots De Bain Nude Bikinis BrÃ©silien Strass Beachwear Push Up Bikini</t>
  </si>
  <si>
    <t>1Set Lace Bikini Diamond Swimsuit Crystal Women Swimwear Nude Bikinis Brazilian Rhinestone Beachwear Push Up Bikini</t>
  </si>
  <si>
    <t>DIAMOND,Lace,Lace Bikini,crystalbikini,diamondbikini,Rhinestone,diamondbikiniset,Women's Fashion,sportampentertainment,Push up bikini,Women,Bikinis Set,Jewelry,Crystal,nude,Swimsuit,Women's Bikini,beachwearbikini,Swimwear,Bikini,brazilian,Fashion,Swimming</t>
  </si>
  <si>
    <t>HQMALL</t>
  </si>
  <si>
    <t>hqmall</t>
  </si>
  <si>
    <t>(3,063 notes)</t>
  </si>
  <si>
    <t>58bd1048662f70531f3962df</t>
  </si>
  <si>
    <t>https://www.wish.com/c/5bce9924df97d42c05eef81e</t>
  </si>
  <si>
    <t>https://contestimg.wish.com/api/webimage/5bce9924df97d42c05eef81e-medium.jpg</t>
  </si>
  <si>
    <t>5bce9924df97d42c05eef81e</t>
  </si>
  <si>
    <t>S~XXXXXXXL Mode d'Ã©tÃ© Femme Sexy Col en V Fermeture Ã  glissiÃ¨re au dos Croix IrrÃ©guliÃ¨re Mousseline de soie Plus taille DÃ©bardeurs</t>
  </si>
  <si>
    <t>S~XXXXXL Summer  Fashion Woman Sexy V-neck Zipper Back Cross Irregular Chiffon Plus size Tank tops</t>
  </si>
  <si>
    <t>Summer,Vest,Plus Size,Tops &amp; Blouses,Women Vest,zippers,Tops,Cross,tank top,Women Clothing,V-neck,womens tank tops,Fashion,tops for women</t>
  </si>
  <si>
    <t>guangzhouyangguang</t>
  </si>
  <si>
    <t>89 % avis positifs (6,476 notes)</t>
  </si>
  <si>
    <t>587b63ed3cca004cbd02d7d3</t>
  </si>
  <si>
    <t>https://www.wish.com/c/5a9fa7ab6bcfa367f9c554c8</t>
  </si>
  <si>
    <t>https://contestimg.wish.com/api/webimage/5a9fa7ab6bcfa367f9c554c8-medium.jpg</t>
  </si>
  <si>
    <t>5a9fa7ab6bcfa367f9c554c8</t>
  </si>
  <si>
    <t>2020 Fashion Trend Butterfly Print Masks Street Sunscreen Isolation Summer Breathable Washable Face Cover</t>
  </si>
  <si>
    <t>butterfly,Summer,Fashion,Breathable,Cover,Print,Masks,Sunscreen,butterflymask,Street,printmask,facecover</t>
  </si>
  <si>
    <t>Life stage</t>
  </si>
  <si>
    <t>lifestage</t>
  </si>
  <si>
    <t>93 % avis positifs (54,773 notes)</t>
  </si>
  <si>
    <t>57773e8e7f1b5074ad85dd89</t>
  </si>
  <si>
    <t>https://www.wish.com/c/5ef2c54482e1e6221ffc7de9</t>
  </si>
  <si>
    <t>https://contestimg.wish.com/api/webimage/5ef2c54482e1e6221ffc7de9-medium.jpg</t>
  </si>
  <si>
    <t>5ef2c54482e1e6221ffc7de9</t>
  </si>
  <si>
    <t>Maillot de bain femme Tankini contrÃ´le du ventre maillot de bain gilet maillot de bain imprimÃ© maillot de bain assorti</t>
  </si>
  <si>
    <t>Swimsuit Female Tankini Tummy Control Swimsuit Vest Printed Swimsuit Matching Swimsuit</t>
  </si>
  <si>
    <t>roupas femininas,Vest,Fashion,topsforwomenkleiderdamen,blusasfeminina,Clothes for women,Swimsuit,ropademujer,Women S Clothing,printed,robefemme,summerdressesforwomen,Tankini Swimsuits,Swimming</t>
  </si>
  <si>
    <t>szyyouth0102</t>
  </si>
  <si>
    <t>84 % avis positifs (2,435 notes)</t>
  </si>
  <si>
    <t>59e071d99fbc517c29711220</t>
  </si>
  <si>
    <t>https://www.wish.com/c/5cda71c65ea3126b96be1ab9</t>
  </si>
  <si>
    <t>https://contestimg.wish.com/api/webimage/5cda71c65ea3126b96be1ab9-medium.jpg</t>
  </si>
  <si>
    <t>5cda71c65ea3126b96be1ab9</t>
  </si>
  <si>
    <t>Femmes Casual Hippie Soul Lettre ImprimÃ© Robe Longue Sans Manches D'Ã©tÃ© IrrÃ©guliÃ¨re A-ligne Robes Plus La Taille</t>
  </si>
  <si>
    <t>Women Casual Hippie Soul Letter Printed Long Dress Sleeveless Summer Irregular A-line Dresses Plus Size</t>
  </si>
  <si>
    <t>Summer,long dress,Dress,summer dress,Round neck,Dresses,Women's Fashion,Midi Dress,sleeveless,t-shirt dress,women dress,printed,Women,casual dress</t>
  </si>
  <si>
    <t>Size-XXS</t>
  </si>
  <si>
    <t>https://www.wish.com/c/5e7ee6ba87a9e742d6894fdc</t>
  </si>
  <si>
    <t>https://contestimg.wish.com/api/webimage/5e7ee6ba87a9e742d6894fdc-medium.jpg</t>
  </si>
  <si>
    <t>5e7ee6ba87a9e742d6894fdc</t>
  </si>
  <si>
    <t>7 Couleurs Robe Moulante Femmes Dame Sexy Robe Moulante Sans Manches Dentelle Babydoll Robe DÃ©bardeur Chemise Plus La Taille S-5XL</t>
  </si>
  <si>
    <t>7 Colors Bodycon Dress Women Lady Sexy Sleeveless Bodycon Dress Lace Babydoll Dress Tank Shirt Plus Size S-5XL</t>
  </si>
  <si>
    <t>blouse,Summer,Fashion,Tank,Lace,sundress,fashion vest,sexy shirts,Chiffon Shirt,women tank,Women's Fashion,Plus Size,sleeveless,Dress,sexy,Women,Bodycon Dress,Shirt</t>
  </si>
  <si>
    <t>ataoios</t>
  </si>
  <si>
    <t>84 % avis positifs (21,210 notes)</t>
  </si>
  <si>
    <t>5a200757518c1c4b34845a1f</t>
  </si>
  <si>
    <t>https://www.wish.com/c/5b326af509dce53d08a6466b</t>
  </si>
  <si>
    <t>https://contestimg.wish.com/api/webimage/5b326af509dce53d08a6466b-medium.jpg</t>
  </si>
  <si>
    <t>5b326af509dce53d08a6466b</t>
  </si>
  <si>
    <t>7 couleurs couple Ã©tÃ© intÃ©rieur et extÃ©rieur loisirs pantoufles de marche sandales plates creuses</t>
  </si>
  <si>
    <t>7 Colors Couple Summer Indoor and Outdoor Leisure Walking Slippers Hollow Flat Sandals</t>
  </si>
  <si>
    <t>Sandals &amp; Flip Flops,Outdoor,Summer,Couple,Indoor,Men's Sandals,Leisure,Slippers,balckandwhite,sandals for women,Sandals,Home &amp; Garden,Summer Fashion</t>
  </si>
  <si>
    <t>Women Size 37</t>
  </si>
  <si>
    <t>SanShu.trade co., LTD</t>
  </si>
  <si>
    <t>sanshutradecoltd</t>
  </si>
  <si>
    <t>92 % avis positifs (3,038 notes)</t>
  </si>
  <si>
    <t>5b71353ec8cfda2270406795</t>
  </si>
  <si>
    <t>https://www.wish.com/c/5e76bdc3e92186db5697bf62</t>
  </si>
  <si>
    <t>https://contestimg.wish.com/api/webimage/5e76bdc3e92186db5697bf62-medium.jpg</t>
  </si>
  <si>
    <t>5e76bdc3e92186db5697bf62</t>
  </si>
  <si>
    <t>Femmes lÃ¢che dÃ©contractÃ© imprimÃ© col v robe longue, plus la taille vague point robe robe d'Ã©tÃ©</t>
  </si>
  <si>
    <t>Women Loose Casual Printed V-Neck Long Dress Plus Size Wave Point Dress Summer Dress</t>
  </si>
  <si>
    <t>Summer,Plus Size,long dress,Tops,Loose,V-neck,Casual,Women's Fashion,printed,summer dress,Dress,Women Fashion,Women</t>
  </si>
  <si>
    <t>https://www.wish.com/c/5ea3d34c7e458d258289cdfe</t>
  </si>
  <si>
    <t>https://contestimg.wish.com/api/webimage/5ea3d34c7e458d258289cdfe-medium.jpg</t>
  </si>
  <si>
    <t>5ea3d34c7e458d258289cdfe</t>
  </si>
  <si>
    <t>Mini,womens dresses,Summer,Patchwork,Dress,Mini dress,Women's Fashion,Women S Clothing,backless,party,summer dresses,sleeveless,sexy,Casual</t>
  </si>
  <si>
    <t>Meifeng Bras</t>
  </si>
  <si>
    <t>meifengbras</t>
  </si>
  <si>
    <t>79 % avis positifs (30 notes)</t>
  </si>
  <si>
    <t>5e535f1b397cba44cf1118d8</t>
  </si>
  <si>
    <t>https://www.wish.com/c/5eba5b1c29367c77b5c0eb35</t>
  </si>
  <si>
    <t>https://contestimg.wish.com/api/webimage/5eba5b1c29367c77b5c0eb35-medium.jpg</t>
  </si>
  <si>
    <t>5eba5b1c29367c77b5c0eb35</t>
  </si>
  <si>
    <t>Summer,Two-Piece Suits,Sleeve,Shorts,Spring,Tops,short sleeves,sport suit women,Fashion,Sport Suits,suits for women,jogging suits for women,women sport suit,tiktoktshirt,womens shorts suit</t>
  </si>
  <si>
    <t>Gina Williamson</t>
  </si>
  <si>
    <t>ginawilliamson</t>
  </si>
  <si>
    <t>81 % avis positifs (47 notes)</t>
  </si>
  <si>
    <t>5e6a5f041511dc46c06eac19</t>
  </si>
  <si>
    <t>https://www.wish.com/c/5eb96af6de96f304f1437bc0</t>
  </si>
  <si>
    <t>https://contestimg.wish.com/api/webimage/5eb96af6de96f304f1437bc0-medium.jpg</t>
  </si>
  <si>
    <t>5eb96af6de96f304f1437bc0</t>
  </si>
  <si>
    <t>Mode d'Ã©tÃ© femmes bretelles spaghetti imprimÃ© floral cravate devant mini robe robes grande taille XS-8XL</t>
  </si>
  <si>
    <t>Women's Summer Fashion Spaghetti Strap Floral Print Tie Front Mini Dress Dresses Plus Size XS-8XL</t>
  </si>
  <si>
    <t>Mini,slim dress,Plus Size,Floral print,women dresses,Spaghetti,Dress,Print,Women's Fashion,Mini dress,women dress,beach dress,Sleeveless dress,Summer,summer dresses,Girls Dresses,Party Dresses,Fashion,Floral,casual dress</t>
  </si>
  <si>
    <t>Unforgettable fashion store(factory price)</t>
  </si>
  <si>
    <t>unforgettablefashionstorefactoryprice</t>
  </si>
  <si>
    <t>87 % avis positifs (5,939 notes)</t>
  </si>
  <si>
    <t>55311a071a8a220c1b804371</t>
  </si>
  <si>
    <t>https://s3-us-west-1.amazonaws.com/sweeper-production-merchantimage/dp_55311a071a8a220c1b804371.jpg</t>
  </si>
  <si>
    <t>https://www.wish.com/c/5e9e96da6c4bc104801ae477</t>
  </si>
  <si>
    <t>https://contestimg.wish.com/api/webimage/5e9e96da6c4bc104801ae477-medium.jpg</t>
  </si>
  <si>
    <t>5e9e96da6c4bc104801ae477</t>
  </si>
  <si>
    <t>Femmes Nouvelle Mode D'Ã©tÃ© Couleur Unie Casual DÃ©bardeurs Plus La Taille Spaghetti Strap Femmes Crop Tops Sans Manches Femmes Casual Gilet Tops Camisole S-3XL</t>
  </si>
  <si>
    <t>Women New Summer Fashion Solid Color Casual Tank Tops Plus Size Spaghetti Strap Women Crop Tops Sleeveless Women Casual Vest Tops Camisole S-3XL</t>
  </si>
  <si>
    <t>vesttop,Summer,Vest,Plus Size,crop top,camisole,Tank,Tops,Spaghetti Strap,tank top,Women's Fashion,Fashion,solid color,sleeveless,Spaghetti,Casual,Women</t>
  </si>
  <si>
    <t>liushiqiangw222288888888</t>
  </si>
  <si>
    <t>(6,246 notes)</t>
  </si>
  <si>
    <t>5b8e19ad9058ed22fdc30621</t>
  </si>
  <si>
    <t>https://www.wish.com/c/5d47999b2445d31e05451436</t>
  </si>
  <si>
    <t>https://contestimg.wish.com/api/webimage/5d47999b2445d31e05451436-medium.jpg</t>
  </si>
  <si>
    <t>5d47999b2445d31e05451436</t>
  </si>
  <si>
    <t>Ã‰tÃ© Nouveau Design De Mode Femmes Sans Manches T-shirt Couleur Unie Col V Profond Bouton Gilet Casual LÃ¢che Coton Tops pour Femmes Bref Basique Tee Shirt DÃ©bardeur Plus La Taille XS-5XL 5 Couleurs</t>
  </si>
  <si>
    <t xml:space="preserve">Summer New Design Fashion Women Sleeveless T-shirt Solid Color Deep V-neck Button Vest Casual Loose Cotton Tops for Women Brief Basic Tee Shirt Tank Top Plus Size XS-5XL 5 Colors </t>
  </si>
  <si>
    <t>tank top women,Vest,Fashion,buttontop,Summer,Loose,V-neck,Tops,Women's Fashion,Plus Size,Design,tank top,Casual,T Shirts,Women,Deep V-Neck,fashion women,Tank,Shirt,summer shirt,deep-v,Cotton Vest,button,sleeveless,Cotton,Tee Shirt</t>
  </si>
  <si>
    <t>wine</t>
  </si>
  <si>
    <t>https://www.wish.com/c/5e227b0fca2543070a2e1734</t>
  </si>
  <si>
    <t>https://contestimg.wish.com/api/webimage/5e227b0fca2543070a2e1734-medium.jpg</t>
  </si>
  <si>
    <t>5e227b0fca2543070a2e1734</t>
  </si>
  <si>
    <t>Summer Fashion Women Round Neck Dress With Pockets Polka Dot Dress Long Loose Dress</t>
  </si>
  <si>
    <t>Summer,Plus Size,neck dress,Necks,plus size dress,polka dot,longloosedres,kleid,Round neck,Women's Fashion,Fashion,abito,summer dress,Polkas,women dress,Robes,Women,Dress,casual dress</t>
  </si>
  <si>
    <t>https://www.wish.com/c/5d57803644554b1b9200275f</t>
  </si>
  <si>
    <t>https://contestimg.wish.com/api/webimage/5d57803644554b1b9200275f-medium.jpg</t>
  </si>
  <si>
    <t>5d57803644554b1b9200275f</t>
  </si>
  <si>
    <t>Summer,Underwear,two piece swimsuit,women beachwear,bikini set,padded,Swimwear,bikinis women,Bikini,Tankinis,women swimwear,Plus Size,Fashion,Suits,women bathing suit,Women,Swimsuit,Women's Fashion,Swimming</t>
  </si>
  <si>
    <t>https://www.wish.com/c/5c3de992180d223f8a3329d9</t>
  </si>
  <si>
    <t>https://contestimg.wish.com/api/webimage/5c3de992180d223f8a3329d9-medium.jpg</t>
  </si>
  <si>
    <t>5c3de992180d223f8a3329d9</t>
  </si>
  <si>
    <t>Femmes Dames Mode Plus Size Daisy Sans Manches Chemises DÃ©contractÃ©es</t>
  </si>
  <si>
    <t>Women Ladies Fashion Plus Size Daisy Sleeveless Casual Shirts &amp; Tops</t>
  </si>
  <si>
    <t>Plus Size,Shirt,Tops,Women's Fashion,Fashion,sleeveless tops,daisy,Ladies,sleeveless,Ladies Fashion,Casual,Women Fashion,Women</t>
  </si>
  <si>
    <t>Langwei Garments Trading CO.,LTD</t>
  </si>
  <si>
    <t>langweigarmentstradingcoltd</t>
  </si>
  <si>
    <t>84 % avis positifs (53,225 notes)</t>
  </si>
  <si>
    <t>54365c349719cd57af2b449b</t>
  </si>
  <si>
    <t>https://www.wish.com/c/5e9a99189b1c2d0240f15f72</t>
  </si>
  <si>
    <t>https://contestimg.wish.com/api/webimage/5e9a99189b1c2d0240f15f72-medium.jpg</t>
  </si>
  <si>
    <t>5e9a99189b1c2d0240f15f72</t>
  </si>
  <si>
    <t>Women's Fashion Sleeveless American National Independence Day Flag Print Spaghetti Strap Tank Top Irregular Hem Blouse T-shirts Plus Size S-5XL</t>
  </si>
  <si>
    <t>blouse,Spaghetti Strap,Tank,Fashion,Irregular,Spaghetti,national,topsamptshirt,USA flag,T Shirts,tank top,Print,American,Plus Size,blousesampshirt,sleeveless,Women's Fashion,Tops,Women Fashion</t>
  </si>
  <si>
    <t>https://www.wish.com/c/5cfdff52d05757021bae9d17</t>
  </si>
  <si>
    <t>https://contestimg.wish.com/api/webimage/5cfdff52d05757021bae9d17-medium.jpg</t>
  </si>
  <si>
    <t>5cfdff52d05757021bae9d17</t>
  </si>
  <si>
    <t>2019 Femmes Dames Mode Plus La Taille D'Ã©tÃ© Tie Dye Imprimer Manches Courtes Une Ã‰paule Robe DÃ©contractÃ©e</t>
  </si>
  <si>
    <t>2019 Women Ladies Fashion Plus Size Summer Tie Dye Print Short Sleeve One Shoulder Casual  Dress</t>
  </si>
  <si>
    <t>Summer,Plus Size,tiedyeprint,one-shoulder,Dress,Loose,short sleeves,Mini dress,Ladies,Women's Fashion,Fashion,Tie Dye,Dyes,Casual,Women Fashion,casual dress,Shorts,Ladies Fashion,Sleeve,Print,women dress,Women</t>
  </si>
  <si>
    <t>Siebel Angel Baby Paradise</t>
  </si>
  <si>
    <t>hzlwgarmenttradingcoltd</t>
  </si>
  <si>
    <t>85 % avis positifs (10,264 notes)</t>
  </si>
  <si>
    <t>5466fad41280fa5ca27ba85d</t>
  </si>
  <si>
    <t>https://s3-us-west-1.amazonaws.com/sweeper-production-merchantimage/dp_5466fad41280fa5ca27ba85d.jpg</t>
  </si>
  <si>
    <t>https://www.wish.com/c/5d367739407a226495aa2470</t>
  </si>
  <si>
    <t>https://contestimg.wish.com/api/webimage/5d367739407a226495aa2470-medium.jpg</t>
  </si>
  <si>
    <t>5d367739407a226495aa2470</t>
  </si>
  <si>
    <t>Women's Ten Colors S-XXL Robe robe Ã  manches courtes Robe tunique d'Ã©tÃ© Robe d'Ã©tÃ© Pure Colors Dersses</t>
  </si>
  <si>
    <t>Women's Ten Colors S-XXL Dress Short Sleeve Summer Dress Tunic Dresses Pure Colors Dersses</t>
  </si>
  <si>
    <t>Summer,short sleeve dress,tunic,Sleeve,Pure Color,tunicsforwomen,short sleeves,Cotton Dress,Women's Fashion,Shorts,summer dress,fashion dresses,Dress,summer dresses,short skirt,casual dress</t>
  </si>
  <si>
    <t>tingtingwang</t>
  </si>
  <si>
    <t>89 % avis positifs (6,329 notes)</t>
  </si>
  <si>
    <t>5954b765abea9167c0495382</t>
  </si>
  <si>
    <t>https://www.wish.com/c/5b62adee423ee1752a512ca9</t>
  </si>
  <si>
    <t>https://contestimg.wish.com/api/webimage/5b62adee423ee1752a512ca9-medium.jpg</t>
  </si>
  <si>
    <t>5b62adee423ee1752a512ca9</t>
  </si>
  <si>
    <t>Wedding jewelry store</t>
  </si>
  <si>
    <t>weddingjewelrystore</t>
  </si>
  <si>
    <t>(620 notes)</t>
  </si>
  <si>
    <t>5d5108577ad24261ddf720f0</t>
  </si>
  <si>
    <t>https://www.wish.com/c/5ea1161798c3202180fa1293</t>
  </si>
  <si>
    <t>https://contestimg.wish.com/api/webimage/5ea1161798c3202180fa1293-medium.jpg</t>
  </si>
  <si>
    <t>5ea1161798c3202180fa1293</t>
  </si>
  <si>
    <t>shishangfang</t>
  </si>
  <si>
    <t>88 % avis positifs (2,867 notes)</t>
  </si>
  <si>
    <t>585a45a3ef562825c60e0c71</t>
  </si>
  <si>
    <t>https://www.wish.com/c/5eab895777f05602e0f36f12</t>
  </si>
  <si>
    <t>https://contestimg.wish.com/api/webimage/5eab895777f05602e0f36f12-medium.jpg</t>
  </si>
  <si>
    <t>5eab895777f05602e0f36f12</t>
  </si>
  <si>
    <t>nidekeaiduo</t>
  </si>
  <si>
    <t>75 % avis positifs (167 notes)</t>
  </si>
  <si>
    <t>5d50f80e3db43e24767edf52</t>
  </si>
  <si>
    <t>https://www.wish.com/c/5e9aa6027ef81b1d830b6e11</t>
  </si>
  <si>
    <t>https://contestimg.wish.com/api/webimage/5e9aa6027ef81b1d830b6e11-medium.jpg</t>
  </si>
  <si>
    <t>5e9aa6027ef81b1d830b6e11</t>
  </si>
  <si>
    <t>Femmes Mode Robe D'Ã©tÃ© Papillon Imprimer Sans Manches Court O-cou Mini Robe Au-dessus Du Genou Casual LÃ¢che Plus La Taille Poches Boutons Robe Taille S-5XL</t>
  </si>
  <si>
    <t>Women Fashion Summer Dress Butterfly Print Sleeveless Short O-neck Mini Dress Above Knee Casual Loose Plus Size Button Pockets Dress Size S-5XL</t>
  </si>
  <si>
    <t>butterfly,Summer,Plus Size,butterflydre,Mini,fashion dress,Dress,Mini dress,beach dress,Fashion,knee,Casual,casual dress,Shorts,button,summer dress,Women's Fashion,Sleeveless dress,Print,sleeveless,Women,loose dress</t>
  </si>
  <si>
    <t>https://www.wish.com/c/5d79d8dc6607933421ffa6a4</t>
  </si>
  <si>
    <t>https://contestimg.wish.com/api/webimage/5d79d8dc6607933421ffa6a4-medium.jpg</t>
  </si>
  <si>
    <t>5d79d8dc6607933421ffa6a4</t>
  </si>
  <si>
    <t>Fashion Women Tassel Patchwork Loose Casual Dress Sexy Short Sleeve Off Shoulder Halter Dress</t>
  </si>
  <si>
    <t>Women's Fashion,Tassels,Plus Size,halter dress,Sleeve,Halter,Dress,Loose,short sleeves,Shorts,tasseldre,Party Dress,off shoulder,summer dress,women dress,Women,Fashion,Casual,casual dress</t>
  </si>
  <si>
    <t>ZhtdxyscdymdgcStore</t>
  </si>
  <si>
    <t>zhtdxyscdymdgcstore</t>
  </si>
  <si>
    <t>88 % avis positifs (8,776 notes)</t>
  </si>
  <si>
    <t>5a018060448a526b450ddab8</t>
  </si>
  <si>
    <t>https://www.wish.com/c/5adeaf1617c7a925122b2941</t>
  </si>
  <si>
    <t>https://contestimg.wish.com/api/webimage/5adeaf1617c7a925122b2941-medium.jpg</t>
  </si>
  <si>
    <t>5adeaf1617c7a925122b2941</t>
  </si>
  <si>
    <t>T-shirts dÃ©contractÃ©s d'Ã©tÃ© Tube d'Ã©paule unique Crop Top Femmes Soutien-gorge Ã  bretelle unique Yoga Vest AOM</t>
  </si>
  <si>
    <t>Summer Casual T-shirts Single Shoulder Tube Crop Top Women Single Strap Bra Yoga Vest AOM</t>
  </si>
  <si>
    <t>Summer,Vest,Fashion,Yoga,woman vest,girl bra,Tops,summer t-shirts,T Shirts,Casual,brayogavest,Women's Fashion,singleshoulder,Bras,Women</t>
  </si>
  <si>
    <t>allofme</t>
  </si>
  <si>
    <t>90 % avis positifs (13,884 notes)</t>
  </si>
  <si>
    <t>5788a55ba78e3f2dce4126ff</t>
  </si>
  <si>
    <t>https://www.wish.com/c/5c3fe7021a62f63f6d4820ef</t>
  </si>
  <si>
    <t>https://contestimg.wish.com/api/webimage/5c3fe7021a62f63f6d4820ef-medium.jpg</t>
  </si>
  <si>
    <t>5c3fe7021a62f63f6d4820ef</t>
  </si>
  <si>
    <t>Vente chaude Femmes Sexy D'Ã©tÃ© De Mode Sans Manches Camisole RÃ©servoir Zipper Top T-shirt En Forme De I Sangle Arc Gilet</t>
  </si>
  <si>
    <t>Hot Sale Women's Sexy Summer Fashion Sleeveless Camisole Tank Zipper Top T-shirt I-shaped Strap Bow Vest</t>
  </si>
  <si>
    <t>plussizevest,Vest,zippersleevelessvest,Tank,bowknottanktop,Summer,camisoletanktop,Tops,plussizetanktop,zippers,Bow,T Shirts,Fashion,backbowknotvest,fashionvesttop,camisolevest,sexy,womensexytanktop,sleeveless,sleeveless tops</t>
  </si>
  <si>
    <t>SpeedClothes</t>
  </si>
  <si>
    <t>speedclothes</t>
  </si>
  <si>
    <t>79 % avis positifs (2,078 notes)</t>
  </si>
  <si>
    <t>5b17df3f012875082bc82048</t>
  </si>
  <si>
    <t>https://www.wish.com/c/5c8b3b73727ef733eae435d2</t>
  </si>
  <si>
    <t>https://contestimg.wish.com/api/webimage/5c8b3b73727ef733eae435d2-medium.jpg</t>
  </si>
  <si>
    <t>5c8b3b73727ef733eae435d2</t>
  </si>
  <si>
    <t>Nouvelle Mode D'Ã©tÃ© Sexy Femmes Halter Tops Plage De Natation Lettre Imprimer Maillots De Bain Lady Push Up Gilet Soutien-Gorge S-5XL</t>
  </si>
  <si>
    <t>New Fashion Summer Sexy Women Halter Tops Beach Swimming Letter Print Swimwear Lady's Push Up Vest Bra S-5XL</t>
  </si>
  <si>
    <t>Summer,Vest,Fashion,Swimming,Halter,wrappedchest,letter print,bras for women,Tops,slingvest,Swimwear,Push up bikini,Print,Women's Fashion,Halter Bikini,sexy,Women,Beach,summer tops,Bras,Bottoming shirt</t>
  </si>
  <si>
    <t>huyanggood</t>
  </si>
  <si>
    <t>83 % avis positifs (4,572 notes)</t>
  </si>
  <si>
    <t>58ef5b480d27561215655a9c</t>
  </si>
  <si>
    <t>https://www.wish.com/c/5e0481bf1705212493a2f8e5</t>
  </si>
  <si>
    <t>https://contestimg.wish.com/api/webimage/5e0481bf1705212493a2f8e5-medium.jpg</t>
  </si>
  <si>
    <t>5e0481bf1705212493a2f8e5</t>
  </si>
  <si>
    <t>Robes d'Ã©tÃ© de mode fÃ©minine col en V dos nu robe en dentelle robes de plage robe blanche grande taille S-5XL</t>
  </si>
  <si>
    <t>Women's Fashion Summer Dresses V Neck Backless Lace Dress Beach Dresses White Dress Plus Size S-5XL</t>
  </si>
  <si>
    <t>Summer,summer dress,pleated dress,Lace,Beach,Plus Size,Lace Dress,backless dress,Women's Fashion,Mini dress,beach dress,Sleeveless dress,backless,wedding dress,white,Party Dresses,V-neck Dresses,Fashion,Dress,Necks</t>
  </si>
  <si>
    <t>https://www.wish.com/c/5eb10406591f883c59a1dcb4</t>
  </si>
  <si>
    <t>https://contestimg.wish.com/api/webimage/5eb10406591f883c59a1dcb4-medium.jpg</t>
  </si>
  <si>
    <t>5eb10406591f883c59a1dcb4</t>
  </si>
  <si>
    <t>2019 Mode fÃ©minine New Flare Sleeve Boat Neck Off The Shoulder Blouse Summer Women Manches longues Poignets Ã©lastiques Taille Top Casual Slim Fit Lady Plus Size Tops</t>
  </si>
  <si>
    <t>2019 Women's Fashion New Flare Sleeve Boat Neck Off The Shoulder Blouse Summer Women Long Sleeve Elastic Cuffs Waist Top Casual  Slim Fit Lady Plus Size Tops</t>
  </si>
  <si>
    <t>Summer,flaresleeveblouse,Long Sleeve,Plus size top,Women's Fashion,Plus Size,offtheshoulder,slim,Casual,Women Fashion,Slim Fit,blouse,long sleeve blouse,Waist,Sleeve,loose top,Tops,boatneckblouse,Necks,Women,Elastic,Boat,elasticblouse,Casual Tops,women top,Fashion</t>
  </si>
  <si>
    <t>https://www.wish.com/c/5d2477487a074501b0cb6438</t>
  </si>
  <si>
    <t>https://contestimg.wish.com/api/webimage/5d2477487a074501b0cb6438-medium.jpg</t>
  </si>
  <si>
    <t>5d2477487a074501b0cb6438</t>
  </si>
  <si>
    <t>Ã‰tÃ© Femmes Bretelles ImprimÃ© LÃ¢che Salopette Barboteuse Robe Shorts Hors Ã‰paule Col En V Slim Robe De Plage</t>
  </si>
  <si>
    <t>Summer Women Straps Printed Loose Jumpsuit Romper Dress Shorts Off Shoulder V Neck Slim Beach Dress</t>
  </si>
  <si>
    <t>Summer,Dress,slim,Floral dress,strap,loosejumpsuit,beach dress,striped dress,printed,Women's Jumpsuits,rompersforwomen,jumpsuit,Shorts,Necks,Beach,Slim Fit,Women's Fashion,Jumpsuits &amp; Rompers,sleevelessjumpsuit,Women,women Jumpsuit,Rompers</t>
  </si>
  <si>
    <t>19 Miles</t>
  </si>
  <si>
    <t>19miles</t>
  </si>
  <si>
    <t>87 % avis positifs (425 notes)</t>
  </si>
  <si>
    <t>5d54026f41ed515c7a1eb40a</t>
  </si>
  <si>
    <t>https://www.wish.com/c/5e751f3a15c57e874f677e6d</t>
  </si>
  <si>
    <t>https://contestimg.wish.com/api/webimage/5e751f3a15c57e874f677e6d-medium.jpg</t>
  </si>
  <si>
    <t>5e751f3a15c57e874f677e6d</t>
  </si>
  <si>
    <t>Women Fashion Ruffles - Ensemble deux piÃ¨ces avec dÃ©colletÃ© plongeant et pantalon skinny</t>
  </si>
  <si>
    <t>Women Fashion Ruffles Slash Neck Crop Top and Skinny Pants Two Piece Outfit</t>
  </si>
  <si>
    <t>Summer,Fashion,crop top,skinny pants,Casual pants,pants,Tops,Outfits,Long pants,Women's Fashion,Two Pieces,Women,ruffle,offtheshoulder,Two piece set,Necks</t>
  </si>
  <si>
    <t>https://www.wish.com/c/5cc81498d2dfc22af700ebe5</t>
  </si>
  <si>
    <t>https://contestimg.wish.com/api/webimage/5cc81498d2dfc22af700ebe5-medium.jpg</t>
  </si>
  <si>
    <t>5cc81498d2dfc22af700ebe5</t>
  </si>
  <si>
    <t>Grande taille femmes mode polka chemise dÃ©contractÃ©e dot lÃ¢che automne S-5XL</t>
  </si>
  <si>
    <t>Plus Size Women Fashion Polka Shirt Casual Dot Loose Autumn S-5XL</t>
  </si>
  <si>
    <t>Plus Size,Shirt,tunic top,Long Sleeve,Tops,Loose,Women's Fashion,V-neck,Casual,ruffle top,Fashion,polka dot,Women</t>
  </si>
  <si>
    <t>YYW COM</t>
  </si>
  <si>
    <t>yywcom</t>
  </si>
  <si>
    <t>89 % avis positifs (8,191 notes)</t>
  </si>
  <si>
    <t>563c5b3d05398a37780be2e2</t>
  </si>
  <si>
    <t>https://www.wish.com/c/5bd144f0b0de8459981dd41c</t>
  </si>
  <si>
    <t>https://contestimg.wish.com/api/webimage/5bd144f0b0de8459981dd41c-medium.jpg</t>
  </si>
  <si>
    <t>5bd144f0b0de8459981dd41c</t>
  </si>
  <si>
    <t>Printemps et Ã©tÃ© dans le nouveau sud bordeaux corÃ©en jupette marine foncÃ©e robe anti soleil avec une doublure jupe duveteuse jupe femme jupe plissÃ©e jupe Ã  plis sexy</t>
  </si>
  <si>
    <t>Spring and summer in the New South burgundy Korean dark navy skirt anti sun dress with a lining fluffy skirt female skirt pleated skirt sexy</t>
  </si>
  <si>
    <t>Summer,sundress,Spring,fluffy,Dark,Women's Fashion,newskirt,burgundy,Navy,sexy,Pleated Skirt,fluffyshortskirt,Skirts,womanskirt,fluffydres,plussizeskirt,springskirt,fluffyskirt,Korean,darknavyskirt,burgundyskirt,Dress,Pleated</t>
  </si>
  <si>
    <t>ivory</t>
  </si>
  <si>
    <t>Shanghai Chaochao Store</t>
  </si>
  <si>
    <t>shanghaichaochaostore</t>
  </si>
  <si>
    <t>(12,304 notes)</t>
  </si>
  <si>
    <t>5487c9b1b9b7e705069489fb</t>
  </si>
  <si>
    <t>https://www.wish.com/c/55ac4e9fc21d2e406f4b90b7</t>
  </si>
  <si>
    <t>https://contestimg.wish.com/api/webimage/55ac4e9fc21d2e406f4b90b7-medium.jpg</t>
  </si>
  <si>
    <t>55ac4e9fc21d2e406f4b90b7</t>
  </si>
  <si>
    <t>Womens Summer Bohemia Floral Beach Dress Ladies Kaftan Loose Sundress Plus Size</t>
  </si>
  <si>
    <t>Womens Summer Bohemia Floral Beach Dress Ladies Loose Kaftan Sundress Plus Size</t>
  </si>
  <si>
    <t>bohemia,Summer,Plus Size,Beach,Dress,longloosedres,kleid,beach dress,Floral dress,Ladies,boho,faketwopiecesdres,summer dress,vestido,Floral,women dress,Robes,Women's Fashion,Vintage dress</t>
  </si>
  <si>
    <t>https://www.wish.com/c/5d51315fe72c993296b63061</t>
  </si>
  <si>
    <t>https://contestimg.wish.com/api/webimage/5d51315fe72c993296b63061-medium.jpg</t>
  </si>
  <si>
    <t>5d51315fe72c993296b63061</t>
  </si>
  <si>
    <t>FUERFITS - Women's Casual Beach - Summer Sleeveless - Robe d'Ã©tÃ© Ã  bretelles rÃ©glables et Ã  bretelles fleuries</t>
  </si>
  <si>
    <t>FUERFITS Women's Casual Beach Summer Sleeveless Adjustable Strappy Floral Dress</t>
  </si>
  <si>
    <t>Swing dress,strapless,Summer,Dresses,Dress,Women's Fashion,strappy,knee length,Floral,party,Beach,Casual,sleeveless,Women</t>
  </si>
  <si>
    <t>black &amp; yellow</t>
  </si>
  <si>
    <t>xidan1949</t>
  </si>
  <si>
    <t>95 % avis positifs (6,719 notes)</t>
  </si>
  <si>
    <t>57ff8c180fb8e31870c27d68</t>
  </si>
  <si>
    <t>https://www.wish.com/c/597adab2ab03f4429e23d778</t>
  </si>
  <si>
    <t>https://contestimg.wish.com/api/webimage/597adab2ab03f4429e23d778-medium.jpg</t>
  </si>
  <si>
    <t>597adab2ab03f4429e23d778</t>
  </si>
  <si>
    <t xml:space="preserve">Women's Sleeveless Spaghetti Strap Camouflage Print Package Hip Mini Robe DÃ©contractÃ©e en coton Slim Fit Robes de soirÃ©e en coton </t>
  </si>
  <si>
    <t xml:space="preserve">Women's Sleeveless Spaghetti Strap Camouflage Print Package Hip Mini Dress Casual Slim Fit Cotton Party Evening Dresses </t>
  </si>
  <si>
    <t>Mini,dressesforwomen,sexy dresses,Dresses,Spaghetti,Dress,Spaghetti Strap,camouflage,Mini dress,Women's Fashion,package hip dress,t,party,sleeveless,Print,Party Dresses,Cotton,slim,Casual,Slim Fit</t>
  </si>
  <si>
    <t>https://www.wish.com/c/5b7ba8fdfc71be0f30bb7f44</t>
  </si>
  <si>
    <t>https://contestimg.wish.com/api/webimage/5b7ba8fdfc71be0f30bb7f44-medium.jpg</t>
  </si>
  <si>
    <t>5b7ba8fdfc71be0f30bb7f44</t>
  </si>
  <si>
    <t>2020 Summer Dress Women Fashion Printed BTS Sexy Short Skirt Casual Short Sleeve Cotton Beach Dress</t>
  </si>
  <si>
    <t>Women's Fashion,Summer,Fashion,Sleeve,Beach,Dress,summer dress,short sleeves,Mini dress,Summer Fashion,beach dress,Shorts,printed,Sexy Dress,women clothes,women dress,sexy,Cotton,Skirts,Casual,Women</t>
  </si>
  <si>
    <t>uei635w</t>
  </si>
  <si>
    <t>(62 notes)</t>
  </si>
  <si>
    <t>5d8c291ca1309429e32bb247</t>
  </si>
  <si>
    <t>https://www.wish.com/c/5edefbd61eb25e17fedf9b8e</t>
  </si>
  <si>
    <t>https://contestimg.wish.com/api/webimage/5edefbd61eb25e17fedf9b8e-medium.jpg</t>
  </si>
  <si>
    <t>5edefbd61eb25e17fedf9b8e</t>
  </si>
  <si>
    <t>2019 Nouveau Style Mode D'Ã©tÃ© Femmes Casual One Piece Slim Fit Bretelles Jupe Robe Sans Manches Couleur Unie Slip Dress</t>
  </si>
  <si>
    <t>2019 New Style Summer Fashion Women Casual One Piece Slim Fit Braces Skirt Sleeveless Dress Solid Color Slip Dress</t>
  </si>
  <si>
    <t>Summer,Fashion,high waist,slim dress,Skirts,Dress,summer dress,Mini dress,Women,slim,women's dress,Sleeveless dress,sleeveless,princess dress,Beach,onepiece,Slim Fit</t>
  </si>
  <si>
    <t>weilongs</t>
  </si>
  <si>
    <t>(4,955 notes)</t>
  </si>
  <si>
    <t>5b18eb98dfc31f2100f4c4cd</t>
  </si>
  <si>
    <t>https://www.wish.com/c/5c355a86211ca154535af293</t>
  </si>
  <si>
    <t>https://contestimg.wish.com/api/webimage/5c355a86211ca154535af293-medium.jpg</t>
  </si>
  <si>
    <t>5c355a86211ca154535af293</t>
  </si>
  <si>
    <t>Mens T-Shirts  Summer Popular Tik Tok Printed Tops Tee Male T-shirt Short Sleeve tshirt for Men Casual Top</t>
  </si>
  <si>
    <t>Summer,Fashion,Shirt,Sleeve,Tops,Men,Men's Fashion,short sleeves,T Shirts,Shorts,printed,Casual</t>
  </si>
  <si>
    <t>JinveI skyqiong</t>
  </si>
  <si>
    <t>jinveiskyqiong</t>
  </si>
  <si>
    <t>85 % avis positifs (193 notes)</t>
  </si>
  <si>
    <t>5de71b384c9c820a00c16efa</t>
  </si>
  <si>
    <t>https://www.wish.com/c/5ecdc68e46cdc10c6216940f</t>
  </si>
  <si>
    <t>https://contestimg.wish.com/api/webimage/5ecdc68e46cdc10c6216940f-medium.jpg</t>
  </si>
  <si>
    <t>5ecdc68e46cdc10c6216940f</t>
  </si>
  <si>
    <t>Femmes Ã‰tÃ© Casual Manches Courtes Col Rond Manches Ã‰vasÃ©es Robes Couleur Unie Robes LÃ¢ches Robes Courtes Plus La Taille</t>
  </si>
  <si>
    <t>Womens Summer Casual Short Sleeves Round Neck Flared Sleeves Dresses Solid Color Loose Dresses Short Dresses Plus Size</t>
  </si>
  <si>
    <t>Splicing,Plus Size,sleeve dress,Necks,Sleeve,Summer,women casual dress,Dress,Women's Fashion,gauzenet,Round neck,roundneckflared,Party Dress,Shorts,shortsleevesdres,solid color,looseshortdres,Casual</t>
  </si>
  <si>
    <t>90 % avis positifs (5,841 notes)</t>
  </si>
  <si>
    <t>https://www.wish.com/c/5d4925eb8972ff23164bbd2a</t>
  </si>
  <si>
    <t>https://contestimg.wish.com/api/webimage/5d4925eb8972ff23164bbd2a-medium.jpg</t>
  </si>
  <si>
    <t>5d4925eb8972ff23164bbd2a</t>
  </si>
  <si>
    <t>Summer Short Sleeve Slim Bodycon Women Sexy T-shirt Elastic Cotton Tee Top</t>
  </si>
  <si>
    <t>Summer,Shorts,Shirt,Elastic,teetop,Tops,short sleeves,slim shirts,T Shirts,Fashion,sexy,Women's Fashion,Sleeve,Women</t>
  </si>
  <si>
    <t>ChicPopular</t>
  </si>
  <si>
    <t>sweetfeeling</t>
  </si>
  <si>
    <t>89 % avis positifs (14,327 notes)</t>
  </si>
  <si>
    <t>5ab9f77bea8764355800e5a2</t>
  </si>
  <si>
    <t>https://www.wish.com/c/5b9f1a4bd143a816d746677a</t>
  </si>
  <si>
    <t>https://contestimg.wish.com/api/webimage/5b9f1a4bd143a816d746677a-medium.jpg</t>
  </si>
  <si>
    <t>5b9f1a4bd143a816d746677a</t>
  </si>
  <si>
    <t>2019 Femmes Nouvelle Mode Robe Stretchy Camisole Robe Spaghetti Strap Backless Sans Ã‰paule Longue DÃ©bardeur Slip Summer Fashion Floral Mini Dress</t>
  </si>
  <si>
    <t>2019 Women New Fashion Dress Stretchy Camisole Dress Spaghetti Strap Backless Shoulderless  Long Tank Top Slip Summer Fashion Floral Mini Dress</t>
  </si>
  <si>
    <t>slim dress,Strapless Dress,Fashion,Tank,Mini,Dress,Tops,V Neckdress,Floral dress,Mini dress,Floral,Women,Sleeveless dress,Summer,tank top,Summer Fashion,women dress,backless,Spaghetti,Bodycon Dress,casual dress</t>
  </si>
  <si>
    <t>see you</t>
  </si>
  <si>
    <t>seeyou</t>
  </si>
  <si>
    <t>83 % avis positifs (2,685 notes)</t>
  </si>
  <si>
    <t>55f982b029624842ab599cc3</t>
  </si>
  <si>
    <t>https://www.wish.com/c/5d2e8fa433d723444547a0e3</t>
  </si>
  <si>
    <t>https://contestimg.wish.com/api/webimage/5d2e8fa433d723444547a0e3-medium.jpg</t>
  </si>
  <si>
    <t>5d2e8fa433d723444547a0e3</t>
  </si>
  <si>
    <t xml:space="preserve"> Summer Women s Fashion Lace Up Tie Pants Plus Size Casual High Waist Short Pants(S-5XL)</t>
  </si>
  <si>
    <t>83% Positive Feedback (17,752 ratings)</t>
  </si>
  <si>
    <t>https://www.wish.com/c/5d58daef3159a812b05933d2</t>
  </si>
  <si>
    <t>https://contestimg.wish.com/api/webimage/5d58daef3159a812b05933d2-medium.jpg</t>
  </si>
  <si>
    <t>5d58daef3159a812b05933d2</t>
  </si>
  <si>
    <t>Mini,Club Dress,womens dresses,Summer,fashion dress,Dress,Mini dress,Women's Fashion,Party Dress,backless,party,Sexy Dress,summer dresses,sexy,Casual,sleeveless</t>
  </si>
  <si>
    <t>(43,676 notes)</t>
  </si>
  <si>
    <t>https://www.wish.com/c/5abb2dcdd236a572c57192f8</t>
  </si>
  <si>
    <t>https://contestimg.wish.com/api/webimage/5abb2dcdd236a572c57192f8-medium.jpg</t>
  </si>
  <si>
    <t>5abb2dcdd236a572c57192f8</t>
  </si>
  <si>
    <t>Nouveau T-shirt d'Ã©tÃ© 4 couleurs pour femmes Ã  manches courtes en dentelle de couleur unie Ã  manches courtes et col en V T-shirt Fitness Causal Summer Pullover Sweatshirt grande taille S-5XL</t>
  </si>
  <si>
    <t>New Summer 4 Color Women's Fashion Tops Solid Color Short Sleeve Lace V Neck Tee Shirt Fitness Causal Summer Pullover Sweatshirt Plus Size S-5XL</t>
  </si>
  <si>
    <t>Summer,Plus Size,Lace,Women Blouse,blacktshirt,short sleeves,casual shirt,slim shirts,Women's Fashion,Fashion,sexy lace,V-neck,sexy,Sweatshirts,Necks,Shorts,Shirt,Sleeve,Tops,Fitness,lace shirts,Pullovers,comfortableshirt,T-Shirt womens,solid color,Short Sleeve T-Shirt</t>
  </si>
  <si>
    <t>duoleh</t>
  </si>
  <si>
    <t>86 % avis positifs (2,700 notes)</t>
  </si>
  <si>
    <t>59cef71c21064f20067f4313</t>
  </si>
  <si>
    <t>https://www.wish.com/c/5b06754d91d2cf12f07c6988</t>
  </si>
  <si>
    <t>https://contestimg.wish.com/api/webimage/5b06754d91d2cf12f07c6988-medium.jpg</t>
  </si>
  <si>
    <t>5b06754d91d2cf12f07c6988</t>
  </si>
  <si>
    <t>XS-8XL Plus La Taille Sans Manches D'Ã©tÃ© Tops Mode VÃªtements Femmes Casual Floral ImprimÃ© Blouses Dames Plage Porter Des Chemises PlissÃ©es Deep V-cou DÃ©bardeurs</t>
  </si>
  <si>
    <t>XS-8XL Plus Size Sleeveless Summer Tops Fashion Clothes Women's Casual Floral Printed Blouses Ladies Beach Wear Pleated Shirts Deep V-neck Tank Tops</t>
  </si>
  <si>
    <t>Summer,Plus Size,Deep V-Neck,Pleated,tank top,Ladies,Women's Fashion,Fashion,sleeveless tops,chiffon blouse,Casual T-Shirt,Floral,Tank,summer tops,Clothes,blouse,Floral print,Shirt,loose shirt,Tops,Casual,V-neck,sleeveless,women top,Beach,printed</t>
  </si>
  <si>
    <t>zjyuanhang.1</t>
  </si>
  <si>
    <t>zjyuanhang1</t>
  </si>
  <si>
    <t>84 % avis positifs (1,029 notes)</t>
  </si>
  <si>
    <t>57ff8bcd0712e0312f81ed73</t>
  </si>
  <si>
    <t>https://www.wish.com/c/5e5723c6f14e531668fe93c6</t>
  </si>
  <si>
    <t>https://contestimg.wish.com/api/webimage/5e5723c6f14e531668fe93c6-medium.jpg</t>
  </si>
  <si>
    <t>5e5723c6f14e531668fe93c6</t>
  </si>
  <si>
    <t>Robe d'Ã©tÃ© dÃ©contractÃ©e sans manches pour femmes Robe de plage sans manches Robe de soirÃ©e mini-robe courte de plage</t>
  </si>
  <si>
    <t>Women Summer Casual Sleeveless Evening Party Beach Dress Short Mini Dress</t>
  </si>
  <si>
    <t>Mini,Shorts,Summer,fashion dress,Dress,Women's Fashion,Mini dress,beach dress,party,sleeveless,Beach,Casual,Women</t>
  </si>
  <si>
    <t>https://www.wish.com/c/595b77cd3e5c2010cd0712ca</t>
  </si>
  <si>
    <t>https://contestimg.wish.com/api/webimage/595b77cd3e5c2010cd0712ca-medium.jpg</t>
  </si>
  <si>
    <t>595b77cd3e5c2010cd0712ca</t>
  </si>
  <si>
    <t>Maillot de bain Bandage Bikini Bikini Femme Maillot de bain dos nu Maillot de bain Push Up Maillot une piÃ¨ce Grande Taille XL,XXL,XXXL</t>
  </si>
  <si>
    <t>Bandage Swimwear Bikini Women Halter Swimsuit Push Up Swimsuits One-piece Swimwear Big Size XL,XXL,XXXL</t>
  </si>
  <si>
    <t>bathing suit,Plus Size,Halter,onepiece,Swimwear,Swimsuit,Bikini,Fashion,trending,sexy,Women,Women's Fashion,Swimming</t>
  </si>
  <si>
    <t>DAKARING</t>
  </si>
  <si>
    <t>dakaring</t>
  </si>
  <si>
    <t>(16,064 notes)</t>
  </si>
  <si>
    <t>56e628924bd2915857b4ffdf</t>
  </si>
  <si>
    <t>https://www.wish.com/c/56fe70b837c44740638391a6</t>
  </si>
  <si>
    <t>https://contestimg.wish.com/api/webimage/56fe70b837c44740638391a6-medium.jpg</t>
  </si>
  <si>
    <t>56fe70b837c44740638391a6</t>
  </si>
  <si>
    <t>shaomengna</t>
  </si>
  <si>
    <t>90 % avis positifs (2,380 notes)</t>
  </si>
  <si>
    <t>58eb0bacd36f081046b7149c</t>
  </si>
  <si>
    <t>https://www.wish.com/c/5dc188b6e2abd414a2bcb144</t>
  </si>
  <si>
    <t>https://contestimg.wish.com/api/webimage/5dc188b6e2abd414a2bcb144-medium.jpg</t>
  </si>
  <si>
    <t>5dc188b6e2abd414a2bcb144</t>
  </si>
  <si>
    <t>Nouvelle arrivÃ©e femmes Ã©tÃ© sexy robe de soirÃ©e Ã©lÃ©gante sans manches col roulÃ© mini robe</t>
  </si>
  <si>
    <t>Women's Summer Sexy Sleeveless Turtleneck Mini Dress</t>
  </si>
  <si>
    <t>slim dress,Mini,Elegant,Dress,Mini dress,turtleneck,Women's Fashion,Party Dress,Summer,party,Sleeveless dress,Elegant Dress,women dress,sexy,Clothing,sleeveless,Women</t>
  </si>
  <si>
    <t>fashionstore0408</t>
  </si>
  <si>
    <t>84 % avis positifs (19,248 notes)</t>
  </si>
  <si>
    <t>570f3a713a698c14278bb51e</t>
  </si>
  <si>
    <t>https://www.wish.com/c/571adeab62cce546f1a46bc0</t>
  </si>
  <si>
    <t>https://contestimg.wish.com/api/webimage/571adeab62cce546f1a46bc0-medium.jpg</t>
  </si>
  <si>
    <t>571adeab62cce546f1a46bc0</t>
  </si>
  <si>
    <t>ZANZEA Femmes Ã‰tÃ© Col Rond Ã€ Manches Courtes Coton Robe De Base Robes De Couleur Unie</t>
  </si>
  <si>
    <t>ZANZEA Women Summer Round Neck Short Sleeve Cotton Basic Dress Solid Color Dresses</t>
  </si>
  <si>
    <t>basicdres,womencottondres,Fashion,Necks,Sleeve,Summer,Dresses,Vintage,Dress,women long dress,short sleeves,Round neck,Women's Fashion,Shorts,roundneckdres,Cotton,women summer dress,Casual,pregnancydres,Women</t>
  </si>
  <si>
    <t>ZanzeaFashion</t>
  </si>
  <si>
    <t>zanzeafashion</t>
  </si>
  <si>
    <t>(32,386 notes)</t>
  </si>
  <si>
    <t>58be241991fd205b2462acc3</t>
  </si>
  <si>
    <t>https://www.wish.com/c/5cb99a6535110466bac87472</t>
  </si>
  <si>
    <t>https://contestimg.wish.com/api/webimage/5cb99a6535110466bac87472-medium.jpg</t>
  </si>
  <si>
    <t>5cb99a6535110466bac87472</t>
  </si>
  <si>
    <t>Mode fÃ©minine dÃ©contractÃ© col en v sans manches bretelles spaghetti paillettes dÃ©bardeurs</t>
  </si>
  <si>
    <t>Women's Fashion Casual V-neck Sleeveless Spaghetti Strap Sequins Tank Tops</t>
  </si>
  <si>
    <t>Fashion,Tank,Sexy Top,Spaghetti,Tops,Spaghetti Strap,V-neck,Casual,Women's Fashion,tank top,sleeveless,sequin top,Nightclub Tops,summer tops,Women Fashion</t>
  </si>
  <si>
    <t>fghetu</t>
  </si>
  <si>
    <t>(6,731 notes)</t>
  </si>
  <si>
    <t>5b164e4c7e43f2326c3e3931</t>
  </si>
  <si>
    <t>https://www.wish.com/c/5e3901a8aaccd401e2a2d699</t>
  </si>
  <si>
    <t>https://contestimg.wish.com/api/webimage/5e3901a8aaccd401e2a2d699-medium.jpg</t>
  </si>
  <si>
    <t>5e3901a8aaccd401e2a2d699</t>
  </si>
  <si>
    <t>New Women Fashion Shorts Yoga Shorts Summer Beach Short Athletic Shorts Pants Sport Shorts Gym Workout Waistband Casual Shorts</t>
  </si>
  <si>
    <t>Summer,elastic waist,Yoga,pants,Shorts,Beach,buttlifting,Short pants,sportshort,yogashort,plussizepant,Athletics,Women's Fashion,leggingspant,pantsplussize,croppedpant,athleticshort,Fashion,Casual,Sport,Women</t>
  </si>
  <si>
    <t>Newgate</t>
  </si>
  <si>
    <t>newgate</t>
  </si>
  <si>
    <t>89 % avis positifs (8,685 notes)</t>
  </si>
  <si>
    <t>58b569edfc743d5072bcd4d9</t>
  </si>
  <si>
    <t>https://www.wish.com/c/5ef858a0d41d4c085fb829e6</t>
  </si>
  <si>
    <t>https://contestimg.wish.com/api/webimage/5ef858a0d41d4c085fb829e6-medium.jpg</t>
  </si>
  <si>
    <t>5ef858a0d41d4c085fb829e6</t>
  </si>
  <si>
    <t>https://www.wish.com/c/5e91713952bdf84d21150eaa</t>
  </si>
  <si>
    <t>https://contestimg.wish.com/api/webimage/5e91713952bdf84d21150eaa-medium.jpg</t>
  </si>
  <si>
    <t>5e91713952bdf84d21150eaa</t>
  </si>
  <si>
    <t>9 couleurs hommes 2019 Ã©tÃ© coton respirant mince manches courtes boutons de couleur unie T-shirts chemises dÃ©contractÃ©es</t>
  </si>
  <si>
    <t>9 Colors Mens 2019 Summer Cotton  Breathable Slim Short SleeveSolid Color Buttons T-Shirts Casual Shirts</t>
  </si>
  <si>
    <t>Summer,Shorts,Shirt,Man t-shirts,slim,casualmensshirt,T Shirts,Men's Fashion,Men's Shirt,Men Tops,Short Sleeve T-Shirt,Beach,Casual,Cotton</t>
  </si>
  <si>
    <t>fjrwzy</t>
  </si>
  <si>
    <t>fjrwzy98ed40443cba11e8bd5f021e0c8040cc</t>
  </si>
  <si>
    <t>89 % avis positifs (1,837 notes)</t>
  </si>
  <si>
    <t>5accadccc98949438a3729a2</t>
  </si>
  <si>
    <t>https://www.wish.com/c/5d1f255bd91ac0648c8c7079</t>
  </si>
  <si>
    <t>https://contestimg.wish.com/api/webimage/5d1f255bd91ac0648c8c7079-medium.jpg</t>
  </si>
  <si>
    <t>5d1f255bd91ac0648c8c7079</t>
  </si>
  <si>
    <t>1 pcs Shorts de course pour hommes 2 en 1 Sports Jogging Fitness Shorts Formation d'Ã©tÃ© SÃ©chage rapide Court Gym Shorts Pantalon de sport</t>
  </si>
  <si>
    <t>1pcs Men's Running Shorts 2 in 1 Sports Jogging Fitness Shorts Summer Training Quick Dry Short Gym Shorts Sport Pants</t>
  </si>
  <si>
    <t>Summer,Training,Shorts,Running,pants,Gym,Fitness,jogging,quickdry,Men's Fashion,2in1short,Sport,sportsshort</t>
  </si>
  <si>
    <t>highspring</t>
  </si>
  <si>
    <t>83 % avis positifs (901 notes)</t>
  </si>
  <si>
    <t>5927d9ead7f65462c5a1d409</t>
  </si>
  <si>
    <t>https://s3-us-west-1.amazonaws.com/sweeper-production-merchantimage/dp_5927d9ead7f65462c5a1d409.jpg</t>
  </si>
  <si>
    <t>https://www.wish.com/c/5eaa972cf7d1965858d7b664</t>
  </si>
  <si>
    <t>https://contestimg.wish.com/api/webimage/5eaa972cf7d1965858d7b664-medium.jpg</t>
  </si>
  <si>
    <t>5eaa972cf7d1965858d7b664</t>
  </si>
  <si>
    <t>Ã‰tÃ© Femmes Sexy Robe Longue Sans Manches Col En V Casual Beach Party Dress Robe d'Ã©tÃ© Plus La Taille S-5XL</t>
  </si>
  <si>
    <t>Summer Women Sexy Long Dress Sleeveless V Neck Casual Beach Party Dress Sundress Plus Size S-5XL</t>
  </si>
  <si>
    <t>Summer,Plus Size,party,Necks,sundress,long dress,plus size dress,Dress,summer dress,Women's Fashion,Party Dress,spaghettistrapdres,ladiesdresse,Sexy Dress,women dress,sexy,Women,Beach,Casual,sleeveless,casual dress</t>
  </si>
  <si>
    <t>MoWoMo</t>
  </si>
  <si>
    <t>mowomo</t>
  </si>
  <si>
    <t>89 % avis positifs (18,079 notes)</t>
  </si>
  <si>
    <t>585b36a336cedf4cb6c6ea62</t>
  </si>
  <si>
    <t>https://www.wish.com/c/5cf66417844fc312acf3d8ff</t>
  </si>
  <si>
    <t>https://contestimg.wish.com/api/webimage/5cf66417844fc312acf3d8ff-medium.jpg</t>
  </si>
  <si>
    <t>5cf66417844fc312acf3d8ff</t>
  </si>
  <si>
    <t>New Women Fashion Summer Casual Party Party Beach Maxi Beachwear Beachwear Bikini Cover-Up</t>
  </si>
  <si>
    <t>New Women Fashion Summer Casual Party Beach Maxi Dress Beachwear Bikini Cover-Up</t>
  </si>
  <si>
    <t>Summer,Fashion,Casual,Dress,summer dress,beach wear,beachwearbikini,Bikini,Women's Fashion,Party Dress,party,maxi dress,women dress,Beach,Maxis,Women</t>
  </si>
  <si>
    <t>(30,225 notes)</t>
  </si>
  <si>
    <t>https://www.wish.com/c/5a6ac6f9227c62493f93b53e</t>
  </si>
  <si>
    <t>https://contestimg.wish.com/api/webimage/5a6ac6f9227c62493f93b53e-medium.jpg</t>
  </si>
  <si>
    <t>5a6ac6f9227c62493f93b53e</t>
  </si>
  <si>
    <t>Zaamami</t>
  </si>
  <si>
    <t>zaamami</t>
  </si>
  <si>
    <t>87 % avis positifs (9,651 notes)</t>
  </si>
  <si>
    <t>56c30460d7e2821146329f82</t>
  </si>
  <si>
    <t>https://www.wish.com/c/5dd795fa0f11f7c2e48f2091</t>
  </si>
  <si>
    <t>https://contestimg.wish.com/api/webimage/5dd795fa0f11f7c2e48f2091-medium.jpg</t>
  </si>
  <si>
    <t>5dd795fa0f11f7c2e48f2091</t>
  </si>
  <si>
    <t>Femmes d'Ã©tÃ© mode sexy robe de soirÃ©e irrÃ©guliÃ¨re imprimÃ© floral dos nu moulante robes de glissement Mei</t>
  </si>
  <si>
    <t>Women Summer Fashion Sexy Party Dress Irregular Floral Print Backless Bodycon Slip Dresses Mei</t>
  </si>
  <si>
    <t>Summer,Fashion,Floral print,Dress,Print,Women's Fashion,Party Dress,backless,sexy,Floral,party,Women Fashion,Women</t>
  </si>
  <si>
    <t>(7,363 notes)</t>
  </si>
  <si>
    <t>https://www.wish.com/c/5db013aa7b620c0e7346ebf6</t>
  </si>
  <si>
    <t>https://contestimg.wish.com/api/webimage/5db013aa7b620c0e7346ebf6-medium.jpg</t>
  </si>
  <si>
    <t>5db013aa7b620c0e7346ebf6</t>
  </si>
  <si>
    <t>Gilet d'entraÃ®nement d'Ã©tÃ© en dentelle sans manches pour femmes 5 couleurs avec dÃ©bardeur en dentelle.</t>
  </si>
  <si>
    <t>5 Colors Fashion Women Sleeveless Lace Tops Sexy Lady Summer Workout Tank Tops Casual Lady Lace Patchwork Vest</t>
  </si>
  <si>
    <t>Summer,Vest,Fashion,Tank,Lace,lace top,Tops,tank top,Women's Fashion,gothic,sexy,workout top,sleeveless,women top,Casual,Women</t>
  </si>
  <si>
    <t>https://www.wish.com/c/5bebc4a90269f2172b1af950</t>
  </si>
  <si>
    <t>https://contestimg.wish.com/api/webimage/5bebc4a90269f2172b1af950-medium.jpg</t>
  </si>
  <si>
    <t>5bebc4a90269f2172b1af950</t>
  </si>
  <si>
    <t>Pantalon Ã  bretelles d'Ã©tÃ© pour femmes Shorts dÃ©contractÃ©s Shorts sans manches Barboteuses Jumpsuit Jarretelles Pantalon Salopette</t>
  </si>
  <si>
    <t>Women Summer Bib Pants Casual Loose Shorts Sleeveless Rompers Jumpsuit Suspender Trousers Overalls</t>
  </si>
  <si>
    <t>suspenders,Summer,Women Rompers,Shorts,pants,summer shorts,Overalls,women shorts,Women's Fashion,Jumpsuits &amp; Rompers,bibpant,sleeveless,Women,women Jumpsuit,Casual,trousers,jumpsuit</t>
  </si>
  <si>
    <t>jasper</t>
  </si>
  <si>
    <t>yushimaoyi</t>
  </si>
  <si>
    <t>(3,990 notes)</t>
  </si>
  <si>
    <t>58de1f5eef07c15511148726</t>
  </si>
  <si>
    <t>https://www.wish.com/c/5d1709377d85c3451136583b</t>
  </si>
  <si>
    <t>https://contestimg.wish.com/api/webimage/5d1709377d85c3451136583b-medium.jpg</t>
  </si>
  <si>
    <t>5d1709377d85c3451136583b</t>
  </si>
  <si>
    <t>Cristal paillettes bracelet de cheville ensemble pour les femmes plage pied bijoux Vintage dÃ©claration Ã©lÃ©phant lune chaÃ®ne charme bracelets de cheville Bracelet Boho style rÃ©tro fÃªte d'Ã©tÃ© alliage bijoux</t>
  </si>
  <si>
    <t>Crystal Sequins Anklet Set for Women Beach Foot Jewelry Vintage Statement Elephant Moon Chain Charm Anklets Bracelet Boho Retro Style Party Summer Alloy Jewelry</t>
  </si>
  <si>
    <t>Summer,Anklets,Chain,Elephant,Women's Fashion,Charm,braceletset,retro style,Jewelry,bohemianjewelry,ankletchain,barefootjewelry,Bracelet,Moon,Crystal,boho,retro,Vintage,party,Women,Beach</t>
  </si>
  <si>
    <t>3 layered anklet</t>
  </si>
  <si>
    <t>xixi520</t>
  </si>
  <si>
    <t>88 % avis positifs (229,199 notes)</t>
  </si>
  <si>
    <t>58c0fff96ecaa3523d59a24d</t>
  </si>
  <si>
    <t>https://www.wish.com/c/5aec5aa5e08184220e174919</t>
  </si>
  <si>
    <t>https://contestimg.wish.com/api/webimage/5aec5aa5e08184220e174919-medium.jpg</t>
  </si>
  <si>
    <t>5aec5aa5e08184220e174919</t>
  </si>
  <si>
    <t>Women Fashion Vintage Animal Dragonfly Owl Printed T-shirt Women Loose Sleeveless Summer Shirt Tee S-XXXL</t>
  </si>
  <si>
    <t>Summer,Fashion,dragon fly,summer t-shirts,T Shirts,sleeves,women t shirt,Owl,Women,Shirt,animal print,Vintage,Tops,Women's Fashion,Round neck,Printing t shirt,Animal,sleeveless,Printed T Shirts,printed</t>
  </si>
  <si>
    <t>Your Fashion 2016</t>
  </si>
  <si>
    <t>yourfashion2016</t>
  </si>
  <si>
    <t>87 % avis positifs (1,172 notes)</t>
  </si>
  <si>
    <t>57ebc98dfc63523912aa1424</t>
  </si>
  <si>
    <t>https://www.wish.com/c/5f095371d25f1d274c028031</t>
  </si>
  <si>
    <t>https://contestimg.wish.com/api/webimage/5f095371d25f1d274c028031-medium.jpg</t>
  </si>
  <si>
    <t>5f095371d25f1d274c028031</t>
  </si>
  <si>
    <t>Plus Size S-3XL New Women Fashion Loose Pants Pantalon ample taille haute Pantalon neuviÃ¨me pantalon Pantalon Pantalon en lin</t>
  </si>
  <si>
    <t>Plus Size S-3XL New Women Fashion Loose Pants High Waist Ninth Pant Linen Trousers</t>
  </si>
  <si>
    <t>trousers,high waist,Casual pants,pants,Women's Fashion,Long pants,pencil pants,Plus Size,loosepant,women trousers,Women,Fashion,Waist</t>
  </si>
  <si>
    <t>lightkhaki</t>
  </si>
  <si>
    <t>Bruce Sky</t>
  </si>
  <si>
    <t>brucesky</t>
  </si>
  <si>
    <t>92 % avis positifs (13,510 notes)</t>
  </si>
  <si>
    <t>578e0488ba8cd20e9b1b4a3b</t>
  </si>
  <si>
    <t>https://s3-us-west-1.amazonaws.com/sweeper-production-merchantimage/dp_578e0488ba8cd20e9b1b4a3b.jpg</t>
  </si>
  <si>
    <t>https://www.wish.com/c/5cb02b41f8badd79e1c3a00b</t>
  </si>
  <si>
    <t>https://contestimg.wish.com/api/webimage/5cb02b41f8badd79e1c3a00b-medium.jpg</t>
  </si>
  <si>
    <t>5cb02b41f8badd79e1c3a00b</t>
  </si>
  <si>
    <t>Sexy Women Gilet d'Ã©tÃ© Top Sleeveless Blouse Blouse T-shirt Tank Tops Casual T Shirt Better SS</t>
  </si>
  <si>
    <t>Sexy Women Summer Vest Top Sleeveless Blouse Casual Tank Tops T Shirt Better SS</t>
  </si>
  <si>
    <t>blouse,Summer,Vest,Fashion,Tank,Lace,sleevelessblouse,Tops,Women's Fashion,T Shirts,sexy,sleeveless,Casual,Women</t>
  </si>
  <si>
    <t>Ice Scream</t>
  </si>
  <si>
    <t>icescream</t>
  </si>
  <si>
    <t>90 % avis positifs (203,805 notes)</t>
  </si>
  <si>
    <t>572d45c708fad86678ca1938</t>
  </si>
  <si>
    <t>https://www.wish.com/c/58b7dc3133b0bd5914a62c90</t>
  </si>
  <si>
    <t>https://contestimg.wish.com/api/webimage/58b7dc3133b0bd5914a62c90-medium.jpg</t>
  </si>
  <si>
    <t>58b7dc3133b0bd5914a62c90</t>
  </si>
  <si>
    <t>L'Ã¢me d'une sirÃ¨ne Femmes DÃ©bardeurs Mode Gilet d'Ã©tÃ© Chemise Casual Graphic Tees Plus Size</t>
  </si>
  <si>
    <t>The Soul of A Mermaid Women Tank Tops Fashion Summer Vest Shirt Casual Graphic Tees Plus Size</t>
  </si>
  <si>
    <t>Summer,Vest,Fashion,Cotton Shirt,Shirt,graphic tee,Tops,Women's Fashion,tank top,Sleeveless Shirt,Racer back tank,women t shirt,Plus Size,mermaid,Tank,summervest,Casual,Women Fashion,Women</t>
  </si>
  <si>
    <t>https://www.wish.com/c/5e9d251ec741acb9f508e014</t>
  </si>
  <si>
    <t>https://contestimg.wish.com/api/webimage/5e9d251ec741acb9f508e014-medium.jpg</t>
  </si>
  <si>
    <t>5e9d251ec741acb9f508e014</t>
  </si>
  <si>
    <t>Robe d'Ã©tÃ© sans manches imprimÃ©e sans bretelles pour femme</t>
  </si>
  <si>
    <t>Women's Summer Slim-fit Print Strapless Sleeveless Dress</t>
  </si>
  <si>
    <t>Summer,woman fashion,printeddres,suspenderdres,Dress,Slim Fit,beach wear,Women's Fashion,Sleeveless dress,women dress,Print,sleeveless,Casual,strapless</t>
  </si>
  <si>
    <t>https://www.wish.com/c/5ec1ffa502f451526044f724</t>
  </si>
  <si>
    <t>https://contestimg.wish.com/api/webimage/5ec1ffa502f451526044f724-medium.jpg</t>
  </si>
  <si>
    <t>5ec1ffa502f451526044f724</t>
  </si>
  <si>
    <t>New Vogue Women Summer Sofy Casual   Funny Printed Sleeveless Long T Shirts  Mini Dress  Plus Size</t>
  </si>
  <si>
    <t>vesttop,Mini,sleeveless,Plus Size,Shirt,minidresselvendre,Summer,Dress,printedvest,tank top,Mini dress,Funny,Women's Fashion,sleevelesstshirt,printed,Casual T-Shirt,lotusprinted,vogue,Casual,longshirtsforwomen,Women</t>
  </si>
  <si>
    <t>CVhart</t>
  </si>
  <si>
    <t>cvhart</t>
  </si>
  <si>
    <t>83 % avis positifs (36,913 notes)</t>
  </si>
  <si>
    <t>566a25e33a698c1f131fd872</t>
  </si>
  <si>
    <t>https://s3-us-west-1.amazonaws.com/sweeper-production-merchantimage/dp_566a25e33a698c1f131fd872.jpg</t>
  </si>
  <si>
    <t>https://www.wish.com/c/5eaa52eb9438b830d970731d</t>
  </si>
  <si>
    <t>https://contestimg.wish.com/api/webimage/5eaa52eb9438b830d970731d-medium.jpg</t>
  </si>
  <si>
    <t>5eaa52eb9438b830d970731d</t>
  </si>
  <si>
    <t>Robe d'Ã©tÃ© bohÃ¨me Ã  ourlet irrÃ©gulier Ã  manches longues pour femmes</t>
  </si>
  <si>
    <t>Women Summer Half Sleeve Irregular Hem Bohemian long Dress</t>
  </si>
  <si>
    <t>bohodressesforwoman,irregularhemdre,Sleeve,Summer,long dress,Dress,beach dress,bohemiandresse,boho,bohemian,boho dress,halfsleevedre,bohemian dress,Women,Women's Fashion,mediasmujer</t>
  </si>
  <si>
    <t>SHOES 4U</t>
  </si>
  <si>
    <t>shoes4u</t>
  </si>
  <si>
    <t>(1,442 notes)</t>
  </si>
  <si>
    <t>56de96c70f2a81169f14fcde</t>
  </si>
  <si>
    <t>https://www.wish.com/c/5f0e6c204e43471f765df4f0</t>
  </si>
  <si>
    <t>https://contestimg.wish.com/api/webimage/5f0e6c204e43471f765df4f0-medium.jpg</t>
  </si>
  <si>
    <t>5f0e6c204e43471f765df4f0</t>
  </si>
  <si>
    <t>Femmes Style de mode Denim Shorts taille haute Pantalons d'Ã©tÃ© Femmes Shorts Jeans</t>
  </si>
  <si>
    <t>Women Fashion Style Denim High Waisted Shorts Pants Summer Women Shorts Jeans</t>
  </si>
  <si>
    <t>Summer,Panties,plus size jeans,Casual pants,Bottom,women's pants,Denim,pants,Short pants,Women's Fashion,Shorts,high waisted pants,Jeans,Fashion,shortsforwomen,Women</t>
  </si>
  <si>
    <t>aiqianxiege</t>
  </si>
  <si>
    <t>(13,909 notes)</t>
  </si>
  <si>
    <t>5b41be818e210d22facca0bd</t>
  </si>
  <si>
    <t>https://www.wish.com/c/5db82c194989970842830ee5</t>
  </si>
  <si>
    <t>https://contestimg.wish.com/api/webimage/5db82c194989970842830ee5-medium.jpg</t>
  </si>
  <si>
    <t>5db82c194989970842830ee5</t>
  </si>
  <si>
    <t>NOUVELLE Femmes D'Ã©tÃ© Col Rond Robe Casual Sans Manches Robe ImprimÃ© Floral Robe Slim Fleur Robe Plus La Taille</t>
  </si>
  <si>
    <t>NEW Summer Women Round Neck Dress Casual Sleeveless Dress Floral Printed Dress Slim Flower Dress Plus Size</t>
  </si>
  <si>
    <t>slim dress,fashion women,Plus Size,Floral,Necks,Summer,Dresses,Dress,neck dress,Round neck,floralprinted,Women's Fashion,Sleeveless dress,Flowers,dress slim,sleeveless,Women,slim,Casual,printed</t>
  </si>
  <si>
    <t>https://www.wish.com/c/5d4105bcde7d5d3b599eaa26</t>
  </si>
  <si>
    <t>https://contestimg.wish.com/api/webimage/5d4105bcde7d5d3b599eaa26-medium.jpg</t>
  </si>
  <si>
    <t>5d4105bcde7d5d3b599eaa26</t>
  </si>
  <si>
    <t>Lettre Imprimer Tie Dye Halter Sans Manches Longue Robe D'Ã©tÃ© Coton BohÃ¨me Robe</t>
  </si>
  <si>
    <t>Letter Print Tie Dye Halter Sleeveless Long Dress Summer Cotton Bohemian Dress</t>
  </si>
  <si>
    <t>Summer,Fashion,halter dress,letter print,long dress,Dress,Women's Fashion,Tie Dye,sleeveless,Dyes,bohemian,Women,Halter,boho,Sleeveless dress,Print,bohemian dress,Cotton</t>
  </si>
  <si>
    <t>Beautiful Angel Fashion Store</t>
  </si>
  <si>
    <t>beautifulangelfashionstore</t>
  </si>
  <si>
    <t>95 % avis positifs (2,038 notes)</t>
  </si>
  <si>
    <t>574d559cb06e205d099d9107</t>
  </si>
  <si>
    <t>https://www.wish.com/c/5ec782e0a323520050bd869b</t>
  </si>
  <si>
    <t>https://contestimg.wish.com/api/webimage/5ec782e0a323520050bd869b-medium.jpg</t>
  </si>
  <si>
    <t>5ec782e0a323520050bd869b</t>
  </si>
  <si>
    <t>Women Loose - Vestido d'Ã©tÃ© dÃ©contractÃ© et dÃ©contractÃ© avec poches Ã  pois Ã  pois au col en V pour femme</t>
  </si>
  <si>
    <t>Women Loose Maxi Dress Sling Polka Dot Pocket V-neck Summer Casual Vestido</t>
  </si>
  <si>
    <t>Summer,Strapless Dress,Fashion,long dress,polka dot,summer dress,Polkas,spaghettistrapdre,V-neck,Casual,Pocket,Women's Fashion,Sleeveless dress,polka dot dress,maxi dress,Dress,women dress,loose dress,Women</t>
  </si>
  <si>
    <t>86 % avis positifs (70,773 notes)</t>
  </si>
  <si>
    <t>https://www.wish.com/c/56fc8fb110d0170f68dcc789</t>
  </si>
  <si>
    <t>https://contestimg.wish.com/api/webimage/56fc8fb110d0170f68dcc789-medium.jpg</t>
  </si>
  <si>
    <t>56fc8fb110d0170f68dcc789</t>
  </si>
  <si>
    <t>Femmes Ã©tÃ© chemise Ã  manches courtes hors Ã©paule lettre imprimer je ne suis pas vieux je suis une chemise en coton classique hauts mode dessin animÃ© voiture chemise</t>
  </si>
  <si>
    <t>Women Summer Short Sleeve Shirt Off Shoulder Letter Print I Am Not Old I Am A Classic Cotton Shirt Tops Fashion Cartoon Car Shirt</t>
  </si>
  <si>
    <t>Summer,Plus Size,letter print,Classics,Graphic Shirt,short sleeves,vintageshirt,Women's Fashion,Fashion,off shoulder,Cartoons,Cotton,Shorts,Cotton Shirt,Shirt,Sleeve,graphic tee,Cars,Tops,shirt women,Print,Women,tops for women</t>
  </si>
  <si>
    <t>https://www.wish.com/c/5e478ea274ebb43c45f5615d</t>
  </si>
  <si>
    <t>https://contestimg.wish.com/api/webimage/5e478ea274ebb43c45f5615d-medium.jpg</t>
  </si>
  <si>
    <t>5e478ea274ebb43c45f5615d</t>
  </si>
  <si>
    <t>89 % avis positifs (4,150 notes)</t>
  </si>
  <si>
    <t>https://www.wish.com/c/5ea7929004129921f6ec8786</t>
  </si>
  <si>
    <t>https://contestimg.wish.com/api/webimage/5ea7929004129921f6ec8786-medium.jpg</t>
  </si>
  <si>
    <t>5ea7929004129921f6ec8786</t>
  </si>
  <si>
    <t>2020 Spring and Summer New Casual Lens Round Neck Cotton Sweater</t>
  </si>
  <si>
    <t>Summer,Fashion,Necks,Long Sleeve,Spring,Sweaters,Loose,Lens,Pullovers,Round neck,Casual,Casual sweater,Sweatshirts,Cotton,sweatersformen,Men Tops</t>
  </si>
  <si>
    <t>sonvgfht</t>
  </si>
  <si>
    <t>79 % avis positifs (131 notes)</t>
  </si>
  <si>
    <t>5e183869e344ec006fdaa805</t>
  </si>
  <si>
    <t>https://www.wish.com/c/5ea0f7839341bb1d6e41ec51</t>
  </si>
  <si>
    <t>https://contestimg.wish.com/api/webimage/5ea0f7839341bb1d6e41ec51-medium.jpg</t>
  </si>
  <si>
    <t>5ea0f7839341bb1d6e41ec51</t>
  </si>
  <si>
    <t>Robe sans manches femmes Ã©tÃ© dÃ©contractÃ© imprimÃ© dÃ©bardeur robe grande taille robe</t>
  </si>
  <si>
    <t>Sleeveless Dress Women Summer Casual Printed Tank Dress Plus Size Dress</t>
  </si>
  <si>
    <t>Summer,Plus Size,Tank,Dresses,Dress,Loose,Mini dress,Women's Fashion,Sleeveless dress,off shoulder,printed,summer dress,sleeveless,women dress,Casual,Women</t>
  </si>
  <si>
    <t>liuzongbin369</t>
  </si>
  <si>
    <t>75 % avis positifs (116 notes)</t>
  </si>
  <si>
    <t>5eba4de229e78603182870c3</t>
  </si>
  <si>
    <t>https://www.wish.com/c/5ecc7c381d9d7640d5507759</t>
  </si>
  <si>
    <t>https://contestimg.wish.com/api/webimage/5ecc7c381d9d7640d5507759-medium.jpg</t>
  </si>
  <si>
    <t>5ecc7c381d9d7640d5507759</t>
  </si>
  <si>
    <t>Spring Summer Women Fashion Loose Causal Lace Sleeveless Pure Color  Vest Sexy Loose V Neck Tank Tops for Ladies Plus Size XS-5XL</t>
  </si>
  <si>
    <t>blouse,Summer,Vest,Fashion,Tank,Lace,Spring,Pure Color,tank top,Ladies,Women's Fashion,Plus Size,Cami Tank Tops,sexyblousetop,Summer Fashion,sleeveless,sexy,Women,Tops,Necks</t>
  </si>
  <si>
    <t>83 % avis positifs (33,855 notes)</t>
  </si>
  <si>
    <t>https://www.wish.com/c/5e8aae44079d800040436ad9</t>
  </si>
  <si>
    <t>https://contestimg.wish.com/api/webimage/5e8aae44079d800040436ad9-medium.jpg</t>
  </si>
  <si>
    <t>5e8aae44079d800040436ad9</t>
  </si>
  <si>
    <t>2019 Summer Women Plus Size Genou-longueur Sling dress Sans manches Casual Long Dress</t>
  </si>
  <si>
    <t>2019 Summer Women's Plus Size Knee-length Sling dress Sleeveless Casual Long Dress</t>
  </si>
  <si>
    <t>Summer,Women's Fashion,Plus Size,black,long dress,sleeveless,Dress,Fashion,Casual,Women</t>
  </si>
  <si>
    <t>https://www.wish.com/c/5cb149f2b8ef3559d7a616a0</t>
  </si>
  <si>
    <t>https://contestimg.wish.com/api/webimage/5cb149f2b8ef3559d7a616a0-medium.jpg</t>
  </si>
  <si>
    <t>5cb149f2b8ef3559d7a616a0</t>
  </si>
  <si>
    <t>Short de motard en dentelle noire pour femmes Activewear Summer Athleisure Shorts skinny taille haute femme S-XXL</t>
  </si>
  <si>
    <t>Black Lace Trim Solid Biker Shorts For Women Activewear Summer Athleisure Female High Waist Skinny Shorts S-XXL</t>
  </si>
  <si>
    <t>Lace,Summer,Shorts,high waist shorts,high waist,lace trim,laceshort,blacklacetrim,summer shorts,biker,womans fashion,skinnyshort,solidbiker,black,summerathleisure,Women,shortsforwomen,black lace,Women's Fashion,Waist</t>
  </si>
  <si>
    <t>https://www.wish.com/c/5e423fd2cfe75d335f1cb59f</t>
  </si>
  <si>
    <t>https://contestimg.wish.com/api/webimage/5e423fd2cfe75d335f1cb59f-medium.jpg</t>
  </si>
  <si>
    <t>5e423fd2cfe75d335f1cb59f</t>
  </si>
  <si>
    <t>Plus la taille des femmes Ã  la mode Ã  manches courtes Ã  lacets Blouses Ã  imprimÃ© floral Tops et t-shirts Casual Summer Lace Stitching Shirts</t>
  </si>
  <si>
    <t>Plus Size Women Fashion Trendy Short Sleeve Lace Up Floral Print Blouses Tops &amp; T-Shirts Casual Summer Lace Stitching Shirts</t>
  </si>
  <si>
    <t>blouse,Summer,Plus Size,Floral print,Lace,Sleeve,sleeve lace,Tops,topsamptshirt,beach wear,short sleeves,Floral,Women's Fashion,Shorts,Lace Up,Print,Women,Fashion,Casual,T Shirts,Shirt</t>
  </si>
  <si>
    <t>https://www.wish.com/c/5cbaa75474447f0309226366</t>
  </si>
  <si>
    <t>https://contestimg.wish.com/api/webimage/5cbaa75474447f0309226366-medium.jpg</t>
  </si>
  <si>
    <t>5cbaa75474447f0309226366</t>
  </si>
  <si>
    <t>Femmes Mode d'Ã©tÃ© Leggings Pantalon court Short dÃ©contractÃ© Boyfriend Jeans Solid Slim Fit Hot Shorts Plus Size S-5XL</t>
  </si>
  <si>
    <t>Women Summer Fashion Leggings Short Pants Casual Shorts Boyfriend Jeans Solid Slim Fit Hot Shorts Plus Size S-5XL</t>
  </si>
  <si>
    <t>Leggings,fashionpantyhose,womenshortpant,Casual pants,pants,Women jeans,Short pants,Shorts,Casual,Women's Fashion,Fashion,Denim Shorts,pants women,fashion pants,Jeans,Women</t>
  </si>
  <si>
    <t>liminny</t>
  </si>
  <si>
    <t>81 % avis positifs (12,134 notes)</t>
  </si>
  <si>
    <t>58aec90823ef726994a323fe</t>
  </si>
  <si>
    <t>https://www.wish.com/c/5a3e135e8b9e474d8ced3d13</t>
  </si>
  <si>
    <t>https://contestimg.wish.com/api/webimage/5a3e135e8b9e474d8ced3d13-medium.jpg</t>
  </si>
  <si>
    <t>5a3e135e8b9e474d8ced3d13</t>
  </si>
  <si>
    <t>Women Summer Sleeveless Irregular Hem Dress Maxi Dress Plus Size Hippie Soul Letter Printed Beach Long Dress 5 Colors</t>
  </si>
  <si>
    <t>Summer,asymmetrical dress,hippie,long dress,Plus Size,summer dress,Women's Fashion,Sleeveless dress,boho dress,printed,maxi dress,Dress,women dress,Women,Beach,loose dress,sleeveless,casual dress</t>
  </si>
  <si>
    <t>guojinghao</t>
  </si>
  <si>
    <t>84 % avis positifs (5,123 notes)</t>
  </si>
  <si>
    <t>59538ae253ebe2397fc85777</t>
  </si>
  <si>
    <t>https://www.wish.com/c/5ec61961f80b97293e308e3b</t>
  </si>
  <si>
    <t>https://contestimg.wish.com/api/webimage/5ec61961f80b97293e308e3b-medium.jpg</t>
  </si>
  <si>
    <t>5ec61961f80b97293e308e3b</t>
  </si>
  <si>
    <t>Femmes Salopette D'Ã©tÃ© Bavoir Pantalon Shorts Casual LÃ¢che Sans Manches Barboteuses Salopette Bretelles Salopette XS-XXXL</t>
  </si>
  <si>
    <t>Womens Jumpsuit Summer Bib Pants Shorts Casual Loose Sleeveless Rompers Jumpsuit Suspenders Overalls XS-XXXL</t>
  </si>
  <si>
    <t>Summer,Shorts,pants,Loose,Overalls,black,sleeveless,Casual,jumpsuit</t>
  </si>
  <si>
    <t>Women's Fashion maker international</t>
  </si>
  <si>
    <t>womensfashionmakerinternational</t>
  </si>
  <si>
    <t>92 % avis positifs (68,022 notes)</t>
  </si>
  <si>
    <t>55e7ed3230a9764b0761fc82</t>
  </si>
  <si>
    <t>https://s3-us-west-1.amazonaws.com/sweeper-production-merchantimage/dp_55e7ed3230a9764b0761fc82.jpg</t>
  </si>
  <si>
    <t>https://www.wish.com/c/5d3009fcff0f8e20ef73d344</t>
  </si>
  <si>
    <t>https://contestimg.wish.com/api/webimage/5d3009fcff0f8e20ef73d344-medium.jpg</t>
  </si>
  <si>
    <t>5d3009fcff0f8e20ef73d344</t>
  </si>
  <si>
    <t>Summer,Shorts,high waist,Elastic,Bottom,pants,athleticshort,Short pants,Running,Women's Fashion,Fashion,solid color,slim,Casual,Slim Fit</t>
  </si>
  <si>
    <t>https://www.wish.com/c/5e9fa7c9898d87003f5891cd</t>
  </si>
  <si>
    <t>https://contestimg.wish.com/api/webimage/5e9fa7c9898d87003f5891cd-medium.jpg</t>
  </si>
  <si>
    <t>5e9fa7c9898d87003f5891cd</t>
  </si>
  <si>
    <t>Nouvelle Mode Femmes Sans Manches Couleur Unie Spaghetti Strap Package Hip Dress Casual Slim Fit Mini Robe Party Dress Summer Street Dress 5 Couleurs S-5XL</t>
  </si>
  <si>
    <t>New Fashion Women Sleeveless Solid Color Spaghetti Strap Package Hip Dress Casual Slim Fit Mini Dress Party Dress Summer Street Dress 5 Colors S-5XL</t>
  </si>
  <si>
    <t>Mini,slim,package hip dress,Fashion,Summer,fashion dress,Dress,summer dress,Party Dress,spaghettistrapdre,Mini dress,Slim Fit,Sleeveless dress,Spaghetti,party,women dress,Women,Women's Fashion,Casual,sleeveless,casual dress</t>
  </si>
  <si>
    <t>luvda</t>
  </si>
  <si>
    <t>(1,022 notes)</t>
  </si>
  <si>
    <t>58529ee7e788116a53cbe2a9</t>
  </si>
  <si>
    <t>https://www.wish.com/c/5dce171a4ce6af254aee6a13</t>
  </si>
  <si>
    <t>https://contestimg.wish.com/api/webimage/5dce171a4ce6af254aee6a13-medium.jpg</t>
  </si>
  <si>
    <t>5dce171a4ce6af254aee6a13</t>
  </si>
  <si>
    <t>Combinaisons Ã‰tÃ© Style Simple Femmes Combinaison Ã€ Manches Courtes Jambe Large Couleur Unie VÃªtements D'affaires</t>
  </si>
  <si>
    <t>Jumpsuits Summer Simple Style Women Short Sleeve Jumpsuit Wide Leg Solid Color Business Wear</t>
  </si>
  <si>
    <t>Summer,trousers,Sleeve,Simple,Loose,short sleeves,Round neck,Women's Fashion,Shorts,summerjumpsuit,solid color,Women,Wool,women Jumpsuit,Casual,jumpsuit</t>
  </si>
  <si>
    <t>youlika</t>
  </si>
  <si>
    <t>80 % avis positifs (4,924 notes)</t>
  </si>
  <si>
    <t>56a6d6f9cc46da0df30dd801</t>
  </si>
  <si>
    <t>https://www.wish.com/c/5d51228a93da464d5b2995fd</t>
  </si>
  <si>
    <t>https://contestimg.wish.com/api/webimage/5d51228a93da464d5b2995fd-medium.jpg</t>
  </si>
  <si>
    <t>5d51228a93da464d5b2995fd</t>
  </si>
  <si>
    <t>Aowofs Salopette d'Ã©tÃ© en coton pour homme Camouflage d'Ã©tÃ© Shorts amples</t>
  </si>
  <si>
    <t>Aowofs Men's Summer Cotton Overalls Summer Camouflage Loose Shorts</t>
  </si>
  <si>
    <t>Summer,Shorts,pants,camouflagepant,Men,Overalls,foreign trade,the new,camouflage,Pure Cotton,trousers,t,easy,fullmark,Cotton</t>
  </si>
  <si>
    <t>bushangfushi</t>
  </si>
  <si>
    <t>5756d060b833235cbc250227</t>
  </si>
  <si>
    <t>https://s3-us-west-1.amazonaws.com/sweeper-production-merchantimage/dp_5756d060b833235cbc250227.jpg</t>
  </si>
  <si>
    <t>https://www.wish.com/c/576ba1eb7f3351084cd0b578</t>
  </si>
  <si>
    <t>https://contestimg.wish.com/api/webimage/576ba1eb7f3351084cd0b578-medium.jpg</t>
  </si>
  <si>
    <t>576ba1eb7f3351084cd0b578</t>
  </si>
  <si>
    <t>Robe longue Ã  rayures Boho MÃ¨re et Fille MÃ¨re et Fille, assortie Ã  l'ensemble pour maman et enfants</t>
  </si>
  <si>
    <t>Mother and Daughter Casual Boho Stripe Maxi Dress Mom &amp; Kids Matching Set Outfit</t>
  </si>
  <si>
    <t>Women S Clothing,maxi summer dresses,Mother,Dress,motherdaughterdresse,momandkid,Outfits,Casual,boho,Women's Fashion,Sleeveless dress,striped dress,Stripes,women dress,boho dress,motherdaughtermatchingclothe,kids</t>
  </si>
  <si>
    <t>4-5 Years</t>
  </si>
  <si>
    <t>https://www.wish.com/c/5b3dd07615e1a54aa30f6117</t>
  </si>
  <si>
    <t>https://contestimg.wish.com/api/webimage/5b3dd07615e1a54aa30f6117-medium.jpg</t>
  </si>
  <si>
    <t>5b3dd07615e1a54aa30f6117</t>
  </si>
  <si>
    <t>Crop top d'Ã©tÃ© Ã  imprimÃ© squelette pour femme</t>
  </si>
  <si>
    <t>Ladies Summer Skeleton Print Crop Top</t>
  </si>
  <si>
    <t>Summer,Fashion,crop top,Skeleton,skullprint,skeletonprint,Tops,tank top,sleeveless crop top,Ladies,Women's Fashion,sleeveless tops,Print,sleeveless,cropped top,summer tops</t>
  </si>
  <si>
    <t>Fashion show11</t>
  </si>
  <si>
    <t>qianshanlangweigarmentstradingcoltd</t>
  </si>
  <si>
    <t>88 % avis positifs (9,465 notes)</t>
  </si>
  <si>
    <t>543cf22998dc200761d621b2</t>
  </si>
  <si>
    <t>https://www.wish.com/c/5cda67f81d74dd124be0aa84</t>
  </si>
  <si>
    <t>https://contestimg.wish.com/api/webimage/5cda67f81d74dd124be0aa84-medium.jpg</t>
  </si>
  <si>
    <t>5cda67f81d74dd124be0aa84</t>
  </si>
  <si>
    <t>Ã‰tÃ© lÃ¢che grande taille imprimÃ© femmes sans manches robe gÃ¢teau jupe</t>
  </si>
  <si>
    <t>Summer Loose Large Size Printed Womens Sleeveless Dress Cake Skirt</t>
  </si>
  <si>
    <t>Summer,long dress,plus size dress,Dress,summer dress,Women Skirts,Women's Fashion,Sleeveless dress,women's dress,sleeveless,Cake,summer dresses,printed,Skirts,loose dress,Girls Clothes,Cotton</t>
  </si>
  <si>
    <t>songluping</t>
  </si>
  <si>
    <t>87 % avis positifs (10,665 notes)</t>
  </si>
  <si>
    <t>5730557ae3daeb5b35ee1f0b</t>
  </si>
  <si>
    <t>https://www.wish.com/c/5ccd040271a18b65332a83d7</t>
  </si>
  <si>
    <t>https://contestimg.wish.com/api/webimage/5ccd040271a18b65332a83d7-medium.jpg</t>
  </si>
  <si>
    <t>5ccd040271a18b65332a83d7</t>
  </si>
  <si>
    <t>huanfeng</t>
  </si>
  <si>
    <t>93 % avis positifs (17,922 notes)</t>
  </si>
  <si>
    <t>585cc05eaf0e9d52046c895d</t>
  </si>
  <si>
    <t>https://www.wish.com/c/5d02053561ba8679fdbc3082</t>
  </si>
  <si>
    <t>https://contestimg.wish.com/api/webimage/5d02053561ba8679fdbc3082-medium.jpg</t>
  </si>
  <si>
    <t>5d02053561ba8679fdbc3082</t>
  </si>
  <si>
    <t>Women's Fashion Summer Sexy Lace Bandage Shirt Top Solid Color Sleeveless Slim Top</t>
  </si>
  <si>
    <t>suspenders,Summer,Fashion,Lace,button,slim,Women's Fashion,sexy lace,sexy,solid color,sleeveless,Tops,Shirt</t>
  </si>
  <si>
    <t>https://www.wish.com/c/5ea3b3e93b0e9b0ef3af91c3</t>
  </si>
  <si>
    <t>https://contestimg.wish.com/api/webimage/5ea3b3e93b0e9b0ef3af91c3-medium.jpg</t>
  </si>
  <si>
    <t>5ea3b3e93b0e9b0ef3af91c3</t>
  </si>
  <si>
    <t>NOUVEAU Mode Femmes Vintage RayÃ© Vertical Mini Bouton Sexy Cami Robes De Printemps Et D'Ã©tÃ©</t>
  </si>
  <si>
    <t>NEW Fashion Women Vintage Vertical Striped Mini Sexy Button Cami Spring and Summer Dresses</t>
  </si>
  <si>
    <t>Summer,Plus Size,Mini,Spring,Dress,slim,Cami,Women's Fashion,dressesforwomen,Vintage,sexy,Striped,Women,Fashion,button,Vintage dress</t>
  </si>
  <si>
    <t>Leemin</t>
  </si>
  <si>
    <t>leemin</t>
  </si>
  <si>
    <t>82 % avis positifs (20,037 notes)</t>
  </si>
  <si>
    <t>5646e6e72a6bdb446aaf6cc8</t>
  </si>
  <si>
    <t>https://www.wish.com/c/5e40f1398d75d64239efbb87</t>
  </si>
  <si>
    <t>https://contestimg.wish.com/api/webimage/5e40f1398d75d64239efbb87-medium.jpg</t>
  </si>
  <si>
    <t>5e40f1398d75d64239efbb87</t>
  </si>
  <si>
    <t>https://www.wish.com/c/5e9fa7de39682a0043ab7898</t>
  </si>
  <si>
    <t>https://contestimg.wish.com/api/webimage/5e9fa7de39682a0043ab7898-medium.jpg</t>
  </si>
  <si>
    <t>5e9fa7de39682a0043ab7898</t>
  </si>
  <si>
    <t>Robe de plage d'Ã©tÃ© dÃ©contractÃ©e Ã  manches courtes et manches longues en coton plissÃ© Ã  encolure en V profond avec poches Mini robe ample en coton plissÃ©</t>
  </si>
  <si>
    <t>Plus Size Fashion Women's Summer Casual Short Sleeve Solid Color Beach Dress with Pockets Deep V-neck Loose Pleated Cotton Mini Dress Loose</t>
  </si>
  <si>
    <t>Mini,short sleeve dress,Summer,plus size dress,Pleated,short sleeves,V-neck,Mini dress,beach dress,Party Dress,t-shirt dress,Casual,casual dress,Deep V-Neck,Shorts,Sleeve,Beach,Plus Size,summer dress,Women's Fashion,Cotton Dress,Dress,women dress,Cotton,Fashion,loose dress</t>
  </si>
  <si>
    <t>84 % avis positifs (7,314 notes)</t>
  </si>
  <si>
    <t>https://www.wish.com/c/5c2320b1c68b9858ff6fff97</t>
  </si>
  <si>
    <t>https://contestimg.wish.com/api/webimage/5c2320b1c68b9858ff6fff97-medium.jpg</t>
  </si>
  <si>
    <t>5c2320b1c68b9858ff6fff97</t>
  </si>
  <si>
    <t>Maillot de bain deux piÃ¨ces femme Bikini Cut Flower Pushups Maillots de bain Beachwear</t>
  </si>
  <si>
    <t>Women's Bikini Cut Flower Two Piece Swimsuit Pushups Swimwear Beachwear</t>
  </si>
  <si>
    <t>summer bikini,women swimsuit,brasbraset,sexy bikini,Swimsuit,floral bikini,Swimwear,Bikini,beach dress,Fashion,pushupswimsuittop,Flowers,women bathing suit,beachwear for women,Nylon,Swimming</t>
  </si>
  <si>
    <t>Crystalhousee</t>
  </si>
  <si>
    <t>crystalhousee</t>
  </si>
  <si>
    <t>(14,664 notes)</t>
  </si>
  <si>
    <t>59802a908ee78d7ec44d192a</t>
  </si>
  <si>
    <t>https://www.wish.com/c/5ceb892ba24a0f04545c69cd</t>
  </si>
  <si>
    <t>https://contestimg.wish.com/api/webimage/5ceb892ba24a0f04545c69cd-medium.jpg</t>
  </si>
  <si>
    <t>5ceb892ba24a0f04545c69cd</t>
  </si>
  <si>
    <t>XS-8XL Plus Size Summer Women Casual Solid Color Loose Sleeveless Beach Tank Top Dress Deep V-neck Short Club Party Mini Halter Robes Mini Halter Robes aux genoux Jupes plissÃ©es Dames Swing Fashion Robe en coton</t>
  </si>
  <si>
    <t>XS-8XL Plus Size Summer Women Casual Solid Color Loose Sleeveless Beach Tank Top Dress Deep V-neck Short Club Party Mini Halter Dresses Knee Length Pleated Skirts Ladies Fashion Swing Cotton Dress</t>
  </si>
  <si>
    <t>Mini,Fashion,halter dress,Summer,plus size dress,Pleated,tank top,Party Dress,summer dresses,Skirts,Casual,Cotton,Deep V-Neck,Ladies Fashion,Tops,Sleeveless dress,Ladies,women dress,Women,Beach,sleeveless,Plus Size,Halter,Dress,V-neck,Mini dress,Women's Fashion,party,knee,casual dress,Shorts,Tank,Cotton Dress,loose dress</t>
  </si>
  <si>
    <t>zktrade.co.ltd</t>
  </si>
  <si>
    <t>zktradecoltd</t>
  </si>
  <si>
    <t>86 % avis positifs (15,436 notes)</t>
  </si>
  <si>
    <t>5810b1db3deb94160f5cd4a3</t>
  </si>
  <si>
    <t>https://www.wish.com/c/5c8b7042b5154f67e6e2e327</t>
  </si>
  <si>
    <t>https://contestimg.wish.com/api/webimage/5c8b7042b5154f67e6e2e327-medium.jpg</t>
  </si>
  <si>
    <t>5c8b7042b5154f67e6e2e327</t>
  </si>
  <si>
    <t>Robe Ã  bretelles d'Ã©tÃ© col en V Ã  bretelles florales Robe dÃ©contractÃ©e Ã  grande poche</t>
  </si>
  <si>
    <t>Sling Dress Summer V-neck Floral Pleated Strap Casual Pocket Large Dress</t>
  </si>
  <si>
    <t>Summer,Dresses,Dress,Pleated,summer dress,V-neck,Casual,Pocket,Women's Fashion,Sleeveless dress,slingdres,women dress,Floral,sleeveless,loose dress,casual dress</t>
  </si>
  <si>
    <t>yunquan</t>
  </si>
  <si>
    <t>äº‘æ³‰</t>
  </si>
  <si>
    <t>82% Feedback positivo (5,175 classificaÃ§Ãµes)</t>
  </si>
  <si>
    <t>57b58a411f608c02bd6976a4</t>
  </si>
  <si>
    <t>https://www.wish.com/c/5d11bd97dc99724d81941cf4</t>
  </si>
  <si>
    <t>https://contestimg.wish.com/api/webimage/5d11bd97dc99724d81941cf4-medium.jpg</t>
  </si>
  <si>
    <t>5d11bd97dc99724d81941cf4</t>
  </si>
  <si>
    <t>minyuehuaiy9618</t>
  </si>
  <si>
    <t>87 % avis positifs (4,220 notes)</t>
  </si>
  <si>
    <t>5b5576f84543f458aee346fb</t>
  </si>
  <si>
    <t>https://www.wish.com/c/5ccd5605944e530bfb02d203</t>
  </si>
  <si>
    <t>https://contestimg.wish.com/api/webimage/5ccd5605944e530bfb02d203-medium.jpg</t>
  </si>
  <si>
    <t>5ccd5605944e530bfb02d203</t>
  </si>
  <si>
    <t>2019 Mode Femmes Ã‰tÃ© Col En V Sans Manches Recueillir Taille Boho Imprimer Maxi Robe Longue S-XXXXXL</t>
  </si>
  <si>
    <t>2019 Fashion Women Summer V-Neck Sleeveless Collect Waist Boho Print Maxi Long Dress S-XXXXXL</t>
  </si>
  <si>
    <t>Sleeveless dress,women's plus size fashion,Waist,plus size dress,Dress,waistcollection,V Neckdress,boho,V-neck,Women's Fashion,Party Dress,summer dress,maxi dress,Print,bohemian dress,Fashion,sleeveless,Women</t>
  </si>
  <si>
    <t>Lonly</t>
  </si>
  <si>
    <t>lonly</t>
  </si>
  <si>
    <t>(8,950 notes)</t>
  </si>
  <si>
    <t>577a1c0517c3e2747a5a4659</t>
  </si>
  <si>
    <t>https://www.wish.com/c/5d2d7c75d7bd6303731a556f</t>
  </si>
  <si>
    <t>https://contestimg.wish.com/api/webimage/5d2d7c75d7bd6303731a556f-medium.jpg</t>
  </si>
  <si>
    <t>5d2d7c75d7bd6303731a556f</t>
  </si>
  <si>
    <t>NOUVELLE Mode D'Ã©tÃ© Femmes Dames Maxi Robes Sans Manches DÃ©contractÃ© Col En V Gradient Couleur Plage Robe Longue Couleur Unie SoirÃ©e SoirÃ©e Plus La Taille S-5XL</t>
  </si>
  <si>
    <t>NEW Summer Fashion Women Ladies Maxi Dresses Sleeveless Casual V-Neck Gradient Color Beach Long Dress Solid Color Party Evening Plus Size S-5XL</t>
  </si>
  <si>
    <t>sleeveless,Plus Size,Summer,long dress,Evening Dress,Dress,summer dress,Women's Fashion,maxi dress,beach dress,Fashion,V-neck,party,women dress,Ladies,Party Dresses,Robes,Beach,Casual,Women</t>
  </si>
  <si>
    <t>yehuihui</t>
  </si>
  <si>
    <t>74 % avis positifs (3,809 notes)</t>
  </si>
  <si>
    <t>584426309b0f754de95d6b50</t>
  </si>
  <si>
    <t>https://www.wish.com/c/5dd62bc4971b429f13c186b8</t>
  </si>
  <si>
    <t>https://contestimg.wish.com/api/webimage/5dd62bc4971b429f13c186b8-medium.jpg</t>
  </si>
  <si>
    <t>5dd62bc4971b429f13c186b8</t>
  </si>
  <si>
    <t>blouse,Summer,Fashion,Shirt,tee shirt women,Tops,Women's Fashion,T Shirts,Plus Size,topsampblouse,Casual,Women</t>
  </si>
  <si>
    <t>pinksnow</t>
  </si>
  <si>
    <t>86 % avis positifs (20,824 notes)</t>
  </si>
  <si>
    <t>58e5a2822d91301f0b3a6bd9</t>
  </si>
  <si>
    <t>https://www.wish.com/c/591a98617e26c61eceb2a581</t>
  </si>
  <si>
    <t>https://contestimg.wish.com/api/webimage/591a98617e26c61eceb2a581-medium.jpg</t>
  </si>
  <si>
    <t>591a98617e26c61eceb2a581</t>
  </si>
  <si>
    <t>Juice-Wrld Letter Printed Crop Top And Shorts Set Summer Short Sleeve Crop Top And Elastic Beach Shorts Casual Two Pieces</t>
  </si>
  <si>
    <t>Summer,croptopandshortsset,Fashion,letterprintedshirt,women crop top,Sleeve,Shorts,Tops,juicewrldshirt,casualshortswomen,short sleeves,Beach Shorts Women,Elastic,printed,casualtwopiece,juicewrld,summershortswomen,Beach,Casual,summercroptop</t>
  </si>
  <si>
    <t>offblack</t>
  </si>
  <si>
    <t>MJ Bags Outlet</t>
  </si>
  <si>
    <t>mjbagsoutlet</t>
  </si>
  <si>
    <t>92 % avis positifs (5,508 notes)</t>
  </si>
  <si>
    <t>578aeb7316b2891a3a226c21</t>
  </si>
  <si>
    <t>https://www.wish.com/c/5e9fe3edda7e8a20bf1975ff</t>
  </si>
  <si>
    <t>https://contestimg.wish.com/api/webimage/5e9fe3edda7e8a20bf1975ff-medium.jpg</t>
  </si>
  <si>
    <t>5e9fe3edda7e8a20bf1975ff</t>
  </si>
  <si>
    <t>XS-8XL T-shirts dÃ©contractÃ©s d'Ã©tÃ© XS-8XL T-shirts dÃ©contractÃ©s d'Ã©tÃ© pour femmes Chemisiers grande taille Ã  manches courtes avec surpiqÃ»res creuses Chemisiers en dentelle Couleur bonbon Couleur bonbon RelÃ¢che Cou en O Couleur uni SurdimensionnÃ© Tops</t>
  </si>
  <si>
    <t>XS-8XL Women's Fashion Summer Casual T Shirts Plus Size Short Sleeve Hollow Out Stitching Lace Blouses Candy Color Loose Casual O-neck Solid Color Oversize Tops</t>
  </si>
  <si>
    <t>blouse,Tops &amp; Tees,Shorts,Cotton Shirt,Lace,Hollow-out,Women Blouse,Food,summer t-shirts,short sleeves,candy,Casual,T Shirts,Summer,Tops &amp; T-Shirts,loose t-shirt,short sleeve shirt,Sleeve,Shirt</t>
  </si>
  <si>
    <t>Foryingni</t>
  </si>
  <si>
    <t>foryingni</t>
  </si>
  <si>
    <t>87 % avis positifs (11,854 notes)</t>
  </si>
  <si>
    <t>5800a8bb50d8ab5aaee15f20</t>
  </si>
  <si>
    <t>https://www.wish.com/c/5ca1b478f31dbc0a7a353b40</t>
  </si>
  <si>
    <t>https://contestimg.wish.com/api/webimage/5ca1b478f31dbc0a7a353b40-medium.jpg</t>
  </si>
  <si>
    <t>5ca1b478f31dbc0a7a353b40</t>
  </si>
  <si>
    <t>Legging Capri femme en jean 3/4 Legging d'Ã©tÃ© Jegging Pantalon skinny imprimÃ© papillon</t>
  </si>
  <si>
    <t>Women's Capri Leggings In Jeans 3/4 Summer Leggings Jeggings Skinny Butterfly Printed Jegging Pants</t>
  </si>
  <si>
    <t>butterfly,caprisforwomen,skinngjean,Plus Size,Casual pants,Summer,pants,yoga pants,Leggings,jeggingsjeansforwomen,summerpant,jeggingsforwomen,printed,leggingsamptight,Jeans,Women Fashion</t>
  </si>
  <si>
    <t>https://www.wish.com/c/5cef6f0d2b18ce107dff9f21</t>
  </si>
  <si>
    <t>https://contestimg.wish.com/api/webimage/5cef6f0d2b18ce107dff9f21-medium.jpg</t>
  </si>
  <si>
    <t>5cef6f0d2b18ce107dff9f21</t>
  </si>
  <si>
    <t>2019 nouveau mode d'Ã©tÃ© sans manches en dentelle patchwork dÃ©bardeur ourlet irrÃ©gulier Cami dÃ©bardeur</t>
  </si>
  <si>
    <t>2019 New Summer Fashion Sleeveless Lace Patchwork Tank Top Irregular Hem Cami Tank Top</t>
  </si>
  <si>
    <t>Summer,Plus Size,tunic,Lace,Tank,Tops,Loose,camisoles for women,tank top,Fashion,sleeveless,sexy,Casual,Women Fashion</t>
  </si>
  <si>
    <t>https://www.wish.com/c/5cb6c6e841ec3b10cad8e77f</t>
  </si>
  <si>
    <t>https://contestimg.wish.com/api/webimage/5cb6c6e841ec3b10cad8e77f-medium.jpg</t>
  </si>
  <si>
    <t>5cb6c6e841ec3b10cad8e77f</t>
  </si>
  <si>
    <t>Summer Fashion Women Casual Solid One-shoulder Vest Slim Fit Sleeveless Top Hole Sports Shirts</t>
  </si>
  <si>
    <t>Women Vest,Vest,topsamptshirt,Shirt,one-shoulder,Tops,Slim Fit,Women's Fashion,slim,Women Clothing,Summer,Women,Casual T-Shirt,Summer Fashion,sleeveless,Sport,Fashion,Casual,Sports Wear,vestforwoman</t>
  </si>
  <si>
    <t>https://www.wish.com/c/5c9ac9b36b682b47155e1a58</t>
  </si>
  <si>
    <t>https://contestimg.wish.com/api/webimage/5c9ac9b36b682b47155e1a58-medium.jpg</t>
  </si>
  <si>
    <t>5c9ac9b36b682b47155e1a58</t>
  </si>
  <si>
    <t>Bridgeliushui</t>
  </si>
  <si>
    <t>bridgeliushui</t>
  </si>
  <si>
    <t>86 % avis positifs (543 notes)</t>
  </si>
  <si>
    <t>58aea6fe15241651ee65307b</t>
  </si>
  <si>
    <t>https://www.wish.com/c/5dde06cf1a6aa6391f0da3fc</t>
  </si>
  <si>
    <t>https://contestimg.wish.com/api/webimage/5dde06cf1a6aa6391f0da3fc-medium.jpg</t>
  </si>
  <si>
    <t>5dde06cf1a6aa6391f0da3fc</t>
  </si>
  <si>
    <t>https://www.wish.com/c/5d11bfcf5ac86e1fbfb52b8f</t>
  </si>
  <si>
    <t>https://contestimg.wish.com/api/webimage/5d11bfcf5ac86e1fbfb52b8f-medium.jpg</t>
  </si>
  <si>
    <t>5d11bfcf5ac86e1fbfb52b8f</t>
  </si>
  <si>
    <t>Clothingloves</t>
  </si>
  <si>
    <t>clothingloves</t>
  </si>
  <si>
    <t>75 % avis positifs (82,219 notes)</t>
  </si>
  <si>
    <t>51aff6a38e221e2cafcdc0cb</t>
  </si>
  <si>
    <t>https://s3-us-west-1.amazonaws.com/sweeper-production-merchantimage/dp_51aff6a38e221e2cafcdc0cb.jpg</t>
  </si>
  <si>
    <t>https://www.wish.com/c/5d806bcf77593b45bd7cff78</t>
  </si>
  <si>
    <t>https://contestimg.wish.com/api/webimage/5d806bcf77593b45bd7cff78-medium.jpg</t>
  </si>
  <si>
    <t>5d806bcf77593b45bd7cff78</t>
  </si>
  <si>
    <t>XS-8XL Plus La Taille VÃªtements De Mode Robes D'Ã©tÃ© Femmes Casual Robe De Plage Sans Manches DÃ©gradÃ© Couleur Robe En Coton Col En V Profond Ã‰paule Longue Robe Dames LÃ¢che Halter Robe De SoirÃ©e</t>
  </si>
  <si>
    <t>XS-8XL Plus Size Fashion Clothes Summer Dresses Women's Casual Sleeveless Beach Dress Gradient Color Cotton Dress Deep V-neck Off Shoulder Long Dress Ladies Loose Halter Party Dress</t>
  </si>
  <si>
    <t>Deep V-Neck,Plus Size,halter dress,Halter,Summer,long dress,Dress,V-neck,beach dress,Party Dress,sleeveless,Casual,Clothes,maxide,Beach,summer dress,Women's Fashion,Cotton Dress,Sleeveless dress,Ladies,party,Cotton,Fashion,loose dress</t>
  </si>
  <si>
    <t>shenzhenshihuayanmaoyiyouxiangongsi</t>
  </si>
  <si>
    <t>æ·±åœ³å¸‚åŽè¡è´¸æ˜“æœ‰é™å…¬å¸</t>
  </si>
  <si>
    <t>83 % avis positifs (10,320 notes)</t>
  </si>
  <si>
    <t>564b2fb5c126a0127af8441e</t>
  </si>
  <si>
    <t>https://s3-us-west-1.amazonaws.com/sweeper-production-merchantimage/dp_564b2fb5c126a0127af8441e.jpg</t>
  </si>
  <si>
    <t>https://www.wish.com/c/5ea13adaa3cf3440f5d1605d</t>
  </si>
  <si>
    <t>https://contestimg.wish.com/api/webimage/5ea13adaa3cf3440f5d1605d-medium.jpg</t>
  </si>
  <si>
    <t>5ea13adaa3cf3440f5d1605d</t>
  </si>
  <si>
    <t>Summer Beach Safety Shorts Leggings Lady Leggings Pantalon en dentelle sans couture Mode Femme (3 couleurs, S-6XL)</t>
  </si>
  <si>
    <t>Summer Beach Safety Shorts Lady Leggings Pants Lace Seamless Fashion Women(3 Colors,S-6XL)</t>
  </si>
  <si>
    <t>undersafetypant,Summer,Underwear,Panties,high waist,boxer shorts,pants,Body Shapers,Leggings,Shorts,Knickers,Boxer,Seamless,Beach,safetypant,Fashion,Lace</t>
  </si>
  <si>
    <t>shenghuhouse</t>
  </si>
  <si>
    <t>91 % avis positifs (1,428 notes)</t>
  </si>
  <si>
    <t>583bdad32f5e5304a69d5bd3</t>
  </si>
  <si>
    <t>https://www.wish.com/c/5cb0327791033211722bcb97</t>
  </si>
  <si>
    <t>https://contestimg.wish.com/api/webimage/5cb0327791033211722bcb97-medium.jpg</t>
  </si>
  <si>
    <t>5cb0327791033211722bcb97</t>
  </si>
  <si>
    <t>Women's Ten Colors Pure Color Dress Robe Robe d'Ã©tÃ© Ã  manches courtes Tunic S-XXL Robes pour femmes</t>
  </si>
  <si>
    <t>Women's Ten Colors Pure Color Dress Short Sleeve Summer Dress Tunic S-XXL Dresses for Women</t>
  </si>
  <si>
    <t>Summer,short sleeve dress,tunic,Sleeve,Pure Color,tunicsforwomen,short sleeves,Cotton Dress,Women's Fashion,Shorts,summer dress,fashion dresses,Dress,summer dresses,Women,short skirt,casual dress</t>
  </si>
  <si>
    <t>https://www.wish.com/c/5b5928df126bde74e5771563</t>
  </si>
  <si>
    <t>https://contestimg.wish.com/api/webimage/5b5928df126bde74e5771563-medium.jpg</t>
  </si>
  <si>
    <t>5b5928df126bde74e5771563</t>
  </si>
  <si>
    <t>SMOEYAKIO</t>
  </si>
  <si>
    <t>smoeyakio</t>
  </si>
  <si>
    <t>83 % avis positifs (543 notes)</t>
  </si>
  <si>
    <t>5d5a1171560eca427bf10acb</t>
  </si>
  <si>
    <t>https://www.wish.com/c/5df1d0d196708b08bd77de84</t>
  </si>
  <si>
    <t>https://contestimg.wish.com/api/webimage/5df1d0d196708b08bd77de84-medium.jpg</t>
  </si>
  <si>
    <t>5df1d0d196708b08bd77de84</t>
  </si>
  <si>
    <t>Ã‰tÃ© nouvelle mode femmes glace robe de nuit en soie soie sexy dentelle robe de nuit (11 couleurs)</t>
  </si>
  <si>
    <t>Summer New Fashion Women Ice Silk Sleepwear Sexy Lace Night Dress(11 Colors)</t>
  </si>
  <si>
    <t>sexy sleepwear dress,Summer,silk,Lace,Dress,silksleepwear,Nightgown,Women's Fashion,Fashion,sexy lace,Sleepwear,Women,sexy,pyjamaswomen,loose dress,Ice</t>
  </si>
  <si>
    <t>violet</t>
  </si>
  <si>
    <t>Hesperis</t>
  </si>
  <si>
    <t>hesperis</t>
  </si>
  <si>
    <t>90 % avis positifs (794 notes)</t>
  </si>
  <si>
    <t>587dcb1b6fa68c4caba87529</t>
  </si>
  <si>
    <t>https://www.wish.com/c/5cc15531a59fb0422d35df06</t>
  </si>
  <si>
    <t>https://contestimg.wish.com/api/webimage/5cc15531a59fb0422d35df06-medium.jpg</t>
  </si>
  <si>
    <t>5cc15531a59fb0422d35df06</t>
  </si>
  <si>
    <t>Nouvelle mode femmes lÃ¢che col rond robe manches courtes couleur unie tenue dÃ©contractÃ©e</t>
  </si>
  <si>
    <t>New Fashion Women Loose Round Neck Dress Short Sleeve Solid Color Casual Dress</t>
  </si>
  <si>
    <t>https://www.wish.com/c/5d3eba3f20e552131d7dcb40</t>
  </si>
  <si>
    <t>https://contestimg.wish.com/api/webimage/5d3eba3f20e552131d7dcb40-medium.jpg</t>
  </si>
  <si>
    <t>5d3eba3f20e552131d7dcb40</t>
  </si>
  <si>
    <t>Summer,Vest,Fashion,Floral print,camisole,Tank,Tops,Loose,Round neck,Floral,Women's Fashion,Plus Size,Print,sleeveless,Women,Casual,Necks</t>
  </si>
  <si>
    <t>linglingstore666</t>
  </si>
  <si>
    <t>(706 notes)</t>
  </si>
  <si>
    <t>5d4cf83dc8bc520142c8534f</t>
  </si>
  <si>
    <t>https://www.wish.com/c/5e9ff3e48b0b220dc5fe08b5</t>
  </si>
  <si>
    <t>https://contestimg.wish.com/api/webimage/5e9ff3e48b0b220dc5fe08b5-medium.jpg</t>
  </si>
  <si>
    <t>5e9ff3e48b0b220dc5fe08b5</t>
  </si>
  <si>
    <t>Femmes sans bretelles ruchÃ© Tube Top Shirt Backless Stretchy Tunic Shirt pour les femmes</t>
  </si>
  <si>
    <t>Women Strapless Ruched Tube Top Shirt Backless Stretchy Tunic Shirt for Women</t>
  </si>
  <si>
    <t>strapless,softcomfortable,tunic,Shirt,Tube top,sexy shirts,Plus size top,beach wear,Tops,loose shirt,Women's Fashion,Fashion,backless,Strapless Top,causaltop,summer tops,stretchytop,Women</t>
  </si>
  <si>
    <t>https://www.wish.com/c/5c99cc1d987d733441c90588</t>
  </si>
  <si>
    <t>https://contestimg.wish.com/api/webimage/5c99cc1d987d733441c90588-medium.jpg</t>
  </si>
  <si>
    <t>5c99cc1d987d733441c90588</t>
  </si>
  <si>
    <t>Robe d'Ã©tÃ© Ã  taille genou pour femmes, taille plus, sans manches, robe longue dÃ©contractÃ©e</t>
  </si>
  <si>
    <t>Summer Women's Plus Size Knee-length Sling dress Sleeveless Casual Long Dress</t>
  </si>
  <si>
    <t>Summer,Plus Size,long dress,Dress,Women's Fashion,Fashion,black,sleeveless,Casual,Women</t>
  </si>
  <si>
    <t>Size4XL</t>
  </si>
  <si>
    <t>glambitiong</t>
  </si>
  <si>
    <t>93% Ø±Ø¯ÙˆØ¯ ÙØ¹Ù„ Ø¥ÙŠØ¬Ø§Ø¨ÙŠØ© (7,197 ØªØµÙ†ÙŠÙØ§Øª)</t>
  </si>
  <si>
    <t>5700b51a0848f73d19d10cbb</t>
  </si>
  <si>
    <t>https://www.wish.com/c/5df1ecfd5ae3500bbf3ba4d4</t>
  </si>
  <si>
    <t>https://contestimg.wish.com/api/webimage/5df1ecfd5ae3500bbf3ba4d4-medium.jpg</t>
  </si>
  <si>
    <t>5df1ecfd5ae3500bbf3ba4d4</t>
  </si>
  <si>
    <t>Mode d'Ã©tÃ© Femmes Dos Nu Sangle Siamois Floral ImprimÃ© Pantalon Profond Col En V Cordon Cordon Coton Combinaison Sans Manches Combinaison Femme</t>
  </si>
  <si>
    <t>Summer Fashion Women Backless Strap Siamese Floral Printed Trousers Deep V-neck Drawstring Cotton Jumpsuit Sleeveless Combinaison Femme</t>
  </si>
  <si>
    <t>Deep V-Neck,Summer,Fashion,Cotton,pants,Jumpsuits &amp; Rompers,V-neck,Rompers,Floral,Women's Fashion,trousers,backless,rompers womens jumpsuit,Women's Jumpsuits,sleeveless,printed,Women,women Jumpsuit,playsuit,jumpsuit</t>
  </si>
  <si>
    <t>luguolong333666</t>
  </si>
  <si>
    <t>80 % avis positifs (75 notes)</t>
  </si>
  <si>
    <t>5ddd1355801ecf0a803b6c3a</t>
  </si>
  <si>
    <t>https://www.wish.com/c/5e1c35b8fcc85c5446a0a8af</t>
  </si>
  <si>
    <t>https://contestimg.wish.com/api/webimage/5e1c35b8fcc85c5446a0a8af-medium.jpg</t>
  </si>
  <si>
    <t>5e1c35b8fcc85c5446a0a8af</t>
  </si>
  <si>
    <t>Summer,baggyshort,Shorts,Waist,Elastic,pants,Short pants,Simple Style,stretchshort,sandybeach,elastic waist,Fashion,Casual,Women</t>
  </si>
  <si>
    <t>lihongying12</t>
  </si>
  <si>
    <t>89 % avis positifs (163 notes)</t>
  </si>
  <si>
    <t>5d54f7e47ad2426b008579ae</t>
  </si>
  <si>
    <t>https://www.wish.com/c/5ecc88113630a4376e694457</t>
  </si>
  <si>
    <t>https://contestimg.wish.com/api/webimage/5ecc88113630a4376e694457-medium.jpg</t>
  </si>
  <si>
    <t>5ecc88113630a4376e694457</t>
  </si>
  <si>
    <t>'Let That Shit Go' Femmes Graphic Tee Casual Cotton T-shirts manches courtes Bohemia Style Mandala Namaste Printed Top Blouse</t>
  </si>
  <si>
    <t>'Let That Shit Go' Women Graphic Tee Casual Cotton Short Sleeve T-shirts Bohemia Style Mandala Namaste Printed Top Blouse</t>
  </si>
  <si>
    <t>bohemia,Fashion,printed,Women Blouse,short sleeves,yoga top,Cool T-Shirts,Women's Fashion,casual shirt,Summer Fashion,short sleeve shirt,mandala,Casual,Women,blouse,Shorts,Sleeve,graphic tee,funnytee,T Shirts,boho,Cotton,Tops,women t shirt</t>
  </si>
  <si>
    <t>https://www.wish.com/c/5d4e1c578d4d082786c90cc8</t>
  </si>
  <si>
    <t>https://contestimg.wish.com/api/webimage/5d4e1c578d4d082786c90cc8-medium.jpg</t>
  </si>
  <si>
    <t>5d4e1c578d4d082786c90cc8</t>
  </si>
  <si>
    <t>chenzhiqiang11</t>
  </si>
  <si>
    <t>87 % avis positifs (88 notes)</t>
  </si>
  <si>
    <t>5eb50b2237d7ba4abca6250a</t>
  </si>
  <si>
    <t>https://www.wish.com/c/5ed1d07c3577612ab0072657</t>
  </si>
  <si>
    <t>https://contestimg.wish.com/api/webimage/5ed1d07c3577612ab0072657-medium.jpg</t>
  </si>
  <si>
    <t>5ed1d07c3577612ab0072657</t>
  </si>
  <si>
    <t>Femmes Causal Ã€ Manches Courtes Oeil LÃ¨vre Imprimer Graphique T-shirts Plus La Taille Col En V Plus La Taille T-shirts Tops Mode Mignon DrÃ´le Chemisier Chemises</t>
  </si>
  <si>
    <t>Women Causal Short Sleeve Eye Lip Print Graphic Tee Shirts Plus Size V Neck Plus Size Tshirts Tops Fashion Cute Funny Blouse Shirts</t>
  </si>
  <si>
    <t>shirtsforwomen,Summer,Plus Size,cute,Graphic Shirt,short sleeves,casual shirt,Women's Fashion,Fashion,V-neck,eye,Necks,blouse,Funny,Shorts,Cotton Shirt,Shirt,Sleeve,loose shirt,Tops,graphic tee,lip,funnyshirt,Print,Women</t>
  </si>
  <si>
    <t>https://www.wish.com/c/5ea90eed651012211b49959b</t>
  </si>
  <si>
    <t>https://contestimg.wish.com/api/webimage/5ea90eed651012211b49959b-medium.jpg</t>
  </si>
  <si>
    <t>5ea90eed651012211b49959b</t>
  </si>
  <si>
    <t>Bikini Bikini Femme Bandage Push Up Maillots de bain Dentelle Maillot de bain une piÃ¨ce Maillot de bain de bain une piÃ¨ce</t>
  </si>
  <si>
    <t>Women Bikini Bandage Push Up Swimwear Lace One Piece Swimsuit Bathing Beachwear</t>
  </si>
  <si>
    <t>womensummerclothe,Fashion,Lace,Bikini swimwear,women swimsuit,onepiece,beachwera,Lace Bikini,Women's Fashion,bikinis women,Bikini,Swimwear,women swimwear,bikini sexy,Women,women bathing suit,bangdagebikini,Swimsuit,Swimming</t>
  </si>
  <si>
    <t>nacylucy</t>
  </si>
  <si>
    <t>(24,306 notes)</t>
  </si>
  <si>
    <t>59e968275d6f342463a6157b</t>
  </si>
  <si>
    <t>https://www.wish.com/c/5a35a744daa5c76df424c228</t>
  </si>
  <si>
    <t>https://contestimg.wish.com/api/webimage/5a35a744daa5c76df424c228-medium.jpg</t>
  </si>
  <si>
    <t>5a35a744daa5c76df424c228</t>
  </si>
  <si>
    <t>Femmes Ã©tÃ© spaghetti sangle hors Ã©paule sans manches surdimensionnÃ© couleur unie robe Vintage volants soirÃ©e soirÃ©e grande taille robe rÃ©glable bretelles A-ligne robe patineuse plissÃ©e robe avec bouton</t>
  </si>
  <si>
    <t>Women Summer Spaghetti Strap Off Shoulder Sleeveless Oversized Solid Color Dress Vintage Ruffle Evening Party Plus Size Dress Adjustable Strappy A-line Dress Skater Pleat Dress with Button</t>
  </si>
  <si>
    <t>Sleeveless dress,Plus Size,pleated dress,Summer,Vintage,button,summer dress,Spaghetti Strap,Cotton Dress,Women's Fashion,Party Dress,strappy,party,vestido,women dress,ruffle,Women,Spaghetti,Dress,sleeveless,casual dress</t>
  </si>
  <si>
    <t>Shenzhen JNH Co.,Ltd</t>
  </si>
  <si>
    <t>shenzhenjnhcoltd</t>
  </si>
  <si>
    <t>92 % avis positifs (12,745 notes)</t>
  </si>
  <si>
    <t>554b7fc033c1d7162b690160</t>
  </si>
  <si>
    <t>https://www.wish.com/c/5b14b26c978bdd2c6e21d987</t>
  </si>
  <si>
    <t>https://contestimg.wish.com/api/webimage/5b14b26c978bdd2c6e21d987-medium.jpg</t>
  </si>
  <si>
    <t>5b14b26c978bdd2c6e21d987</t>
  </si>
  <si>
    <t>ZANZEA Femmes Ã‰tÃ© Floral ImprimÃ© Vintage Robe Midi DÃ©contractÃ©e Robe LÃ¢che</t>
  </si>
  <si>
    <t>ZANZEA Women Summer Floral Printed Vintage Midi Dress Casual Loose Dress</t>
  </si>
  <si>
    <t>Summer,short sleeve dress,summerdresseswomen,Vintage,baggydresseswomen,floralprinteddres,Women's Fashion,Casual,Floral,vintagedresswomen,dressesforwomen,A line dress,Midi Dress,Dress,Women,floraldresseswomen,casualloosedres,printed</t>
  </si>
  <si>
    <t>SweetKissfashion</t>
  </si>
  <si>
    <t>sweetkissfashion</t>
  </si>
  <si>
    <t>89% Positive Feedback (17,856 ratings)</t>
  </si>
  <si>
    <t>5a4df4937ce75c31079ba413</t>
  </si>
  <si>
    <t>https://www.wish.com/c/5cf2af4e5d3c271292063d27</t>
  </si>
  <si>
    <t>https://contestimg.wish.com/api/webimage/5cf2af4e5d3c271292063d27-medium.jpg</t>
  </si>
  <si>
    <t>5cf2af4e5d3c271292063d27</t>
  </si>
  <si>
    <t>Mode d'Ã©tÃ© pour dames d'Ã©tÃ© casual dÃ©bardeur veste veste blouse chemise sans manches haut court chemise courte</t>
  </si>
  <si>
    <t>Fashion summer women's casual tank top vest blouse sleeveless cropped tops shirt</t>
  </si>
  <si>
    <t>blouse,push up bra,Vest,Sports Bra,crop top,Shirt,#Sport Bra,bras for women,Tops,Bracelet,tank top,sleeveless,Fashion,Summer,sport bra top,Tank,Casual,Bras</t>
  </si>
  <si>
    <t>https://www.wish.com/c/5a309e7c2495d43e9bd63486</t>
  </si>
  <si>
    <t>https://contestimg.wish.com/api/webimage/5a309e7c2495d43e9bd63486-medium.jpg</t>
  </si>
  <si>
    <t>5a309e7c2495d43e9bd63486</t>
  </si>
  <si>
    <t>Mode d'Ã©tÃ© Femme Sexy Gilet ImprimÃ© NumÃ©rique IrrÃ©gulier sans manches S-XXXXXXXL</t>
  </si>
  <si>
    <t>Summer Fashion Women Sexy Irregular Sleeveless Digital Printing Vest S-XXXXXL</t>
  </si>
  <si>
    <t>Summer,Vest,camisole,Tops,T Shirts,Women's Fashion,sleeveless,Women,Swimming,Casual,Shirt</t>
  </si>
  <si>
    <t>Eleven international</t>
  </si>
  <si>
    <t>eleveninternational</t>
  </si>
  <si>
    <t>86 % avis positifs (14,284 notes)</t>
  </si>
  <si>
    <t>578ed3e53a698c2b54ac93f4</t>
  </si>
  <si>
    <t>https://www.wish.com/c/59785c836bfb5f7a747d6eb5</t>
  </si>
  <si>
    <t>https://contestimg.wish.com/api/webimage/59785c836bfb5f7a747d6eb5-medium.jpg</t>
  </si>
  <si>
    <t>59785c836bfb5f7a747d6eb5</t>
  </si>
  <si>
    <t>T-shirt Suzuki Motocycles pour hommes Tops dÃ©contractÃ©s Ã  manches courtes</t>
  </si>
  <si>
    <t>Men's Suzuki Motocycles T-shirt Summer Casual Short Sleeved Tops</t>
  </si>
  <si>
    <t>Summer,Shorts,Shirt,Fitness,Tops,Slim Fit,short sleeves,Casual,T Shirts,Men T-shirt,print t-shirt,Sport Tops,men's casual  shirt,suzuki,Motorcycle</t>
  </si>
  <si>
    <t>kolesw</t>
  </si>
  <si>
    <t>(8,043 notes)</t>
  </si>
  <si>
    <t>595df09dd44a9b53910f4e2b</t>
  </si>
  <si>
    <t>https://www.wish.com/c/5d089aa1c76d52190a124b58</t>
  </si>
  <si>
    <t>https://contestimg.wish.com/api/webimage/5d089aa1c76d52190a124b58-medium.jpg</t>
  </si>
  <si>
    <t>5d089aa1c76d52190a124b58</t>
  </si>
  <si>
    <t>Femmes d'Ã©tÃ© Ã  manches courtes en coton T-shirts Tops Casual col rond Imprimer Pull Plus Size Blouses</t>
  </si>
  <si>
    <t>Summer Women Short Sleeve Cotton T-shirts Tops Casual Round Neck Print Pullover Plus Size Blouses</t>
  </si>
  <si>
    <t>blouse,Summer,Fashion,Shirt,Sleeve,Shorts,Tops,Necks,short sleeves,Pullovers,Round neck,Women's Fashion,Plus Size,Casual,Print,Women,summer tops,T Shirts,Cotton</t>
  </si>
  <si>
    <t>zhuangxiuhuang</t>
  </si>
  <si>
    <t>81 % avis positifs (107 notes)</t>
  </si>
  <si>
    <t>5eb8e443cefdd67ac09f93ca</t>
  </si>
  <si>
    <t>https://www.wish.com/c/5ed1d24d5aaa9c285e15cd64</t>
  </si>
  <si>
    <t>https://contestimg.wish.com/api/webimage/5ed1d24d5aaa9c285e15cd64-medium.jpg</t>
  </si>
  <si>
    <t>5ed1d24d5aaa9c285e15cd64</t>
  </si>
  <si>
    <t>tanyaportillo</t>
  </si>
  <si>
    <t>87 % avis positifs (5,311 notes)</t>
  </si>
  <si>
    <t>588224a5bb3a4a4d5169deb2</t>
  </si>
  <si>
    <t>https://www.wish.com/c/5e6f1f18eb32d0b52d76cdbf</t>
  </si>
  <si>
    <t>https://contestimg.wish.com/api/webimage/5e6f1f18eb32d0b52d76cdbf-medium.jpg</t>
  </si>
  <si>
    <t>5e6f1f18eb32d0b52d76cdbf</t>
  </si>
  <si>
    <t>Summer,Shorts,Sleeve,Sport Suits,shortsleeveset,Short pants,summersuitset,short sleeves,Sport,summerpant,mensjoggingsuit,Suits,toppant,short sleeve shirt,Outfits,men's suits,Casual</t>
  </si>
  <si>
    <t>zhuhongyushop</t>
  </si>
  <si>
    <t>76 % avis positifs (34 notes)</t>
  </si>
  <si>
    <t>5e75cce27477a26d336a6c07</t>
  </si>
  <si>
    <t>https://www.wish.com/c/5e967c5fb8172805c0956fd3</t>
  </si>
  <si>
    <t>https://contestimg.wish.com/api/webimage/5e967c5fb8172805c0956fd3-medium.jpg</t>
  </si>
  <si>
    <t>5e967c5fb8172805c0956fd3</t>
  </si>
  <si>
    <t>SÃ©chage rapide 2 piÃ¨ces ensemble homme dÃ©contractÃ© vÃªtements mode d'Ã©tÃ© hommes fitness costume costumes de sport Ã  manches courtes T-shirt + Shorts</t>
  </si>
  <si>
    <t>Quick Dry 2 Pieces Set Casual Man Clothes Summer Fashion Men Fitness Suit Sports Suits Short Sleeve T-shirt + Shorts</t>
  </si>
  <si>
    <t>mensummertshirt,Summer,Fashion,Men's Fashion,Sleeve,Fitness,Shorts,athleticset,short sleeves,Outfits,Sport,T Shirts,sportsampoutdoor,Sport Suits,Men,Suits,Short Sleeve T-Shirt,Casual,Clothes</t>
  </si>
  <si>
    <t>HERNADEZYELI</t>
  </si>
  <si>
    <t>hernadezyeli</t>
  </si>
  <si>
    <t>70 % avis positifs (572 notes)</t>
  </si>
  <si>
    <t>5dc818ca030a154e48a3a8af</t>
  </si>
  <si>
    <t>https://www.wish.com/c/5eba38a9d0c9a464e4490d20</t>
  </si>
  <si>
    <t>https://contestimg.wish.com/api/webimage/5eba38a9d0c9a464e4490d20-medium.jpg</t>
  </si>
  <si>
    <t>5eba38a9d0c9a464e4490d20</t>
  </si>
  <si>
    <t>DÃ©bardeurs en mousseline de soie en soie pour femmes d'Ã©tÃ© LÃ¢che Col en V Couleur unie Sling Vest DÃ©bardeur</t>
  </si>
  <si>
    <t>Summer Women's Silk Chiffon Halter Tops Loose V-neck Solid Color Sling Vest Tank Top</t>
  </si>
  <si>
    <t>Summer,Vest,Fashion,Tank,chiffon,Halter,Tops,Loose,V-neck,solid color,tank top,women clothes,silk,vneckshirt</t>
  </si>
  <si>
    <t>lilianjie</t>
  </si>
  <si>
    <t>(8,740 notes)</t>
  </si>
  <si>
    <t>5a69c113da6ce6220cd14e05</t>
  </si>
  <si>
    <t>https://www.wish.com/c/5d31263826b71f67aa5618c9</t>
  </si>
  <si>
    <t>https://contestimg.wish.com/api/webimage/5d31263826b71f67aa5618c9-medium.jpg</t>
  </si>
  <si>
    <t>5d31263826b71f67aa5618c9</t>
  </si>
  <si>
    <t>Mode fÃ©minine d'Ã©tÃ© sans manches col en V crÃ¢ne mini-robes imprimÃ©es</t>
  </si>
  <si>
    <t>Women's Fashion Summer Sleeveless V-Neck Skull Printed Mini Dresses</t>
  </si>
  <si>
    <t>Summer,Fashion,skull,skullprint,Mini,Dress,summer dress,rippeddre,V-neck,Mini dress,Women's Fashion,Sleeveless dress,printed,sleeveless,women dress,Cotton</t>
  </si>
  <si>
    <t>https://www.wish.com/c/5e3e5bf39052fe07808a7adc</t>
  </si>
  <si>
    <t>https://contestimg.wish.com/api/webimage/5e3e5bf39052fe07808a7adc-medium.jpg</t>
  </si>
  <si>
    <t>5e3e5bf39052fe07808a7adc</t>
  </si>
  <si>
    <t>2020 Hommes Marque De Mode D'Ã©tÃ© Costumes D'Ã©tÃ© Casual AthlÃ©tique Ensemble SurvÃªtements Ã€ Manches Courtes</t>
  </si>
  <si>
    <t>2020 Men Summer Fashion Brand Summer Suits Casual Athletic Set Short Sleeve Tracksuits</t>
  </si>
  <si>
    <t>Mens T Shirt,Fashion,Men's Fashion,Sleeve,Summer,Athletics,tshirtshort,Men,summer shorts,short sleeves,Casual,Cool T-Shirts,sportsshort,Shorts,fashionbrandsuit,3D T-shirt,fashion brand,men's shorts,menssummersuit</t>
  </si>
  <si>
    <t>lichengfangshop</t>
  </si>
  <si>
    <t>(64 notes)</t>
  </si>
  <si>
    <t>5e61cd4b97cc101bd3066216</t>
  </si>
  <si>
    <t>https://www.wish.com/c/5e9ea540e0c1023c4fd978db</t>
  </si>
  <si>
    <t>https://contestimg.wish.com/api/webimage/5e9ea540e0c1023c4fd978db-medium.jpg</t>
  </si>
  <si>
    <t>5e9ea540e0c1023c4fd978db</t>
  </si>
  <si>
    <t>2018 Dames Femmes Mode Mode Dames Robe d'Ã©tÃ© au crochet en dentelle Robe d'Ã©tÃ© Robe longue Robe longue en dentelle</t>
  </si>
  <si>
    <t>2018 Women Ladies Fashion Crocheted Lace Summer Dress Maxi Dress Long Dress</t>
  </si>
  <si>
    <t>Summer,summer dress,Lace,Ladies Fashion,long dress,Dress,Lace Dress,Party Dress,Women's Fashion,beach dress,Sleeveless dress,maxi dress,Ladies,summer dresses,Women,Fashion,casual dress</t>
  </si>
  <si>
    <t>https://www.wish.com/c/5b82f9d02e756e165025e7b8</t>
  </si>
  <si>
    <t>https://contestimg.wish.com/api/webimage/5b82f9d02e756e165025e7b8-medium.jpg</t>
  </si>
  <si>
    <t>5b82f9d02e756e165025e7b8</t>
  </si>
  <si>
    <t>Maillot de bain femme Maillot de bain Maillot de bain Bikini Tankini Beachwear Plus Size XS-8XL</t>
  </si>
  <si>
    <t>Women Swimsuit Swimwear Bathing Suit Bikini Tankini Beachwear Plus Size XS-8XL</t>
  </si>
  <si>
    <t>Bikinis Set,women beachwear,Fashion,Bikini swimwear,bandage bikini,Swimwear,Womens swimwear,Swimsuit,Tankinis,Bikini,Plus Size,high waist bikini,women bathing suit,Women,Suits,Women's Fashion,Monokini Swimsuits,Swimming</t>
  </si>
  <si>
    <t>Superman Fashion Store</t>
  </si>
  <si>
    <t>supermanfashionstore</t>
  </si>
  <si>
    <t>(1,178 notes)</t>
  </si>
  <si>
    <t>570cfe55a18a3f4630d18c02</t>
  </si>
  <si>
    <t>https://www.wish.com/c/5d4a77d84aec0d1e81e8ddd8</t>
  </si>
  <si>
    <t>https://contestimg.wish.com/api/webimage/5d4a77d84aec0d1e81e8ddd8-medium.jpg</t>
  </si>
  <si>
    <t>5d4a77d84aec0d1e81e8ddd8</t>
  </si>
  <si>
    <t>https://www.wish.com/c/5e7eb4545c97e409ca7c33aa</t>
  </si>
  <si>
    <t>https://contestimg.wish.com/api/webimage/5e7eb4545c97e409ca7c33aa-medium.jpg</t>
  </si>
  <si>
    <t>5e7eb4545c97e409ca7c33aa</t>
  </si>
  <si>
    <t>Mode fÃ©minine LÃ¢che Casual ImprimÃ© floral Col en V Multicolore Robe d'Ã©tÃ© Robe sans manches</t>
  </si>
  <si>
    <t>Women's Fashion Loose Casual Floral print V neck Multicolor Summer dress Sleeveless dress</t>
  </si>
  <si>
    <t>Summer,Fashion,Floral print,Necks,multicolorprinting,Dress,Loose,V-neck,Floral,Women's Fashion,Sleeveless dress,summer dress,Print,sleeveless,Casual</t>
  </si>
  <si>
    <t>https://www.wish.com/c/5eec894c4625d53252ad6e09</t>
  </si>
  <si>
    <t>https://contestimg.wish.com/api/webimage/5eec894c4625d53252ad6e09-medium.jpg</t>
  </si>
  <si>
    <t>5eec894c4625d53252ad6e09</t>
  </si>
  <si>
    <t>T-shirt de mode pour femmes d'Ã©tÃ© 4 couleurs O-Neck Casual Top Coconut Tree Sunset Apportez le soleil Impression de lettres Ã  manches courtes Solid Plus Size S-5XL</t>
  </si>
  <si>
    <t>4 Color Summer Women's Fashion T-shirt O-Neck Casual Top Coconut Tree Sunset BRING ON THE SUNSHINE Letter Print Short Sleeve Solid Plus Size S-5XL</t>
  </si>
  <si>
    <t>Summer,Plus Size,Sleeve,letter print,T Shirts,Tops,summer t-shirts,Tree,short sleeves,Womens T Shirts,Women's Fashion,Shorts,Fashion,print t-shirt,Print,loose t-shirt,sunshine,women top,casual cap,Casual,summertee</t>
  </si>
  <si>
    <t>(5,042 notes)</t>
  </si>
  <si>
    <t>https://www.wish.com/c/5d43cfe54fa3e47d9280ef5d</t>
  </si>
  <si>
    <t>https://contestimg.wish.com/api/webimage/5d43cfe54fa3e47d9280ef5d-medium.jpg</t>
  </si>
  <si>
    <t>5d43cfe54fa3e47d9280ef5d</t>
  </si>
  <si>
    <t>Nouveau Sexy Femmes Bandage DÃ©coupÃ© DÃ©bardeurs Dames D'Ã©tÃ© Bustier Crop Tops Une Taille</t>
  </si>
  <si>
    <t>New Sexy Women Bandage Cut Out Tank Tops Ladies Summer Bustier Crop Tops One Size</t>
  </si>
  <si>
    <t>Summer,sportytankini,crop top,Tank,Tops,tank top,tank tops women,sportcroptop,Women's Fashion,Bustier,Ladies,sexy,Women,Casual,Bandages</t>
  </si>
  <si>
    <t>https://www.wish.com/c/5801bf9ef22bef78458987d8</t>
  </si>
  <si>
    <t>https://contestimg.wish.com/api/webimage/5801bf9ef22bef78458987d8-medium.jpg</t>
  </si>
  <si>
    <t>5801bf9ef22bef78458987d8</t>
  </si>
  <si>
    <t>Be Happy T-shirt T-shirt en coton Ã  manches courtes pour femmes</t>
  </si>
  <si>
    <t>Be Happy T-shirt Women Cotton Short Sleeve Tee Shirt</t>
  </si>
  <si>
    <t>Summer,Shorts,Cotton,Cotton T Shirt,Sleeve,womentee,short sleeves,hippietshirt,T Shirts,Fashion,women shirt,Women,women top,Women's Fashion,Casual,Women Fashion,Shirt</t>
  </si>
  <si>
    <t>https://www.wish.com/c/5eacf4bd2f2def0238b0aec6</t>
  </si>
  <si>
    <t>https://contestimg.wish.com/api/webimage/5eacf4bd2f2def0238b0aec6-medium.jpg</t>
  </si>
  <si>
    <t>5eacf4bd2f2def0238b0aec6</t>
  </si>
  <si>
    <t>ZANZEA Robe torche Ã  manches en V pour femme Robe en dentelle Robe chemise en lin de coton</t>
  </si>
  <si>
    <t>ZANZEA Damen Fackel-Ã„rmel V Neck Kleid Spitzenkleid Baumwolle Linen Hemdkleid</t>
  </si>
  <si>
    <t>candycolordres,Necks,Hollow-out,sundress,women casual dress,plus size dress,patchworkdres,Cotton Dress,halfsleevedres,New Fashion,casual dress</t>
  </si>
  <si>
    <t>M.E store</t>
  </si>
  <si>
    <t>mestore</t>
  </si>
  <si>
    <t>90 % avis positifs (7,740 notes)</t>
  </si>
  <si>
    <t>5860cbf734de6c4d4803523d</t>
  </si>
  <si>
    <t>https://s3-us-west-1.amazonaws.com/sweeper-production-merchantimage/dp_5860cbf734de6c4d4803523d.jpg</t>
  </si>
  <si>
    <t>https://www.wish.com/c/5d1b46faed852961cae43e78</t>
  </si>
  <si>
    <t>https://contestimg.wish.com/api/webimage/5d1b46faed852961cae43e78-medium.jpg</t>
  </si>
  <si>
    <t>5d1b46faed852961cae43e78</t>
  </si>
  <si>
    <t>S-5XL Women Sleeveless Spaghetti Strap Long Dresses Summer Beach Tank Top Dress Sundress Kleid</t>
  </si>
  <si>
    <t>tanktopdres,Summer,Plus Size,Tank,sundress,long dress,Beach,Tops,summer dress,kleid,Women's Fashion,tank top,Spaghetti Strap,beach dress,Sleeveless dress,Spaghetti,sleeveless,maxi dress,Fashion,Dress,Women</t>
  </si>
  <si>
    <t>https://www.wish.com/c/5ddf85feb3118e5ced0b8cf4</t>
  </si>
  <si>
    <t>https://contestimg.wish.com/api/webimage/5ddf85feb3118e5ced0b8cf4-medium.jpg</t>
  </si>
  <si>
    <t>5ddf85feb3118e5ced0b8cf4</t>
  </si>
  <si>
    <t>Ã‰tÃ© amÃ©liorÃ© portable mini-cou suspendu ventilateur rechargeable USB tour de cou ventilateur pour Voyage en plein air bureau Ã  domicile ventilateur</t>
  </si>
  <si>
    <t>Summer Upgraded Portable Mini Hanging Neck Fan Rechargeable USB Neckband Fan for Outdoor Traveling Home Office Ventilateur</t>
  </si>
  <si>
    <t>fanscooling,air conditioner,neckfan,usb,neckfansportable,Mini,Home &amp; Living,Office,Necks,usbcooler,Rechargeable,Home &amp; Kitchen,Outdoor,Home,coolingfan,neckfancooler,hangingneckfan,usbfan</t>
  </si>
  <si>
    <t>first  generation</t>
  </si>
  <si>
    <t>Joy Store</t>
  </si>
  <si>
    <t>joystore</t>
  </si>
  <si>
    <t>93 % avis positifs (71,919 notes)</t>
  </si>
  <si>
    <t>533e35e334067e3f0e7b05c5</t>
  </si>
  <si>
    <t>https://www.wish.com/c/5eb282013b3dda03d08d5f6d</t>
  </si>
  <si>
    <t>https://contestimg.wish.com/api/webimage/5eb282013b3dda03d08d5f6d-medium.jpg</t>
  </si>
  <si>
    <t>5eb282013b3dda03d08d5f6d</t>
  </si>
  <si>
    <t>Femmes BohÃªme Style col V manches manches longues imprimÃ© floral Mini Robe dÃ©bardeur dÃ©contractÃ©e</t>
  </si>
  <si>
    <t>Women Bohemia Style V neck Sleevelss Floral Print Casual Mini Tank Dress</t>
  </si>
  <si>
    <t>bohemia,Mini,Strapless Dress,Dress,slim,vestido de festa,Mini dress,beach dress,Floral dress,Floral,summer dresses,Casual,Women,Tank,Necks,Dresses,Women's Fashion,Floral print,boho,backless,Print,sleeveless</t>
  </si>
  <si>
    <t>Longfengjixiang168</t>
  </si>
  <si>
    <t>longfengjixiang168</t>
  </si>
  <si>
    <t>88 % avis positifs (6,364 notes)</t>
  </si>
  <si>
    <t>5864730562a1e84ca10df658</t>
  </si>
  <si>
    <t>https://www.wish.com/c/5c6ba39ccc30f2654992a710</t>
  </si>
  <si>
    <t>https://contestimg.wish.com/api/webimage/5c6ba39ccc30f2654992a710-medium.jpg</t>
  </si>
  <si>
    <t>5c6ba39ccc30f2654992a710</t>
  </si>
  <si>
    <t>Pandolah Taille Haute Femme Ensemble Bikini Taille Plus Taille Plus Maillot de bain Ã  pompons matelassÃ©s Super sexy</t>
  </si>
  <si>
    <t>Pandolah High Waist Women Bikini Set Plus size Super sexy Padded Tassel Swimwear  Swimsuit</t>
  </si>
  <si>
    <t>bathing suit,Plus Size,bikini set,sexy swimsuit,sexy bikini,paddedfringetasselbikinibeachswimwear,Swimwear,padded,Women's Fashion,Fashion,sexy,fashiondesign,high waist,Tassels,Waist,beach wear,Swimsuit,Bikini,splitswimsuit,Women,Monokini Swimsuits,Swimming</t>
  </si>
  <si>
    <t>shanghaimingqidianqikejiyouxiangongsi</t>
  </si>
  <si>
    <t>ä¸Šæµ·é“­å¯ç”µæ°”ç§‘æŠ€æœ‰é™å…¬å¸</t>
  </si>
  <si>
    <t>91 % avis positifs (25,752 notes)</t>
  </si>
  <si>
    <t>566a3ef17233ff2686443082</t>
  </si>
  <si>
    <t>https://www.wish.com/c/59313378900f63528b168590</t>
  </si>
  <si>
    <t>https://contestimg.wish.com/api/webimage/59313378900f63528b168590-medium.jpg</t>
  </si>
  <si>
    <t>59313378900f63528b168590</t>
  </si>
  <si>
    <t>Mode fÃ©minine taille haute Elstic Shorts Summer Casual Shorts Gym Shorts</t>
  </si>
  <si>
    <t>Women's Fashion High Waist Elstic Shorts Summer Casual Shorts Gym Shorts</t>
  </si>
  <si>
    <t>Summer,Shorts,high waist,summer shorts,elasticshort,sportshort,shortpantsforwomen,gymshort,women shorts,Fashion,solid color,sexy,Women's Fashion,Casual,Waist</t>
  </si>
  <si>
    <t>https://www.wish.com/c/5e7843348935f4bcaf684605</t>
  </si>
  <si>
    <t>https://contestimg.wish.com/api/webimage/5e7843348935f4bcaf684605-medium.jpg</t>
  </si>
  <si>
    <t>5e7843348935f4bcaf684605</t>
  </si>
  <si>
    <t>XS-8XL Plus Size Fashion Dresses Summer Clothes Women's Casual Short Sleeve Dress Solid Color Beach Wear Dress with Pockets Deep V-neck Pleated Cotton Mini Dress Loose Party Dress</t>
  </si>
  <si>
    <t>Mini,short sleeve dress,Summer,Pleated,short sleeves,V-neck,Mini dress,beach dress,Party Dress,t-shirt dress,Casual,casual dress,Deep V-Neck,Cotton,Shorts,sleeve dress,Sleeve,Beach,Plus Size,summer dress,Women's Fashion,Cotton Dress,Dress,party,Clothes,Fashion,loose dress</t>
  </si>
  <si>
    <t>https://www.wish.com/c/5f0025c325561d2a49b8f58c</t>
  </si>
  <si>
    <t>https://contestimg.wish.com/api/webimage/5f0025c325561d2a49b8f58c-medium.jpg</t>
  </si>
  <si>
    <t>5f0025c325561d2a49b8f58c</t>
  </si>
  <si>
    <t>2018 Nouveau Le nouveau maillot de bain LBT en maillot de bain Maillot de bain LBT en maillot de bain national Ã  coupe transversale</t>
  </si>
  <si>
    <t>2018 New The new cross-strait national wind body bikini Swimsuit  Swimwear LBT</t>
  </si>
  <si>
    <t>bohemia,gatherbracketbikini,Panties,beachsuit,national,Swimwear,Swimsuit,padded,Women's Fashion,Fashion,Bikini,Beach,Women Fashion,Swimming</t>
  </si>
  <si>
    <t>ShenZhen Lianbotongshi Co.,Ltd</t>
  </si>
  <si>
    <t>shenzhenlianbotongshicoltd</t>
  </si>
  <si>
    <t>88 % avis positifs (15,502 notes)</t>
  </si>
  <si>
    <t>591c47e34d43573c91966c72</t>
  </si>
  <si>
    <t>https://www.wish.com/c/5a3cccf4e723d838617c8a68</t>
  </si>
  <si>
    <t>https://contestimg.wish.com/api/webimage/5a3cccf4e723d838617c8a68-medium.jpg</t>
  </si>
  <si>
    <t>5a3cccf4e723d838617c8a68</t>
  </si>
  <si>
    <t>2020 Summer Funny Pop Two Piece Set Summer Harajuku Cotton Print Crop Top T Shirt and Shorts XXL</t>
  </si>
  <si>
    <t>Summer,croptopandshortsset,Shorts,women crop top,Funny,Tops,thevampirediarie,sexyshort,Harajuku,croptoptshirt,womensporttracksuit,T Shirts,Fashion,womens sexy tops,cotton crop top,summershortpant,Print,Cotton,Shirt</t>
  </si>
  <si>
    <t>puzhengxing</t>
  </si>
  <si>
    <t>82 % avis positifs (2,647 notes)</t>
  </si>
  <si>
    <t>5abf82da22fad76f8c13b113</t>
  </si>
  <si>
    <t>https://www.wish.com/c/5e951eb4c7783d0a9a876292</t>
  </si>
  <si>
    <t>https://contestimg.wish.com/api/webimage/5e951eb4c7783d0a9a876292-medium.jpg</t>
  </si>
  <si>
    <t>5e951eb4c7783d0a9a876292</t>
  </si>
  <si>
    <t>Femmes Casual manches courtes Baggy coton lin Maxi Dress gÃ©omÃ©trique Ã©pissage robes irrÃ©guliÃ¨res, plus la taille XS-5XL</t>
  </si>
  <si>
    <t>Women Casual Short Sleeve Baggy Cotton Linen Maxi Dress Geometric Splicing Irregular Dresses Plus Size XS-5XL</t>
  </si>
  <si>
    <t>Plus Size,Sleeve,Irregular,women dresses,long dress,Dress,short sleeves,baggy,Women's Fashion,Shorts,maxi dress,Geometric,Women,Casual,Cotton</t>
  </si>
  <si>
    <t>ChenMo Shop</t>
  </si>
  <si>
    <t>ahaashop</t>
  </si>
  <si>
    <t>82 % avis positifs (4,830 notes)</t>
  </si>
  <si>
    <t>5ae2fae49d5e9703cfd6b63c</t>
  </si>
  <si>
    <t>https://www.wish.com/c/5d3d64184aa4784e026ef969</t>
  </si>
  <si>
    <t>https://contestimg.wish.com/api/webimage/5d3d64184aa4784e026ef969-medium.jpg</t>
  </si>
  <si>
    <t>5d3d64184aa4784e026ef969</t>
  </si>
  <si>
    <t>Maillot de bain femme maillot de bain Bikinis Halter Maillots de bain femme Maillot de bain maillot de bain Tankini Monokini</t>
  </si>
  <si>
    <t>Women Bikini Set Swimsuit Bikinis Halter Swimwear Women Beach Wear Bathing Suit Tankini Monokini</t>
  </si>
  <si>
    <t>Bikinis Set,Womens Swimsuit,Halter,Bikini swimwear,women swimsuit,padded bikini,bandage bikini,Swimwear,swimsuits for women,Bikini,Suits,Women's Fashion,Fashion,Womens swimwear,high waist bikini,Halter Bikini,Swimsuit,Beach,Swimming,Women</t>
  </si>
  <si>
    <t>black &amp; blue</t>
  </si>
  <si>
    <t>https://www.wish.com/c/5d2c298f71a914273558a31e</t>
  </si>
  <si>
    <t>https://contestimg.wish.com/api/webimage/5d2c298f71a914273558a31e-medium.jpg</t>
  </si>
  <si>
    <t>5d2c298f71a914273558a31e</t>
  </si>
  <si>
    <t>2020 femmes mode bandage maillots de bain ensembles de bikini colorblock beachwear</t>
  </si>
  <si>
    <t>2020 Women's Fashion Bandage SwimSuits Colorblock Bikini Sets Beachwear</t>
  </si>
  <si>
    <t>padded,bathing suit,two piece swimsuit,bikini set,Halter,Summer,Swimwear,Swimsuit,Cross,Bikini,Plus Size,Design,Fashion,Women,bandage bikini,Women's Fashion,Push up bikini,Beach,Bras,Swimming</t>
  </si>
  <si>
    <t>micronite</t>
  </si>
  <si>
    <t>86 % avis positifs (11,557 notes)</t>
  </si>
  <si>
    <t>583188080d44631041fea370</t>
  </si>
  <si>
    <t>https://www.wish.com/c/5e09ebecdc02a90154dc6bf0</t>
  </si>
  <si>
    <t>https://contestimg.wish.com/api/webimage/5e09ebecdc02a90154dc6bf0-medium.jpg</t>
  </si>
  <si>
    <t>5e09ebecdc02a90154dc6bf0</t>
  </si>
  <si>
    <t>Nouvelle arrivÃ©e femmes mode une Ã©paule je ne suis pas vieux je suis classique graphique demi-manches T-shirts drÃ´le lettre imprimÃ© anniversaire Ã©tÃ© hauts</t>
  </si>
  <si>
    <t>New Arrival Women's Fashion One Shoulder I'M NOT OLD I'M CLASSIC Graphic Half Sleeve T-shirts Funny Letter Printed Birthday Summer Tops</t>
  </si>
  <si>
    <t>Summer,Plus Size,Cotton Shirt,Sleeve,letter print,Classics,Graphic Shirt,Tops,short sleeves,vintageshirt,shirt women,graphic tee,T Shirts,Fashion,off shoulder,printed,Funny,Women's Fashion,tops for women</t>
  </si>
  <si>
    <t>https://www.wish.com/c/5e915982ab90d13f12c58c1d</t>
  </si>
  <si>
    <t>https://contestimg.wish.com/api/webimage/5e915982ab90d13f12c58c1d-medium.jpg</t>
  </si>
  <si>
    <t>5e915982ab90d13f12c58c1d</t>
  </si>
  <si>
    <t>2019 femmes Ã©tÃ© mode hauts dÃ©contractÃ©s lÃ¢che chemise en coton squelette humain sans manches court dÃ©bardeur style punk gilet taille S-5XL</t>
  </si>
  <si>
    <t>2019 Women Summer Fashion Tops Casual Loose Cotton Shirt Human Skeleton Print Sleeveless Short Tank Top Punk Style Vest Size S-5XL</t>
  </si>
  <si>
    <t>Summer,Vest,Plus Size,Skeleton,casual shirt,Women's Fashion,Fashion,sleeveless tops,punk style,Summer Fashion,Tank,Casual,Women Fashion,Women,Shorts,Cotton Shirt,Shirt,Tops,punk,fashion top,women tank top,Print,sleeveless,Cotton,tank top,humanskeletonprint</t>
  </si>
  <si>
    <t>(4,811 notes)</t>
  </si>
  <si>
    <t>https://www.wish.com/c/5cbfdb539f5865397b24f635</t>
  </si>
  <si>
    <t>https://contestimg.wish.com/api/webimage/5cbfdb539f5865397b24f635-medium.jpg</t>
  </si>
  <si>
    <t>5cbfdb539f5865397b24f635</t>
  </si>
  <si>
    <t>Men's Summer Fashion T Shirt Men's cotton t-shirt,Short sleeved t-shirt</t>
  </si>
  <si>
    <t>Summer,Slim Fit,Cotton T Shirt,Mens T Shirt,slim,short sleeves,V-neck,Men's Fashion,Fashion,solid color,Cotton,Casual,T Shirts,Shirt</t>
  </si>
  <si>
    <t>(9,940 notes)</t>
  </si>
  <si>
    <t>https://www.wish.com/c/5b04be45a7df63180c4f9c7e</t>
  </si>
  <si>
    <t>https://contestimg.wish.com/api/webimage/5b04be45a7df63180c4f9c7e-medium.jpg</t>
  </si>
  <si>
    <t>5b04be45a7df63180c4f9c7e</t>
  </si>
  <si>
    <t>Femmes d'Ã©tÃ© Stretchy Strap Long DÃ©bardeur Slim Mini Dress Solid Sexy Robes sans manches</t>
  </si>
  <si>
    <t>Summer Women Stretchy Strap Long Tank Top Slim Mini Dress Solid Sexy Sleeveless Dresses</t>
  </si>
  <si>
    <t>Spaghetti Strap,vest dress,Pure Color,summer dress,tank top,Mini dress,Plus Size,sleeveless,women dress,sexy,Bodycon Dress,Slim Fit</t>
  </si>
  <si>
    <t>https://www.wish.com/c/5a1d08e7cd0e681313a1dbde</t>
  </si>
  <si>
    <t>https://contestimg.wish.com/api/webimage/5a1d08e7cd0e681313a1dbde-medium.jpg</t>
  </si>
  <si>
    <t>5a1d08e7cd0e681313a1dbde</t>
  </si>
  <si>
    <t>Failaimi Toys</t>
  </si>
  <si>
    <t>failaimitoys</t>
  </si>
  <si>
    <t>79 % avis positifs (42 notes)</t>
  </si>
  <si>
    <t>5e54d1d9e0d90e6488de48c2</t>
  </si>
  <si>
    <t>https://www.wish.com/c/5eb0c05c8418d0155e62ab7b</t>
  </si>
  <si>
    <t>https://contestimg.wish.com/api/webimage/5eb0c05c8418d0155e62ab7b-medium.jpg</t>
  </si>
  <si>
    <t>5eb0c05c8418d0155e62ab7b</t>
  </si>
  <si>
    <t>Summer,sleeveless,Plus Size,Waist,Shorts,Dress,Slim Fit,short dress,camouflage,Mini dress,Fashion,Women's Fashion,Sleeveless dress,t,women dress,Party Dresses,Women,slim,Bodycon Dress,Women Fashion,casual dress</t>
  </si>
  <si>
    <t>https://www.wish.com/c/5cee3f86fad167490f608390</t>
  </si>
  <si>
    <t>https://contestimg.wish.com/api/webimage/5cee3f86fad167490f608390-medium.jpg</t>
  </si>
  <si>
    <t>5cee3f86fad167490f608390</t>
  </si>
  <si>
    <t>Summer New  Plus Size Tank Top for Women Spaghetti Strap Flower Print Casual Tops Women's Fashion Sleeveless Tank Top</t>
  </si>
  <si>
    <t>Summer,Plus Size,Floral print,Tank,Tops,Spaghetti Strap,tank top,Women's Fashion,Fashion,Flowers,Print,sleeveless,Spaghetti,Casual,Women</t>
  </si>
  <si>
    <t>https://www.wish.com/c/5e99436f9ce56d2f8a145788</t>
  </si>
  <si>
    <t>https://contestimg.wish.com/api/webimage/5e99436f9ce56d2f8a145788-medium.jpg</t>
  </si>
  <si>
    <t>5e99436f9ce56d2f8a145788</t>
  </si>
  <si>
    <t>Femmes d'Ã©tÃ© Ã  manches courtes col rond imprimÃ© floral robe lÃ¢che</t>
  </si>
  <si>
    <t>Summer Women Short Sleeve Round Neck Floral Printed Loose Dress</t>
  </si>
  <si>
    <t>Summer,Plus Size,high waist,Sleeve,Dress,Loose,short sleeves,Round neck,floralprinted,Women's Fashion,Shorts,printed,Floral,Necks,Casual,Women</t>
  </si>
  <si>
    <t>zhongwenlili</t>
  </si>
  <si>
    <t>lili1</t>
  </si>
  <si>
    <t>(16,757 notes)</t>
  </si>
  <si>
    <t>5b125148c2586910aba903d6</t>
  </si>
  <si>
    <t>https://www.wish.com/c/5d09be52eea40f71353f7213</t>
  </si>
  <si>
    <t>https://contestimg.wish.com/api/webimage/5d09be52eea40f71353f7213-medium.jpg</t>
  </si>
  <si>
    <t>5d09be52eea40f71353f7213</t>
  </si>
  <si>
    <t>Polo d'Ã©tÃ© pour hommes, sweat-shirt Ã  manches courtes, tendance, mode d'Ã©tÃ©, Polo homme</t>
  </si>
  <si>
    <t>Summer Herren Polo T-Shirt Sweatshirt Kurzarmshirt Trend Sommer Fashion Polo homme</t>
  </si>
  <si>
    <t>Summer,Fashion,Outdoor Sports,polohomme,summershortsleevetshirt,T Shirts,herrenpolotshirt,Men's Fashion,poloshirtherren,Polos,poloshirtsformen,Sweatshirts,Printed T Shirts,chemisehomme</t>
  </si>
  <si>
    <t>GB</t>
  </si>
  <si>
    <t>Matt Olivo</t>
  </si>
  <si>
    <t>mattolivo</t>
  </si>
  <si>
    <t>84 % avis positifs (1,722 notes)</t>
  </si>
  <si>
    <t>58d765d6da2852536d7a3fa9</t>
  </si>
  <si>
    <t>https://www.wish.com/c/5cecc52995362038cdafa5cd</t>
  </si>
  <si>
    <t>https://contestimg.wish.com/api/webimage/5cecc52995362038cdafa5cd-medium.jpg</t>
  </si>
  <si>
    <t>5cecc52995362038cdafa5cd</t>
  </si>
  <si>
    <t>2020 Nouveaux hommes pantalons de sport shorts de plage pantalons de natation Sports de course Ã  pied Ã  sÃ©chage rapide hommes GYM shorts maillots de bain d'Ã©tÃ© colorÃ©</t>
  </si>
  <si>
    <t>2020 New men sport pants beach shorts swimming pants Running sports Quickly Dry male GYM shorts Summer Swimwear Colorful</t>
  </si>
  <si>
    <t>Summer,Beach Shorts,Colorful,menswimshort,beachpant,Men's Fashion,pants,Swimwear,sportshort,swimwear for men,Running,Shorts,menfashionshort,sandybeach,Swimming,mensshortpant,men's shorts,Sport,Beach,shortsformen,Men</t>
  </si>
  <si>
    <t>Huaisrysn bedclothes</t>
  </si>
  <si>
    <t>huaisrysnbedclothes</t>
  </si>
  <si>
    <t>80 % avis positifs (821 notes)</t>
  </si>
  <si>
    <t>5dcb9bb2997e90092d624499</t>
  </si>
  <si>
    <t>https://www.wish.com/c/5e4de7c0fca4bd0c7f6e62a6</t>
  </si>
  <si>
    <t>https://contestimg.wish.com/api/webimage/5e4de7c0fca4bd0c7f6e62a6-medium.jpg</t>
  </si>
  <si>
    <t>5e4de7c0fca4bd0c7f6e62a6</t>
  </si>
  <si>
    <t>Summer Womens Slim Fit Jumpsuit Zipper Chest Jumpsuit Zipper Contraste Couleur manches courtes col en V Shorts Bodysuit</t>
  </si>
  <si>
    <t>Summer  Womens Slim Fit Jumpsuit Chest Zipper Contrast Color Short Sleeve V-neck Shorts Bodysuit</t>
  </si>
  <si>
    <t>sleeve v-neck,Summer,slim,Sleeve,Slim Fit,short sleeves,V-neck,Shorts,rompers womens jumpsuit,bodysuitwomen,contrastcolor,zippers,sexy jumpsuit,jumpsuit</t>
  </si>
  <si>
    <t>https://www.wish.com/c/5c78d5ca8f7a796ffffd6fba</t>
  </si>
  <si>
    <t>https://contestimg.wish.com/api/webimage/5c78d5ca8f7a796ffffd6fba-medium.jpg</t>
  </si>
  <si>
    <t>5c78d5ca8f7a796ffffd6fba</t>
  </si>
  <si>
    <t>2019 Ã‰tÃ© Femmes ImprimÃ© Tnak Tops Femmes Nouvelle Mode Sans Manches En Coton Plus La Taille Cool Fitness Gilet Casual Femmes Tops</t>
  </si>
  <si>
    <t>2019 Summer Women Printed Tnak Tops Women New Fashion Sleeveless Cotton Plus Size Cool Fitness Vest Casual Women Tops</t>
  </si>
  <si>
    <t>Women Vest,Vest,Fashion,Summer,fashion vest,tank top,Women's Fashion,Plus Size,sleeveless tops,fitnessvest,Women Fashion,Women,Cotton,Tops,printedvest,Casual,Cotton Vest,casualvest,sleeveless,summervest,Fitness,printed</t>
  </si>
  <si>
    <t>https://www.wish.com/c/5cb8112250c674473bd58784</t>
  </si>
  <si>
    <t>https://contestimg.wish.com/api/webimage/5cb8112250c674473bd58784-medium.jpg</t>
  </si>
  <si>
    <t>5cb8112250c674473bd58784</t>
  </si>
  <si>
    <t>Nouvelle ArrivÃ©e Femmes Mode Plus La Taille Maigre Papillon Imprimer Casual Jeggings Faux Denim Jean Shorts Pantalon</t>
  </si>
  <si>
    <t>New Arrival Women Fashion Plus Size Skinny Butterfly Print Casual Jeggings Faux Denim Jean Shorts Pants</t>
  </si>
  <si>
    <t>butterflyprint,butterfly,Shorts,pants,Denim,fauxpant,Women's Fashion,fauxjean,Plus Size,short-s jeans,Print,Denim pants,Jeans,Fashion,Casual,Women</t>
  </si>
  <si>
    <t>suzhou lever co. ltd.</t>
  </si>
  <si>
    <t>suzhoulevercoltd</t>
  </si>
  <si>
    <t>(29,615 notes)</t>
  </si>
  <si>
    <t>55cc46e9b4f3404582b70222</t>
  </si>
  <si>
    <t>https://www.wish.com/c/5e7ed12eb0bce72e808fd175</t>
  </si>
  <si>
    <t>https://contestimg.wish.com/api/webimage/5e7ed12eb0bce72e808fd175-medium.jpg</t>
  </si>
  <si>
    <t>5e7ed12eb0bce72e808fd175</t>
  </si>
  <si>
    <t>2020 Porte Maille Filet Rideau Chambre Maison Anti Moustique Filets Insectes Velcro Vorhang DÃ©cor Ã€ La Maison Fournitures Ã‰cran De Porte MagnÃ©tique Net</t>
  </si>
  <si>
    <t>2020 Door Mesh Netting Curtain Bedroom Home Anti Mosquito Insect Nets Velcro Vorhang Home Decor Supplies Door Screen Magnetic Net</t>
  </si>
  <si>
    <t>magneticscreendoor,Summer,Decor,insectnet,Home Decor,vorhang,bedroomdoornet,doorscreennet,Home DÃ©cor,windowscreennet,Home &amp; Kitchen,Home &amp; Living,antimosquitonet,doorcurtain,bedroom,Home,Door</t>
  </si>
  <si>
    <t>80 X 200 CM</t>
  </si>
  <si>
    <t>wuruisky</t>
  </si>
  <si>
    <t>89 % avis positifs (487 notes)</t>
  </si>
  <si>
    <t>5a129c6aeea5c546c8b8e2f8</t>
  </si>
  <si>
    <t>https://www.wish.com/c/5e7c870cedbc005e005014b3</t>
  </si>
  <si>
    <t>https://contestimg.wish.com/api/webimage/5e7c870cedbc005e005014b3-medium.jpg</t>
  </si>
  <si>
    <t>5e7c870cedbc005e005014b3</t>
  </si>
  <si>
    <t>Robes vintage pour femmes col en V High Splits Fashion Summer Beach Long Dress</t>
  </si>
  <si>
    <t>Vintage Dresses for Women V-Neck High Splits Fashion Summer Beach Long Dress</t>
  </si>
  <si>
    <t>Summer,short sleeve dress,Vintage Dresses,long dress,Vintage,Dress,Women's Fashion,Floral dress,Beach,beach dress,printeddres,boho dress,V-neck,maxi dress,summer dresses,kleiderdamen,Fashion,Women</t>
  </si>
  <si>
    <t>https://www.wish.com/c/5c6a61c8707afb3ec1abb8d3</t>
  </si>
  <si>
    <t>https://contestimg.wish.com/api/webimage/5c6a61c8707afb3ec1abb8d3-medium.jpg</t>
  </si>
  <si>
    <t>5c6a61c8707afb3ec1abb8d3</t>
  </si>
  <si>
    <t>Robes d'Ã©tÃ© VÃªtements de mode Robes grandes tailles pour femmes DÃ©contractÃ© Col en V Sans manches Maxi Robes Dames L Robe en coton lÃ¢che Party Wear Floral Print Halter Beach Dress</t>
  </si>
  <si>
    <t>Summer Dresses Fashion Clothes Women's Plus Size Dresses Casual V-neck Sleeveless Maxi Dresses Ladies L Loose Cotton Dress Party Wear Floral Printed Halter Beach Dress</t>
  </si>
  <si>
    <t>Summer,Plus Size,halter dress,Halter,Dress,V-neck,beach dress,Party Dress,printed,sleeveless,Floral,maxi dress,Casual,Clothes,printeddre,Beach,summer dress,Women's Fashion,Cotton Dress,Sleeveless dress,Ladies,party,Cotton,Fashion,loose dress</t>
  </si>
  <si>
    <t>zhoupingastore</t>
  </si>
  <si>
    <t>83 % avis positifs (1,403 notes)</t>
  </si>
  <si>
    <t>59f5481068788b25d0a84068</t>
  </si>
  <si>
    <t>https://www.wish.com/c/5e5772c54870984470202a63</t>
  </si>
  <si>
    <t>https://contestimg.wish.com/api/webimage/5e5772c54870984470202a63-medium.jpg</t>
  </si>
  <si>
    <t>5e5772c54870984470202a63</t>
  </si>
  <si>
    <t xml:space="preserve">INCERUN Femmes Hommes Pantalon Harem Pantalon Yoga Couleur Solide Pantalon Gypsy SurdimensionnÃ© Pantalon Yoga Pantalon Femme Boho     </t>
  </si>
  <si>
    <t xml:space="preserve">INCERUN Women Men Harem Pants Yoga Solid Color Oversized Gypsy Pants Yoga Trousers Femme Boho Pants     </t>
  </si>
  <si>
    <t>Women Pants,harem,elastic waist,Yoga,oversizedpant,pants,bellydancepant,boho,gypsy,harem pants,trousersforwomen,trousers,dropcrotchpant,solid color,widetrouser,gypsypant</t>
  </si>
  <si>
    <t>satisfy</t>
  </si>
  <si>
    <t>(15,540 notes)</t>
  </si>
  <si>
    <t>58ad365fb3bd6d507b06db0f</t>
  </si>
  <si>
    <t>https://www.wish.com/c/5c29b30b97c6703dd54b1096</t>
  </si>
  <si>
    <t>https://contestimg.wish.com/api/webimage/5c29b30b97c6703dd54b1096-medium.jpg</t>
  </si>
  <si>
    <t>5c29b30b97c6703dd54b1096</t>
  </si>
  <si>
    <t xml:space="preserve">Women Fashion Jumpsuit Short Romper V Neck Summer Playsuit Spaghetti Strap Halter Cute Beach Shorts Casual Solid Cami Rompers for Women </t>
  </si>
  <si>
    <t>Summer,Plus Size,camishort,Halter,cute,Spaghetti,Necks,Spaghetti Strap,beach wear,playsuit,Casual,Women's Fashion,Shorts,playsuitoutfitsclothing,Fashion,Summer Fashion,Women,Beach,Rompers,Women Fashion,jumpsuit</t>
  </si>
  <si>
    <t>Double boutique</t>
  </si>
  <si>
    <t>doubleboutique</t>
  </si>
  <si>
    <t>84 % avis positifs (36,033 notes)</t>
  </si>
  <si>
    <t>561df3a23a698c711e5e5efa</t>
  </si>
  <si>
    <t>https://s3-us-west-1.amazonaws.com/sweeper-production-merchantimage/dp_561df3a23a698c711e5e5efa.jpg</t>
  </si>
  <si>
    <t>https://www.wish.com/c/5e82bd24239e991c07f02bf7</t>
  </si>
  <si>
    <t>https://contestimg.wish.com/api/webimage/5e82bd24239e991c07f02bf7-medium.jpg</t>
  </si>
  <si>
    <t>5e82bd24239e991c07f02bf7</t>
  </si>
  <si>
    <t>2020 Ã©tÃ© tendance hommes Ã  manches courtes nouvelle mode T-shirt chemise pour hommes col rond chemise lÃ¢che grande taille</t>
  </si>
  <si>
    <t>2020 Summer Trend Men's Short-sleeved New Fashion T-shirt Men's Shirt Round Neck Loose Shirt Large Size</t>
  </si>
  <si>
    <t>mensummertshirt,Summer,Fashion,Shirt,Rose,punk,mensfitnessshirt,Round neck,T Shirts,Funny T Shirt,Music,punktshirt,Spike,Necks</t>
  </si>
  <si>
    <t>KINNLTY</t>
  </si>
  <si>
    <t>kinnlty</t>
  </si>
  <si>
    <t>(231 notes)</t>
  </si>
  <si>
    <t>5e693079c6a6e679c0bf4613</t>
  </si>
  <si>
    <t>https://www.wish.com/c/5eb4ee2c48db4b0f42240401</t>
  </si>
  <si>
    <t>https://contestimg.wish.com/api/webimage/5eb4ee2c48db4b0f42240401-medium.jpg</t>
  </si>
  <si>
    <t>5eb4ee2c48db4b0f42240401</t>
  </si>
  <si>
    <t>Plus Size XS-5XL New Fashion Women  Dandelion Print Tee Shirt Lady Girl Short Sleeve T-shirt Boho Graphic Tee Casual Yoga Top</t>
  </si>
  <si>
    <t>Plus Size,dandelionfloralprinted,Shirt,Sleeve,boho,graphic tee,Tee Shirt,short sleeves,yoga top,Casual,Cool T-Shirts,Women's Fashion,Shorts,Print,Casual Tops,short sleeve shirt,Yoga,Fashion,Tops,T Shirts,Women</t>
  </si>
  <si>
    <t>juybsabar</t>
  </si>
  <si>
    <t>82 % avis positifs (26,018 notes)</t>
  </si>
  <si>
    <t>583155a70d446310bcfe9f52</t>
  </si>
  <si>
    <t>https://www.wish.com/c/5e974f0241bfa80828e9c0da</t>
  </si>
  <si>
    <t>https://contestimg.wish.com/api/webimage/5e974f0241bfa80828e9c0da-medium.jpg</t>
  </si>
  <si>
    <t>5e974f0241bfa80828e9c0da</t>
  </si>
  <si>
    <t>XS-XXXXL Fashion Summer Lady Skull Print Beauty Vest Halter Tank Top</t>
  </si>
  <si>
    <t>Summer,Vest,Fashion,Tank,Beauty,skull,Halter,femalevest,Tops,punk,tank top,Print,sleeveless,Beach,womens vest</t>
  </si>
  <si>
    <t>xiaohuagogogo</t>
  </si>
  <si>
    <t>88 % avis positifs (43,876 notes)</t>
  </si>
  <si>
    <t>57187da6f24dd9593ccc886a</t>
  </si>
  <si>
    <t>https://www.wish.com/c/5e59fbad67b3390255c23751</t>
  </si>
  <si>
    <t>https://contestimg.wish.com/api/webimage/5e59fbad67b3390255c23751-medium.jpg</t>
  </si>
  <si>
    <t>5e59fbad67b3390255c23751</t>
  </si>
  <si>
    <t>Mode d'Ã©tÃ© pour femmes Nouveau sans manches Ã  pois Col en V Sangle Mini Backless Casual Top Robes</t>
  </si>
  <si>
    <t>Summer Women's Fashion New Sleeveless Polka Dot V-neck Strap Mini Backless Casual Top Dresses</t>
  </si>
  <si>
    <t>Summer,Fashion,Mini,Tops,Loose,Polkas,V-neck,Women's Fashion,backless,polka dot,Dress,sleeveless,Casual</t>
  </si>
  <si>
    <t>bujizhan</t>
  </si>
  <si>
    <t>85 % avis positifs (4,080 notes)</t>
  </si>
  <si>
    <t>584a7a381591451e4e3af3df</t>
  </si>
  <si>
    <t>https://www.wish.com/c/5db021827fee081001a82fc0</t>
  </si>
  <si>
    <t>https://contestimg.wish.com/api/webimage/5db021827fee081001a82fc0-medium.jpg</t>
  </si>
  <si>
    <t>5db021827fee081001a82fc0</t>
  </si>
  <si>
    <t>10/20/30 ml amincissant raffermissant crÃ¨me de massage anti-cellulite brÃ»le les graisses perdant le gel hydratant pour faÃ§onner la taille</t>
  </si>
  <si>
    <t>10/20/30ml Slimming Firming Anti-Cellulite Massage Cream Fat Burning Weight Losing Moisturizer Gel for Shaping Waist</t>
  </si>
  <si>
    <t>Summer,loseweight,legs,anticellulite,Massage &amp; Relaxation,Waist,Bikini,Belly,obesity,shaping,Massage,slimmingcream</t>
  </si>
  <si>
    <t>chenyarushop</t>
  </si>
  <si>
    <t>(591 notes)</t>
  </si>
  <si>
    <t>5e50d52818034a6835aeed37</t>
  </si>
  <si>
    <t>https://www.wish.com/c/5ebe5359c88200382515760f</t>
  </si>
  <si>
    <t>https://contestimg.wish.com/api/webimage/5ebe5359c88200382515760f-medium.jpg</t>
  </si>
  <si>
    <t>5ebe5359c88200382515760f</t>
  </si>
  <si>
    <t>Nouvelle mode trou d'Ã©tÃ© chaussures creux en dentelle fond mou antidÃ©rapant femmes sandales et pantoufles</t>
  </si>
  <si>
    <t>New Fashion Summer Hole Shoes Hollow Lace Soft Bottom Non-slip Female Sandals and Slippers</t>
  </si>
  <si>
    <t>Summer,Sandals,Lace,Flats,Breathable,Slippers,Fashion,Shoes,Women,Beach,Sandals &amp; Flip Flops</t>
  </si>
  <si>
    <t>EU39(US8)</t>
  </si>
  <si>
    <t>(131 notes)</t>
  </si>
  <si>
    <t>https://www.wish.com/c/5e8ec06f45ca8b343769e77c</t>
  </si>
  <si>
    <t>https://contestimg.wish.com/api/webimage/5e8ec06f45ca8b343769e77c-medium.jpg</t>
  </si>
  <si>
    <t>5e8ec06f45ca8b343769e77c</t>
  </si>
  <si>
    <t>fanxiaoying9470</t>
  </si>
  <si>
    <t>90 % avis positifs (96 notes)</t>
  </si>
  <si>
    <t>5ec3b16fedb2cda500b96542</t>
  </si>
  <si>
    <t>https://www.wish.com/c/5ed49b78c445ee6481e1d100</t>
  </si>
  <si>
    <t>https://contestimg.wish.com/api/webimage/5ed49b78c445ee6481e1d100-medium.jpg</t>
  </si>
  <si>
    <t>5ed49b78c445ee6481e1d100</t>
  </si>
  <si>
    <t>https://www.wish.com/c/5eaa6872e868273dd4f538d2</t>
  </si>
  <si>
    <t>https://contestimg.wish.com/api/webimage/5eaa6872e868273dd4f538d2-medium.jpg</t>
  </si>
  <si>
    <t>5eaa6872e868273dd4f538d2</t>
  </si>
  <si>
    <t>S-5XL Plus La Taille D'Ã©tÃ© De Mode Femmes Sans Manches Ã‰lÃ©gant Pinup ImprimÃ© Floral RÃ©tro AnnÃ©es 50 Style Cocktail Rockabilly Robe De SoirÃ©e Swing Robe PlissÃ©e</t>
  </si>
  <si>
    <t>S-5XL Plus Size Summer Fashion Women Sleeveless Elegant Pinup Floral Print Retro 50s Style Cocktail Rockabilly Evening Party Gown Swing Pleated Dress</t>
  </si>
  <si>
    <t>gowns,Plus Size,pleated dress,Vintage Dresses,Cocktail,Summer,plus size dress,Tunic dress,Elegant,Women's Fashion,Fashion,sleeveless,Floral,princess dress,Dress,women sexy dress,Swing dress,pin up,Floral print,Sleeveless dress,Midi Dress,print dress,Print,party,Women,Pleated,retro</t>
  </si>
  <si>
    <t>Legeit</t>
  </si>
  <si>
    <t>legeit</t>
  </si>
  <si>
    <t>83 % avis positifs (14,780 notes)</t>
  </si>
  <si>
    <t>56961502ca1588618ca6d5fe</t>
  </si>
  <si>
    <t>https://www.wish.com/c/5ae978af2d88f95727d921f2</t>
  </si>
  <si>
    <t>https://contestimg.wish.com/api/webimage/5ae978af2d88f95727d921f2-medium.jpg</t>
  </si>
  <si>
    <t>5ae978af2d88f95727d921f2</t>
  </si>
  <si>
    <t>Mode pour dames Pantalon imprimÃ© Femmes Pantalon d'Ã©tÃ© Femmes Combinaison d'Ã©tÃ© sans manches</t>
  </si>
  <si>
    <t>Women Fashion Loose Casual Printed Women Trousers Summer Women Jumpsuit Sleeveless Jumpsuit</t>
  </si>
  <si>
    <t>Summer,Fashion,sleevelessjumpsuit,Loose,Long pants,Women's Fashion,trousers,printed,women trousers,jumpsuit,sleeveless,Women,women Jumpsuit,Casual,Women Fashion,Cotton</t>
  </si>
  <si>
    <t>blackwhite</t>
  </si>
  <si>
    <t>(17,471 notes)</t>
  </si>
  <si>
    <t>https://www.wish.com/c/5c8600ae1cb98f7a3a7099c2</t>
  </si>
  <si>
    <t>https://contestimg.wish.com/api/webimage/5c8600ae1cb98f7a3a7099c2-medium.jpg</t>
  </si>
  <si>
    <t>5c8600ae1cb98f7a3a7099c2</t>
  </si>
  <si>
    <t>New Women's Fashion Spring and Summer Solid Color Cotton Round Neck Sleeveless Dress Party Beach Dresses Casual Loose A-line Skirt Ladies Fashion Plus Size Mini Dress XXS-8XL</t>
  </si>
  <si>
    <t>Mini,Summer,Plus Size,dressesforwomencasualsummer,Spring,Dress,Mini dress,beach dress,Party Dress,party,Beach,Skirts,Casual,casual dress,loosedresse,Necks,vestidoscasualesdemujer,Women's Fashion,Round neck,Sleeveless dress,Fashion,Ladies,sleeveless,Cotton,Ladies Fashion,a-line skirt</t>
  </si>
  <si>
    <t>rensijing</t>
  </si>
  <si>
    <t>73 % avis positifs (71 notes)</t>
  </si>
  <si>
    <t>5dea1af2efc6ec06d5c16dd3</t>
  </si>
  <si>
    <t>https://www.wish.com/c/5eb5265fc98433438c3a5775</t>
  </si>
  <si>
    <t>https://contestimg.wish.com/api/webimage/5eb5265fc98433438c3a5775-medium.jpg</t>
  </si>
  <si>
    <t>5eb5265fc98433438c3a5775</t>
  </si>
  <si>
    <t>Nouveau Ã©tÃ© femmes mode pulls Ã  manches courtes T-shirt Sexy lÃ¨vres rouges imprimer coton t-shirts femmes Casual Street Tops</t>
  </si>
  <si>
    <t>New Summer Women Fashion Pullovers Short Sleeve T-shirt Sexy Red Lips Print Cotton Tees Women Casual Street Tops</t>
  </si>
  <si>
    <t>Summer,Fashion,Cotton T Shirt,summer t-shirts,short sleeves,T Shirts,Shorts,women t shirt,Casual T-Shirt,sexy,Casual,Women Fashion,plussizetshirt,women top,Cotton,Sleeve,fashion shirt,shortsleevetop,Tops,Women's Fashion,Pullovers,Women,lip,Print,Printed T Shirts,Red</t>
  </si>
  <si>
    <t>quan yy25</t>
  </si>
  <si>
    <t>quanyy25</t>
  </si>
  <si>
    <t>77 % avis positifs (626 notes)</t>
  </si>
  <si>
    <t>5d44f6c68388973d77042d83</t>
  </si>
  <si>
    <t>https://www.wish.com/c/5da7e257dca002097b158dfc</t>
  </si>
  <si>
    <t>https://contestimg.wish.com/api/webimage/5da7e257dca002097b158dfc-medium.jpg</t>
  </si>
  <si>
    <t>5da7e257dca002097b158dfc</t>
  </si>
  <si>
    <t>Women Sleeveless Sunflower Print T Shirt T-shirt Casual Loose Tank Top Blouse Mode d'Ã©tÃ© Chemise blouse</t>
  </si>
  <si>
    <t>Women Sleeveless Sunflower Print T Shirt Casual Loose Tank Top Summer Fashion Blouse Shirt</t>
  </si>
  <si>
    <t>blouse,Summer,Vest,Printed T Shirts,Tank,Shirt,Sunflowers,Tops,womens top,Tee,tank top,T Shirts,Fashion,Print,sleeveless,Fashion tank top,Women's Fashion,Casual,Women</t>
  </si>
  <si>
    <t>wifehome</t>
  </si>
  <si>
    <t>86 % avis positifs (13,399 notes)</t>
  </si>
  <si>
    <t>573d951ad57895595f6d5854</t>
  </si>
  <si>
    <t>https://www.wish.com/c/5c3c095b2af01c230cd5dbf2</t>
  </si>
  <si>
    <t>https://contestimg.wish.com/api/webimage/5c3c095b2af01c230cd5dbf2-medium.jpg</t>
  </si>
  <si>
    <t>5c3c095b2af01c230cd5dbf2</t>
  </si>
  <si>
    <t>Bandage dentelle semi-transparente femmes mini robe Ã©vider robe en mousseline plongeante col en v robe Ã  manches longues noir / blanc</t>
  </si>
  <si>
    <t>Bandage Lace Semi-sheer Women Mini Dress Hollow Out Chiffon Dress Plunge V-Neck Long Sleeve Dress Black/White</t>
  </si>
  <si>
    <t>Mini,Lace,Hollow-out,Long Sleeve,Dress,V-neck,Mini dress,Women's Fashion,Party Dress,Women Fashion,Women,sleeve dress,chiffon,Sleeve,Dresses,Lace Dress,chiffon dress,women dress</t>
  </si>
  <si>
    <t>Ningboyingshiguojimaoyiyouxiangongsi</t>
  </si>
  <si>
    <t>ningboyingshiguojimaoyiyouxiangongsi</t>
  </si>
  <si>
    <t>92 % avis positifs (19,632 notes)</t>
  </si>
  <si>
    <t>5650100887aaa61273717ce0</t>
  </si>
  <si>
    <t>https://www.wish.com/c/5cb43ef2351d553f2d276946</t>
  </si>
  <si>
    <t>https://contestimg.wish.com/api/webimage/5cb43ef2351d553f2d276946-medium.jpg</t>
  </si>
  <si>
    <t>5cb43ef2351d553f2d276946</t>
  </si>
  <si>
    <t>2019 Women Fashion Casual Jupes courtes fleuries dÃ©contractÃ©es Jupe de plage plissÃ©e taille haute d'Ã©tÃ© Ã  taille haute</t>
  </si>
  <si>
    <t>2019 Women Fashion Casual Floral Short Skirts Summer High Waist Pleated Beach Skirt</t>
  </si>
  <si>
    <t>Summer,Shorts,high waist,Skirts,Pleated,Casual,Women's Fashion,Fashion,floral skirt,Floral,Women,Beach,short skirt,Women Fashion,Waist</t>
  </si>
  <si>
    <t>https://www.wish.com/c/5cda2dc154645202d0458a14</t>
  </si>
  <si>
    <t>https://contestimg.wish.com/api/webimage/5cda2dc154645202d0458a14-medium.jpg</t>
  </si>
  <si>
    <t>5cda2dc154645202d0458a14</t>
  </si>
  <si>
    <t>Ensemble de deux piÃ¨ces multicolore multicolore imprimÃ© multicolore dÃ©contractÃ© Ã  la mode pour femmes</t>
  </si>
  <si>
    <t>Women's Fashion Rugrats Tie Dye Casual Printed Multicolor Two-piece Set</t>
  </si>
  <si>
    <t>setsforwomen,rugratsprint,rugratsset,rugrat,Women Set,summeroutfit,Women's Fashion,twopieceoutfit,Two Pieces,printed,Tie Dye,summerset,Dyes,Fashion,Casual</t>
  </si>
  <si>
    <t>zengzhaoti</t>
  </si>
  <si>
    <t>88 % avis positifs (602 notes)</t>
  </si>
  <si>
    <t>5e673ce450536b05cca259f2</t>
  </si>
  <si>
    <t>https://www.wish.com/c/5eaa4aead761a603014a1d64</t>
  </si>
  <si>
    <t>https://contestimg.wish.com/api/webimage/5eaa4aead761a603014a1d64-medium.jpg</t>
  </si>
  <si>
    <t>5eaa4aead761a603014a1d64</t>
  </si>
  <si>
    <t>suspenders,Summer,Plus Size,Floral print,Sexy Dress,Mini,Dress,slim,Mini dress,Floral,Women's Fashion,Fashion,sexy,Print,sleeveless,Spaghetti,Casual</t>
  </si>
  <si>
    <t>https://www.wish.com/c/5e9ea82f6171be39047899cd</t>
  </si>
  <si>
    <t>https://contestimg.wish.com/api/webimage/5e9ea82f6171be39047899cd-medium.jpg</t>
  </si>
  <si>
    <t>5e9ea82f6171be39047899cd</t>
  </si>
  <si>
    <t>Chemise d'Ã©tÃ© sans manches Ã  bretelles courtes pour femmes</t>
  </si>
  <si>
    <t>Summer women's sleeveless straps navel short vest bottoming shirt</t>
  </si>
  <si>
    <t>Summer,Underwear,Shorts,Shirt,navel,Vest,strap,women's wear,shortsection,smallvest,sleeveless,sexy,Fashion,basecoat</t>
  </si>
  <si>
    <t>loveisabicth</t>
  </si>
  <si>
    <t>81 % avis positifs (7,631 notes)</t>
  </si>
  <si>
    <t>59e6e21337f9f80861ee895f</t>
  </si>
  <si>
    <t>https://www.wish.com/c/5cfc84de83993d32af5257e9</t>
  </si>
  <si>
    <t>https://contestimg.wish.com/api/webimage/5cfc84de83993d32af5257e9-medium.jpg</t>
  </si>
  <si>
    <t>5cfc84de83993d32af5257e9</t>
  </si>
  <si>
    <t>New Fashion Printed Large Size Short Sleeve Shorts Set Casual T-shirt   Shorts Yoga Gym Lady Clothes Suit</t>
  </si>
  <si>
    <t>Fashion,Yoga,sexy Women's Fashion,Sleeve,Suits,short sleeves,Two piece set,T Shirts,Shorts,gymwear,Casual T-Shirt,Printed T Shirts,Clothes,Casual,Sports Wear,printed</t>
  </si>
  <si>
    <t>zhanghongxue</t>
  </si>
  <si>
    <t>75 % avis positifs (21 notes)</t>
  </si>
  <si>
    <t>5e732ba4dc0ec3709851e0f7</t>
  </si>
  <si>
    <t>https://www.wish.com/c/5eba14a6aa66533dc41f2ae3</t>
  </si>
  <si>
    <t>https://contestimg.wish.com/api/webimage/5eba14a6aa66533dc41f2ae3-medium.jpg</t>
  </si>
  <si>
    <t>5eba14a6aa66533dc41f2ae3</t>
  </si>
  <si>
    <t>Hommes Femmes T-shirt Fear of God Essentials 3M rÃ©flÃ©chissant Harajuku Hip Hop Kanye West Streetwear Ã©tÃ© Tee Tops Coats</t>
  </si>
  <si>
    <t>Men Women T-shirt Fear of God Essentials 3M Reflective Harajuku Hip Hop Kanye West Streetwear summer Tee Tops Coats</t>
  </si>
  <si>
    <t>Summer,Coat,Tops,Tee,Harajuku,Hip Hop,3mreflective,kanyewest,streetwear,essential,T Shirts</t>
  </si>
  <si>
    <t>THE wolf come</t>
  </si>
  <si>
    <t>thewolfcome</t>
  </si>
  <si>
    <t>88 % avis positifs (4,778 notes)</t>
  </si>
  <si>
    <t>54a2cd4940b3782666e8a5bf</t>
  </si>
  <si>
    <t>https://s3-us-west-1.amazonaws.com/sweeper-production-merchantimage/dp_54a2cd4940b3782666e8a5bf.jpg</t>
  </si>
  <si>
    <t>https://www.wish.com/c/5d569982a4c254518f4e3f33</t>
  </si>
  <si>
    <t>https://contestimg.wish.com/api/webimage/5d569982a4c254518f4e3f33-medium.jpg</t>
  </si>
  <si>
    <t>5d569982a4c254518f4e3f33</t>
  </si>
  <si>
    <t>XS-8XL Plus La Taille VÃªtements De Mode Robes Pour Femmes Casual Chemises Ã€ Manches Courtes En Lin LÃ¢che Profonde Col En V Robe De SoirÃ©e Robe Dames Casual Solide Couleur Maillot De Bain Cover-up Robe De Plage</t>
  </si>
  <si>
    <t>XS-8XL Plus Size Fashion Clothes Women's Dresses Casual Short Sleeve Linen Blouses Loose Deep V-neck Dress Party Dress Ladies Casual Solid Color Swimsuit Cover-up Beach Dress</t>
  </si>
  <si>
    <t>Deep V-Neck,Plus Size,Dress,short sleeves,V-neck,Mini dress,beach dress,short sleeve dress,Casual,Clothes,blouse,Shorts,Tops &amp; Blouses,Sleeve,Beach,summer dress,Women's Fashion,Swimsuit,swim suit cover up,Party Dress,Ladies,party,linen dress,Fashion,loose dress,Swimming</t>
  </si>
  <si>
    <t>mynewsoul</t>
  </si>
  <si>
    <t>86 % avis positifs (1,281 notes)</t>
  </si>
  <si>
    <t>580f361ff6978b4fdba4b112</t>
  </si>
  <si>
    <t>https://www.wish.com/c/5e0450861f26761e566fee35</t>
  </si>
  <si>
    <t>https://contestimg.wish.com/api/webimage/5e0450861f26761e566fee35-medium.jpg</t>
  </si>
  <si>
    <t>5e0450861f26761e566fee35</t>
  </si>
  <si>
    <t>Xinemengbianli</t>
  </si>
  <si>
    <t>xinemengbianli</t>
  </si>
  <si>
    <t>87 % avis positifs (249 notes)</t>
  </si>
  <si>
    <t>5d9163dcbffbb14190a52df7</t>
  </si>
  <si>
    <t>https://www.wish.com/c/5dc23f82bcc20f001e5a73e0</t>
  </si>
  <si>
    <t>https://contestimg.wish.com/api/webimage/5dc23f82bcc20f001e5a73e0-medium.jpg</t>
  </si>
  <si>
    <t>5dc23f82bcc20f001e5a73e0</t>
  </si>
  <si>
    <t>XS-8XL Summer Clothes Women's Fashion Sleeveless Off Shoulder Dress Floral Printing Sling Dress Deep V-Neck Slim Fit Big Swing Beach Skirts Loose Casual Long Maxi Dresses Ladies Plus Size Party Dresses</t>
  </si>
  <si>
    <t>Summer,Fashion,plus size dress,Dress,slim,casual dresses,V-neck,Women's Fashion,Party Dress,Sexy Dress,Floral,Skirts,Casual,Slim Fit,Deep V-Neck,party,Plus Size,summer dress,Sleeveless dress,print dress,Ladies,women dress,shoulder dress,Clothes,Beach,sleeveless</t>
  </si>
  <si>
    <t>yangyanyao</t>
  </si>
  <si>
    <t>84 % avis positifs (150 notes)</t>
  </si>
  <si>
    <t>5e535edc18034a4651aeecef</t>
  </si>
  <si>
    <t>https://www.wish.com/c/5ed0a8c8ada718467c37424f</t>
  </si>
  <si>
    <t>https://contestimg.wish.com/api/webimage/5ed0a8c8ada718467c37424f-medium.jpg</t>
  </si>
  <si>
    <t>5ed0a8c8ada718467c37424f</t>
  </si>
  <si>
    <t>Ã‰tÃ© Nouveau 2020 Mode Femmes Mince Longue Robe Plus La Taille DÃ©gradÃ© ImprimÃ© Sans Manches Doux et Confortable Robe Plage Spaghetti Strap Robe Ã‰lÃ©gante Robe</t>
  </si>
  <si>
    <t>Summer New 2020 Fashion Women's Slim Long Dress Plus Size Gradient Printed Sleeveless Soft and Comfortable Dress Beach Spaghetti Strap Dress Elegant Dress</t>
  </si>
  <si>
    <t>slim long,slim dress,Fashion,Summer,Dresses,Beach,Dress,summer dress,long dress,Women's Fashion,slim,Spaghetti Strap,Elegant,beach dress,Plus Size,printed,Sleeveless dress,sleeveless,maxi dress,Spaghetti,Women</t>
  </si>
  <si>
    <t>https://www.wish.com/c/5eb763e728a61a40806afbff</t>
  </si>
  <si>
    <t>https://contestimg.wish.com/api/webimage/5eb763e728a61a40806afbff-medium.jpg</t>
  </si>
  <si>
    <t>5eb763e728a61a40806afbff</t>
  </si>
  <si>
    <t>Plus la taille XS-3XL femmes d'Ã©tÃ© pantalons de sport d'intÃ©rieur dÃ©contractÃ© Slim Fit taille haute Shorts Pure Color taille Ã©lastique pantalon court dames mode Running Yoga Shorts</t>
  </si>
  <si>
    <t>Plus Size XS-3XL Women Summer Indoor Sports Pants Casual Slim Fit High Waisted Shorts Pure Color Elastic Waist Short Pants Ladies Fashion Running Yoga Shorts</t>
  </si>
  <si>
    <t>Summer,Plus Size,skinny pants,pants,Indoor,yoga leggings,yogashort,Running,short leggings,Sport,Ladies Fashion,Leggings,Shorts,Yoga,Waist,Elastic,Pure Color,Short pants,Women's Fashion,Women,Ladies,elastic waist,fitness leggings,Fashion</t>
  </si>
  <si>
    <t>L.</t>
  </si>
  <si>
    <t>liumangtu123</t>
  </si>
  <si>
    <t>87 % avis positifs (30 notes)</t>
  </si>
  <si>
    <t>5d481bd022f3014c80e6ddb2</t>
  </si>
  <si>
    <t>https://www.wish.com/c/5ee46c69e9523b10591b0dca</t>
  </si>
  <si>
    <t>https://contestimg.wish.com/api/webimage/5ee46c69e9523b10591b0dca-medium.jpg</t>
  </si>
  <si>
    <t>5ee46c69e9523b10591b0dca</t>
  </si>
  <si>
    <t>Femmes nouvelle mode coupe-bas haut mot col en dentelle robe sans bretelles Ã©lÃ©gante robe de soirÃ©e</t>
  </si>
  <si>
    <t>Women New Fashion low cut top word collar Lace Strapless Dress Elegant Evening Party Dress</t>
  </si>
  <si>
    <t>Sexy Wedding Dress,Fashion,sexy dresses,Tops,summer dress,Strapless Dress,Collar,Elegant,Women's Fashion,Party Dress,backless,strapless,party,Dress,awordcollar,Lace,loose dress,low cut top,Women</t>
  </si>
  <si>
    <t>https://www.wish.com/c/5b0e18738213af277cb862f9</t>
  </si>
  <si>
    <t>https://contestimg.wish.com/api/webimage/5b0e18738213af277cb862f9-medium.jpg</t>
  </si>
  <si>
    <t>5b0e18738213af277cb862f9</t>
  </si>
  <si>
    <t>UR Sugar Color Gel UV Printemps EtÃ© Mode Nail Art Gel Vanrish</t>
  </si>
  <si>
    <t>UR Sugar Color UV Gel Spring Summer Fashion Nail Art Gel Vanrish</t>
  </si>
  <si>
    <t>Summer,Fashion,art,Beauty,sequinsnailgel,Nail Polish,nailuvgel,colorgel,soakoffgel,Spring,mattegel,Nails,gel nail polish,Nail Gel,UV Gel,nail art,uv</t>
  </si>
  <si>
    <t>Base Coat</t>
  </si>
  <si>
    <t>Harunouta Nail</t>
  </si>
  <si>
    <t>harunoutanail</t>
  </si>
  <si>
    <t>(15,221 notes)</t>
  </si>
  <si>
    <t>5bdc1408c23b3222e81f3936</t>
  </si>
  <si>
    <t>https://www.wish.com/c/5e663f65b12772eb50bcf938</t>
  </si>
  <si>
    <t>https://contestimg.wish.com/api/webimage/5e663f65b12772eb50bcf938-medium.jpg</t>
  </si>
  <si>
    <t>5e663f65b12772eb50bcf938</t>
  </si>
  <si>
    <t>huangchaoyishe</t>
  </si>
  <si>
    <t>88 % avis positifs (576 notes)</t>
  </si>
  <si>
    <t>5844fc74f521924c9b5148f3</t>
  </si>
  <si>
    <t>https://www.wish.com/c/5e93d7cf79bded3d40385b54</t>
  </si>
  <si>
    <t>https://contestimg.wish.com/api/webimage/5e93d7cf79bded3d40385b54-medium.jpg</t>
  </si>
  <si>
    <t>5e93d7cf79bded3d40385b54</t>
  </si>
  <si>
    <t xml:space="preserve">Robe d'Ã©tÃ© Ã  manches courtes de patineuse pour dames avec mini-robe de cocktail en dentelle pour dames </t>
  </si>
  <si>
    <t xml:space="preserve">Women Fashion Lace Party Cocktail Mini Dress Ladies Summer Short Sleeve Skater Dresses </t>
  </si>
  <si>
    <t>Mini,womens dresses,Lace,Cocktail,slim dress,Dress,short sleeves,Mini dress,Women's Fashion,short sleeve dress,Summer,Party Dresses,princess dress,Bodycon Dress,Women,lace dresses,Shorts,Sleeve,Cocktail dresses,summer dress,Ladies,party,Fashion</t>
  </si>
  <si>
    <t>World Deal</t>
  </si>
  <si>
    <t>worlddeal</t>
  </si>
  <si>
    <t>90 % avis positifs (228,676 notes)</t>
  </si>
  <si>
    <t>5435ef5d01c0c057210e6b32</t>
  </si>
  <si>
    <t>https://s3-us-west-1.amazonaws.com/sweeper-production-merchantimage/dp_5435ef5d01c0c057210e6b32.jpg</t>
  </si>
  <si>
    <t>https://www.wish.com/c/5aba0e4d35ca8601538db9b5</t>
  </si>
  <si>
    <t>https://contestimg.wish.com/api/webimage/5aba0e4d35ca8601538db9b5-medium.jpg</t>
  </si>
  <si>
    <t>5aba0e4d35ca8601538db9b5</t>
  </si>
  <si>
    <t>XS-8XL Femmes De Mode D'Ã©tÃ© Profonde Col En V Sling Fleur ImprimÃ© ColorÃ© Robes Sans Manches Mini Robes Slim Fit Big Swing Beach Jupes Dames Coton LÃ¢che Longues Maxi Robes Plus La Taille Casual Party Robes De SoirÃ©e</t>
  </si>
  <si>
    <t>XS-8XL Women's Fashion Summer Deep V-Neck Sling Flower Printed Colorful Dresses Sleeveless Mini Dresses Slim Fit Big Swing Beach Skirts Ladies Cotton Loose Long Maxi Dresses Plus Size Casual Party Evening Dresses</t>
  </si>
  <si>
    <t>Summer,Fashion,Colorful,Mini,plus size dress,Dress,slim,V-neck,Women's Fashion,Plus Size,printed,sleeveless,Party Dresses,Skirts,Casual,casual dress,Deep V-Neck,party,Flowers,Slim Fit,print dress,Evening Dress,Ladies,women dress,Cotton,Beach</t>
  </si>
  <si>
    <t>lizheng566</t>
  </si>
  <si>
    <t>87% retroalimentaciÃ³n positiva (11,078 calificaciones)</t>
  </si>
  <si>
    <t>58501ab6ff3da74c89f8927f</t>
  </si>
  <si>
    <t>https://www.wish.com/c/5e44d17582959024a050bae7</t>
  </si>
  <si>
    <t>https://contestimg.wish.com/api/webimage/5e44d17582959024a050bae7-medium.jpg</t>
  </si>
  <si>
    <t>5e44d17582959024a050bae7</t>
  </si>
  <si>
    <t>Dentelle d'Ã©tÃ© Princess Prom Punk Dress Femme Robe dÃ©contractÃ©e Robe basique Miel Moda Hippie VÃªtements de danse hippie</t>
  </si>
  <si>
    <t>Lace Summer Princess Prom Punk Dress Women Casual Basic Dress Honey Moda Hippie Clothing</t>
  </si>
  <si>
    <t>Summer,Fashion,Lace,Princess,Dress,princessprom,punk,Women's Fashion,basicdressboho,Casual,Prom,lacesummer,vestido,hippie,Mori Girl,donnahoney,Clothing,Lolita,punkdres,Women</t>
  </si>
  <si>
    <t>OIZEN</t>
  </si>
  <si>
    <t>oizen</t>
  </si>
  <si>
    <t>95 % avis positifs (47,476 notes)</t>
  </si>
  <si>
    <t>585a1ec0b357934ca66b1457</t>
  </si>
  <si>
    <t>https://www.wish.com/c/5923db899009d70e4319514f</t>
  </si>
  <si>
    <t>https://contestimg.wish.com/api/webimage/5923db899009d70e4319514f-medium.jpg</t>
  </si>
  <si>
    <t>5923db899009d70e4319514f</t>
  </si>
  <si>
    <t>Summer Short Sleeve Floral Print Tunic Robe Longue Femme Vestidos IrrÃ©gulier</t>
  </si>
  <si>
    <t>Summer Short Sleeve Floral Print Tunic Long Dress Women Irregular Vestidos</t>
  </si>
  <si>
    <t>Summer,dressesforwomen,tunic,Sleeve,long dress,robefemme,Dress,summer dress,Print,short sleeves,Dresses,Women's Fashion,Shorts,vestido,Floral,Floral print,Women</t>
  </si>
  <si>
    <t>85 % avis positifs (25,260 notes)</t>
  </si>
  <si>
    <t>https://www.wish.com/c/5abb1309dc0c285e4eb675a8</t>
  </si>
  <si>
    <t>https://contestimg.wish.com/api/webimage/5abb1309dc0c285e4eb675a8-medium.jpg</t>
  </si>
  <si>
    <t>5abb1309dc0c285e4eb675a8</t>
  </si>
  <si>
    <t>Nouveau femmes dames mode plume impression dentelle garniture pointu ourlet dÃ©bardeur</t>
  </si>
  <si>
    <t>New Women Ladies Fashion Feather Print Lace Trim Pointed Hem Tank Top</t>
  </si>
  <si>
    <t>printtank,Tanktops for women,Fashion,Tops &amp; Blouses,Lace,lace trim,Tank,Tops,tank top,Women's Fashion,featherprint,women tank top,Print,sleeveless,feather,Casual,irregularhem</t>
  </si>
  <si>
    <t>https://www.wish.com/c/5ebb83bfb3eb1c26cc6f048b</t>
  </si>
  <si>
    <t>https://contestimg.wish.com/api/webimage/5ebb83bfb3eb1c26cc6f048b-medium.jpg</t>
  </si>
  <si>
    <t>5ebb83bfb3eb1c26cc6f048b</t>
  </si>
  <si>
    <t>Maillot de bain Hot One Piece Femmes Ruffles Sweetheart Beachwear Maillot de bain Push up Maillot de bain grande taille Monokini M-3XL</t>
  </si>
  <si>
    <t>Hot One Piece Bathing Suit Women Ruffles Sweetheart Beachwear Push up Swimsuit  Plus Size Swimwear Monokini M-3XL</t>
  </si>
  <si>
    <t>Summer,sweetheart,Plus Size,ruffle,onepiece,sexy one piece bathing suit,One Piece Swimsuits,Swimwear,push up swimwear,Women's Fashion,one piece bathing suit,beachwear for women,fahsion,Suits,Swimming,Swimsuit,Women,Fashion,sexy monokini</t>
  </si>
  <si>
    <t>https://www.wish.com/c/55c181dee7f48f42252fb7ff</t>
  </si>
  <si>
    <t>https://contestimg.wish.com/api/webimage/55c181dee7f48f42252fb7ff-medium.jpg</t>
  </si>
  <si>
    <t>55c181dee7f48f42252fb7ff</t>
  </si>
  <si>
    <t>Femmes d'Ã©tÃ© sans manches lÃ¢che dÃ©contractÃ© longues gilet robes dames robe de soirÃ©e col en V imprimÃ© floral Sling robe grande jupe swing plus la taille S-5XL_X</t>
  </si>
  <si>
    <t>Womens Summer Sleeveless Loose Casual Long Vest Dresses Ladies Party Dress V-neck Floral Print Sling Dress Big Swing Skirt Plus Size S-5XL_X</t>
  </si>
  <si>
    <t>Summer,Vest,Plus Size,vest dress,long dress,Dress,Spaghetti Strap,V-neck,Ladies,Women's Fashion,Party Dress,women dress,Floral,Party Dresses,Skirts,Casual,party,Floral print,Dresses,summer dress,Maxi Dresses,Print,sleeveless</t>
  </si>
  <si>
    <t>XMZMALL</t>
  </si>
  <si>
    <t>xmzmall</t>
  </si>
  <si>
    <t>74 % avis positifs (104 notes)</t>
  </si>
  <si>
    <t>5d57d3a9cf65030dc331b0b2</t>
  </si>
  <si>
    <t>https://www.wish.com/c/5e5783f3ef63054df23adcd9</t>
  </si>
  <si>
    <t>https://contestimg.wish.com/api/webimage/5e5783f3ef63054df23adcd9-medium.jpg</t>
  </si>
  <si>
    <t>5e5783f3ef63054df23adcd9</t>
  </si>
  <si>
    <t>https://www.wish.com/c/5eaa763bf2a4023bc0f6f600</t>
  </si>
  <si>
    <t>https://contestimg.wish.com/api/webimage/5eaa763bf2a4023bc0f6f600-medium.jpg</t>
  </si>
  <si>
    <t>5eaa763bf2a4023bc0f6f600</t>
  </si>
  <si>
    <t>Mode d'Ã©tÃ© pour femmes Sexy Tops Col V Chemise sans manches Chemises dÃ©colletÃ©es Chemises dÃ©colletÃ©es Chemises amples en coton T-shirts plissÃ©s T-shirts dÃ©contractÃ©s Camisole sans dos Camisole Mode pour dames Bretelles DÃ©bardeur Chemisier couleur solide Chemisiers grande taille XXS-6XL (12 couleurs )</t>
  </si>
  <si>
    <t>Summer Women's Fashion Sexy Tops V Neck Sleeveless Shirt Off Shoulder Top Shirts Loose Cotton Pleated T Shirts Casual Backless Camisole Fashion Ladies Straps Tank Top Solid Color Sling Blouse Plus Size Shirts XXS-6XL (12 Colors )</t>
  </si>
  <si>
    <t>Summer,Plus size top,Pleated,looseblouse,tank top,cottontop,Women's Fashion,Fashion,sleeveless tops,sexy,Tank,shouldertop,strap,loosevest,cottonblouse,blouse,Plus Size,womens  tank,Tops &amp; Blouses,Shirt,Tops,Necks,Casual,backless,Tops &amp; T-Shirts,Ladies,sleeveless,Cotton</t>
  </si>
  <si>
    <t>Wwenliping</t>
  </si>
  <si>
    <t>wwenliping</t>
  </si>
  <si>
    <t>90 % avis positifs (2,359 notes)</t>
  </si>
  <si>
    <t>5ae5c3cb4215954239aff8b9</t>
  </si>
  <si>
    <t>https://www.wish.com/c/5b812c6bad9cf525ee514516</t>
  </si>
  <si>
    <t>https://contestimg.wish.com/api/webimage/5b812c6bad9cf525ee514516-medium.jpg</t>
  </si>
  <si>
    <t>5b812c6bad9cf525ee514516</t>
  </si>
  <si>
    <t>36 pouces Gonflable Ballon Gonflable Ballon D'eau DrÃ´le Jouet Balle Incroyable RÃ©sistant Ã€ La DÃ©chirure Ballons Gonflables pour les Enfants En Plein Air Jouer D'Ã©tÃ© Jeu de Ballon De Plage</t>
  </si>
  <si>
    <t>36 inches Inflatable Bouncy Ball Water Balloon Funny Toy Ball Amazing Tear-Resistant Inflatable Balls for Kids Outdoor Play Summer Beach Ball Game</t>
  </si>
  <si>
    <t>Summer,Outdoor,Funny,Festival,bubble,Balloon,water,waterball,Large,Birthday,Wedding,Toy,gaes,Beach,waterballoon,Inflatable,kids</t>
  </si>
  <si>
    <t>dajuu zha</t>
  </si>
  <si>
    <t>dajuuzha</t>
  </si>
  <si>
    <t>89 % avis positifs (2,510 notes)</t>
  </si>
  <si>
    <t>5b0a6169012875789c76ebba</t>
  </si>
  <si>
    <t>https://www.wish.com/c/5ceb7e996bdaed5f2be26d58</t>
  </si>
  <si>
    <t>https://contestimg.wish.com/api/webimage/5ceb7e996bdaed5f2be26d58-medium.jpg</t>
  </si>
  <si>
    <t>5ceb7e996bdaed5f2be26d58</t>
  </si>
  <si>
    <t>Mode femmes deux piÃ¨ces s'habillent hors Ã©paule t-shirt et rayÃ© maxi jupe ensembles</t>
  </si>
  <si>
    <t xml:space="preserve">Fashion Women Two Pieces Dress Off Shoulder T-Shirt &amp; Striped Maxi Skirt Sets </t>
  </si>
  <si>
    <t>long skirt,Two-Piece Suits,2 piece dress sets,long dress,Women's Fashion,Two piece set,Women Skirts,T Shirts,Fashion,off shoulder,two piece dress,Striped,Skirts,Women Fashion</t>
  </si>
  <si>
    <t>https://www.wish.com/c/5d0731413f99db0be0450928</t>
  </si>
  <si>
    <t>https://contestimg.wish.com/api/webimage/5d0731413f99db0be0450928-medium.jpg</t>
  </si>
  <si>
    <t>5d0731413f99db0be0450928</t>
  </si>
  <si>
    <t>Femmes Mode Lettre ImprimÃ© Ã€ Manches Courtes Top Ã‰tÃ© Casual Col Rond Pull T-shirt LÃ¢che Coton Blouses</t>
  </si>
  <si>
    <t>Women Fashion Letter Printed Short Sleeve Top Summer Casual Round Collar Pullover T Shirt Loose Cotton Blouses</t>
  </si>
  <si>
    <t>Summer,summer t-shirts,looseblouse,pullovershirt,short sleeves,casual shirt,Women's Fashion,Fashion,printed,Navy,Collar,Pullovers,summer tops,Cotton,blouse,Shorts,Shirt,Sleeve,Tops,New arrival,letterprinted,Casual,Tops &amp; T-Shirts,Women</t>
  </si>
  <si>
    <t>wenbao</t>
  </si>
  <si>
    <t>88 % avis positifs (1,928 notes)</t>
  </si>
  <si>
    <t>5772693e4e1511743e371036</t>
  </si>
  <si>
    <t>https://www.wish.com/c/5eb619fb040a7f1fc2bbe3d0</t>
  </si>
  <si>
    <t>https://contestimg.wish.com/api/webimage/5eb619fb040a7f1fc2bbe3d0-medium.jpg</t>
  </si>
  <si>
    <t>5eb619fb040a7f1fc2bbe3d0</t>
  </si>
  <si>
    <t>https://www.wish.com/c/5d0c4c994fb7a96068096174</t>
  </si>
  <si>
    <t>https://contestimg.wish.com/api/webimage/5d0c4c994fb7a96068096174-medium.jpg</t>
  </si>
  <si>
    <t>5d0c4c994fb7a96068096174</t>
  </si>
  <si>
    <t>Nouveau mode femmes d'Ã©tÃ© hauts sans manches bretelles spaghetti dÃ©contractÃ© imprimÃ© coton dÃ©bardeurs</t>
  </si>
  <si>
    <t>New Women's Fashion Summer Tops Sleeveless Spaghetti Straps Casual Printed Cotton Tank Tops</t>
  </si>
  <si>
    <t>Summer,Fashion,Tank,Tops,Spaghetti Strap,tank top,strap,Women's Fashion,printed,sleeveless,Cotton,Spaghetti,Casual,Women</t>
  </si>
  <si>
    <t>forloveyou</t>
  </si>
  <si>
    <t>89 % avis positifs (8,501 notes)</t>
  </si>
  <si>
    <t>5c0232c1d9333c676958674e</t>
  </si>
  <si>
    <t>https://www.wish.com/c/5d088a1afc092c6d6e8c9daf</t>
  </si>
  <si>
    <t>https://contestimg.wish.com/api/webimage/5d088a1afc092c6d6e8c9daf-medium.jpg</t>
  </si>
  <si>
    <t>5d088a1afc092c6d6e8c9daf</t>
  </si>
  <si>
    <t>5 Couleurs D'Ã©tÃ© De Mode Femmes Sport Shorts Taille Haute Ã‰lastique Maigre Hanche De Levage Pantalon Court Lady Running Fitness Shorts</t>
  </si>
  <si>
    <t>5 Colors Summer Fashion Women Sport Shorts High Waist Elastic Skinny Hip Lifting Short Pants Lady Running Fitness Shorts</t>
  </si>
  <si>
    <t>runningfitne,Shorts,high waist,Elastic,pants,Fitness,Short pants,Running,women shorts,elasticskinnypant,Summer,Women,Summer Fashion,Women's Fashion,hiplifting,Sport,Fashion,shortsforwomen,Waist</t>
  </si>
  <si>
    <t>83 % avis positifs (29,615 notes)</t>
  </si>
  <si>
    <t>https://www.wish.com/c/5e7d9c4eb880a0477d8103cb</t>
  </si>
  <si>
    <t>https://contestimg.wish.com/api/webimage/5e7d9c4eb880a0477d8103cb-medium.jpg</t>
  </si>
  <si>
    <t>5e7d9c4eb880a0477d8103cb</t>
  </si>
  <si>
    <t xml:space="preserve">Women Fashion Printemps et EtÃ© Pochettes latÃ©rales dÃ©contractÃ©es Mini robe chemise couleur unie Ã  manches longues et col rond Robe courte Ã  manches longues  </t>
  </si>
  <si>
    <t xml:space="preserve">Women Fashion Spring and Summer Casual Side Pockets Solid Color Mini Shirt Dress Long Sleeve O-Neck Short Dress  </t>
  </si>
  <si>
    <t>Mini,Shorts,short dress,Sleeve,Summer,Long Sleeve,Evening Dress,Dress,Elegant Dress,Spring,Pullovers,Women's Fashion,Party Dress,Women,Long sleeved,Shirt,women dress,o-neck,Fashion,Casual,casual dress</t>
  </si>
  <si>
    <t>yz33</t>
  </si>
  <si>
    <t>(3,533 notes)</t>
  </si>
  <si>
    <t>58c14b3e98d70751f799bc3f</t>
  </si>
  <si>
    <t>https://www.wish.com/c/5c710c76ebd9466c3e4861ad</t>
  </si>
  <si>
    <t>https://contestimg.wish.com/api/webimage/5c710c76ebd9466c3e4861ad-medium.jpg</t>
  </si>
  <si>
    <t>5c710c76ebd9466c3e4861ad</t>
  </si>
  <si>
    <t>Â XS - XXL T-shirt dÃ©contractÃ© d'Ã©tÃ© pour femmes Ã  la mode Chemisier Ã  manches courtes imprimÃ© geste d'amour XS - XXL</t>
  </si>
  <si>
    <t xml:space="preserve"> XS - XXL Fashion Women's Summer Casual T - Shirt Love Gesture Printed Short Sleeve Blouse XS - XXL</t>
  </si>
  <si>
    <t>blouse,Summer,Fashion,Love,Shirt,Sleeve,Tee Shirt,topsamptshirt,short sleeves,Women's Fashion,Shorts,printed,Casual</t>
  </si>
  <si>
    <t>lin626079</t>
  </si>
  <si>
    <t>84 % avis positifs (331 notes)</t>
  </si>
  <si>
    <t>5d43cda683889748193da7c0</t>
  </si>
  <si>
    <t>https://www.wish.com/c/5d63a7dfa9c84677ea42887f</t>
  </si>
  <si>
    <t>https://contestimg.wish.com/api/webimage/5d63a7dfa9c84677ea42887f-medium.jpg</t>
  </si>
  <si>
    <t>5d63a7dfa9c84677ea42887f</t>
  </si>
  <si>
    <t>6 Couleur Femmes D'Ã©tÃ© De Mode DÃ©bardeur Robe Sans Manches Courte Profonde Col En V Robe Pentacle Imprimer Coton Plus La Taille Femmes Casual LÃ¢che Robe S-5XL</t>
  </si>
  <si>
    <t>6 Color Women Summer Fashion Tank Top Dress Sleeveless Short Deep V-neck Dress Pentacle Print Cotton Plus Size Women Casual Loose Dress S-5XL</t>
  </si>
  <si>
    <t>Summer,Plus Size,fashion dress,Dress,V-neck,Women's Fashion,Fashion,sleevelessshort,tank top,Summer Fashion,Casual,Women Fashion,casual dress,Deep V-Neck,Shorts,Tank,Tops,Cotton Dress,Women,Print,sleeveless,pentacleprint,Cotton,loose dress</t>
  </si>
  <si>
    <t>https://www.wish.com/c/5ce35861a11669329976a491</t>
  </si>
  <si>
    <t>https://contestimg.wish.com/api/webimage/5ce35861a11669329976a491-medium.jpg</t>
  </si>
  <si>
    <t>5ce35861a11669329976a491</t>
  </si>
  <si>
    <t>Femmes Mode LÃ¢che Casual ImprimÃ© Femmes Pantalons D'Ã©tÃ© Femmes Combinaison Sans Manches Combinaison_MAER</t>
  </si>
  <si>
    <t>Women Fashion Loose Casual Printed Women Trousers Summer Women Jumpsuit Sleeveless Jumpsuit_MAER</t>
  </si>
  <si>
    <t>Summer,Plus Size,sleevelessjumpsuit,romperswomen,Jumpsuits &amp; Rompers,Casual,Women's Fashion,Fashion,printed,printedjumpsuit,sleeveless,Women,women Jumpsuit,women trousers,trousers,jumpsuit</t>
  </si>
  <si>
    <t>margot missyou encounter</t>
  </si>
  <si>
    <t>margotmissyouencounter</t>
  </si>
  <si>
    <t>5d4d24b3c8bc521b5568b537</t>
  </si>
  <si>
    <t>https://www.wish.com/c/5e3ec653022fe610e3dc5b72</t>
  </si>
  <si>
    <t>https://contestimg.wish.com/api/webimage/5e3ec653022fe610e3dc5b72-medium.jpg</t>
  </si>
  <si>
    <t>5e3ec653022fe610e3dc5b72</t>
  </si>
  <si>
    <t>Licol d'Ã©tÃ© Fashion pour femme Crop Tops Fashion Letter Print pour femme DÃ©bardeur dÃ©contractÃ©</t>
  </si>
  <si>
    <t>Summer Fashion Halter Women Crop Tops Fashion Letter Print Women Tank Top Casual</t>
  </si>
  <si>
    <t>Summer,Fashion,crop top,Halter,letter print,fashion vest,Tops,haltershirt,tank top,Women's Fashion,Print,Tank,women top,Casual,Women</t>
  </si>
  <si>
    <t>https://www.wish.com/c/5a62dcd33f78766f035945ac</t>
  </si>
  <si>
    <t>https://contestimg.wish.com/api/webimage/5a62dcd33f78766f035945ac-medium.jpg</t>
  </si>
  <si>
    <t>5a62dcd33f78766f035945ac</t>
  </si>
  <si>
    <t>ZANZEA Femmes Robe Ã€ Manches Courtes Casual Col En V Longue Maxi Robe D'Ã©tÃ© Dames Robe De SoirÃ©e De Mode Tunique Robe</t>
  </si>
  <si>
    <t>ZANZEA Women Short Sleeve Dress Casual V-Neck Long Maxi Sundress Ladies Vestido Fashion Party Tunic Robe</t>
  </si>
  <si>
    <t>Fashion,highwaistdres,Evening Dress,Dress,short sleeves,V-neck,Women's Fashion,Party Dress,party,tunic,Sleeve,Vintage dress,damenkleid,Shorts,sleeve dress,sommerkleid,solidcolordres,Casual,femmerobe,plus size dress,Ladies,women dress,Robes,Women</t>
  </si>
  <si>
    <t>(11,900 notes)</t>
  </si>
  <si>
    <t>https://www.wish.com/c/5e6861a9ee70ce3101a91d44</t>
  </si>
  <si>
    <t>https://contestimg.wish.com/api/webimage/5e6861a9ee70ce3101a91d44-medium.jpg</t>
  </si>
  <si>
    <t>5e6861a9ee70ce3101a91d44</t>
  </si>
  <si>
    <t>Plus Size Women Sleeveless Vest Tank Top  Casual Athletic Yoga Tops Faith Letter Print Loose T-shirt Race Back Sports Tee S-5XL</t>
  </si>
  <si>
    <t>Vest,Fashion,letter print,Shirt,topsamptshirt,tank top,tank tops women,Sleeveless Shirt,Plus Size,sleeveless tops,sleeveless,Sport,Casual,T Shirts,Women,Tank,Sexy Top,Tops,loose t-shirt,Women's Fashion,Cami Tank Tops,T-Shirt womens,Print,lace tank top,womens tank tops</t>
  </si>
  <si>
    <t>https://www.wish.com/c/5c920161bec77729d9490525</t>
  </si>
  <si>
    <t>https://contestimg.wish.com/api/webimage/5c920161bec77729d9490525-medium.jpg</t>
  </si>
  <si>
    <t>5c920161bec77729d9490525</t>
  </si>
  <si>
    <t>Drag Couples Slippers Men and Women Indoor Bathroom Home In The Summer Quality</t>
  </si>
  <si>
    <t>Slippers,Bathroom,Sandals,Summer,Home &amp; Living,Couple,Indoor,Bath,Home &amp; Kitchen,showerroom,takeashower,Home,Household</t>
  </si>
  <si>
    <t>delamareglass</t>
  </si>
  <si>
    <t>(12,666 notes)</t>
  </si>
  <si>
    <t>5879cca64f3f2e4e79ae70ae</t>
  </si>
  <si>
    <t>https://www.wish.com/c/58eeefc901ba331d47ca05d8</t>
  </si>
  <si>
    <t>https://contestimg.wish.com/api/webimage/58eeefc901ba331d47ca05d8-medium.jpg</t>
  </si>
  <si>
    <t>58eeefc901ba331d47ca05d8</t>
  </si>
  <si>
    <t>Femmes Sexy licou licou col bÃ©nitier dos nu DÃ©bardeur froncÃ© Haut de dÃ©bardeur</t>
  </si>
  <si>
    <t>Women Sexy Halter Cowl Neck Backless Ruched Tank Tops</t>
  </si>
  <si>
    <t>sexy tank,Tank,Necks,Halter,haltertank,women tank,tank top,ruchedtanktop,solidtank,Women's Fashion,slimtank,backless,cowlnecktank,ruchedtank,sexy,Tops,backlesstank,Women</t>
  </si>
  <si>
    <t>Ji hua shishang</t>
  </si>
  <si>
    <t>jihuashishang</t>
  </si>
  <si>
    <t>(19,436 notes)</t>
  </si>
  <si>
    <t>58c28c4cae99c651278d7e6e</t>
  </si>
  <si>
    <t>https://www.wish.com/c/58ca99f931a345532b684d7e</t>
  </si>
  <si>
    <t>https://contestimg.wish.com/api/webimage/58ca99f931a345532b684d7e-medium.jpg</t>
  </si>
  <si>
    <t>58ca99f931a345532b684d7e</t>
  </si>
  <si>
    <t>2021 Stranger Things saison 4 T-shirt femme Ã  l'envers T-shirt onze femme graphique grunge T-shirt femme tee-shirts drÃ´le vÃªtements</t>
  </si>
  <si>
    <t>2021 Stranger Things season 4 T Shirt Women Upside Down T Shirt Eleven Female Graphic grunge T-shirt femme tee Shirts funny clothing</t>
  </si>
  <si>
    <t>blouse,Summer,Fashion,Grunge,Shirt,letter print,Funny,short sleeves,Women's Fashion,strangerthing,Print,Women,Clothing,Sleeve,T Shirts,Necks</t>
  </si>
  <si>
    <t>04-3XL</t>
  </si>
  <si>
    <t xml:space="preserve">Super Business </t>
  </si>
  <si>
    <t>ouyangli</t>
  </si>
  <si>
    <t>93 % avis positifs (1,972 notes)</t>
  </si>
  <si>
    <t>53bd3edad911396c5b3fb0aa</t>
  </si>
  <si>
    <t>https://s3-us-west-1.amazonaws.com/sweeper-production-merchantimage/dp_53bd3edad911396c5b3fb0aa.jpg</t>
  </si>
  <si>
    <t>https://www.wish.com/c/5e97129b6ee2a91a8067702e</t>
  </si>
  <si>
    <t>https://contestimg.wish.com/api/webimage/5e97129b6ee2a91a8067702e-medium.jpg</t>
  </si>
  <si>
    <t>5e97129b6ee2a91a8067702e</t>
  </si>
  <si>
    <t>Lianhanming369</t>
  </si>
  <si>
    <t>lianhanming369</t>
  </si>
  <si>
    <t>88 % avis positifs (161 notes)</t>
  </si>
  <si>
    <t>5eb8cf5429e78638f27379f5</t>
  </si>
  <si>
    <t>https://www.wish.com/c/5ebf4728ed59bb08322ca81a</t>
  </si>
  <si>
    <t>https://contestimg.wish.com/api/webimage/5ebf4728ed59bb08322ca81a-medium.jpg</t>
  </si>
  <si>
    <t>5ebf4728ed59bb08322ca81a</t>
  </si>
  <si>
    <t>Nouveau Maillot de bain Femme Bandage Bikini Ensemble bikini Soutien-gorge rembourrÃ© Push-up Maillot de bain Maillot de bain</t>
  </si>
  <si>
    <t>New Women Swimwear Bandage Bikini Set Push-up Padded Bra Bathing Suit Swimsuit</t>
  </si>
  <si>
    <t>bikini2017,bathing suit,swimsuit model,SwimwearWomen,Plus Size Swimwear,Swimwear,Swimsuit,padded,Bikini,Fashion,swimwearwomen2017,Suits,Women's Fashion,Swimming,bathing suit women,Bras,Women</t>
  </si>
  <si>
    <t>Handsome_91</t>
  </si>
  <si>
    <t>handsome_91</t>
  </si>
  <si>
    <t>(127,966 notes)</t>
  </si>
  <si>
    <t>57edcd19252c15203b411d82</t>
  </si>
  <si>
    <t>https://www.wish.com/c/592fc0ee8f7b083a09f0f64f</t>
  </si>
  <si>
    <t>https://contestimg.wish.com/api/webimage/592fc0ee8f7b083a09f0f64f-medium.jpg</t>
  </si>
  <si>
    <t>592fc0ee8f7b083a09f0f64f</t>
  </si>
  <si>
    <t xml:space="preserve">T-shirt d'Ã©tÃ© Femme DÃ©bardeur Couleur unie Sexy Hollow Out Dames Tops VÃªtements Femme Mode T-shirt Femme T-shirt T-shirt Femme Casual Ladies Shirt </t>
  </si>
  <si>
    <t xml:space="preserve">Summer Crop Top Women Tank Top Solid Color Sexy Hollow Out Ladies Tops Womenâ€˜sâ€™ Clothing Fashion Tops Women T-shirt Casual Ladies Shirt </t>
  </si>
  <si>
    <t>Summer,Fashion,Hollow-out,short sleeves,tank top,Women's Fashion,tanktopforwomen,Sexy Tshirt,sexy,datetop,Clothing,Casual,Women Fashion,Women,Tank,Shirt,solidcolortop,Tops,Slim Fit,T Shirts,Street,Ladies</t>
  </si>
  <si>
    <t>chunwanfusu</t>
  </si>
  <si>
    <t>90 % avis positifs (8,404 notes)</t>
  </si>
  <si>
    <t>5af25671e139d756e4f0afbe</t>
  </si>
  <si>
    <t>https://www.wish.com/c/5cc8351147634f53a6115fcc</t>
  </si>
  <si>
    <t>https://contestimg.wish.com/api/webimage/5cc8351147634f53a6115fcc-medium.jpg</t>
  </si>
  <si>
    <t>5cc8351147634f53a6115fcc</t>
  </si>
  <si>
    <t>T-shirt Ã  manches longues Ã  pampilles</t>
  </si>
  <si>
    <t>Summer Women's Fashion Tie Dye Print Tassel Sleeve T-shirt</t>
  </si>
  <si>
    <t>Summer,Tassels,summer t-shirts,Sleeve,Dyes,Slim Fit,short sleeves,Women's Fashion,Fashion,Tie Dye,topsampblouse,Print,sexy,T Shirts,tiedyeshirt,taeeltshirt</t>
  </si>
  <si>
    <t>https://www.wish.com/c/5d130908ce76c95e615be75c</t>
  </si>
  <si>
    <t>https://contestimg.wish.com/api/webimage/5d130908ce76c95e615be75c-medium.jpg</t>
  </si>
  <si>
    <t>5d130908ce76c95e615be75c</t>
  </si>
  <si>
    <t>Femmes Sexy Bretelle de poitrine Sling Vest Summer Style Top Soft and Comfotable Fitness Tops Maillots de bain Push Up Swim Top de bain</t>
  </si>
  <si>
    <t>Women Sexy Chest Strap Sling Vest Summer Style Top Soft and Comfotable Fitness Tops Swimwear Push Up Swim Top</t>
  </si>
  <si>
    <t>sexyandbeautifulstyle,Fitness,Fashion,Summer,Tops,cheststrapvest,charmingdres,tank top,Swimwear,slimvest,Women's Fashion,fitness top,swimsuits for women,Dress,sexy,pushupswimtop,sexysummerdres,Women</t>
  </si>
  <si>
    <t>ZCMP</t>
  </si>
  <si>
    <t>zcmp</t>
  </si>
  <si>
    <t>92 % avis positifs (10,269 notes)</t>
  </si>
  <si>
    <t>584fd5cbd67ff04c93c70560</t>
  </si>
  <si>
    <t>https://www.wish.com/c/5947718c4600c76e72246e75</t>
  </si>
  <si>
    <t>https://contestimg.wish.com/api/webimage/5947718c4600c76e72246e75-medium.jpg</t>
  </si>
  <si>
    <t>5947718c4600c76e72246e75</t>
  </si>
  <si>
    <t>geichun</t>
  </si>
  <si>
    <t>84% Ð¿Ð¾Ð»Ð¾Ð¶Ð¸Ñ‚ÐµÐ»ÑŒÐ½Ñ‹Ñ… Ð¾Ñ‚Ð·Ñ‹Ð²Ð¾Ð² (5,988 Ñ€ÐµÐ¹Ñ‚Ð¸Ð½Ð³)</t>
  </si>
  <si>
    <t>5b8f992a2eb51f465ffd388d</t>
  </si>
  <si>
    <t>https://s3-us-west-1.amazonaws.com/sweeper-production-merchantimage/dp_5b8f992a2eb51f465ffd388d.jpg</t>
  </si>
  <si>
    <t>https://www.wish.com/c/5e426615a4662e4a214c6371</t>
  </si>
  <si>
    <t>https://contestimg.wish.com/api/webimage/5e426615a4662e4a214c6371-medium.jpg</t>
  </si>
  <si>
    <t>5e426615a4662e4a214c6371</t>
  </si>
  <si>
    <t xml:space="preserve"> Nouveau The New Men ' s Stitching Design Pantalon court de sport pour le jogging</t>
  </si>
  <si>
    <t xml:space="preserve"> New The New Men's Stitching Design Jogging Sports Cropped Trousers</t>
  </si>
  <si>
    <t>Summer,harem,Shorts,Casual pants,pants,harem pants,Men's Fashion,Fashion,Men's pants,men's shorts,Sport,Striped,trousers</t>
  </si>
  <si>
    <t>pants-S</t>
  </si>
  <si>
    <t>aa388ps</t>
  </si>
  <si>
    <t>(2,359 notes)</t>
  </si>
  <si>
    <t>587b795b0366d00c898ea210</t>
  </si>
  <si>
    <t>https://www.wish.com/c/5d4bb45c3ff22e4754d51846</t>
  </si>
  <si>
    <t>https://contestimg.wish.com/api/webimage/5d4bb45c3ff22e4754d51846-medium.jpg</t>
  </si>
  <si>
    <t>5d4bb45c3ff22e4754d51846</t>
  </si>
  <si>
    <t>Grande taille mode femmes Ã©tÃ© dÃ©bardeurs dÃ©contractÃ©s chemisiers de plage en vrac sans manches bohÃªme imprimÃ© coton plage t-shirt</t>
  </si>
  <si>
    <t>Plus Size Fashion Women Summer Casual Tank Tops Loose Beach Blouses Sleeveless Bohemia Printed Cotton Beach T Shirt</t>
  </si>
  <si>
    <t>https://www.wish.com/c/5e686ce3e1cc2837f55f4401</t>
  </si>
  <si>
    <t>https://contestimg.wish.com/api/webimage/5e686ce3e1cc2837f55f4401-medium.jpg</t>
  </si>
  <si>
    <t>5e686ce3e1cc2837f55f4401</t>
  </si>
  <si>
    <t>Femmes Vintage RayÃ© Vertical Mini Bouton Cami Printemps et Ã‰tÃ© Robes Gilet Plus La Taille XS-8XL</t>
  </si>
  <si>
    <t>Women Vintage Vertical Striped Mini Button Cami Spring and Summer Dresses Vest Plus Size XS-8XL</t>
  </si>
  <si>
    <t>Mini,slim dress,Vest,Plus Size,Vintage,women dresses,Spring,button,casual dresses,Mini dress,beach dress,Sleeveless dress,Summer,women dress,Dress,summer dresses,Women Vest,Women,Women's Fashion,Striped,casual dress</t>
  </si>
  <si>
    <t>https://www.wish.com/c/5e9e714ed8ffeb004ec08270</t>
  </si>
  <si>
    <t>https://contestimg.wish.com/api/webimage/5e9e714ed8ffeb004ec08270-medium.jpg</t>
  </si>
  <si>
    <t>5e9e714ed8ffeb004ec08270</t>
  </si>
  <si>
    <t>Femmes Sexy Pachwork Denim Shorts Sexy Denim Pantalon en dentelle</t>
  </si>
  <si>
    <t>Women Sexy Pachwork Denim Shorts Lace Trouser</t>
  </si>
  <si>
    <t>lacetrouser,Summer,Short pants,Shorts,mentionhippant,Lace,pants,Vintage,Denim,Slim Fit,summer shorts,jean shorts,Women's Fashion,Plus Size,sexy lace,Denim Shorts,high waisted shorts,sexy,Jeans,Women</t>
  </si>
  <si>
    <t>Wuanna</t>
  </si>
  <si>
    <t>wuanna</t>
  </si>
  <si>
    <t>82 % avis positifs (11,354 notes)</t>
  </si>
  <si>
    <t>56ebb573e652e91f9ca6a674</t>
  </si>
  <si>
    <t>https://www.wish.com/c/5b1a1d72892e9f13ded21644</t>
  </si>
  <si>
    <t>https://contestimg.wish.com/api/webimage/5b1a1d72892e9f13ded21644-medium.jpg</t>
  </si>
  <si>
    <t>5b1a1d72892e9f13ded21644</t>
  </si>
  <si>
    <t>1 Pcs Chaise De Natation / Lit Piscine SiÃ¨ge Gonflable Paresseux Lit Chaise Longue Matelas D'air Flottant Lit / Chaise avec Filet Pliable pour Piscine / Plage DÃ©tente De L'eau</t>
  </si>
  <si>
    <t>1 Pcs Swimming Chair/Bed Swimming Pool Seat Inflatable Lazy Bed Lounge Chair Air Mattress Floating Bed/Chair with Net Foldable for Swimming Pool/Beach Water Relaxation</t>
  </si>
  <si>
    <t>Beds,Outdoor,inflatablefloatchair,Sports &amp; Outdoors,Home &amp; Living,Inflatable,cushionbed,swimmingpoolseat,Seats,water,hammock,pool,swimmingchair,Swimming,toolsgadget,mattress,Chair,Furniture,Watersports</t>
  </si>
  <si>
    <t>Floating Chair for Kid</t>
  </si>
  <si>
    <t>KoKoYES</t>
  </si>
  <si>
    <t>kokoyesinternationalgroup</t>
  </si>
  <si>
    <t>(173,992 notes)</t>
  </si>
  <si>
    <t>538f4f18ab980a5167a1d722</t>
  </si>
  <si>
    <t>https://s3-us-west-1.amazonaws.com/sweeper-production-merchantimage/dp_538f4f18ab980a5167a1d722.jpg</t>
  </si>
  <si>
    <t>https://www.wish.com/c/5ee3257cb3c7be38e3ec7c74</t>
  </si>
  <si>
    <t>https://contestimg.wish.com/api/webimage/5ee3257cb3c7be38e3ec7c74-medium.jpg</t>
  </si>
  <si>
    <t>5ee3257cb3c7be38e3ec7c74</t>
  </si>
  <si>
    <t>ZANZEA - Damen Sommer Mode Lose Rundhals Baumwolle Leinen 3/4 Arm Shirt Bluse Hemd Kleid Dress</t>
  </si>
  <si>
    <t>ZANZEA Damen Sommer Mode Lose Rundhals Baumwolle Leinen 3/4 Arm Shirt Bluse Hemd Kleid Dress</t>
  </si>
  <si>
    <t>Fashion,Shirt,women dresses,Long Sleeve,plus size dress,Dress,pulloverdres,Women's Fashion,Midi Dress,maxi dress,kaftandres,plaidchecked</t>
  </si>
  <si>
    <t>https://www.wish.com/c/5b2a113209dce569672cc9f2</t>
  </si>
  <si>
    <t>https://contestimg.wish.com/api/webimage/5b2a113209dce569672cc9f2-medium.jpg</t>
  </si>
  <si>
    <t>5b2a113209dce569672cc9f2</t>
  </si>
  <si>
    <t>T-shirt sans manches pour femmes d'Ã©tÃ© Nouvelle mode Casual Solide O-cou Lettre Imprimer LÃ¢che Christian Chemises Coton Tops Graphique T-shirts</t>
  </si>
  <si>
    <t>Women's Summer Sleeveless T-shirt New fashion Casual Solid O-neck Letter Print Loose Christian Shirts Cotton Tops Graphic Tees</t>
  </si>
  <si>
    <t>tank top women,christiantshirt,topsamptshirt,cottontee,Shirt,letter print,Women Vest,graphic tee,Tops,summer t-shirts,Christian,T Shirts,Fashion,Summer,sleeveless tops,sleeveless,Print,loose t-shirt,Casual,Cotton</t>
  </si>
  <si>
    <t>https://www.wish.com/c/5cb934f3a866551356e5f254</t>
  </si>
  <si>
    <t>https://contestimg.wish.com/api/webimage/5cb934f3a866551356e5f254-medium.jpg</t>
  </si>
  <si>
    <t>5cb934f3a866551356e5f254</t>
  </si>
  <si>
    <t>NOUVELLES Femmes D'Ã©tÃ© Floral ImprimÃ© Sans Manches Robe Sling Robe Col V Dos Nu Robe Plus La Taille</t>
  </si>
  <si>
    <t>NEW Women Summer Floral Printed Sleeveless Dress Sling Dress V-neck Backless Dress Plus Size</t>
  </si>
  <si>
    <t>Sleeveless dress,Plus Size,Summer,Dresses,Dress,slingdre,Floral dress,Women's Fashion,Party Dress,backless,V-neck,bohemian dress,Floral,summer dresses,printed,Women,sleeveless,casual dress</t>
  </si>
  <si>
    <t>https://www.wish.com/c/5d10a119f11faf10003b52c9</t>
  </si>
  <si>
    <t>https://contestimg.wish.com/api/webimage/5d10a119f11faf10003b52c9-medium.jpg</t>
  </si>
  <si>
    <t>5d10a119f11faf10003b52c9</t>
  </si>
  <si>
    <t>XS-5XL femmes d'Ã©tÃ© col rond robe sans manches occasionnels plus la taille robe imprimÃ©e florale robes de fleur mince</t>
  </si>
  <si>
    <t>XS-5XL Summer Women Round Neck Sleeveless Dress Casual Plus Size Floral Printed Dress Slim Flower Dresses</t>
  </si>
  <si>
    <t>Summer,floralprinteddres,floralwomendres,Dress,slim,Floral dress,Women's Fashion,Plus Size,womensleevelessdres,printed,Floral,Casual,Women,dressforwomen,Flowers,Necks,casualwomendres,summer dress,summersleeveelessdres,Sleeveless dress,Round neck,dress slim,sleeveless</t>
  </si>
  <si>
    <t>zhongminjun</t>
  </si>
  <si>
    <t>(12,933 notes)</t>
  </si>
  <si>
    <t>59644507366c0629be364972</t>
  </si>
  <si>
    <t>https://www.wish.com/c/5d3127cd4d7c340fd86ad244</t>
  </si>
  <si>
    <t>https://contestimg.wish.com/api/webimage/5d3127cd4d7c340fd86ad244-medium.jpg</t>
  </si>
  <si>
    <t>5d3127cd4d7c340fd86ad244</t>
  </si>
  <si>
    <t>20/10pcs Femme Cheville Invisible Sans Montrer AntidÃ©rapant Mocassins Bateau Doublure Coton Chaussettes Confortables Chaussettes Confortables Chaussettes Femmes Chaussures Accessoires (Taille d'Application : 33-43)</t>
  </si>
  <si>
    <t>20/10pcs Women Ankle Invisible No Show Nonslip Loafer Boat Liner Cotton Socks Comfortable Socks Women Shoes Accessories  (Application Size: 33-43)</t>
  </si>
  <si>
    <t>socksamptight,non-slip,noshowamplinersock,ankleinvisiblesock,thinsock,Socks,Ankle,low cut,Summer Fashion,Women's Fashion,Shoes,clothingampaccessorie,socksamphosiery,Women,Cotton</t>
  </si>
  <si>
    <t>20PCS-10PAIRS</t>
  </si>
  <si>
    <t>Plan B</t>
  </si>
  <si>
    <t>planb</t>
  </si>
  <si>
    <t>89 % avis positifs (4,570 notes)</t>
  </si>
  <si>
    <t>57820e33ea637711873c1618</t>
  </si>
  <si>
    <t>https://www.wish.com/c/5ccd4623195cfe61a169cafd</t>
  </si>
  <si>
    <t>https://contestimg.wish.com/api/webimage/5ccd4623195cfe61a169cafd-medium.jpg</t>
  </si>
  <si>
    <t>5ccd4623195cfe61a169cafd</t>
  </si>
  <si>
    <t>2018 nouvelle mode pour femmes d'Ã©tÃ© Whisky Print Lace Patchwork Spaghetti Strap T-Shirts Casual Sexy Cotton Tops</t>
  </si>
  <si>
    <t>2018 Summer Womenâ€™s New Fashion Whiskey Print Lace Patchwork Spaghetti Strap T-Shirts Casual Sexy Cotton Tops</t>
  </si>
  <si>
    <t>Summer,Fashion,Sexy Top,Tops,topsamptshirt,Off shoulder tops for women,Casual,spaghettistraptshirt,T Shirts,sexy,topsampblouse,Print,Casual Tops,jackdanielsprinttop,Spaghetti,printed shirts,Women Fashion,Cotton</t>
  </si>
  <si>
    <t>https://www.wish.com/c/5a3385c1e26cae0aaa20e029</t>
  </si>
  <si>
    <t>https://contestimg.wish.com/api/webimage/5a3385c1e26cae0aaa20e029-medium.jpg</t>
  </si>
  <si>
    <t>5a3385c1e26cae0aaa20e029</t>
  </si>
  <si>
    <t>NOUVELLES femmes grande taille Top Ã©tÃ© profond col en V hauts couleur pure T-shirt dames mode dÃ©contractÃ© dÃ©bardeurs lÃ¢che chemisier boutonnÃ© dame chemises sans manches grande taille</t>
  </si>
  <si>
    <t>NEW Womens Plus Size Top Summer Deep V-neck Tops Pure Color T-shirt Ladies Fashion Casual Tank Tops Loose Button-up Blouse Lady Sleeveless Shirts Plus Size Top</t>
  </si>
  <si>
    <t>Summer,Plus Size,Deep V-Neck,topsamptshirt,V-neck,Women's Fashion,Fashion,tank top,Loose,topsampblouse,Causal,Ladies Fashion,blouse,fashion women,Tank,Shirt,Tops,T Shirts,Casual,Ladies,sleeveless,Pure Color,sleeveless tops</t>
  </si>
  <si>
    <t>https://www.wish.com/c/5e4501d384935740a8a9a4c3</t>
  </si>
  <si>
    <t>https://contestimg.wish.com/api/webimage/5e4501d384935740a8a9a4c3-medium.jpg</t>
  </si>
  <si>
    <t>5e4501d384935740a8a9a4c3</t>
  </si>
  <si>
    <t>Femmes Mode D'Ã©tÃ© Casual Sexy Hors Ã‰paule Sangle Spaghetti T-shirt Ã€ Manches Courtes Femme Dames Lettre Imprimer Coton T-shirts Tops Tee Plus La Taille VÃªtements En Noir Bleu Gris et Bleu</t>
  </si>
  <si>
    <t>Women Summer Fashion Casual Sexy Off Shoulder Spaghetti Strap Short Sleeve T-shirt Female Ladies Letter Print Cotton T Shirts Tops Tee Plus Size Clothing In Black Blue Grey and Blue</t>
  </si>
  <si>
    <t>Summer,Spaghetti Strap,Cotton T Shirt,letter print,Shirt,topsamptshirt,short sleeves,Ladies,Women's Fashion,Fashion,Casual T-Shirt,Summer Fashion,sexy,Clothing,Casual,T Shirts,European Style,Blues,Plus Size,Shorts,Cotton,Sexy Top,Sleeve,Spaghetti,Tops,Grey,Women,black,Print,women top</t>
  </si>
  <si>
    <t>https://www.wish.com/c/5c6a4bbb3abfb51118b000ca</t>
  </si>
  <si>
    <t>https://contestimg.wish.com/api/webimage/5c6a4bbb3abfb51118b000ca-medium.jpg</t>
  </si>
  <si>
    <t>5c6a4bbb3abfb51118b000ca</t>
  </si>
  <si>
    <t>Ã‰tÃ© Casual Femmes Manches Courtes Col Rond Manches Ã‰vasÃ©es Robes Couleur Unie Robes LÃ¢ches Robes Courtes Plus La Taille</t>
  </si>
  <si>
    <t>Summer Casual Womens Short Sleeves Round Neck Flared Sleeves Dresses Solid Color Loose Dresses Short Dresses Plus Size</t>
  </si>
  <si>
    <t>Summer,Plus Size,short dress,Sleeve,Pure Color,Necks,short sleeves,flaresleeve,Round neck,beach dress,Shorts,Casual,summer dresses,Dress,women dress,Women's Fashion,loose dress,casual dress</t>
  </si>
  <si>
    <t>UTOA.SPORTSOUT</t>
  </si>
  <si>
    <t>utoasportsout</t>
  </si>
  <si>
    <t>(4,921 notes)</t>
  </si>
  <si>
    <t>5878edca3497136a61732df9</t>
  </si>
  <si>
    <t>https://www.wish.com/c/5cc004928e117425a916426b</t>
  </si>
  <si>
    <t>https://contestimg.wish.com/api/webimage/5cc004928e117425a916426b-medium.jpg</t>
  </si>
  <si>
    <t>5cc004928e117425a916426b</t>
  </si>
  <si>
    <t>Mode fÃ©minine Ã©tÃ© col en V robes en dentelle robe dos nu plage mini robes sans manches bretelles spaghetti robe blanche grande taille XS-5XL Robe Femme</t>
  </si>
  <si>
    <t>Women's Fashion Summer V Neck Dresses Lace Backless Dress Beach Mini Dresses Sleeveless Spaghetti Strap White Dress Plus Size XS-5XL Robe Femme</t>
  </si>
  <si>
    <t>Mini,Plus Size,partydressesforwomen,Lace,Summer,plus size dress,Dress,casualdressesforwomen,white dress,sundressesforwomen,beach dress,Fashion,summerdressesforwomen,Spaghetti,white,Necks,robefemme,Lace Dress,Women's Fashion,backless,sexydressesforwoman,sleeveless,Robes,Beach</t>
  </si>
  <si>
    <t>APLUSWORLD</t>
  </si>
  <si>
    <t>aplusworld</t>
  </si>
  <si>
    <t>67 % avis positifs (3 notes)</t>
  </si>
  <si>
    <t>5e6cb9806bab2075b2b64d15</t>
  </si>
  <si>
    <t>https://www.wish.com/c/5f046ac0980447385a1a28e4</t>
  </si>
  <si>
    <t>https://contestimg.wish.com/api/webimage/5f046ac0980447385a1a28e4-medium.jpg</t>
  </si>
  <si>
    <t>5f046ac0980447385a1a28e4</t>
  </si>
  <si>
    <t>S-8XL 2018 New Women Summer Casual Shirt Beach Wear Sexy V-neck Off Shoulder Long Vest Tunic Dress with Pockets Sleeveless A-line Loose Beach Wear Ruffles T-Shirt Dress Cotton Mini Dress Ladies Fashion Solid Color Button Down Knee Length PlissÃ© Plus Size Tank Top Dress</t>
  </si>
  <si>
    <t>S-8XL 2018 New Women Summer Casual Shirt Beach Wear Sexy V-neck Off Shoulder Long Vest Tunic Dress with Pockets Sleeveless A-line Loose Beach Wear Ruffles T-Shirt Dresses Cotton Mini Dress Ladies Fashion Solid Color Button Down Knee Length Pleated Plus Size Tank Top Dress</t>
  </si>
  <si>
    <t>Summer,Vest,Fashion,Mini,Pleated,tank top,beach dress,Party Dress,Sexy Dress,Casual,Cotton,Shirt,Tops,summer dress,Sleeveless dress,Ladies,sleeveless,Women,Beach,Tunic dress,Plus Size,ruffle,Dress,V-neck,Mini dress,Women's Fashion,pocketdres,sexy,casual dress,tunic,Tank,button,T Shirts,Cotton Dress,knee,Ladies Fashion,loose dress</t>
  </si>
  <si>
    <t>https://www.wish.com/c/5b42cb780cb47619a7f6bbc2</t>
  </si>
  <si>
    <t>https://contestimg.wish.com/api/webimage/5b42cb780cb47619a7f6bbc2-medium.jpg</t>
  </si>
  <si>
    <t>5b42cb780cb47619a7f6bbc2</t>
  </si>
  <si>
    <t>Nouvelle arrivÃ©e 2020 femmes papillon 3D imprimer chemise sans manches d'Ã©tÃ© dÃ©bardeurs grande taille</t>
  </si>
  <si>
    <t>New Arrival 2020 Women Butterfly 3D Print Sleeveless Shirt Summer Tank Tops Plus Size</t>
  </si>
  <si>
    <t>butterflyprint,butterfly,Plus Size,Tank,Shirt,Summer,Tops,Women's Fashion,tank top,summer tops,Sleeveless Shirt,Fashion,3dprint,combo,Print,sleeveless,countrygirl,Casual,Women Fashion,Women</t>
  </si>
  <si>
    <t>shenzhenxiaoshangpu</t>
  </si>
  <si>
    <t>æ·±åœ³å°å•†é“º</t>
  </si>
  <si>
    <t>82 % avis positifs (15,812 notes)</t>
  </si>
  <si>
    <t>57878a7316b28907b9b50131</t>
  </si>
  <si>
    <t>https://www.wish.com/c/5e9e876d27f2102a8979c8ee</t>
  </si>
  <si>
    <t>https://contestimg.wish.com/api/webimage/5e9e876d27f2102a8979c8ee-medium.jpg</t>
  </si>
  <si>
    <t>5e9e876d27f2102a8979c8ee</t>
  </si>
  <si>
    <t>ZHOUkely</t>
  </si>
  <si>
    <t>zhoukely</t>
  </si>
  <si>
    <t>91 % avis positifs (7,218 notes)</t>
  </si>
  <si>
    <t>5c077d9e80508524a1cb3315</t>
  </si>
  <si>
    <t>https://www.wish.com/c/5edf1268a464d32423613a5e</t>
  </si>
  <si>
    <t>https://contestimg.wish.com/api/webimage/5edf1268a464d32423613a5e-medium.jpg</t>
  </si>
  <si>
    <t>5edf1268a464d32423613a5e</t>
  </si>
  <si>
    <t>Mode fÃ©minine VÃªtements d'Ã©tÃ© Coton Col en V Chemise Ã  manches courtes Couleur unie LÃ¢che PlissÃ© Ourlet Tops Blouse</t>
  </si>
  <si>
    <t>Women's Fashion Summer Clothes Cotton V-neck Short Sleeve Shirt Solid Color Loose Pleated Hem Tops Blouse</t>
  </si>
  <si>
    <t>blouse,Summer,Shorts,Cotton,Cotton T Shirt,Sleeve,Tops,T Shirts,casual shirt,short sleeves,Women's Fashion,Fashion,V-neck,Tops &amp; T-Shirts,short sleeve shirt,women top,Clothes,summer tops,Pleated,Shirt</t>
  </si>
  <si>
    <t>qian3462898</t>
  </si>
  <si>
    <t>82 % avis positifs (185 notes)</t>
  </si>
  <si>
    <t>5e74810d7f5269411ad93989</t>
  </si>
  <si>
    <t>https://www.wish.com/c/5ebd015540cd2c3a8953cecb</t>
  </si>
  <si>
    <t>https://contestimg.wish.com/api/webimage/5ebd015540cd2c3a8953cecb-medium.jpg</t>
  </si>
  <si>
    <t>5ebd015540cd2c3a8953cecb</t>
  </si>
  <si>
    <t>Femmes d'Ã©tÃ© dÃ©contractÃ© couleur unie col en V sans manches fronde robe robe en mousseline de soie, plus la taille</t>
  </si>
  <si>
    <t>Women Summer Casual Solid Color V Neck Sleeveless Sling Dress Chiffon Dress Plus Size</t>
  </si>
  <si>
    <t>Summer,Plus Size,Necks,chiffon,chiffon dress,Dress,summer dress,V Neckdress,beach dress,Mini dress,slingdre,Sleeveless dress,sleeveless,women dress,Women,Women's Fashion,Casual,casual dress</t>
  </si>
  <si>
    <t>https://www.wish.com/c/5d2d3c9ed5c6b00249163289</t>
  </si>
  <si>
    <t>https://contestimg.wish.com/api/webimage/5d2d3c9ed5c6b00249163289-medium.jpg</t>
  </si>
  <si>
    <t>5d2d3c9ed5c6b00249163289</t>
  </si>
  <si>
    <t>shishaokang</t>
  </si>
  <si>
    <t>85 % avis positifs (12,574 notes)</t>
  </si>
  <si>
    <t>5825d0a72cf1425389672c35</t>
  </si>
  <si>
    <t>https://www.wish.com/c/5e16bf595457ab0a563485ea</t>
  </si>
  <si>
    <t>https://contestimg.wish.com/api/webimage/5e16bf595457ab0a563485ea-medium.jpg</t>
  </si>
  <si>
    <t>5e16bf595457ab0a563485ea</t>
  </si>
  <si>
    <t>Mode Femmes Fitness Sous-vÃªtements Sexy Camisole RembourrÃ© DÃ©bardeurs Lady Floral Dentelle Bralette Crop Top</t>
  </si>
  <si>
    <t>Fashion Women Fitness Underwear Sexy Camisole Padded Tank Tops  Lady Floral Lace Bralette Crop Top</t>
  </si>
  <si>
    <t>breathableunderwear,Fashion,Tank,Lace,Fitness,Tube top,Tops,Underwear,womanbra,padded,floral lace,Women's Fashion,Floral,sexy,Women</t>
  </si>
  <si>
    <t>Sun Sugar</t>
  </si>
  <si>
    <t>sunsugar</t>
  </si>
  <si>
    <t>91 % avis positifs (4,191 notes)</t>
  </si>
  <si>
    <t>593f5bc925c4f57281c63593</t>
  </si>
  <si>
    <t>https://www.wish.com/c/5c3845c9b7d2d26e8b409f02</t>
  </si>
  <si>
    <t>https://contestimg.wish.com/api/webimage/5c3845c9b7d2d26e8b409f02-medium.jpg</t>
  </si>
  <si>
    <t>5c3845c9b7d2d26e8b409f02</t>
  </si>
  <si>
    <t>Chaude D'Ã©tÃ© Fourrure Diapositives Pantoufles Femmes Sandale Doux Fourrure Fausse Fourrure De Renard IntÃ©rieur ExtÃ©rieur Pantoufles Chaussons Femme Zapatillas Hausschuhe Damen</t>
  </si>
  <si>
    <t>Hot Summer Fur Slides Slippers Women Sandal Soft Furry Faux Fox Fur Indoor Outdoor Slippers Chaussons Femme Zapatillas Hausschuhe Damen</t>
  </si>
  <si>
    <t>Summer,slideslipper,Sandals,fur,Indoor,Fox,Indoor Slippers,outdoorslipper,Slippers,Women's Fashion,Outdoor,slippers women,furryslipper,Beach slippers,furslide,furslipperswomen,Women</t>
  </si>
  <si>
    <t>lkwelyly</t>
  </si>
  <si>
    <t>hey1827</t>
  </si>
  <si>
    <t>87 % avis positifs (1,086 notes)</t>
  </si>
  <si>
    <t>5c6d6c28619caa1d94891d06</t>
  </si>
  <si>
    <t>https://www.wish.com/c/5ef702023a91ac0176d698e6</t>
  </si>
  <si>
    <t>https://contestimg.wish.com/api/webimage/5ef702023a91ac0176d698e6-medium.jpg</t>
  </si>
  <si>
    <t>5ef702023a91ac0176d698e6</t>
  </si>
  <si>
    <t>baixuea</t>
  </si>
  <si>
    <t>5e50b3e818034a49f8aeecdf</t>
  </si>
  <si>
    <t>https://www.wish.com/c/5e9d3f0bad02980482682c4e</t>
  </si>
  <si>
    <t>https://contestimg.wish.com/api/webimage/5e9d3f0bad02980482682c4e-medium.jpg</t>
  </si>
  <si>
    <t>5e9d3f0bad02980482682c4e</t>
  </si>
  <si>
    <t xml:space="preserve"> Plus Taille S-5XL Femmes T-shirts d'Ã©tÃ© Ã  manches courtes et col en V pour femmes T-shirt Ã  manches courtes pour femmes T-shirt ample pour femmes T-shirt Candy Color Lady Pullovers Chemisier pour femmes</t>
  </si>
  <si>
    <t xml:space="preserve"> Plus Size S-5XL Women Summer Tops Casual V-Neck Short Sleeve Shirts Ladies Cotton Loose T Shirt Candy Color Lady Pullovers Blouse</t>
  </si>
  <si>
    <t>Summer,Plus Size,Food,topsamptshirt,short sleeves,V-neck,Women's Fashion,Fashion,Loose,Sleeve,Women Fashion,Cotton,blouse,Shorts,Shirt,candy color,Tops,candy,Pullovers,Casual,Ladies,Women</t>
  </si>
  <si>
    <t>https://www.wish.com/c/5cb8136006879f55b0ff0df0</t>
  </si>
  <si>
    <t>https://contestimg.wish.com/api/webimage/5cb8136006879f55b0ff0df0-medium.jpg</t>
  </si>
  <si>
    <t>5cb8136006879f55b0ff0df0</t>
  </si>
  <si>
    <t>Women's Fashion Summer  V Neck Dresses Lace Backless Dress Beach Mini Dresses Sleeveless Spaghetti Strap White Dress Plus Size XS-5XL Robe Femme</t>
  </si>
  <si>
    <t>angelxianv</t>
  </si>
  <si>
    <t>70 % avis positifs (99 notes)</t>
  </si>
  <si>
    <t>5c749805a0e25747655033ac</t>
  </si>
  <si>
    <t>https://www.wish.com/c/5ed9e4ba8ab15d0b4b04e50b</t>
  </si>
  <si>
    <t>https://contestimg.wish.com/api/webimage/5ed9e4ba8ab15d0b4b04e50b-medium.jpg</t>
  </si>
  <si>
    <t>5ed9e4ba8ab15d0b4b04e50b</t>
  </si>
  <si>
    <t>Nouvelle arrivÃ©e femmes mode Sexy Coss conception sans manches couleur unie causalitÃ© coton hauts</t>
  </si>
  <si>
    <t>New Arrival Women Fashion Sexy Coss Design Sleeveless Solid Color Causal Cotton Tops</t>
  </si>
  <si>
    <t>Summer,Fashion,Tops,tank top,Casual,Women's Fashion,Design,sexy,solid color,sleeveless,Women,tops for women,Women Fashion,Cotton</t>
  </si>
  <si>
    <t>spearnaily</t>
  </si>
  <si>
    <t>89 % avis positifs (37,375 notes)</t>
  </si>
  <si>
    <t>576b9101ac55bd7f2108992b</t>
  </si>
  <si>
    <t>https://www.wish.com/c/5e5ca8e862cb8f75896ae172</t>
  </si>
  <si>
    <t>https://contestimg.wish.com/api/webimage/5e5ca8e862cb8f75896ae172-medium.jpg</t>
  </si>
  <si>
    <t>5e5ca8e862cb8f75896ae172</t>
  </si>
  <si>
    <t>liveupp</t>
  </si>
  <si>
    <t>83 % avis positifs (1,012 notes)</t>
  </si>
  <si>
    <t>5819d0d196f2cc7dffad41ec</t>
  </si>
  <si>
    <t>https://www.wish.com/c/5dd8ab8a786d6703c7ec8a69</t>
  </si>
  <si>
    <t>https://contestimg.wish.com/api/webimage/5dd8ab8a786d6703c7ec8a69-medium.jpg</t>
  </si>
  <si>
    <t>5dd8ab8a786d6703c7ec8a69</t>
  </si>
  <si>
    <t>Femmes Mode Ã‰tÃ© Casual Goth Style Ã€ Manches Courtes CrÃ¢ne Imprimer Robe Plus La Taille</t>
  </si>
  <si>
    <t>Women Fashion Summer Casual Goth Style Short Sleeve Skull Print Dress Plus Size</t>
  </si>
  <si>
    <t>Summer,Goth,Plus Size,gothstyle,Sleeve,skullprint,Dress,Loose,short sleeves,gothic,Women's Fashion,Shorts,dressesforladie,skull,print dress,Print,women dress,Fashion,Casual,Women Fashion,Women</t>
  </si>
  <si>
    <t>83 % avis positifs (9,703 notes)</t>
  </si>
  <si>
    <t>https://www.wish.com/c/5eba352573d6765d88b36bdc</t>
  </si>
  <si>
    <t>https://contestimg.wish.com/api/webimage/5eba352573d6765d88b36bdc-medium.jpg</t>
  </si>
  <si>
    <t>5eba352573d6765d88b36bdc</t>
  </si>
  <si>
    <t xml:space="preserve">Robe d'Ã©tÃ© Ã  pois pour femme Ã  pois avec motif irrÃ©gulier Ã©lÃ©gant et fin </t>
  </si>
  <si>
    <t xml:space="preserve">Women Polka Dot Decorate Irregular  Elegant Slim Summer Dress </t>
  </si>
  <si>
    <t>Summer,dressforwomen,summer dress,halter dress,women dresses,chiffon dress,polka dot,Spaghetti Strap,Polkas,Elegant,Women's Fashion,Party Dress,boho dress,slim,Dress,Women</t>
  </si>
  <si>
    <t>https://www.wish.com/c/5c60e1b2a74fd43d1ebfe639</t>
  </si>
  <si>
    <t>https://contestimg.wish.com/api/webimage/5c60e1b2a74fd43d1ebfe639-medium.jpg</t>
  </si>
  <si>
    <t>5c60e1b2a74fd43d1ebfe639</t>
  </si>
  <si>
    <t>Summer Vogue Sexy Lacework Stitching Plus Size ImprimÃ© Causal Tops Tank Tops 4 Colors Tops Sleeveless T-shirts sans manches</t>
  </si>
  <si>
    <t>Summer Vogue Sexy Lacework Stitching Plus Size Printed Causal Tank Tops 4 Colors Tops Sleeveless T-shirts</t>
  </si>
  <si>
    <t>Summer,Plus Size,Tank,Lace,printedtop,Tops,T Shirts,tank top,Women's Fashion,Fashion,printed,topsamptee,sexy,topsampblouse,Casual,sleeveless,vogue</t>
  </si>
  <si>
    <t>chenxiaoxiao123</t>
  </si>
  <si>
    <t>chenxiaoxiao123d510cc6cbc6411e6889406a73363ddae</t>
  </si>
  <si>
    <t>84 % avis positifs (19,879 notes)</t>
  </si>
  <si>
    <t>5847df29728de666ef5b853b</t>
  </si>
  <si>
    <t>https://www.wish.com/c/5b1e05d0c71f3d17c2e5d4df</t>
  </si>
  <si>
    <t>https://contestimg.wish.com/api/webimage/5b1e05d0c71f3d17c2e5d4df-medium.jpg</t>
  </si>
  <si>
    <t>5b1e05d0c71f3d17c2e5d4df</t>
  </si>
  <si>
    <t>NOUVEAU Mode Printemps Femmes Robe Polka Dot Mini Robe Sans Manches Robes De Plage D'Ã©tÃ©</t>
  </si>
  <si>
    <t>NEW Fashion Spring Women Dress Polka Dot Mini Dress Sleeveless Summer Beach Dresses</t>
  </si>
  <si>
    <t>Summer,Fashion,Mini,Spring,polka dot,summer dress,Polkas,short sleeves,Mini dress,Big size,sleeveless,Beach,Casual,Women</t>
  </si>
  <si>
    <t>Lzara</t>
  </si>
  <si>
    <t>lzara</t>
  </si>
  <si>
    <t>82 % avis positifs (58,154 notes)</t>
  </si>
  <si>
    <t>55a641ddfa6d460ba65ce3b8</t>
  </si>
  <si>
    <t>https://s3-us-west-1.amazonaws.com/sweeper-production-merchantimage/dp_55a641ddfa6d460ba65ce3b8.jpg</t>
  </si>
  <si>
    <t>https://www.wish.com/c/5e40f1f893ca5f428e2471d3</t>
  </si>
  <si>
    <t>https://contestimg.wish.com/api/webimage/5e40f1f893ca5f428e2471d3-medium.jpg</t>
  </si>
  <si>
    <t>5e40f1f893ca5f428e2471d3</t>
  </si>
  <si>
    <t>Mode fÃ©minine d'Ã©tÃ© sans manches ceinture rayÃ© large jambe combinaison dÃ©contractÃ© lÃ¢che barboteuse plus la taille</t>
  </si>
  <si>
    <t>Women's Fashion Summer Sleeveless Belted Striped Wide Leg Jumpsuit Casual Loose Romper Plus Size</t>
  </si>
  <si>
    <t>Summer,Plus Size,widelegjumpsuit,jumpsuitsampromper,Rompers,Round neck,Women's Fashion,Fashion,Stripes,jumpsuit,sleeveless,Striped,Wool,women Jumpsuit,Casual,Women</t>
  </si>
  <si>
    <t>haitaotaomingdian</t>
  </si>
  <si>
    <t>æµ·æ¶›æ¶›ååº—</t>
  </si>
  <si>
    <t>(24,095 notes)</t>
  </si>
  <si>
    <t>57ac6144abd6d018985e34a7</t>
  </si>
  <si>
    <t>https://www.wish.com/c/5c21ca1898238d325ed92eca</t>
  </si>
  <si>
    <t>https://contestimg.wish.com/api/webimage/5c21ca1898238d325ed92eca-medium.jpg</t>
  </si>
  <si>
    <t>5c21ca1898238d325ed92eca</t>
  </si>
  <si>
    <t>(24,564 notes)</t>
  </si>
  <si>
    <t>https://www.wish.com/c/5eaa52ee64c7a230fe403a64</t>
  </si>
  <si>
    <t>https://contestimg.wish.com/api/webimage/5eaa52ee64c7a230fe403a64-medium.jpg</t>
  </si>
  <si>
    <t>5eaa52ee64c7a230fe403a64</t>
  </si>
  <si>
    <t>Sandales dÃ©contractÃ©es pour femmes Tongs Sandales plates Bling-bling Diamond Slippers Flip Flops Summer Flash Beach Slippers Plus Size 34-43</t>
  </si>
  <si>
    <t>Womens Casual Sandals Flip Flops Flat Sandals Bling-bling Diamond Slippers Flip Flops Summer Flash Beach Slippers Plus Size 34-43</t>
  </si>
  <si>
    <t>blingblingdiamond,Flip Flops,Sandals,Jewelry,Womens Shoes,Flats,DIAMOND,Slippers,Women's Fashion,open toe,Summer,Plus Size,Beach,Casual,Sandals &amp; Flip Flops</t>
  </si>
  <si>
    <t>(126,370 notes)</t>
  </si>
  <si>
    <t>https://www.wish.com/c/5edf0766194c971ec3ac4b9e</t>
  </si>
  <si>
    <t>https://contestimg.wish.com/api/webimage/5edf0766194c971ec3ac4b9e-medium.jpg</t>
  </si>
  <si>
    <t>5edf0766194c971ec3ac4b9e</t>
  </si>
  <si>
    <t>T-shirt femme 90's Letter Print Summer Cotton O-Neck manches courtes Funny Plus Size Tops</t>
  </si>
  <si>
    <t>Women's T-shirt 90's Letter Print Summer Cotton O-Neck Short Sleeve Funny Plus Size Tops</t>
  </si>
  <si>
    <t>Summer,Plus Size,unisex clothing,Cotton T Shirt,letter print,Funny,Tops,short sleeves,T Shirts,Shorts,Print,Women's Fashion,Sleeve,Cotton</t>
  </si>
  <si>
    <t>Sunshine754</t>
  </si>
  <si>
    <t>sunshine754</t>
  </si>
  <si>
    <t>88 % avis positifs (13,308 notes)</t>
  </si>
  <si>
    <t>5911220e84aaef7ce5d732ef</t>
  </si>
  <si>
    <t>https://www.wish.com/c/5ad99c58bd784c1ffb100601</t>
  </si>
  <si>
    <t>https://contestimg.wish.com/api/webimage/5ad99c58bd784c1ffb100601-medium.jpg</t>
  </si>
  <si>
    <t>5ad99c58bd784c1ffb100601</t>
  </si>
  <si>
    <t>Nouveau Mode Femmes Crop Tops Oui Papa Lettre Imprimer Manches Courtes Slim Fit Court Tops Ã‰tÃ© Casual Stretchy T-shirts</t>
  </si>
  <si>
    <t>New Fashion Women's Crop Tops Yes Daddy Letter Print Short Sleeve Slim Fit Short Tops Summer Casual Stretchy T Shirts</t>
  </si>
  <si>
    <t>shortshirt,Summer,Fashion,crop top,Elastic,letter print,Shirt,Tops,Slim Fit,short sleeves,Casual,Women's Fashion,Shorts,women t shirt,Sport Tops,Print,slim,Sleeve,T Shirts,summercroptop</t>
  </si>
  <si>
    <t>https://www.wish.com/c/5d01ea30388e1065461d8806</t>
  </si>
  <si>
    <t>https://contestimg.wish.com/api/webimage/5d01ea30388e1065461d8806-medium.jpg</t>
  </si>
  <si>
    <t>5d01ea30388e1065461d8806</t>
  </si>
  <si>
    <t>Pantalon de yoga sport couleur unie pour femme Pantalon confortable pour femme</t>
  </si>
  <si>
    <t>Women Casual Loose Linen Trousers Solid Color Sport Yoga Comfortable Women Pants</t>
  </si>
  <si>
    <t>Panties,sport pants,skinny pants,Casual pants,pants,yoga pants,Women's Fashion,Long pants,trousersforwomen,trousers,Sports Pants,women trousers,Yoga,Sport,Casual,trouserswomen,Women</t>
  </si>
  <si>
    <t>Grace Style Fashion Store</t>
  </si>
  <si>
    <t>gracestylefashionstore</t>
  </si>
  <si>
    <t>86 % avis positifs (5,993 notes)</t>
  </si>
  <si>
    <t>5556c60071e86d19fe7590d4</t>
  </si>
  <si>
    <t>https://s3-us-west-1.amazonaws.com/sweeper-production-merchantimage/dp_5556c60071e86d19fe7590d4.jpg</t>
  </si>
  <si>
    <t>https://www.wish.com/c/5cf608da188cc348c6d66b74</t>
  </si>
  <si>
    <t>https://contestimg.wish.com/api/webimage/5cf608da188cc348c6d66b74-medium.jpg</t>
  </si>
  <si>
    <t>5cf608da188cc348c6d66b74</t>
  </si>
  <si>
    <t>Summer Women Sexy White Broderie Sexy White Dentelle Crop Top Plus Size Clubwear Flare Sleeve Clothing VÃªtements</t>
  </si>
  <si>
    <t>Summer Women Sexy White Embroidery Lace Crop Top Plus Size Clubwear Flare Sleeve Clothing</t>
  </si>
  <si>
    <t>white,uniquetop,Plus Size,crop top,Lace,Hollow-out,Summer,lace top,Tops,slashneck,flaresleeve,clubwear,Women's Fashion,Fashion,Embroidery,summer clothes for women,long sleeve shirt,sexy,Clothing,Sleeve,Women</t>
  </si>
  <si>
    <t>(51,369 notes)</t>
  </si>
  <si>
    <t>https://www.wish.com/c/58df3eb809730e54ddd932ca</t>
  </si>
  <si>
    <t>https://contestimg.wish.com/api/webimage/58df3eb809730e54ddd932ca-medium.jpg</t>
  </si>
  <si>
    <t>58df3eb809730e54ddd932ca</t>
  </si>
  <si>
    <t>Nouveau T-shirt de mode pour femmes 'Mama Needs Coffee' Mom Life Summer Female Funny Shirt Ã  manches courtes Casual Cotton Round Neck T-shirt Comfy Tank Top</t>
  </si>
  <si>
    <t>New Women Fashion Tee Shirt 'Mama Needs Coffee' Mom Life Summer Female Funny Short Sleeve Shirt Casual Cotton Round Neck T-shirt Comfy Tank Top</t>
  </si>
  <si>
    <t>Summer,Coffee,momshirt,summerfashiontop,topsamptshirt,short sleeves,tank top,Tops,Women's Fashion,Fashion,Tank,Casual,T Shirts,Necks,Funny,Cotton,Shorts,coffeetshirt,Shirt,Sleeve,graphic tee,mamatshirt,comfy,Round neck,Women,T-Shirt womens,women tank top,Short Sleeve T-Shirt,funnytee</t>
  </si>
  <si>
    <t>https://www.wish.com/c/5cef3ca4dd762342f4a4df7a</t>
  </si>
  <si>
    <t>https://contestimg.wish.com/api/webimage/5cef3ca4dd762342f4a4df7a-medium.jpg</t>
  </si>
  <si>
    <t>5cef3ca4dd762342f4a4df7a</t>
  </si>
  <si>
    <t>Femmes Mode Sexy Tie Dye ImprimÃ© Deux PiÃ¨ces Ensembles Ã‰tÃ© Hors Ã‰paule Crop Top + Shorts 2 PiÃ¨ce Ensemble LÃ¢che Outfit Costumes</t>
  </si>
  <si>
    <t>Women Fashion Sexy Tie Dye Printed Two Piece Sets Summer Off Shoulder Crop Top + Shorts 2 Piece Set Loose Outfit Suits</t>
  </si>
  <si>
    <t>Summer,Plus Size,crop top,2pieceset,Tops,Shorts,Women's Fashion,twopieceoutfit,off shoulder,printed,Tie Dye,Dyes,sexy,shortsforwomen,Outfits,Fashion,Women Fashion,Women</t>
  </si>
  <si>
    <t>https://www.wish.com/c/5ec35e48c2112616231ab3f4</t>
  </si>
  <si>
    <t>https://contestimg.wish.com/api/webimage/5ec35e48c2112616231ab3f4-medium.jpg</t>
  </si>
  <si>
    <t>5ec35e48c2112616231ab3f4</t>
  </si>
  <si>
    <t xml:space="preserve">Hair Growth Inhibitor Facial Removal Spray Beard Bikini Intimate Legs Body Armpit Painless Facial Stop Hair </t>
  </si>
  <si>
    <t>Summer,Shaving &amp; Hair Removal,legs,Bikini,hair,permanent,Sprays,depilatory,facial,armpit,hairgrowthinhibitor</t>
  </si>
  <si>
    <t>(484 notes)</t>
  </si>
  <si>
    <t>https://www.wish.com/c/5ed5f7ccdfed1b4b1ac785c7</t>
  </si>
  <si>
    <t>https://contestimg.wish.com/api/webimage/5ed5f7ccdfed1b4b1ac785c7-medium.jpg</t>
  </si>
  <si>
    <t>5ed5f7ccdfed1b4b1ac785c7</t>
  </si>
  <si>
    <t>Women  Loose Casual Pure Color Plus Size Vest Sleeveless Summer Sleeveless Dress</t>
  </si>
  <si>
    <t>Summer,Vest,Plus Size,Shirt,Pure Color,Loose,Casual,Women's Fashion,Sleeveless dress,sleeveless,Dress,Women</t>
  </si>
  <si>
    <t>congxiaolong</t>
  </si>
  <si>
    <t>82 % avis positifs (466 notes)</t>
  </si>
  <si>
    <t>57a1ac972b6fb2282425b585</t>
  </si>
  <si>
    <t>https://www.wish.com/c/5c9b2487b14bfa32ed7eb029</t>
  </si>
  <si>
    <t>https://contestimg.wish.com/api/webimage/5c9b2487b14bfa32ed7eb029-medium.jpg</t>
  </si>
  <si>
    <t>5c9b2487b14bfa32ed7eb029</t>
  </si>
  <si>
    <t>Robe d'Ã©tÃ© Ã  manches courtes pour femmes Robe couleur pure Robe tunique pour femme</t>
  </si>
  <si>
    <t>Women's Summer Short Sleeve Dress Pure Color Dress Tunic Dress for Women</t>
  </si>
  <si>
    <t>Summer,short sleeve dress,tunic,Sleeve,theweststyle,sleeve dress,Pure Color,tunicsforwomen,fashiontunicdres,short sleeves,Cotton Dress,Tunic dress,Shorts,Elegant Dress,Dress,summer dresses,Women,Women's Fashion,short skirt,casual dress</t>
  </si>
  <si>
    <t>yuzk</t>
  </si>
  <si>
    <t>(4,295 notes)</t>
  </si>
  <si>
    <t>598040ea0ec30f7f43a3cc35</t>
  </si>
  <si>
    <t>https://www.wish.com/c/5b20b718a2a83e2ca6e9ac7e</t>
  </si>
  <si>
    <t>https://contestimg.wish.com/api/webimage/5b20b718a2a83e2ca6e9ac7e-medium.jpg</t>
  </si>
  <si>
    <t>5b20b718a2a83e2ca6e9ac7e</t>
  </si>
  <si>
    <t xml:space="preserve">6 Colors Women Fashion Summer Tank Tops Casual T-shirt Graphic Tee Blouse IN A WORLD WHERE YOU CAN BE ANYTHING BE KIND Letter Print Top Faith T Shirts Summer Short Sleeve T Shirts Spread Kindness Teacher Gift </t>
  </si>
  <si>
    <t>Summer,faithtshirt,letter print,summer t-shirts,short sleeves,T Shirts,Fashion,topsamptshirt,christianshirt,Women Fashion,Women,blouse,Shorts,Tank,Shirt,Sleeve,Tops,Gifts,Casual,kindne,Print,Women's Fashion</t>
  </si>
  <si>
    <t>https://www.wish.com/c/5caed93ee8567b275e1ca8d8</t>
  </si>
  <si>
    <t>https://contestimg.wish.com/api/webimage/5caed93ee8567b275e1ca8d8-medium.jpg</t>
  </si>
  <si>
    <t>5caed93ee8567b275e1ca8d8</t>
  </si>
  <si>
    <t>Femmes Mode Boho Couleur TÃªte Ã‰charpe Ã€ SÃ©chage Rapide Sport absorbant La Transpiration Turban Bandeau Extensible D'entraÃ®nement D'Ã©tÃ© Yoga Bandeau Stretchy TÃªte Ã‰charpe Accessoires De Mode</t>
  </si>
  <si>
    <t>Women Fashion Boho Color Head Scarf Quick Dry Sport Sweat-absorbent Turban Stretchy Headband Summer Workout Yoga Headband Stretchy Head Scarf Fashion Accessories</t>
  </si>
  <si>
    <t>Summer,Head,Head Bands,Yoga,boho,Elastic,Fashion Accessories,sweatabsorbent,turbanheadband,hair,Hair Band,Running,Fashion,Exercise &amp; Fitness,Sport,Women's Fashion,scarf,Women</t>
  </si>
  <si>
    <t>B</t>
  </si>
  <si>
    <t>HAODUOYI China-made quality</t>
  </si>
  <si>
    <t>haoduoyichinamadequality</t>
  </si>
  <si>
    <t>95 % avis positifs (2,805 notes)</t>
  </si>
  <si>
    <t>55837e8030c8403f7c8044b9</t>
  </si>
  <si>
    <t>https://www.wish.com/c/5ed34320dd296c304cb25970</t>
  </si>
  <si>
    <t>https://contestimg.wish.com/api/webimage/5ed34320dd296c304cb25970-medium.jpg</t>
  </si>
  <si>
    <t>5ed34320dd296c304cb25970</t>
  </si>
  <si>
    <t>Ã‰tÃ© Universel De Natation Lumineux Ã‰tanche Smart Phone Sangle De Joint PlongÃ©e ProtÃ©ger Ã‰tui Pour iPhone / Samsung / Huawei ExtÃ©rieur PoussiÃ¨re Touchable Ã‰tanche Poche TÃ©lÃ©phone Sacs</t>
  </si>
  <si>
    <t>Summer Universal Swimming Luminous Waterproof Smart Phone Seal Strap Diving Protect Case For iPhone/Samsung/Huawei Outdoor Dustproof Touchable Waterproof Pouch Phone Bags</t>
  </si>
  <si>
    <t>waterproof bag,beachphonecase,Smartphones,Summer,Pouch,Waterproof,Phone,Bags,Outdoor,case,Seal,waterproofphonebag,Phone Accessories,phonebag,Swimming</t>
  </si>
  <si>
    <t>xuzhen</t>
  </si>
  <si>
    <t>92% Positive Feedback (32,318 ratings)</t>
  </si>
  <si>
    <t>5528e6afecb5250bffe81ef7</t>
  </si>
  <si>
    <t>https://www.wish.com/c/5caed595c7c1b5383a04043f</t>
  </si>
  <si>
    <t>https://contestimg.wish.com/api/webimage/5caed595c7c1b5383a04043f-medium.jpg</t>
  </si>
  <si>
    <t>5caed595c7c1b5383a04043f</t>
  </si>
  <si>
    <t>Women's Fashion Fitness Gilet de fitness pour dames DÃ©bardeur solide DÃ©bardeur pour dames Gilet sans manches Gilet d'Ã©tÃ© pour femmes Gilet de course sport sexy pour femmes</t>
  </si>
  <si>
    <t>Women's Fashion Fitness Vest Ladies Solid Tank Top Female Crop Top Sleeveless Waistcoat Summer Women Tops Sexy Sport Running Vests</t>
  </si>
  <si>
    <t>Summer,Vest,Fashion,Waist Coat,Fitness,Tank,Tops,sportvest,tank top,fitnessvest,Running,Ladies,Women's Fashion,Sport,sexy,solid color,crop top,women top,summer tops,sleeveless,Women</t>
  </si>
  <si>
    <t>https://www.wish.com/c/5b3f3a9205dff81785dba8e6</t>
  </si>
  <si>
    <t>https://contestimg.wish.com/api/webimage/5b3f3a9205dff81785dba8e6-medium.jpg</t>
  </si>
  <si>
    <t>5b3f3a9205dff81785dba8e6</t>
  </si>
  <si>
    <t>Women's Fashion Summer Casual Loose Butterfly Print Vest Plus Size</t>
  </si>
  <si>
    <t>butterfly,Summer,Vest,Plus Size,Tops,Loose,camissole,Round neck,Women's Fashion,Printing,Print,sleeveless,Fashion,Casual,Women Fashion</t>
  </si>
  <si>
    <t>https://www.wish.com/c/5e9189606123795b1d5b60ab</t>
  </si>
  <si>
    <t>https://contestimg.wish.com/api/webimage/5e9189606123795b1d5b60ab-medium.jpg</t>
  </si>
  <si>
    <t>5e9189606123795b1d5b60ab</t>
  </si>
  <si>
    <t>Femmes Ã©tÃ© dÃ©contractÃ© lÃ¢che robe fronde col en v dos nu robe sans manches poches couleur unie maxi robe</t>
  </si>
  <si>
    <t>Women Summer Casual Loose Sling Dress V-neck Backless Dress Sleeveless Pockets Solid Color Maxi Dress</t>
  </si>
  <si>
    <t>Sleeveless dress,Plus Size,Summer,long dress,Dress,summer dress,Maxi Dresses,Casual,Women's Fashion,Party Dress,Sexy Dress,maxi dress,loose dress,sleeveless</t>
  </si>
  <si>
    <t>Size--S</t>
  </si>
  <si>
    <t>(2,363 notes)</t>
  </si>
  <si>
    <t>https://www.wish.com/c/5de0bdcce07f9e75fdfc8da1</t>
  </si>
  <si>
    <t>https://contestimg.wish.com/api/webimage/5de0bdcce07f9e75fdfc8da1-medium.jpg</t>
  </si>
  <si>
    <t>5de0bdcce07f9e75fdfc8da1</t>
  </si>
  <si>
    <t>S-5XL Ã‰tÃ© Nouvelles Femmes De Mode T-shirt En Coton Amour Imprimer T-shirt Ã€ Manches Courtes Femmes Casual Graphique Tess Tops 5 Couleurs</t>
  </si>
  <si>
    <t>S-5XL Summer New Women's Fashion Cotton T-shirt Love Print Short Sleeve T-Shirt Women Casual Graphic Tess Tops 5 Colors</t>
  </si>
  <si>
    <t>Summer,Fashion,Love,Sleeve,graphic tee,tes,Tops,loveprinttshirt,short sleeves,Round neck,Women's Fashion,Shorts,teesamptshirt,women t shirt,Print,Women,women top,Casual,T Shirts,Cotton</t>
  </si>
  <si>
    <t>https://www.wish.com/c/5d1b00a20d62613f9e7f76f3</t>
  </si>
  <si>
    <t>https://contestimg.wish.com/api/webimage/5d1b00a20d62613f9e7f76f3-medium.jpg</t>
  </si>
  <si>
    <t>5d1b00a20d62613f9e7f76f3</t>
  </si>
  <si>
    <t>Populor New Summer Freddie Mercury    Print  Woman Men's Black T-shirt Funny T-shirt Harajuku femaletshirt  Freddie Mercury  T-shirt Outdoor,</t>
  </si>
  <si>
    <t>shortshirt,Summer,Outdoor,Cotton T Shirt,Funny,femaletshirt,summer t-shirts,freddiemercuryshirt,Harajuku,T Shirts,freddiemercury,girlsshirt,Print,black,Short Sleeve T-Shirt,#fashion #tshirt</t>
  </si>
  <si>
    <t>Building Dream Yan</t>
  </si>
  <si>
    <t>buildingdreamyan</t>
  </si>
  <si>
    <t>84 % avis positifs (63 notes)</t>
  </si>
  <si>
    <t>5d55f05833f0b43dceb58a50</t>
  </si>
  <si>
    <t>https://www.wish.com/c/5ea139e452f5470ac02279e2</t>
  </si>
  <si>
    <t>https://contestimg.wish.com/api/webimage/5ea139e452f5470ac02279e2-medium.jpg</t>
  </si>
  <si>
    <t>5ea139e452f5470ac02279e2</t>
  </si>
  <si>
    <t>Robe d'Ã©tÃ© en coton Ã  manches courtes pour femmes europÃ©ennes et amÃ©ricaines</t>
  </si>
  <si>
    <t>European and American Fashion Summer Ladies Short-sleeved Cotton Dress</t>
  </si>
  <si>
    <t>Summer,Fashion,night dress,Dress,short sleeves,Cotton Dress,Women's Fashion,european,Ladies,American,Large Size,Clothing,Pajamas,Cotton</t>
  </si>
  <si>
    <t>yanxiahome</t>
  </si>
  <si>
    <t>(4,907 notes)</t>
  </si>
  <si>
    <t>5b43232f86152a07d4ffc58c</t>
  </si>
  <si>
    <t>https://www.wish.com/c/5cfbdd5f3818e474b87846b7</t>
  </si>
  <si>
    <t>https://contestimg.wish.com/api/webimage/5cfbdd5f3818e474b87846b7-medium.jpg</t>
  </si>
  <si>
    <t>5cfbdd5f3818e474b87846b7</t>
  </si>
  <si>
    <t>T-shirts dÃ©contractÃ©s d'Ã©tÃ© pour femmes Ulzzang Streetwear kawaii dessin animÃ© dinosaure imprimÃ© Tshirt style corÃ©en Tops Harajuku t-shirt Ã  manches courtes</t>
  </si>
  <si>
    <t>Summer casual Women T-shirts Ulzzang Streetwear kawaii cartoon dinosaur print Tshirt Korean Style Tops Harajuku short sleeve t shirt</t>
  </si>
  <si>
    <t>Summer,korea,cute,korean style,short sleeves,Harajuku,Women's Fashion,Fashion,women t shirt,Casual T-Shirt,short sleeve shirt,Casual,Women,Kawaii,Funny,Shorts,Shirt,Sleeve,Tops,T Shirts,Cartoons,Dinosaur,Print,Korean,Printed T Shirts,coupletshirt</t>
  </si>
  <si>
    <t>https://www.wish.com/c/5eb24d0fd8da132dfb97ee79</t>
  </si>
  <si>
    <t>https://contestimg.wish.com/api/webimage/5eb24d0fd8da132dfb97ee79-medium.jpg</t>
  </si>
  <si>
    <t>5eb24d0fd8da132dfb97ee79</t>
  </si>
  <si>
    <t>Plus la taille des femmes de la mode plume d'impression Skew Neck Ã©paule froide T-shirt Blouse ï¼ˆseulement T-shirtï¼‰</t>
  </si>
  <si>
    <t>Plus Size Women Fashion Feather Print Skew Neck Cold Shoulder T-shirt Blouseï¼ˆonly T-shirtï¼‰</t>
  </si>
  <si>
    <t>blouse,Summer,Plus Size,featherprint,topsamptshirt,Women's Fashion,Print,T Shirts,Fashion,coldshoulder,skewneck,feather,Women,Casual,Women Fashion,Necks</t>
  </si>
  <si>
    <t>Women Clothes Factory</t>
  </si>
  <si>
    <t>hangzhoulangweigarmentfactory</t>
  </si>
  <si>
    <t>85 % avis positifs (4,622 notes)</t>
  </si>
  <si>
    <t>5466e6343dabbe66ab062be8</t>
  </si>
  <si>
    <t>https://s3-us-west-1.amazonaws.com/sweeper-production-merchantimage/dp_5466e6343dabbe66ab062be8.jpg</t>
  </si>
  <si>
    <t>https://www.wish.com/c/5d2fe4d55cdae96941f5a9bd</t>
  </si>
  <si>
    <t>https://contestimg.wish.com/api/webimage/5d2fe4d55cdae96941f5a9bd-medium.jpg</t>
  </si>
  <si>
    <t>5d2fe4d55cdae96941f5a9bd</t>
  </si>
  <si>
    <t>Nouvelles femmes d'Ã©tÃ© mode couleur unie shorts causal lÃ¢che cordon de serrage pantalon court, plus la taille</t>
  </si>
  <si>
    <t>New Women Summer Fashion Solid Color Shorts Causal Loose Drawstring Short Pants Plus Size</t>
  </si>
  <si>
    <t>Summer,Plus Size,pants,summer shorts,summershortsforwomen,Short pants,womencasualshort,plussizeshortsforwomen,solidcolorshortpant,Women's Fashion,Shorts,Fashion,Women</t>
  </si>
  <si>
    <t>darkgreen</t>
  </si>
  <si>
    <t>gaomeigui</t>
  </si>
  <si>
    <t>84 % avis positifs (1,134 notes)</t>
  </si>
  <si>
    <t>5add589edb5f1f32114d07df</t>
  </si>
  <si>
    <t>https://www.wish.com/c/5eccb455d4eb5d46b00be0ed</t>
  </si>
  <si>
    <t>https://contestimg.wish.com/api/webimage/5eccb455d4eb5d46b00be0ed-medium.jpg</t>
  </si>
  <si>
    <t>5eccb455d4eb5d46b00be0ed</t>
  </si>
  <si>
    <t>Plus Size S-5XL New Summer Women's Sleeveless ImprimÃ© floral sans manches Ruffle Tops Ladies Fashion Casual Bandages Camisole Tunic Top Blouse Tunic Blouse</t>
  </si>
  <si>
    <t>Plus Size S-5XL New Summer Women's Sleeveless Floral Print Ruffle Tops Ladies Fashion Casual Bandages Camisole Tunic Top Blouse</t>
  </si>
  <si>
    <t>Summer,Plus Size,ruffle,tunic top,Spaghetti Strap,tank top,Cool T-Shirts,Women's Fashion,Fashion,V-neck,Floral,tunic,Casual,blouse,Floral print,Ladies Fashion,Tops,ruffle crop top,Print,sleeveless,Ladies,tops for women,sleeveless tops</t>
  </si>
  <si>
    <t>https://www.wish.com/c/5bdea74e9eddea3597f1a67d</t>
  </si>
  <si>
    <t>https://contestimg.wish.com/api/webimage/5bdea74e9eddea3597f1a67d-medium.jpg</t>
  </si>
  <si>
    <t>5bdea74e9eddea3597f1a67d</t>
  </si>
  <si>
    <t>Ã‰tÃ© Nouvelle Mode Col V ImprimÃ© Floral Robe LÃ¢che Sans Manches Ã‰lÃ©gante Maxi Dress Femmes</t>
  </si>
  <si>
    <t>Summer New Fashion V-neck Floral Printed Loose Dress Women's Sleeveless Elegant Maxi Dress</t>
  </si>
  <si>
    <t>Summer,Fashion,Floral,Dresses,Dress,Spaghetti Strap,Women's Fashion,Floral dress,Elegant,beach dress,Plus Size,dressesforwomen,Elegant Dress,V-neck,maxi dress,printed,sleeveless,Women</t>
  </si>
  <si>
    <t>justlovemequella</t>
  </si>
  <si>
    <t>83% Positive Feedback (1,821 ratings)</t>
  </si>
  <si>
    <t>58c4f51a77361650efb028df</t>
  </si>
  <si>
    <t>https://www.wish.com/c/5e8d606bda3e443b5e67bc29</t>
  </si>
  <si>
    <t>https://contestimg.wish.com/api/webimage/5e8d606bda3e443b5e67bc29-medium.jpg</t>
  </si>
  <si>
    <t>5e8d606bda3e443b5e67bc29</t>
  </si>
  <si>
    <t>Bavoir rayÃ© dÃ©contractÃ© Ã  la mode pour femmes Ã©tÃ© Bavoir simple idyllique !! Bavoir Ã  rayures dÃ©contractÃ© pour femmes !! Bavoir rayÃ© dÃ©contractÃ© d'Ã©tÃ© pour femme Bavoir simple idyllique</t>
  </si>
  <si>
    <t>Women's Fashion Summer Casual Striped Bib Idyllic Simple Bib !! Bavoir Ã  rayures dÃ©contractÃ© pour femmes !! Damenmode Sommer lÃ¤ssig gestreiftes LÃ¤tzchen Idyllisch schlichtes LÃ¤tzchen</t>
  </si>
  <si>
    <t>Summer,Polyester,Fashion,slack,fit,Simple,Bib,Women's Fashion,Stripes,simplebib,Striped,Casual,pastoralstyle,jumpsuit</t>
  </si>
  <si>
    <t>ourdress</t>
  </si>
  <si>
    <t>86 % avis positifs (16,726 notes)</t>
  </si>
  <si>
    <t>59146c0c71a2f21160479ee5</t>
  </si>
  <si>
    <t>https://s3-us-west-1.amazonaws.com/sweeper-production-merchantimage/dp_59146c0c71a2f21160479ee5.jpg</t>
  </si>
  <si>
    <t>https://www.wish.com/c/5d5a9a582084e238605c2d99</t>
  </si>
  <si>
    <t>https://contestimg.wish.com/api/webimage/5d5a9a582084e238605c2d99-medium.jpg</t>
  </si>
  <si>
    <t>5d5a9a582084e238605c2d99</t>
  </si>
  <si>
    <t>Mode fÃ©minine grande taille Tops manches courtes lÃ¢che couleur unie T-shirt d'Ã©tÃ©</t>
  </si>
  <si>
    <t>Women Fashion Plus Size Tops Short Sleeve Loose Solid Color Summer T-Shirt</t>
  </si>
  <si>
    <t>Summer,Plus Size,Fashion,Sleeve,Tops,Loose,short sleeves,T Shirts,Shorts,off shoulder,solid color,Women's Fashion,Casual,Women</t>
  </si>
  <si>
    <t>https://www.wish.com/c/5cb9e5b3f80ccb4a33211329</t>
  </si>
  <si>
    <t>https://contestimg.wish.com/api/webimage/5cb9e5b3f80ccb4a33211329-medium.jpg</t>
  </si>
  <si>
    <t>5cb9e5b3f80ccb4a33211329</t>
  </si>
  <si>
    <t>Mode Ocean Wave Bague Argent et Or Rose Bague Argent et Or Rose Plage d'Ã©tÃ© Surfeur de Mer PersonnalitÃ© Bijoux de PersonnalitÃ©</t>
  </si>
  <si>
    <t>Fashion Ocean Wave Silver &amp; Rose Gold Ring Summer Beach Sea Surfer Personality Jewelry</t>
  </si>
  <si>
    <t>Sterling,Summer,Fashion,Rose Gold Ring,gold,Silver Ring,statementring,ocean,Jewelry,tinyring,wavering,Ring,finger ring,Gold Ring,daintyring,surferring</t>
  </si>
  <si>
    <t>rosegold</t>
  </si>
  <si>
    <t>meishu</t>
  </si>
  <si>
    <t>94 % avis positifs (100,789 notes)</t>
  </si>
  <si>
    <t>54b8872d40b37856baa55e38</t>
  </si>
  <si>
    <t>https://s3-us-west-1.amazonaws.com/sweeper-production-merchantimage/dp_54b8872d40b37856baa55e38.jpg</t>
  </si>
  <si>
    <t>https://www.wish.com/c/5aa3592f6bcfa3795cba85b8</t>
  </si>
  <si>
    <t>https://contestimg.wish.com/api/webimage/5aa3592f6bcfa3795cba85b8-medium.jpg</t>
  </si>
  <si>
    <t>5aa3592f6bcfa3795cba85b8</t>
  </si>
  <si>
    <t>Summer,Fashion,Lace,pants,fashion pants,summer shorts,Womens shorts,Pocket,women fashion shorts,women shorts,Lace Up,high waisted shorts,shortsforwomen,Casual,Women,Shorts,Waist,Beach,Pure Color,Short pants,Women's Fashion,high waist,summershortpant,Cotton,woven</t>
  </si>
  <si>
    <t>https://www.wish.com/c/5c662a56c3b02f4d7fe5fe32</t>
  </si>
  <si>
    <t>https://contestimg.wish.com/api/webimage/5c662a56c3b02f4d7fe5fe32-medium.jpg</t>
  </si>
  <si>
    <t>5c662a56c3b02f4d7fe5fe32</t>
  </si>
  <si>
    <t>Nouvelles femmes dÃ©contractÃ© hors Ã©paule dentelle col chemisier papillon imprimÃ© t-shirt grande taille</t>
  </si>
  <si>
    <t>New Women Casual Off Shoulder Lace Collar Blouse Butterfly Print T-shirt Plus Size</t>
  </si>
  <si>
    <t>blouse,butterfly,Plus Size,autumnblouse,sexytshrit,butterflytshirt,short sleeves,Collar,Women's Fashion,Fashion,coldshoulder,topsamptee,Print,Women,T Shirts,tshirtforwomen,chiffontshirt,Casual,Women Fashion,Lace</t>
  </si>
  <si>
    <t>85 % avis positifs (45,964 notes)</t>
  </si>
  <si>
    <t>https://www.wish.com/c/5d0b625666b2734958f627dd</t>
  </si>
  <si>
    <t>https://contestimg.wish.com/api/webimage/5d0b625666b2734958f627dd-medium.jpg</t>
  </si>
  <si>
    <t>5d0b625666b2734958f627dd</t>
  </si>
  <si>
    <t>Super Shopping Mart</t>
  </si>
  <si>
    <t>supershoppingmart</t>
  </si>
  <si>
    <t>(612 notes)</t>
  </si>
  <si>
    <t>5d410bd1fe55c814ade29a1c</t>
  </si>
  <si>
    <t>https://www.wish.com/c/5ea28758278192466d0427dc</t>
  </si>
  <si>
    <t>https://contestimg.wish.com/api/webimage/5ea28758278192466d0427dc-medium.jpg</t>
  </si>
  <si>
    <t>5ea28758278192466d0427dc</t>
  </si>
  <si>
    <t>2018 Femmes d'Ã©tÃ© 2018 Femmes Print Top Fashion Femmes Casual Army Camo Camouflage Tank Top DÃ©bardeur sans manches col en O T-Shirts Plus Size S-XXXXXXXL</t>
  </si>
  <si>
    <t>2018 Summer Women Print Top Fashion Women Casual Army Camo Camouflage Tank Top Sleeveless O-neck Slim T-Shirts Plus Size S-XXXXXL</t>
  </si>
  <si>
    <t>Women Vest,Fashion,Summer,topsamptshirt,tank top,Cool T-Shirts,Women's Fashion,sleeveless tops,Sport Tops,slim,summer tops,Women,Tank,Army,T Shirts,camouflage,Casual,t,Print,Casual Tops,o-neck,sleeveless</t>
  </si>
  <si>
    <t>Wrong Turn</t>
  </si>
  <si>
    <t>wrongturn</t>
  </si>
  <si>
    <t>88 % avis positifs (21,892 notes)</t>
  </si>
  <si>
    <t>58b26eaa01c02f5114ac2ae9</t>
  </si>
  <si>
    <t>https://www.wish.com/c/5a618aff64621a6a2122adb6</t>
  </si>
  <si>
    <t>https://contestimg.wish.com/api/webimage/5a618aff64621a6a2122adb6-medium.jpg</t>
  </si>
  <si>
    <t>5a618aff64621a6a2122adb6</t>
  </si>
  <si>
    <t>2018 Women Fashion Summer Sleeveless Maxi Robes Halter Robes d'Ã©tÃ© sans manches Robe longue Halter couleur unie avec cravate et poches Halter</t>
  </si>
  <si>
    <t>2018 Women Fashion Summer Sleeveless Maxi Halter Dresses Solid Color Halter Maxi Dress with Halter Tie and Pockets</t>
  </si>
  <si>
    <t>Summer,Fashion,Halter,solid,fashion dress,Dress,Loose,beach dress,long dress,Women's Fashion,women dress,sleeveless,Casual,Women</t>
  </si>
  <si>
    <t>87 % avis positifs (31,916 notes)</t>
  </si>
  <si>
    <t>https://www.wish.com/c/5ac343da7ddb0617e9b95919</t>
  </si>
  <si>
    <t>https://contestimg.wish.com/api/webimage/5ac343da7ddb0617e9b95919-medium.jpg</t>
  </si>
  <si>
    <t>5ac343da7ddb0617e9b95919</t>
  </si>
  <si>
    <t>Activewear Yoga Shorts Femmes Shorts D'Ã©tÃ© Casual Sports Shorts Gym Workout Waistband Skinny Shorts</t>
  </si>
  <si>
    <t>Activewear Yoga Shorts Women Summer Shorts Casual Sports Shorts Gym Workout Waistband Skinny Shorts</t>
  </si>
  <si>
    <t>Summer,Shorts,Yoga,skinny pants,Bottom,gymshort,Women's Fashion,sexy,Sport,Casual,Women</t>
  </si>
  <si>
    <t>1 PC - XL</t>
  </si>
  <si>
    <t>RÃ©duction sur les achats en gros</t>
  </si>
  <si>
    <t>https://www.wish.com/c/5d157312e38c8c047ea116f3</t>
  </si>
  <si>
    <t>https://contestimg.wish.com/api/webimage/5d157312e38c8c047ea116f3-medium.jpg</t>
  </si>
  <si>
    <t>5d157312e38c8c047ea116f3</t>
  </si>
  <si>
    <t>Mode fÃ©minine d'Ã©tÃ© taille haute respirant bloc de couleur short de sport</t>
  </si>
  <si>
    <t>Summer Women's Fashion High Waist Breathable Color block Sports Shorts</t>
  </si>
  <si>
    <t>Summer,Leggings,Plus Size,sporty,Fitness,Breathable,Women's Fashion,sportshort,yogashort,quickdry,high waist,women shorts,elastic waist,Shorts,Fashion,Women Fashion,Waist</t>
  </si>
  <si>
    <t>https://www.wish.com/c/5e7ed4fb7a1e3137c5ad14ff</t>
  </si>
  <si>
    <t>https://contestimg.wish.com/api/webimage/5e7ed4fb7a1e3137c5ad14ff-medium.jpg</t>
  </si>
  <si>
    <t>5e7ed4fb7a1e3137c5ad14ff</t>
  </si>
  <si>
    <t>S-8XL Femmes D'Ã©tÃ© Casual Chemise Sexy Col En V Sans Bretelles Gilet Robe Sans Manches Un Mot LÃ¢che Dames De Mode Solide Couleur Boucle PlissÃ©e Gilet Robe</t>
  </si>
  <si>
    <t>S-8XL Women's Summer Casual Shirt Sexy V-neck Strapless Vest Dress Sleeveless A Word Loose Ladies Fashion Solid Color Buckle Pleated Vest Dress</t>
  </si>
  <si>
    <t>Summer,Vest,Plus Size,Pleated,tank top,Ladies,Women's Fashion,Fashion,V-neck,sexy,Casual,casual dress,strapless,Shirt,button,Buckles,Cotton Dress,Sleeveless dress,Dress,sleeveless,Ladies Fashion,loose dress</t>
  </si>
  <si>
    <t>https://www.wish.com/c/5b4f0dc4dacb4350696cbbe1</t>
  </si>
  <si>
    <t>https://contestimg.wish.com/api/webimage/5b4f0dc4dacb4350696cbbe1-medium.jpg</t>
  </si>
  <si>
    <t>5b4f0dc4dacb4350696cbbe1</t>
  </si>
  <si>
    <t>50 pcs mignon Ã©tÃ© Ã©tanche autocollants jaune bleu Graffiti autocollants pour ordinateur portable planche Ã  roulettes Luggagetravel boÃ®te</t>
  </si>
  <si>
    <t>50 Pcs Cute Summer Waterproof Stickers Yellow Blue Graffiti Stickers For Laptop Skateboard Luggagetravel Box</t>
  </si>
  <si>
    <t>Blues,Summer,luggagesticker,Bicycle,cute,freshsummer,Laptop,Waterproof,Skateboard,Box,Yellow,Computers,Graffiti,graffitisticker,Tech &amp; Gadgets,Cartoons,skateboardsticker,Stickers</t>
  </si>
  <si>
    <t>H01</t>
  </si>
  <si>
    <t>zzbllss</t>
  </si>
  <si>
    <t>(2,904 notes)</t>
  </si>
  <si>
    <t>592968ba63950d682ca4b195</t>
  </si>
  <si>
    <t>https://www.wish.com/c/5d6a0d55976cd02993e43250</t>
  </si>
  <si>
    <t>https://contestimg.wish.com/api/webimage/5d6a0d55976cd02993e43250-medium.jpg</t>
  </si>
  <si>
    <t>5d6a0d55976cd02993e43250</t>
  </si>
  <si>
    <t>Mini robe asymÃ©trique sans manches Ã  lacets 7 couleurs avec col en O imprimÃ© floral pour femme (S-5XL)</t>
  </si>
  <si>
    <t>7 Colors Sleeveless Lace Up O-neck Floral Printed Women's Asymmetric Mini Dress (S-5XL)</t>
  </si>
  <si>
    <t>Plus Size,Floral print,Lace,asymmetric,Dress,beach dress,Mini dress,Cotton Dress,Women's Fashion,Lace Up,printed,sleeveless,Floral,sexy,Beach</t>
  </si>
  <si>
    <t>guangzhou xinguang co. ltd.</t>
  </si>
  <si>
    <t>guangzhouxinguangcoltd</t>
  </si>
  <si>
    <t>87 % avis positifs (30,892 notes)</t>
  </si>
  <si>
    <t>54869f80546ead6e5b318f5b</t>
  </si>
  <si>
    <t>https://s3-us-west-1.amazonaws.com/sweeper-production-merchantimage/dp_54869f80546ead6e5b318f5b.jpg</t>
  </si>
  <si>
    <t>https://www.wish.com/c/58d3459c7379b159c406b360</t>
  </si>
  <si>
    <t>https://contestimg.wish.com/api/webimage/58d3459c7379b159c406b360-medium.jpg</t>
  </si>
  <si>
    <t>58d3459c7379b159c406b360</t>
  </si>
  <si>
    <t>robe d'Ã©tÃ© bodycon sur l'Ã©paule robe bodycon robe bodycon robe d'Ã©tÃ© bodycon robe de cocktail bodycon robe bodycon clubwear robe</t>
  </si>
  <si>
    <t>bodycon summer dress off shoulder bodycon dress bodycon wrap dress bodycon cocktail dress bodycon clubwear dress</t>
  </si>
  <si>
    <t>Summer,clubwear,bodyconsundres,Cocktail,Dress,summer dress,bodyconwrapdres,Cocktail Dress,wrap dress,offshoulderbodycondres,bodyconsummerdres,bodyconromperjumpsuitclub,Women's Fashion</t>
  </si>
  <si>
    <t>https://www.wish.com/c/5ae01ea95e2ae114f138414f</t>
  </si>
  <si>
    <t>https://contestimg.wish.com/api/webimage/5ae01ea95e2ae114f138414f-medium.jpg</t>
  </si>
  <si>
    <t>5ae01ea95e2ae114f138414f</t>
  </si>
  <si>
    <t>Ethnic Ladies Sleeveless Halter Neck Collier Floral Summer Casual Mini Robe DÃ©contractÃ©e Beach Party</t>
  </si>
  <si>
    <t>Ethnic Ladies Sleeveless Halter Neck Floral Summer Casual Mini Dress Beach Party</t>
  </si>
  <si>
    <t>Mini,Loose,Tops &amp; Blouses,Necks,Halter,Dress,halterneck,Floral dress,Mini dress,Women's Fashion,Party Dress,party,sleeveless,Ladies,sexy,Beach,Casual</t>
  </si>
  <si>
    <t>(151,914 notes)</t>
  </si>
  <si>
    <t>https://www.wish.com/c/55754db131308d19e9cfcfee</t>
  </si>
  <si>
    <t>https://contestimg.wish.com/api/webimage/55754db131308d19e9cfcfee-medium.jpg</t>
  </si>
  <si>
    <t>55754db131308d19e9cfcfee</t>
  </si>
  <si>
    <t>Summer,fashion women,Spaghetti Strap,Tank,Spaghetti,Tops,topsamptshirt,tank top,Print,Women's Fashion,Plus Size,printed,blousesampshirt,sleeveless,Women,Fashion,Casual,Flowers,sleeveless tops</t>
  </si>
  <si>
    <t>https://www.wish.com/c/5d22bc01b1f60206f29d77e1</t>
  </si>
  <si>
    <t>https://contestimg.wish.com/api/webimage/5d22bc01b1f60206f29d77e1-medium.jpg</t>
  </si>
  <si>
    <t>5d22bc01b1f60206f29d77e1</t>
  </si>
  <si>
    <t>Ensemble de t-shirt Ã  manches courtes Ã  manches courtes et Ã  col rond imprimÃ© de nouvelles femmes belles</t>
  </si>
  <si>
    <t>NEW Lovely Women's Colorful Lip Print Rouned Neck Short Sleeves T-shirt &amp; Skinny Pants Sets</t>
  </si>
  <si>
    <t>Summer,Plus Size,skinny pants,Colorful,pants,Women Set,Necks,short sleeves,Print,T Shirts,Shorts,lip,summerset,fitnessset,lovely,Sleeve,Women Fashion,Cotton</t>
  </si>
  <si>
    <t>https://www.wish.com/c/5e9693535690ff1a49098d4f</t>
  </si>
  <si>
    <t>https://contestimg.wish.com/api/webimage/5e9693535690ff1a49098d4f-medium.jpg</t>
  </si>
  <si>
    <t>5e9693535690ff1a49098d4f</t>
  </si>
  <si>
    <t>Femmes Grande Taille Monokini Gothic Black Skull Black Skull Beachwear Halter Halter Backless Push up Maillots de bain une piÃ¨ce Maillot de bain une piÃ¨ce</t>
  </si>
  <si>
    <t>Women Plus Size Monokini Gothic Black Skull Beachwear Halter Backless Push up Swimwear One piece Bathing suit</t>
  </si>
  <si>
    <t>Goth,Plus Size,Halter,skull,black,women swimsuit,onepiece,One Piece Swimsuits,Swimwear,push up swimwear,Women's Fashion,gothic,beachwear for women,Suits,black skull bikini,backless,sexy monokini,plus size bathing suits,Women</t>
  </si>
  <si>
    <t>https://www.wish.com/c/56396e7c37b94b100592b93b</t>
  </si>
  <si>
    <t>https://contestimg.wish.com/api/webimage/56396e7c37b94b100592b93b-medium.jpg</t>
  </si>
  <si>
    <t>56396e7c37b94b100592b93b</t>
  </si>
  <si>
    <t>Mode fÃ©minine robe d'Ã©tÃ© imprimÃ© floral sans manches longueur au genou robes dames lÃ¢che dÃ©contractÃ© bretelles spaghetti robe grande taille</t>
  </si>
  <si>
    <t>Women's Fashion Summer Dress Floral Print Sleeveless Knee Length Dresses Ladies Loose Casual Spaghetti Strap Dress Plus Size</t>
  </si>
  <si>
    <t>Summer,Plus Size,Floral print,Dress,Spaghetti Strap,Print,Women's Fashion,Fashion,summer dress,knee,Floral,sleeveless,Ladies,Spaghetti,Casual</t>
  </si>
  <si>
    <t>https://www.wish.com/c/5d2d40ad6044b50685483ae7</t>
  </si>
  <si>
    <t>https://contestimg.wish.com/api/webimage/5d2d40ad6044b50685483ae7-medium.jpg</t>
  </si>
  <si>
    <t>5d2d40ad6044b50685483ae7</t>
  </si>
  <si>
    <t>LET IT BE Shirt, chemise de doigt, chemise colorÃ©e, chemise Ã  lÃ¨vres, cadeau pour femme, T-shirt graphique, chemise Ã  manches courtes pour femmes de mode d'Ã©tÃ©, haut taille plus</t>
  </si>
  <si>
    <t>LET IT BE Shirt, Finger Shirt, Colorful Shirt, Lip Shirt, Gift for Women, Graphic Tee Shirt, Summer Fashion Women Short Sleeve Shirt, Plus Size Top</t>
  </si>
  <si>
    <t>Summer,Plus Size,Colorful,print shirt,Plus size top,short sleeves,Women's Fashion,Fashion,women t shirt,Casual T-Shirt,lipshirt,Sleeve,Shirt,fashion women,Shorts,#fashion #tshirt,Gifts,loose shirt,Tops,graphic tee,lip,Women</t>
  </si>
  <si>
    <t>niuniuche</t>
  </si>
  <si>
    <t>90 % avis positifs (2,992 notes)</t>
  </si>
  <si>
    <t>5ae0213bb722cf61f1aa3624</t>
  </si>
  <si>
    <t>https://www.wish.com/c/5e75a726fd65bb1d871a71cc</t>
  </si>
  <si>
    <t>https://contestimg.wish.com/api/webimage/5e75a726fd65bb1d871a71cc-medium.jpg</t>
  </si>
  <si>
    <t>5e75a726fd65bb1d871a71cc</t>
  </si>
  <si>
    <t>Combinaison d'Ã©tÃ© Ã©tÃ© Femme Casual d'Ã©tÃ© Col en V Taille ample Taille ample Taille une piÃ¨ce Tailleur une piÃ¨ce Manches courtes Femme Manches courtes Pantalon court Rompers</t>
  </si>
  <si>
    <t>Women Summer Jumpsuits Summer Casual V Neck Loose Drawstring Waist One Piece Suits Short Sleeve Ladies Short Rompers</t>
  </si>
  <si>
    <t>Xu Han watch store</t>
  </si>
  <si>
    <t>xuhanwatchstore</t>
  </si>
  <si>
    <t>(8,352 notes)</t>
  </si>
  <si>
    <t>5810c45baf5d3c19670b3f9a</t>
  </si>
  <si>
    <t>https://www.wish.com/c/5cb84b0ca94960380df13ca7</t>
  </si>
  <si>
    <t>https://contestimg.wish.com/api/webimage/5cb84b0ca94960380df13ca7-medium.jpg</t>
  </si>
  <si>
    <t>5cb84b0ca94960380df13ca7</t>
  </si>
  <si>
    <t>Jouets pour enfants remplis de ballon: ballon Ã©lastique, ballon d'eau, ballon Ã  bulles, ballon rempli, ballon interactif de sport gonflable durable et doux</t>
  </si>
  <si>
    <t>Balloon filled children's toys: elastic ball, water ball, bubble ball, balloon filled, durable and soft, inflatable sports interactive balloon</t>
  </si>
  <si>
    <t>water,Toy,Elastic,gasballoon,bubble,Durable,bubbleball,Rubber,Outdoor,interaction,Sport,Soft,Children,Inflatable,Balloon</t>
  </si>
  <si>
    <t>40 cm</t>
  </si>
  <si>
    <t>xiujiestore</t>
  </si>
  <si>
    <t>(193 notes)</t>
  </si>
  <si>
    <t>5e8544bfd69a0ea72d39bc31</t>
  </si>
  <si>
    <t>https://www.wish.com/c/5eb6c6c98dfb8862c52ae331</t>
  </si>
  <si>
    <t>https://contestimg.wish.com/api/webimage/5eb6c6c98dfb8862c52ae331-medium.jpg</t>
  </si>
  <si>
    <t>5eb6c6c98dfb8862c52ae331</t>
  </si>
  <si>
    <t>Femmes Chaussures d'Ã©tÃ© Sandales de plage Strass Sandales en cristal Slip on Flip Flops Rome Style Sandales gladiateur, Plus la taille 35-43</t>
  </si>
  <si>
    <t>Women Summer Shoes Beach Sandals Rhinestone Crystal Sandals Slip on Flip Flops Rome Style Gladiator Sandals Plus Size 35-43</t>
  </si>
  <si>
    <t>Summer,Flip Flops,Sandals,Women Sandals,Crystal,Beach,summer shoes,Rhinestone,bohemiansandal,sandals for women,Plus Size,slippers women,beachsandal,Beach slippers,Women's Fashion,Women,flat shoe,Shoes</t>
  </si>
  <si>
    <t>gold</t>
  </si>
  <si>
    <t>LuckyFA Trend Shoes</t>
  </si>
  <si>
    <t>luckyfatrendshoes</t>
  </si>
  <si>
    <t>85 % avis positifs (1,998 notes)</t>
  </si>
  <si>
    <t>5c17357134f7db2450b03d51</t>
  </si>
  <si>
    <t>https://www.wish.com/c/5dbcfa073bab3307315950fc</t>
  </si>
  <si>
    <t>https://contestimg.wish.com/api/webimage/5dbcfa073bab3307315950fc-medium.jpg</t>
  </si>
  <si>
    <t>5dbcfa073bab3307315950fc</t>
  </si>
  <si>
    <t>Femmes d'Ã©tÃ© col rond manches courtes Ã  pois imprimÃ© robe ample surdimensionnÃ©e (S-5XL)</t>
  </si>
  <si>
    <t>Summer Women Crew Neck Short Sleeve Polka Dot Print Loose Oversized Dress(S-5XL)</t>
  </si>
  <si>
    <t>Summer,Shorts,Necks,Sleeve,Swing dress,Dresses,polka dot,Polkas,short sleeves,womens clothes,ladies dress,Crewneck,Print,women dress,Short Sleeved,Women's Fashion,loose dress,Women</t>
  </si>
  <si>
    <t>skyblueshoping</t>
  </si>
  <si>
    <t>87 % avis positifs (4,943 notes)</t>
  </si>
  <si>
    <t>59a173df9fbc51783bd1f406</t>
  </si>
  <si>
    <t>https://www.wish.com/c/5ea16697e791c05f2a5d0c6a</t>
  </si>
  <si>
    <t>https://contestimg.wish.com/api/webimage/5ea16697e791c05f2a5d0c6a-medium.jpg</t>
  </si>
  <si>
    <t>5ea16697e791c05f2a5d0c6a</t>
  </si>
  <si>
    <t>Nouvelles femmes mode grande taille imprimÃ© papillon Swing Cami Top Ã©tÃ© col en V hauts sans manches</t>
  </si>
  <si>
    <t>New Women Fashion Plus Size Butterfly Print Swing Cami Top Summer V-neck Sleeveless Tops</t>
  </si>
  <si>
    <t>topsforfemale,butterfly,irregualshirt,Plus Size,Tops &amp; Blouses,Summer,Tops,tank top,cami top,Print,Women's Fashion,Fashion,V-neck,sexyblouseforwomen,sleeveless,Women,butterfliesprint,Women Fashion,sleeveless tops</t>
  </si>
  <si>
    <t>lingersun</t>
  </si>
  <si>
    <t>(32,715 notes)</t>
  </si>
  <si>
    <t>58cbc85cad83385080a3cf94</t>
  </si>
  <si>
    <t>https://www.wish.com/c/5e9699a819be191f54278a18</t>
  </si>
  <si>
    <t>https://contestimg.wish.com/api/webimage/5e9699a819be191f54278a18-medium.jpg</t>
  </si>
  <si>
    <t>5e9699a819be191f54278a18</t>
  </si>
  <si>
    <t>Summer Pro Team CUBE Cycling Jersey Short Set MTB Bike Clothing Ropa Ciclismo Bike Wear Men's Clothing Maillot Culotte</t>
  </si>
  <si>
    <t>Summer,Fashion,Cycling,pants,Shorts,maillot,Cycling Clothing,ciclismo,Uniforms,short sleeves,Bikes,ropa,Clothing,biking,Jerseys</t>
  </si>
  <si>
    <t>jqhainabaichuan</t>
  </si>
  <si>
    <t>84% Positive Feedback (399 ratings)</t>
  </si>
  <si>
    <t>5aa24c9a22fad77bdfe2578b</t>
  </si>
  <si>
    <t>https://www.wish.com/c/5ed703113547ebad907edbc0</t>
  </si>
  <si>
    <t>https://contestimg.wish.com/api/webimage/5ed703113547ebad907edbc0-medium.jpg</t>
  </si>
  <si>
    <t>5ed703113547ebad907edbc0</t>
  </si>
  <si>
    <t>6 Color Plus Size Women's Sexy Lace Patchwork Scalloped Halter Lace Bralette Plus Size Lacy Bra Crop Top Halter Neck Bralettes</t>
  </si>
  <si>
    <t>Plus Size,Fashion,Lace,Halter,Fitness,Workout,tank top,Women's Fashion,Lingerie,sexy lace,halterlacebralette,sexy,strappy,Tops,Bras,Necks</t>
  </si>
  <si>
    <t>https://www.wish.com/c/5b7d0e51b79c8414c3ef8548</t>
  </si>
  <si>
    <t>https://contestimg.wish.com/api/webimage/5b7d0e51b79c8414c3ef8548-medium.jpg</t>
  </si>
  <si>
    <t>5b7d0e51b79c8414c3ef8548</t>
  </si>
  <si>
    <t>Tenues deux piÃ¨ces Totem Print Femmes Sexy Dos Nu Hors Ã‰paule Boho Crop Tops et Split Jupe Longue</t>
  </si>
  <si>
    <t>Two Piece Outfits Totem Print Women Sexy Backless Off Shoulder Boho Crop Tops and Split Long Skirt</t>
  </si>
  <si>
    <t>long skirt,crop top,skirtsuit,Tops,Print,Women's Fashion,totemprint,Two piece set,boho,sexyoutfit,twopieceoutfit,backless,cotton crop top,Summer Fashion,sexy,Women,Skirts,splits</t>
  </si>
  <si>
    <t>https://www.wish.com/c/5919b96486a1694f4fbcfa12</t>
  </si>
  <si>
    <t>https://contestimg.wish.com/api/webimage/5919b96486a1694f4fbcfa12-medium.jpg</t>
  </si>
  <si>
    <t>5919b96486a1694f4fbcfa12</t>
  </si>
  <si>
    <t>Femmes Chemisier d'Ã©tÃ© Chemise Sexy Floral Chemise ample Cardigan Kimono Cardigan Casual Jacket Tops</t>
  </si>
  <si>
    <t>Womens Summer Blouse Sexy Floral Shirt Loose Kimono Cardigan Casual Jacket Tops</t>
  </si>
  <si>
    <t>blouse,Summer,Fashion,Tops,kimono,Casual,Jacket,cardigan,Floral,sexy,summer tops</t>
  </si>
  <si>
    <t>https://www.wish.com/c/572981a997dc5f5d3c5f0651</t>
  </si>
  <si>
    <t>https://contestimg.wish.com/api/webimage/572981a997dc5f5d3c5f0651-medium.jpg</t>
  </si>
  <si>
    <t>572981a997dc5f5d3c5f0651</t>
  </si>
  <si>
    <t>2017 Femmes Robe d'Ã©tÃ© sans manches pour dames Robe de plage Ã  imprimÃ© floral sexy et dÃ©contractÃ©e Mini robe courte Ã  bretelles spaghetti et Ã  imprimÃ© floral</t>
  </si>
  <si>
    <t>2017 Women Ladies Summer Dress Sleeveless Casual Sexy Floral Print Beach Dress Fashion Spaghetti Strap Mini Short Dress</t>
  </si>
  <si>
    <t>Summer,Fashion,Cocktail,Mini,Dress,Mini dress,Ladies,Women's Fashion,Party Dress,Floral,sexy,Spaghetti,Casual,Women,Shorts,Floral print,short dress,summer dress,beach dress,Print,sleeveless,Beach</t>
  </si>
  <si>
    <t>https://www.wish.com/c/59115cdde048527c7195b49f</t>
  </si>
  <si>
    <t>https://contestimg.wish.com/api/webimage/59115cdde048527c7195b49f-medium.jpg</t>
  </si>
  <si>
    <t>59115cdde048527c7195b49f</t>
  </si>
  <si>
    <t>Plus la taille XS-7XL Ã©tÃ© femmes mode col rond sans manches rÃ©servoir robe Casual couleur unie poches plissÃ©es robe de plage Swing lÃ¢che T-shirt robe Mini robe</t>
  </si>
  <si>
    <t>Plus Size XS-7XL Summer Women Fashion Round Neck Sleeveless Tank Dress Casual Solid Color Pleated Pockets Beach Dress Loose Swing T Shirt Dress Mini Dress</t>
  </si>
  <si>
    <t>Summer,Plus Size,Mini,plus size dress,Dress,Mini dress,beach dress,Party Dress,sleeveless,Casual,casual dress,Tank,Shirt,tankdres,Beach,Necks,Women's Fashion,Round neck,Cotton Dress,Sleeveless dress,women dress,Women,Fashion,loose dress,Pleated</t>
  </si>
  <si>
    <t>ainiu</t>
  </si>
  <si>
    <t>89 % avis positifs (9,325 notes)</t>
  </si>
  <si>
    <t>5937930e188f3d1bd209896d</t>
  </si>
  <si>
    <t>https://www.wish.com/c/5c3befd857ceb9569c5dbb8d</t>
  </si>
  <si>
    <t>https://contestimg.wish.com/api/webimage/5c3befd857ceb9569c5dbb8d-medium.jpg</t>
  </si>
  <si>
    <t>5c3befd857ceb9569c5dbb8d</t>
  </si>
  <si>
    <t>Fashion Back Lace Up Flower Print Tops Short Short Off Shoulder Loose Loose Licol plissÃ© deux piÃ¨ces Set deux piÃ¨ces</t>
  </si>
  <si>
    <t>Fashion Back Lace Up Flower Print Tops Shorts Off Shoulder Loose Pleated Halter Two Piece Set</t>
  </si>
  <si>
    <t>Shorts,Lace,Halter,Pleated,Loose,Backs,Outfits,Fashion,Lace Up,Flowers,Suits,Print,off shoulder,Tops,Women</t>
  </si>
  <si>
    <t>https://www.wish.com/c/5ad96a001c6def05447630a0</t>
  </si>
  <si>
    <t>https://contestimg.wish.com/api/webimage/5ad96a001c6def05447630a0-medium.jpg</t>
  </si>
  <si>
    <t>5ad96a001c6def05447630a0</t>
  </si>
  <si>
    <t>Robe plissÃ©e dÃ©contractÃ©e Ã  manches longues pour femmes</t>
  </si>
  <si>
    <t>Women Pleated Polka Dot Short Sleeve Dresses Loose Swing Casual Beach Dress</t>
  </si>
  <si>
    <t>Swing dress,fashion women,short sleeve dress,Sleeve,women casual dress,Beach,Pleated,Polkas,short sleeves,Shorts,Casual,beach dress,womens dresses,polka dot dress,polka dot,Dress,women dress,Women,Women's Fashion,loose dress,casual dress</t>
  </si>
  <si>
    <t>https://www.wish.com/c/5cb48928caedb76788c56141</t>
  </si>
  <si>
    <t>https://contestimg.wish.com/api/webimage/5cb48928caedb76788c56141-medium.jpg</t>
  </si>
  <si>
    <t>5cb48928caedb76788c56141</t>
  </si>
  <si>
    <t>Nouvel Ã©tÃ© Sexy femmes T-shirt Ã  manches courtes Top Sportwear Shorts pantalons survÃªtement tenue vÃªtements ensembles salopette d'Ã©tÃ©</t>
  </si>
  <si>
    <t>New Summer Sexy Women Short Sleeve T-shirt Top Sportwear Shorts Pants Tacksuit Outfit Clothes Sets Jumpsuit Summer</t>
  </si>
  <si>
    <t>Summer,Shorts,Sleeve,Hollow-out,pants,sportsset,short sleeves,Outfits,T Shirts,Fashion,Clothes,Suits,tacksuit,sexy,jumpsuit,Women's Fashion,Tops,Women</t>
  </si>
  <si>
    <t>amzhangda85</t>
  </si>
  <si>
    <t>(263 notes)</t>
  </si>
  <si>
    <t>5d5cf8ff2736783681e22991</t>
  </si>
  <si>
    <t>https://www.wish.com/c/5e7d7a3e796e353360f42fc7</t>
  </si>
  <si>
    <t>https://contestimg.wish.com/api/webimage/5e7d7a3e796e353360f42fc7-medium.jpg</t>
  </si>
  <si>
    <t>5e7d7a3e796e353360f42fc7</t>
  </si>
  <si>
    <t>Robe d'Ã©tÃ© Ã  lacets pour femmes Robe imprimÃ©e Ã  lacets avec bretelle Robe d'Ã©tÃ© petite et fraÃ®che</t>
  </si>
  <si>
    <t>Sling Dress Women's Lace-up Printed Dress Summer Small Fresh Dress</t>
  </si>
  <si>
    <t>Summer,summer dress,Dresses,Dress,Loose,Mini dress,Women's Fashion,Sleeveless dress,printed,Plus Size,women dress,casual dress</t>
  </si>
  <si>
    <t>(5,175 notes)</t>
  </si>
  <si>
    <t>https://www.wish.com/c/5ce253c2bffaf674088e8ff3</t>
  </si>
  <si>
    <t>https://contestimg.wish.com/api/webimage/5ce253c2bffaf674088e8ff3-medium.jpg</t>
  </si>
  <si>
    <t>5ce253c2bffaf674088e8ff3</t>
  </si>
  <si>
    <t>Summer Fashion Cute " Dog Mom " Letter Printed Tee Tee Tops Dog Lover Shirt Femme Casual manches courtes Paw Print Funny Shirt Happy Shirt for Doggie Mama</t>
  </si>
  <si>
    <t>Summer Fashion  Cute " Dog  Mom " Letter Printed Tee Tops  Dog Lover Shirt Women Casual Short Sleeve Paw Print Funny Shirt Happy Shirt for Doggie Mama</t>
  </si>
  <si>
    <t>Summer,Fashion,cute,teeshirthomme,summer t-shirts,doglovershirt,funnyshirt,short sleeves,Women's Fashion,printed,Casual,Women Fashion,Women,Funny,Shorts,Shirt,Sleeve,Pets,Doggie,Tops,Dogs,letterprinted,Round neck,T-Shirt womens,pawprinttshirt,Print</t>
  </si>
  <si>
    <t>https://www.wish.com/c/5c6ccaed29eb172d628bb404</t>
  </si>
  <si>
    <t>https://contestimg.wish.com/api/webimage/5c6ccaed29eb172d628bb404-medium.jpg</t>
  </si>
  <si>
    <t>5c6ccaed29eb172d628bb404</t>
  </si>
  <si>
    <t>csfsegdd</t>
  </si>
  <si>
    <t>82 % avis positifs (738 notes)</t>
  </si>
  <si>
    <t>5b8a0074f2858d1c8a032c5a</t>
  </si>
  <si>
    <t>https://www.wish.com/c/5e609362ecbd0cb7bd4314da</t>
  </si>
  <si>
    <t>https://contestimg.wish.com/api/webimage/5e609362ecbd0cb7bd4314da-medium.jpg</t>
  </si>
  <si>
    <t>5e609362ecbd0cb7bd4314da</t>
  </si>
  <si>
    <t>Robe d'Ã©tÃ© surdimensionnÃ©e pour dames Robe longue et longue de plage Cocktail Party Cocktail d'Ã©tÃ© BOHO</t>
  </si>
  <si>
    <t>Oversize Women Summer Evening Cocktail Party Beach Long Maxi Dress BOHO</t>
  </si>
  <si>
    <t>Summer,Cocktail,sundress,long dress,baggydres,Dress,beach wear,strap,boho,Women's Fashion,Maxis,party,sexy,Beach,Casual,Women</t>
  </si>
  <si>
    <t>https://www.wish.com/c/5840d0503d6ce66bf4ff84e0</t>
  </si>
  <si>
    <t>https://contestimg.wish.com/api/webimage/5840d0503d6ce66bf4ff84e0-medium.jpg</t>
  </si>
  <si>
    <t>5840d0503d6ce66bf4ff84e0</t>
  </si>
  <si>
    <t>Combinaison d'Ã©tÃ© pour femme Spaghetti Ã  bretelles Pivoine Fleur de pivoine Costume de plage d'Ã©tÃ© Combinaison d'Ã©tÃ©</t>
  </si>
  <si>
    <t>Women Spaghetti Strap Peony Flower Short Jumpsuit Summer Beach Playsuit Crop Top Set</t>
  </si>
  <si>
    <t>Summer,Vest,roseprint,Fashion,Spaghetti,Tops,Overalls,Women's Fashion,Jumpsuits &amp; Rompers,Shorts,Flowers,sexy,sleeveless,jumpsuit,Beach,Women</t>
  </si>
  <si>
    <t>Beautiful plant</t>
  </si>
  <si>
    <t>mengyongqi</t>
  </si>
  <si>
    <t>94 % avis positifs (1,370 notes)</t>
  </si>
  <si>
    <t>551506dc18b2791039a7286d</t>
  </si>
  <si>
    <t>https://s3-us-west-1.amazonaws.com/sweeper-production-merchantimage/dp_551506dc18b2791039a7286d.jpg</t>
  </si>
  <si>
    <t>https://www.wish.com/c/5959ed562c2ebe2e03d228f5</t>
  </si>
  <si>
    <t>https://contestimg.wish.com/api/webimage/5959ed562c2ebe2e03d228f5-medium.jpg</t>
  </si>
  <si>
    <t>5959ed562c2ebe2e03d228f5</t>
  </si>
  <si>
    <t>8 Couleurs Femmes Off The Shoulder Crop Cops Soutien-gorge Casual Strapless Soutien-gorge Gilets-citernes sans bretelles AOM</t>
  </si>
  <si>
    <t>8 Colors Women's Off The Shoulder Crop Tops Casual Strapless Bra Tank Vests AOM</t>
  </si>
  <si>
    <t>Vest,Fashion,Yoga,tubecroptop,womenstraplessbra,Tops,strapless,yogavest,Tee,Women's Fashion,Tank,fashion top,Casual,Bras</t>
  </si>
  <si>
    <t>https://www.wish.com/c/5c41a80f3db9c507d63e3e52</t>
  </si>
  <si>
    <t>https://contestimg.wish.com/api/webimage/5c41a80f3db9c507d63e3e52-medium.jpg</t>
  </si>
  <si>
    <t>5c41a80f3db9c507d63e3e52</t>
  </si>
  <si>
    <t>Femmes lÃ¢che dÃ©contractÃ© couleur pure hors Ã©paule T-shirts d'Ã©tÃ© Blouses</t>
  </si>
  <si>
    <t>Women Loose Casual Pure Color Off Shoulder Summer T-shirts Blouses</t>
  </si>
  <si>
    <t>blouse,Summer,Pure Color,Loose,beach wear,short sleeves,T Shirts,off shoulder,solid color,Women's Fashion,Casual,Women</t>
  </si>
  <si>
    <t>https://www.wish.com/c/5cbdc84c85bdb02f695eae8c</t>
  </si>
  <si>
    <t>https://contestimg.wish.com/api/webimage/5cbdc84c85bdb02f695eae8c-medium.jpg</t>
  </si>
  <si>
    <t>5cbdc84c85bdb02f695eae8c</t>
  </si>
  <si>
    <t xml:space="preserve">Robe mi-longue en denim Ã  manches courtes pour femmes
</t>
  </si>
  <si>
    <t xml:space="preserve">Plus Size Ladies Short Sleeve Summer Loose Denim Midi Dress Women Jeans Dresses
</t>
  </si>
  <si>
    <t>https://www.wish.com/c/5d66eb53d2bde654e2b948de</t>
  </si>
  <si>
    <t>https://contestimg.wish.com/api/webimage/5d66eb53d2bde654e2b948de-medium.jpg</t>
  </si>
  <si>
    <t>5d66eb53d2bde654e2b948de</t>
  </si>
  <si>
    <t>NOUVELLES femmes de mode d'Ã©tÃ© dÃ©contractÃ© lÃ¢che manches courtes dentelle T-shirt col rond grande taille chemisier 10 couleurs</t>
  </si>
  <si>
    <t>NEW Women's Fashion Summer Casual Loose Short Sleeve Lace T-Shirt Round Neck Plus Size Blouse 10 colors</t>
  </si>
  <si>
    <t>blouse,Summer,Plus Size,Lace,Sleeve,sleeve lace,Necks,short sleeves,Casual,Round neck,Women's Fashion,Shorts,Casual Tops,short sleeve shirt,Fashion,summer tops,T Shirts,Cotton T Shirt</t>
  </si>
  <si>
    <t>Happy Host store</t>
  </si>
  <si>
    <t>happyhoststore</t>
  </si>
  <si>
    <t>87 % avis positifs (2,283 notes)</t>
  </si>
  <si>
    <t>586378e04b60fe69e3335c5f</t>
  </si>
  <si>
    <t>https://www.wish.com/c/5ec62572edb716031c1256f3</t>
  </si>
  <si>
    <t>https://contestimg.wish.com/api/webimage/5ec62572edb716031c1256f3-medium.jpg</t>
  </si>
  <si>
    <t>5ec62572edb716031c1256f3</t>
  </si>
  <si>
    <t>(794 notes)</t>
  </si>
  <si>
    <t>https://www.wish.com/c/5cb1abbb53de5b5d80d22e2e</t>
  </si>
  <si>
    <t>https://contestimg.wish.com/api/webimage/5cb1abbb53de5b5d80d22e2e-medium.jpg</t>
  </si>
  <si>
    <t>5cb1abbb53de5b5d80d22e2e</t>
  </si>
  <si>
    <t>fr.delaval.nl : Nouvelle mode d'Ã©tÃ© pour femmes Robes de fÃªte sexy Robes dÃ©contractÃ©es pour femmes grande taille</t>
  </si>
  <si>
    <t>HODMEXIâ„¢ New Fashion Summer Womens Sexy Party Dresses Plus Size Women Casual Dress</t>
  </si>
  <si>
    <t>Summer,Plus Size,club dresses,Dress,summer dress,Casual,patydresse,Women's Fashion,Women Clothing,Midi Dress,Women,party,sexy,black dress,plus size dresses,Fashion,green dress,casual dress</t>
  </si>
  <si>
    <t>https://www.wish.com/c/56f0dab6277db57b2a18e14e</t>
  </si>
  <si>
    <t>https://contestimg.wish.com/api/webimage/56f0dab6277db57b2a18e14e-medium.jpg</t>
  </si>
  <si>
    <t>56f0dab6277db57b2a18e14e</t>
  </si>
  <si>
    <t>Mode d'Ã©tÃ© pour dames Jumpsuit sans manches imprimÃ© floral 5 couleurs Romper</t>
  </si>
  <si>
    <t>Summer Fashion Women's Jumpsuit Floral Print Sleeveless 5 Colors Romper</t>
  </si>
  <si>
    <t>Summer,trousers,Floral print,Fashion,Print,Long pants,Women Clothing,Floral,sleeveless,sexy jumpsuit,Jumpers,Clothing,Rompers,jumpsuit</t>
  </si>
  <si>
    <t>Teamwolf</t>
  </si>
  <si>
    <t>teamwolf</t>
  </si>
  <si>
    <t>(14,502 notes)</t>
  </si>
  <si>
    <t>56c3c5d830d9795c3bad3124</t>
  </si>
  <si>
    <t>https://s3-us-west-1.amazonaws.com/sweeper-production-merchantimage/dp_56c3c5d830d9795c3bad3124.jpg</t>
  </si>
  <si>
    <t>https://www.wish.com/c/5a6ac97e5983516f0f0dbf85</t>
  </si>
  <si>
    <t>https://contestimg.wish.com/api/webimage/5a6ac97e5983516f0f0dbf85-medium.jpg</t>
  </si>
  <si>
    <t>5a6ac97e5983516f0f0dbf85</t>
  </si>
  <si>
    <t>Chemises d'Ã©tÃ© pour femmes Plus col en V sans manches Top Cami solide Double couche DÃ©bardeur avant</t>
  </si>
  <si>
    <t>Women Summer Shirts Plus V Neck Sleeveless Top Solid Cami Top Double Layer Front Tank Top</t>
  </si>
  <si>
    <t>shirtsforwomen,Summer,Fashion,Tops &amp; Blouses,Shirt,solid,Tops,Chiffon Shirt,tank top,cami top,Necks,Women's Fashion,sleeveless tops,women tank top,Tank,plussizeclothe,summer tops,sleeveless,Women</t>
  </si>
  <si>
    <t>Anqiyila</t>
  </si>
  <si>
    <t>anqiyila</t>
  </si>
  <si>
    <t>89 % avis positifs (11,680 notes)</t>
  </si>
  <si>
    <t>58f0a6738a60c363c1281d72</t>
  </si>
  <si>
    <t>https://www.wish.com/c/5ccea5c767c5606e6f8022b1</t>
  </si>
  <si>
    <t>https://contestimg.wish.com/api/webimage/5ccea5c767c5606e6f8022b1-medium.jpg</t>
  </si>
  <si>
    <t>5ccea5c767c5606e6f8022b1</t>
  </si>
  <si>
    <t>Plus la taille nouvelle mode fÃ©minine d'Ã©tÃ© col en V impression sans manches tunique hauts gilet dÃ©bardeurs (XS-7XL)</t>
  </si>
  <si>
    <t>Plus Size New Summer Women's Fashion V-neck Printing Sleeveless Tunic Tops Vest Tank Tops(XS-7XL)</t>
  </si>
  <si>
    <t>Summer,Plus Size,tunic,Tops,blousetop,Casual,Women's Fashion,Printing,tank top,sleeveless,V-neck,Tank,Fashion,plusszie</t>
  </si>
  <si>
    <t>ZhuanTa1e</t>
  </si>
  <si>
    <t>zhuanta1e</t>
  </si>
  <si>
    <t>75 % avis positifs (265 notes)</t>
  </si>
  <si>
    <t>5d3d857c0ff7f937558c4dd1</t>
  </si>
  <si>
    <t>https://www.wish.com/c/5e60eee21ed938ec8c3da0af</t>
  </si>
  <si>
    <t>https://contestimg.wish.com/api/webimage/5e60eee21ed938ec8c3da0af-medium.jpg</t>
  </si>
  <si>
    <t>5e60eee21ed938ec8c3da0af</t>
  </si>
  <si>
    <t>ZANZEA Femmes Ã‰tÃ© Polka Dot Kaftan Beach Club Party Longue Maxi Dress HOT Long Dress</t>
  </si>
  <si>
    <t xml:space="preserve">ZANZEA Women Summer Polka Dot Kaftan Beach Club Party Long Maxi Dress HOT Long Dress </t>
  </si>
  <si>
    <t>Summer,loosedresse,kaftan,long dress,baggydres,Dress,Polkas,robesforwomen,Women's Fashion,34sleevedres,party,roundneckdres,vestido,maxi dress,Beach,polka dot,Women</t>
  </si>
  <si>
    <t>88% Feedback positivo (151,914 classificaÃ§Ãµes)</t>
  </si>
  <si>
    <t>https://www.wish.com/c/5da04c1f5949a226113006f1</t>
  </si>
  <si>
    <t>https://contestimg.wish.com/api/webimage/5da04c1f5949a226113006f1-medium.jpg</t>
  </si>
  <si>
    <t>5da04c1f5949a226113006f1</t>
  </si>
  <si>
    <t>2018 Femme mode d'Ã©tÃ© en dentelle Patchwork Patchwork DÃ©bardeurs DÃ©bardeurs Casual Sleeveless Tops Gilet Chemisier (S-5XL) Grande taille</t>
  </si>
  <si>
    <t>2018 Women fashion Summer Lace Patchwork Tank Tops Casual Sleeveless Tops Vest Blouse (S-5XL) Plus Size</t>
  </si>
  <si>
    <t>blouse,Summer,Vest,Fashion,Women Blouse,sleevelessblouse,summer shirt,Loose,tank top,Casual,summerblouse,Women's Fashion,sleeveless tops,women top,casualblouse,Women</t>
  </si>
  <si>
    <t>https://www.wish.com/c/5b4ed29514f0765a8a844592</t>
  </si>
  <si>
    <t>https://contestimg.wish.com/api/webimage/5b4ed29514f0765a8a844592-medium.jpg</t>
  </si>
  <si>
    <t>5b4ed29514f0765a8a844592</t>
  </si>
  <si>
    <t>Nouveau Pantalon De Mode D'Ã©tÃ© Femmes Leggings Pantalon DÃ©chirÃ© Pantalon Mince ArmÃ©e Vert Collants Pantalon</t>
  </si>
  <si>
    <t>New Summer Fashion Trousers Women Leggings Ripped Pants Slim Pants Army Green Tights Pants</t>
  </si>
  <si>
    <t>(4,080 notes)</t>
  </si>
  <si>
    <t>https://www.wish.com/c/5e8f0165e815903d022a3c7c</t>
  </si>
  <si>
    <t>https://contestimg.wish.com/api/webimage/5e8f0165e815903d022a3c7c-medium.jpg</t>
  </si>
  <si>
    <t>5e8f0165e815903d022a3c7c</t>
  </si>
  <si>
    <t>Combinaison sans manches pour femmes couleur unie Dames Slim Short Bodycon Rompers Femmes Body</t>
  </si>
  <si>
    <t>Sleeveless Solid Color Women Jumpsuit Ladies Slim Short Bodycon Rompers Women Bodysuit</t>
  </si>
  <si>
    <t>bodycon jumpsuits,nightwear,Shorts,slim,Body Suit,shortjumpsuit,Women,vestido,Ladies,sleeveless,sexy,Rompers,Casual,jumpsuit</t>
  </si>
  <si>
    <t>https://www.wish.com/c/5c91a7ae7cfe8e4e64c36d97</t>
  </si>
  <si>
    <t>https://contestimg.wish.com/api/webimage/5c91a7ae7cfe8e4e64c36d97-medium.jpg</t>
  </si>
  <si>
    <t>5c91a7ae7cfe8e4e64c36d97</t>
  </si>
  <si>
    <t>Nouvelle Mode Femmes BohÃªme Pissenlit Imprimer Tee Shirt Lady Fille T-shirt Ã€ Manches Courtes Boho Graphique Tee Casual Yoga Top Plus La Taille</t>
  </si>
  <si>
    <t>New Fashion Women Bohemia Dandelion Print Tee Shirt Lady Girl Short Sleeve T-shirt Boho Graphic Tee Casual Yoga Top Plus Size</t>
  </si>
  <si>
    <t>bohemia,Plus Size,dandelionfloralprinted,short sleeves,yoga top,bohotshirt,Cool T-Shirts,Women's Fashion,Fashion,short sleeve shirt,Casual,Women,Shorts,Yoga,Shirt,Sleeve,graphic tee,Tee Shirt,T Shirts,boho,bohoshirt,Print,Casual Tops,Tops</t>
  </si>
  <si>
    <t>https://www.wish.com/c/5d5fadc99febd9356cbc52ee</t>
  </si>
  <si>
    <t>https://contestimg.wish.com/api/webimage/5d5fadc99febd9356cbc52ee-medium.jpg</t>
  </si>
  <si>
    <t>5d5fadc99febd9356cbc52ee</t>
  </si>
  <si>
    <t>NouveautÃ©s Hommes Siwmwear Beach-Shorts Hommes Summer Short de bain court Ã  sÃ©chage rapide Beach-Wear Sports</t>
  </si>
  <si>
    <t>New Men Siwmwear Beach-Shorts Men Summer Quick-Dry Short Swim-Shorts Beach-Wear Sports</t>
  </si>
  <si>
    <t>runningshort,Beach Shorts,beachpant,menbeachshort,Men,sailboatshort,beach swimwear,Men's Fashion,Shorts,Summer,men's shorts,Sport</t>
  </si>
  <si>
    <t>SIZE S</t>
  </si>
  <si>
    <t>shixueying</t>
  </si>
  <si>
    <t>86 % avis positifs (210 notes)</t>
  </si>
  <si>
    <t>5b42da1bf64320209fc8da69</t>
  </si>
  <si>
    <t>https://www.wish.com/c/5e74be96034d613d42b52dfe</t>
  </si>
  <si>
    <t>https://contestimg.wish.com/api/webimage/5e74be96034d613d42b52dfe-medium.jpg</t>
  </si>
  <si>
    <t>5e74be96034d613d42b52dfe</t>
  </si>
  <si>
    <t>Pantalon de yoga pour femmes Ã  la mode Slim Fit Fitness Running Leggings</t>
  </si>
  <si>
    <t>Fashion Women Yoga Pants Slim Fit Fitness Running Leggings</t>
  </si>
  <si>
    <t>Summer,Leggings,slim,Yoga,pants,Slim Fit,Women's Fashion,Running,Fashion,Sport,Fitness,Women</t>
  </si>
  <si>
    <t>AISHOPPINGMALL</t>
  </si>
  <si>
    <t>aishoppingmall</t>
  </si>
  <si>
    <t>90 % avis positifs (7,023 notes)</t>
  </si>
  <si>
    <t>5a409cf87b584e7951b2e25f</t>
  </si>
  <si>
    <t>https://www.wish.com/c/5e857321f53c3d2d8f25e7ed</t>
  </si>
  <si>
    <t>https://contestimg.wish.com/api/webimage/5e857321f53c3d2d8f25e7ed-medium.jpg</t>
  </si>
  <si>
    <t>5e857321f53c3d2d8f25e7ed</t>
  </si>
  <si>
    <t>Revenue (based on price)</t>
  </si>
  <si>
    <t>Revenue (based on retail price)</t>
  </si>
  <si>
    <t>product_variation__id</t>
  </si>
  <si>
    <t>Women Summer Shorts Lace Up Elastic Waistband Loose Thin Casual Pants Plus  S-8XL</t>
  </si>
  <si>
    <t>Summer,Plus ,Lace,Casual pants,Bottom,pants,Loose,Women's Fashion,Shorts,Lace Up,Elastic,Casual,Women</t>
  </si>
  <si>
    <t>Plus  Summer Women Casual Sleeveless Rompers Jumpsuits Solid Color Suspender Ttrousers Loose Overalls</t>
  </si>
  <si>
    <t>Deep V-Neck,Summer,Plus ,Spaghetti Strap,Overalls,Women's Fashion,sleeveless,Women,Casual,jumpsuit</t>
  </si>
  <si>
    <t>Women Fashion Loose Lace Blouse V Neck Bat Sleeves T Shirt Hollow Out Tops Plus  XS-8XL</t>
  </si>
  <si>
    <t>blouse,Women,lace t shirt,summer t-shirts,Lace,Sleeve,Women Blouse,loose shirt,Short Sleeve Blouses,Pure Color,Womens Blouse,Bat,lace shirts,Necks,Women's Fashion,Plus ,loose t-shirt,Short Sleeve T-Shirt,Fashion,Tops,Shirt</t>
  </si>
  <si>
    <t>Summer Women Plus  Casual Loose V Neck Short Sleeve Floral Printed Blouse Tops</t>
  </si>
  <si>
    <t>blouse,Summer,Plus ,Floral print,Necks,Sleeve,summer shirt,Loose,short sleeves,Casual,T Shirts,Shorts,Fashion,Floral,Women,Women's Fashion,Tops,printed</t>
  </si>
  <si>
    <t xml:space="preserve">Women's Fashion Summer Loose Sleeveless Pockets Solid Color Maxi Dress Casual Dress Plus </t>
  </si>
  <si>
    <t>Summer,Plus ,long dress,plus  dress,Dress,Women's Fashion,maxi dress,Casual,beach dress,Sleeveless dress,summer dresses,women dress,Fashion,loose dress,sleeveless</t>
  </si>
  <si>
    <t>Summer Sexy Women Fashion Casual Loose Tops Casual T-Shirt Summer V-Neck Solid Color Plus  Short Sleeve Blouse</t>
  </si>
  <si>
    <t>Summer,Plus ,Cotton T Shirt,womens shirt,summer t-shirts,short sleeves,V-neck,T Shirts,Fashion,sexy,Casual,Women,blouse,Shorts,Sleeve,Pure Color,Women's Fashion,Pullovers,Tops</t>
  </si>
  <si>
    <t xml:space="preserve">Women Fashion Sleeveless Deep Neck Cross Spaghetti Strap Solid Color Tank Top Loose Blouse Beach Vest Top and Blouse Summer Casual T-shirts Plus </t>
  </si>
  <si>
    <t>Summer,Vest,summer t-shirts,looseblouse,Cross,tank top,Spaghetti Strap,Sleeveless Shirt,Plus ,topandblouse,deepneck,Spaghetti,Casual,Women Fashion,Women,blouse,Tank,Necks,Beach,Tops,beachvest,Women's Fashion,T Shirts,Fashion,sleeveless</t>
  </si>
  <si>
    <t>Mode d'Ã©tÃ© Flare Sleeve Plus  T-shirt hors de l'Ã©paule mignon couleur unie haut chemise Ã  manches longues</t>
  </si>
  <si>
    <t>Summer Fashion Flare Sleeve Plus  T-shirt Off The Shoulder Cute Solid Color Top Long Sleeve Shirt</t>
  </si>
  <si>
    <t>Summer,Plus ,Shirt,Sleeve,cute,Long Sleeve,flare,Tops,topsamptshirt,Women's Fashion,Clothes for women,cuteshirt,Fashion,long sleeve t shirt,solidcolorshirt,Summer Fashion,loose t-shirt,T Shirts</t>
  </si>
  <si>
    <t>blouse,Plus ,Lace,lace top,Tops,Fashion,strappy,sexy,sleeveless,summer tops,Women Fashion</t>
  </si>
  <si>
    <t>5 Color Plus  Summer New Women Fashion Ladies Casual Sleeveless Tops Summer Sexy Cutout Back Open Double Layer Tank Top(S-5XL)</t>
  </si>
  <si>
    <t>S~5XL Zipper Vest Tee New V-neck Sleeveless Plus  Slim Fit Tank Tops Summer Solid Color Casual Tops Blouses</t>
  </si>
  <si>
    <t>blouse,Summer,Vest,Plus ,Tank,zippers,Tops,Slim Fit,tank top,Women's Fashion,V-neck,topsampblouse,sleeveless,women top,slim,Casual</t>
  </si>
  <si>
    <t>Dew Design Women Summer Fashion Sexy V-Neck Vest Button Spaghetti Strap Tank Top Cotton Sleeveless Tank Top Solid Color Camisole Casual Loose Tops Holiday Beach Wear Plus  S-5XL 5 Colors</t>
  </si>
  <si>
    <t>Women Vest,Vest,Fashion,buttontop,camisole,Summer,Spaghetti Strap,tank top,Women's Fashion,Plus ,Design,V-neck,sleeveless,sexy,Spaghetti,summer tops,Cotton,Tank,Tops,Casual,Cotton Vest,Women,sleevelesstshirt,Casual Tops,Holiday,Beach,button</t>
  </si>
  <si>
    <t>Summer Fashion Women Short Sleeve U-neck Slim T-shirt Casual Style Cotton Pullover Women Fashion Tee Plus  Blouse Tops Tee</t>
  </si>
  <si>
    <t>blouse,Summer,Shorts,Sleeve,fashiontee,Tops,slim,short sleeves,Pullovers,Women's Fashion,Plus ,Summer Fashion,Cotton,Fashion,Casual,T Shirts,Women</t>
  </si>
  <si>
    <t>4 Color Women's Fashion Casual Solid Color tops Sleeveless Sheath Summer Fashion Plus  Brief Pullover Strapless Short Cotton Tunic Top Crop Top</t>
  </si>
  <si>
    <t>Summer,strapless,Plus ,tunic,tunic top,Tops,Shorts,slim fit shirt,Women's Fashion,Fashion,topsamptee,women tank top,solid color,sleeveless,Pullovers,Casual,Cotton</t>
  </si>
  <si>
    <t>HODMEXI Fashion Love Graffiti Print Summer Dress Short Sleeve Party Dresses Plus  Women Clothing Vestidos</t>
  </si>
  <si>
    <t>Summer,Plus ,Love,plus  dress,Dress,short sleeves,Women's Fashion,Party Dress,Graffiti,uniquedres,Clothing,Bodycon Dress,casual dress,Shorts,Sleeve,summer dress,Cotton Dress,Women Clothing,print dress,Print,party,Short Sleeved,Women,Fashion</t>
  </si>
  <si>
    <t>Women Fashion Vest Plus  Loose Casual Pure Color Lace Sleeveless Camisole Summer Tank Tops</t>
  </si>
  <si>
    <t>Summer,Vest,Plus ,Tank,Lace,Tops,Loose,beach wear,Women's Fashion,Pure Color,sleeveless,Fashion,Casual,Women Fashion,Women</t>
  </si>
  <si>
    <t>Floral Print Cold Shoulder Ruffled Summer Short Sleeve Flowy Blouse Plus  Sexy Tops</t>
  </si>
  <si>
    <t>blouse,Summer,Plus ,Floral print,ruffled,Sleeve,Tops,sexyblouse,short sleeves,Floral,Women's Fashion,Shorts,Print,sexy,Fashion</t>
  </si>
  <si>
    <t>butterflyprint,Vest,Plus ,Necks,Tops,Spaghetti Strap,tank top,Casual,Round neck,Fashion,sleeveless tops,Casual Tops,summervest,womens vest</t>
  </si>
  <si>
    <t>5 Color Women's Fashion Summer Slim Sleeveless Camouflage Print Dress High Waist Lace Up Casual Pocket Mini Dresses Plus  S-5XL</t>
  </si>
  <si>
    <t>Summer,Plus ,Lace,Mini,Dress,slim,camouflage,Mini dress,Pocket,high waist,Women's Fashion,Fashion,Lace Up,t,print dress,Print,sleeveless,bodycon,Casual,Women Fashion,Waist</t>
  </si>
  <si>
    <t>Plus  Women's Fashion Loose Casual V neck long sleeve Floral print summer dress</t>
  </si>
  <si>
    <t>Summer,Plus ,Floral print,Lace,Sleeve,Long Sleeve,Dress,Loose,V-neck,Floral,Women's Fashion,Fashion,Floral dress,summer dress,Print,Casual,Necks</t>
  </si>
  <si>
    <t>Summer,Plus ,Love,Graphic T-Shirt,Funny,summer t-shirts,short sleeves,T Shirts,Funny T Shirt,Women's Fashion,Fashion,Women</t>
  </si>
  <si>
    <t>Women Fashion Summer V Neck Camisole Vest Solid Color Tops Sleeveless T-shirt Loose Casual Plus  Tank Tops</t>
  </si>
  <si>
    <t>Summer,Vest,Plus ,Tank,Necks,Tops,Loose,Women's Fashion,tank top,T Shirts,Fashion,V-neck,solid color,sleeveless,women top,Casual,Women</t>
  </si>
  <si>
    <t>Womens Fashion 3D Skull Print Cut Out Back Tank Top Summer Chemise graphique sans manches Slim Fit Cotton Gothic Tee Tops Plus  Vest</t>
  </si>
  <si>
    <t>Womens Fashion 3D Skull Print Cut Out Back Tank Top Summer Sleeveless Graphic Shirt Slim Fit Cotton Gothic Tee Tops Plus  Vest</t>
  </si>
  <si>
    <t>Summer,Vest,Fashion,slim,gothicshirt,tank top,punkshirt,T Shirts,Plus ,gothic,skullshirt,Goth,summer tops,Cotton,Tank,Shirt,skull,graphic tee,Tops,Slim Fit,Women's Fashion,Tops &amp; T-Shirts,Print,sleeveless</t>
  </si>
  <si>
    <t>Women Loose Casual Printed V Neck Long Dress Plus  Wave Point Dress Summer Dress</t>
  </si>
  <si>
    <t>Summer,Plus ,Necks,long dress,Dress,summer dress,V-neck,Women's Fashion,printed,wavepoint,Women,Loose,Casual,casual dress</t>
  </si>
  <si>
    <t>NEW Women's Summer Floral Sleeveless Spaghetti Strap Backless Casual Dress Short Dress MINI Dress Party Dress Plus  S-5XL</t>
  </si>
  <si>
    <t>Summer,Spaghetti Strap,short dress,Mini,Shorts,Dress,summer dress,Party Dress,Floral dress,Mini dress,Women's Fashion,Sleeveless dress,backless,Plus ,sleeveless,Floral,party,Spaghetti,Casual,casual dress</t>
  </si>
  <si>
    <t xml:space="preserve">choose a </t>
  </si>
  <si>
    <t xml:space="preserve">Sexy Solid Ruffled Chiffon Sling Top Pure Color Women Summer Tank Top Plus </t>
  </si>
  <si>
    <t>Summer,Plus ,ruffle,ruffled,chiffon,Tank,Pure Color,Cami,tank top,Women's Fashion,Fashion,V-neck,blousesampshirt,sexy,Tops,Women</t>
  </si>
  <si>
    <t>Summer,Plus ,women39sfashion,Necks,Tunic dress,summer dress,Women's Fashion,Floral print,Casual,Crewneck,dressesforwomen,Graffiti,printeddre,sleeveless,Robes,Women,Dress,printed</t>
  </si>
  <si>
    <t>Summer,Fashion,night dress,Dress,Classics,short sleeves,Cotton Dress,Women's Fashion,european,Ladies,American,Large ,Clothing,Pajamas,Cotton</t>
  </si>
  <si>
    <t>Women Summer Three-color Stitching Short Sleeve Long Dress Ladies Casual V Collar Cotton Plus  Long Dresses XS-5XL</t>
  </si>
  <si>
    <t>Summer,V Collar,Plus ,Stitching,Sleeve,Dresses,Dress,summer dress,long dress,short sleeves,Casual,ladies dress,Women's Fashion,Shorts,Women,Ladies,women dress,Short Sleeved,Cotton,Collar,casual dress</t>
  </si>
  <si>
    <t xml:space="preserve">Plus  4XL 5XL Chinese Clothing Shirts for Men Cotton Linen Shirt Tops Summer </t>
  </si>
  <si>
    <t>Summer,Plus ,Cotton,summershirtsformen,Chinese,loose shirt,cottonlinenshirt,Tops,buttonup,short sleeves,men shirt,Men's Fashion,Fashion,Men,solid color,Shirt,camisamen,Clothing,basictshirt,beachshirt</t>
  </si>
  <si>
    <t>Summer,soildcolor,Plus ,Tank,camisole,Tops,Loose,tank top,Women's Fashion,Fashion,sleeveless tops,sleeveless,Women,Lace,Casual,summerampspring</t>
  </si>
  <si>
    <t>Summer Beach Fashion Plus  Femmes lÃ¢che manches courtes Blouses longues Plus  Deep V-cou Party Dress Dames Casual Solid Color Beach Wear Maillot de bain Cover-up Short Linen Dress</t>
  </si>
  <si>
    <t>Summer Beach Fashion Plus  Women's Loose Short Sleeve Long Blouses Plus  Deep V-neck Party Dress Ladies Casual Solid Color Beach Wear Swimsuit Cover-up Short Linen Dress</t>
  </si>
  <si>
    <t>blouse,Plus ,Summer,Dress,short sleeves,V-neck,beach dress,Fashion,Casual,Deep V-Neck,Shorts,Tops &amp; Blouses,Sleeve,summer dress,Women's Fashion,Swimsuit,Party Dress,Ladies,party,linen dress,Beach,loose dress,Swimming</t>
  </si>
  <si>
    <t>Deep V-Neck,Summer,Plus ,Tank,Shirt,rodeotank,Tops,Sleeveless Shirt,tank top,Women's Fashion,women shirt,V-neck,sleeveless,Design,T Shirts,Women,countrymusicshirt,Casual,countrythunder,printed</t>
  </si>
  <si>
    <t>Women Summer Printed Plus  Loose Casual Trousers Harlan Pants Long Pants</t>
  </si>
  <si>
    <t>Summer,trousers,Casual pants,pants,Bottom,fashion pants,chiffonpant,Long pants,widelegpant,harem pants,summerpant,Plus ,printed,Women's Fashion,Casual,Women</t>
  </si>
  <si>
    <t xml:space="preserve">New trend round neck heart-shaped t-shirt casual loose tops women cute funny t-shirt plus </t>
  </si>
  <si>
    <t>blouse,Summer,Plus ,Shirt,Heart,womens shirt,print shirt,Tops,short sleeves,Round neck,Funny,Women's Fashion,cute,Women,Casual,Necks</t>
  </si>
  <si>
    <t>Good Vibes Shirt Summer Shirt Rainbow Shirt Rainbow Pattern Shirt Letter Print Shirt Round Neck Short Sleeve Shirt Splicing Shirt Solid Color Cotton Shirt Slim Fit Top Plus  S-5XL</t>
  </si>
  <si>
    <t>Good Vibes Shirt Summer Shirt Rainbow Shirt Rainbow Pattern Shirt Letter Print Shirt Round Neck Short Sleeve Shirt Splicing Shirt Solid Colour Cotton Shirt Slim Fit Top Plus  S-5XL</t>
  </si>
  <si>
    <t>Summer,Plus ,letter print,print shirt,summer t-shirts,short sleeves,Women's Fashion,Fashion,slimtop,slim,Women Fashion,Necks,rainbow,Shorts,Cotton Shirt,Shirt,Sleeve,graphic tee,Tops,Slim Fit,Round neck,women shirt,Tops &amp; T-Shirts,Print,Cotton</t>
  </si>
  <si>
    <t>S-6XL Summer Cotton Plus  Women Fashion - Mini robe dÃ©contractÃ©e sans manches Ã  rayures, sans manches, en coton d'Ã©tÃ©, pour femme</t>
  </si>
  <si>
    <t>S-6XL Summer Cotton Plus  Women Fashion Loose Casual Sleeveless Striped Sling Mini Dress</t>
  </si>
  <si>
    <t>Summer,Plus ,Mini,Dress,Mini dress,Women's Fashion,Fashion,slingdres,sleeveless,women dress,Striped,Women,Casual,Cotton</t>
  </si>
  <si>
    <t>blouse,Summer,Vest,Plus ,Tank,Lace,Women Skirts,Shirt,Dress,Plus  top,Tops,lace blouse,Women's Fashion,Fashion,sleeveless,blousesampshirt,sexy,Women,Casual,Cotton</t>
  </si>
  <si>
    <t>XS-8XL Women's Fashion Summer Sleeveless Floral Printing Sling Dress Deep V-Neck Slim Fit Big Swing Beach Skirts Loose Casual Long Maxi Dresses Ladies Plus  Party Dresses</t>
  </si>
  <si>
    <t>Summer,Fashion,plus  dress,Dress,slim,V-neck,Women's Fashion,Plus ,sleeveless,Floral,Party Dresses,Skirts,Casual,casual dress,Deep V-Neck,party,Slim Fit,print dress,Evening Dress,Ladies,women dress,Beach</t>
  </si>
  <si>
    <t xml:space="preserve">Sexy Women Solid Color Strappy Mini Dress Summer Fashion Sleeveless Short Dress Plus </t>
  </si>
  <si>
    <t>strappydre,Mini,summer dress,short dress,Summer,Shorts,Dress,Slim Fit,V-neck,Mini dress,Women's Fashion,Sleeveless dress,strappy,Plus ,Sexy Dress,solid color,sexy,Fashion,sleeveless,Women</t>
  </si>
  <si>
    <t>blouse,Summer,Plus ,Tank,Lace,Tops,topsamptshirt,tank top,Women's Fashion,Fashion,Loose,topsampblouse,Print,sleeveless,sexy,Cotton,Casual,Women</t>
  </si>
  <si>
    <t xml:space="preserve">Nouveau Summer Womens Fashion Plus  Tops Trendy Sleeve Feather Print Lace Up V-neck Off Shoulder Blouse &amp;Shirts S-5XL </t>
  </si>
  <si>
    <t xml:space="preserve">New Summer Womens Fashion Plus  Tops Trendy Sleeve Feather Print Lace Up V-neck Off Shoulder Blouse &amp;Shirts S-5XL </t>
  </si>
  <si>
    <t>Plus  Summer Women Casual Robes Deep V Neck Floral ImprimÃ© Plis Sling Robes</t>
  </si>
  <si>
    <t>Plus  Summer Women Casual Dresses Deep V Neck Floral Printed Fold Sling Dresses</t>
  </si>
  <si>
    <t>Deep V-Neck,Summer,slingdresse,Plus ,Floral,Necks,women dresses,Dresses,vestdresse,floralprinted,Women's Fashion,printed,Dress,summer dresses,tunicdresse,Casual,Women</t>
  </si>
  <si>
    <t>Summer Women Fashion Short Dress Sleeveless Waist Dress Camouflage Dress Bodycon Slim Fit Dress Plus  S-5XL</t>
  </si>
  <si>
    <t>Summer,Plus ,Dress,slim,short dress,Mini dress,Women's Fashion,Fashion,sleeveless,Party Dresses,Bodycon Dress,Women Fashion,casual dress,Shorts,Waist,Slim Fit,camouflage,Sleeveless dress,t,women dress,Women</t>
  </si>
  <si>
    <t>Femmes Camisole extensible Spaghetti Strap Long DÃ©bardeur Slip Mini Dress 4Color  XXL est disponible maintenant</t>
  </si>
  <si>
    <t xml:space="preserve">Women Stretchy Camisole Spaghetti Strap Long Tank Top Slip Mini Dress 4Color  XXL is available Now </t>
  </si>
  <si>
    <t>COMENII Women Summer Tunics T-shirt Dresses Fold Casual  robe femme Loose Swing Flare Short Sleeves Dress Beach Dress Sexy O-neck Plus  Tank Tops Dress Pocket Dress Ruffles Party Mini Dress Ladies Fashion Solid Color Pleated Cotton Dress</t>
  </si>
  <si>
    <t>Summer,short sleeve dress,Mini,Pleated,t-shirt dress,beach dress,Fashion,pocketsdres,summer dresses,Casual,Cotton,Ladies Fashion,Tops,Ladies,women dress,Robes,Women,Beach,Plus ,ruffle,Dress,short sleeves,Mini dress,Pocket,Women's Fashion,party,sexy,casual dress,Shorts,Tank,Sleeve,T Shirts,Cotton Dress,loose dress</t>
  </si>
  <si>
    <t>Summer Women's Fashion Short Sleeve T Shirt Ladies Female V-neck Hollow Out Casual Loose Blouse Plus  Tops</t>
  </si>
  <si>
    <t>blouse,Summer,Plus ,Shirt,Sleeve,Tops,Loose,short sleeves,V-neck,T Shirts,Shorts,Fashion,Ladies,Women's Fashion,Casual,Women</t>
  </si>
  <si>
    <t>Plus  Women's Fashion Loose Casual V neck Wave point Floral print splice Summer Vest camisole</t>
  </si>
  <si>
    <t>Summer,Vest,Plus ,Floral print,splice,Loose,V-neck,Floral,Women's Fashion,Fashion,wavepoint,Print,Casual,Necks</t>
  </si>
  <si>
    <t>6 Colors Autumn Summer Ladies Casual Loose Solid Tank Jumpsuit Long Suspender Overalls Bib Pants Plus  S-5XL</t>
  </si>
  <si>
    <t>2018 6 Couleurs d'Ã©tÃ© de la mode d'Ã©tÃ© des femmes de la nouvelle mode Sexy Whiskey mignon ImprimÃ© dentelle Patchwork Spaghetti Strap Strap T-Shirts Slim Bodycon Off The Shoulder Short Sleeve Blouse Casual Cotton Outdoor Tops Plus  S-XXXXXXL</t>
  </si>
  <si>
    <t>2018 6 Color Summer Womenâ€™s New Fashion Sexy Cute Whiskey Print Lace Patchwork Spaghetti Strap T-Shirts Slim Bodycon Off The Shoulder Short Sleeve Blouse Casual Cotton Outdoor Tops Plus  S-XXXXL</t>
  </si>
  <si>
    <t>Summer,off shoulder top,Plus ,Lace,cute,topsamptshirt,short sleeves,cottontop,T Shirts,Outdoor,sexy,topsampblouse,slimtop,slim,Casual,Women Fashion,Cotton,blouse,Spaghetti,Shorts,Sleeve,lace top,Tops,spaghettistraptshirt,Print,Casual Tops,jackdanielsprinttop,Fashion</t>
  </si>
  <si>
    <t>SuitS</t>
  </si>
  <si>
    <t xml:space="preserve">New Women's Fashion Summer Dress Floral Print Sleeveless Knee Length Dresses Ladies Loose Casual Spaghetti Strap Dress Plus </t>
  </si>
  <si>
    <t>Summer,Plus ,Dress,Spaghetti Strap,Ladies,Women's Fashion,Fashion,Floral,knee,Spaghetti,Casual,Floral print,summer dress,women's dress,Print,sleeveless</t>
  </si>
  <si>
    <t>Women Half Sleeve Loose Casual Summer Shirts Blouse Tops Plus  XS-8XL</t>
  </si>
  <si>
    <t>blouse,Summer,Womens Blouse,long sleeve blouse,Shirt,Sleeve,Women Blouse,Plus ,Blouses &amp; Shirts,casual shirt,Casual,Tops,Women's Fashion,blouse women,Casual T-Shirt,Tops &amp; Blouses,Printed T Shirts,Fashion,long sleeve shirt,Women</t>
  </si>
  <si>
    <t>Summer,Vest,Plus ,Tank,Tops,V-neck,Fashion,tank top,knot,solid color,sleeveless,Casual,Women Fashion,Cotton</t>
  </si>
  <si>
    <t xml:space="preserve">S-5XL Summer New Fashion Women Silver Letter Print Dress Short Sleeve Skirt Fashion Casual T Shirt Dress Plus </t>
  </si>
  <si>
    <t>Summer,Plus ,letter print,Dress,short sleeves,bodycon,Women's Fashion,Fashion,Sexy Dress,t-shirt dress,Skirts,mini dresses,Shirt,Shorts,Jewelry,skewshoulder,Dresses,Casual,print dress,Sleeve,Print,Women,silver</t>
  </si>
  <si>
    <t>Women's Casual Sleeveless Stripe T Shirts Dress Big Swing Maxi Dress Summer Beach Long Dress Plus  XS-5XL</t>
  </si>
  <si>
    <t>Summer,Plus ,Shirt,long dress,Dress,Women's Fashion,V-neck,Maxi Dresses,beach dress,Party Dress,Stripes,Sleeveless dress,summer dresses,women dress,Beach,Casual,sleeveless</t>
  </si>
  <si>
    <t>NEW Women Casual Tank Top Blouses O-neck Sleeveless Gradient Color Cotton Printing T-shirt Summer Vest Blouses Loose Plus  S-5XL</t>
  </si>
  <si>
    <t>blouse,Summer,Vest,Plus ,Tank,Cotton,Tops,topsamptshirt,T Shirts,tank top,Women's Fashion,Fashion,sleeveless tops,blousesampshirt,sleeveless,o-neck,Casual,Women</t>
  </si>
  <si>
    <t>Spring and Summer New Tik Tok Ing Endless Loose Large  Short Sleeve Crop Top and Shorts Set</t>
  </si>
  <si>
    <t>Dames d'Ã©tÃ© Tie Dye Imprimer manches courtes hors Ã©paule Casual Plus  Dress</t>
  </si>
  <si>
    <t>Ladies Summer Tie Dye Print Short Sleeve Off Shoulder Casual Plus  Dress</t>
  </si>
  <si>
    <t>Summer,Plus ,Tie Dye,tiedyeprint,Dyes,Dress,summer dress,short sleeves,Ladies,Women's Fashion,Shorts,off shoulder dress,Sleeve,Print,women dress,Casual,casual dress</t>
  </si>
  <si>
    <t>XS-8XL Women Summer Casual Tops V-Neck Short Sleeve Shirts Ladies Fashion Solid Color Cotton Loose T-shirt Plus  Candy Color Lady Pullovers Blouse</t>
  </si>
  <si>
    <t>Summer,womens top,Cotton T Shirt,Food,summer t-shirts,short sleeves,V-neck,Women's Fashion,Plus ,short sleeve shirt,Casual,Shirt,blouse,Cotton,Shorts,Tops &amp; Blouses,Ladies Fashion,Sleeve,Tops,T Shirts,candy,Pullovers,Tops &amp; T-Shirts,Ladies,loose t-shirt,Women,Fashion</t>
  </si>
  <si>
    <t>Women's Summer Sleeveless U-neck Floral Print Fashion Tank Tops Casual Plus  Tops(S-5XL)</t>
  </si>
  <si>
    <t>Summer,Plus ,Tank,Tops,uneck,tank top,Floral print,Print,Women's Fashion,Fashion,Floral,sleeveless,Casual</t>
  </si>
  <si>
    <t>Summer,Plus ,Halter,letter print,long dress,Dyes,Dress,Women's Fashion,maxi dress,boho,Fashion,boho dress,Tie Dye,sleeveless,Print,bohemian dress,bohemian,Women Fashion,Cotton</t>
  </si>
  <si>
    <t>Women's stripes Lined up double up tankini top swimwear(plus )</t>
  </si>
  <si>
    <t>Spring/Summer/Autumn New Fashion Indo-Shape Head Loose Large  Solid Color Men's Men's Velvet Wirtschafts</t>
  </si>
  <si>
    <t>Mode fÃ©minine dÃ©chirÃ© Denim Shorts Casual Ã‰tÃ© Slim Jeans Court Legging Pant Plus  S-XXXL</t>
  </si>
  <si>
    <t>Women Fashion Ripped Denim Shorts Casual Summer Slim Short Jeans Legging Pant Plus  S-XXXL</t>
  </si>
  <si>
    <t>Summer,Leggings,Shorts,high waist,pants,Denim,slim,Short pants,jean shorts,Women's Fashion,Fashion,Denim Shorts,Plus ,rippedshort,Jeans,Casual,Women</t>
  </si>
  <si>
    <t xml:space="preserve">NEW Women Casual Loose Solid Color Dress Short Sleeve V-neck Dress Plus </t>
  </si>
  <si>
    <t>sleeve v-neck,Plus ,fashion women,short sleeve dress,Sleeve,Dresses,Dress,short sleeves,V-neck,casual dresses,Women's Fashion,Party Dress,Shorts,Mini dress,Casual,Women</t>
  </si>
  <si>
    <t>10 Color Women Summer Shorts Lace Up Elastic Waistband Loose Panties Plus  S-6XL</t>
  </si>
  <si>
    <t>Summer,Panties,Elastic,Lace,Casual pants,casualshort,summer shorts,Plus ,Short pants,women shorts,Shorts,Beach Shorts Women,Beach Shorts,loosepant,high waisted shorts,Lace Up,Women's Fashion,Women</t>
  </si>
  <si>
    <t xml:space="preserve">Women Summer Shorts Lace Up Elastic Waistband Loose Panties Plus </t>
  </si>
  <si>
    <t>Summer,Plus ,Elastic,Lace,Casual pants,summer shorts,Short pants,women shorts,Shorts,Beach Shorts Women,Beach Shorts,loosepant,Panties,high waisted shorts,Lace Up,Women's Fashion,Casual,Women</t>
  </si>
  <si>
    <t>blouse,Summer,Fashion,Tank,Shirt,Tops,Spaghetti Strap,tank top,Women's Fashion,Plus ,printed,sleeveless,Cotton,Casual,Women</t>
  </si>
  <si>
    <t xml:space="preserve">S-5XL Sleeveless Blouse Beachwear Plus  Pleated Loose Sling Tank Tops  Women Casual Summer Loose Off Shoulder Deep V-Neck Backless Vest </t>
  </si>
  <si>
    <t>Deep V-Neck,Summer,Vest,Plus ,Tank,sleevelessblouse,Pleated,topsamptshirt,beach wear,tank top,Casual,Women's Fashion,Fashion,backless,V-neck,sexy,blouse,sleeveless,Tops,Women</t>
  </si>
  <si>
    <t xml:space="preserve"> S</t>
  </si>
  <si>
    <t>Summer,Plus ,2pieceset,Women,slim,T Shirts,Shorts,tshirtandtop,Women's Fashion,twopieceoutfit,printed,Tie Dye,Dyes,sexy,shortsforwomen,Outfits,Fashion,Women Fashion,Slim Fit</t>
  </si>
  <si>
    <t xml:space="preserve">Women Summer Casual Loose Solid Color Vintage Overalls Strap Long Pants Jumpsuits Rompers Plus </t>
  </si>
  <si>
    <t>Summer,Women Rompers,Plus ,women long pants,linenjumpsuit,pants,Overalls,Loose,plusjumpsuit,Women's Fashion,strappant,Long pants,Jumpsuits &amp; Rompers,rompers womens jumpsuit,Vintage,Women,women Jumpsuit,Casual,jumpsuit</t>
  </si>
  <si>
    <t>Round neck,Plus ,Necks,Summer,Dress,Loose,Pocket,Women's Fashion,Fashion,Pure Color,sleeveless,Casual,Women</t>
  </si>
  <si>
    <t>Summer,Funny T Shirt,Graphic T-Shirt,letter print,cute,shortsleevestee,T Shirts,Plus ,printed,summer tops,Women Fashion,Women,Funny,Shorts,Shirt,Pure Color,casualteeshirt,Women's Fashion,Round neck,Necks,print t-shirt,Print,o-neck,tops for women</t>
  </si>
  <si>
    <t>Summer,Plus ,Office,Sleeve,Dresses,Lady,Dress,short sleeves,V-neck,Shorts,Elegant,Women's Fashion,Printing,Temperament,sexy,silk,Fashion,Women</t>
  </si>
  <si>
    <t>Women Casual Shorts Fashion Sports Shorts Women Summer Plus  Loose Pants Cotton Shorts</t>
  </si>
  <si>
    <t>Summer,Plus ,pants,casualshort,summerpant,Shorts,women shorts,Fashion,solid color,Women,Sport,Women's Fashion,Casual,looseshort,Cotton</t>
  </si>
  <si>
    <t xml:space="preserve">Women Summer Off Sholuder V-Neck Printed Big Swing Loose Casual Plus  Holiday  Beach Gradient Color Long Dress Sling Dress Plus </t>
  </si>
  <si>
    <t>bigswing,Summer,Plus ,Sling,long dress,Dress,Loose,V-neck,letterprinted,Women's Fashion,printed,sleeveless,offsholuder,Holiday,Beach,Casual,Women</t>
  </si>
  <si>
    <t>Plus  Women's Fashion Loose Casual Round neck Tie Dye Gradient short sleeves Summer T Shirts tops blouses</t>
  </si>
  <si>
    <t>blouse,Summer,Plus ,Shirt,Sleeve,Tops,Ladies Top,short sleeves,Shorts,Round neck,T Shirts,Women S Clothing,Fashion,Tie Dye,Casual,Dyes,Women's Fashion,tshirts for women,Necks</t>
  </si>
  <si>
    <t>Women Summer T Shirt Dress V-neck Slim Fit Party Dress Casual Soild Color Plus  Midi Dress Ladies Beach Wear Loose Mini Dresses</t>
  </si>
  <si>
    <t>Summer,short sleeve dress,Mini,plus  dress,Slim Fit,slim,V Neckdress,V-neck,Mini dress,Women's Fashion,Party Dress,party,t-shirt dress,Party Dresses,Casual,casual dress,Shirt,Plus ,summer dress,Fashion,Midi Dress,Ladies,women dress,Women,Beach,Dress</t>
  </si>
  <si>
    <t>Women Bikini Blockbuster Underwear Padded Swimwear Swimsuit Bathing Swimwear Suit Bikini Summer Plus Swimming Suit Patchwork Beachwear Plus  XS-8XL</t>
  </si>
  <si>
    <t>sexy underwear,Underwear,Plus ,women beachwear,bikini set,sexy swimsuit,Summer,sexy bikini,Swimwear,Swimsuit,padded,Bikini,Fashion,Suits,Women,Women's Fashion,Swimming</t>
  </si>
  <si>
    <t>NEW Summer Womens Sleeveless V-neck Floral Print Beach Sling Dress Big Swing Dress Loose Casual Long Vest Dresses Ladies Party Dress Plus  XS-8XL</t>
  </si>
  <si>
    <t>Summer,Vest,Plus ,long dress,Dress,casual dresses,V-neck,Ladies,beach dress,Party Dress,Party Dresses,Floral,summer dresses,Casual,Swing dress,Floral print,Dresses,Women's Fashion,Maxi Dresses,retro,party,Swing,Print,sleeveless,Beach</t>
  </si>
  <si>
    <t>Summer Women s  Fashion  Lace Up Tie Pants  Plus  Casual High Waist Short Pants</t>
  </si>
  <si>
    <t>Summer,Shorts,high waist shorts,high waist,Casual pants,pants,summer shorts,Waist,Slim Fit,Short pants,Women's Fashion,Plus ,Lace Up,Women,Fashion,Casual,Lace</t>
  </si>
  <si>
    <t>New Summer Women's Fashion Sleeveless Sexy Deep V-neck Tank Top Package Hip Zipper Tunic Top Vest Casual Women Slim Fit Cotton Tees Shirt Plus  S-5XL</t>
  </si>
  <si>
    <t>tank top women,Vest,Fashion,Cotton T Shirt,tunic top,Summer,slim,V-neck,Women's Fashion,Plus ,tank top,sexy,Tank,zippers,summer tops,Women,Deep V-Neck,Cotton,tunic,Shirt,sleevelessblouse,Tops,Slim Fit,tunicvesttopswomen,Casual,sleeveless,deep v neck top,bodycon top,tops for women,zippertop</t>
  </si>
  <si>
    <t>Summer Short Sleeve Dress Women Casual Loose Dress Plus  V-neck Floral Dress</t>
  </si>
  <si>
    <t>Summer,Plus ,sleeve dress,Sleeve,Dress,short sleeves,V-neck,Casual,Women's Fashion,Shorts,Floral dress,Floral,women dress,Women,loose dress,printed</t>
  </si>
  <si>
    <t>THAT'S A HORRIBLE IDEA WHAT TIME Art Letter Print T-shirt Summer Fashion Women Vest Sleeveless Round Neck Casual T-shirt Loose Cotton Tank Top Basic Tee Shirt Sport Yoga Top Plus  XS-5XL</t>
  </si>
  <si>
    <t>Women Vest,Vest,Plus ,art,letter print,Summer,summer t-shirts,yoga top,Women's Fashion,Fashion,tank top,loose t-shirt,Tank,Sport,Casual,Necks,Cotton,fashion women,Yoga,Shirt,Tee Shirt,T Shirts,Round neck,Print,sleeveless,Women,Tops</t>
  </si>
  <si>
    <t>Women,Tassels,Plus ,women dresses,Dresses,Dress,summer dress,Women's Fashion,Floral dress,decoration,boho,beach dress,Fashion,Female,sexy,Print,bohemian dress,Geometric,bohemian,Beach,Women Clothing</t>
  </si>
  <si>
    <t>Women  36</t>
  </si>
  <si>
    <t>6 Color Summer Women Fashion Sexy Slim Fit Elegant Women Dress Plus  Solid Color Fit and Flare Rockabilly Dress  S-5XL</t>
  </si>
  <si>
    <t>Summer,short sleeve dress,pleated dress,Plus ,Slim Fit,Women's Fashion,slim,Elegant,wrap dress,Party Dress,Summer Fashion,sexy,Women,Fashion,Dress,casual dress</t>
  </si>
  <si>
    <t>Women's Fashion Chiffon Shirt Sleeveless Loose Tops T Shirt Plus  S-5XL</t>
  </si>
  <si>
    <t>Summer,Vest,Plus ,Shirt,chiffon,Tops,Women's Fashion,Fashion,off shoulder,sleeveless,Casual</t>
  </si>
  <si>
    <t>Summer Women Casual Sleeveless Loose Tops Floral Printed V-neck Shirt Blouse Ladies Fashion Buttoned T-shirts Lady Vest Plus  Tank Tops XS-8XL</t>
  </si>
  <si>
    <t>Summer,Vest,Fashion,tank top,Women's Fashion,Plus ,V-neck,Floral,Tank,Casual,Ladies Fashion,blouse,Floral print,Shirt,Tops,Blouses &amp; Shirts,T Shirts,Tops &amp; T-Shirts,Ladies,sleeveless,Women,printed</t>
  </si>
  <si>
    <t>Blues,Summer,Plus ,Tank,Sexy Top,letter print,Workout tanktop,Tops,Grey,tank top,Women's Fashion,Fashion,women t shirt,Women,Casual T-Shirt,Print,sleeveless,white,women top,T Shirts,Cotton</t>
  </si>
  <si>
    <t>XS-8XL Womens Fashion Summer Short Sleeve Long Blouses Deep V-neck Loose Party Dress Ladies Casual Loose Solid Color Plus  Beach Wear Cover-up Short Linen Dress</t>
  </si>
  <si>
    <t>Summer,Plus ,Deep V-Neck,Dress,short sleeves,V-neck,Mini dress,beach dress,Fashion,t-shirt dress,Casual,blouse,Shorts,Tops &amp; Blouses,Sleeve,summer dress,Women's Fashion,Party Dress,Ladies,party,linen dress,Beach,loose dress</t>
  </si>
  <si>
    <t xml:space="preserve">Women Spring Floral Printed Demin Jumpsuit Romper Ladies Embroidery Summer Overalls Trousers Jeans Plus </t>
  </si>
  <si>
    <t>Summer,Plus ,Floral print,Spring,demin,Overalls,Women's Fashion,jeansforwomen,trousersforwomen,Flowers,printed,Ladies,Jeans,Women,trousers,Rompers,Women Fashion,jumpsuit</t>
  </si>
  <si>
    <t>Summer,Plus ,women dresses,polka dot,Spaghetti Strap,Polkas,irregulardre,boho,Women's Fashion,Party Dress,boho dress,Dress,sleeveless,sundress,Beach,Casual,Women</t>
  </si>
  <si>
    <t>2020 New Womens Summer Sleeveless V-neck Floral Print Sling Dress Fashion Big Swing Skirt Loose Casual Long Vest Spaghetti Strap Dresses Ladies Party Dress Plus  S-5XL</t>
  </si>
  <si>
    <t>Summer,Vest,Plus ,Floral print,Fashion,long dress,Spaghetti,Dress,summer dress,V-neck,Floral,Ladies,Women's Fashion,Party Dress,party,maxi dress,Print,sleeveless,Skirts,Casual</t>
  </si>
  <si>
    <t>Summer,short sleeve dress,neck dress,Necks,Sleeve,Beach,Dress,Loose,short sleeves,V-neck,Shorts,beach dress,Plus ,Midi Dress,summer dress,Print,Pullovers,Women's Fashion,Casual,Women</t>
  </si>
  <si>
    <t>US 65 (EU 37)</t>
  </si>
  <si>
    <t>S-5XL New Fashion Women Tops Blouse Sleeveless V-neck Solid Color Tank Top Women Summer Shirt Tops Plus  Causal Loose</t>
  </si>
  <si>
    <t>blouse,Summer,Plus ,Tops &amp; Blouses,Shirt,Women Vest,Tank,button,Spaghetti Strap,tank top,Tops,Women's Fashion,Fashion,V-neck,sleeveless,Casual,Women</t>
  </si>
  <si>
    <t xml:space="preserve">Fashion Sunflower Print Short Sleeve T Shirt Summer Women Shirts Plus </t>
  </si>
  <si>
    <t>Summer,Plus ,Shirt,Sleeve,Sunflowers,short sleeves,Round neck,Women's Fashion,Shorts,Print,Women,women top,Fashion,T Shirts,Cotton</t>
  </si>
  <si>
    <t>new summer men's hooded large pockets, pure color large  short sleeve T-shirt</t>
  </si>
  <si>
    <t xml:space="preserve">(S-5XL) Women Fashion Summer Double-Layer Sports Shorts Quick-Drying Yoga Sports Leggings Fitness Shorts Plus </t>
  </si>
  <si>
    <t>Summer,Leggings,Shorts,loosecasualsweatpant,Fitness,casualshort,Plus ,athleticshort,high waisted,yogashort,Women's Fashion,bodybuildingshort,quickdryingshort,Yoga,Sport,Fashion,short skirt,Women</t>
  </si>
  <si>
    <t>blouse,Summer,Plus ,Floral print,Shirt,sleevelessblouse,Necks,Women's Fashion,tank top,Print,T Shirts,Fashion,casual shirt,Women,Floral,sleeveless,women top,Casual,sleeveless tops</t>
  </si>
  <si>
    <t>Women Plus  Off Shoulder Animal Print Long Sleeve Irregular Loose Dress</t>
  </si>
  <si>
    <t>Plus ,off shoulder dress,Sleeve,Long Sleeve,Dress,V Neckdress,Women's Fashion,animal print,Animal,Print,women dress,loose dress,Women</t>
  </si>
  <si>
    <t>Women Fashion Summer Round Neck Flower Print Vest Casual Sleeveless Tops Loose Plus  Print Tank Tops</t>
  </si>
  <si>
    <t>Summer,Vest,Fashion,Tank,Necks,Tops,Loose,tank top,Round neck,Women's Fashion,Plus ,Flowers,Print,sleeveless,women top,Casual,Women</t>
  </si>
  <si>
    <t>XS-8XL Plus  Dresses Summer Fashion Clothes Womens Deep V-neck Sleeveless Maxi Dresses Ladies Casual Spaghetti Strap Loose Beach Wear Floral Printed Halter Party Dress</t>
  </si>
  <si>
    <t>Summer,Plus ,halter dress,Halter,Dress,V-neck,beach dress,Party Dress,printed,sleeveless,Floral,maxi dress,Spaghetti,Casual,Clothes,Deep V-Neck,printeddre,Beach,summer dress,Women's Fashion,Sleeveless dress,Ladies,party,Fashion,loose dress</t>
  </si>
  <si>
    <t>New Women Fashion Solid Color V Neck Lace Tank Top Summer Sleeveless Plus  Loose Tank Top Vest</t>
  </si>
  <si>
    <t>tank top women,Vest,Fashion,Tank,summer tank top,loose top,lace top,Tops,Plus  top,V-neck,Necks,Women's Fashion,Plus ,Summer,sleeveless tops,Casual T-Shirt,sleeveless,Women Vest,Women,tank top,Lace</t>
  </si>
  <si>
    <t>Summer Women Short Dress Sleeveless Waist Dress Camouflage Dress Bodycon Slim Fit Dress Plus  XS-8XL</t>
  </si>
  <si>
    <t>Summer,Plus ,women dresses,Evening Dress,Dress,slim,casual dresses,Mini dress,beach dress,sleeveless,summer dresses,casual dress,slim dress,Shorts,Waist,short dress,Slim Fit,Women's Fashion,camouflage,Sleeveless dress,t,women dress,Women</t>
  </si>
  <si>
    <t xml:space="preserve"> XS</t>
  </si>
  <si>
    <t>2019 Women Fashion Back Fashion Blouse creuse en dentelle Ã  col rond Chemisier imprimÃ© floral sans manches Casual Plus  dÃ©bardeurs (S-5XL)</t>
  </si>
  <si>
    <t>2019 Women Fashion Back Hollow Lace Blouse Round Neck Floral Print Sleeveless Casual Plus  Tank Tops (S-5XL)</t>
  </si>
  <si>
    <t>blouse,Plus ,Floral print,Lace,Tank,Tops,Necks,tank top,Round neck,Floral,Women's Fashion,Fashion,topsamptee,Print,sleeveless,Casual,Women</t>
  </si>
  <si>
    <t>Women Summer Printed Plus  Loose Casual Trousers Harlan Pants Long Pants Plus   S-5XL</t>
  </si>
  <si>
    <t>Summer,trousers,pants,Bottom,fashion pants,Women's Fashion,Long pants,widelegpant,Casual,harem pants,summerpant,Plus ,loosepant,printed,women trousers,slitpant,Women</t>
  </si>
  <si>
    <t xml:space="preserve">Women Summer Casual Adjustable Spaghetti Strap Dresses Solid Color Pleated Backless Mini Beach Sundress Plus </t>
  </si>
  <si>
    <t xml:space="preserve"> XXS</t>
  </si>
  <si>
    <t>Summer,summer dress,Necks,Sleeve,long dress,plus  dress,Dress,Loose,V Neckdress,short sleeves,maxi dress,Shorts,boho,short sleeve dress,boho dress,Fashion,womendre,women dress,Women's Fashion</t>
  </si>
  <si>
    <t>Plus  XS-6XL Summer Women Round Neck Sleeveless Dress Casual Floral Printed Dress Slim Flower Dresses</t>
  </si>
  <si>
    <t>Summer,floralprinteddres,Dress,slim,Floral dress,Women's Fashion,Plus ,womensleevelessdres,printed,Floral,Casual,Women,dressforwomen,Flowers,Necks,casualwomendres,summer dress,summersleeveelessdres,Sleeveless dress,Round neck,dress slim,sleeveless</t>
  </si>
  <si>
    <t>5 Colors Women Fashion Sports Shorts Solid Color Elastic Gym Shorts Female Running Clothes Fitness Panties Bottom for Girl Plus  S~5XL</t>
  </si>
  <si>
    <t>runningshort,Shorts,Elastic,Fitness,Plus ,yoga pants,Short pants,Running,sportspantie,Women's Fashion,gymwear,Panties,fitnesspantie,Women,skinny,Sport,Fashion,Women Fashion,Clothes</t>
  </si>
  <si>
    <t>Summer,Plus ,Cotton T Shirt,chiffon,Long Sleeve,womens top,short sleeves,Women's Fashion,Fashion,chiffon blouse,sexy,blouse,Tops,Chiffon Shirt,T Shirts,korean style,Women Clothing,T-Shirt womens,Short Sleeve T-Shirt</t>
  </si>
  <si>
    <t>NEW Womens Summer Deep V-neck Tops Pure Color T-shirt Ladies Fashion Casual Tank Tops Loose Button-up Blouse Lady Sleeveless Shirts Plus  Top</t>
  </si>
  <si>
    <t>Summer,Plus ,Deep V-Neck,topsamptshirt,tank top,Women's Fashion,Fashion,V-neck,Loose,topsampblouse,Causal,Ladies Fashion,blouse,fashion women,Tank,Shirt,Tops,T Shirts,Casual,Ladies,sleeveless,Pure Color,sleeveless tops</t>
  </si>
  <si>
    <t>Plus  Ladies Short Sleeve Summer Loose Denim Midi Dress Women Jeans Dresses</t>
  </si>
  <si>
    <t>Jeans,Plus ,Sleeve,Summer,Dress,Denim,summer dress,denimjeansdres,short sleeves,casual dresses,Ladies,Women's Fashion,Shorts,minishirtdres,Lines,mididre,Women</t>
  </si>
  <si>
    <t>Women's Fashion Sexy Deep U Neck Sleeveless Package Hip Dress Summer Pure Color Casual Knee Length Slim Dress Club Party Night Dress Women's Clothing Plus  S-5XL</t>
  </si>
  <si>
    <t>Summer,Plus ,Dress,slim,Fitted Dress,clubwear,bodycon,Women's Fashion,Fashion,knee,Party Dresses,Clothing,Casual,sexy dresses,slim dress,short dress,Dresses,Pure Color,Necks,midilength,Cocktail Dress,party,sexy,sleeveless</t>
  </si>
  <si>
    <t>5 Color Large  Camouflage Dress Women's Fashion Print Dress Summer Fashion Slim Sexy Sleeveless Dress High Waist Lace Long Skirt Casual Loose Pocket Skirt S ~ 5XL</t>
  </si>
  <si>
    <t>Summer,Shorts,high waist shorts,high waist,Casual pants,pants,Short pants,Waist,Slim Fit,summer shorts,Women's Fashion,Plus ,Lace Up,Women,Fashion,Casual,Lace</t>
  </si>
  <si>
    <t>Plus  5XL Summer Sexy Hot Fashion Women's Flower Skull Digital Print Round Neck Sleeveless Tank Camisole</t>
  </si>
  <si>
    <t>vesttop,Summer,Plus ,Tank,camisole,skullprint,Necks,summer t-shirts,tank top,Round neck,Women's Fashion,Fashion,skull,sexy,Print,sleeveless,Casual,Flowers,Lace</t>
  </si>
  <si>
    <t>2019 New Fashion Women's Slim Plus  Maxi Dress Ink Printing Spaghetti Strap Dress</t>
  </si>
  <si>
    <t>slim dress,dressesforwomen,halter dress,Dresses,Spaghetti,Plus ,Spaghetti Strap,slim,Women's Fashion,Sleeveless dress,maxi dress,Fashion,Dress,Women</t>
  </si>
  <si>
    <t>Women Fashion Floral Print Overlap Sleeveless Top Casual Loose Party Shirt Irregular Elegant Tops Plus  XS-6XL</t>
  </si>
  <si>
    <t>party,Plus ,Floral print,Shirt,partyshirt,Tops,Loose,Floral,irregualr,Elegant,Women's Fashion,Fashion,Tops &amp; T-Shirts,sexy,Print,sleeveless,Casual,Women</t>
  </si>
  <si>
    <t>Women Fashion Loose Casual Pure Color Plus  Sexy Vest Sleeveless Robe sans manches sans manches pour l'Ã©tÃ©</t>
  </si>
  <si>
    <t>Women Fashion Loose Casual Pure Color Plus  Sexy Vest Sleeveless Summer Sleeveless Dress</t>
  </si>
  <si>
    <t>Summer,Vest,Plus ,Pure Color,Loose,Casual,Women's Fashion,Sleeveless dress,sexy,sleeveless,Fashion,Dress,Women</t>
  </si>
  <si>
    <t xml:space="preserve">Summer Fashion Funny Letter Print Cotton Vest Tank Top Slim Fit Crop Top Black Camisole T  Shirt Ladies Crop Tops Plus </t>
  </si>
  <si>
    <t>Summer,Vest,Fashion,women crop top,letter print,slimfittop,Slim Fit,slim,strapless crop top,tank top,Ladies,Women's Fashion,Plus ,sexy,sexy tank top,summercroptop,Funny,Tank,Shirt,sexy shirts,SEXY CROP TOP,Print,sleeveless crop top,black,sexy camisole,Cotton,Tops,sexy lingerie</t>
  </si>
  <si>
    <t xml:space="preserve">One </t>
  </si>
  <si>
    <t xml:space="preserve">Women Tops Tank Bandage Feather Print Sleeveless O-Neck Vest Summer Sport Tank Tops Casual Ladies Blouse T Shirt Tops Plus </t>
  </si>
  <si>
    <t>blouse,Summer,Vest,Plus ,Tank,Shirt,Women Blouse,Short Sleeve Blouses,Tops,Ladies,Women's Fashion,Fashion,chiffon blouse,Print,sleeveless,feather,Sport,Casual,Women</t>
  </si>
  <si>
    <t>Women's Summer Fashion Spaghetti Strap Dress Floral Print Tie Front Mini Dress Sexy Dress Plus  S-5XL</t>
  </si>
  <si>
    <t>Mini,floralprinteddre,Plus ,Floral print,Summer,Spaghetti,Dress,summer dress,Party Dress,beach dress,Mini dress,Print,Women's Fashion,Sleeveless dress,Sexy Dress,Floral,women dress,sexy,Fashion</t>
  </si>
  <si>
    <t>Women Ladies Summer Sleeveless Long Dress Plus  Loose Casual Elegant Butterfly Beach Dress Maxi Dress</t>
  </si>
  <si>
    <t>butterfly,Summer,Plus ,long dress,Dress,summer dress,Women's Fashion,Casual,Elegant,beach dress,Sleeveless dress,women long dress,Elegant Dress,Ladies,maxi dress,Beach,loose dress,sleeveless,Women</t>
  </si>
  <si>
    <t>XS-8XL Women Summer Tops O-neck Sleeveless Shirts Print Cotton Vest Loose T-shirt Ladies Fashion Casual Plus  Tank Tops Lady Pullovers Blouse</t>
  </si>
  <si>
    <t>Summer,Vest,womens top,Cotton T Shirt,summer t-shirts,tank top,Ladies,Women's Fashion,Fashion,sleeveless tops,sleeveless,Tank,Casual,Ladies Fashion,blouse,Plus ,Cotton,Tops &amp; Blouses,Shirt,Tops,T Shirts,Pullovers,Print,loose t-shirt,Women</t>
  </si>
  <si>
    <t>2019 Summer Plus  Tank Top for Women Spaghetti Strap  Flower Print Sleeveless Casual Top (S-6XL)</t>
  </si>
  <si>
    <t>Summer,Plus ,Tank,Spaghetti,Tops,Spaghetti Strap,tank top,Women's Fashion,Flowers,flowerprint,Print,sleeveless,Fashion,Casual,Women</t>
  </si>
  <si>
    <t xml:space="preserve">Side Split Letter Print Curved Hem Casual Dress Summer Sport Style T Shirt Dress Plus </t>
  </si>
  <si>
    <t>Summer,Plus ,Shirt,letter print,splitdre,Dress,Mini dress,Women's Fashion,Fashion,splits,Print,Sport,Casual</t>
  </si>
  <si>
    <t>Women Summer V Neck Mini Swing Dress Sunflower Print Sleeveless Spaghetti Strap Party Dresses Plus  S-5XL</t>
  </si>
  <si>
    <t>Mini,Plus ,Summer,ladies dress,Dress,Floral dress,Mini dress,beach dress,Party Dress,party,V-neck Dresses,Spaghetti,Women,Swing dress,Necks,Sunflowers,summer dress,Women's Fashion,Sleeveless dress,retro,Swing,Print,women dress,sleeveless</t>
  </si>
  <si>
    <t>blouse,Summer,Vest,Plus ,Tank,Necks,Shirt,Tops,Women's Fashion,tank top,boho,Fashion,printed,sleeveless,bohemian,Casual,Women</t>
  </si>
  <si>
    <t>Mode Crop Top pour les femmes Spaghetti Strap V Neck Tank Top Summer Top Plus  S-5XL</t>
  </si>
  <si>
    <t>Fashion Crop Top for Women Spaghetti Strap V Neck Tank Top Summer Top Plus  S-5XL</t>
  </si>
  <si>
    <t>Summer,Plus ,crop top,clubwear,Tank,Tops,Slim Fit,tank top,Casual,Spaghetti Strap,Women's Fashion,Fashion,sexy,Women,Spaghetti,summer tops,Necks</t>
  </si>
  <si>
    <t>Summer,Plus ,halter dress,Necks,Halter,Dresses,Dress,Loose,V-neck,Women's Fashion,Sleeveless dress,off shoulder,summer dress,sleeveless,women dress,Women,Casual,Cotton</t>
  </si>
  <si>
    <t>New Fashion Women Plus  Casual T-shirt 3/4 Sleeve Blouse Button Printing Loose Tops</t>
  </si>
  <si>
    <t>blouse,Plus ,34sleeve,Sleeve,Tops,Loose,Women's Fashion,T Shirts,Fashion,printed,button,Casual,Women Fashion,Women</t>
  </si>
  <si>
    <t>Summer Short Sleeve Casual Loose Dress Women Plus  V-neck Floral Dress</t>
  </si>
  <si>
    <t>Summer,Plus ,Sleeve,Dress,short sleeves,V-neck,Casual,Women's Fashion,Shorts,Floral dress,Floral,women dress,Women,loose dress,printed</t>
  </si>
  <si>
    <t>2019 New Summer Women Sleeveless Flower Print Spaghetti Straps Long Dresses Big Swing Loose Casual Plus  Long Maxi Dresses Tank Dress</t>
  </si>
  <si>
    <t>Summer,Plus ,Tank,camisole,long dress,Spaghetti,Dress,strap,Print,Women's Fashion,Flowers,print dress,sleeveless,Floral,women dress,Skirts,Casual,Women</t>
  </si>
  <si>
    <t>25 Styles Women Summer Sleeveless Crop Top Free  Printed Slim Sling Vest Spaghetti Strap Printed Shirt</t>
  </si>
  <si>
    <t>11 Colors V Neck Women Sleeveless Tops Halter Neck Plus  Chiffon CropTops(S~5XL)</t>
  </si>
  <si>
    <t>Halterneck Top,Plus ,crop top,Halter,chiffon,Tops,womens top,Necks,Women's Fashion,chiffonesummertop,halterneck,sleeveless,Women Sleeveless Top,Chiffon top,Women,tops for women,sleeveless tops</t>
  </si>
  <si>
    <t>Summer Women Chiffon Solid Color O-neck Sleeveless Top Sling Sexy Off Shoulder Loose Pleated T-shirt Blouse Casual Tank Top Plus  S-6XL</t>
  </si>
  <si>
    <t>blouse,Summer,o-neck,Tops &amp; Blouses,Shirt,chiffon,Tank,Pleated,Tops,T Shirts,tank top,Women's Fashion,Plus ,sleeveless tops,sexy,loose t-shirt,women top,Fashion,Casual,sleeveless,Women</t>
  </si>
  <si>
    <t>XS-8XL New Women's Fashion Summer Sleeveless Spaghetti Strap Dress Casual Deep V-Neck Letters Gradient Printing Boho Long Maxi Dress Holiday Vest Beach Dresses Loose Plus  Sling Dress Ladies Sexy Party Dress</t>
  </si>
  <si>
    <t>Summer,Vest,Fashion,Evening Dress,Dress,V-neck,beach dress,Party Dress,party,sexy,Spaghetti,Casual,casual dress,Deep V-Neck,Plus ,summer dress,Women's Fashion,boho,Sleeveless dress,print dress,plus  dress,Ladies,women dress,Holiday,Beach,sleeveless</t>
  </si>
  <si>
    <t xml:space="preserve">2019 Summer Fashion Women Sleeveless Lace Tank Top Spaghetti Strap Tops Casual Tank Top V Neck Shirt Plus </t>
  </si>
  <si>
    <t>Summer,strappytop,Plus ,Lace,Shirt,Plus  top,tank top,Women's Fashion,Fashion,sleeveless tops,Casual T-Shirt,Spaghetti,summer tops,Women,lace trim,spaghetti strap top,Tank,Necks,Tops,Casual,Cami Tank Tops,sleeveless,deep v neck top,Loose tank tops</t>
  </si>
  <si>
    <t>2020 Plus  Fashion Women Summer Casual Tank Tops Loose Beach Blouses Sleeveless Bohemia Printed Cotton Beach T Shirt</t>
  </si>
  <si>
    <t>bohemia,Summer,Plus ,Loose,tank top,Women's Fashion,Fashion,sleeveless tops,Summer Fashion,Casual,Cotton,blouse,beachtshirt,Tank,Shirt,Tops,boho,women shirt,sleeveless,Women,Beach,printed</t>
  </si>
  <si>
    <t xml:space="preserve">Joe Exotic Tiger King Print Femmes Summer O-neck T-Shirt Ã  manches courtes Casual Graphic Tees Plus </t>
  </si>
  <si>
    <t xml:space="preserve">Joe Exotic Tiger King Print Women Summer O-neck Short Sleeve T-Shirt Casual Graphic Tees Plus </t>
  </si>
  <si>
    <t>Exotic,Summer,Plus ,Sleeve,King,graphic tee,Tiger,short sleeves,joeexotic,Casual,T Shirts,Shorts,women shirt,Print,Women's Fashion,tigerking,Women</t>
  </si>
  <si>
    <t>Hommes Fashion Plus  S-3XL Denim Shorts Hommes Mode EtÃ© Automne Mode Automne Vintage Style Jeans</t>
  </si>
  <si>
    <t>Men Fashion Plus  S-3XL Denim Shorts Men Summer Autumn Fashion Vintage Style Jeans</t>
  </si>
  <si>
    <t>men jeans,Shorts,Summer,Vintage,Denim,Men,casualstyle,loosejean,Men's Fashion,Plus ,Denim Shorts,Men Shorts,Summer Fashion,oldschool,vintagejean,Fashion,Jeans,shortjean</t>
  </si>
  <si>
    <t>Women's Summer Sleeveless Blouses Casual Sling Stitching Print Camisole Tank Tops Printed Shirts Large  Loose Vest</t>
  </si>
  <si>
    <t>4 Color New Arrival Women's Fashion Casual Sexy Vest Summer Fashion Solid Color Spaghetti Strap Halter Tank Top O-neck Cotton Leisure Brief Sexy Slim Fit Top Plus  Pure Color Vest Tank Top Tunic Top Backless Top</t>
  </si>
  <si>
    <t>Women Vest,Vest,Plus ,tunic top,Summer,Slim Fit,Tops,casual shirt,Pure Color,Women's Fashion,Fashion,tank top,sexy,Tank,slim,Casual,Cotton,tunic,Halter,Spaghetti,sexy shirts,haltershirt,Cotton Vest,backless,women tank top,solid color,summer shirt</t>
  </si>
  <si>
    <t xml:space="preserve">2020 NEW Women's Fashion Floral Print Harem Pants 7 Colors Wide Leg Long Pants Palazzo Trousers Yoga Pants Women Casual Trousers Spring Summer Plus </t>
  </si>
  <si>
    <t>Summer,harem,Plus ,Spring/Autumn,Casual pants,pants,Spring,Long pants,Women's Fashion,Fashion,loosepant,Floral,Floral print,Casual,trousers,Women,Wool,cottonpant,harem pants,women trousers,Print,Yoga</t>
  </si>
  <si>
    <t>Women Loose Casual Printed V Neck Long Dress Plus   Wave Point Dress Summer Dress</t>
  </si>
  <si>
    <t>Summer,Plus ,summer dress,Necks,long dress,Dress,Loose,V-neck,Women's Fashion,printed,wavepoint,Casual,Women</t>
  </si>
  <si>
    <t xml:space="preserve">Femmes Mode taille haute Denim Shorts Stretch Skinny Short Jeans Summer Casual Shorts Plus </t>
  </si>
  <si>
    <t xml:space="preserve">Women Fashion High Waist Denim Shorts Stretch Skinny Short Jeans Summer Casual Shorts Plus </t>
  </si>
  <si>
    <t>Blues,Summer,Shorts,high waist,pants,casualshort,Waist,Women's Fashion,skinnyshort,women shorts,Plus ,Denim Shorts,Denim pants,Jeans,Women,Fashion,trousers,Women Fashion,stretch</t>
  </si>
  <si>
    <t>Femmes Floral Print Ã©paule froide Ã  volants d'Ã©tÃ© Ã  manches courtes Flowy Blouse Plus  Sexy Tops</t>
  </si>
  <si>
    <t>Womens Floral Print Cold Shoulder Ruffled Summer Short Sleeve Flowy Blouse Plus  Sexy Tops</t>
  </si>
  <si>
    <t>blouse,Summer,off shoulder top,Plus ,Floral print,ruffled,Sleeve,Tops,sexyblouse,short sleeves,Print,Women's Fashion,Shorts,Tops &amp; T-Shirts,Floral,sexy,Fashion</t>
  </si>
  <si>
    <t>Summer,Plus ,Floral print,summerjumpsuit,Rompers,Women,Necks,Casual,Elegant,Women's Fashion,offshoulderjumpsuit,sleevelessjumpsuit,Print,sleeveless,printjumpsuit,women Jumpsuit,Causal,Floral,jumpsuit</t>
  </si>
  <si>
    <t>Nouveau T-shirt en coton Ã  col en V pour femmes d'Ã©tÃ© Chemisier imprimÃ© lÃ¢che Casual Tops Ã  manches courtes Dames Mode Plus  Shirt</t>
  </si>
  <si>
    <t>New Women's Fashion Summer O-neck Cotton T-shirt Loose Printed Blouse Casual Short Sleeve Tops Ladies Fashion Plus  Shirt</t>
  </si>
  <si>
    <t>blouse,Summer,Plus ,Cotton,Shirt,Sleeve,Tops,slim,short sleeves,Women's Fashion,Shorts,printed,Ladies,o-neck,Fashion,Casual,T Shirts,Ladies Fashion</t>
  </si>
  <si>
    <t>Womens Stripes Lined Up Double Up Tankini Top Swimwear(Plus )</t>
  </si>
  <si>
    <t>strapless,Fashion,Plus  Swimwear,sexyplustankini,Tops,Women's Fashion,Swimsuit,Tankinis,Bikini,Stripes,sexy tankini</t>
  </si>
  <si>
    <t xml:space="preserve">7 Colors Women Summer Fashion Bikini Set Floral Print High Waist Swimsuit Casual Sexy Crop Tops + Shorts Two Piece Set Bathing Suit Swimwear Beach Wear Halter Tankinis Plus </t>
  </si>
  <si>
    <t>Summer,Plus ,Halter,Women's Fashion,Shorts,BikiniWomen,Floral,sexy,Swimsuit,Casual,Waist,Bikinis Set,Floral print,high waist,women swimsuit,Beach,Tops,Swimwear,Two piece set,Bikini,Suits,Print,sleeveless,Women,Fashion,Swimming</t>
  </si>
  <si>
    <t>2019 New Women Fashion S-5XL Casual Blouse Women Solid Color One Shoulder Summer Tops Plus  Sleeveless Women Loose Blouse</t>
  </si>
  <si>
    <t>blouse,Summer,Plus ,one-shoulder,Tops,Loose,blousesampshirt,Women's Fashion,Fashion,Women Blouse,solid color,sleeveless,women top,Casual,Women</t>
  </si>
  <si>
    <t>Women Vest,Vest,Fashion,ruffle,cute,Tops,Plus  top,ruffle top,summer tops,Cotton Vest,Women's Fashion,Summer,sleeveless tops,Pretty,sleeveless,solidtop,Clothes,Spaghetti,tops for women,Women</t>
  </si>
  <si>
    <t xml:space="preserve">Fashion Summer Dress Sexy Women Casual Sleeveless Beach Short Dress Tassel Solid White Mini Lace Dress Plus </t>
  </si>
  <si>
    <t>Mini,plus,Plus ,short dress,Summer,solid,Dress,Lace Dress,Tassels,Casual,Women's Fashion,Shorts,summer dress,Fashion,sleeveless,sexy,Women,Beach,white,Lace</t>
  </si>
  <si>
    <t>plus  Women Ladies Fashion Wide Strap Polka Dot Swimdress and Short XS-8XL</t>
  </si>
  <si>
    <t>Women,Shorts,bikini set,polka dot,Polkas,Swimwear,Swimsuit,Swimdresses,Tankinis,Bikini,Plus ,Fashion,Ladies,Women's Fashion,Wool,Tankini Set,Ladies Fashion</t>
  </si>
  <si>
    <t>Deep V-Neck,Swing dress,Plus ,Floral print,Fashion,Halter,Summer,long dress,Dress,Women's Fashion,V-neck,Elegant,beach dress,Sleeveless dress,retro,sleeveless,Floral,halter dress,Beach,Casual,printed</t>
  </si>
  <si>
    <t>2020 New Fashion Women's Colorful Mouth Butterfly Print Yoga Suit Sexy Sleeveless Fitness Sports Jumpsuit Bodycon Shorts Summer Rompers Plus  S-5XL</t>
  </si>
  <si>
    <t>butterfly,Summer,Plus ,Colorful,Fitness,Women's Fashion,stretchshort,mouth,sexy,yogasuit,jumpsuit,bodycon jumpsuits,Shorts,Yoga,sportset,jumpsuitromper,Sport,sleevelessjumpsuit,Suits,Print,sleeveless,fitness leggings,Fashion</t>
  </si>
  <si>
    <t>New Summer Fashion Hot Sale Pingu Noot Noot Motherfu*kers Vintage Women Casual Cotton Short Sleeve Cartoon T Shirts Plus  S-5XL</t>
  </si>
  <si>
    <t>Summer,Plus ,Shirt,letter print,Graphic Shirt,Vintage,short sleeves,vintageshirt,Cartoons,Round neck,Women's Fashion,Shorts,women t shirt,Tops &amp; T-Shirts,Sleeve,nootnoot,Cotton,Fashion,Casual,Women</t>
  </si>
  <si>
    <t>blouse,Summer,Plus ,Floral print,chiffon,Women Vest,Tank,Tops,Women's Fashion,Fashion,printed,chiffon blouse,Floral,sleeveless,Spaghetti,Casual,Women</t>
  </si>
  <si>
    <t>2019 Summer Women S  Fashion  Lace Up Tie Pants  Plus  Casual High Waist Short Pants(S-5XL)</t>
  </si>
  <si>
    <t>Summer,Shorts,Lace,pants,Short pants,Yellow,high waist,Women's Fashion,Plus ,Lace Up,Women,Fashion,Casual,Waist</t>
  </si>
  <si>
    <t>Women's Fashion Lace-up Solid Summer Shorts Ladies Casual Short Pants Plus (S-5XL)</t>
  </si>
  <si>
    <t>Summer,Plus ,pants,women's pants,Short pants,Women's Fashion,Shorts,Lace Up,Ladies,Fashion,Casual</t>
  </si>
  <si>
    <t xml:space="preserve">Women Summer New Flip Flops Sandals Beach Shoes Slipper Shoes Comfortable Open Toe Sandals Vintage Anti-slip Breathable Summer Casual Shoes Plus  </t>
  </si>
  <si>
    <t>Summer,Flip Flops,Sandals,Vintage,antislip,Slippers,Women's Fashion,open toe,Shoes,Plus ,Beach,Casual,Women</t>
  </si>
  <si>
    <t xml:space="preserve"> M</t>
  </si>
  <si>
    <t>crochet,gowns,Club Dress,Plus ,short dress,Summer,robefemme,Dress,Lace Dress,Women's Fashion,Mini dress,floral lace,beach dress,coldshoulder,Sexy Dress,Floral,Women,Lace,lanternsleeve</t>
  </si>
  <si>
    <t>Plus  Women's Fashion Loose Casual sleeveless Floral print Round neck Summer Vest camisole</t>
  </si>
  <si>
    <t>Summer,Vest,Plus ,Floral print,camisole,Loose,Round neck,Print,Women's Fashion,Fashion,Floral,sleeveless,Casual,Necks</t>
  </si>
  <si>
    <t>XS-8XL Ladies Summer Tunic Tops Sleeveless Off Shoulder Shirts Womens Fashion Casual Loose Cotton Blouse T Shirts Backless Camisole Vest Solid Color Plus  Tank Tops</t>
  </si>
  <si>
    <t>Tops &amp; Tees,off shoulder top,Plus ,Women Blouse,tunic,Vest,tank top,Women's Fashion,Fashion,Summer,sleeveless tops,sleeveless,Tank,summer tops,Cotton,blouse,Tops &amp; Blouses,Shirt,Tops,Casual,backless,Ladies,loose t-shirt,women top</t>
  </si>
  <si>
    <t>Plus  Fashion Dresses Summer Clothes Women's Casual Cotton Sleeveless Dress Loose Solid Color Pleated Tank Top Mini Dress Ladies Deep V-neck Beach Wear Party Dress</t>
  </si>
  <si>
    <t>Mini,Fashion,Summer,Pleated,Dress,V-neck,Mini dress,beach dress,Party Dress,tank top,party,Party Dresses,Casual,casual dress,Deep V-Neck,Plus ,Cotton,Tank,Tops,summer dress,Women's Fashion,Cotton Dress,Sleeveless dress,Ladies,women dress,Clothes,Beach,loose dress,sleeveless</t>
  </si>
  <si>
    <t>Plus  S-5XL Ladies Short Sleeve Summer Loose Denim Midi Dress Women Jeans Dresses</t>
  </si>
  <si>
    <t>Summer,Lines,Plus ,Sleeve,Dress,Denim,summer dress,denimjeansdres,short sleeves,casual dresses,Ladies,Women's Fashion,Shorts,minishirtdres,Jeans,mididre,Women</t>
  </si>
  <si>
    <t>Women Summer Fashion Double-layer Printed Sleeveless Round Neck Dress Casual Plus  Loose Sundress</t>
  </si>
  <si>
    <t>Summer,Fashion,Necks,Dress,neck dress,Round neck,Women's Fashion,Plus ,printed,sleeveless,Casual,Women Fashion,Women</t>
  </si>
  <si>
    <t>Plus  Women's Fashion Loose Casual Leaf printing Floral print short sleeves V neck summer dress</t>
  </si>
  <si>
    <t>Summer,Plus ,Floral print,Necks,Sleeve,Dress,Loose,short sleeves,V-neck,Floral,Women's Fashion,Shorts,summer dress,leafprinting,Print,leaf,Fashion,Casual</t>
  </si>
  <si>
    <t>100 x 100cm(393 x 393inch)</t>
  </si>
  <si>
    <t>Summer,Vest,Plus ,camisole,Fitness,Shirt,Tops,topsamptshirt,Necks,tank top,Cotton Vest,Women's Fashion,Fashion,black,print t-shirt,sexy,Print,sleeveless,feather,Casual,summer tank top</t>
  </si>
  <si>
    <t xml:space="preserve">Femmes Summer Fashion Bikini Set Floral Print Maillot de bain taille haute Casual Crop Tops + Shorts Deux piÃ¨ces Set Maillot de bain Maillots de bain Beach Wear Halter Tankinis Plus </t>
  </si>
  <si>
    <t xml:space="preserve">Women Summer Fashion Bikini Set Floral Print High Waist Swimsuit Casual Sexy Crop Tops + Shorts Two Piece Set Bathing Suit Swimwear Beach Wear Halter Tankinis Plus </t>
  </si>
  <si>
    <t>bathing suit,Plus ,Halter,Summer,Swimwear,Women's Fashion,Fashion,printed,Floral,sexy,Two piece set,Casual,Women,Shorts,Floral print,high waist,Sunflowers,Tops,Waist,beach wear,Swimsuit,Bikini,Suits,Print,Beach,Swimming</t>
  </si>
  <si>
    <t>2020 New Arrival Women's Fashion Funny "HIPPIE SOUL" Printed Cute T-shirts Summer Short Sleeve Tops Shirts Graphic Tees Plus  S-5XL</t>
  </si>
  <si>
    <t>Summer,Plus ,Shirt,Sleeve,Funny,graphic tee,Tops,short sleeves,Tee,Women's Fashion,Shorts,cute,printed,Fashion,Casual,T Shirts,hippie</t>
  </si>
  <si>
    <t>2018 Plus  Summer Women Fashion Fashion Sexy col en V Ã  lacets sur le haut de la blouse Plaid Plaid Tops Irregular Short Sleeve Shirtï¼ˆS-5XLï¼‰</t>
  </si>
  <si>
    <t>2018 Plus  Summer Women Fashion Sexy V-neck Lace Up Plaid Blouse Tops Irregular Short Sleeve Shirtï¼ˆS-5XLï¼‰</t>
  </si>
  <si>
    <t>blouse,Summer,Fashion,Lace,Sleeve,Shorts,Tops,womens top,short sleeves,Clothes for women,Casual,Women's Fashion,Plus ,Lace Up,V-neck,plaid,sexy,tops for women,Women</t>
  </si>
  <si>
    <t>Women Summer Floral Printed Short Sleeve Dress Ladies Casual V Neck Dresses Plus  Dress XS-5XL</t>
  </si>
  <si>
    <t>Summer,Plus ,sleeve dress,Necks,Sleeve,Dress,short sleeves,V-neck,Ladies,Women,Shorts,printed,Floral,women dress,Short Sleeved,casual dress,Women's Fashion,Casual,Cotton</t>
  </si>
  <si>
    <t>New Women Summer Fashion Womens Sleeveless Floral Print Sling Dress Party Evening Dresses Maxi Dress Beach Dress Sundress V-Neck Long Robes Plus  S-5XL</t>
  </si>
  <si>
    <t>sleeveless,Plus ,Floral print,Summer,long dress,Evening Dress,Dress,Women's Fashion,V-neck,Floral,beach dress,Fashion,party,print dress,women dress,Print,maxi dress,Robes,Party Dresses,Beach,Women</t>
  </si>
  <si>
    <t xml:space="preserve">4 Color New Summer Women Fashion Bee Pattern Print Cotton T-Shirt O-Neck Slim Fit Casual Tops Solid Color Funny Street Style Lady Tee Plus </t>
  </si>
  <si>
    <t>Summer,Funny T Shirt,Cotton T Shirt,summer t-shirts,short sleeves,Women's Fashion,Plus ,women t shirt,Casual T-Shirt,slim,Casual,Cotton,Funny,#fashion #tshirt,onecktshirt,Tops,Slim Fit,T Shirts,print t-shirt,Print,Women,Fashion</t>
  </si>
  <si>
    <t>Summer,Plus  top,Dress,womens top,casual dresses,Women's Fashion,Plus ,printed,sleeveless,Casual,Women Fashion,Women,vesttop,Floral print,Necks,Round neck,boho,Fashion,dailyclothe,neck dress,women summer dress</t>
  </si>
  <si>
    <t xml:space="preserve">2019 Summer Women Spaghetti Strap Mini Dress Women New Fashion Sleeveless Dress Sexy Women Package Hip Mini Dress Casual Style Slim Sexy Women Summer Dress Plus </t>
  </si>
  <si>
    <t>Mini,slim dress,Plus ,Summer,Spaghetti,Dress,summer dress,slim,Mini dress,Women's Fashion,package hip dress,Sleeveless dress,sexy,Summer Fashion,women dress,Women,Fashion,Casual,sleeveless,casual dress</t>
  </si>
  <si>
    <t>Women Fashion Halter Sequin Blouse Summer Casual Sleeveless Solid Color Tops T-shirts Plus  S-5XL</t>
  </si>
  <si>
    <t>blouse,Summer,Plus ,Shirt,Halter,Tops,Women's Fashion,Casual,T Shirts,Fashion,sleeveless,solid color,sexy,Sequin,Women Fashion,Women</t>
  </si>
  <si>
    <t xml:space="preserve">S-5XL New Fashion Women Tops Blouse Sleeveless V-neck Solid Color Tank Top Women Summer Shirt Tops Plus </t>
  </si>
  <si>
    <t>blouse,Summer,Plus ,Tops &amp; Blouses,Shirt,Women Vest,Tank,Tops,tank top,Women's Fashion,Fashion,strappy,V-neck,sleeveless,women top,Casual,Women</t>
  </si>
  <si>
    <t>2020 5 Color Summer New Fashion Women Tops Blouse Plus  Sleeveless Strappy Tank Tops Cross Back Tops Summer Causal Tops for Women S-5XL</t>
  </si>
  <si>
    <t>blouse,Summer,Plus ,Tops &amp; Blouses,Sexy Top,Tank,Tops,Cross,tank top,Women's Fashion,Fashion,strappy,solid color,sleeveless,women top,tops for women,Women</t>
  </si>
  <si>
    <t>COMENII Summer Women Sexy Tops Button Deep V-Neck Off Shoulder Shirts Cotton Blouse Casual Loose Sleeveless T Shirts Backless Camisole Ladies Fashion Vest Solid Color Sling Plus  Tank Tops 4XL 5XL 6XL</t>
  </si>
  <si>
    <t>Summer,Vest,Fashion,Cotton T Shirt,V-neck,summer t-shirts,sleeveless tops,casual shirt,Ladies,T Shirts,Plus ,tank top,blouse,sexy,Casual,Ladies Fashion,Deep V-Neck,Cotton,Tank,Shirt,Tops,Women's Fashion,Women,backless,plusshirt,sleeveless,womens tank tops,button,vneckshirt</t>
  </si>
  <si>
    <t>Women's Fashion Summer Dresses V Neck Backless Lace Dress Beach Dresses White Dress Plus  XS-5XL Robe Femme</t>
  </si>
  <si>
    <t>Summer,Plus ,partydressesforwomen,Lace,robefemme,Dress,Lace Dress,casualdressesforwomen,Women's Fashion,white dress,sexydressesforwoman,beach dress,Fashion,backless,plus  dress,summerdressesforwomen,sundressesforwomen,Robes,Beach,white,Necks</t>
  </si>
  <si>
    <t>XS-5XL Plus  Short Sleeve Beach Dress Women Summer Print V Neck Dress Loose Casual Pullover Midi Dress</t>
  </si>
  <si>
    <t>summerwear,Summer,elastic waist,drawstringshort,Casual pants,Panties,Womens shorts,Shorts,largecottonandlinenwomenstrouser,Women's Fashion,Plus ,Lace Up,midriff,Elastic,slimpant,Women,croppedtrouser,Lace</t>
  </si>
  <si>
    <t>6 Color Summer Women Printed Bckless Tank Tops Women New Fashion Slim Sleeveless Yoga Fitness Vest Casual Lady Tops Plus  S-5XL</t>
  </si>
  <si>
    <t>Women Vest,Vest,Fashion,Summer,fashion vest,slim,tank top,Women's Fashion,Plus ,sleeveless tops,Yoga,bcklessvest,fitnessvest,Women Fashion,Women,Tank,Tops,printedvest,Casual,casualvest,sleeveless,summervest,Fitness,printed</t>
  </si>
  <si>
    <t>Palm Angels Sanskrit T-shirt court Hip Hop Streetwear Over Summer Kanye West Tops T-shirt</t>
  </si>
  <si>
    <t>Palm Angels Sanskrit Short T-shirt Hip Hop Streetwear Over Summer Kanye West Tops T shirt</t>
  </si>
  <si>
    <t>shorttshirt,Fashion,Shirt,Angel,Summer,Tops,summer t-shirts,fearofgod,Hip Hop,T Shirts,Shorts,Over,kanyewest,sanskrit,streetwear,Women Fashion</t>
  </si>
  <si>
    <t xml:space="preserve">Fashion Women Summer Casual Tank Tops Loose Beach Blouses Sleeveless Printed Cotton Beach T Shirt Plus </t>
  </si>
  <si>
    <t>suspenders,Summer,Plus ,Tank,Shirt,Beach,Tops,Loose,Women's Fashion,Fashion,printed,Summer Fashion,sleeveless,Cotton,blouse,Casual,Women</t>
  </si>
  <si>
    <t>2020 Running Shorts High Waist Legging Plus  S-3XL 3 Color Summer New Women Fashion Solid Color Safety Shorts Yoga</t>
  </si>
  <si>
    <t>Summer,Leggings,Shorts,Yoga,skinny pants,Waist,Short pants,Running,yoga leggings,Women's Fashion,Plus ,Women,Soft and comfortable,Fashion,high waist</t>
  </si>
  <si>
    <t>COMENII Summer Women Tops Button Deep V-Neck Off Shoulder Shirts Cotton Blouse Casual Loose Sleeveless T Shirts Backless Camisole Ladies Fashion Vest Solid Color Sling Plus  Tank Tops</t>
  </si>
  <si>
    <t>Summer,Vest,Plus  top,Cotton T Shirt,summer t-shirts,tank top,Ladies,Sleeveless Shirt,Fashion,casual shirt,sleeveless,blouse,Tank,Casual,Cotton,Deep V-Neck,Plus ,Tops &amp; Blouses,Shirt,Tops,Women's Fashion,Women,women shirt,V-neck,backless,womens tank tops,Ladies Fashion,button,sleeveless tops</t>
  </si>
  <si>
    <t>Summer,printeddres,halter dress,Halter,Dress,V-neck,beach dress,Party Dress,printed,sleeveless,Floral,maxi dress,Spaghetti,Casual,Clothes,Deep V-Neck,Beach,Plus ,summer dress,Women's Fashion,Sleeveless dress,Ladies,party,Fashion,loose dress</t>
  </si>
  <si>
    <t>sexypleated,sweetheart,Shorts,short dress,Summer,plus  dress,Dress,summer dress,Floral dress,Women's Fashion,Sheath Dress,women's dress,sexydressforwomen,Floral,sexy,Women,Spaghetti,spaghettistrapdres</t>
  </si>
  <si>
    <t>Women Summer Long Dress Spaghetti Strap V Neck Irregular Hem Holiday Casual Party Dress Sundress Plus  S-5XL</t>
  </si>
  <si>
    <t>Summer,Plus ,party,Necks,long dress,plus  dress,Dress,summer dress,Women,Dresses,Women's Fashion,Party Dress,spaghettistrapdres,asymmetricdres,Sexy Dress,women dress,Holiday,Spaghetti,Casual,casual dress</t>
  </si>
  <si>
    <t>Summer,Plus ,Casual pants,pants,Men,Short pants,caterpillar,Cats,Men's Fashion,Shorts,Sport,Cotton</t>
  </si>
  <si>
    <t>Women's Fashion Summer Clothes Beach Sleeveless Dresses Star Printed Loose V-neck Dress Casual Cotton Party Dress Ladies Fashion Plus  Mini Dress XS-8XL</t>
  </si>
  <si>
    <t>Mini,Plus ,halter dress,women dresses,plus  dress,Dress,casual dresses,V-neck,Mini dress,beach dress,Fashion,Summer,printed,sleeveless,Star,Casual,Clothes,Ladies Fashion,summer dress,Party Dress,Women's Fashion,Cotton Dress,Sleeveless dress,Ladies,party,Cotton,Beach,loose dress</t>
  </si>
  <si>
    <t>Women Solid Color Elastic Waist Casual Shorts Plus  Loose Summer Shorts</t>
  </si>
  <si>
    <t>Women Pants,bowknot,Plus ,Waist,chiffon,Summer,Shorts,summer shorts,Women's Fashion,widelegpant,women shorts,elastic waist,Elastic,Women,European Style,Casual,Women Clothing</t>
  </si>
  <si>
    <t>2018 Summer Women Sexy Off Shoulder Shirt Casual Half Sleeve Top Ladies Fashion Printing Loose T-shirts Plus  Cotton Blouse XS-5XL</t>
  </si>
  <si>
    <t>Summer,Plus ,crop top,Cotton T Shirt,T Shirts,Fashion,off shoulder,Casual T-Shirt,sexy,Casual,Shirt,blouse,Cotton,Sexy Top,Sleeve,Tops,Womens Blouse,Women's Fashion,Printing t shirt,Ladies,loose t-shirt,Women,Ladies Fashion</t>
  </si>
  <si>
    <t>S-5XL Plus  Summer Women's Fashion Jumpsuit Casual Loose Solid Tank Jumpsuit Long Suspender Overalls Bib Pants Rompers Wide Leg Pants</t>
  </si>
  <si>
    <t>Summer,Women Rompers,Plus ,Tank,linenjumpsuit,women long pants,pants,Women's Fashion,Long pants,Jumpsuits &amp; Rompers,Fashion,rompers womens jumpsuit,Wool,women Jumpsuit,Casual,jumpsuit</t>
  </si>
  <si>
    <t>Women's Fashion Casual Short Sleeved Tie-dyed Gradient Printing Round Neck T-Shirt Tunic Tops Loose Plus  Summer Blouses</t>
  </si>
  <si>
    <t>blouse,tunics women,Fashion,tunic,Necks,t shirt printing,Round Collar,Tops,Loose,Ladies Top,Women's Fashion,Shorts,Round neck,gradient,T Shirts,Plus ,Summer,Tops &amp; T-Shirts,Short Sleeved,Casual,summertee</t>
  </si>
  <si>
    <t>Casual Ladies Spaghetti Strap Tank Top Summer T Shirts Fashion Baggy Sleeveless Blouse Top Plus  S-2XL</t>
  </si>
  <si>
    <t>blouse,Summer,Vest,Fashion,Tank,Shirt,sleevelessblouse,Tops,Spaghetti Strap,Women's Fashion,tank top,baggy,Casual,T Shirts,Plus ,Ladies,sleeveless,women top,Spaghetti,summer tops</t>
  </si>
  <si>
    <t>2019 New Women Fashion Sexy Tank Bone Hand Pattern Print Spaghetti Strap Cotton Tank Tops Summer Women Casual Bodycon Slim Fit Sleeveless Beach Style Vest Plus  S-5xl</t>
  </si>
  <si>
    <t>Summer,Vest,Spaghetti Strap,Tank,Fashion,Spaghetti,Tops,slim,Women's Fashion,Slim Fit,Plus ,sexy,Print,sleeveless,Women,Beach,Casual,Women Fashion,Cotton</t>
  </si>
  <si>
    <t>Summer,Shorts,Lace,Casual pants,Bottom,pants,Loose,Women's Fashion,Plus ,Lace Up,Elastic,Casual,Women</t>
  </si>
  <si>
    <t>Plus ,Shirt,Sleeve,Long Sleeve,Tops,Chiffon Shirt,Women's Fashion,V-neck,T Shirts,Women Clothing,chiffon,Fashion,Casual</t>
  </si>
  <si>
    <t>Two Piece Dress Women's Fashion Summer Sunflower Printed Beach Dress Casual Knotted Short Sleeve Tunic Tops Plus  S-5XL</t>
  </si>
  <si>
    <t>Summer,Fashion,Tunic dress,short sleeves,Floral dress,Mini dress,beach dress,short sleeve dress,printed,two piece dress,Party Dresses,Casual,Shorts,tunic,Sleeve,Sunflowers,Plus ,summer dress,Women's Fashion,Dress,Beach,Tops</t>
  </si>
  <si>
    <t>Women's Elegant Sleeveless Stripe T Shirts Dress Party Dress Big Swing Long Round Neck Maxi Dress Summer Color-block Beach Long Dress Plus  S-5XL</t>
  </si>
  <si>
    <t>Summer,Plus ,Shirt,Elegant,long dress,Dress,Necks,Party Dress,Round neck,Women Skirts,Women's Fashion,Sleeveless dress,striped dress,Stripes,party,women dress,Party Dresses,Beach,loose dress,sleeveless,Causal Dress</t>
  </si>
  <si>
    <t>Plus  Women Floral Dress Spaghetti Strap Collect Waist A-line Summer Mini Dress</t>
  </si>
  <si>
    <t>Mini,Plus ,Print Dresses,Waist,Summer,Dress,Mini dress,Women's Fashion,vestido,Floral,Spaghetti,Women</t>
  </si>
  <si>
    <t xml:space="preserve">Women Tops Tank Bandage Feather Print Sleeveless O-Neck Vest Summer Sport Tank Tops Casual Ladies Blouse T Shirt Plus </t>
  </si>
  <si>
    <t>Summer,Vest,Blouses &amp; Shirts,Women Blouse,Evening Dress,Mini dress,Ladies,beach dress,Fashion,chiffon blouse,sleeveless,Sport,Casual,Women,blouse,Plus ,Tank,Shirt,Short Sleeve Blouses,Tops,summer dress,Women's Fashion,Print,women dress,feather</t>
  </si>
  <si>
    <t>Fashion Women Sexy Dresses V Neck Backless Lace Dress Beach Dresses White Dress Plus  S-5XL</t>
  </si>
  <si>
    <t>summer dress,pleated dress,Lace,Beach,Plus ,Lace Dress,backless dress,Women's Fashion,Necks,beach dress,Sleeveless dress,backless,wedding dress,Sexy Dress,sexy,white,Fashion,Dress,Women</t>
  </si>
  <si>
    <t>4 Colors Women Summer Fashion Sexy Lace Stitching Solid Color T-shirt Female Ladies Slim Fit Plus  Blouse Tee Tops</t>
  </si>
  <si>
    <t>blouse,Summer,Plus ,Lace,Women Blouse,lace top,Tops,topsamptshirt,Ladies,T Shirts,solid color,Women's Fashion,Fashion,sexy lace,Women,Summer Fashion,sexy,women top,slim,Casual,Slim Fit</t>
  </si>
  <si>
    <t>Pandolah Hot Women One Piece Bathing Suit Dotted Beachwear Push up Swimsuit Plus  Swimwear Monokini M-3XL</t>
  </si>
  <si>
    <t>push up swimwear,Plus ,Vintage,onepiece,plus  bathing suits for women,sexy one piece bathing suit,One Piece Swimsuits,Swimwear,polkadottedbikini,women swimwear,Fashion,plus  monokini,Suits,Women,womenbeahcwear,Swimsuit,Women's Fashion,Swimming</t>
  </si>
  <si>
    <t>Women Fashion Loose Casual Sleeveless Flower Print V Neck Summer Vest Camisole Casual Plus  Loose Tank Tops</t>
  </si>
  <si>
    <t>Summer,Vest,Plus ,Tank,camisole,Tops,Loose,tank top,Women's Fashion,Fashion,Flowers,Women,sleeveless,Print,flowerprint,women top,Casual,Necks</t>
  </si>
  <si>
    <t>Femmes Casual Strap Off-Shoulder Tie-Dye Print T-Shirt Summer Fashion Holiday Shirt Beach Wear Top Blouse Ã  manches longues en mousseline de soie Blouse Bohemian Style Shirt Blouse Plus  S-5XL</t>
  </si>
  <si>
    <t>Women's Casual Strap Off-Shoulder Tie-Dye Print T-Shirt Summer Fashion Holiday Shirt Beach Wear Top Blouse Long Sleeve Chiffon Blouse Bohemian Style Shirt Blouse Plus  S-5XL</t>
  </si>
  <si>
    <t>Summer,Plus ,chiffon,Women Blouse,Long Sleeve,print shirt,Women's Fashion,Fashion,off shoulder,chiffon blouse,Casual,Women Fashion,blouse,Shirt,Sleeve,loose top,summer shirt,sleeve chiffon,T Shirts,boho,bohemian,Tops &amp; T-Shirts,Print,Holiday,Beach,Tops</t>
  </si>
  <si>
    <t>Women's Fashion Faith Letter Print Tees Camisole Off Shoulder T-shirt Summer Ladies Plus  Short Sleeve Blouse Top</t>
  </si>
  <si>
    <t>blouse,Tops &amp; Tees,Plus ,Sleeve,letter print,Summer,Tops,short sleeves,Shorts,Ladies,T Shirts,Fashion,off shoulder,Print,faith,Women's Fashion,Casual,Women Fashion</t>
  </si>
  <si>
    <t>2019 Mode fÃ©minine Hot Summer Fashion Flare Sleeve Plus  T-shirt hors de l'Ã©paule mignon couleur unie haut Ã  manches longues poignets Ã©lastiques taille haut</t>
  </si>
  <si>
    <t>2019 Women's Fashion Hot Summer Fashion Flare Sleeve Plus  T-shirt Off The Shoulder Cute Solid Color Top Long Sleeve Elastic Cuffs Waist Top</t>
  </si>
  <si>
    <t>Summer,Plus ,Elastic,Sleeve,cute,Long Sleeve,solidcolorshirt,Tops,topsamptshirt,cuteshirt,Clothes for women,Women's Fashion,Fashion,long sleeve t shirt,Summer Fashion,loose t-shirt,T Shirts,Waist</t>
  </si>
  <si>
    <t xml:space="preserve">Summer Women  Casual Loose Sling Dress V-neck Backless Dress Sleeveless Pockets Solid Color Maxi Dress Plus </t>
  </si>
  <si>
    <t>Women's Fashion Summer Country Girl Print Sleeveless Tank Top Ladies Skull Print Plus  Tops Vest</t>
  </si>
  <si>
    <t>Summer,Vest,Plus ,Tank,skull,Women Blouse,Tops,womens top,tank top,Ladies,Women's Fashion,tanktopforwomen,T-Shirt womens,Tops &amp; T-Shirts,sleeveless,Print,Casual Tops,Fashion</t>
  </si>
  <si>
    <t>High Quality Plus  6XL 2016 Fashion Black Cotton Sleeveless Casual Sexy Cross-Back Shift Dress Women Summer Dresses</t>
  </si>
  <si>
    <t>Plus  Fashion Tops Summer Clothes Women's Casual Short Sleeve Shirts Loose Lace Stitching Blouses Ladies O-neck Solid Color Pleated Cotton T-shirts XS-8XL</t>
  </si>
  <si>
    <t>Tops &amp; Tees,Plus ,Cotton T Shirt,Summer,Pleated,short sleeves,Women's Fashion,Fashion,Casual Tops,short sleeve shirt,summer tops,Lace,blouse,Shorts,Cotton,Shirt,Sleeve,lace top,Tops,T Shirts,Casual,Tops &amp; T-Shirts,Ladies,loose t-shirt,women top,Clothes</t>
  </si>
  <si>
    <t>drawstringpant,Summer,Shorts,Bottom,pants,Loose,Short pants,Women's Fashion,Plus ,Fashion,Casual,Women</t>
  </si>
  <si>
    <t xml:space="preserve">Women Ladies Fashion Wide Strap Polka Dot Swimdress and Short Swimwear Swimsuit Bathing Suit Tankini Bikini Plus </t>
  </si>
  <si>
    <t>Women,Shorts,bikini set,Ladies Fashion,polka dot,Polkas,Swimwear,Swimsuit,Swimdresses,Tankinis,Bikini,Plus ,Fashion,Suits,Ladies,Women's Fashion,Wool,Tankini Set,Swimming</t>
  </si>
  <si>
    <t>Summer Men Fashion Short Pants Beach Casual Shorts Loose Men Pants Cargo Shorts Plus  S-5XL</t>
  </si>
  <si>
    <t>Summer,Shorts,pants,Beach,Plus ,beachpant,Short pants,pantsformen,Men's Fashion,trousers,Men's pants,Men Shorts,mens Trousers,Fashion,Casual,Men</t>
  </si>
  <si>
    <t>Women's Summer Casual Short Sleeve Plus  Overd T-shirt Dress Solid Color Loose Slit Hem Long Linen Blouses Side Slit Beach Wear Party Dress</t>
  </si>
  <si>
    <t>blouse,Summer,Plus ,Tops &amp; Blouses,Sleeve,Women's Fashion,Dress,summer dress,short sleeves,Shorts,Casual,beach dress,Party Dress,longblouse,party,women dress,linen dress,Beach,loose dress,T Shirts,casual dress</t>
  </si>
  <si>
    <t>COMENII Women Summer Tunics T-shirt Dresses Fold Casual Loose Swing Flare Short Sleeves Dress Beach Dress Sexy O-neck Plus  Tank Tops Dress Pocket Dress Ruffles Party Mini Dress Ladies Fashion Solid Color Pleated Cotton Dress 4XL 5XL 6XL</t>
  </si>
  <si>
    <t>Summer,short sleeve dress,Mini,Pleated,tank top,t-shirt dress,beach dress,Fashion,pocketsdres,summer dresses,Casual,Cotton,Ladies Fashion,Tops,Ladies,women dress,Women,Beach,Plus ,ruffle,Dress,Mini dress,Pocket,Women's Fashion,party,sexy,casual dress,Shorts,Tank,Sleeve,T Shirts,Cotton Dress,loose dress</t>
  </si>
  <si>
    <t>XS-6XL New Women's Fashion Summer O-Neck Sleeveless Tank Dress Casual Solid Color Pockets Strap Dress Cotton Linen Off Shoulder Beach Skirt Plus  Loose A-Line Dresses Ladies Fashion Mini Dress Sundress</t>
  </si>
  <si>
    <t>Mini,Summer,Fashion,sundress,plus  dress,Dress,Mini dress,Women's Fashion,Party Dress,sleeveless,Skirts,Casual,casual dress,Tank,Ladies Fashion,Plus ,summer dress,Sleeveless dress,fashion dress,Ladies,women dress,Cotton,Beach,loose dress</t>
  </si>
  <si>
    <t>Women Free  Summer U-neck Backless Sleeveless Halter Top Lace Crop Tops</t>
  </si>
  <si>
    <t>Summer,Shorts,pants,Home &amp; Living,Loose,Short pants,Running,women shorts,Plus ,drawstring,Sport,Causal</t>
  </si>
  <si>
    <t>New Women Fashion Short Sleeve Shirt Yoga Top Summer Over Tee Top Female Girl Casual Graphic Top Round Neck Boho Tee Shirt</t>
  </si>
  <si>
    <t>S-5XL Plus  Fashion Women Summer Casual Tops Off the Shoulder Sticting Hollow Up Blouses  Short Sleeve Loose Cotton Beach T Shirt</t>
  </si>
  <si>
    <t>blouse,Summer,Plus ,Shirt,Sleeve,Beach,Tops,Loose,short sleeves,T Shirts,Shorts,off shoulder,Fashion,Ladies,Women,Women's Fashion,Casual,Cotton</t>
  </si>
  <si>
    <t xml:space="preserve">NEW Fashion Clothes Summer Women Casual Tops Loose V-neck T-shirt Solid Color Sleeveless Shirts Ladies Fashion Chiffon Pullover Tank Top Plus  XS-8XL </t>
  </si>
  <si>
    <t>Summer,Plus ,Tops &amp; Blouses,Shirt,chiffon,Tank,Tops,Blouses &amp; Shirts,T Shirts,tank top,Pullovers,Women's Fashion,Fashion,V-neck,chiffon blouse,Ladies,sleeveless,Women,Ladies Fashion,Casual,Clothes</t>
  </si>
  <si>
    <t>Summer,Plus ,women dresses,polka dot,Spaghetti Strap,Polkas,irregulardre,boho,Women's Fashion,Party Dress,boho dress,sundress,Beach,Dress,Women</t>
  </si>
  <si>
    <t>(US ) Cotton Graphic Tees for Women / Girls: 4 Colors, Spring Summer Tee, Cute Funny Short Sleeve T-Shirt, Loose Blouse Tops</t>
  </si>
  <si>
    <t>womenpalysuit,Women,Plus ,Beach,palysuit,Women's Fashion,Women S Clothing,sexy,sleeveless,Body Suit,zippers,Rompers,jumpsuitsforwomen,jumpsuit</t>
  </si>
  <si>
    <t>Mode fÃ©minine Solid Summer Shorts Ladies Casual Short Pants Plus  S-5XL Beach Shorts</t>
  </si>
  <si>
    <t>Women's Fashion Solid Summer Shorts Ladies Casual Short Pants Plus  S-5XL Beach Shorts</t>
  </si>
  <si>
    <t>Summer,Shorts,Fashion,pants,women's pants,pantalonfemme,Loose,Short pants,women shorts,Women's Fashion,Plus ,Ladies,Beach,Casual</t>
  </si>
  <si>
    <t>Women's Fashion Sexy See Through Crop Top Solid Color Plus  Summer Tank Top Casual Lace Bralette Top Hollow-out Bras Fitness Short Underwear Casual Bra</t>
  </si>
  <si>
    <t>Summer,Plus ,bralette top,womens bralette,sexy underwear,lace bralette top,tank top,floral lace,Women's Fashion,Fashion,sexy lace,sexy,Casual,Bras,Lace,push up bra,Underwear,Shorts,Tank,brassiere,Tops,Fitness,ultrathinbra</t>
  </si>
  <si>
    <t>Plus  Women Print Dress Summer Sundress Cotton Female Lady Vestidos Loose Casual Holiday Maxi Dress Plus</t>
  </si>
  <si>
    <t>Summer,Plus ,print dress,sundress,Vintage,Dress,Floral dress,Women,holidaydres,Women's Fashion,boho dress,printed,dressforlady,vestido,Print,maxi dress,Robes,Holiday,Casual,Cotton</t>
  </si>
  <si>
    <t>5 Colors Plus  New Fashion Summer Women's Floral Lace Spaghetti Straps Bra Patchwork Lingerie Top Sleeveless Halter Hollow Out Crop Top Cup Bra</t>
  </si>
  <si>
    <t>Summer,sexy lace tank top,Plus ,crop top,Lace,Halter,slimfittop,Spaghetti Strap,strap,floral lace,Sleeveless Shirt,Fashion,sexy lace,Floral,Spaghetti,summer tops,Bras,push up bra,Cup,Tops,Women's Fashion,croptopbra,sleeveless,casualblouse</t>
  </si>
  <si>
    <t>Plus  Women Sexy Sleeveless Spaghetti Strap Summer Dress Holiday Party Maxi Dress</t>
  </si>
  <si>
    <t>Summer,Plus ,vest dress,robefemme,Dress,vestido,Elegant Dress,holidaydres,Women's Fashion,beachsundres,summer dress,party,Sexy Dress,sleeveless,sexy,Holiday,Spaghetti,Women</t>
  </si>
  <si>
    <t>Sexy Casual Women  Spring Summer  Sleeveless Shirt Knitted Bottoming Shirt Cami Vest Pullover Bodycon Cotton Fitness Crop Top Ladies Solid Color Plus  Slim Fit Beach Wear Short Tank Tops</t>
  </si>
  <si>
    <t>Summer,Vest,Fashion,Fitness,Spring,slim,knitted crop top,knitted,Women's Fashion,Plus ,sleeveless tops,sexy,Casual,Cotton,Shorts,Tank,Shirt,Tops,Slim Fit,Pullovers,women tank top,Ladies,sleeveless,Women,Beach</t>
  </si>
  <si>
    <t>Plus  S-8XL Mode pour dames DÃ©contractÃ©e Col V Robes DÃ©contractÃ©es Col V T-shirt ample Tops Tunics Chemisier Robe Chemisier Robe de plage Robe de plage Ã  manches courtes Robe imprimÃ©e Robe sexy en coton Ã©vasÃ© Robe Ã©vasÃ©e Robe Ã  volants froncÃ©s Mini Robe plissÃ©e</t>
  </si>
  <si>
    <t>Plus  S-8XL Women's Fashion Casual V-neck Dresses Loose T-shirt Tops Tunics Blouse Short Sleeves Dress Beach Dress Printing Dress Sexy Cotton Swing Flare Dress Ruffles Party Mini Pleated Dress</t>
  </si>
  <si>
    <t>Mini,Plus ,ruffle,Pleated,V-neck,Mini dress,Women's Fashion,Fashion,printingdres,sexy,V-neck Dresses,Casual,T Shirts,Cotton,blouse,party,Shorts,Cotton Shirt,Sleeve,Tops,beach dress,Tops &amp; T-Shirts,loose t-shirt,women top,Beach,Dress</t>
  </si>
  <si>
    <t>blouse,Summer,Plus ,Shirt,Tops,Loose,short sleeves,T Shirts,Fashion,printed,Tops &amp; T-Shirts,Ladies,women top,Casual,Cotton</t>
  </si>
  <si>
    <t>Summer,Plus ,Shorts,Men,beach wear,casualtrunk,bathingshort,Men's Fashion,Fashion,malebrief,Men Shorts,colorchangingshort,swimmingshort,Swimming,Beach,#fashion #shorts,swim trunk</t>
  </si>
  <si>
    <t xml:space="preserve">S-5XL Summer Women Fashion Cross Bandage Crop Top Camisole Casual Sleeveless Tank Top Solid Color Vest Lady Caged Bralette Bra Cami Tank Top Plus </t>
  </si>
  <si>
    <t>bandagebra,Vest,Fashion,crop top,camisole,Women Vest,Summer,Tank,Tops,Cross,tank top,caged bralette,Women's Fashion,Plus ,Cami Tank Tops,Casual Tops,solid color,sleeveless,Casual,Bras,Women</t>
  </si>
  <si>
    <t>hollowouttanktop,Tanktops for women,Plus ,wolfprint,summer tank top,Summer,skulltanktopforwomen,Tops,tank top,Casual,Print,Women's Fashion,sleevelesstshirt,Wolf,sleeveless,tanksforwomen,Tank,Fashion,3dprint,Women</t>
  </si>
  <si>
    <t>Women Fashion solid color Bikini Set casual Two Piece Set Swimsuit Bathing Suit Swimwear Beach Wear plus  S-5XL High Waist Cage Neck Cross Front Bikini Set</t>
  </si>
  <si>
    <t>bathing suit,Plus ,bikini set,Cross,Swimwear,Women's Fashion,Fashion,Push up bikini,Casual,High Waisted Bikini,Necks,high waist,Beach,Waist,halterneck,beach wear,Swimsuit,Bikini,Suits,Women,plus  bathing suits,Swimming</t>
  </si>
  <si>
    <t xml:space="preserve">Women Fashion Letter Print Tank Top Sleeveless O-neck T-shirt Summer Casual Tops Plus </t>
  </si>
  <si>
    <t>Summer,Plus ,Tank,letter print,Tops,Women's Fashion,tank top,Round neck,T Shirts,Fashion,Print,sleeveless,Casual,Women Fashion,Women</t>
  </si>
  <si>
    <t>S-5XL Plus  Woman Fashion Gradient Ramp Tape Maxi Long Dress Holiday Causal Beach Dress</t>
  </si>
  <si>
    <t>Plus ,sundress,long dress,Dress,Women's Fashion,Maxi Dresses,Dresses,beach dress,Party Dress,fashion dresses,women dress,Holiday,Causal Dress</t>
  </si>
  <si>
    <t>Sexy Women Strapless Bikini Push Up One Piece Solid Tankini Summer Plus  Swimwear</t>
  </si>
  <si>
    <t>Summer,strapless,Plus ,Vintage swimwear,onepiece,One Piece Swimsuits,Swimwear,Bikini,Women's Fashion,Push-Up,sexy,monokini,Women,plus  bathing suits,strapless bikini,Swimming</t>
  </si>
  <si>
    <t>Women's Fashion Autumn Winter Trendy Sexy Skirt Club Wear Cute Dress Summer New Women Long Skirts Solid Split Pencil Skirts High Waist Plus  Bodycon Skirt Causal Package Hip Skirt Fashion A-line Skirt</t>
  </si>
  <si>
    <t>Summer,Shorts,high waist shorts,Lace,Casual pants,pants,summer shorts,Slim Fit,Short pants,high waist,Women's Fashion,Plus ,Lace Up,Women,vocation,Fashion,Casual,Waist</t>
  </si>
  <si>
    <t>2020 New Arrival Women Fashion Short Sleeve Letter Print Casual T-shirts Plus  Women O-neck Summer Graphic Tees</t>
  </si>
  <si>
    <t>Summer,Plus ,Sleeve,letter print,graphic tee,short sleeves,Women's Fashion,Shorts,o-neck,Print,women top,Fashion,Casual,T Shirts,Women</t>
  </si>
  <si>
    <t xml:space="preserve">Women Sleeveless Spaghetti Strap Solid Color Pleated Dress Casual Loose Ruffle Maxi Dress Plus </t>
  </si>
  <si>
    <t>sleeveless,Plus ,ruffle,Dress,summer dress,kleid,Women's Fashion,maxi dress,pleateddresse,bohemian,long dresses,Sexy Dress,women dress,vestido,Spaghetti,Casual,Pleated,Women</t>
  </si>
  <si>
    <t xml:space="preserve">5 Colors Plus  New Design  Hot Summer Women Fashion Tops Casual Sexy Floral Lace Spaghetti Straps Bra Patchwork Lingerie Top Sleeveless Halter Hollow Out Crop Top Cup Bra </t>
  </si>
  <si>
    <t>Women Vest,Plus ,Lace,Halter,Summer,casual shirt,strap,floral lace,Women's Fashion,Fashion,sexy lace,sleeveless tops,sleeveless,Floral,sexy,slimtop,Spaghetti,summer tops,Women Fashion,Women,push up bra,Cup,Tops,lace shirts,Casual,Lingerie,Bras,women tank top,Design</t>
  </si>
  <si>
    <t>Summer,Plus ,Shirt,Elegant,long dress,Dress,Necks,Party Dress,Round neck,Women Skirts,Women's Fashion,Sleeveless dress,striped dress,Stripes,party,Party Dresses,women dress,Beach,loose dress,sleeveless,Causal Dress</t>
  </si>
  <si>
    <t>4 Color Summer New Women's Fashion Short Sleeve Tie Dry Hipple Soul T-shirts Plus  S-5XL</t>
  </si>
  <si>
    <t>gradientcolor,Summer,Plus ,colorfultop,Shirt,Sleeve,dewshoulder,short sleeves,Shorts,colorblock,hipplesoul,Fashion,Tie Dye,Women's Fashion,T Shirts</t>
  </si>
  <si>
    <t>Summer Fashion Womens Antiskid Zipper Canvas Shoes Casual Shoes Womens Canvas Shoes Denim Flats Plus  35-43</t>
  </si>
  <si>
    <t>casual shoes,Summer,Plus ,Womens Shoes,Flats,zippers,Denim,Loafers,Women's Fashion,Fashion,Shoes,Canvas,flat shoe,Casual,Canvas Shoes</t>
  </si>
  <si>
    <t>Mode fÃ©minine Solid Summer Shorts Ladies Casual Short Pants Beach Shorts Plus  XS-8XL</t>
  </si>
  <si>
    <t>Women's Fashion Solid Summer Shorts Ladies Casual Short Pants Beach Shorts Plus  XS-8XL</t>
  </si>
  <si>
    <t>Summer,Shorts,skinny pants,pants,women's pants,Short pants,summer shorts,Casual,harem pants,Women's Fashion,Plus ,Sports Pants,Denim Shorts,high waisted shorts,Ladies,Beach,Fashion,pant womens summer</t>
  </si>
  <si>
    <t>2020 Summer New Fashion Women's Tie-dye Gradient Printed Loose T-shirt Plus  S-5XL</t>
  </si>
  <si>
    <t>shirtsforwomen,Summer,Fashion,Shirt,Tops,short sleeves,T Shirts,Plus ,printed,loose t-shirt,Women's Fashion,Casual,Women</t>
  </si>
  <si>
    <t>Summer,Beach Shorts,Sports &amp; Outdoors,Elastic,Short pants,summer shorts,Women's Fashion,Shorts,women shorts,Plus ,Panties,high waisted shorts,pant womens summer,Lace</t>
  </si>
  <si>
    <t xml:space="preserve">NEW Women Loose Solid Color Dress Short Sleeve V-neck Dress Plus </t>
  </si>
  <si>
    <t>sleeve v-neck,fashion women,short sleeve dress,Sleeve,Dresses,Plus ,summer dress,casual dresses,V-neck,Mini dress,short sleeves,Party Dress,Shorts,Women's Fashion,Dress,Women</t>
  </si>
  <si>
    <t>butterfly,longtrouser,Plus ,pants,slim,jeansforwomen,Women's Fashion,Fashion,printed,highwaispant,leggingsamptight,autumn and winter,Women Fashion,Women,Leggings,Yoga,Waist,Print,jegging,high waist,jeggingsforwoman,fitnesspant,Jeans</t>
  </si>
  <si>
    <t>Plus  S-5xl Jumpsuits Summer Simple Style Women Short Sleeve Jumpsuit Wide Leg Solid Color Business Wear</t>
  </si>
  <si>
    <t>Summer,trousers,Sleeve,Simple,Loose,short sleeves,Shorts,Round neck,Women's Fashion,Plus ,summerjumpsuit,solid color,Women,Wool,women Jumpsuit,Casual,jumpsuit</t>
  </si>
  <si>
    <t>2019 Summer Women Sexy Off Shoulder Shirt Casual Half Sleeve Top Ladies Fashion Printing Loose T-shirts Plus  Cotton Blouse XS-5XL</t>
  </si>
  <si>
    <t xml:space="preserve">NEW Fashion Women Flower Slip On Platform Sandals Slippers Beach Shoes Wedges Sandals Summer Casual Shoes Plus </t>
  </si>
  <si>
    <t>beach shoes,fashion women,Plus ,Women Sandals,Fashion,bohemiasandal,Beach,Flowers,platformsandal,wedgessandal,nonslipslipper,womenshoessummer,sandals for women,Sandals,Summer,Shoes,Women,Women's Fashion,Casual,Slippers,slippers for women</t>
  </si>
  <si>
    <t>Women Summer Sleeveless V-neck Tops Pure Color T-shirt Casual Tank Tops Loose Button-up Blouse Lady Sleeveless Shirts Plus  Top</t>
  </si>
  <si>
    <t>Summer,Plus ,street style,V-neck,women summer tops,Sleeveless Shirt,Fashion,Casual T-Shirt,Casual,T Shirts,Shirt,blouse,Tank,summer tank top,Tops,Women's Fashion,woman shirt summer,Women,women tank top,sleeveless,summer t-shirts,Loose tank tops,Pure Color</t>
  </si>
  <si>
    <t>blouse,Summer,Plus ,Shirt,Tops,Loose,short sleeves,Fashion,printed,Tops &amp; T-Shirts,Ladies,women top,Casual,Cotton</t>
  </si>
  <si>
    <t>Women Summer Sexy Floral print off shoulder Beach Bohemian Chiffon Dress  S-4XL</t>
  </si>
  <si>
    <t>Women's Fashion Hollow Out Boho Dress Spring Spring Summer Loose Lace Lantern Lantern Sleeve Short Dress Ruffle Floral V Neckline Tunic Dress Plus  XXS-5XL</t>
  </si>
  <si>
    <t>Women's Fashion Hollow Out Boho Dress Spring Summer Vintage Loose Lace Lantern Sleeve Short Dress Ruffle Floral V Neckline Tunic Dress Plus  XXS-5XL</t>
  </si>
  <si>
    <t>Summer,Plus ,ruffle,Spring/Autumn,Spring,Tunic dress,Loose,Women's Fashion,Shorts,Neckline,Floral,Lace,Maternity Dresses,blouse women,tunic,short dress,Sleeve,Dresses,Vintage,Vacation,boho,boho dress,daydre,Fashion,Dress,Lantern</t>
  </si>
  <si>
    <t>Women's Round Neck Digital Flower Printed Dress Sleeveless Plus  Mini Robe Robe</t>
  </si>
  <si>
    <t>Women's Round Neck Digital Flower Printed Dress Sleeveless Plus  Mini Dress</t>
  </si>
  <si>
    <t>Mini,Plus ,Necks,Round Collar,Dress,summer dress,Mini dress,Round neck,Women's Fashion,Flowers,printed,women dress,Summer Fashion,sleeveless,casual dress</t>
  </si>
  <si>
    <t>Summer Vacation Women S-5XL Plus  V-neck Style  Mini Dress Sleeveless Pure Color Skirt Beach Dress Casual Loose Dress</t>
  </si>
  <si>
    <t>Summer,Plus ,Deep V-neck Dress,Mini,Skirts,Pure Color,Loose,Vacation,V-neck,Mini dress,beach dress,Women,women dress,Dress,sleeveless,Beach,Women's Fashion,Casual,casual dress</t>
  </si>
  <si>
    <t>Plus  Women's Fashion Loose Casual slim Solid color sleeveless Summer Vest camisole tank tops</t>
  </si>
  <si>
    <t>Summer,Vest,Plus ,Tank,camisole,Tops,slim,Women's Fashion,Fashion,Loose,solid color,sleeveless,Casual</t>
  </si>
  <si>
    <t>Women's Fashion Jumpsuits &amp; Rompers Ruffle Floral Lace Slash Neck Jumpsuit Sexy Casual Off Shoulder Embroidery Bodysuit (4 Colors X 4 s)</t>
  </si>
  <si>
    <t xml:space="preserve">Summer New Women's Casual Dress Short Sleeve V-neck Loose Dresses Solid Color Dress Plus </t>
  </si>
  <si>
    <t>sleeve v-neck,Summer,Plus ,Sleeve,Dresses,Dress,short sleeves,V-neck,Women's Fashion,Shorts,solid color,knee,Fashion,Casual</t>
  </si>
  <si>
    <t>Women Summer Printed Plus   Loose Casual Trousers Harlon Pants Long Pants</t>
  </si>
  <si>
    <t>Summer,Plus ,pants,harlonpant,Loose,Long pants,Women's Fashion,trousers,printed,Casual,Women</t>
  </si>
  <si>
    <t>Plus  Women's Fashion Chiffon Shirt V-neck Long Sleeve Loose Tops Zipper T-Shirt</t>
  </si>
  <si>
    <t>Plus ,Shirt,Sleeve,Long Sleeve,Tops,Loose,T Shirts,chiffon,Women's Fashion,Fashion,Chiffon Shirt,V-neck,zippers</t>
  </si>
  <si>
    <t xml:space="preserve">Women Summer Casual Loose Sling Dress V-neck Backless Long Dress Dress Sleeveless Pockets Solid Color Maxi Dress Plus  </t>
  </si>
  <si>
    <t>Summer,Plus ,long dress,Dress,summer dress,Party Dress,V-neck,Maxi Dresses,Casual,Women's Fashion,Sleeveless dress,backless,Sexy Dress,sleeveless,Women,loose dress,casual dress</t>
  </si>
  <si>
    <t>S (waist5862cm)</t>
  </si>
  <si>
    <t>Summer,plaincolor,ruffle,Necks,Sleeve,long dress,Dress,Loose,short sleeves,V-neck,Shorts,Cotton Dress,Women's Fashion,Plus ,women dress,Women,Fashion,frilledhem,Cotton</t>
  </si>
  <si>
    <t>Summer,long skirt,elastic waist,Cotton,Waist,Elastic,Patchwork,Pleated,maxi skirt,Women's Fashion,Plus ,summerlongskirt,solid color,Women,saiaplissada,Skirts,saialonga,pleatedhem</t>
  </si>
  <si>
    <t>sleeve v-neck,Summer,Plus ,Sleeve,Dresses,Dress,short sleeves,V-neck,Women's Fashion,Shorts,solid color,Casual</t>
  </si>
  <si>
    <t>S-5XL Plus  New Summer Fashion Skinny Pants Women Elastic Waist Capri Pants Solid Color Drawstring Casual Pants Cotton Short Pants Sportswear Leggings</t>
  </si>
  <si>
    <t>Women Pants,sexy leggings,Leggings,elastic waist,skinny pants,Casual pants,capripant,pants,Short pants,yoga leggings,Shorts,Women's Fashion,Plus ,Summer,Sportwear women,Elastic,Women,Cotton,Fashion,Casual,Waist</t>
  </si>
  <si>
    <t>NEW Womens Fashion Summer Short Sleeve Long Blouses Deep V-neck Loose Ladies Casual Loose Solid Color Plus  Beach Wear Cover-up Short Linen Dress Plus  XS~8XL</t>
  </si>
  <si>
    <t>Summer,Fashion,Deep V-Neck,bathing suit cover ups,Loose,swimsuitscoverup,short sleeves,V-neck,Women's Fashion,Shorts,Casual,blouse,cardigan,Sleeve,beach coverup,Plus ,beach dress,Swim Wear Cover Up,Coat,Ladies,Short Sleeve Blouses,Beach,Dress</t>
  </si>
  <si>
    <t>Women Summer Sleeveless Irregular Hem Dress Plus  Beach Long Dress 5 Colors</t>
  </si>
  <si>
    <t>Summer,Plus ,long dress,Dress,asymmetrical dress,Women's Fashion,boho,Sleeveless dress,boho dress,maxi dress,women dress,Women,Beach,loose dress,sleeveless,casual dress</t>
  </si>
  <si>
    <t>USS</t>
  </si>
  <si>
    <t>Plus  Summer Fashion Women Round Neck Chiffon Mini Dress Sleeveless Casual Dress S-5XL</t>
  </si>
  <si>
    <t>Summer,Plus ,Necks,chiffon,Mini,chiffon dress,Dress,Loose,Mini dress,Round neck,t-shirt dress,Women's Fashion,Sleeveless dress,solid color,sleeveless,Fashion,Casual,Women</t>
  </si>
  <si>
    <t>blouse,Summer,Plus ,Tops &amp; Blouses,Lace,Tank,Tops,topsamptshirt,tank top,Women's Fashion,Fashion,Loose,topsampblouse,Print,sleeveless,sexy,Women,Casual,Cotton</t>
  </si>
  <si>
    <t>Women Fashion Loose Casual Sleeveless Striped Plus  - Robe d'Ã©tÃ© en coton sans manches</t>
  </si>
  <si>
    <t>Women Fashion Loose Casual Sleeveless Striped Plus  Cotton Summer Sling Dress</t>
  </si>
  <si>
    <t>Summer,Plus ,Dress,Loose,Women's Fashion,slingdre,Fashion,sleeveless,strapdre,Striped,Women,Casual,Women Fashion,Cotton</t>
  </si>
  <si>
    <t xml:space="preserve">Summer Women's Fashion Solid Color High Waist Yoga Quick Dry Elastic Short Plus </t>
  </si>
  <si>
    <t>Summer,Plus ,Yoga,Waist,Elastic,Shorts,controlpantie,Women's Fashion,yogashort,women shorts,elastic waist,laceseamle,elasticlegging,solidcolorshort,Fashion,Women Fashion,high waist</t>
  </si>
  <si>
    <t>2020 Plus  S-5XL Ladies Short Sleeve Summer Loose Denim Midi Dress Women High Quality Jeans Dresses</t>
  </si>
  <si>
    <t>2018 Women Fashion Stretchy Camisole  Spaghetti Strap Long Tank Top Slip Summer Fashion Floral Mini Dress 7 Color  XXL</t>
  </si>
  <si>
    <t>Women's Plus  Flowy Summer Spaghetti Strap Camisoles Tank</t>
  </si>
  <si>
    <t>Summer,Vest,Plus ,Tank,flowytop,Pure Color,spaghetti strap tank top,tank top,summer tops,Tops,Women's Fashion,Fashion,sleeveless,Spaghetti,Casual</t>
  </si>
  <si>
    <t>off the shoulder dress,Summer,Fashion,Dresses,Dress,summer dress,long dress,plusmaxidresse,beachdresse,boho,floraldresse,sleeveless,Party Dresses,Beach</t>
  </si>
  <si>
    <t>2019 Summer Women s Fashion Lace Up Tie Pants Plus  Casual High Waist Short Pants (S-5XL)</t>
  </si>
  <si>
    <t>2019 Summer Women s Fashion Lace Up Tie Pants Plus  Casual High Waist Short Pants(S-5XL)</t>
  </si>
  <si>
    <t>Summer,Shorts,Lace,pants,Waist,Short pants,Yellow,Women's Fashion,Plus ,Lace Up,Women,Fashion,Casual,high waist</t>
  </si>
  <si>
    <t xml:space="preserve">New Fashion Women's Fashion Loose Casual Blouse Sleeveless Floral Print Round Neck Summer Vest Camisole Plus </t>
  </si>
  <si>
    <t>blouse,Summer,Vest,Fashion,Floral print,camisole,Loose,Round neck,Print,Women's Fashion,Plus ,Floral,sleeveless,Casual,Women Fashion,Necks</t>
  </si>
  <si>
    <t>Women's Fashion Summer O-neck Cotton T-shirt Loose Printed Blouse Casual Short Sleeve Tops Ladies Fashion Plus  Shirt</t>
  </si>
  <si>
    <t>Summer New Tank Top Women's Fashion Loose Casual Sleeveless Design Floral Printed Spaghetti Strap Tank Top Plus   Tops  S-6XL</t>
  </si>
  <si>
    <t>Summer,Plus ,Tank,Tops,Spaghetti Strap,tank top,floralprinted,Women's Fashion,Fashion,Design,printed,Floral,sleeveless,Spaghetti,Casual</t>
  </si>
  <si>
    <t>Summer,Plus ,Deep V-Neck,Dress,short sleeves,V-neck,Mini dress,beach dress,Fashion,t-shirt dress,Casual,blouse,Shorts,Tops &amp; Blouses,Sleeve,summer dress,Women's Fashion,Swimsuit,swim suit cover up,Party Dress,Ladies,party,linen dress,Beach,loose dress,Swimming</t>
  </si>
  <si>
    <t>party,Goth,Plus ,Summer,Dress,V-neck,bodycon,Women's Fashion,Party Dress,Design,Sexy Dress,sleeveless,sexy,Fashion,backless</t>
  </si>
  <si>
    <t>5 Couleur New Summer Femmes Mode Spaghetti Strap Long Dress Sexy Gradient Chiffon Beach Dress-parole longueur Casual O-Neck Robe sans manches Plus  S-5XL</t>
  </si>
  <si>
    <t xml:space="preserve">5 Color New Summer Women Fashion Spaghetti Strap Long Dress Sexy Gradient Chiffon Beach Dress Floor-Length Casual O-Neck Sleeveless Dress Plus  S-5XL </t>
  </si>
  <si>
    <t>Summer,sleeveless,Plus ,chiffon,chiffon dress,Beach,Dress,summer dress,spaghettistrapdre,long dress,beach dress,Sleeveless dress,Spaghetti,Sexy Dress,Women's Fashion,sexy,Women,Fashion,Casual,Women Fashion,casual dress</t>
  </si>
  <si>
    <t>Fashion,long dress,plus  dress,Dress,short sleeves,Women's Fashion,Party Dress,polka dot dress,pocketdres,women dress,maxi dress,shirtdressforwomen,Women,party,34sleevedres,Necks,Sleeve,stripedres,polka dot,Polkas,Shorts,longshirtdres,Holiday,Beach</t>
  </si>
  <si>
    <t>New Fashion Women Solid Color Causal Dialy Demin Romper Overalls Jumpsuit Demin Pants Demin Blue Large  S-3XL</t>
  </si>
  <si>
    <t>Blues,Plus ,pants,Women jeans,denimromper,Rompers,Women's Fashion,Fashion,womenoverall,Denim pants,jumpsuit,Casual,Women</t>
  </si>
  <si>
    <t>HODMEXI Summer Women Lace Party Dresses Plus  Elegant Sleeveless Long Dress Women Clothing</t>
  </si>
  <si>
    <t>lace dresses,Club Dress,Plus ,Lace,Summer,long dress,Clothing,Dress,summer dress,Women's Fashion,Maxi Dresses,womens clothes,Elegant,beach dress,Sleeveless dress,sleeveless,party,Women,Fashion,casual dress</t>
  </si>
  <si>
    <t>Hakuna Matata Letter Print Tee Shirt Summer Women Short Sleeve T Shirt Plus  Women Casual Cotton Top Funny T Shirt</t>
  </si>
  <si>
    <t>Funny,letter print,Fashion,Shirt,Sleeve,Summer,unisex,Tops,short sleeves,Shorts,T Shirts,Plus ,black,Tops &amp; T-Shirts,Print,Women,Women's Fashion,Casual,Cotton</t>
  </si>
  <si>
    <t>Women's Fashion Plus  Casual Short Sleeve Loose Summer Print V-neck Dress</t>
  </si>
  <si>
    <t>Summer,Plus ,Sleeve,Dress,Loose,short sleeves,V-neck,Shorts,Women's Fashion,Fashion,Print,Casual,Women Fashion</t>
  </si>
  <si>
    <t>COMENII Summer Women Casual Round Neck Floral Printed Loose Sleeveless Beach Tank Top Holiday A-line Pocket Dresses Sexy Short Club Party Mini Halter Midi Dresses Robe Ete Femme Knee Length Pleated Skirts Ladies Fashion Swing Cotton T-Shirt Dress Plus  S-6XL</t>
  </si>
  <si>
    <t>Summer,Fashion,Mini,plus  dress,Pleated,tank top,beach dress,Party Dress,Elegant Dress,summer dresses,Skirts,Casual,Cotton,short dress,Tops,Round neck,Sleeveless dress,Ladies,sleeveless,Robes,Holiday,Beach,Plus ,Halter,Dress,Floral dress,Mini dress,Pocket,Women's Fashion,printed,party,Floral,knee,casual dress,sexy,Shorts,Tank,Necks,T Shirts,Women,Ladies Fashion</t>
  </si>
  <si>
    <t>Plus  Fashion Sleeveless Tank Tops For Women s XS-5XL</t>
  </si>
  <si>
    <t>sleeveless,Plus ,Tops &amp; Blouses,Shirt,chiffon,Tank,Tops,tank top,Pocket,Women's Fashion,Fashion,V-neck,sexy,button,loose t-shirt,Shirts &amp; T-Shirts,Casual,sleeveless tops</t>
  </si>
  <si>
    <t>blouse,Plus ,Shirt,Sleeve,shirt dress,Long Sleeve,robefemme,Tunic dress,Casual,long dress,Women's Fashion,Fashion,Ladies,Cotton Dress,Dress,casual dress</t>
  </si>
  <si>
    <t>2018 New Summer Women Sexy V-neck Bandage T-shirts Camouflage Printed Short Sleeve Plus  Tops Tee(S-4XL)</t>
  </si>
  <si>
    <t>Summer,Plus ,Sleeve,Tops,womens top,short sleeves,camouflage,Shorts,T Shirts,Women Clothing,V-neck,Tops &amp; T-Shirts,camouflagetshirt,printed,Women,tops for women,t</t>
  </si>
  <si>
    <t xml:space="preserve">Women Ladies Fashion Musical Note Asymmetric Tank Top Summer Tops Plus </t>
  </si>
  <si>
    <t>Summer,Plus ,Tank,tunic top,asymmetric,summer shirt,summer t-shirts,tank top,women summer tops,Sleeveless Shirt,Fashion,women tank top,Ladies,Printed T Shirts,Tops,Women</t>
  </si>
  <si>
    <t>XS-8XL Nouvelles Femmes De Mode D'Ã©tÃ© Sans Manches DÃ©gradÃ© Impression Sling Dress Deep V-Neck Big Swing Party Dress Casual Long Beach Skirt Ladies Loose Mini Dress Plus  Slim Fit Maxi Dress</t>
  </si>
  <si>
    <t>XS-8XL New Women's Fashion Summer Sleeveless Gradient Printing Sling Dress Deep V-Neck Big Swing Party Dress Casual Long Beach Skirt Ladies Loose Mini Dress Plus  Slim Fit Maxi Dress</t>
  </si>
  <si>
    <t>Mini,Fashion,Summer,long dress,plus  dress,Dress,slim,V-neck,Mini dress,Women's Fashion,Party Dress,Sexy Dress,maxi dress,Skirts,Casual,casual dress,Deep V-Neck,party,Dresses,Plus ,summer dress,Slim Fit,Sleeveless dress,Evening Dress,Ladies,women dress,Beach,sleeveless</t>
  </si>
  <si>
    <t>Hip Hop,Summer,Fashion,Shirt,Funny,onecktshirt,Tops,summer t-shirts,Tee,Men's Fashion,Cool T-Shirts,T Shirts,Men T-shirt,Men,3dprintedtshirt,sxxxl</t>
  </si>
  <si>
    <t>Summer,Plus ,Floral print,Tank,Tops,Spaghetti Strap,tank top,Women's Fashion,Flowers,Spaghetti,Print,sleeveless,Fashion,Casual,Women</t>
  </si>
  <si>
    <t>M-XXL  Summer New Ladies Butterfly Printing Bohemian Beach Skirt v-Neck Sleeveless Casual Temperament Dress</t>
  </si>
  <si>
    <t>Plus  Fashion Women Summer Casual Tank Tops Loose Beach Blouses Sleeveless Printed Cotton Beach T Shirt</t>
  </si>
  <si>
    <t>Fashion Women BOHO Party Dress Ladies Striped Printed Maxi Summer Beach Long Dress Plus  S-5XL</t>
  </si>
  <si>
    <t>Women's Fashion,Summer,Plus ,long dress,Beach,Dress,slim,boho,beach dress,Party Dress,printed,party,sexy,Ladies,sleeveless,Striped,Fashion,Women</t>
  </si>
  <si>
    <t xml:space="preserve">Women Casual Hippie Letter Printed Long Dress Sleeveless Summer Irregular Loose T-shirt Dresses Plus </t>
  </si>
  <si>
    <t>summerwear,Summer,elastic waist,drawstringshort,Casual pants,pants,women's fashion T-shirt,Womens shorts,Casual,largecottonandlinenwomenstrouser,Medium,Plus  Fashions,slimpant,Fashion,croppedtrouser</t>
  </si>
  <si>
    <t>COMENII 2018 New Women Summer Casual Tunic Tank Top Dress Loose Beach Wear Sexy V-neck Off Shoulder Party Dresses Sleeveless A-line Ruffles Pockets T-Shirt Dresses Ladies Fashion Cotton Solid Color Button Plus  Dress</t>
  </si>
  <si>
    <t>Summer,Fashion,ruffle,Plus  Fashions,Dress,Tops,casual dresses,tank top,beach dress,Plus ,V-neck,pocketdres,Sexy Dress,summer dresses,Beach,Casual,Cotton,tunic,Ladies Fashion,Tank,button,T Shirts,Sleeveless dress,Ladies,party,sexy,Women,Women's Fashion,loose dress,sleeveless</t>
  </si>
  <si>
    <t>Plus  Fashion Women Skull Printed Sleeveless Mini Dress Lady Girl Casual V Neck Tank Dress Loose Punk Tunic Dress</t>
  </si>
  <si>
    <t>Mini,Plus ,Dress,V Neckdress,Mini dress,Women's Fashion,Fashion,printed,punk style,tankdre,tunic,Casual,Women Fashion,casual dress,printeddre,Tank,Necks,skull,skullprinted,punk,Cotton Dress,Tunic dress,sleeveless,Women,loose dress</t>
  </si>
  <si>
    <t>Women's Fashion Summer New Sleeveless Tank Top Comfortable Chiffon Low Cut Top Slim Fit Casual Tops for Women Plus  S-5XL</t>
  </si>
  <si>
    <t>Summer,Plus ,chiffon,Slim Fit,Tops,tank top,Women's Fashion,Fashion,sleeveless tops,Casual T-Shirt,Tank,slim,Casual,low cut top,Women,Floral print,summer shirt,Chiffon Shirt,slim fit shirt,ruffledtop,sleeveless,tops for women</t>
  </si>
  <si>
    <t>Mini,Plus ,Floral print,Summer,Dress,slim,Mini dress,Floral,Women's Fashion,Fashion,party,Sexy Dress,Print,sleeveless,sexy,Spaghetti,Casual</t>
  </si>
  <si>
    <t>Women's Fashion Summer Casual Cross Bandage Loose Dress Cotton Solid Color Plus  Lace Pleated Dress</t>
  </si>
  <si>
    <t>Summer,Plus ,vest dress,Lace,asymmetricalhem,Bandage Dresses,Pleated,summer dress,beach dress,Cross,Casual,Cotton Dress,slingdre,Sleeveless dress,Fashion,Dress,Cotton,Women's Fashion,loose dress,casual dress</t>
  </si>
  <si>
    <t>Women Fashion Plus  Loose Casual Pure Color Lace Sleeveless Camisole Summer Tank Tops</t>
  </si>
  <si>
    <t>Summer,Plus ,Tank,camisole,Pure Color,Loose,tank top,Tops,Women's Fashion,Fashion,sleeveless,Women,Lace,Casual,Women Fashion,Shirt</t>
  </si>
  <si>
    <t>2019 Chemise de chat de mode Ã  manches courtes imprimÃ©e pour femme T-shirt imprimÃ© T-shirt dÃ©contractÃ© Chemise dÃ©contractÃ©e Coton Ã  manches courtes Plus  Gilet d'Ã©tÃ©</t>
  </si>
  <si>
    <t>2019 Printed Short-sleeved Women's Fashion Cat Shirt Printed T-shirt Casual T-shirt Casual Shirt Cotton Short-sleeved Plus  Summer Vest</t>
  </si>
  <si>
    <t>cottonshortsleeve,printedtop,Vest,Fashion,Shirt,Summer,summer dress,short sleeves,printedwomensdre,Cats,Casual,Women's Fashion,Plus ,casual wear,printed,patternedtop,casualsolidcolor,T Shirts,Cotton</t>
  </si>
  <si>
    <t>Plus  Fashion Clothes Summer Dresses Women's Casual Sleeveless Halter Party Dress Ladies Deep V-neck Floral Printed Beach Wear Maxi Dress</t>
  </si>
  <si>
    <t>Summer,printeddres,Halter,Dress,Floral dress,beach dress,Party Dress,V-neck,sleeveless,Floral,maxi dress,Casual,casual dress,Deep V-Neck,Beach,Plus ,summer dress,Women's Fashion,Sleeveless dress,Ladies,party,Clothes,Fashion,printed</t>
  </si>
  <si>
    <t>2019 New Fashion Women Summer Funny Penguin print T-Shirts Casual Short Sleeve O-Neck Tops Loose Cotton Cute Cool Tee Plus  S-5XL 4 Colors</t>
  </si>
  <si>
    <t>Summer,Plus ,cute,summer t-shirts,short sleeves,cottontop,Women's Fashion,Funny T Shirt,Casual T-Shirt,Casual,Cotton,Funny,Penguin,Shorts,Sleeve,graphic tee,Tops,T Shirts,Womens T Shirts,print t-shirt,Print,Women,Fashion</t>
  </si>
  <si>
    <t>blouse,Summer,off shoulder top,Plus ,Shirt,loose top,lace top,Tops,Collar,Women's Fashion,Fashion,Lace,Casual,Women</t>
  </si>
  <si>
    <t>Plus  S-5XL - S-5XL - Pantalon court Ã  lacets de couleur unie - Pantalon de sport d'Ã©tÃ© pour femmes - Pantalon de sport dÃ©contractÃ© Ã  taille haute pour femmes - Short de yoga pour femmes</t>
  </si>
  <si>
    <t>Plus  S-5XL Solid Color Lace Up Short Pants Women's Fashion Casual High Waist Yoga Shorts Women Summer Loose Sport Shorts Trousers</t>
  </si>
  <si>
    <t>Summer,Plus ,Lace,pants,Short pants,summer shorts,yogashort,women fashion shorts,women shorts,Fashion,Lace Up,Sport,trousers,Casual,looseshort,Women,Shorts,Yoga,Waist,casualshortpant,sexyshort,Women's Fashion,high waist,solid color</t>
  </si>
  <si>
    <t>Summer,Fashion,halter dress,Halter,Dresses,Dress,Spaghetti Strap,Women's Fashion,Floral dress,Floral,Elegant,beach dress,Plus ,dressesforwomen,Elegant Dress,V-neck,maxi dress,printed,sleeveless,Women</t>
  </si>
  <si>
    <t>Summer Women Off Shoulder Printed Round Neck Loose Casual Plus  Big Swing Long Dress Plus  Splicing Sleeveless Beach Long Dress</t>
  </si>
  <si>
    <t>bigswing,Summer,Plus ,Necks,splicedre,long dress,Dress,Loose,Round neck,lattice,Women's Fashion,off shoulder,printed,sleeveless,Beach,Casual,Women</t>
  </si>
  <si>
    <t>Women Casual Short Sleeves Loose Pleat Tops Blouse Button T Shirt Plus  S-5XL</t>
  </si>
  <si>
    <t>blouse,Summer,Plus ,Shirt,Sleeve,Tops,Loose,short sleeves,Casual,Women's Fashion,Shorts,button,Tops &amp; T-Shirts,Fashion,summer tops,Women</t>
  </si>
  <si>
    <t>S-5XL Summer Women Casual Tops Off Shoulder Fashion Female T Shirt Plus  Blouse</t>
  </si>
  <si>
    <t>Summer,Bat,Fashion,Tops &amp; Blouses,Shirt,Sleeve,Wings,tee shirt women,Tops,Women's Fashion,Shorts,T Shirts,Plus ,european,Women,Casual,Necks</t>
  </si>
  <si>
    <t>New Fashion Women Round Neck Summer Polka Dot Printed Sleeveless Dress Ladies Casual Mid-length Plus  Dress</t>
  </si>
  <si>
    <t>Summer,Plus ,Necks,Dress,Polkas,Round neck,Women's Fashion,Fashion,polka dot,Sleeveless dress,Ladies,sleeveless,printed,Casual,Women</t>
  </si>
  <si>
    <t>suspenders,Summer,Plus ,Floral print,Sexy Dress,Mini,Dress,slim,Mini dress,Floral,Women's Fashion,Fashion,sexy,Print,sleeveless,Casual</t>
  </si>
  <si>
    <t>8 Colors Plus  Summer New Women Fashion Ladies Casual Sleeveless Tops Summer Sexy Cutout Back Open Double Layer Tank Top Plus  S-5XL</t>
  </si>
  <si>
    <t>Women Vest,Plus ,Tops &amp; Blouses,tunic top,tanktopcroptop,Summer,backless top,sleevelessblouse,Tops,ruffletanktop,Women's Fashion,tshirtcasualtop,tank top,teevest,sexy,Ladies,Tank,Fashion,Casual,sleeveless,Women</t>
  </si>
  <si>
    <t>1 pc</t>
  </si>
  <si>
    <t>New Summer Women's Fashion Double Layer Hipple Sleeveless Asymmetric Letter Casual Dress Irregular Hem Boho Dress Maxi Dress  S-2XL</t>
  </si>
  <si>
    <t>Summer,Plus ,letter print,asymmetric,Dress,boho,Casual,Women's Fashion,Sleeveless dress,boho dress,sleeveless,maxi dress,Fashion,loose dress,casual dress</t>
  </si>
  <si>
    <t>6 Colors Fashion Women Sports Sets Solid Tops and Shorts Sleeveless Round Collar Sexy for Women Plus   S-4XL</t>
  </si>
  <si>
    <t>2019 Women Fashion Summer Dress Butterfly Print Sleeveless Short O-neck Mini Dress Above Knee Casual Loose Plus  Button Pockets Dress  S-5XL</t>
  </si>
  <si>
    <t>butterflyprint,butterfly,Plus ,Summer,fashion dress,Dress,Mini dress,Mini,Women's Fashion,Fashion,Summer Fashion,knee,Casual,Women Fashion,casual dress,Shorts,button,summer dress,Women,Print,sleeveless,Above Knee dresses,loose dress</t>
  </si>
  <si>
    <t>Tops &amp; Tees,Plus ,Tank,Shirt,Summer,Tops,summer t-shirts,tank top,Women's Fashion,Fashion,printed,whiskeytshirt,sleeveless,o-neck,Casual,Women Fashion,Cotton</t>
  </si>
  <si>
    <t xml:space="preserve">Female V-neck Hollow Out Casual Loose Blouse Plus  Tops Summer Women's Fashion Short Sleeve T Shirt </t>
  </si>
  <si>
    <t>blouse,Summer,Plus ,Fashion,Sleeve,Shirt,Tops,short sleeves,V-neck,loosetee,T Shirts,Shorts,Women's Fashion,Casual,Women</t>
  </si>
  <si>
    <t>Summer,Plus ,Shirt,2pieceset,short sleeves,Outfits,Women's Fashion,twopieceoutfit,off shoulder,printed,Tie Dye,Dyes,sexy,shortsforwomen,Fashion,Women Fashion,Women</t>
  </si>
  <si>
    <t>Summer Women Casual Sleeveless Loose Tops Solid Color Cotton Shirts Sexy Deep V-neck Halter Button Blouse Ladies Fashion Swing Flowy T-shirts Lady Vest Plus  Cotton Tank Tops XS-6XL</t>
  </si>
  <si>
    <t>Deep V-Neck,Vest,Plus ,Halter,Summer,topsamptshirt,tank top,Ladies,T Shirts,Fashion,casual shirt,sexy,blouse,Tank,Casual,Women,halter top,Cotton,Loose tank tops,Cotton Shirt,Shirt,Tops,Women's Fashion,V-neck,sleeveless,women top,Ladies Fashion,button,sleeveless tops</t>
  </si>
  <si>
    <t>Femmes Simple Plain Swim Leggings Capri Swim Bottom Plus  S-4XL</t>
  </si>
  <si>
    <t>Women Simple Plain Swim Leggings Capri Swim Bottom Plus  S-4XL</t>
  </si>
  <si>
    <t>capripant,Leggings,Beach Shorts,capri leggings,pants,Simple,yoga pants,women swimwear,Women's Fashion,Plus ,womenswimbottom,Women,Swimming</t>
  </si>
  <si>
    <t>Plus  Women Bandage Bikini Set Summer HOT Beach Bathing Suit Swimsuit Padded Halter Swimwear For Women</t>
  </si>
  <si>
    <t>2 Piece Swimsuit,Plus ,Swimming,plus  bikinis,sexy swimsuit,Bikini swimwear,women swimsuit,Beach,sexy bikini,Swimwear,Halter,Suits,Bikini,Fashion,Summer,swimsuits for girls,bandage bikini,Halter Bikini,Swimsuit,Women's Fashion,Women</t>
  </si>
  <si>
    <t>blouse,Summer,Vest,Plus ,letter print,cute,Tops,tank top,Casual,Women's Fashion,tankvest,Print,sleeveless,Clothing,womens vest,sleeveless tops</t>
  </si>
  <si>
    <t xml:space="preserve">(S-7XL) Women Camisole Summer Printed Vest Floral Sleeveless Vest V-neck Shirt Plus </t>
  </si>
  <si>
    <t>Women Vest,Vest,womens  tank,camisole,Women Blouse,Shirt,Plus ,womens top,V-neck,sleevelessvest,Womens T Shirts,Women's Fashion,Fashion,Summer,printed,floral shirt,Floral,sleeveless,Women,vneckshirt</t>
  </si>
  <si>
    <t xml:space="preserve">5 Colors Fashion Womens Sleeveless Lace Bralette Women Crop Top Summer Floral Lace Bras Top Cropped Cami Tank Tops Plus </t>
  </si>
  <si>
    <t>lacebrallette,Plus ,crop top,bralette top,tasselslingerie,Tops,brallettesexy,floral lace,Women's Fashion,Lingerie,Summer,brassierefemme,sleeveless,Floral,Tank,Women,Fashion,Bras,Lace</t>
  </si>
  <si>
    <t xml:space="preserve">S-5XL New Fashion Women Tops Blouse Sleeveless Strappy Tank Tops Cross Back Tops Summer Causal Women Tops Plus </t>
  </si>
  <si>
    <t>blouse,Summer,Plus ,Tank,Tops,Cross,tank top,Women's Fashion,Fashion,strappy,topsampblouse,solid color,sexy,women top,sleeveless,Women</t>
  </si>
  <si>
    <t>Summer,Plus ,short dress,Dress,Mini dress,Pocket,Women's Fashion,Sleeveless dress,off shoulder,solid color,women dress,Casual,Women</t>
  </si>
  <si>
    <t>2018 Summer New Women Fashion Sexy Sleeveless Tank Top Floral Print Casual Women Cotton T-shirts Plus  Women Vestï¼ˆS-5XLï¼‰</t>
  </si>
  <si>
    <t>Women Vest,Plus ,Cotton T Shirt,Summer,topsamptshirt,tank top,Sleeveless Shirt,Fashion,Casual T-Shirt,Floral,Tank,Casual,T Shirts,Cotton,Floral print,Sexy Top,Tops,Women's Fashion,Print,sleeveless,sexy,Women,tops for women</t>
  </si>
  <si>
    <t>Summer,Vest,Plus ,Shirt,Loose,V-neck,Women's Fashion,Fashion,sleeveless tops,Casual T-Shirt,Casual,Cotton,blouse,Tank,Necks,Tops,Ladies Top,boho,bohemian,slingshirt,sleeveless,Women,tank top,printed</t>
  </si>
  <si>
    <t>S-5XL Plus  Summer Vacation Women  V-neck Style  Mini Dress Sleeveless Pure Color Dress Beach Dress Casual Loose Dress</t>
  </si>
  <si>
    <t>Summer,Plus ,Deep V-neck Dress,Mini,Beach,Pure Color,Loose,Vacation,V-neck,Mini dress,beach dress,sleeveless,Dress,women dress,Women,Women's Fashion,Casual,casual dress</t>
  </si>
  <si>
    <t>Summer,Shorts,Necks,floralprintdres,plus  dress,Dress,summer dress,Vintage,Mini dress,Round neck,Print,short sleeves,shortsleevesdres,off shoulder dress,Sleeve,Girls Dresses,women dress,print dress,Women's Fashion,loose dress,casual dress</t>
  </si>
  <si>
    <t>Summer Women Fashion Short Dress Sleeveless Waist Dress Camouflage Dress Bodycon Slim Fit Dress Plus  XS-8XL</t>
  </si>
  <si>
    <t>Summer,Plus ,women dresses,Evening Dress,Dress,slim,casual dresses,Mini dress,beach dress,Fashion,sleeveless,summer dresses,casual dress,slim dress,Shorts,Waist,short dress,Slim Fit,Women's Fashion,camouflage,Sleeveless dress,t,women dress,Women</t>
  </si>
  <si>
    <t xml:space="preserve">S-5XL New Arrival Women Fashion Blouse T Shirt Short Sleeve Boss Lady Print Round Neck Cotton T Shirt Summer Casual Women Tops T Shirts Plus </t>
  </si>
  <si>
    <t>blouse,Summer,Shorts,Cotton,Shirt,letter print,Sleeve,Tops,topsamptshirt,short sleeves,Round neck,Women's Fashion,Plus ,teesamptshirt,Casual T-Shirt,Print,Women,women top,Fashion,Casual,Necks</t>
  </si>
  <si>
    <t>ZANZEA Casual Women Straps Sleeveless Cotton Dress Summer Overd Mid-calf Dress</t>
  </si>
  <si>
    <t>Summer,Plus ,midcalfdres,Dress,Loose,strap,Cotton Dress,Women's Fashion,Fashion,frilled,sleeveless,Women,Casual,Cotton</t>
  </si>
  <si>
    <t>Women Plus  Fashion Dress Summer Sleeveless Loose Floral Print Long Dress</t>
  </si>
  <si>
    <t>women dress,dressesforwomen,Floral print,Summer,long dress,Plus ,summer dress,Print,Women's Fashion,Dresses,beach dress,Sleeveless dress,fashion dresses,Floral,Party Dresses,Women,Fashion,Dress,sleeveless,casual dress</t>
  </si>
  <si>
    <t>Summer Casual Pants Women's Five-point Pants Thin Section Outer Wear Middle Pants Large  Women's Loose Women</t>
  </si>
  <si>
    <t>Summer,Fashion,pants,women's pants,midwaist,Loose,straighttrouser,Casual,Women's Fashion,solid color,midpant,Large ,slim,croppedtrouser,Women</t>
  </si>
  <si>
    <t xml:space="preserve">Women Fashion Sports Sets Solid Crop Tops and Shorts Sleeveless Round Collar Sexy for Ladies Fitness Suits Plus </t>
  </si>
  <si>
    <t>Fashion,crop top,Fitness,Tops,Shorts,Women's Fashion,Plus ,Sport Suits,sexy,Ladies,sleeveless,Sport,Collar,Women</t>
  </si>
  <si>
    <t xml:space="preserve">Summer Dress Sexy Women Casual Sleeveless Beach Short Dress Tassel Mini Lace Dress Plus </t>
  </si>
  <si>
    <t>Mini,Tassels,Plus ,Lace,Summer,Dress,summer dress,short dress,Women's Fashion,Shorts,Lace Dress,sexy,sleeveless,white,Beach,Casual,Women</t>
  </si>
  <si>
    <t>NEW Summer Plus  Tank Top for Women Spaghetti Strap  Flower Print Sleeveless Casual Top</t>
  </si>
  <si>
    <t>Summer,fashion women,Plus ,Tank,Tops,topsamptshirt,tank top,Spaghetti Strap,Print,Women's Fashion,Fashion,printed,blousesampshirt,sleeveless,Women,Spaghetti,Casual,Flowers,sleeveless tops</t>
  </si>
  <si>
    <t>5 Color Summer New Women Fashion Casual Style Beach Wear Bikini Set Floral Print Sexy Swimsuit for Women Plus  S-3XL</t>
  </si>
  <si>
    <t>cute,Plus ,bikini set,bathing suit,sexy bikini,Floral,Women's Fashion,Fashion,Summer,printedbikini,Summer Fashion,sexy,Swimsuit  For Women,Casual,Women Fashion,Women,Floral print,Swimsuit,Bikini,Print,Beach,Swimming</t>
  </si>
  <si>
    <t>blouse,Women Vest,Vest,summer t-shirts,Tank,Shirt,Summer,Tops,Loose,Casual,slingtop,Print,Women's Fashion,printed,Tops &amp; T-Shirts,Plus  top,sleeveless,Tank&amp;Sleeveless</t>
  </si>
  <si>
    <t>NEW Summer Womens Fashion Sleeveless V-neck Floral Print Beach Dress Big Swing Dress Loose Casual Long Vest Dresses Ladies Party Dress Plus  XS-8XL</t>
  </si>
  <si>
    <t>Summer,Vest,Plus ,long dress,Dress,Loose,V-neck,Ladies,beach dress,Fashion,party,Floral,Casual,Deep V-Neck,Swing dress,Floral print,Party Dress,Women's Fashion,maixdre,Sleeveless dress,retro,Swing,Print,women dress,Beach,sleeveless</t>
  </si>
  <si>
    <t>NEW Fashion Women's Jumpsuit Summer Sleeveless Shorts Elegant Playsuit  Jumpsuit Solid Color Spaghetti Strap Buttoned Romper Plus s</t>
  </si>
  <si>
    <t>Summer,Shorts,Fashion,Spaghetti,evening gown,Outfits,Casual,Elegant,Women's Fashion,Plus ,sleeveless,summer dresses,women Jumpsuit,Rompers,jumpsuit</t>
  </si>
  <si>
    <t>XS-8XL NEW Summer Women Fashion Sling Strap Flowers Printing Dress Deep V Neck Sleeveless Off Shoulder Dress Casual Beach Skirt Big Swing Florals Printed Party Dress Slim Fit Long Dress Plus  Maxi Dress Ladies Mini Dress</t>
  </si>
  <si>
    <t>Mini,Fashion,Summer,long dress,plus  dress,Dress,slim,Mini dress,Women's Fashion,Party Dress,printed,Sexy Dress,Skirts,Casual,Slim Fit,Deep V-Neck,party,dress slim,Flowers,Necks,Plus ,summer dress,Sleeveless dress,print dress,Evening Dress,Ladies,women dress,shoulder dress,Women,Beach,sleeveless</t>
  </si>
  <si>
    <t>25S</t>
  </si>
  <si>
    <t xml:space="preserve">Summer New Women Casual Sleeveless  Jumpsuits  Solid Color Suspender Ttrousers Loose Overalls Plus   </t>
  </si>
  <si>
    <t>/S</t>
  </si>
  <si>
    <t>Summer Women's Loose V-neck Sling Dress Sleeveless Dress Lace Dress Plus  XS-5XL</t>
  </si>
  <si>
    <t>Summer,Plus ,Lace,Dress,Lace Dress,V-neck,Women's Fashion,Women Clothing,Sleeveless dress,sleeveless,summer dresses,women dress,loose dress,casual dress</t>
  </si>
  <si>
    <t>NEW Summer Women's Fashion Short Sleeve T Shirt Ladies Female V-neck Hollow Out Casual Loose Blouse Plus  Tops</t>
  </si>
  <si>
    <t>Summer,womens top,Women Blouse,Plus  top,short sleeves,V-neck,Women's Fashion,Fashion,short sleeve shirt,summer tops,blouse,Plus ,Shorts,Shirt,Sleeve,Tops,Casual,T-Shirt womens,Tops &amp; T-Shirts,Ladies,Casual Tops,Short Sleeve T-Shirt</t>
  </si>
  <si>
    <t>Women Summer Double-layer Printed Sleeveless Round Neck Dress Casual Plus  Loose Sundress(: S~5XL)</t>
  </si>
  <si>
    <t>Summer,Plus ,Necks,Dress,neck dress,Round neck,Women's Fashion,printed,sleeveless,Casual,Women Fashion,Women</t>
  </si>
  <si>
    <t>Women's New Fahison Vintage Cross Bandage Sleeveless Deep V-Neck Long Slim Tops Bohemia T-shirt Skull Printed Vest Plus  S-3XL</t>
  </si>
  <si>
    <t>bohemia,Vest,Plus ,long shirt,gothic clothing,slim,Cross,tank top,Mini dress,womensfahison,Women's Fashion,sleeveless tops,Deep V-Neck,Slim T-shirt,deepvneckvest,Vintage,Tops,printedvest,T Shirts,boho,skull,crossbandage,V-neck,sleeveless,printed</t>
  </si>
  <si>
    <t>Summer,Plus ,Floral print,Dresses,Spring,Dress,summer dress,Print,Women's Fashion,Sleeveless dress,women's dress,Floral,sleeveless</t>
  </si>
  <si>
    <t xml:space="preserve">Women Casual Shorts Pants Lace Up Summer Short Elastic Waistband Loose Panties Plus </t>
  </si>
  <si>
    <t>Summer,Plus ,Elastic,Lace,Casual pants,pants,women's pants,summer shorts,Women's Fashion,Womens shorts,Shorts,Casual,Beach Shorts Women,elastic waist,loosepant,high waisted shorts,Lace Up,Panties,Women</t>
  </si>
  <si>
    <t>Women Summer Casual Hippie Soul Letter Printed Long Dress Irregular Double Layers Sleeveless A-line Plus  T Shirt Dresses</t>
  </si>
  <si>
    <t>Summer,plus  hippie dresses,Plus ,hippie,Dresses,Dress,asymmetrical dress,Casual,Round neck,long dress,Women's Fashion,Fashion,Midi Dress,maxi dress,t-shirt dress,women dress,printed,Women,loose dress,sleeveless,Shirt</t>
  </si>
  <si>
    <t xml:space="preserve">Mode fÃ©minine Hakuna Matata Lettre Imprimer T-shirt d'Ã©tÃ© Casual Chemises Ã  manches courtes Plus </t>
  </si>
  <si>
    <t xml:space="preserve">Women's Fashion Hakuna Matata Letter Print Summer T Shirt Casual Short Sleeve Shirts Plus </t>
  </si>
  <si>
    <t>Summer,Plus ,Shirt,letter print,topsamptshirt,short sleeves,Women's Fashion,Shorts,women shirt,topsamptee,Sleeve,Print,Fashion,Casual,Cotton</t>
  </si>
  <si>
    <t>Sexy Women Ladies One Shoulder Plus  Swimsuit Swimwear Padded Monokini Bikini Bathing Beachwear</t>
  </si>
  <si>
    <t>Summer,Plus ,Swimming,bikinibeachwear,one shoulder-bikini,summerbathingsuit,Swimwear,Swimsuit,padded,ladyswimwear,Bikini,Fashion,Women,summersunsuit,fashionwomenmonkini,WomenBikini,sexy,Ladies,Women's Fashion,womenonepiecebikini</t>
  </si>
  <si>
    <t>Plus  S-5XL Women Vintage Sleeveless Hanging Neck Tank Tops Casual Style Women Chiffon Print Crop Top Bras</t>
  </si>
  <si>
    <t>Plus ,crop top,vintagetop,chiffon,Vintage,printtop,tank top,Casual,Women's Fashion,Fashion,sleeveless tops,chiffon blouse,sleeveless,Print,Tank,Women,Tops,Bras,Necks</t>
  </si>
  <si>
    <t>Hot Summer Women Fashion New Design Tank Tops Printed Sleeveless Round-neck Off Shoulder Camis Plus  4 Colors Women Vest Casual Party Beach Wear Cotton Soft Tops T-shirts</t>
  </si>
  <si>
    <t>Summer,Vest,Plus ,summer t-shirts,tank top,Sleeveless Shirt,vestforwomen,Design,printed,party,Casual,Women Fashion,Women,Tank,Beach,Tops,T Shirts,fashion top,Women's Fashion,Cotton,Fashion,womens vest,sleeveless</t>
  </si>
  <si>
    <t>Summer Fashion Women Spaghetti Strap Maxi Dress Over Casual Loose Solid Color Cami Slip Long Dresses Ladies Sleveless Evening Party Holiday Beach Dresses Plus  S-5XL</t>
  </si>
  <si>
    <t>Summer,dressesforwomen,plus  dress,Dress,beach dress,Plus ,sleveles,maxi dress,Spaghetti,Casual,Women,party,Fashion,splitdre,Beach,summer dress,spaghettistrapdre,Ladies,Women's Fashion,Holiday,soliddre,loose dress</t>
  </si>
  <si>
    <t>2019 Women Casual Summer Loose Off Shoulder Deep V-Neck Sexy Backless Sleeveless Blouse Cotton Vest Irregular Shirt Ladies Fashion Solid Color Super Plus  Pleated Loose Sling Tank Tops S-8XL</t>
  </si>
  <si>
    <t>Summer,off shoulder top,Fashion,Cotton T Shirt,Pleated,summer t-shirts,Vest,tank top,Ladies,Women's Fashion,Plus ,off shoulder,sleeveless tops,Casual T-Shirt,blouse,sexy,Casual,Women,Deep V-Neck,Tank,Shirt,sleevelessblouse,Tops,women shirt,V-neck,backless,Cotton,Ladies Fashion,womens vest,sleeveless,vneckshirt</t>
  </si>
  <si>
    <t>NEW Women's Round Neck Digital Flower Printed Dress Sleeveless Plus  Mini Dress S-5XL</t>
  </si>
  <si>
    <t>Mini,Plus ,Necks,Dresses,Dress,summer dress,Mini dress,Round neck,Round Collar,Women's Fashion,Flowers,printed,sleeveless,sleevelessdresse,casual dress</t>
  </si>
  <si>
    <t>2018 Women Summer Casual Solid Color Loose Sleeveless Beach Tank Top A-line Pocket Dress Sexy Deep V-neck Short Club Party Mini Halter Midi Dresses Robe Ete Femme Knee Length Pleated Skirts Ladies Fashion Swing Cotton T-Shirt Dress Plus  S-6XL</t>
  </si>
  <si>
    <t>Mini,Fashion,halter dress,Summer,plus  dress,Pleated,V Neckdress,beach dress,Party Dress,sexy,Skirts,Casual,Cotton,Deep V-Neck,party,Ladies Fashion,Tops,summer dress,Ladies,women dress,Robes,Women,Beach,Plus ,Halter,Dress,V-neck,Pocket,Women's Fashion,sleeveless,knee,casual dress,Shorts,Tank,T Shirts,sleevelessdresse,loose dress</t>
  </si>
  <si>
    <t>Plus  New Summer Women's Fashion V-neck Printing Sleeveless Tunic Tops Vest Tank Tops(S-7XL)</t>
  </si>
  <si>
    <t>Summer,Vest,Plus ,tunic,Tops,blousetop,Casual,Women's Fashion,Printing,tank top,V-neck,sleeveless,Fashion,plusszie</t>
  </si>
  <si>
    <t>Casual Fashion High Waist Lace Up Bandages Striped Ruffle Mini Plus  Hot Shorts</t>
  </si>
  <si>
    <t>Mini,kurzehosen,Beach Shorts,high waist shorts,Lace,Plus ,summer shorts,Casual,ruffle,Women's Fashion,Shorts,minishort,high waist,Lace Up,Striped,Fashion,Panties,plusshort,Waist</t>
  </si>
  <si>
    <t>Plus  S-5XL Women Fashion Tube Top Dress Off Shoulder Floral Print A-line Mini robe Lady Casual Strapless Robe Tunique Robe courte Robe Tunique Robe de plage d'Ã©tÃ© Bikini Cover-up</t>
  </si>
  <si>
    <t>Plus  S-5XL Women Fashion Tube Top Dress Off Shoulder Floral Print A-line Mini Dress Lady Casual Strapless Short Dress Tunic Dress Summer Beach Dress Bikini Cover-up</t>
  </si>
  <si>
    <t>Mini,Strapless Dress,Fashion,Summer,Tube top,Tunic dress,bandeau top,Mini dress,Women's Fashion,Plus ,off shoulder,Floral,sexy,sexy tank top,Women,strapless,Shorts,Floral print,short dress,Tops,beach dress,Swimsuit Cover,Casual,Bikini,tunic,Print,tubetopdre,Beach,Dress</t>
  </si>
  <si>
    <t>Summer,Plus ,letter print,Workout tanktop,summer t-shirts,sleevelesstanktop,tank top,Dark,Women's Fashion,Fashion,women t shirt,Tank,Casual,T Shirts,Clothes,Blues,Funny,Cotton Shirt,hippie,pink,Tops,Grey,teesamptshirt,sleeveless,Women,printed</t>
  </si>
  <si>
    <t>3 Color Summer New Women's Fashion Sexy Ripped  Skinny Denim Short Pants Casual Shorts Hot Jeans Plus  Women Trousers S-3XL</t>
  </si>
  <si>
    <t>Summer,Shorts,pants,Short pants,Denim,summer shorts,jean shorts,Women's Fashion,Plus ,Denim Shorts,women trousers,sexy,Jeans,Women,Fashion,Casual,trousers,hotcasual</t>
  </si>
  <si>
    <t>lus  Summer Women's Fashion V-neck Print Sleeveless Tunic Tops Vest Tank Tops S-8XL_Y</t>
  </si>
  <si>
    <t>Summer,Vest,Plus ,Tank,tunic,Tops,tank top,Print,Women's Fashion,Printing,blousetop,V-neck,sleeveless,Fashion,Casual</t>
  </si>
  <si>
    <t>US  Without Belt Summer Shorts Women Vintage Club Jeans Denim Shorts Pant(Not included belt)</t>
  </si>
  <si>
    <t>Summer,Fashion Accessory,Shorts,skull,pants,Vintage,Denim,Women's Fashion,Hot pants,Hip Hop,Plus ,Denim Shorts,sexy,Jeans,Fashion,Women Fashion,Women</t>
  </si>
  <si>
    <t xml:space="preserve">NEW Women Casual Off Shoulder Lace Collar Blouse Loose Solid Color T Shirt Plus </t>
  </si>
  <si>
    <t>blouse,Summer,Plus ,off the shoulder top,Lace,topsamptshirt,Collar,Women's Fashion,Fashion,Loose,topsampblouse,Women,Casual,Shirt</t>
  </si>
  <si>
    <t>Summer,Plus ,Loose,floralprinted,Women's Fashion,off shoulder,printed,summerjumpsuit,loosejumpsuit,sleeveless,Women,Women's Jumpsuits,Casual,jumpsuit</t>
  </si>
  <si>
    <t>2020 Women Ladies Fashion Plus  Summer Tie Dye Print Short Sleeve One Shoulder Casual  Dress</t>
  </si>
  <si>
    <t>Summer,Plus ,tiedyeprint,Dress,short sleeves,Mini dress,Ladies,Women's Fashion,Fashion,Tie Dye,Dyes,Casual,Women Fashion,shortsleevesdre,Shorts,one shoulder dress,Sleeve,summer dress,Women,Print,women dress,casual dress,Ladies Fashion,loose dress</t>
  </si>
  <si>
    <t xml:space="preserve">New Summer Fashion V-neck Heart T-shirt O Neck Loose-sleeved Top Women's Cute Fun T-shirt Plus </t>
  </si>
  <si>
    <t xml:space="preserve">Women Summer Casual Loose Sling Dress V-neck Backless Dress Sleeveless Pockets Solid Color Maxi Dress Plus </t>
  </si>
  <si>
    <t xml:space="preserve">Summer Fashion New  Sleeveless Casual Long Dress For Women Spaghetti Strap Flower Print Dresses Knee-length Sling Casual Dress Plus </t>
  </si>
  <si>
    <t>Summer,Plus ,long dress,Dress,Spaghetti Strap,Women's Fashion,Fashion,Flowers,sleeveless,Print,flowerprint,Women,Spaghetti,Casual,casual dress</t>
  </si>
  <si>
    <t xml:space="preserve"> Plus  Women Halter Striped Wide Leg Pants Casual Jumpsuit Rompers Fashion Shorts </t>
  </si>
  <si>
    <t>casualjumpsuit,Beach Shorts,wideleg,Fashion,Halter,pants,women Jumpsuit,Women's Fashion,Shorts,Casual,women shorts,Plus ,Lace Up,jumpsuit,sleeveless,sexy jumpsuit,Wool,plusclothe,Striped,Women</t>
  </si>
  <si>
    <t>Women Loose Casual Solid color Plus  V neck summer Sleeve dress Tunic dress</t>
  </si>
  <si>
    <t>Summer,Plus ,tunic,Necks,Sleeve,Dress,Tunic dress,Loose,V-neck,Women's Fashion,Sleeveless dress,sleeve dress,solid color,strapdre,Casual,Women</t>
  </si>
  <si>
    <t>Summer,Plus ,Necks,Sleeve,Vintage,Dress,short sleeves,Floral dress,Casual,Round neck,Print,Women's Fashion,Shorts,print dress,Floral,women dress,loose dress</t>
  </si>
  <si>
    <t>Summer Women Sexy Solid Color O-neck Sleeveless Tops Loose Pleated Cotton Blouse Plus  T Shirt Fashion Casual Tank Tops S-6XL</t>
  </si>
  <si>
    <t>blouse,Summer,o-neck,Tops &amp; Blouses,Shirt,Tank,Pleated,Tops,tank top,Women's Fashion,Plus ,sleeveless tops,Women,sexy,loose t-shirt,women top,Fashion,Casual,sleeveless,Cotton</t>
  </si>
  <si>
    <t>Spring Summer Ladies Casual Loose Solid Tank Jumpsuit Long Suspender Overalls Bib Pants Plus  XS-5XL</t>
  </si>
  <si>
    <t>Summer,trousers,Tank,pants,Spring,Overalls,Casual,baggypant,Ladies,Women's Fashion,Plus ,sleevelessjumpsuit,bibpant,loosejumpsuit,women Jumpsuit,jumpsuitsampromper,jumpsuit</t>
  </si>
  <si>
    <t>Summer Women Short Sleeved Casual Sleeveless Stripe T Shirts Dress Tunic Waist Dresses Beach Vestido Plus  XS-8XL</t>
  </si>
  <si>
    <t>Summer,Plus ,women dresses,long dress,Evening Dress,Dress,casual dresses,beach dress,Stripes,sleeveless,summer dresses,Casual,casual dress,Shorts,tunic,Shirt,Waist,summer dress,Women's Fashion,Sleeveless dress,women dress,Women,Beach</t>
  </si>
  <si>
    <t>2020 Women's Fashion Long Dress Summer Party Sling Dress Casual Slim Fit Sleeveless Dresses Ladies Flower Printed Cotton Dress Big Swing Beach Maxi Dress Plus  XS-8XL</t>
  </si>
  <si>
    <t>Summer,Fashion,halter dress,Print Dresses,women dresses,long dress,plus  dress,Dress,slim,Women's Fashion,Plus ,printed,summer dresses,Party Dresses,Casual,casual dress,slim dress,Flowers,Slim Fit,Cotton Dress,Sleeveless dress,long dresses,Ladies,party,Cotton,Beach,sleeveless</t>
  </si>
  <si>
    <t>2019 Summer Womenâ€˜sâ€™ Fashion  Lace Up Tie Pants  Plus  Casual High Waist Short Pants(S-5XL)</t>
  </si>
  <si>
    <t>Summer,Plus ,high waist,pants,Waist,Short pants,Yellow,Shorts,Women's Fashion,Fashion,Lace Up,Lace,Casual,Women</t>
  </si>
  <si>
    <t>Women Summer Tassel Patchwork Loose Dress Sexy Short Sleeve Off Shoulder Halter Dress Plus  S-5XL</t>
  </si>
  <si>
    <t>Summer,Tassels,Plus ,halter dress,Halter,Sleeve,Dresses,Pleated,summer dress,short sleeves,Mini dress,tasseldre,Shorts,off shoulder,sexy,Dress,women dress,Women,Women's Fashion,loose dress,casual dress</t>
  </si>
  <si>
    <t>Women Summer Autumn Printed Plus  Loose Casual Trousers Harlon Pants Long Pants</t>
  </si>
  <si>
    <t>Summer,trousers,casualtrouser,Casual pants,pantsforwomen,Long pants,pantalonfemme,pants,widelegpant,baggypant,harem pants,Women's Fashion,Plus ,women yoga pants,printed,Casual,Women</t>
  </si>
  <si>
    <t>Women's Sleeveless Floral Print Ruffle Tops Ladies Summer Fashion Casual Bandages Camisole Tunic Top Blouse Plus  S-5XL</t>
  </si>
  <si>
    <t>Women's Sleeveless Floral Print Ruffle Tops Ladies Summer Fashion Casual Bandages Camisole Tunic Top Blouse  Plus  S-5XL</t>
  </si>
  <si>
    <t>Summer,Fashion,ruffle,tunic top,Spaghetti Strap,tank top,Cool T-Shirts,Women's Fashion,Plus ,sleeveless tops,Summer Fashion,tunic,Casual,blouse,Floral print,Tops,ruffle crop top,Floral,Print,sleeveless,Ladies,tops for women</t>
  </si>
  <si>
    <t>Women Summer Casual Platform Wedge Sandals Open Toe Shoes Ankle Strap Sandals Plus  35-43</t>
  </si>
  <si>
    <t>wedge,sandals for women,Sandals,Platform Shoes,Womens Shoes,Summer,Plus ,Women's Fashion,espadrille,sandaliasfeminina,open toe,Shoes,Ankle Strap,Ankle,Wedge Sandals,Casual,Women</t>
  </si>
  <si>
    <t>US55EU35</t>
  </si>
  <si>
    <t>XS-8XL Women's Fashion Summer Dresses Polka Dot Printed V-neck Dress Casual Party Dress Elegant Ladies Loose Cotton Dresses Plus  Short Sleeve Dresses</t>
  </si>
  <si>
    <t>Summer,Plus ,Print Dresses,plus  dress,Dress,casual dresses,V-neck,short sleeves,Elegant,Women's Fashion,Party Dress,printed,Elegant Dress,Casual,Cotton,party,Shorts,Sleeve,polka dot,summer dress,Polkas,Cotton Dress,Ladies,women dress,Short Sleeved,Fashion,loose dress</t>
  </si>
  <si>
    <t>blouse,Summer,Cotton,Plus ,Tank,Shirt,Tops,topsamptshirt,Women's Fashion,casual shirt,Casual,T Shirts,Fashion,sleeveless tops,Women,sleeveless,V-neck,sexy,Loose tank tops,button,vneckshirt</t>
  </si>
  <si>
    <t>Women Fashion Loose Casual Sleeveless Floral Print Round Neck Tops Summer Vest Camisole Casual Plus  Loose Tank Tops</t>
  </si>
  <si>
    <t>Summer,Vest,Fashion,Floral print,camisole,Tank,Tops,Loose,Print,Round neck,Floral,Women's Fashion,Plus ,Women,women clothes,sleeveless,womens tank tops,Casual,Necks</t>
  </si>
  <si>
    <t>Fashion Women Round Neck Summer Polka Dot Printed Sleeveless Dress Ladies Casual Mid-length Plus  Dress</t>
  </si>
  <si>
    <t>Summer,Plus ,Necks,Dresses,polka dot,Polkas,Round neck,Ladies,Women's Fashion,Sleeveless dress,printed,sleeveless,Dress,summer dresses,Fashion,Casual,Women</t>
  </si>
  <si>
    <t>Plus  S-5XL Slim Fit Casual Classic Shorts Jeans Summer Sexy Women's Fashion High Waist Washed Denim Shorts</t>
  </si>
  <si>
    <t>Women Pants,womens jeans,Fashion,Summer,Denim,slim,Hot pants,Women's Fashion,Plus ,sexy,Casual,Slim Fit,Shorts,Waist,skinnyshort,Classics,Short pants,summerpant,Denim Shorts,high waist,solid color,Jeans</t>
  </si>
  <si>
    <t>Summer,baggyshort,Shorts,Waist,Elastic,beachpant,casualshort,Short pants,pants,summer shorts,elasticshort,Womens shorts,solidcolorshort,Women's Fashion,elastic waist,strappingshort,Fashion,Casual,plusshort,Women</t>
  </si>
  <si>
    <t>Women's Fashion Spring and Summer O-neck Cotton T-shirt Loose Printed Blouse Casual Short Sleeve Tops Ladies Fashion Plus  Shirt</t>
  </si>
  <si>
    <t>blouse,Summer,Plus ,Cotton,Shirt,Sleeve,Spring,Tops,slim,short sleeves,Women's Fashion,Shorts,printed,Ladies,o-neck,Fashion,Casual,T Shirts,Ladies Fashion</t>
  </si>
  <si>
    <t>Mini,Fashion,Floral print,chiffon,Summer,chiffon dress,plus  dress,Tunic dress,beach dress,Floral dress,Floral,Women's Fashion,Vintage,Print,Beach,Dress,Women</t>
  </si>
  <si>
    <t>blouse,Summer,Plus ,Necks,Heart,womens shirt,Tops,short sleeves,V-neck,graphic tee,Women's Fashion,Fashion,cute,Fun,summer shirt,T Shirts</t>
  </si>
  <si>
    <t xml:space="preserve">Mode fÃ©minine sans manches asymÃ©trique Hippie Soul lettre imprimÃ©e robe longue sans manches Ã©tÃ© irrÃ©guliÃ¨re ourlet double couche Maxi Dress Plus </t>
  </si>
  <si>
    <t xml:space="preserve">Women's Fashion Sleeveless Asymmetric Hippie Soul Letter Printed Long Dress Sleeveless Summer Irregular Hem Double Layer Maxi Dress Plus </t>
  </si>
  <si>
    <t>Summer,asymmetrical dress,hippie,long dress,Dress,Plus ,summer dress,asymmetric,Women's Fashion,Sleeveless dress,boho dress,Midi Dress,sleeveless,t-shirt dress,women dress,printed,Fashion,loose dress,casual dress</t>
  </si>
  <si>
    <t>S~XXXXXL Summer  Fashion Woman Sexy V-neck Zipper Back Cross Irregular Chiffon Plus  Tank tops</t>
  </si>
  <si>
    <t>Summer,Vest,Plus ,Tops &amp; Blouses,Women Vest,zippers,Tops,Cross,tank top,Women Clothing,V-neck,womens tank tops,Fashion,tops for women</t>
  </si>
  <si>
    <t xml:space="preserve">Women Casual Hippie Soul Letter Printed Long Dress Sleeveless Summer Irregular A-line Dresses Plus </t>
  </si>
  <si>
    <t>7 Colors Bodycon Dress Women Lady Sexy Sleeveless Bodycon Dress Lace Babydoll Dress Tank Shirt Plus  S-5XL</t>
  </si>
  <si>
    <t>blouse,Summer,Fashion,Tank,Lace,sundress,fashion vest,sexy shirts,Chiffon Shirt,women tank,Women's Fashion,Plus ,sleeveless,Dress,sexy,Women,Bodycon Dress,Shirt</t>
  </si>
  <si>
    <t>Women  37</t>
  </si>
  <si>
    <t>Women Loose Casual Printed V-Neck Long Dress Plus  Wave Point Dress Summer Dress</t>
  </si>
  <si>
    <t>Summer,Plus ,long dress,Tops,Loose,V-neck,Casual,Women's Fashion,printed,summer dress,Dress,Women Fashion,Women</t>
  </si>
  <si>
    <t>Women's Summer Fashion Spaghetti Strap Floral Print Tie Front Mini Dress Dresses Plus  XS-8XL</t>
  </si>
  <si>
    <t>Mini,slim dress,Plus ,Floral print,women dresses,Spaghetti,Dress,Print,Women's Fashion,Mini dress,women dress,beach dress,Sleeveless dress,Summer,summer dresses,Girls Dresses,Party Dresses,Fashion,Floral,casual dress</t>
  </si>
  <si>
    <t>Women New Summer Fashion Solid Color Casual Tank Tops Plus  Spaghetti Strap Women Crop Tops Sleeveless Women Casual Vest Tops Camisole S-3XL</t>
  </si>
  <si>
    <t>vesttop,Summer,Vest,Plus ,crop top,camisole,Tank,Tops,Spaghetti Strap,tank top,Women's Fashion,Fashion,solid color,sleeveless,Spaghetti,Casual,Women</t>
  </si>
  <si>
    <t xml:space="preserve">Summer New Design Fashion Women Sleeveless T-shirt Solid Color Deep V-neck Button Vest Casual Loose Cotton Tops for Women Brief Basic Tee Shirt Tank Top Plus  XS-5XL 5 Colors </t>
  </si>
  <si>
    <t>tank top women,Vest,Fashion,buttontop,Summer,Loose,V-neck,Tops,Women's Fashion,Plus ,Design,tank top,Casual,T Shirts,Women,Deep V-Neck,fashion women,Tank,Shirt,summer shirt,deep-v,Cotton Vest,button,sleeveless,Cotton,Tee Shirt</t>
  </si>
  <si>
    <t>Summer,Plus ,neck dress,Necks,plus  dress,polka dot,longloosedres,kleid,Round neck,Women's Fashion,Fashion,abito,summer dress,Polkas,women dress,Robes,Women,Dress,casual dress</t>
  </si>
  <si>
    <t>Summer,Underwear,two piece swimsuit,women beachwear,bikini set,padded,Swimwear,bikinis women,Bikini,Tankinis,women swimwear,Plus ,Fashion,Suits,women bathing suit,Women,Swimsuit,Women's Fashion,Swimming</t>
  </si>
  <si>
    <t>Femmes Dames Mode Plus  Daisy Sans Manches Chemises DÃ©contractÃ©es</t>
  </si>
  <si>
    <t>Women Ladies Fashion Plus  Daisy Sleeveless Casual Shirts &amp; Tops</t>
  </si>
  <si>
    <t>Plus ,Shirt,Tops,Women's Fashion,Fashion,sleeveless tops,daisy,Ladies,sleeveless,Ladies Fashion,Casual,Women Fashion,Women</t>
  </si>
  <si>
    <t>Women's Fashion Sleeveless American National Independence Day Flag Print Spaghetti Strap Tank Top Irregular Hem Blouse T-shirts Plus  S-5XL</t>
  </si>
  <si>
    <t>blouse,Spaghetti Strap,Tank,Fashion,Irregular,Spaghetti,national,topsamptshirt,USA flag,T Shirts,tank top,Print,American,Plus ,blousesampshirt,sleeveless,Women's Fashion,Tops,Women Fashion</t>
  </si>
  <si>
    <t>2019 Women Ladies Fashion Plus  Summer Tie Dye Print Short Sleeve One Shoulder Casual  Dress</t>
  </si>
  <si>
    <t>Summer,Plus ,tiedyeprint,one-shoulder,Dress,Loose,short sleeves,Mini dress,Ladies,Women's Fashion,Fashion,Tie Dye,Dyes,Casual,Women Fashion,casual dress,Shorts,Ladies Fashion,Sleeve,Print,women dress,Women</t>
  </si>
  <si>
    <t>Women Fashion Summer Dress Butterfly Print Sleeveless Short O-neck Mini Dress Above Knee Casual Loose Plus  Button Pockets Dress  S-5XL</t>
  </si>
  <si>
    <t>butterfly,Summer,Plus ,butterflydre,Mini,fashion dress,Dress,Mini dress,beach dress,Fashion,knee,Casual,casual dress,Shorts,button,summer dress,Women's Fashion,Sleeveless dress,Print,sleeveless,Women,loose dress</t>
  </si>
  <si>
    <t>Women's Fashion,Tassels,Plus ,halter dress,Sleeve,Halter,Dress,Loose,short sleeves,Shorts,tasseldre,Party Dress,off shoulder,summer dress,women dress,Women,Fashion,Casual,casual dress</t>
  </si>
  <si>
    <t>plusvest,Vest,zippersleevelessvest,Tank,bowknottanktop,Summer,camisoletanktop,Tops,plustanktop,zippers,Bow,T Shirts,Fashion,backbowknotvest,fashionvesttop,camisolevest,sexy,womensexytanktop,sleeveless,sleeveless tops</t>
  </si>
  <si>
    <t>Women's Fashion Summer Dresses V Neck Backless Lace Dress Beach Dresses White Dress Plus  S-5XL</t>
  </si>
  <si>
    <t>Summer,summer dress,pleated dress,Lace,Beach,Plus ,Lace Dress,backless dress,Women's Fashion,Mini dress,beach dress,Sleeveless dress,backless,wedding dress,white,Party Dresses,V-neck Dresses,Fashion,Dress,Necks</t>
  </si>
  <si>
    <t>2019 Mode fÃ©minine New Flare Sleeve Boat Neck Off The Shoulder Blouse Summer Women Manches longues Poignets Ã©lastiques Taille Top Casual Slim Fit Lady Plus  Tops</t>
  </si>
  <si>
    <t>2019 Women's Fashion New Flare Sleeve Boat Neck Off The Shoulder Blouse Summer Women Long Sleeve Elastic Cuffs Waist Top Casual  Slim Fit Lady Plus  Tops</t>
  </si>
  <si>
    <t>Summer,flaresleeveblouse,Long Sleeve,Plus  top,Women's Fashion,Plus ,offtheshoulder,slim,Casual,Women Fashion,Slim Fit,blouse,long sleeve blouse,Waist,Sleeve,loose top,Tops,boatneckblouse,Necks,Women,Elastic,Boat,elasticblouse,Casual Tops,women top,Fashion</t>
  </si>
  <si>
    <t>Plus  Women Fashion Polka Shirt Casual Dot Loose Autumn S-5XL</t>
  </si>
  <si>
    <t>Plus ,Shirt,tunic top,Long Sleeve,Tops,Loose,Women's Fashion,V-neck,Casual,ruffle top,Fashion,polka dot,Women</t>
  </si>
  <si>
    <t>Summer,sundress,Spring,fluffy,Dark,Women's Fashion,newskirt,burgundy,Navy,sexy,Pleated Skirt,fluffyshortskirt,Skirts,womanskirt,fluffydres,plusskirt,springskirt,fluffyskirt,Korean,darknavyskirt,burgundyskirt,Dress,Pleated</t>
  </si>
  <si>
    <t xml:space="preserve">Womens Summer Bohemia Floral Beach Dress Ladies Kaftan Loose Sundress Plus </t>
  </si>
  <si>
    <t xml:space="preserve">Womens Summer Bohemia Floral Beach Dress Ladies Loose Kaftan Sundress Plus </t>
  </si>
  <si>
    <t>bohemia,Summer,Plus ,Beach,Dress,longloosedres,kleid,beach dress,Floral dress,Ladies,boho,faketwopiecesdres,summer dress,vestido,Floral,women dress,Robes,Women's Fashion,Vintage dress</t>
  </si>
  <si>
    <t xml:space="preserve">Womens Summer Casual Short Sleeves Round Neck Flared Sleeves Dresses Solid Color Loose Dresses Short Dresses Plus </t>
  </si>
  <si>
    <t>Splicing,Plus ,sleeve dress,Necks,Sleeve,Summer,women casual dress,Dress,Women's Fashion,gauzenet,Round neck,roundneckflared,Party Dress,Shorts,shortsleevesdres,solid color,looseshortdres,Casual</t>
  </si>
  <si>
    <t xml:space="preserve"> Summer Women s Fashion Lace Up Tie Pants Plus  Casual High Waist Short Pants(S-5XL)</t>
  </si>
  <si>
    <t>New Summer 4 Color Women's Fashion Tops Solid Color Short Sleeve Lace V Neck Tee Shirt Fitness Causal Summer Pullover Sweatshirt Plus  S-5XL</t>
  </si>
  <si>
    <t>Summer,Plus ,Lace,Women Blouse,blacktshirt,short sleeves,casual shirt,slim shirts,Women's Fashion,Fashion,sexy lace,V-neck,sexy,Sweatshirts,Necks,Shorts,Shirt,Sleeve,Tops,Fitness,lace shirts,Pullovers,comfortableshirt,T-Shirt womens,solid color,Short Sleeve T-Shirt</t>
  </si>
  <si>
    <t>XS-8XL Plus  Sleeveless Summer Tops Fashion Clothes Women's Casual Floral Printed Blouses Ladies Beach Wear Pleated Shirts Deep V-neck Tank Tops</t>
  </si>
  <si>
    <t>Summer,Plus ,Deep V-Neck,Pleated,tank top,Ladies,Women's Fashion,Fashion,sleeveless tops,chiffon blouse,Casual T-Shirt,Floral,Tank,summer tops,Clothes,blouse,Floral print,Shirt,loose shirt,Tops,Casual,V-neck,sleeveless,women top,Beach,printed</t>
  </si>
  <si>
    <t>Bandage Swimwear Bikini Women Halter Swimsuit Push Up Swimsuits One-piece Swimwear Big  XL,XXL,XXXL</t>
  </si>
  <si>
    <t>bathing suit,Plus ,Halter,onepiece,Swimwear,Swimsuit,Bikini,Fashion,trending,sexy,Women,Women's Fashion,Swimming</t>
  </si>
  <si>
    <t>Summer,elastic waist,Yoga,pants,Shorts,Beach,buttlifting,Short pants,sportshort,yogashort,pluspant,Athletics,Women's Fashion,leggingspant,pantsplus,croppedpant,athleticshort,Fashion,Casual,Sport,Women</t>
  </si>
  <si>
    <t>Summer Women Sexy Long Dress Sleeveless V Neck Casual Beach Party Dress Sundress Plus  S-5XL</t>
  </si>
  <si>
    <t>Summer,Plus ,party,Necks,sundress,long dress,plus  dress,Dress,summer dress,Women's Fashion,Party Dress,spaghettistrapdres,ladiesdresse,Sexy Dress,women dress,sexy,Women,Beach,Casual,sleeveless,casual dress</t>
  </si>
  <si>
    <t>Plus  S-3XL New Women Fashion Loose Pants Pantalon ample taille haute Pantalon neuviÃ¨me pantalon Pantalon Pantalon en lin</t>
  </si>
  <si>
    <t>Plus  S-3XL New Women Fashion Loose Pants High Waist Ninth Pant Linen Trousers</t>
  </si>
  <si>
    <t>trousers,high waist,Casual pants,pants,Women's Fashion,Long pants,pencil pants,Plus ,loosepant,women trousers,Women,Fashion,Waist</t>
  </si>
  <si>
    <t xml:space="preserve">L'Ã¢me d'une sirÃ¨ne Femmes DÃ©bardeurs Mode Gilet d'Ã©tÃ© Chemise Casual Graphic Tees Plus </t>
  </si>
  <si>
    <t xml:space="preserve">The Soul of A Mermaid Women Tank Tops Fashion Summer Vest Shirt Casual Graphic Tees Plus </t>
  </si>
  <si>
    <t>Summer,Vest,Fashion,Cotton Shirt,Shirt,graphic tee,Tops,Women's Fashion,tank top,Sleeveless Shirt,Racer back tank,women t shirt,Plus ,mermaid,Tank,summervest,Casual,Women Fashion,Women</t>
  </si>
  <si>
    <t xml:space="preserve">New Vogue Women Summer Sofy Casual   Funny Printed Sleeveless Long T Shirts  Mini Dress  Plus </t>
  </si>
  <si>
    <t>vesttop,Mini,sleeveless,Plus ,Shirt,minidresselvendre,Summer,Dress,printedvest,tank top,Mini dress,Funny,Women's Fashion,sleevelesstshirt,printed,Casual T-Shirt,lotusprinted,vogue,Casual,longshirtsforwomen,Women</t>
  </si>
  <si>
    <t>Summer,Panties,plus  jeans,Casual pants,Bottom,women's pants,Denim,pants,Short pants,Women's Fashion,Shorts,high waisted pants,Jeans,Fashion,shortsforwomen,Women</t>
  </si>
  <si>
    <t xml:space="preserve">NEW Summer Women Round Neck Dress Casual Sleeveless Dress Floral Printed Dress Slim Flower Dress Plus </t>
  </si>
  <si>
    <t>slim dress,fashion women,Plus ,Floral,Necks,Summer,Dresses,Dress,neck dress,Round neck,floralprinted,Women's Fashion,Sleeveless dress,Flowers,dress slim,sleeveless,Women,slim,Casual,printed</t>
  </si>
  <si>
    <t>Summer,Plus ,letter print,Classics,Graphic Shirt,short sleeves,vintageshirt,Women's Fashion,Fashion,off shoulder,Cartoons,Cotton,Shorts,Cotton Shirt,Shirt,Sleeve,graphic tee,Cars,Tops,shirt women,Print,Women,tops for women</t>
  </si>
  <si>
    <t>Sleeveless Dress Women Summer Casual Printed Tank Dress Plus  Dress</t>
  </si>
  <si>
    <t>Summer,Plus ,Tank,Dresses,Dress,Loose,Mini dress,Women's Fashion,Sleeveless dress,off shoulder,printed,summer dress,sleeveless,women dress,Casual,Women</t>
  </si>
  <si>
    <t>Spring Summer Women Fashion Loose Causal Lace Sleeveless Pure Color  Vest Sexy Loose V Neck Tank Tops for Ladies Plus  XS-5XL</t>
  </si>
  <si>
    <t>blouse,Summer,Vest,Fashion,Tank,Lace,Spring,Pure Color,tank top,Ladies,Women's Fashion,Plus ,Cami Tank Tops,sexyblousetop,Summer Fashion,sleeveless,sexy,Women,Tops,Necks</t>
  </si>
  <si>
    <t>2019 Summer Women Plus  Genou-longueur Sling dress Sans manches Casual Long Dress</t>
  </si>
  <si>
    <t>2019 Summer Women's Plus  Knee-length Sling dress Sleeveless Casual Long Dress</t>
  </si>
  <si>
    <t>Summer,Women's Fashion,Plus ,black,long dress,sleeveless,Dress,Fashion,Casual,Women</t>
  </si>
  <si>
    <t>Plus  Women Fashion Trendy Short Sleeve Lace Up Floral Print Blouses Tops &amp; T-Shirts Casual Summer Lace Stitching Shirts</t>
  </si>
  <si>
    <t>blouse,Summer,Plus ,Floral print,Lace,Sleeve,sleeve lace,Tops,topsamptshirt,beach wear,short sleeves,Floral,Women's Fashion,Shorts,Lace Up,Print,Women,Fashion,Casual,T Shirts,Shirt</t>
  </si>
  <si>
    <t>Femmes Mode d'Ã©tÃ© Leggings Pantalon court Short dÃ©contractÃ© Boyfriend Jeans Solid Slim Fit Hot Shorts Plus  S-5XL</t>
  </si>
  <si>
    <t>Women Summer Fashion Leggings Short Pants Casual Shorts Boyfriend Jeans Solid Slim Fit Hot Shorts Plus  S-5XL</t>
  </si>
  <si>
    <t>Women Summer Sleeveless Irregular Hem Dress Maxi Dress Plus  Hippie Soul Letter Printed Beach Long Dress 5 Colors</t>
  </si>
  <si>
    <t>Summer,asymmetrical dress,hippie,long dress,Plus ,summer dress,Women's Fashion,Sleeveless dress,boho dress,printed,maxi dress,Dress,women dress,Women,Beach,loose dress,sleeveless,casual dress</t>
  </si>
  <si>
    <t>45 Years</t>
  </si>
  <si>
    <t>Summer Loose Large  Printed Womens Sleeveless Dress Cake Skirt</t>
  </si>
  <si>
    <t>Summer,long dress,plus  dress,Dress,summer dress,Women Skirts,Women's Fashion,Sleeveless dress,women's dress,sleeveless,Cake,summer dresses,printed,Skirts,loose dress,Girls Clothes,Cotton</t>
  </si>
  <si>
    <t>Summer,Plus ,Mini,Spring,Dress,slim,Cami,Women's Fashion,dressesforwomen,Vintage,sexy,Striped,Women,Fashion,button,Vintage dress</t>
  </si>
  <si>
    <t>Plus  Fashion Women's Summer Casual Short Sleeve Solid Color Beach Dress with Pockets Deep V-neck Loose Pleated Cotton Mini Dress Loose</t>
  </si>
  <si>
    <t>Mini,short sleeve dress,Summer,plus  dress,Pleated,short sleeves,V-neck,Mini dress,beach dress,Party Dress,t-shirt dress,Casual,casual dress,Deep V-Neck,Shorts,Sleeve,Beach,Plus ,summer dress,Women's Fashion,Cotton Dress,Dress,women dress,Cotton,Fashion,loose dress</t>
  </si>
  <si>
    <t>XS-8XL Plus  Summer Women Casual Solid Color Loose Sleeveless Beach Tank Top Dress Deep V-neck Short Club Party Mini Halter Robes Mini Halter Robes aux genoux Jupes plissÃ©es Dames Swing Fashion Robe en coton</t>
  </si>
  <si>
    <t>XS-8XL Plus  Summer Women Casual Solid Color Loose Sleeveless Beach Tank Top Dress Deep V-neck Short Club Party Mini Halter Dresses Knee Length Pleated Skirts Ladies Fashion Swing Cotton Dress</t>
  </si>
  <si>
    <t>Mini,Fashion,halter dress,Summer,plus  dress,Pleated,tank top,Party Dress,summer dresses,Skirts,Casual,Cotton,Deep V-Neck,Ladies Fashion,Tops,Sleeveless dress,Ladies,women dress,Women,Beach,sleeveless,Plus ,Halter,Dress,V-neck,Mini dress,Women's Fashion,party,knee,casual dress,Shorts,Tank,Cotton Dress,loose dress</t>
  </si>
  <si>
    <t>Sleeveless dress,women's plus  fashion,Waist,plus  dress,Dress,waistcollection,V Neckdress,boho,V-neck,Women's Fashion,Party Dress,summer dress,maxi dress,Print,bohemian dress,Fashion,sleeveless,Women</t>
  </si>
  <si>
    <t>NEW Summer Fashion Women Ladies Maxi Dresses Sleeveless Casual V-Neck Gradient Color Beach Long Dress Solid Color Party Evening Plus  S-5XL</t>
  </si>
  <si>
    <t>sleeveless,Plus ,Summer,long dress,Evening Dress,Dress,summer dress,Women's Fashion,maxi dress,beach dress,Fashion,V-neck,party,women dress,Ladies,Party Dresses,Robes,Beach,Casual,Women</t>
  </si>
  <si>
    <t>blouse,Summer,Fashion,Shirt,tee shirt women,Tops,Women's Fashion,T Shirts,Plus ,topsampblouse,Casual,Women</t>
  </si>
  <si>
    <t>XS-8XL Women's Fashion Summer Casual T Shirts Plus  Short Sleeve Hollow Out Stitching Lace Blouses Candy Color Loose Casual O-neck Solid Color Over Tops</t>
  </si>
  <si>
    <t>butterfly,caprisforwomen,skinngjean,Plus ,Casual pants,Summer,pants,yoga pants,Leggings,jeggingsjeansforwomen,summerpant,jeggingsforwomen,printed,leggingsamptight,Jeans,Women Fashion</t>
  </si>
  <si>
    <t>Summer,Plus ,tunic,Lace,Tank,Tops,Loose,camisoles for women,tank top,Fashion,sleeveless,sexy,Casual,Women Fashion</t>
  </si>
  <si>
    <t>XS-8XL Plus  Fashion Clothes Summer Dresses Women's Casual Sleeveless Beach Dress Gradient Color Cotton Dress Deep V-neck Off Shoulder Long Dress Ladies Loose Halter Party Dress</t>
  </si>
  <si>
    <t>Deep V-Neck,Plus ,halter dress,Halter,Summer,long dress,Dress,V-neck,beach dress,Party Dress,sleeveless,Casual,Clothes,maxide,Beach,summer dress,Women's Fashion,Cotton Dress,Sleeveless dress,Ladies,party,Cotton,Fashion,loose dress</t>
  </si>
  <si>
    <t>Summer,Vest,Fashion,Floral print,camisole,Tank,Tops,Loose,Round neck,Floral,Women's Fashion,Plus ,Print,sleeveless,Women,Casual,Necks</t>
  </si>
  <si>
    <t>strapless,softcomfortable,tunic,Shirt,Tube top,sexy shirts,Plus  top,beach wear,Tops,loose shirt,Women's Fashion,Fashion,backless,Strapless Top,causaltop,summer tops,stretchytop,Women</t>
  </si>
  <si>
    <t>Summer Women's Plus  Knee-length Sling dress Sleeveless Casual Long Dress</t>
  </si>
  <si>
    <t>Summer,Plus ,long dress,Dress,Women's Fashion,Fashion,black,sleeveless,Casual,Women</t>
  </si>
  <si>
    <t>Women Causal Short Sleeve Eye Lip Print Graphic Tee Shirts Plus  V Neck Plus  Tshirts Tops Fashion Cute Funny Blouse Shirts</t>
  </si>
  <si>
    <t>shirtsforwomen,Summer,Plus ,cute,Graphic Shirt,short sleeves,casual shirt,Women's Fashion,Fashion,V-neck,eye,Necks,blouse,Funny,Shorts,Cotton Shirt,Shirt,Sleeve,loose shirt,Tops,graphic tee,lip,funnyshirt,Print,Women</t>
  </si>
  <si>
    <t>Women Summer Spaghetti Strap Off Shoulder Sleeveless Overd Solid Color Dress Vintage Ruffle Evening Party Plus  Dress Adjustable Strappy A-line Dress Skater Pleat Dress with Button</t>
  </si>
  <si>
    <t>Sleeveless dress,Plus ,pleated dress,Summer,Vintage,button,summer dress,Spaghetti Strap,Cotton Dress,Women's Fashion,Party Dress,strappy,party,vestido,women dress,ruffle,Women,Spaghetti,Dress,sleeveless,casual dress</t>
  </si>
  <si>
    <t>Femmes d'Ã©tÃ© Ã  manches courtes en coton T-shirts Tops Casual col rond Imprimer Pull Plus  Blouses</t>
  </si>
  <si>
    <t>Summer Women Short Sleeve Cotton T-shirts Tops Casual Round Neck Print Pullover Plus  Blouses</t>
  </si>
  <si>
    <t>blouse,Summer,Fashion,Shirt,Sleeve,Shorts,Tops,Necks,short sleeves,Pullovers,Round neck,Women's Fashion,Plus ,Casual,Print,Women,summer tops,T Shirts,Cotton</t>
  </si>
  <si>
    <t>Maillot de bain femme Maillot de bain Maillot de bain Bikini Tankini Beachwear Plus  XS-8XL</t>
  </si>
  <si>
    <t>Women Swimsuit Swimwear Bathing Suit Bikini Tankini Beachwear Plus  XS-8XL</t>
  </si>
  <si>
    <t>Bikinis Set,women beachwear,Fashion,Bikini swimwear,bandage bikini,Swimwear,Womens swimwear,Swimsuit,Tankinis,Bikini,Plus ,high waist bikini,women bathing suit,Women,Suits,Women's Fashion,Monokini Swimsuits,Swimming</t>
  </si>
  <si>
    <t>T-shirt de mode pour femmes d'Ã©tÃ© 4 couleurs O-Neck Casual Top Coconut Tree Sunset Apportez le soleil Impression de lettres Ã  manches courtes Solid Plus  S-5XL</t>
  </si>
  <si>
    <t>4 Color Summer Women's Fashion T-shirt O-Neck Casual Top Coconut Tree Sunset BRING ON THE SUNSHINE Letter Print Short Sleeve Solid Plus  S-5XL</t>
  </si>
  <si>
    <t>Summer,Plus ,Sleeve,letter print,T Shirts,Tops,summer t-shirts,Tree,short sleeves,Womens T Shirts,Women's Fashion,Shorts,Fashion,print t-shirt,Print,loose t-shirt,sunshine,women top,casual cap,Casual,summertee</t>
  </si>
  <si>
    <t xml:space="preserve">New Sexy Women Bandage Cut Out Tank Tops Ladies Summer Bustier Crop Tops One </t>
  </si>
  <si>
    <t>candycolordres,Necks,Hollow-out,sundress,women casual dress,plus  dress,patchworkdres,Cotton Dress,halfsleevedres,New Fashion,casual dress</t>
  </si>
  <si>
    <t>tanktopdres,Summer,Plus ,Tank,sundress,long dress,Beach,Tops,summer dress,kleid,Women's Fashion,tank top,Spaghetti Strap,beach dress,Sleeveless dress,Spaghetti,sleeveless,maxi dress,Fashion,Dress,Women</t>
  </si>
  <si>
    <t>Pandolah High Waist Women Bikini Set Plus  Super sexy Padded Tassel Swimwear  Swimsuit</t>
  </si>
  <si>
    <t>bathing suit,Plus ,bikini set,sexy swimsuit,sexy bikini,paddedfringetasselbikinibeachswimwear,Swimwear,padded,Women's Fashion,Fashion,sexy,fashiondesign,high waist,Tassels,Waist,beach wear,Swimsuit,Bikini,splitswimsuit,Women,Monokini Swimsuits,Swimming</t>
  </si>
  <si>
    <t>XS-8XL Plus  Fashion Dresses Summer Clothes Women's Casual Short Sleeve Dress Solid Color Beach Wear Dress with Pockets Deep V-neck Pleated Cotton Mini Dress Loose Party Dress</t>
  </si>
  <si>
    <t>Mini,short sleeve dress,Summer,Pleated,short sleeves,V-neck,Mini dress,beach dress,Party Dress,t-shirt dress,Casual,casual dress,Deep V-Neck,Cotton,Shorts,sleeve dress,Sleeve,Beach,Plus ,summer dress,Women's Fashion,Cotton Dress,Dress,party,Clothes,Fashion,loose dress</t>
  </si>
  <si>
    <t>Women Casual Short Sleeve Baggy Cotton Linen Maxi Dress Geometric Splicing Irregular Dresses Plus  XS-5XL</t>
  </si>
  <si>
    <t>Plus ,Sleeve,Irregular,women dresses,long dress,Dress,short sleeves,baggy,Women's Fashion,Shorts,maxi dress,Geometric,Women,Casual,Cotton</t>
  </si>
  <si>
    <t>padded,bathing suit,two piece swimsuit,bikini set,Halter,Summer,Swimwear,Swimsuit,Cross,Bikini,Plus ,Design,Fashion,Women,bandage bikini,Women's Fashion,Push up bikini,Beach,Bras,Swimming</t>
  </si>
  <si>
    <t>Summer,Plus ,Cotton Shirt,Sleeve,letter print,Classics,Graphic Shirt,Tops,short sleeves,vintageshirt,shirt women,graphic tee,T Shirts,Fashion,off shoulder,printed,Funny,Women's Fashion,tops for women</t>
  </si>
  <si>
    <t>2019 Women Summer Fashion Tops Casual Loose Cotton Shirt Human Skeleton Print Sleeveless Short Tank Top Punk Style Vest  S-5XL</t>
  </si>
  <si>
    <t>Summer,Vest,Plus ,Skeleton,casual shirt,Women's Fashion,Fashion,sleeveless tops,punk style,Summer Fashion,Tank,Casual,Women Fashion,Women,Shorts,Cotton Shirt,Shirt,Tops,punk,fashion top,women tank top,Print,sleeveless,Cotton,tank top,humanskeletonprint</t>
  </si>
  <si>
    <t>Spaghetti Strap,vest dress,Pure Color,summer dress,tank top,Mini dress,Plus ,sleeveless,women dress,sexy,Bodycon Dress,Slim Fit</t>
  </si>
  <si>
    <t>Summer,sleeveless,Plus ,Waist,Shorts,Dress,Slim Fit,short dress,camouflage,Mini dress,Fashion,Women's Fashion,Sleeveless dress,t,women dress,Party Dresses,Women,slim,Bodycon Dress,Women Fashion,casual dress</t>
  </si>
  <si>
    <t>Summer New  Plus  Tank Top for Women Spaghetti Strap Flower Print Casual Tops Women's Fashion Sleeveless Tank Top</t>
  </si>
  <si>
    <t>Summer,Plus ,Floral print,Tank,Tops,Spaghetti Strap,tank top,Women's Fashion,Fashion,Flowers,Print,sleeveless,Spaghetti,Casual,Women</t>
  </si>
  <si>
    <t>Summer,Plus ,high waist,Sleeve,Dress,Loose,short sleeves,Round neck,floralprinted,Women's Fashion,Shorts,printed,Floral,Necks,Casual,Women</t>
  </si>
  <si>
    <t>2019 Summer Women Printed Tnak Tops Women New Fashion Sleeveless Cotton Plus  Cool Fitness Vest Casual Women Tops</t>
  </si>
  <si>
    <t>Women Vest,Vest,Fashion,Summer,fashion vest,tank top,Women's Fashion,Plus ,sleeveless tops,fitnessvest,Women Fashion,Women,Cotton,Tops,printedvest,Casual,Cotton Vest,casualvest,sleeveless,summervest,Fitness,printed</t>
  </si>
  <si>
    <t>New Arrival Women Fashion Plus  Skinny Butterfly Print Casual Jeggings Faux Denim Jean Shorts Pants</t>
  </si>
  <si>
    <t>butterflyprint,butterfly,Shorts,pants,Denim,fauxpant,Women's Fashion,fauxjean,Plus ,short-s jeans,Print,Denim pants,Jeans,Fashion,Casual,Women</t>
  </si>
  <si>
    <t>Summer Dresses Fashion Clothes Women's Plus  Dresses Casual V-neck Sleeveless Maxi Dresses Ladies L Loose Cotton Dress Party Wear Floral Printed Halter Beach Dress</t>
  </si>
  <si>
    <t>Summer,Plus ,halter dress,Halter,Dress,V-neck,beach dress,Party Dress,printed,sleeveless,Floral,maxi dress,Casual,Clothes,printeddre,Beach,summer dress,Women's Fashion,Cotton Dress,Sleeveless dress,Ladies,party,Cotton,Fashion,loose dress</t>
  </si>
  <si>
    <t xml:space="preserve">INCERUN Women Men Harem Pants Yoga Solid Color Overd Gypsy Pants Yoga Trousers Femme Boho Pants     </t>
  </si>
  <si>
    <t>Women Pants,harem,elastic waist,Yoga,overdpant,pants,bellydancepant,boho,gypsy,harem pants,trousersforwomen,trousers,dropcrotchpant,solid color,widetrouser,gypsypant</t>
  </si>
  <si>
    <t>Summer,Plus ,camishort,Halter,cute,Spaghetti,Necks,Spaghetti Strap,beach wear,playsuit,Casual,Women's Fashion,Shorts,playsuitoutfitsclothing,Fashion,Summer Fashion,Women,Beach,Rompers,Women Fashion,jumpsuit</t>
  </si>
  <si>
    <t xml:space="preserve">2020 Summer Trend Men's Short-sleeved New Fashion T-shirt Men's Shirt Round Neck Loose Shirt Large </t>
  </si>
  <si>
    <t>Plus  XS-5XL New Fashion Women  Dandelion Print Tee Shirt Lady Girl Short Sleeve T-shirt Boho Graphic Tee Casual Yoga Top</t>
  </si>
  <si>
    <t>Plus ,dandelionfloralprinted,Shirt,Sleeve,boho,graphic tee,Tee Shirt,short sleeves,yoga top,Casual,Cool T-Shirts,Women's Fashion,Shorts,Print,Casual Tops,short sleeve shirt,Yoga,Fashion,Tops,T Shirts,Women</t>
  </si>
  <si>
    <t>S-5XL Plus  Summer Fashion Women Sleeveless Elegant Pinup Floral Print Retro 50s Style Cocktail Rockabilly Evening Party Gown Swing Pleated Dress</t>
  </si>
  <si>
    <t>gowns,Plus ,pleated dress,Vintage Dresses,Cocktail,Summer,plus  dress,Tunic dress,Elegant,Women's Fashion,Fashion,sleeveless,Floral,princess dress,Dress,women sexy dress,Swing dress,pin up,Floral print,Sleeveless dress,Midi Dress,print dress,Print,party,Women,Pleated,retro</t>
  </si>
  <si>
    <t>New Women's Fashion Spring and Summer Solid Color Cotton Round Neck Sleeveless Dress Party Beach Dresses Casual Loose A-line Skirt Ladies Fashion Plus  Mini Dress XXS-8XL</t>
  </si>
  <si>
    <t>Mini,Summer,Plus ,dressesforwomencasualsummer,Spring,Dress,Mini dress,beach dress,Party Dress,party,Beach,Skirts,Casual,casual dress,loosedresse,Necks,vestidoscasualesdemujer,Women's Fashion,Round neck,Sleeveless dress,Fashion,Ladies,sleeveless,Cotton,Ladies Fashion,a-line skirt</t>
  </si>
  <si>
    <t>Summer,Fashion,Cotton T Shirt,summer t-shirts,short sleeves,T Shirts,Shorts,women t shirt,Casual T-Shirt,sexy,Casual,Women Fashion,plustshirt,women top,Cotton,Sleeve,fashion shirt,shortsleevetop,Tops,Women's Fashion,Pullovers,Women,lip,Print,Printed T Shirts,Red</t>
  </si>
  <si>
    <t>suspenders,Summer,Plus ,Floral print,Sexy Dress,Mini,Dress,slim,Mini dress,Floral,Women's Fashion,Fashion,sexy,Print,sleeveless,Spaghetti,Casual</t>
  </si>
  <si>
    <t>New Fashion Printed Large  Short Sleeve Shorts Set Casual T-shirt   Shorts Yoga Gym Lady Clothes Suit</t>
  </si>
  <si>
    <t>XS-8XL Plus  Fashion Clothes Women's Dresses Casual Short Sleeve Linen Blouses Loose Deep V-neck Dress Party Dress Ladies Casual Solid Color Swimsuit Cover-up Beach Dress</t>
  </si>
  <si>
    <t>Deep V-Neck,Plus ,Dress,short sleeves,V-neck,Mini dress,beach dress,short sleeve dress,Casual,Clothes,blouse,Shorts,Tops &amp; Blouses,Sleeve,Beach,summer dress,Women's Fashion,Swimsuit,swim suit cover up,Party Dress,Ladies,party,linen dress,Fashion,loose dress,Swimming</t>
  </si>
  <si>
    <t>XS-8XL Summer Clothes Women's Fashion Sleeveless Off Shoulder Dress Floral Printing Sling Dress Deep V-Neck Slim Fit Big Swing Beach Skirts Loose Casual Long Maxi Dresses Ladies Plus  Party Dresses</t>
  </si>
  <si>
    <t>Summer,Fashion,plus  dress,Dress,slim,casual dresses,V-neck,Women's Fashion,Party Dress,Sexy Dress,Floral,Skirts,Casual,Slim Fit,Deep V-Neck,party,Plus ,summer dress,Sleeveless dress,print dress,Ladies,women dress,shoulder dress,Clothes,Beach,sleeveless</t>
  </si>
  <si>
    <t>Summer New 2020 Fashion Women's Slim Long Dress Plus  Gradient Printed Sleeveless Soft and Comfortable Dress Beach Spaghetti Strap Dress Elegant Dress</t>
  </si>
  <si>
    <t>slim long,slim dress,Fashion,Summer,Dresses,Beach,Dress,summer dress,long dress,Women's Fashion,slim,Spaghetti Strap,Elegant,beach dress,Plus ,printed,Sleeveless dress,sleeveless,maxi dress,Spaghetti,Women</t>
  </si>
  <si>
    <t>Plus  XS-3XL Women Summer Indoor Sports Pants Casual Slim Fit High Waisted Shorts Pure Color Elastic Waist Short Pants Ladies Fashion Running Yoga Shorts</t>
  </si>
  <si>
    <t>Summer,Plus ,skinny pants,pants,Indoor,yoga leggings,yogashort,Running,short leggings,Sport,Ladies Fashion,Leggings,Shorts,Yoga,Waist,Elastic,Pure Color,Short pants,Women's Fashion,Women,Ladies,elastic waist,fitness leggings,Fashion</t>
  </si>
  <si>
    <t>XS-8XL Women's Fashion Summer Deep V-Neck Sling Flower Printed Colorful Dresses Sleeveless Mini Dresses Slim Fit Big Swing Beach Skirts Ladies Cotton Loose Long Maxi Dresses Plus  Casual Party Evening Dresses</t>
  </si>
  <si>
    <t>Summer,Fashion,Colorful,Mini,plus  dress,Dress,slim,V-neck,Women's Fashion,Plus ,printed,sleeveless,Party Dresses,Skirts,Casual,casual dress,Deep V-Neck,party,Flowers,Slim Fit,print dress,Evening Dress,Ladies,women dress,Cotton,Beach</t>
  </si>
  <si>
    <t>Hot One Piece Bathing Suit Women Ruffles Sweetheart Beachwear Push up Swimsuit  Plus  Swimwear Monokini M-3XL</t>
  </si>
  <si>
    <t>Summer,sweetheart,Plus ,ruffle,onepiece,sexy one piece bathing suit,One Piece Swimsuits,Swimwear,push up swimwear,Women's Fashion,one piece bathing suit,beachwear for women,fahsion,Suits,Swimming,Swimsuit,Women,Fashion,sexy monokini</t>
  </si>
  <si>
    <t>Womens Summer Sleeveless Loose Casual Long Vest Dresses Ladies Party Dress V-neck Floral Print Sling Dress Big Swing Skirt Plus  S-5XL_X</t>
  </si>
  <si>
    <t>Summer,Vest,Plus ,vest dress,long dress,Dress,Spaghetti Strap,V-neck,Ladies,Women's Fashion,Party Dress,women dress,Floral,Party Dresses,Skirts,Casual,party,Floral print,Dresses,summer dress,Maxi Dresses,Print,sleeveless</t>
  </si>
  <si>
    <t>Summer Women's Fashion Sexy Tops V Neck Sleeveless Shirt Off Shoulder Top Shirts Loose Cotton Pleated T Shirts Casual Backless Camisole Fashion Ladies Straps Tank Top Solid Color Sling Blouse Plus  Shirts XXS-6XL (12 Colors )</t>
  </si>
  <si>
    <t>Summer,Plus  top,Pleated,looseblouse,tank top,cottontop,Women's Fashion,Fashion,sleeveless tops,sexy,Tank,shouldertop,strap,loosevest,cottonblouse,blouse,Plus ,womens  tank,Tops &amp; Blouses,Shirt,Tops,Necks,Casual,backless,Tops &amp; T-Shirts,Ladies,sleeveless,Cotton</t>
  </si>
  <si>
    <t>6 Color Women Summer Fashion Tank Top Dress Sleeveless Short Deep V-neck Dress Pentacle Print Cotton Plus  Women Casual Loose Dress S-5XL</t>
  </si>
  <si>
    <t>Summer,Plus ,fashion dress,Dress,V-neck,Women's Fashion,Fashion,sleevelessshort,tank top,Summer Fashion,Casual,Women Fashion,casual dress,Deep V-Neck,Shorts,Tank,Tops,Cotton Dress,Women,Print,sleeveless,pentacleprint,Cotton,loose dress</t>
  </si>
  <si>
    <t>Summer,Plus ,sleevelessjumpsuit,romperswomen,Jumpsuits &amp; Rompers,Casual,Women's Fashion,Fashion,printed,printedjumpsuit,sleeveless,Women,women Jumpsuit,women trousers,trousers,jumpsuit</t>
  </si>
  <si>
    <t>Fashion,highwaistdres,Evening Dress,Dress,short sleeves,V-neck,Women's Fashion,Party Dress,party,tunic,Sleeve,Vintage dress,damenkleid,Shorts,sleeve dress,sommerkleid,solidcolordres,Casual,femmerobe,plus  dress,Ladies,women dress,Robes,Women</t>
  </si>
  <si>
    <t>Plus  Women Sleeveless Vest Tank Top  Casual Athletic Yoga Tops Faith Letter Print Loose T-shirt Race Back Sports Tee S-5XL</t>
  </si>
  <si>
    <t>Vest,Fashion,letter print,Shirt,topsamptshirt,tank top,tank tops women,Sleeveless Shirt,Plus ,sleeveless tops,sleeveless,Sport,Casual,T Shirts,Women,Tank,Sexy Top,Tops,loose t-shirt,Women's Fashion,Cami Tank Tops,T-Shirt womens,Print,lace tank top,womens tank tops</t>
  </si>
  <si>
    <t>043XL</t>
  </si>
  <si>
    <t>bikini2017,bathing suit,swimsuit model,SwimwearWomen,Plus  Swimwear,Swimwear,Swimsuit,padded,Bikini,Fashion,swimwearwomen2017,Suits,Women's Fashion,Swimming,bathing suit women,Bras,Women</t>
  </si>
  <si>
    <t>pantsS</t>
  </si>
  <si>
    <t>Plus  Fashion Women Summer Casual Tank Tops Loose Beach Blouses Sleeveless Bohemia Printed Cotton Beach T Shirt</t>
  </si>
  <si>
    <t>Women Vintage Vertical Striped Mini Button Cami Spring and Summer Dresses Vest Plus  XS-8XL</t>
  </si>
  <si>
    <t>Mini,slim dress,Vest,Plus ,Vintage,women dresses,Spring,button,casual dresses,Mini dress,beach dress,Sleeveless dress,Summer,women dress,Dress,summer dresses,Women Vest,Women,Women's Fashion,Striped,casual dress</t>
  </si>
  <si>
    <t>lacetrouser,Summer,Short pants,Shorts,mentionhippant,Lace,pants,Vintage,Denim,Slim Fit,summer shorts,jean shorts,Women's Fashion,Plus ,sexy lace,Denim Shorts,high waisted shorts,sexy,Jeans,Women</t>
  </si>
  <si>
    <t>Fashion,Shirt,women dresses,Long Sleeve,plus  dress,Dress,pulloverdres,Women's Fashion,Midi Dress,maxi dress,kaftandres,plaidchecked</t>
  </si>
  <si>
    <t xml:space="preserve">NEW Women Summer Floral Printed Sleeveless Dress Sling Dress V-neck Backless Dress Plus </t>
  </si>
  <si>
    <t>Sleeveless dress,Plus ,Summer,Dresses,Dress,slingdre,Floral dress,Women's Fashion,Party Dress,backless,V-neck,bohemian dress,Floral,summer dresses,printed,Women,sleeveless,casual dress</t>
  </si>
  <si>
    <t>XS-5XL Summer Women Round Neck Sleeveless Dress Casual Plus  Floral Printed Dress Slim Flower Dresses</t>
  </si>
  <si>
    <t>Summer,floralprinteddres,floralwomendres,Dress,slim,Floral dress,Women's Fashion,Plus ,womensleevelessdres,printed,Floral,Casual,Women,dressforwomen,Flowers,Necks,casualwomendres,summer dress,summersleeveelessdres,Sleeveless dress,Round neck,dress slim,sleeveless</t>
  </si>
  <si>
    <t>20/10pcs Women Ankle Invisible No Show Nonslip Loafer Boat Liner Cotton Socks Comfortable Socks Women Shoes Accessories  (Application : 33-43)</t>
  </si>
  <si>
    <t>20PCS10PAIRS</t>
  </si>
  <si>
    <t>NEW Womens Plus  Top Summer Deep V-neck Tops Pure Color T-shirt Ladies Fashion Casual Tank Tops Loose Button-up Blouse Lady Sleeveless Shirts Plus  Top</t>
  </si>
  <si>
    <t>Summer,Plus ,Deep V-Neck,topsamptshirt,V-neck,Women's Fashion,Fashion,tank top,Loose,topsampblouse,Causal,Ladies Fashion,blouse,fashion women,Tank,Shirt,Tops,T Shirts,Casual,Ladies,sleeveless,Pure Color,sleeveless tops</t>
  </si>
  <si>
    <t>Women Summer Fashion Casual Sexy Off Shoulder Spaghetti Strap Short Sleeve T-shirt Female Ladies Letter Print Cotton T Shirts Tops Tee Plus  Clothing In Black Blue Grey and Blue</t>
  </si>
  <si>
    <t>Summer,Spaghetti Strap,Cotton T Shirt,letter print,Shirt,topsamptshirt,short sleeves,Ladies,Women's Fashion,Fashion,Casual T-Shirt,Summer Fashion,sexy,Clothing,Casual,T Shirts,European Style,Blues,Plus ,Shorts,Cotton,Sexy Top,Sleeve,Spaghetti,Tops,Grey,Women,black,Print,women top</t>
  </si>
  <si>
    <t xml:space="preserve">Summer Casual Womens Short Sleeves Round Neck Flared Sleeves Dresses Solid Color Loose Dresses Short Dresses Plus </t>
  </si>
  <si>
    <t>Summer,Plus ,short dress,Sleeve,Pure Color,Necks,short sleeves,flaresleeve,Round neck,beach dress,Shorts,Casual,summer dresses,Dress,women dress,Women's Fashion,loose dress,casual dress</t>
  </si>
  <si>
    <t>Women's Fashion Summer V Neck Dresses Lace Backless Dress Beach Mini Dresses Sleeveless Spaghetti Strap White Dress Plus  XS-5XL Robe Femme</t>
  </si>
  <si>
    <t>Mini,Plus ,partydressesforwomen,Lace,Summer,plus  dress,Dress,casualdressesforwomen,white dress,sundressesforwomen,beach dress,Fashion,summerdressesforwomen,Spaghetti,white,Necks,robefemme,Lace Dress,Women's Fashion,backless,sexydressesforwoman,sleeveless,Robes,Beach</t>
  </si>
  <si>
    <t>S-8XL 2018 New Women Summer Casual Shirt Beach Wear Sexy V-neck Off Shoulder Long Vest Tunic Dress with Pockets Sleeveless A-line Loose Beach Wear Ruffles T-Shirt Dress Cotton Mini Dress Ladies Fashion Solid Color Button Down Knee Length PlissÃ© Plus  Tank Top Dress</t>
  </si>
  <si>
    <t>S-8XL 2018 New Women Summer Casual Shirt Beach Wear Sexy V-neck Off Shoulder Long Vest Tunic Dress with Pockets Sleeveless A-line Loose Beach Wear Ruffles T-Shirt Dresses Cotton Mini Dress Ladies Fashion Solid Color Button Down Knee Length Pleated Plus  Tank Top Dress</t>
  </si>
  <si>
    <t>Summer,Vest,Fashion,Mini,Pleated,tank top,beach dress,Party Dress,Sexy Dress,Casual,Cotton,Shirt,Tops,summer dress,Sleeveless dress,Ladies,sleeveless,Women,Beach,Tunic dress,Plus ,ruffle,Dress,V-neck,Mini dress,Women's Fashion,pocketdres,sexy,casual dress,tunic,Tank,button,T Shirts,Cotton Dress,knee,Ladies Fashion,loose dress</t>
  </si>
  <si>
    <t xml:space="preserve">New Arrival 2020 Women Butterfly 3D Print Sleeveless Shirt Summer Tank Tops Plus </t>
  </si>
  <si>
    <t>butterflyprint,butterfly,Plus ,Tank,Shirt,Summer,Tops,Women's Fashion,tank top,summer tops,Sleeveless Shirt,Fashion,3dprint,combo,Print,sleeveless,countrygirl,Casual,Women Fashion,Women</t>
  </si>
  <si>
    <t xml:space="preserve">Women Summer Casual Solid Color V Neck Sleeveless Sling Dress Chiffon Dress Plus </t>
  </si>
  <si>
    <t>Summer,Plus ,Necks,chiffon,chiffon dress,Dress,summer dress,V Neckdress,beach dress,Mini dress,slingdre,Sleeveless dress,sleeveless,women dress,Women,Women's Fashion,Casual,casual dress</t>
  </si>
  <si>
    <t xml:space="preserve"> Plus  S-5XL Women Summer Tops Casual V-Neck Short Sleeve Shirts Ladies Cotton Loose T Shirt Candy Color Lady Pullovers Blouse</t>
  </si>
  <si>
    <t>Summer,Plus ,Food,topsamptshirt,short sleeves,V-neck,Women's Fashion,Fashion,Loose,Sleeve,Women Fashion,Cotton,blouse,Shorts,Shirt,candy color,Tops,candy,Pullovers,Casual,Ladies,Women</t>
  </si>
  <si>
    <t>Women's Fashion Summer  V Neck Dresses Lace Backless Dress Beach Mini Dresses Sleeveless Spaghetti Strap White Dress Plus  XS-5XL Robe Femme</t>
  </si>
  <si>
    <t xml:space="preserve">Women Fashion Summer Casual Goth Style Short Sleeve Skull Print Dress Plus </t>
  </si>
  <si>
    <t>Summer,Goth,Plus ,gothstyle,Sleeve,skullprint,Dress,Loose,short sleeves,gothic,Women's Fashion,Shorts,dressesforladie,skull,print dress,Print,women dress,Fashion,Casual,Women Fashion,Women</t>
  </si>
  <si>
    <t>Summer Vogue Sexy Lacework Stitching Plus  ImprimÃ© Causal Tops Tank Tops 4 Colors Tops Sleeveless T-shirts sans manches</t>
  </si>
  <si>
    <t>Summer Vogue Sexy Lacework Stitching Plus  Printed Causal Tank Tops 4 Colors Tops Sleeveless T-shirts</t>
  </si>
  <si>
    <t>Summer,Plus ,Tank,Lace,printedtop,Tops,T Shirts,tank top,Women's Fashion,Fashion,printed,topsamptee,sexy,topsampblouse,Casual,sleeveless,vogue</t>
  </si>
  <si>
    <t>Summer,Fashion,Mini,Spring,polka dot,summer dress,Polkas,short sleeves,Mini dress,Big ,sleeveless,Beach,Casual,Women</t>
  </si>
  <si>
    <t xml:space="preserve">Women's Fashion Summer Sleeveless Belted Striped Wide Leg Jumpsuit Casual Loose Romper Plus </t>
  </si>
  <si>
    <t>Summer,Plus ,widelegjumpsuit,jumpsuitsampromper,Rompers,Round neck,Women's Fashion,Fashion,Stripes,jumpsuit,sleeveless,Striped,Wool,women Jumpsuit,Casual,Women</t>
  </si>
  <si>
    <t>Sandales dÃ©contractÃ©es pour femmes Tongs Sandales plates Bling-bling Diamond Slippers Flip Flops Summer Flash Beach Slippers Plus  34-43</t>
  </si>
  <si>
    <t>Womens Casual Sandals Flip Flops Flat Sandals Bling-bling Diamond Slippers Flip Flops Summer Flash Beach Slippers Plus  34-43</t>
  </si>
  <si>
    <t>blingblingdiamond,Flip Flops,Sandals,Jewelry,Womens Shoes,Flats,DIAMOND,Slippers,Women's Fashion,open toe,Summer,Plus ,Beach,Casual,Sandals &amp; Flip Flops</t>
  </si>
  <si>
    <t>T-shirt femme 90's Letter Print Summer Cotton O-Neck manches courtes Funny Plus  Tops</t>
  </si>
  <si>
    <t>Women's T-shirt 90's Letter Print Summer Cotton O-Neck Short Sleeve Funny Plus  Tops</t>
  </si>
  <si>
    <t>Summer,Plus ,unisex clothing,Cotton T Shirt,letter print,Funny,Tops,short sleeves,T Shirts,Shorts,Print,Women's Fashion,Sleeve,Cotton</t>
  </si>
  <si>
    <t>Summer Women Sexy White Broderie Sexy White Dentelle Crop Top Plus  Clubwear Flare Sleeve Clothing VÃªtements</t>
  </si>
  <si>
    <t>Summer Women Sexy White Embroidery Lace Crop Top Plus  Clubwear Flare Sleeve Clothing</t>
  </si>
  <si>
    <t>white,uniquetop,Plus ,crop top,Lace,Hollow-out,Summer,lace top,Tops,slashneck,flaresleeve,clubwear,Women's Fashion,Fashion,Embroidery,summer clothes for women,long sleeve shirt,sexy,Clothing,Sleeve,Women</t>
  </si>
  <si>
    <t>Summer,Plus ,crop top,2pieceset,Tops,Shorts,Women's Fashion,twopieceoutfit,off shoulder,printed,Tie Dye,Dyes,sexy,shortsforwomen,Outfits,Fashion,Women Fashion,Women</t>
  </si>
  <si>
    <t>Women  Loose Casual Pure Color Plus  Vest Sleeveless Summer Sleeveless Dress</t>
  </si>
  <si>
    <t>Summer,Vest,Plus ,Shirt,Pure Color,Loose,Casual,Women's Fashion,Sleeveless dress,sleeveless,Dress,Women</t>
  </si>
  <si>
    <t xml:space="preserve">Women's Fashion Summer Casual Loose Butterfly Print Vest Plus </t>
  </si>
  <si>
    <t>butterfly,Summer,Vest,Plus ,Tops,Loose,camissole,Round neck,Women's Fashion,Printing,Print,sleeveless,Fashion,Casual,Women Fashion</t>
  </si>
  <si>
    <t>Sleeveless dress,Plus ,Summer,long dress,Dress,summer dress,Maxi Dresses,Casual,Women's Fashion,Party Dress,Sexy Dress,maxi dress,loose dress,sleeveless</t>
  </si>
  <si>
    <t>Summer,Fashion,night dress,Dress,short sleeves,Cotton Dress,Women's Fashion,european,Ladies,American,Large ,Clothing,Pajamas,Cotton</t>
  </si>
  <si>
    <t>Plus  Women Fashion Feather Print Skew Neck Cold Shoulder T-shirt Blouseï¼ˆonly T-shirtï¼‰</t>
  </si>
  <si>
    <t>blouse,Summer,Plus ,featherprint,topsamptshirt,Women's Fashion,Print,T Shirts,Fashion,coldshoulder,skewneck,feather,Women,Casual,Women Fashion,Necks</t>
  </si>
  <si>
    <t xml:space="preserve">New Women Summer Fashion Solid Color Shorts Causal Loose Drawstring Short Pants Plus </t>
  </si>
  <si>
    <t>Summer,Plus ,pants,summer shorts,summershortsforwomen,Short pants,womencasualshort,plusshortsforwomen,solidcolorshortpant,Women's Fashion,Shorts,Fashion,Women</t>
  </si>
  <si>
    <t>Plus  S-5XL New Summer Women's Sleeveless ImprimÃ© floral sans manches Ruffle Tops Ladies Fashion Casual Bandages Camisole Tunic Top Blouse Tunic Blouse</t>
  </si>
  <si>
    <t>Plus  S-5XL New Summer Women's Sleeveless Floral Print Ruffle Tops Ladies Fashion Casual Bandages Camisole Tunic Top Blouse</t>
  </si>
  <si>
    <t>Summer,Plus ,ruffle,tunic top,Spaghetti Strap,tank top,Cool T-Shirts,Women's Fashion,Fashion,V-neck,Floral,tunic,Casual,blouse,Floral print,Ladies Fashion,Tops,ruffle crop top,Print,sleeveless,Ladies,tops for women,sleeveless tops</t>
  </si>
  <si>
    <t>Summer,Fashion,Floral,Dresses,Dress,Spaghetti Strap,Women's Fashion,Floral dress,Elegant,beach dress,Plus ,dressesforwomen,Elegant Dress,V-neck,maxi dress,printed,sleeveless,Women</t>
  </si>
  <si>
    <t>Women Fashion Plus  Tops Short Sleeve Loose Solid Color Summer T-Shirt</t>
  </si>
  <si>
    <t>Summer,Plus ,Fashion,Sleeve,Tops,Loose,short sleeves,T Shirts,Shorts,off shoulder,solid color,Women's Fashion,Casual,Women</t>
  </si>
  <si>
    <t xml:space="preserve">New Women Casual Off Shoulder Lace Collar Blouse Butterfly Print T-shirt Plus </t>
  </si>
  <si>
    <t>blouse,butterfly,Plus ,autumnblouse,sexytshrit,butterflytshirt,short sleeves,Collar,Women's Fashion,Fashion,coldshoulder,topsamptee,Print,Women,T Shirts,tshirtforwomen,chiffontshirt,Casual,Women Fashion,Lace</t>
  </si>
  <si>
    <t>2018 Femmes d'Ã©tÃ© 2018 Femmes Print Top Fashion Femmes Casual Army Camo Camouflage Tank Top DÃ©bardeur sans manches col en O T-Shirts Plus  S-XXXXXXXL</t>
  </si>
  <si>
    <t>2018 Summer Women Print Top Fashion Women Casual Army Camo Camouflage Tank Top Sleeveless O-neck Slim T-Shirts Plus  S-XXXXXL</t>
  </si>
  <si>
    <t>1 PC  XL</t>
  </si>
  <si>
    <t>Summer,Leggings,Plus ,sporty,Fitness,Breathable,Women's Fashion,sportshort,yogashort,quickdry,high waist,women shorts,elastic waist,Shorts,Fashion,Women Fashion,Waist</t>
  </si>
  <si>
    <t>Summer,Vest,Plus ,Pleated,tank top,Ladies,Women's Fashion,Fashion,V-neck,sexy,Casual,casual dress,strapless,Shirt,button,Buckles,Cotton Dress,Sleeveless dress,Dress,sleeveless,Ladies Fashion,loose dress</t>
  </si>
  <si>
    <t>Plus ,Floral print,Lace,asymmetric,Dress,beach dress,Mini dress,Cotton Dress,Women's Fashion,Lace Up,printed,sleeveless,Floral,sexy,Beach</t>
  </si>
  <si>
    <t>Summer,fashion women,Spaghetti Strap,Tank,Spaghetti,Tops,topsamptshirt,tank top,Print,Women's Fashion,Plus ,printed,blousesampshirt,sleeveless,Women,Fashion,Casual,Flowers,sleeveless tops</t>
  </si>
  <si>
    <t>Summer,Plus ,skinny pants,Colorful,pants,Women Set,Necks,short sleeves,Print,T Shirts,Shorts,lip,summerset,fitnessset,lovely,Sleeve,Women Fashion,Cotton</t>
  </si>
  <si>
    <t>Women Plus  Monokini Gothic Black Skull Beachwear Halter Backless Push up Swimwear One piece Bathing suit</t>
  </si>
  <si>
    <t>Goth,Plus ,Halter,skull,black,women swimsuit,onepiece,One Piece Swimsuits,Swimwear,push up swimwear,Women's Fashion,gothic,beachwear for women,Suits,black skull bikini,backless,sexy monokini,plus  bathing suits,Women</t>
  </si>
  <si>
    <t xml:space="preserve">Women's Fashion Summer Dress Floral Print Sleeveless Knee Length Dresses Ladies Loose Casual Spaghetti Strap Dress Plus </t>
  </si>
  <si>
    <t>Summer,Plus ,Floral print,Dress,Spaghetti Strap,Print,Women's Fashion,Fashion,summer dress,knee,Floral,sleeveless,Ladies,Spaghetti,Casual</t>
  </si>
  <si>
    <t>LET IT BE Shirt, Finger Shirt, Colorful Shirt, Lip Shirt, Gift for Women, Graphic Tee Shirt, Summer Fashion Women Short Sleeve Shirt, Plus  Top</t>
  </si>
  <si>
    <t>Summer,Plus ,Colorful,print shirt,Plus  top,short sleeves,Women's Fashion,Fashion,women t shirt,Casual T-Shirt,lipshirt,Sleeve,Shirt,fashion women,Shorts,#fashion #tshirt,Gifts,loose shirt,Tops,graphic tee,lip,Women</t>
  </si>
  <si>
    <t>Women Summer Shoes Beach Sandals Rhinestone Crystal Sandals Slip on Flip Flops Rome Style Gladiator Sandals Plus  35-43</t>
  </si>
  <si>
    <t>Summer,Flip Flops,Sandals,Women Sandals,Crystal,Beach,summer shoes,Rhinestone,bohemiansandal,sandals for women,Plus ,slippers women,beachsandal,Beach slippers,Women's Fashion,Women,flat shoe,Shoes</t>
  </si>
  <si>
    <t>Summer Women Crew Neck Short Sleeve Polka Dot Print Loose Overd Dress(S-5XL)</t>
  </si>
  <si>
    <t>New Women Fashion Plus  Butterfly Print Swing Cami Top Summer V-neck Sleeveless Tops</t>
  </si>
  <si>
    <t>topsforfemale,butterfly,irregualshirt,Plus ,Tops &amp; Blouses,Summer,Tops,tank top,cami top,Print,Women's Fashion,Fashion,V-neck,sexyblouseforwomen,sleeveless,Women,butterfliesprint,Women Fashion,sleeveless tops</t>
  </si>
  <si>
    <t>6 Color Plus  Women's Sexy Lace Patchwork Scalloped Halter Lace Bralette Plus  Lacy Bra Crop Top Halter Neck Bralettes</t>
  </si>
  <si>
    <t>Plus ,Fashion,Lace,Halter,Fitness,Workout,tank top,Women's Fashion,Lingerie,sexy lace,halterlacebralette,sexy,strappy,Tops,Bras,Necks</t>
  </si>
  <si>
    <t>Plus  XS-7XL Summer Women Fashion Round Neck Sleeveless Tank Dress Casual Solid Color Pleated Pockets Beach Dress Loose Swing T Shirt Dress Mini Dress</t>
  </si>
  <si>
    <t>Summer,Plus ,Mini,plus  dress,Dress,Mini dress,beach dress,Party Dress,sleeveless,Casual,casual dress,Tank,Shirt,tankdres,Beach,Necks,Women's Fashion,Round neck,Cotton Dress,Sleeveless dress,women dress,Women,Fashion,loose dress,Pleated</t>
  </si>
  <si>
    <t>Summer,summer dress,Dresses,Dress,Loose,Mini dress,Women's Fashion,Sleeveless dress,printed,Plus ,women dress,casual dress</t>
  </si>
  <si>
    <t>Over Women Summer Evening Cocktail Party Beach Long Maxi Dress BOHO</t>
  </si>
  <si>
    <t xml:space="preserve">Plus  Ladies Short Sleeve Summer Loose Denim Midi Dress Women Jeans Dresses
</t>
  </si>
  <si>
    <t>NEW Women's Fashion Summer Casual Loose Short Sleeve Lace T-Shirt Round Neck Plus  Blouse 10 colors</t>
  </si>
  <si>
    <t>blouse,Summer,Plus ,Lace,Sleeve,sleeve lace,Necks,short sleeves,Casual,Round neck,Women's Fashion,Shorts,Casual Tops,short sleeve shirt,Fashion,summer tops,T Shirts,Cotton T Shirt</t>
  </si>
  <si>
    <t>HODMEXIâ„¢ New Fashion Summer Womens Sexy Party Dresses Plus  Women Casual Dress</t>
  </si>
  <si>
    <t>Summer,Plus ,club dresses,Dress,summer dress,Casual,patydresse,Women's Fashion,Women Clothing,Midi Dress,Women,party,sexy,black dress,plus  dresses,Fashion,green dress,casual dress</t>
  </si>
  <si>
    <t>shirtsforwomen,Summer,Fashion,Tops &amp; Blouses,Shirt,solid,Tops,Chiffon Shirt,tank top,cami top,Necks,Women's Fashion,sleeveless tops,women tank top,Tank,plusclothe,summer tops,sleeveless,Women</t>
  </si>
  <si>
    <t>Plus  New Summer Women's Fashion V-neck Printing Sleeveless Tunic Tops Vest Tank Tops(XS-7XL)</t>
  </si>
  <si>
    <t>Summer,Plus ,tunic,Tops,blousetop,Casual,Women's Fashion,Printing,tank top,sleeveless,V-neck,Tank,Fashion,plusszie</t>
  </si>
  <si>
    <t xml:space="preserve">2018 Women fashion Summer Lace Patchwork Tank Tops Casual Sleeveless Tops Vest Blouse (S-5XL) Plus </t>
  </si>
  <si>
    <t xml:space="preserve">New Fashion Women Bohemia Dandelion Print Tee Shirt Lady Girl Short Sleeve T-shirt Boho Graphic Tee Casual Yoga Top Plus </t>
  </si>
  <si>
    <t>bohemia,Plus ,dandelionfloralprinted,short sleeves,yoga top,bohotshirt,Cool T-Shirts,Women's Fashion,Fashion,short sleeve shirt,Casual,Women,Shorts,Yoga,Shirt,Sleeve,graphic tee,Tee Shirt,T Shirts,boho,bohoshirt,Print,Casual Tops,Tops</t>
  </si>
  <si>
    <t>Standard shipping</t>
  </si>
  <si>
    <t>Express shipping</t>
  </si>
  <si>
    <t>Limited quantity!</t>
  </si>
  <si>
    <t>Discount on wholesale purchases</t>
  </si>
  <si>
    <t>100 coton ZANZEA S-5XL NOUVEAU Vintage femmes sangle salopette combinaison dÃ©contractÃ©e pantalon lÃ¢che salopette barboteuses combinaison</t>
  </si>
  <si>
    <t>100Cotton ZANZEA S-5XL NEW Vintage Women Strap Dungaree Jumpsuit Casual Loose Trousers Overalls Rompers Jumpsuit</t>
  </si>
  <si>
    <t>Positive_merchant_rating_count</t>
  </si>
  <si>
    <t>receive_rating?</t>
  </si>
  <si>
    <t>uses_ad_boosts (Y/N)</t>
  </si>
  <si>
    <t>badge_local_product Y/N</t>
  </si>
  <si>
    <t>badge_product_quality Y/N</t>
  </si>
  <si>
    <t>badge_fast_shipping Y/N</t>
  </si>
  <si>
    <t>shipping_is_express Y/N</t>
  </si>
  <si>
    <t>has_urgency_banner Y/N</t>
  </si>
  <si>
    <t>merchant_has_profile_picture Y/N</t>
  </si>
  <si>
    <t>Summer</t>
  </si>
  <si>
    <t>Fashion</t>
  </si>
  <si>
    <t>womenunderwearsuit</t>
  </si>
  <si>
    <t>printedpajamasset</t>
  </si>
  <si>
    <t>womencasualshort</t>
  </si>
  <si>
    <t>Women's Fashion</t>
  </si>
  <si>
    <t>flamingo</t>
  </si>
  <si>
    <t>loungewearset</t>
  </si>
  <si>
    <t>Casual</t>
  </si>
  <si>
    <t>Shirt</t>
  </si>
  <si>
    <t>casualsleepwear</t>
  </si>
  <si>
    <t>Shorts</t>
  </si>
  <si>
    <t>flamingotshirt</t>
  </si>
  <si>
    <t>Elastic</t>
  </si>
  <si>
    <t>Vintage</t>
  </si>
  <si>
    <t>Tops</t>
  </si>
  <si>
    <t>tshirtandshortsset</t>
  </si>
  <si>
    <t>Women</t>
  </si>
  <si>
    <t>Sleepwear</t>
  </si>
  <si>
    <t>Print</t>
  </si>
  <si>
    <t>womenpajamasset</t>
  </si>
  <si>
    <t>womennightwear</t>
  </si>
  <si>
    <t>Pajamas</t>
  </si>
  <si>
    <t>womensleepwearset</t>
  </si>
  <si>
    <t>Mini</t>
  </si>
  <si>
    <t>womens dresses</t>
  </si>
  <si>
    <t>Patchwork</t>
  </si>
  <si>
    <t>fashion dress</t>
  </si>
  <si>
    <t>Dress</t>
  </si>
  <si>
    <t>Mini dress</t>
  </si>
  <si>
    <t>Women S Clothing</t>
  </si>
  <si>
    <t>backless</t>
  </si>
  <si>
    <t>party</t>
  </si>
  <si>
    <t>summer dresses</t>
  </si>
  <si>
    <t>sleeveless</t>
  </si>
  <si>
    <t>sexy</t>
  </si>
  <si>
    <t>cardigan</t>
  </si>
  <si>
    <t>women beachwear</t>
  </si>
  <si>
    <t>chiffon</t>
  </si>
  <si>
    <t>Sexy women</t>
  </si>
  <si>
    <t>Coat</t>
  </si>
  <si>
    <t>summercardigan</t>
  </si>
  <si>
    <t>openfront</t>
  </si>
  <si>
    <t>short sleeves</t>
  </si>
  <si>
    <t>Swimsuit</t>
  </si>
  <si>
    <t>leaf</t>
  </si>
  <si>
    <t>Green</t>
  </si>
  <si>
    <t>printed</t>
  </si>
  <si>
    <t>Spring</t>
  </si>
  <si>
    <t>longcardigan</t>
  </si>
  <si>
    <t>Beach</t>
  </si>
  <si>
    <t>kimono</t>
  </si>
  <si>
    <t>Cotton</t>
  </si>
  <si>
    <t>Cotton T Shirt</t>
  </si>
  <si>
    <t>Sleeve</t>
  </si>
  <si>
    <t>printedletterstop</t>
  </si>
  <si>
    <t>Clothing</t>
  </si>
  <si>
    <t>Necks</t>
  </si>
  <si>
    <t>Women Clothing</t>
  </si>
  <si>
    <t>tshirtforwomen</t>
  </si>
  <si>
    <t>T Shirts</t>
  </si>
  <si>
    <t xml:space="preserve">Plus </t>
  </si>
  <si>
    <t>Lace</t>
  </si>
  <si>
    <t>Casual pants</t>
  </si>
  <si>
    <t>Bottom</t>
  </si>
  <si>
    <t>pants</t>
  </si>
  <si>
    <t>Loose</t>
  </si>
  <si>
    <t>Lace Up</t>
  </si>
  <si>
    <t>Deep V-Neck</t>
  </si>
  <si>
    <t>Spaghetti Strap</t>
  </si>
  <si>
    <t>Overalls</t>
  </si>
  <si>
    <t>jumpsuit</t>
  </si>
  <si>
    <t>blouse</t>
  </si>
  <si>
    <t>lace t shirt</t>
  </si>
  <si>
    <t>summer t-shirts</t>
  </si>
  <si>
    <t>Women Blouse</t>
  </si>
  <si>
    <t>loose shirt</t>
  </si>
  <si>
    <t>Short Sleeve Blouses</t>
  </si>
  <si>
    <t>Pure Color</t>
  </si>
  <si>
    <t>Womens Blouse</t>
  </si>
  <si>
    <t>Bat</t>
  </si>
  <si>
    <t>lace shirts</t>
  </si>
  <si>
    <t>loose t-shirt</t>
  </si>
  <si>
    <t>Short Sleeve T-Shirt</t>
  </si>
  <si>
    <t>Jeans</t>
  </si>
  <si>
    <t>tunic</t>
  </si>
  <si>
    <t>Denim</t>
  </si>
  <si>
    <t>summer dress</t>
  </si>
  <si>
    <t>denimjeansdres</t>
  </si>
  <si>
    <t>casual dresses</t>
  </si>
  <si>
    <t>Tunic dress</t>
  </si>
  <si>
    <t>minishirtdres</t>
  </si>
  <si>
    <t>Lines</t>
  </si>
  <si>
    <t>mididre</t>
  </si>
  <si>
    <t>slim dress</t>
  </si>
  <si>
    <t>womenshortsleevedre</t>
  </si>
  <si>
    <t>slim</t>
  </si>
  <si>
    <t>boho dress</t>
  </si>
  <si>
    <t>slimfitdre</t>
  </si>
  <si>
    <t>Floral print</t>
  </si>
  <si>
    <t>summer shirt</t>
  </si>
  <si>
    <t>Floral</t>
  </si>
  <si>
    <t>long dress</t>
  </si>
  <si>
    <t>plus  dress</t>
  </si>
  <si>
    <t>maxi dress</t>
  </si>
  <si>
    <t>beach dress</t>
  </si>
  <si>
    <t>Sleeveless dress</t>
  </si>
  <si>
    <t>women dress</t>
  </si>
  <si>
    <t>loose dress</t>
  </si>
  <si>
    <t>womens shirt</t>
  </si>
  <si>
    <t>V-neck</t>
  </si>
  <si>
    <t>Pullovers</t>
  </si>
  <si>
    <t>Short pants</t>
  </si>
  <si>
    <t>drawstring</t>
  </si>
  <si>
    <t>Causal</t>
  </si>
  <si>
    <t>Vest</t>
  </si>
  <si>
    <t>looseblouse</t>
  </si>
  <si>
    <t>Cross</t>
  </si>
  <si>
    <t>tank top</t>
  </si>
  <si>
    <t>Sleeveless Shirt</t>
  </si>
  <si>
    <t>topandblouse</t>
  </si>
  <si>
    <t>deepneck</t>
  </si>
  <si>
    <t>Spaghetti</t>
  </si>
  <si>
    <t>Women Fashion</t>
  </si>
  <si>
    <t>Tank</t>
  </si>
  <si>
    <t>beachvest</t>
  </si>
  <si>
    <t>Polkas</t>
  </si>
  <si>
    <t>polka dot</t>
  </si>
  <si>
    <t>cute</t>
  </si>
  <si>
    <t>Long Sleeve</t>
  </si>
  <si>
    <t>flare</t>
  </si>
  <si>
    <t>topsamptshirt</t>
  </si>
  <si>
    <t>Clothes for women</t>
  </si>
  <si>
    <t>cuteshirt</t>
  </si>
  <si>
    <t>long sleeve t shirt</t>
  </si>
  <si>
    <t>solidcolorshirt</t>
  </si>
  <si>
    <t>Summer Fashion</t>
  </si>
  <si>
    <t>fashion women</t>
  </si>
  <si>
    <t>Dresses</t>
  </si>
  <si>
    <t>Party Dress</t>
  </si>
  <si>
    <t>Sexy Dress</t>
  </si>
  <si>
    <t>casual dress</t>
  </si>
  <si>
    <t>lace top</t>
  </si>
  <si>
    <t>strappy</t>
  </si>
  <si>
    <t>summer tops</t>
  </si>
  <si>
    <t>Women Vest</t>
  </si>
  <si>
    <t>doublelayer</t>
  </si>
  <si>
    <t>Ladies</t>
  </si>
  <si>
    <t>zippers</t>
  </si>
  <si>
    <t>Slim Fit</t>
  </si>
  <si>
    <t>topsampblouse</t>
  </si>
  <si>
    <t>women top</t>
  </si>
  <si>
    <t>sexy bikini</t>
  </si>
  <si>
    <t>Swimwear</t>
  </si>
  <si>
    <t>padded</t>
  </si>
  <si>
    <t>Bikini</t>
  </si>
  <si>
    <t>Swimming</t>
  </si>
  <si>
    <t>topsamptee</t>
  </si>
  <si>
    <t>buttontop</t>
  </si>
  <si>
    <t>camisole</t>
  </si>
  <si>
    <t>Design</t>
  </si>
  <si>
    <t>Cotton Vest</t>
  </si>
  <si>
    <t>sleevelesstshirt</t>
  </si>
  <si>
    <t>Casual Tops</t>
  </si>
  <si>
    <t>Holiday</t>
  </si>
  <si>
    <t>button</t>
  </si>
  <si>
    <t>fashiontee</t>
  </si>
  <si>
    <t>backless top</t>
  </si>
  <si>
    <t>solid color</t>
  </si>
  <si>
    <t>summervest</t>
  </si>
  <si>
    <t>Ladies Fashion</t>
  </si>
  <si>
    <t>Slim T-shirt</t>
  </si>
  <si>
    <t>camouflagevest</t>
  </si>
  <si>
    <t>Cool T-Shirts</t>
  </si>
  <si>
    <t>sleeveless tops</t>
  </si>
  <si>
    <t>Casual T-Shirt</t>
  </si>
  <si>
    <t>Military</t>
  </si>
  <si>
    <t>t</t>
  </si>
  <si>
    <t>midsleevebeachblouse</t>
  </si>
  <si>
    <t>summerswimsuit</t>
  </si>
  <si>
    <t>womensummerswimwear</t>
  </si>
  <si>
    <t>crochet</t>
  </si>
  <si>
    <t>Cover</t>
  </si>
  <si>
    <t>womenbeachblouse</t>
  </si>
  <si>
    <t>beachblouse</t>
  </si>
  <si>
    <t>bikinibeachcoverup</t>
  </si>
  <si>
    <t>women fashion dress</t>
  </si>
  <si>
    <t>women bathing suit</t>
  </si>
  <si>
    <t>budsilkblouse</t>
  </si>
  <si>
    <t>Suits</t>
  </si>
  <si>
    <t>yoga top</t>
  </si>
  <si>
    <t>low cut</t>
  </si>
  <si>
    <t>off shoulder</t>
  </si>
  <si>
    <t>sportwear</t>
  </si>
  <si>
    <t>sexyvest</t>
  </si>
  <si>
    <t>knitted</t>
  </si>
  <si>
    <t>beach wear</t>
  </si>
  <si>
    <t>soildcolor</t>
  </si>
  <si>
    <t>outweartop</t>
  </si>
  <si>
    <t>summerwomentop</t>
  </si>
  <si>
    <t>lace vest</t>
  </si>
  <si>
    <t>blackwhitepink</t>
  </si>
  <si>
    <t>scallopedtrimtop</t>
  </si>
  <si>
    <t>strapless</t>
  </si>
  <si>
    <t>tunic top</t>
  </si>
  <si>
    <t>slim fit shirt</t>
  </si>
  <si>
    <t>women tank top</t>
  </si>
  <si>
    <t>Love</t>
  </si>
  <si>
    <t>Graffiti</t>
  </si>
  <si>
    <t>uniquedres</t>
  </si>
  <si>
    <t>Bodycon Dress</t>
  </si>
  <si>
    <t>Cotton Dress</t>
  </si>
  <si>
    <t>print dress</t>
  </si>
  <si>
    <t>Short Sleeved</t>
  </si>
  <si>
    <t>tank top women</t>
  </si>
  <si>
    <t>Beading</t>
  </si>
  <si>
    <t>Cotton Shirt</t>
  </si>
  <si>
    <t>Sweets</t>
  </si>
  <si>
    <t>Cami</t>
  </si>
  <si>
    <t>Bandages</t>
  </si>
  <si>
    <t>Cool Tees</t>
  </si>
  <si>
    <t>Robes</t>
  </si>
  <si>
    <t>Yoga</t>
  </si>
  <si>
    <t>SEXY CROP TOP</t>
  </si>
  <si>
    <t>girl bra</t>
  </si>
  <si>
    <t>topbra</t>
  </si>
  <si>
    <t>Tee</t>
  </si>
  <si>
    <t>straplesstanktop</t>
  </si>
  <si>
    <t>Bras</t>
  </si>
  <si>
    <t>ruffled</t>
  </si>
  <si>
    <t>sexyblouse</t>
  </si>
  <si>
    <t>butterflyprint</t>
  </si>
  <si>
    <t>Round neck</t>
  </si>
  <si>
    <t>womens vest</t>
  </si>
  <si>
    <t>Women Pants</t>
  </si>
  <si>
    <t>womens jeans</t>
  </si>
  <si>
    <t>Hot pants</t>
  </si>
  <si>
    <t>skinnyshort</t>
  </si>
  <si>
    <t>summerpant</t>
  </si>
  <si>
    <t>Denim Shorts</t>
  </si>
  <si>
    <t>Womens T Shirts</t>
  </si>
  <si>
    <t>Sweatshirts</t>
  </si>
  <si>
    <t>graphicprint</t>
  </si>
  <si>
    <t>Pocket</t>
  </si>
  <si>
    <t>high waist</t>
  </si>
  <si>
    <t>bodycon</t>
  </si>
  <si>
    <t>Waist</t>
  </si>
  <si>
    <t>longtop</t>
  </si>
  <si>
    <t>kaftandresse</t>
  </si>
  <si>
    <t>stripetee</t>
  </si>
  <si>
    <t>Tops &amp; Blouses</t>
  </si>
  <si>
    <t>spaghettistrapdresse</t>
  </si>
  <si>
    <t>womensfahsion</t>
  </si>
  <si>
    <t>minidressforwomen</t>
  </si>
  <si>
    <t>spaghettishoulderstrapdre</t>
  </si>
  <si>
    <t>floralprinteddre</t>
  </si>
  <si>
    <t>Fitness</t>
  </si>
  <si>
    <t>runningpant</t>
  </si>
  <si>
    <t>Men's Fashion</t>
  </si>
  <si>
    <t>Red</t>
  </si>
  <si>
    <t>letter print</t>
  </si>
  <si>
    <t>teeshirthomme</t>
  </si>
  <si>
    <t>beetshirt</t>
  </si>
  <si>
    <t>Hollow</t>
  </si>
  <si>
    <t>Jacket</t>
  </si>
  <si>
    <t>off shoulder top</t>
  </si>
  <si>
    <t>crop top</t>
  </si>
  <si>
    <t>Sport</t>
  </si>
  <si>
    <t>Fashion tank top</t>
  </si>
  <si>
    <t>summer tank top</t>
  </si>
  <si>
    <t>sexy tank top</t>
  </si>
  <si>
    <t>women's jogging suits</t>
  </si>
  <si>
    <t>shortsleeveset</t>
  </si>
  <si>
    <t>summersuitset</t>
  </si>
  <si>
    <t>mensjoggingsuit</t>
  </si>
  <si>
    <t>Sport Suits</t>
  </si>
  <si>
    <t>short sleeve shirt</t>
  </si>
  <si>
    <t>Outfits</t>
  </si>
  <si>
    <t>men's suits</t>
  </si>
  <si>
    <t>bohemia</t>
  </si>
  <si>
    <t>printeddre</t>
  </si>
  <si>
    <t>Rose</t>
  </si>
  <si>
    <t>boho</t>
  </si>
  <si>
    <t>midcalfdre</t>
  </si>
  <si>
    <t>vestido</t>
  </si>
  <si>
    <t>Vintage dress</t>
  </si>
  <si>
    <t>Floral dress</t>
  </si>
  <si>
    <t>Graphic T-Shirt</t>
  </si>
  <si>
    <t>Funny</t>
  </si>
  <si>
    <t>Funny T Shirt</t>
  </si>
  <si>
    <t>sexy bathing suit</t>
  </si>
  <si>
    <t>Bikinis Set</t>
  </si>
  <si>
    <t>splitbikiniset</t>
  </si>
  <si>
    <t>Two Pieces</t>
  </si>
  <si>
    <t>splits</t>
  </si>
  <si>
    <t>gothicshirt</t>
  </si>
  <si>
    <t>punkshirt</t>
  </si>
  <si>
    <t>gothic</t>
  </si>
  <si>
    <t>skullshirt</t>
  </si>
  <si>
    <t>Goth</t>
  </si>
  <si>
    <t>skull</t>
  </si>
  <si>
    <t>graphic tee</t>
  </si>
  <si>
    <t>Tops &amp; T-Shirts</t>
  </si>
  <si>
    <t>wavepoint</t>
  </si>
  <si>
    <t>short dress</t>
  </si>
  <si>
    <t>pleated dress</t>
  </si>
  <si>
    <t>women dresses</t>
  </si>
  <si>
    <t>sexy lace</t>
  </si>
  <si>
    <t>Skirts</t>
  </si>
  <si>
    <t>ruffle</t>
  </si>
  <si>
    <t>blousesampshirt</t>
  </si>
  <si>
    <t>Sling</t>
  </si>
  <si>
    <t>Pleated</t>
  </si>
  <si>
    <t>women39sfashion</t>
  </si>
  <si>
    <t>Crewneck</t>
  </si>
  <si>
    <t>dressesforwomen</t>
  </si>
  <si>
    <t>Running</t>
  </si>
  <si>
    <t>widelegpant</t>
  </si>
  <si>
    <t>trousers</t>
  </si>
  <si>
    <t>Wool</t>
  </si>
  <si>
    <t>night dress</t>
  </si>
  <si>
    <t>Classics</t>
  </si>
  <si>
    <t>european</t>
  </si>
  <si>
    <t>American</t>
  </si>
  <si>
    <t xml:space="preserve">Large </t>
  </si>
  <si>
    <t>Rompers</t>
  </si>
  <si>
    <t>playsuit</t>
  </si>
  <si>
    <t>V Collar</t>
  </si>
  <si>
    <t>Stitching</t>
  </si>
  <si>
    <t>ladies dress</t>
  </si>
  <si>
    <t>Collar</t>
  </si>
  <si>
    <t>summershirtsformen</t>
  </si>
  <si>
    <t>Chinese</t>
  </si>
  <si>
    <t>cottonlinenshirt</t>
  </si>
  <si>
    <t>buttonup</t>
  </si>
  <si>
    <t>men shirt</t>
  </si>
  <si>
    <t>Men</t>
  </si>
  <si>
    <t>camisamen</t>
  </si>
  <si>
    <t>basictshirt</t>
  </si>
  <si>
    <t>beachshirt</t>
  </si>
  <si>
    <t>summerampspring</t>
  </si>
  <si>
    <t>linen dress</t>
  </si>
  <si>
    <t>rodeotank</t>
  </si>
  <si>
    <t>women shirt</t>
  </si>
  <si>
    <t>countrymusicshirt</t>
  </si>
  <si>
    <t>countrythunder</t>
  </si>
  <si>
    <t>dress slim</t>
  </si>
  <si>
    <t>neck dress</t>
  </si>
  <si>
    <t>Flowers</t>
  </si>
  <si>
    <t>asymmetric</t>
  </si>
  <si>
    <t>Music</t>
  </si>
  <si>
    <t>Printed T Shirts</t>
  </si>
  <si>
    <t>fashion pants</t>
  </si>
  <si>
    <t>chiffonpant</t>
  </si>
  <si>
    <t>Long pants</t>
  </si>
  <si>
    <t>harem pants</t>
  </si>
  <si>
    <t>lacebra</t>
  </si>
  <si>
    <t>silk</t>
  </si>
  <si>
    <t>casualsuspendertop</t>
  </si>
  <si>
    <t>slingtop</t>
  </si>
  <si>
    <t>Heart</t>
  </si>
  <si>
    <t>print shirt</t>
  </si>
  <si>
    <t>shortromper</t>
  </si>
  <si>
    <t>onepiece</t>
  </si>
  <si>
    <t>One-Piece Suits</t>
  </si>
  <si>
    <t>shortjumpsuit</t>
  </si>
  <si>
    <t>summerjumpsuit</t>
  </si>
  <si>
    <t>women Jumpsuit</t>
  </si>
  <si>
    <t>bandage top</t>
  </si>
  <si>
    <t>Halter</t>
  </si>
  <si>
    <t>Women Set</t>
  </si>
  <si>
    <t>elasticwaistshort</t>
  </si>
  <si>
    <t>elastic waist</t>
  </si>
  <si>
    <t>shortssuit</t>
  </si>
  <si>
    <t>twopiecesset</t>
  </si>
  <si>
    <t>slimtop</t>
  </si>
  <si>
    <t>slingdres</t>
  </si>
  <si>
    <t>Striped</t>
  </si>
  <si>
    <t>Women Skirts</t>
  </si>
  <si>
    <t>Plus  top</t>
  </si>
  <si>
    <t>lace blouse</t>
  </si>
  <si>
    <t>Party Dresses</t>
  </si>
  <si>
    <t>Evening Dress</t>
  </si>
  <si>
    <t>strappydre</t>
  </si>
  <si>
    <t>feather</t>
  </si>
  <si>
    <t>slingdresse</t>
  </si>
  <si>
    <t>vestdresse</t>
  </si>
  <si>
    <t>floralprinted</t>
  </si>
  <si>
    <t>tunicdresse</t>
  </si>
  <si>
    <t>bathing suit</t>
  </si>
  <si>
    <t>two piece swimsuit</t>
  </si>
  <si>
    <t>bikini set</t>
  </si>
  <si>
    <t>bandage bikini</t>
  </si>
  <si>
    <t>Push up bikini</t>
  </si>
  <si>
    <t>cottontee</t>
  </si>
  <si>
    <t>Tops &amp; Tees</t>
  </si>
  <si>
    <t>Leopard</t>
  </si>
  <si>
    <t>lipsshirt</t>
  </si>
  <si>
    <t>lip</t>
  </si>
  <si>
    <t>slingdre</t>
  </si>
  <si>
    <t>bohemian dress</t>
  </si>
  <si>
    <t>Strapless Dress</t>
  </si>
  <si>
    <t>sleevelessdresse</t>
  </si>
  <si>
    <t>short sleeve dress</t>
  </si>
  <si>
    <t>t-shirt dress</t>
  </si>
  <si>
    <t>pocketsdres</t>
  </si>
  <si>
    <t>Two-Piece Suits</t>
  </si>
  <si>
    <t>women crop top</t>
  </si>
  <si>
    <t>track suit</t>
  </si>
  <si>
    <t>Clothes</t>
  </si>
  <si>
    <t>Sports Wear</t>
  </si>
  <si>
    <t>sexy Women's Fashion</t>
  </si>
  <si>
    <t>splice</t>
  </si>
  <si>
    <t>summer shorts</t>
  </si>
  <si>
    <t>5pointspant</t>
  </si>
  <si>
    <t>Beach Shorts</t>
  </si>
  <si>
    <t>Men Shorts</t>
  </si>
  <si>
    <t>cargoshort</t>
  </si>
  <si>
    <t>camouflageshort</t>
  </si>
  <si>
    <t>cottontop</t>
  </si>
  <si>
    <t>Outdoor</t>
  </si>
  <si>
    <t>spaghettistraptshirt</t>
  </si>
  <si>
    <t>jackdanielsprinttop</t>
  </si>
  <si>
    <t>Mens T Shirt</t>
  </si>
  <si>
    <t>Athletics</t>
  </si>
  <si>
    <t>tshirtshort</t>
  </si>
  <si>
    <t>sportsshort</t>
  </si>
  <si>
    <t>fashionbrandsuit</t>
  </si>
  <si>
    <t>3D T-shirt</t>
  </si>
  <si>
    <t>fashion brand</t>
  </si>
  <si>
    <t>men's shorts</t>
  </si>
  <si>
    <t>menssummersuit</t>
  </si>
  <si>
    <t>bowtop</t>
  </si>
  <si>
    <t>Short top</t>
  </si>
  <si>
    <t>womenhotshirt</t>
  </si>
  <si>
    <t>Bow</t>
  </si>
  <si>
    <t>Fitted</t>
  </si>
  <si>
    <t>runningshort</t>
  </si>
  <si>
    <t>beachpant</t>
  </si>
  <si>
    <t>sailboatshort</t>
  </si>
  <si>
    <t>beach swimwear</t>
  </si>
  <si>
    <t>Puma</t>
  </si>
  <si>
    <t>surfshort</t>
  </si>
  <si>
    <t>kleider</t>
  </si>
  <si>
    <t>saty</t>
  </si>
  <si>
    <t>fit</t>
  </si>
  <si>
    <t>Brand</t>
  </si>
  <si>
    <t>jogging</t>
  </si>
  <si>
    <t>bandage swimsuit</t>
  </si>
  <si>
    <t>womenbra</t>
  </si>
  <si>
    <t>strappy bikini</t>
  </si>
  <si>
    <t>printedswimwear</t>
  </si>
  <si>
    <t>knee</t>
  </si>
  <si>
    <t>women's dress</t>
  </si>
  <si>
    <t>leafprint</t>
  </si>
  <si>
    <t>twopiecesoutfit</t>
  </si>
  <si>
    <t>halter dress</t>
  </si>
  <si>
    <t>Cocktail dresses</t>
  </si>
  <si>
    <t>Lace Dress</t>
  </si>
  <si>
    <t>backless dress</t>
  </si>
  <si>
    <t>prom dress</t>
  </si>
  <si>
    <t>retro</t>
  </si>
  <si>
    <t>sportsset</t>
  </si>
  <si>
    <t>Two piece set</t>
  </si>
  <si>
    <t>lipprint</t>
  </si>
  <si>
    <t>women shorts</t>
  </si>
  <si>
    <t>women t shirt</t>
  </si>
  <si>
    <t>tracksuitsforwomen</t>
  </si>
  <si>
    <t>runningset</t>
  </si>
  <si>
    <t>jeansforwomen</t>
  </si>
  <si>
    <t>long sleeve blouse</t>
  </si>
  <si>
    <t>Blouses &amp; Shirts</t>
  </si>
  <si>
    <t>casual shirt</t>
  </si>
  <si>
    <t>blouse women</t>
  </si>
  <si>
    <t>long sleeve shirt</t>
  </si>
  <si>
    <t>womencausaltshirt</t>
  </si>
  <si>
    <t>headdress</t>
  </si>
  <si>
    <t>women hats</t>
  </si>
  <si>
    <t>æ¼å¸«ã®å¸½å­</t>
  </si>
  <si>
    <t>Bucket Hats</t>
  </si>
  <si>
    <t>daisy</t>
  </si>
  <si>
    <t>sun hat</t>
  </si>
  <si>
    <t>Hats</t>
  </si>
  <si>
    <t>fishermanshat</t>
  </si>
  <si>
    <t>Electric</t>
  </si>
  <si>
    <t>mensboardshort</t>
  </si>
  <si>
    <t>quickdry</t>
  </si>
  <si>
    <t>bodybuildingshort</t>
  </si>
  <si>
    <t>mensswimtrunk</t>
  </si>
  <si>
    <t>Swim Shorts</t>
  </si>
  <si>
    <t>Trousers &amp; Shorts</t>
  </si>
  <si>
    <t>camouflageshortsforwomen</t>
  </si>
  <si>
    <t>basic</t>
  </si>
  <si>
    <t>womenssexyshort</t>
  </si>
  <si>
    <t>Board Shorts</t>
  </si>
  <si>
    <t>printtank</t>
  </si>
  <si>
    <t>beachsuit</t>
  </si>
  <si>
    <t>sweat suit</t>
  </si>
  <si>
    <t>jogging suit</t>
  </si>
  <si>
    <t>knot</t>
  </si>
  <si>
    <t>butterfly</t>
  </si>
  <si>
    <t>womemstop</t>
  </si>
  <si>
    <t>#top #crop</t>
  </si>
  <si>
    <t>tankvest</t>
  </si>
  <si>
    <t>mini dresses</t>
  </si>
  <si>
    <t>Jewelry</t>
  </si>
  <si>
    <t>skewshoulder</t>
  </si>
  <si>
    <t>capripant</t>
  </si>
  <si>
    <t>34pant</t>
  </si>
  <si>
    <t>tiedyeprinted</t>
  </si>
  <si>
    <t>Maxi Dresses</t>
  </si>
  <si>
    <t>Stripes</t>
  </si>
  <si>
    <t>o-neck</t>
  </si>
  <si>
    <t>sport suit women</t>
  </si>
  <si>
    <t>suits for women</t>
  </si>
  <si>
    <t>jogging suits for women</t>
  </si>
  <si>
    <t>women sport suit</t>
  </si>
  <si>
    <t>tiktoktshirt</t>
  </si>
  <si>
    <t>womens shorts suit</t>
  </si>
  <si>
    <t>Tie Dye</t>
  </si>
  <si>
    <t>tiedyeprint</t>
  </si>
  <si>
    <t>Dyes</t>
  </si>
  <si>
    <t>off shoulder dress</t>
  </si>
  <si>
    <t>womens top</t>
  </si>
  <si>
    <t>Food</t>
  </si>
  <si>
    <t>candy</t>
  </si>
  <si>
    <t>uneck</t>
  </si>
  <si>
    <t>Tanktops for women</t>
  </si>
  <si>
    <t>moonshirt</t>
  </si>
  <si>
    <t>slimming</t>
  </si>
  <si>
    <t>wasitcincher</t>
  </si>
  <si>
    <t>waistgirdle</t>
  </si>
  <si>
    <t>slimmingcorset</t>
  </si>
  <si>
    <t>Corset</t>
  </si>
  <si>
    <t>waist trainer</t>
  </si>
  <si>
    <t>Fashion Accessory</t>
  </si>
  <si>
    <t>shaperwear</t>
  </si>
  <si>
    <t>belt</t>
  </si>
  <si>
    <t>bohemian</t>
  </si>
  <si>
    <t>slidesforwomen</t>
  </si>
  <si>
    <t>sandalendamen</t>
  </si>
  <si>
    <t>Sandals</t>
  </si>
  <si>
    <t>Platform Shoes</t>
  </si>
  <si>
    <t>sandalswomen</t>
  </si>
  <si>
    <t>Buckles</t>
  </si>
  <si>
    <t>summer shoes</t>
  </si>
  <si>
    <t>flatshoesforwoman</t>
  </si>
  <si>
    <t>sandalefemme</t>
  </si>
  <si>
    <t>sandaliasmujer</t>
  </si>
  <si>
    <t>Roman</t>
  </si>
  <si>
    <t>open toe</t>
  </si>
  <si>
    <t>wedgesshoeswomen</t>
  </si>
  <si>
    <t>Slippers</t>
  </si>
  <si>
    <t>slippers for women</t>
  </si>
  <si>
    <t>tankini bathing suits</t>
  </si>
  <si>
    <t>triangle bikini swimwear</t>
  </si>
  <si>
    <t>Tankinis</t>
  </si>
  <si>
    <t>Tankini Set</t>
  </si>
  <si>
    <t>Bikinis For Women</t>
  </si>
  <si>
    <t>strand</t>
  </si>
  <si>
    <t>Head</t>
  </si>
  <si>
    <t>longfleece</t>
  </si>
  <si>
    <t>bigcode</t>
  </si>
  <si>
    <t>solid</t>
  </si>
  <si>
    <t>Sweaters</t>
  </si>
  <si>
    <t>sleevehead</t>
  </si>
  <si>
    <t>young</t>
  </si>
  <si>
    <t>Stamps</t>
  </si>
  <si>
    <t>easy</t>
  </si>
  <si>
    <t>Men Tops</t>
  </si>
  <si>
    <t>velvet</t>
  </si>
  <si>
    <t>Flip Flops</t>
  </si>
  <si>
    <t>hotrhinestone</t>
  </si>
  <si>
    <t>Womens Shoes</t>
  </si>
  <si>
    <t>Vacation</t>
  </si>
  <si>
    <t>new2020</t>
  </si>
  <si>
    <t>flipflopsandal</t>
  </si>
  <si>
    <t>Shoes</t>
  </si>
  <si>
    <t>casualsandal</t>
  </si>
  <si>
    <t>flat shoe</t>
  </si>
  <si>
    <t>Chiffon top</t>
  </si>
  <si>
    <t>sexy tops for women</t>
  </si>
  <si>
    <t>chiffon dress</t>
  </si>
  <si>
    <t>chiffontshirt</t>
  </si>
  <si>
    <t>Leggings</t>
  </si>
  <si>
    <t>jean shorts</t>
  </si>
  <si>
    <t>rippedshort</t>
  </si>
  <si>
    <t>wrappedchest</t>
  </si>
  <si>
    <t>bras for women</t>
  </si>
  <si>
    <t>slingvest</t>
  </si>
  <si>
    <t>Halter Bikini</t>
  </si>
  <si>
    <t>Bottoming shirt</t>
  </si>
  <si>
    <t>Plaid Dress</t>
  </si>
  <si>
    <t>plaid</t>
  </si>
  <si>
    <t>sleeve v-neck</t>
  </si>
  <si>
    <t>Panties</t>
  </si>
  <si>
    <t>casualshort</t>
  </si>
  <si>
    <t>Beach Shorts Women</t>
  </si>
  <si>
    <t>loosepant</t>
  </si>
  <si>
    <t>high waisted shorts</t>
  </si>
  <si>
    <t>Triangles</t>
  </si>
  <si>
    <t>bandage monokini</t>
  </si>
  <si>
    <t>lace trim</t>
  </si>
  <si>
    <t>lacepaneltanktop</t>
  </si>
  <si>
    <t>openworkpanel</t>
  </si>
  <si>
    <t>tiedyetank</t>
  </si>
  <si>
    <t>Round Collar</t>
  </si>
  <si>
    <t>short-sleeved shirt</t>
  </si>
  <si>
    <t>tops for women</t>
  </si>
  <si>
    <t>sleevelessblouse</t>
  </si>
  <si>
    <t>V-neck Dresses</t>
  </si>
  <si>
    <t>2pieceset</t>
  </si>
  <si>
    <t>tshirtandtop</t>
  </si>
  <si>
    <t>twopieceoutfit</t>
  </si>
  <si>
    <t>shortsforwomen</t>
  </si>
  <si>
    <t>Women Rompers</t>
  </si>
  <si>
    <t>women long pants</t>
  </si>
  <si>
    <t>linenjumpsuit</t>
  </si>
  <si>
    <t>plusjumpsuit</t>
  </si>
  <si>
    <t>strappant</t>
  </si>
  <si>
    <t>Jumpsuits &amp; Rompers</t>
  </si>
  <si>
    <t>rompers womens jumpsuit</t>
  </si>
  <si>
    <t>womens workout tank tops</t>
  </si>
  <si>
    <t>womens tank tops</t>
  </si>
  <si>
    <t>shortsleevestee</t>
  </si>
  <si>
    <t>casualteeshirt</t>
  </si>
  <si>
    <t>print t-shirt</t>
  </si>
  <si>
    <t>Office</t>
  </si>
  <si>
    <t>Lady</t>
  </si>
  <si>
    <t>Elegant</t>
  </si>
  <si>
    <t>Printing</t>
  </si>
  <si>
    <t>Temperament</t>
  </si>
  <si>
    <t>looseshort</t>
  </si>
  <si>
    <t>high waisted</t>
  </si>
  <si>
    <t>woven</t>
  </si>
  <si>
    <t>decoration</t>
  </si>
  <si>
    <t>Patio</t>
  </si>
  <si>
    <t>Hunting</t>
  </si>
  <si>
    <t>camping</t>
  </si>
  <si>
    <t>Army</t>
  </si>
  <si>
    <t>patiodecoration</t>
  </si>
  <si>
    <t>carcover</t>
  </si>
  <si>
    <t>camouflagenet</t>
  </si>
  <si>
    <t>militarycamo</t>
  </si>
  <si>
    <t>Photography</t>
  </si>
  <si>
    <t>Garden</t>
  </si>
  <si>
    <t>sunshadecover</t>
  </si>
  <si>
    <t>Women's Casual Tops</t>
  </si>
  <si>
    <t>loose top</t>
  </si>
  <si>
    <t>printed shirts</t>
  </si>
  <si>
    <t>beach5pant</t>
  </si>
  <si>
    <t>athleticpant</t>
  </si>
  <si>
    <t>Men's pants</t>
  </si>
  <si>
    <t>fivepant</t>
  </si>
  <si>
    <t>womenonepiece</t>
  </si>
  <si>
    <t>lace bralette top</t>
  </si>
  <si>
    <t>womensjumpsuitsromper</t>
  </si>
  <si>
    <t>women summer tops</t>
  </si>
  <si>
    <t>lace lingerie</t>
  </si>
  <si>
    <t>bigswing</t>
  </si>
  <si>
    <t>letterprinted</t>
  </si>
  <si>
    <t>offsholuder</t>
  </si>
  <si>
    <t>Ladies Top</t>
  </si>
  <si>
    <t>tshirts for women</t>
  </si>
  <si>
    <t>womensummeroutfit</t>
  </si>
  <si>
    <t>women track suit</t>
  </si>
  <si>
    <t>yoga2pcsset</t>
  </si>
  <si>
    <t>womenoutfit</t>
  </si>
  <si>
    <t>womensportoutfit</t>
  </si>
  <si>
    <t>yogasuit</t>
  </si>
  <si>
    <t>bodyconclothe</t>
  </si>
  <si>
    <t>Padded Bra</t>
  </si>
  <si>
    <t>korea</t>
  </si>
  <si>
    <t>korean style</t>
  </si>
  <si>
    <t>Harajuku</t>
  </si>
  <si>
    <t>cartoon t shirt</t>
  </si>
  <si>
    <t>kawaiicute</t>
  </si>
  <si>
    <t>Cartoons</t>
  </si>
  <si>
    <t>Kawaii</t>
  </si>
  <si>
    <t>Korean</t>
  </si>
  <si>
    <t>powerpuffgirl</t>
  </si>
  <si>
    <t>Workout</t>
  </si>
  <si>
    <t>Gym</t>
  </si>
  <si>
    <t>V Neckdress</t>
  </si>
  <si>
    <t>Midi Dress</t>
  </si>
  <si>
    <t>sexy underwear</t>
  </si>
  <si>
    <t>Underwear</t>
  </si>
  <si>
    <t>sexy swimsuit</t>
  </si>
  <si>
    <t>bodyconvest</t>
  </si>
  <si>
    <t>slimvest</t>
  </si>
  <si>
    <t>printvest</t>
  </si>
  <si>
    <t>tracksuitpant</t>
  </si>
  <si>
    <t>trousersampshort</t>
  </si>
  <si>
    <t>Sports Pants</t>
  </si>
  <si>
    <t>blackpant</t>
  </si>
  <si>
    <t>Swing dress</t>
  </si>
  <si>
    <t>Swing</t>
  </si>
  <si>
    <t>high waist shorts</t>
  </si>
  <si>
    <t>skinny pants</t>
  </si>
  <si>
    <t>athleticshort</t>
  </si>
  <si>
    <t>gymshort</t>
  </si>
  <si>
    <t>hightwaistpant</t>
  </si>
  <si>
    <t>swimmingbottom</t>
  </si>
  <si>
    <t>SwimwearWomen</t>
  </si>
  <si>
    <t>swimsuits for women</t>
  </si>
  <si>
    <t>beacwear</t>
  </si>
  <si>
    <t>Cotton Mens Shirts</t>
  </si>
  <si>
    <t>casualshirtformen</t>
  </si>
  <si>
    <t>shirts for men</t>
  </si>
  <si>
    <t>colorblock</t>
  </si>
  <si>
    <t>Button-Down Shirts</t>
  </si>
  <si>
    <t>long skirt</t>
  </si>
  <si>
    <t>pencil skirt</t>
  </si>
  <si>
    <t>Fashion Skirts</t>
  </si>
  <si>
    <t>pencil</t>
  </si>
  <si>
    <t>crochet halter top</t>
  </si>
  <si>
    <t>crochet top</t>
  </si>
  <si>
    <t>crochet bikini</t>
  </si>
  <si>
    <t>tunicvesttopswomen</t>
  </si>
  <si>
    <t>deep v neck top</t>
  </si>
  <si>
    <t>bodycon top</t>
  </si>
  <si>
    <t>sleeve dress</t>
  </si>
  <si>
    <t>art</t>
  </si>
  <si>
    <t>Tee Shirt</t>
  </si>
  <si>
    <t>ladies skort</t>
  </si>
  <si>
    <t>running skirt</t>
  </si>
  <si>
    <t>summer skirt</t>
  </si>
  <si>
    <t>Golf</t>
  </si>
  <si>
    <t>Tennis</t>
  </si>
  <si>
    <t>short skirt skorts</t>
  </si>
  <si>
    <t>hightwaistdres</t>
  </si>
  <si>
    <t>Pleated Skirt</t>
  </si>
  <si>
    <t>Active</t>
  </si>
  <si>
    <t>short skirt</t>
  </si>
  <si>
    <t>tennisdres</t>
  </si>
  <si>
    <t>Tassels</t>
  </si>
  <si>
    <t>Female</t>
  </si>
  <si>
    <t>Geometric</t>
  </si>
  <si>
    <t>Breathable</t>
  </si>
  <si>
    <t>unisex</t>
  </si>
  <si>
    <t>swim suit cover up</t>
  </si>
  <si>
    <t>Cover Ups</t>
  </si>
  <si>
    <t>bandeau</t>
  </si>
  <si>
    <t>wrap dress</t>
  </si>
  <si>
    <t>sleevelesstopsforwomen</t>
  </si>
  <si>
    <t>tigershirt</t>
  </si>
  <si>
    <t>Cats</t>
  </si>
  <si>
    <t>bigcat</t>
  </si>
  <si>
    <t>funnyshirt</t>
  </si>
  <si>
    <t>carolebaskin</t>
  </si>
  <si>
    <t>Hollow-out</t>
  </si>
  <si>
    <t>white dress</t>
  </si>
  <si>
    <t>Chic</t>
  </si>
  <si>
    <t>Midi Dresses</t>
  </si>
  <si>
    <t>Blues</t>
  </si>
  <si>
    <t>Sexy Top</t>
  </si>
  <si>
    <t>Workout tanktop</t>
  </si>
  <si>
    <t>Grey</t>
  </si>
  <si>
    <t>demin</t>
  </si>
  <si>
    <t>trousersforwomen</t>
  </si>
  <si>
    <t>irregulardre</t>
  </si>
  <si>
    <t>sundress</t>
  </si>
  <si>
    <t>summer bikini</t>
  </si>
  <si>
    <t>cheap tankini swimwear</t>
  </si>
  <si>
    <t>Bikini swimwear</t>
  </si>
  <si>
    <t>fashion bikini</t>
  </si>
  <si>
    <t>Womens swimwear</t>
  </si>
  <si>
    <t>beachwearbikini</t>
  </si>
  <si>
    <t>triangle bikini</t>
  </si>
  <si>
    <t>backlessbeachwear</t>
  </si>
  <si>
    <t>beachdresse</t>
  </si>
  <si>
    <t>soliddresse</t>
  </si>
  <si>
    <t>womensummershort</t>
  </si>
  <si>
    <t>womenshortspant</t>
  </si>
  <si>
    <t>casualwomensjean</t>
  </si>
  <si>
    <t>Skeleton</t>
  </si>
  <si>
    <t>fashionwomensummershort</t>
  </si>
  <si>
    <t>womenminishort</t>
  </si>
  <si>
    <t>Denim pants</t>
  </si>
  <si>
    <t>skeletonprinted</t>
  </si>
  <si>
    <t>Shift Dress</t>
  </si>
  <si>
    <t>shirt dress</t>
  </si>
  <si>
    <t>cottonlinendre</t>
  </si>
  <si>
    <t>roupas femininas</t>
  </si>
  <si>
    <t>gowns</t>
  </si>
  <si>
    <t>chiffiondres</t>
  </si>
  <si>
    <t>vestidoderenda</t>
  </si>
  <si>
    <t>Winter</t>
  </si>
  <si>
    <t>robefemme</t>
  </si>
  <si>
    <t>ball gown</t>
  </si>
  <si>
    <t>wedge</t>
  </si>
  <si>
    <t>antislip</t>
  </si>
  <si>
    <t>espadrille</t>
  </si>
  <si>
    <t>Platform</t>
  </si>
  <si>
    <t>Ankle</t>
  </si>
  <si>
    <t>women shoes</t>
  </si>
  <si>
    <t>Braids</t>
  </si>
  <si>
    <t>woman fashion</t>
  </si>
  <si>
    <t>outside</t>
  </si>
  <si>
    <t>tasselbikini</t>
  </si>
  <si>
    <t>brazilian</t>
  </si>
  <si>
    <t>womenshirtset</t>
  </si>
  <si>
    <t>shortsetsforwomen</t>
  </si>
  <si>
    <t>yoga pants</t>
  </si>
  <si>
    <t>womensportset</t>
  </si>
  <si>
    <t>yogasuitset</t>
  </si>
  <si>
    <t>womens clothes</t>
  </si>
  <si>
    <t>wavepointdre</t>
  </si>
  <si>
    <t>pajamaset</t>
  </si>
  <si>
    <t>sexy pajamas for womens</t>
  </si>
  <si>
    <t>silksleepwearforwomen</t>
  </si>
  <si>
    <t>silksleepwear</t>
  </si>
  <si>
    <t>pajamassuit</t>
  </si>
  <si>
    <t>pajamasforwomen</t>
  </si>
  <si>
    <t>silksleepwearnightgown</t>
  </si>
  <si>
    <t>pajamassleepwear</t>
  </si>
  <si>
    <t>women's pajamas</t>
  </si>
  <si>
    <t>Sunflowers</t>
  </si>
  <si>
    <t>women trousers</t>
  </si>
  <si>
    <t>lettersprinted</t>
  </si>
  <si>
    <t>Loose tank tops</t>
  </si>
  <si>
    <t>spaghetti strap top</t>
  </si>
  <si>
    <t>beachvesttop</t>
  </si>
  <si>
    <t>polo men</t>
  </si>
  <si>
    <t>Polo Shirts</t>
  </si>
  <si>
    <t>polo hat</t>
  </si>
  <si>
    <t>menpoloshirt</t>
  </si>
  <si>
    <t>hooded</t>
  </si>
  <si>
    <t>Polos</t>
  </si>
  <si>
    <t>T-Shirts polo sport men's</t>
  </si>
  <si>
    <t>poloshirtmen</t>
  </si>
  <si>
    <t>menspoloshirtbrand</t>
  </si>
  <si>
    <t>damenkleid</t>
  </si>
  <si>
    <t>plaincolordres</t>
  </si>
  <si>
    <t>highwaistdres</t>
  </si>
  <si>
    <t>summercocktaildres</t>
  </si>
  <si>
    <t>femmerobe</t>
  </si>
  <si>
    <t>sommerkleid</t>
  </si>
  <si>
    <t>loosecasualsweatpant</t>
  </si>
  <si>
    <t>yogashort</t>
  </si>
  <si>
    <t>quickdryingshort</t>
  </si>
  <si>
    <t>tee shirt women</t>
  </si>
  <si>
    <t>loveprinttshirt</t>
  </si>
  <si>
    <t>teesamptshirt</t>
  </si>
  <si>
    <t>graphic tees women</t>
  </si>
  <si>
    <t>tes</t>
  </si>
  <si>
    <t>animal print</t>
  </si>
  <si>
    <t>Animal</t>
  </si>
  <si>
    <t>clubwear</t>
  </si>
  <si>
    <t>cropped</t>
  </si>
  <si>
    <t>featherprint</t>
  </si>
  <si>
    <t>Off shoulder shirt</t>
  </si>
  <si>
    <t>suspenders</t>
  </si>
  <si>
    <t>packagehip</t>
  </si>
  <si>
    <t>Bodycon Dresses</t>
  </si>
  <si>
    <t>basicvestido</t>
  </si>
  <si>
    <t>men jeans</t>
  </si>
  <si>
    <t>rippedjean</t>
  </si>
  <si>
    <t>croppedjean</t>
  </si>
  <si>
    <t>mensummerjean</t>
  </si>
  <si>
    <t>2014menshort</t>
  </si>
  <si>
    <t>summerjean</t>
  </si>
  <si>
    <t>causaljean</t>
  </si>
  <si>
    <t>2014summermenshort</t>
  </si>
  <si>
    <t>slitpant</t>
  </si>
  <si>
    <t>Cocktail Dress</t>
  </si>
  <si>
    <t>Girls Dresses</t>
  </si>
  <si>
    <t>Beauty</t>
  </si>
  <si>
    <t>femalevest</t>
  </si>
  <si>
    <t>womendre</t>
  </si>
  <si>
    <t>floralprinteddres</t>
  </si>
  <si>
    <t>womensleevelessdres</t>
  </si>
  <si>
    <t>dressforwomen</t>
  </si>
  <si>
    <t>casualwomendres</t>
  </si>
  <si>
    <t>summersleeveelessdres</t>
  </si>
  <si>
    <t>sportspantie</t>
  </si>
  <si>
    <t>gymwear</t>
  </si>
  <si>
    <t>fitnesspantie</t>
  </si>
  <si>
    <t>skinny</t>
  </si>
  <si>
    <t>chiffon blouse</t>
  </si>
  <si>
    <t>Chiffon Shirt</t>
  </si>
  <si>
    <t>T-Shirt womens</t>
  </si>
  <si>
    <t>trending</t>
  </si>
  <si>
    <t>3dprinttshirt</t>
  </si>
  <si>
    <t>mensjoggersuit</t>
  </si>
  <si>
    <t>Corset Dress</t>
  </si>
  <si>
    <t>sport tank top</t>
  </si>
  <si>
    <t>summertank</t>
  </si>
  <si>
    <t>funnytank</t>
  </si>
  <si>
    <t>Exercise &amp; Fitness</t>
  </si>
  <si>
    <t>vesttop</t>
  </si>
  <si>
    <t>joggingpant</t>
  </si>
  <si>
    <t>tacticalpant</t>
  </si>
  <si>
    <t>bermudashort</t>
  </si>
  <si>
    <t>Cargo pants</t>
  </si>
  <si>
    <t>trackpant</t>
  </si>
  <si>
    <t>Fitted Dress</t>
  </si>
  <si>
    <t>sexy dresses</t>
  </si>
  <si>
    <t>midilength</t>
  </si>
  <si>
    <t>Lace Bikini</t>
  </si>
  <si>
    <t>summerwomenbikini</t>
  </si>
  <si>
    <t>One Piece Swimsuits</t>
  </si>
  <si>
    <t>womenmonokini</t>
  </si>
  <si>
    <t>womenswimwearbikini</t>
  </si>
  <si>
    <t>camouflagewomensdre</t>
  </si>
  <si>
    <t>lace skirts</t>
  </si>
  <si>
    <t>camouflagedre</t>
  </si>
  <si>
    <t>sleevelessskirt</t>
  </si>
  <si>
    <t>pocketskirt</t>
  </si>
  <si>
    <t>mini skirt</t>
  </si>
  <si>
    <t>romperoutfit</t>
  </si>
  <si>
    <t>spaghettistrapjumpsuit</t>
  </si>
  <si>
    <t>jumpsuitsampromper</t>
  </si>
  <si>
    <t>playsuitforwomen</t>
  </si>
  <si>
    <t>bodysuitsjumpsuit</t>
  </si>
  <si>
    <t>sexy jumpsuit</t>
  </si>
  <si>
    <t>Sexy Swimwear</t>
  </si>
  <si>
    <t>Body Suit</t>
  </si>
  <si>
    <t>skullprint</t>
  </si>
  <si>
    <t>strap</t>
  </si>
  <si>
    <t>summerset</t>
  </si>
  <si>
    <t>bodyconset</t>
  </si>
  <si>
    <t>Womens Swimsuit</t>
  </si>
  <si>
    <t>beachsuitforwomen</t>
  </si>
  <si>
    <t>partyshirt</t>
  </si>
  <si>
    <t>irregualr</t>
  </si>
  <si>
    <t>flaresleeve</t>
  </si>
  <si>
    <t>Long sleeve top</t>
  </si>
  <si>
    <t>homeampliving</t>
  </si>
  <si>
    <t>punk</t>
  </si>
  <si>
    <t>slimfittop</t>
  </si>
  <si>
    <t>strapless crop top</t>
  </si>
  <si>
    <t>summercroptop</t>
  </si>
  <si>
    <t>sexy shirts</t>
  </si>
  <si>
    <t>sleeveless crop top</t>
  </si>
  <si>
    <t>sexy camisole</t>
  </si>
  <si>
    <t>sexy lingerie</t>
  </si>
  <si>
    <t>Home &amp; Living</t>
  </si>
  <si>
    <t>water</t>
  </si>
  <si>
    <t>gardenponddecor</t>
  </si>
  <si>
    <t>waterfloatingpump</t>
  </si>
  <si>
    <t>Sprays</t>
  </si>
  <si>
    <t>Fountain</t>
  </si>
  <si>
    <t>solarfountain</t>
  </si>
  <si>
    <t>waterpump</t>
  </si>
  <si>
    <t>poolfloatingpanel</t>
  </si>
  <si>
    <t>Home</t>
  </si>
  <si>
    <t>Garden Decor</t>
  </si>
  <si>
    <t>Home &amp; Kitchen</t>
  </si>
  <si>
    <t>pool</t>
  </si>
  <si>
    <t>Solar</t>
  </si>
  <si>
    <t>swimmingpoolspraypad</t>
  </si>
  <si>
    <t>Children's Toys</t>
  </si>
  <si>
    <t>Inflatable</t>
  </si>
  <si>
    <t>Children</t>
  </si>
  <si>
    <t>summerfamilyentertainmenttoy</t>
  </si>
  <si>
    <t>Toy</t>
  </si>
  <si>
    <t>sprayer</t>
  </si>
  <si>
    <t>Cushions</t>
  </si>
  <si>
    <t>wateringchildrenstoy</t>
  </si>
  <si>
    <t>outdoorwatergamepad</t>
  </si>
  <si>
    <t>Tub</t>
  </si>
  <si>
    <t>Swimming Pools</t>
  </si>
  <si>
    <t>kids</t>
  </si>
  <si>
    <t>Head Bands</t>
  </si>
  <si>
    <t>headbandsturban</t>
  </si>
  <si>
    <t>Fashion Accessories</t>
  </si>
  <si>
    <t>head scarf</t>
  </si>
  <si>
    <t>Accessories</t>
  </si>
  <si>
    <t>Hair Band</t>
  </si>
  <si>
    <t>bohoheadband</t>
  </si>
  <si>
    <t>heandband</t>
  </si>
  <si>
    <t>Hair Accessories</t>
  </si>
  <si>
    <t>scarf</t>
  </si>
  <si>
    <t>backlessshirt</t>
  </si>
  <si>
    <t>backless tank tops</t>
  </si>
  <si>
    <t>suntop</t>
  </si>
  <si>
    <t>cowlbacktshirt</t>
  </si>
  <si>
    <t>women's sleeveless tank</t>
  </si>
  <si>
    <t>Sexy Tshirt</t>
  </si>
  <si>
    <t>women long dress</t>
  </si>
  <si>
    <t>Elegant Dress</t>
  </si>
  <si>
    <t>buttondres</t>
  </si>
  <si>
    <t>Princess</t>
  </si>
  <si>
    <t>spaghettistrapsdres</t>
  </si>
  <si>
    <t>summercasualdres</t>
  </si>
  <si>
    <t>princess dress</t>
  </si>
  <si>
    <t>haltertshirt</t>
  </si>
  <si>
    <t>yogavest</t>
  </si>
  <si>
    <t>flowerprint</t>
  </si>
  <si>
    <t>splitdre</t>
  </si>
  <si>
    <t>leopard print</t>
  </si>
  <si>
    <t>bathing suit cover ups</t>
  </si>
  <si>
    <t>high waist bikini</t>
  </si>
  <si>
    <t>two piece bathing suit</t>
  </si>
  <si>
    <t>pushuppaddedbra</t>
  </si>
  <si>
    <t>women swimwear</t>
  </si>
  <si>
    <t>swimwea</t>
  </si>
  <si>
    <t>tanktopforwomen</t>
  </si>
  <si>
    <t>womens sexy tops</t>
  </si>
  <si>
    <t>tunicsforwomen</t>
  </si>
  <si>
    <t>34sleeve</t>
  </si>
  <si>
    <t>hellyhansen</t>
  </si>
  <si>
    <t>poloshirtsformen</t>
  </si>
  <si>
    <t>Fashion Men</t>
  </si>
  <si>
    <t>trendshirtwomen</t>
  </si>
  <si>
    <t>comfy</t>
  </si>
  <si>
    <t>vest dress</t>
  </si>
  <si>
    <t>A line dress</t>
  </si>
  <si>
    <t>swim dress</t>
  </si>
  <si>
    <t>halter tankini</t>
  </si>
  <si>
    <t>printbikini</t>
  </si>
  <si>
    <t>skeletonvest</t>
  </si>
  <si>
    <t>digitalprintingvesttop</t>
  </si>
  <si>
    <t>skullshirtwomen</t>
  </si>
  <si>
    <t>cannabisleafprint</t>
  </si>
  <si>
    <t>Halterneck Top</t>
  </si>
  <si>
    <t>chiffonesummertop</t>
  </si>
  <si>
    <t>halterneck</t>
  </si>
  <si>
    <t>Women Sleeveless Top</t>
  </si>
  <si>
    <t>divingsnorkel</t>
  </si>
  <si>
    <t>divingmask</t>
  </si>
  <si>
    <t>divingequipment</t>
  </si>
  <si>
    <t>Masks</t>
  </si>
  <si>
    <t>antifoggoggle</t>
  </si>
  <si>
    <t>swimmingmask</t>
  </si>
  <si>
    <t>swimmingfacemask</t>
  </si>
  <si>
    <t>fullfacemask</t>
  </si>
  <si>
    <t>siliconedivingmask</t>
  </si>
  <si>
    <t>divingsnorkeling</t>
  </si>
  <si>
    <t>Women's Jumpsuits</t>
  </si>
  <si>
    <t>Cami Tank Tops</t>
  </si>
  <si>
    <t>flowytanktop</t>
  </si>
  <si>
    <t>plaid shirt</t>
  </si>
  <si>
    <t>sunmmertshirt</t>
  </si>
  <si>
    <t>inflatablebed</t>
  </si>
  <si>
    <t>inflatablelounger</t>
  </si>
  <si>
    <t>Home Decor</t>
  </si>
  <si>
    <t>Hobbies</t>
  </si>
  <si>
    <t>Sofas</t>
  </si>
  <si>
    <t>outdoorampcampingaccessorie</t>
  </si>
  <si>
    <t>Bags</t>
  </si>
  <si>
    <t>inflatablesofa</t>
  </si>
  <si>
    <t>unicorn</t>
  </si>
  <si>
    <t>Chair</t>
  </si>
  <si>
    <t>Travel Accessories</t>
  </si>
  <si>
    <t>bre</t>
  </si>
  <si>
    <t>crop tops fashion</t>
  </si>
  <si>
    <t>strappytop</t>
  </si>
  <si>
    <t>Sports Bra</t>
  </si>
  <si>
    <t>sportstop</t>
  </si>
  <si>
    <t>Slim  Fitting</t>
  </si>
  <si>
    <t>studentsstyle</t>
  </si>
  <si>
    <t>contrastcolor</t>
  </si>
  <si>
    <t>rompersforwomen</t>
  </si>
  <si>
    <t>overallsforwomen</t>
  </si>
  <si>
    <t>beachtshirt</t>
  </si>
  <si>
    <t>irregulardres</t>
  </si>
  <si>
    <t>Cocktail</t>
  </si>
  <si>
    <t>Sheer</t>
  </si>
  <si>
    <t>Long Coat</t>
  </si>
  <si>
    <t>kimonosforwomen</t>
  </si>
  <si>
    <t>kimonocardigan</t>
  </si>
  <si>
    <t>leggingforwomen</t>
  </si>
  <si>
    <t>Socks</t>
  </si>
  <si>
    <t>low</t>
  </si>
  <si>
    <t>pure</t>
  </si>
  <si>
    <t>Invisible</t>
  </si>
  <si>
    <t>Exotic</t>
  </si>
  <si>
    <t>King</t>
  </si>
  <si>
    <t>Tiger</t>
  </si>
  <si>
    <t>joeexotic</t>
  </si>
  <si>
    <t>tigerking</t>
  </si>
  <si>
    <t>casualstyle</t>
  </si>
  <si>
    <t>loosejean</t>
  </si>
  <si>
    <t>oldschool</t>
  </si>
  <si>
    <t>vintagejean</t>
  </si>
  <si>
    <t>shortjean</t>
  </si>
  <si>
    <t>haltershirt</t>
  </si>
  <si>
    <t>harem</t>
  </si>
  <si>
    <t>Spring/Autumn</t>
  </si>
  <si>
    <t>cottonpant</t>
  </si>
  <si>
    <t>mens Trousers</t>
  </si>
  <si>
    <t>pantsformen</t>
  </si>
  <si>
    <t>trousersformen</t>
  </si>
  <si>
    <t>bra top</t>
  </si>
  <si>
    <t>vesttank</t>
  </si>
  <si>
    <t>vneckcamisole</t>
  </si>
  <si>
    <t>crops</t>
  </si>
  <si>
    <t>children39stoy</t>
  </si>
  <si>
    <t>summerswimming</t>
  </si>
  <si>
    <t>summertool</t>
  </si>
  <si>
    <t>inflatablepool</t>
  </si>
  <si>
    <t>Sport &amp; Outdoor</t>
  </si>
  <si>
    <t>outdoorpool</t>
  </si>
  <si>
    <t>swimming pool supplies</t>
  </si>
  <si>
    <t>stretch</t>
  </si>
  <si>
    <t>offshoulderjumpsuit</t>
  </si>
  <si>
    <t>sleevelessjumpsuit</t>
  </si>
  <si>
    <t>printjumpsuit</t>
  </si>
  <si>
    <t>Printed Tee</t>
  </si>
  <si>
    <t>90sfashion</t>
  </si>
  <si>
    <t>Leisure</t>
  </si>
  <si>
    <t>Plus  Swimwear</t>
  </si>
  <si>
    <t>sexyplustankini</t>
  </si>
  <si>
    <t>sexy tankini</t>
  </si>
  <si>
    <t>BikiniWomen</t>
  </si>
  <si>
    <t>women swimsuit</t>
  </si>
  <si>
    <t>pleatedtop</t>
  </si>
  <si>
    <t>beach wear women</t>
  </si>
  <si>
    <t>Brazilian Bikini bottom</t>
  </si>
  <si>
    <t>sexy brazilian bikinis</t>
  </si>
  <si>
    <t>girlsbowknotbikini</t>
  </si>
  <si>
    <t>ruched bikini bottom</t>
  </si>
  <si>
    <t>Thong</t>
  </si>
  <si>
    <t>sexythongswimwear</t>
  </si>
  <si>
    <t>cheeky bikini bottom</t>
  </si>
  <si>
    <t>Glasses</t>
  </si>
  <si>
    <t>one-shoulder</t>
  </si>
  <si>
    <t>ruffle top</t>
  </si>
  <si>
    <t>Pretty</t>
  </si>
  <si>
    <t>solidtop</t>
  </si>
  <si>
    <t>summersportssuit</t>
  </si>
  <si>
    <t>Outfits &amp; Sets</t>
  </si>
  <si>
    <t>mentracksuit</t>
  </si>
  <si>
    <t>plus</t>
  </si>
  <si>
    <t>Swimdresses</t>
  </si>
  <si>
    <t>basictee</t>
  </si>
  <si>
    <t>moonphase</t>
  </si>
  <si>
    <t>shortsleevetop</t>
  </si>
  <si>
    <t>Moon</t>
  </si>
  <si>
    <t>Colorful</t>
  </si>
  <si>
    <t>stretchshort</t>
  </si>
  <si>
    <t>mouth</t>
  </si>
  <si>
    <t>bodycon jumpsuits</t>
  </si>
  <si>
    <t>sportset</t>
  </si>
  <si>
    <t>jumpsuitromper</t>
  </si>
  <si>
    <t>fitness leggings</t>
  </si>
  <si>
    <t>Cherry</t>
  </si>
  <si>
    <t>girltanktop</t>
  </si>
  <si>
    <t>cute crop tops</t>
  </si>
  <si>
    <t>fashion vest</t>
  </si>
  <si>
    <t>women's wear</t>
  </si>
  <si>
    <t>Graphic Shirt</t>
  </si>
  <si>
    <t>vintageshirt</t>
  </si>
  <si>
    <t>nootnoot</t>
  </si>
  <si>
    <t>kaftandre</t>
  </si>
  <si>
    <t>Yellow</t>
  </si>
  <si>
    <t>sheertop</t>
  </si>
  <si>
    <t>women's pants</t>
  </si>
  <si>
    <t>paddle</t>
  </si>
  <si>
    <t>the new</t>
  </si>
  <si>
    <t>Equipment</t>
  </si>
  <si>
    <t>Game</t>
  </si>
  <si>
    <t>inflation</t>
  </si>
  <si>
    <t>competitive</t>
  </si>
  <si>
    <t>ittakestwo</t>
  </si>
  <si>
    <t>doghat</t>
  </si>
  <si>
    <t>Pets</t>
  </si>
  <si>
    <t>Cap</t>
  </si>
  <si>
    <t>sunhatfordog</t>
  </si>
  <si>
    <t>Dogs</t>
  </si>
  <si>
    <t>dogcap</t>
  </si>
  <si>
    <t>Baseball</t>
  </si>
  <si>
    <t>Pet Supplies</t>
  </si>
  <si>
    <t>Baseball Cap</t>
  </si>
  <si>
    <t>Canvas</t>
  </si>
  <si>
    <t>puppyhat</t>
  </si>
  <si>
    <t>virsorcap</t>
  </si>
  <si>
    <t>puppy</t>
  </si>
  <si>
    <t>cathat</t>
  </si>
  <si>
    <t>Dog Supplies</t>
  </si>
  <si>
    <t>tiktok</t>
  </si>
  <si>
    <t>Club Dress</t>
  </si>
  <si>
    <t>floral lace</t>
  </si>
  <si>
    <t>coldshoulder</t>
  </si>
  <si>
    <t>lanternsleeve</t>
  </si>
  <si>
    <t>Draped</t>
  </si>
  <si>
    <t>maxi skirt</t>
  </si>
  <si>
    <t>elasticband</t>
  </si>
  <si>
    <t>Tees &amp; T-Shirts</t>
  </si>
  <si>
    <t>leafprinting</t>
  </si>
  <si>
    <t>Hiking</t>
  </si>
  <si>
    <t>waterproofmat</t>
  </si>
  <si>
    <t>Mats</t>
  </si>
  <si>
    <t>Waterproof</t>
  </si>
  <si>
    <t>Blanket</t>
  </si>
  <si>
    <t>nylonmat</t>
  </si>
  <si>
    <t>Travel</t>
  </si>
  <si>
    <t>outdoormat</t>
  </si>
  <si>
    <t>Picnic</t>
  </si>
  <si>
    <t>Nylon</t>
  </si>
  <si>
    <t>picnicmat</t>
  </si>
  <si>
    <t>beachblanket</t>
  </si>
  <si>
    <t>beachmat</t>
  </si>
  <si>
    <t>sweetheart</t>
  </si>
  <si>
    <t>strappydres</t>
  </si>
  <si>
    <t>goingout</t>
  </si>
  <si>
    <t>Sheath Dress</t>
  </si>
  <si>
    <t>sweetheartdres</t>
  </si>
  <si>
    <t>Above Knee dresses</t>
  </si>
  <si>
    <t>suspended</t>
  </si>
  <si>
    <t>loosejumpsuit</t>
  </si>
  <si>
    <t>hippie</t>
  </si>
  <si>
    <t>sport2set</t>
  </si>
  <si>
    <t>women clothes</t>
  </si>
  <si>
    <t>lounge</t>
  </si>
  <si>
    <t>transparentdres</t>
  </si>
  <si>
    <t>Black Top</t>
  </si>
  <si>
    <t>#fashion #tshirt</t>
  </si>
  <si>
    <t>onecktshirt</t>
  </si>
  <si>
    <t>Women jeans</t>
  </si>
  <si>
    <t>ridingpant</t>
  </si>
  <si>
    <t>sport legging</t>
  </si>
  <si>
    <t>Sports &amp; Outdoors</t>
  </si>
  <si>
    <t>skort</t>
  </si>
  <si>
    <t>dailyclothe</t>
  </si>
  <si>
    <t>women summer dress</t>
  </si>
  <si>
    <t>camouflageprint</t>
  </si>
  <si>
    <t>package hip dress</t>
  </si>
  <si>
    <t>beach coverup</t>
  </si>
  <si>
    <t>coverupsbikini</t>
  </si>
  <si>
    <t>Sequin</t>
  </si>
  <si>
    <t>beachcardigan</t>
  </si>
  <si>
    <t>Sunscreen</t>
  </si>
  <si>
    <t>Bikini Cover-Up</t>
  </si>
  <si>
    <t>summertrouser</t>
  </si>
  <si>
    <t>summerwear</t>
  </si>
  <si>
    <t>casualjumpsuit</t>
  </si>
  <si>
    <t>cheststrapvest</t>
  </si>
  <si>
    <t>charmingdres</t>
  </si>
  <si>
    <t>womenfashionclothing</t>
  </si>
  <si>
    <t>Charming</t>
  </si>
  <si>
    <t>fitness top</t>
  </si>
  <si>
    <t>laceshort</t>
  </si>
  <si>
    <t>women fashion shorts</t>
  </si>
  <si>
    <t>midshort</t>
  </si>
  <si>
    <t>underarm</t>
  </si>
  <si>
    <t>sweatguardpad</t>
  </si>
  <si>
    <t>perspirationpad</t>
  </si>
  <si>
    <t>disposable</t>
  </si>
  <si>
    <t>dressshield</t>
  </si>
  <si>
    <t>sweatpad</t>
  </si>
  <si>
    <t>armpitsweatpad</t>
  </si>
  <si>
    <t>underarmshield</t>
  </si>
  <si>
    <t>armpitguard</t>
  </si>
  <si>
    <t>plusshirt</t>
  </si>
  <si>
    <t>vneckshirt</t>
  </si>
  <si>
    <t>partydressesforwomen</t>
  </si>
  <si>
    <t>casualdressesforwomen</t>
  </si>
  <si>
    <t>sexydressesforwoman</t>
  </si>
  <si>
    <t>summerdressesforwomen</t>
  </si>
  <si>
    <t>sundressesforwomen</t>
  </si>
  <si>
    <t>drawstringshort</t>
  </si>
  <si>
    <t>Womens shorts</t>
  </si>
  <si>
    <t>largecottonandlinenwomenstrouser</t>
  </si>
  <si>
    <t>midriff</t>
  </si>
  <si>
    <t>slimpant</t>
  </si>
  <si>
    <t>croppedtrouser</t>
  </si>
  <si>
    <t>bcklessvest</t>
  </si>
  <si>
    <t>fitnessvest</t>
  </si>
  <si>
    <t>printedvest</t>
  </si>
  <si>
    <t>casualvest</t>
  </si>
  <si>
    <t>shorttshirt</t>
  </si>
  <si>
    <t>Angel</t>
  </si>
  <si>
    <t>fearofgod</t>
  </si>
  <si>
    <t>Hip Hop</t>
  </si>
  <si>
    <t>Over</t>
  </si>
  <si>
    <t>kanyewest</t>
  </si>
  <si>
    <t>sanskrit</t>
  </si>
  <si>
    <t>streetwear</t>
  </si>
  <si>
    <t>School</t>
  </si>
  <si>
    <t>collegegirlskirt</t>
  </si>
  <si>
    <t>A-line</t>
  </si>
  <si>
    <t>schoolgirl</t>
  </si>
  <si>
    <t>tennisskirt</t>
  </si>
  <si>
    <t>fluffy</t>
  </si>
  <si>
    <t>schoolskirt</t>
  </si>
  <si>
    <t>shouldertop</t>
  </si>
  <si>
    <t>yoga leggings</t>
  </si>
  <si>
    <t>Soft and comfortable</t>
  </si>
  <si>
    <t>basictop</t>
  </si>
  <si>
    <t>trainingquickdryshort</t>
  </si>
  <si>
    <t>gymshortssportpant</t>
  </si>
  <si>
    <t>mensummerrunningshort</t>
  </si>
  <si>
    <t>fitnessshort</t>
  </si>
  <si>
    <t>2in1sportsjogging</t>
  </si>
  <si>
    <t>sunflowerprint</t>
  </si>
  <si>
    <t>fashion girl</t>
  </si>
  <si>
    <t>dresswithpocket</t>
  </si>
  <si>
    <t>baggydre</t>
  </si>
  <si>
    <t>fulllengthdre</t>
  </si>
  <si>
    <t>princessprom</t>
  </si>
  <si>
    <t>basicdressboho</t>
  </si>
  <si>
    <t>punkdre</t>
  </si>
  <si>
    <t>Prom</t>
  </si>
  <si>
    <t>lacesummer</t>
  </si>
  <si>
    <t>Mori Girl</t>
  </si>
  <si>
    <t>donnahoney</t>
  </si>
  <si>
    <t>Lolita</t>
  </si>
  <si>
    <t>simfit</t>
  </si>
  <si>
    <t>printeddres</t>
  </si>
  <si>
    <t>bibpant</t>
  </si>
  <si>
    <t>springandsummer</t>
  </si>
  <si>
    <t>sexypleated</t>
  </si>
  <si>
    <t>sexydressforwomen</t>
  </si>
  <si>
    <t>spaghettistrapdres</t>
  </si>
  <si>
    <t>asymmetricdres</t>
  </si>
  <si>
    <t>caterpillar</t>
  </si>
  <si>
    <t>short sleeved tshirt</t>
  </si>
  <si>
    <t>Fashion Suits</t>
  </si>
  <si>
    <t>casual wear</t>
  </si>
  <si>
    <t>summermensclothing</t>
  </si>
  <si>
    <t>Tube top</t>
  </si>
  <si>
    <t>cool shirts</t>
  </si>
  <si>
    <t>slim shirts</t>
  </si>
  <si>
    <t>beachlacesleevelessdres</t>
  </si>
  <si>
    <t>cocktailskaterminidres</t>
  </si>
  <si>
    <t>eveningcocktailskaterminidres</t>
  </si>
  <si>
    <t>partyeveningcocktailskaterminidres</t>
  </si>
  <si>
    <t>womengirlsummersexyprintedflowerdres</t>
  </si>
  <si>
    <t>mini dress sexy club wear</t>
  </si>
  <si>
    <t>push up swimwear</t>
  </si>
  <si>
    <t>women tank</t>
  </si>
  <si>
    <t>croptopandskirt</t>
  </si>
  <si>
    <t>off the shoulder top</t>
  </si>
  <si>
    <t>shoulderdrape</t>
  </si>
  <si>
    <t>beach volleyball swimwear</t>
  </si>
  <si>
    <t>monokini</t>
  </si>
  <si>
    <t>Swimming suit</t>
  </si>
  <si>
    <t>swimming suit for women</t>
  </si>
  <si>
    <t>High Waist Pants</t>
  </si>
  <si>
    <t>punk style</t>
  </si>
  <si>
    <t>striped bikini</t>
  </si>
  <si>
    <t>beachwear for women</t>
  </si>
  <si>
    <t>bikinsuit</t>
  </si>
  <si>
    <t>backlessswimsuit</t>
  </si>
  <si>
    <t>bikini suit</t>
  </si>
  <si>
    <t>ÑˆÐ¾Ñ€Ñ‚Ñ‹Ð¼ÑƒÐ¶ÑÐºÐ¸Ðµ</t>
  </si>
  <si>
    <t>compressionshort</t>
  </si>
  <si>
    <t>menscasulshort</t>
  </si>
  <si>
    <t>ShortsMen</t>
  </si>
  <si>
    <t>menssportspant</t>
  </si>
  <si>
    <t>slimfitpant</t>
  </si>
  <si>
    <t>ellessepant</t>
  </si>
  <si>
    <t>ellesse</t>
  </si>
  <si>
    <t>corset top</t>
  </si>
  <si>
    <t>knittop</t>
  </si>
  <si>
    <t>knit</t>
  </si>
  <si>
    <t>fashionwomencroptop</t>
  </si>
  <si>
    <t>women shirt Blouse</t>
  </si>
  <si>
    <t>long sleeve shirt women</t>
  </si>
  <si>
    <t>causalshirtwomen</t>
  </si>
  <si>
    <t>floral shirt</t>
  </si>
  <si>
    <t>sexy shirts for women</t>
  </si>
  <si>
    <t>Star</t>
  </si>
  <si>
    <t>workoutampyoga</t>
  </si>
  <si>
    <t>yogaromper</t>
  </si>
  <si>
    <t>Set</t>
  </si>
  <si>
    <t>runningjumpsuit</t>
  </si>
  <si>
    <t>cropped top</t>
  </si>
  <si>
    <t>men's dress shirt</t>
  </si>
  <si>
    <t>Men's Shirt</t>
  </si>
  <si>
    <t>casualmensshirt</t>
  </si>
  <si>
    <t>Men T-shirt</t>
  </si>
  <si>
    <t>bowknot</t>
  </si>
  <si>
    <t>European Style</t>
  </si>
  <si>
    <t>Printing t shirt</t>
  </si>
  <si>
    <t>cool</t>
  </si>
  <si>
    <t>outdoorsuit</t>
  </si>
  <si>
    <t>Formal Dresses</t>
  </si>
  <si>
    <t>tunics women</t>
  </si>
  <si>
    <t>t shirt printing</t>
  </si>
  <si>
    <t>gradient</t>
  </si>
  <si>
    <t>summertee</t>
  </si>
  <si>
    <t>wrapjumpsuit</t>
  </si>
  <si>
    <t>vneckjumpsuit</t>
  </si>
  <si>
    <t>baggy</t>
  </si>
  <si>
    <t>New arrival</t>
  </si>
  <si>
    <t>printtanktop</t>
  </si>
  <si>
    <t>Vintage Dresses</t>
  </si>
  <si>
    <t>summerwomenladysleevelesschiffonflouncinglongsundressdressmaxidressloosedlongdres</t>
  </si>
  <si>
    <t>newsexyfulllongeveningdressbodyconsundressclubwearmaxibohodressessxl</t>
  </si>
  <si>
    <t>vintagestylewomendressfloralhighwaisteveningpartyslimlongswingdres</t>
  </si>
  <si>
    <t>fashionwomensdresseveningcocktaildresslongdressbandagesmlxl</t>
  </si>
  <si>
    <t>long_maxi_dress</t>
  </si>
  <si>
    <t>womensundres</t>
  </si>
  <si>
    <t>lacelingerieset</t>
  </si>
  <si>
    <t>lowwaistunderwear</t>
  </si>
  <si>
    <t>hollowoutlingerie</t>
  </si>
  <si>
    <t>florallingerie</t>
  </si>
  <si>
    <t>halterlingerieset</t>
  </si>
  <si>
    <t>Lingerie</t>
  </si>
  <si>
    <t>women lingerie</t>
  </si>
  <si>
    <t>Lingerie Sets</t>
  </si>
  <si>
    <t>Bikini Lingerie</t>
  </si>
  <si>
    <t>laceuplingerie</t>
  </si>
  <si>
    <t>Women Leggings</t>
  </si>
  <si>
    <t>Deep V-neck Dress</t>
  </si>
  <si>
    <t>highsplitdre</t>
  </si>
  <si>
    <t>flowerprinteddre</t>
  </si>
  <si>
    <t>two piece dress</t>
  </si>
  <si>
    <t>striped dress</t>
  </si>
  <si>
    <t>Causal Dress</t>
  </si>
  <si>
    <t>Print Dresses</t>
  </si>
  <si>
    <t>sexy bra</t>
  </si>
  <si>
    <t>vestcasual</t>
  </si>
  <si>
    <t>tankcroptop</t>
  </si>
  <si>
    <t>wedding dress</t>
  </si>
  <si>
    <t>Bandage Dresses</t>
  </si>
  <si>
    <t>strapdres</t>
  </si>
  <si>
    <t>waveprintdres</t>
  </si>
  <si>
    <t>sexy skirt</t>
  </si>
  <si>
    <t>plus  bathing suits for women</t>
  </si>
  <si>
    <t>sexy one piece bathing suit</t>
  </si>
  <si>
    <t>polkadottedbikini</t>
  </si>
  <si>
    <t>plus  monokini</t>
  </si>
  <si>
    <t>womenbeahcwear</t>
  </si>
  <si>
    <t>sleeve chiffon</t>
  </si>
  <si>
    <t>high waisted bathing suits</t>
  </si>
  <si>
    <t>high waist swimsuit</t>
  </si>
  <si>
    <t>faith</t>
  </si>
  <si>
    <t>prom dresses</t>
  </si>
  <si>
    <t>contrastcolordres</t>
  </si>
  <si>
    <t>chiffomdresse</t>
  </si>
  <si>
    <t>crisscrossbackdre</t>
  </si>
  <si>
    <t>womenbohemiandre</t>
  </si>
  <si>
    <t>elegantwomendre</t>
  </si>
  <si>
    <t>bohoclothing</t>
  </si>
  <si>
    <t>knee length dress</t>
  </si>
  <si>
    <t>sexywomendre</t>
  </si>
  <si>
    <t>fashionsundre</t>
  </si>
  <si>
    <t>Splicing</t>
  </si>
  <si>
    <t>drawstringpant</t>
  </si>
  <si>
    <t>Health &amp; Beauty</t>
  </si>
  <si>
    <t>bikiniblouse</t>
  </si>
  <si>
    <t>hollowoutbikini</t>
  </si>
  <si>
    <t>beachcoat</t>
  </si>
  <si>
    <t>knitskirt</t>
  </si>
  <si>
    <t>longblouse</t>
  </si>
  <si>
    <t>2piecebathingsuit</t>
  </si>
  <si>
    <t>sunflowerbathingsuit</t>
  </si>
  <si>
    <t>womenswimsit</t>
  </si>
  <si>
    <t>String Bikini</t>
  </si>
  <si>
    <t>insulatedcooler</t>
  </si>
  <si>
    <t>Totes</t>
  </si>
  <si>
    <t>Storage</t>
  </si>
  <si>
    <t>Shopping Bag</t>
  </si>
  <si>
    <t>Handbags</t>
  </si>
  <si>
    <t>halter top</t>
  </si>
  <si>
    <t>neckcroptop</t>
  </si>
  <si>
    <t>croptopsforgirl</t>
  </si>
  <si>
    <t>black crop top</t>
  </si>
  <si>
    <t>croptopsforwomen</t>
  </si>
  <si>
    <t>white crop top</t>
  </si>
  <si>
    <t>lace crop top</t>
  </si>
  <si>
    <t>backless halter top</t>
  </si>
  <si>
    <t>skinny jeans</t>
  </si>
  <si>
    <t>short-s jeans</t>
  </si>
  <si>
    <t>yogateeshirt</t>
  </si>
  <si>
    <t>comfyshirt</t>
  </si>
  <si>
    <t>bohostyle</t>
  </si>
  <si>
    <t>gradientcolor</t>
  </si>
  <si>
    <t>tiedyetshirt</t>
  </si>
  <si>
    <t>Cocktail Party Dress</t>
  </si>
  <si>
    <t>womenpalysuit</t>
  </si>
  <si>
    <t>palysuit</t>
  </si>
  <si>
    <t>jumpsuitsforwomen</t>
  </si>
  <si>
    <t>pantalonfemme</t>
  </si>
  <si>
    <t>bralette top</t>
  </si>
  <si>
    <t>womens bralette</t>
  </si>
  <si>
    <t>push up bra</t>
  </si>
  <si>
    <t>brassiere</t>
  </si>
  <si>
    <t>ultrathinbra</t>
  </si>
  <si>
    <t>holidaydres</t>
  </si>
  <si>
    <t>dressforlady</t>
  </si>
  <si>
    <t>sexy lace tank top</t>
  </si>
  <si>
    <t>Cup</t>
  </si>
  <si>
    <t>croptopbra</t>
  </si>
  <si>
    <t>casualblouse</t>
  </si>
  <si>
    <t>beachsundres</t>
  </si>
  <si>
    <t>sportshort</t>
  </si>
  <si>
    <t>longmaxiskirt</t>
  </si>
  <si>
    <t>geometricpattern</t>
  </si>
  <si>
    <t>evening party dress</t>
  </si>
  <si>
    <t>floralprintdres</t>
  </si>
  <si>
    <t>splitdresse</t>
  </si>
  <si>
    <t>knitted crop top</t>
  </si>
  <si>
    <t>printingdres</t>
  </si>
  <si>
    <t>slimvestmen</t>
  </si>
  <si>
    <t>menspersonalityfitnessvest</t>
  </si>
  <si>
    <t>Men's vest</t>
  </si>
  <si>
    <t>personalizedvest</t>
  </si>
  <si>
    <t>summersportsvest</t>
  </si>
  <si>
    <t>sleevelessvestmen</t>
  </si>
  <si>
    <t>fitnessvestmen</t>
  </si>
  <si>
    <t>sweatvest</t>
  </si>
  <si>
    <t>casualtrunk</t>
  </si>
  <si>
    <t>bathingshort</t>
  </si>
  <si>
    <t>malebrief</t>
  </si>
  <si>
    <t>colorchangingshort</t>
  </si>
  <si>
    <t>swimmingshort</t>
  </si>
  <si>
    <t>#fashion #shorts</t>
  </si>
  <si>
    <t>swim trunk</t>
  </si>
  <si>
    <t>bandagebra</t>
  </si>
  <si>
    <t>caged bralette</t>
  </si>
  <si>
    <t>velvetshort</t>
  </si>
  <si>
    <t>hollowouttanktop</t>
  </si>
  <si>
    <t>wolfprint</t>
  </si>
  <si>
    <t>skulltanktopforwomen</t>
  </si>
  <si>
    <t>Wolf</t>
  </si>
  <si>
    <t>tanksforwomen</t>
  </si>
  <si>
    <t>3dprint</t>
  </si>
  <si>
    <t>High Waisted Bikini</t>
  </si>
  <si>
    <t>plus  bathing suits</t>
  </si>
  <si>
    <t>scrunch</t>
  </si>
  <si>
    <t>short leggings</t>
  </si>
  <si>
    <t>elasticlegging</t>
  </si>
  <si>
    <t>fashion dresses</t>
  </si>
  <si>
    <t>tacksuit</t>
  </si>
  <si>
    <t>Vintage swimwear</t>
  </si>
  <si>
    <t>Push-Up</t>
  </si>
  <si>
    <t>strapless bikini</t>
  </si>
  <si>
    <t>womenbikiniset</t>
  </si>
  <si>
    <t>pushupsuit</t>
  </si>
  <si>
    <t>solidcolordre</t>
  </si>
  <si>
    <t>elegantsplitskirt</t>
  </si>
  <si>
    <t>sidesplitshirt</t>
  </si>
  <si>
    <t>vocation</t>
  </si>
  <si>
    <t>falda</t>
  </si>
  <si>
    <t>sportampoutdoor</t>
  </si>
  <si>
    <t>Nail Polish</t>
  </si>
  <si>
    <t>nail kit</t>
  </si>
  <si>
    <t>mattetopcoat</t>
  </si>
  <si>
    <t>soakoffgel</t>
  </si>
  <si>
    <t>Nails</t>
  </si>
  <si>
    <t>cosmetic</t>
  </si>
  <si>
    <t>gel nail polish</t>
  </si>
  <si>
    <t>topbasegel</t>
  </si>
  <si>
    <t>Nail Gel</t>
  </si>
  <si>
    <t>uvlampgel</t>
  </si>
  <si>
    <t>nail gel set</t>
  </si>
  <si>
    <t>Kit</t>
  </si>
  <si>
    <t>UV Gel</t>
  </si>
  <si>
    <t>ponytailhat</t>
  </si>
  <si>
    <t>Women Cap</t>
  </si>
  <si>
    <t>Adjustable Baseball Cap</t>
  </si>
  <si>
    <t>baseballcapforwomen</t>
  </si>
  <si>
    <t>summercap</t>
  </si>
  <si>
    <t>Visors</t>
  </si>
  <si>
    <t>Two Piece Swimwear</t>
  </si>
  <si>
    <t>beach bikini</t>
  </si>
  <si>
    <t>legging fitness</t>
  </si>
  <si>
    <t>women sexy dress</t>
  </si>
  <si>
    <t>fashion top</t>
  </si>
  <si>
    <t>womendressshirt</t>
  </si>
  <si>
    <t>kleid</t>
  </si>
  <si>
    <t>pleateddresse</t>
  </si>
  <si>
    <t>long dresses</t>
  </si>
  <si>
    <t>momshirt</t>
  </si>
  <si>
    <t>Get</t>
  </si>
  <si>
    <t>funnytop</t>
  </si>
  <si>
    <t>sportsamprecreation</t>
  </si>
  <si>
    <t>pencil pants</t>
  </si>
  <si>
    <t>Pants &amp; Capris</t>
  </si>
  <si>
    <t>colorfultop</t>
  </si>
  <si>
    <t>dewshoulder</t>
  </si>
  <si>
    <t>hipplesoul</t>
  </si>
  <si>
    <t>sleeve lace</t>
  </si>
  <si>
    <t>casual shoes</t>
  </si>
  <si>
    <t>Flats</t>
  </si>
  <si>
    <t>Loafers</t>
  </si>
  <si>
    <t>Canvas Shoes</t>
  </si>
  <si>
    <t>pant womens summer</t>
  </si>
  <si>
    <t>silk dress</t>
  </si>
  <si>
    <t>strapdre</t>
  </si>
  <si>
    <t>sleepweardre</t>
  </si>
  <si>
    <t>shirtsforwomen</t>
  </si>
  <si>
    <t>beachjumpsuit</t>
  </si>
  <si>
    <t>longtrouser</t>
  </si>
  <si>
    <t>highwaispant</t>
  </si>
  <si>
    <t>leggingsamptight</t>
  </si>
  <si>
    <t>autumn and winter</t>
  </si>
  <si>
    <t>jegging</t>
  </si>
  <si>
    <t>jeggingsforwoman</t>
  </si>
  <si>
    <t>fitnesspant</t>
  </si>
  <si>
    <t>Jogger</t>
  </si>
  <si>
    <t>wear</t>
  </si>
  <si>
    <t>Simple</t>
  </si>
  <si>
    <t>beach shoes</t>
  </si>
  <si>
    <t>Women Sandals</t>
  </si>
  <si>
    <t>bohemiasandal</t>
  </si>
  <si>
    <t>platformsandal</t>
  </si>
  <si>
    <t>wedgessandal</t>
  </si>
  <si>
    <t>nonslipslipper</t>
  </si>
  <si>
    <t>womenshoessummer</t>
  </si>
  <si>
    <t>sandals for women</t>
  </si>
  <si>
    <t>street style</t>
  </si>
  <si>
    <t>woman shirt summer</t>
  </si>
  <si>
    <t>vacationdre</t>
  </si>
  <si>
    <t>Neckline</t>
  </si>
  <si>
    <t>Maternity Dresses</t>
  </si>
  <si>
    <t>daydre</t>
  </si>
  <si>
    <t>Lantern</t>
  </si>
  <si>
    <t>flowerlacedre</t>
  </si>
  <si>
    <t>ballgowndre</t>
  </si>
  <si>
    <t>slashneckjumpsuit</t>
  </si>
  <si>
    <t>#Summer Clothes</t>
  </si>
  <si>
    <t>avocado</t>
  </si>
  <si>
    <t>highwaisttop</t>
  </si>
  <si>
    <t>loosevest</t>
  </si>
  <si>
    <t>tank tops women</t>
  </si>
  <si>
    <t>ribbed crop top</t>
  </si>
  <si>
    <t>PLAINCROP TOP</t>
  </si>
  <si>
    <t>cassualvest</t>
  </si>
  <si>
    <t>solidblouse</t>
  </si>
  <si>
    <t>jumsuitsforwomen</t>
  </si>
  <si>
    <t>harlonpant</t>
  </si>
  <si>
    <t>flora</t>
  </si>
  <si>
    <t>bohoskirt</t>
  </si>
  <si>
    <t>leopardprinted</t>
  </si>
  <si>
    <t>shirtandshort</t>
  </si>
  <si>
    <t>lovely</t>
  </si>
  <si>
    <t>lipsprint</t>
  </si>
  <si>
    <t>plaincolor</t>
  </si>
  <si>
    <t>frilledhem</t>
  </si>
  <si>
    <t>summerlongskirt</t>
  </si>
  <si>
    <t>saiaplissada</t>
  </si>
  <si>
    <t>saialonga</t>
  </si>
  <si>
    <t>pleatedhem</t>
  </si>
  <si>
    <t>Cotton Socks</t>
  </si>
  <si>
    <t>Silicone</t>
  </si>
  <si>
    <t>invisiblesock</t>
  </si>
  <si>
    <t>candycolorsock</t>
  </si>
  <si>
    <t>antislipsock</t>
  </si>
  <si>
    <t>shortsock</t>
  </si>
  <si>
    <t>Moisturizing Socks</t>
  </si>
  <si>
    <t>summersock</t>
  </si>
  <si>
    <t>anklesock</t>
  </si>
  <si>
    <t>sexy leggings</t>
  </si>
  <si>
    <t>Sportwear women</t>
  </si>
  <si>
    <t>swimsuitscoverup</t>
  </si>
  <si>
    <t>Swim Wear Cover Up</t>
  </si>
  <si>
    <t>asymmetrical dress</t>
  </si>
  <si>
    <t>womenpaddedbra</t>
  </si>
  <si>
    <t>summercasualfashionsexywomenprintbikinissetpushupbraswimsuitmidwaist</t>
  </si>
  <si>
    <t>womensummersexybacklessbikini</t>
  </si>
  <si>
    <t>sexyswimwearset</t>
  </si>
  <si>
    <t>fashionswimsuitswimwearbathingsuit</t>
  </si>
  <si>
    <t>womenfashionsummerbikinisset</t>
  </si>
  <si>
    <t>pushupbikiniset</t>
  </si>
  <si>
    <t>fashionsweetladybeautywomenbikinisexyswimwear</t>
  </si>
  <si>
    <t>summerbeachbikini</t>
  </si>
  <si>
    <t>padded bikini</t>
  </si>
  <si>
    <t>one piece bathing suit</t>
  </si>
  <si>
    <t>black dress</t>
  </si>
  <si>
    <t>multilayerchainnecklace</t>
  </si>
  <si>
    <t>Chain</t>
  </si>
  <si>
    <t>multilayerdropnecklace</t>
  </si>
  <si>
    <t>Lotus</t>
  </si>
  <si>
    <t>ethnicstylenecklace</t>
  </si>
  <si>
    <t>Necklace</t>
  </si>
  <si>
    <t>bohemiaalloynecklace</t>
  </si>
  <si>
    <t>summeronepiece</t>
  </si>
  <si>
    <t>datingdres</t>
  </si>
  <si>
    <t>lovelydres</t>
  </si>
  <si>
    <t>controlpantie</t>
  </si>
  <si>
    <t>laceseamle</t>
  </si>
  <si>
    <t>solidcolorshort</t>
  </si>
  <si>
    <t>2018fashion</t>
  </si>
  <si>
    <t>flowytop</t>
  </si>
  <si>
    <t>spaghetti strap tank top</t>
  </si>
  <si>
    <t>off the shoulder dress</t>
  </si>
  <si>
    <t>plusmaxidresse</t>
  </si>
  <si>
    <t>floraldresse</t>
  </si>
  <si>
    <t>spaghettishoulderstrapdres</t>
  </si>
  <si>
    <t>rompersjumpsuit</t>
  </si>
  <si>
    <t>printjumpersuit</t>
  </si>
  <si>
    <t>backlesssiamese</t>
  </si>
  <si>
    <t>siamesetrouser</t>
  </si>
  <si>
    <t>slimmingshapewear</t>
  </si>
  <si>
    <t>hotshaper</t>
  </si>
  <si>
    <t>Body Shapers</t>
  </si>
  <si>
    <t>trainingcorset</t>
  </si>
  <si>
    <t>slimwaistshaperbelt</t>
  </si>
  <si>
    <t>bodyslimmingcincher</t>
  </si>
  <si>
    <t>slimmingwaistbelt</t>
  </si>
  <si>
    <t>bodyshaperwomen</t>
  </si>
  <si>
    <t>tshirtcotton</t>
  </si>
  <si>
    <t>tshirtsfemme</t>
  </si>
  <si>
    <t>tanktopshirt</t>
  </si>
  <si>
    <t>letterprinttshirt</t>
  </si>
  <si>
    <t>casualtshirttop</t>
  </si>
  <si>
    <t>animalprotectiontshirt</t>
  </si>
  <si>
    <t>muscleshirt</t>
  </si>
  <si>
    <t>Undershirts</t>
  </si>
  <si>
    <t>Muscle</t>
  </si>
  <si>
    <t>bohemian maxi dress</t>
  </si>
  <si>
    <t>splitbohodre</t>
  </si>
  <si>
    <t>spaghettistrapdre</t>
  </si>
  <si>
    <t>romperswomenjumpsuit</t>
  </si>
  <si>
    <t>floralprintromper</t>
  </si>
  <si>
    <t>beachwearladie</t>
  </si>
  <si>
    <t>polka dot dress</t>
  </si>
  <si>
    <t>pocketdres</t>
  </si>
  <si>
    <t>shirtdressforwomen</t>
  </si>
  <si>
    <t>34sleevedres</t>
  </si>
  <si>
    <t>stripedres</t>
  </si>
  <si>
    <t>longshirtdres</t>
  </si>
  <si>
    <t>denimromper</t>
  </si>
  <si>
    <t>womenoverall</t>
  </si>
  <si>
    <t>sexyshort</t>
  </si>
  <si>
    <t>Formal Dress</t>
  </si>
  <si>
    <t>portablefan</t>
  </si>
  <si>
    <t>usb</t>
  </si>
  <si>
    <t>minifan</t>
  </si>
  <si>
    <t>Rechargeable</t>
  </si>
  <si>
    <t>travelfan</t>
  </si>
  <si>
    <t>Fans</t>
  </si>
  <si>
    <t>sportfan</t>
  </si>
  <si>
    <t>neckhangingfan</t>
  </si>
  <si>
    <t>lazyfan</t>
  </si>
  <si>
    <t>hollowingout</t>
  </si>
  <si>
    <t>shirt women</t>
  </si>
  <si>
    <t>blusasfeminina</t>
  </si>
  <si>
    <t>blusasmujer</t>
  </si>
  <si>
    <t>chestzipper</t>
  </si>
  <si>
    <t>rompersoverall</t>
  </si>
  <si>
    <t>jumpsuitshort</t>
  </si>
  <si>
    <t>rompersshort</t>
  </si>
  <si>
    <t>lace dresses</t>
  </si>
  <si>
    <t>ribbed</t>
  </si>
  <si>
    <t>sport pants</t>
  </si>
  <si>
    <t>halfsleeve</t>
  </si>
  <si>
    <t>blousetop</t>
  </si>
  <si>
    <t>cami top</t>
  </si>
  <si>
    <t>Women Party Dress</t>
  </si>
  <si>
    <t>blousedre</t>
  </si>
  <si>
    <t>Shirts &amp; T-Shirts</t>
  </si>
  <si>
    <t>sleevele</t>
  </si>
  <si>
    <t>camouflagetshirt</t>
  </si>
  <si>
    <t>3dprintedtshirt</t>
  </si>
  <si>
    <t>sxxxl</t>
  </si>
  <si>
    <t>dressesforwomensummer</t>
  </si>
  <si>
    <t>icesilk</t>
  </si>
  <si>
    <t>butterflyprintskirt</t>
  </si>
  <si>
    <t>tattoo</t>
  </si>
  <si>
    <t>retrotshirt</t>
  </si>
  <si>
    <t>bandage dress</t>
  </si>
  <si>
    <t>springdre</t>
  </si>
  <si>
    <t>Slimwaist</t>
  </si>
  <si>
    <t>Gifts</t>
  </si>
  <si>
    <t>long sleeve dress</t>
  </si>
  <si>
    <t>beachlooseshort</t>
  </si>
  <si>
    <t>mensdrawstringshort</t>
  </si>
  <si>
    <t>casualsummersportsshort</t>
  </si>
  <si>
    <t>menssolidcolorshort</t>
  </si>
  <si>
    <t>menspocketsshort</t>
  </si>
  <si>
    <t>maternitydres</t>
  </si>
  <si>
    <t>shortsformen</t>
  </si>
  <si>
    <t>sknnyshort</t>
  </si>
  <si>
    <t>tracksuitshort</t>
  </si>
  <si>
    <t>women's fashion T-shirt</t>
  </si>
  <si>
    <t>Medium</t>
  </si>
  <si>
    <t>Plus  Fashions</t>
  </si>
  <si>
    <t>tankdre</t>
  </si>
  <si>
    <t>skullprinted</t>
  </si>
  <si>
    <t>sporttshirt</t>
  </si>
  <si>
    <t>women halter tops</t>
  </si>
  <si>
    <t>low cut top</t>
  </si>
  <si>
    <t>ruffledtop</t>
  </si>
  <si>
    <t>heightenedshoe</t>
  </si>
  <si>
    <t>High Heel</t>
  </si>
  <si>
    <t>Wedge Sandals</t>
  </si>
  <si>
    <t>asymmetricalhem</t>
  </si>
  <si>
    <t>cottonshortsleeve</t>
  </si>
  <si>
    <t>printedtop</t>
  </si>
  <si>
    <t>printedwomensdre</t>
  </si>
  <si>
    <t>patternedtop</t>
  </si>
  <si>
    <t>casualsolidcolor</t>
  </si>
  <si>
    <t>Penguin</t>
  </si>
  <si>
    <t>casualshortpant</t>
  </si>
  <si>
    <t>Bathing</t>
  </si>
  <si>
    <t>summerbikiniset</t>
  </si>
  <si>
    <t>backlessromper</t>
  </si>
  <si>
    <t>pregnant</t>
  </si>
  <si>
    <t>maternityshirt</t>
  </si>
  <si>
    <t>Maternity</t>
  </si>
  <si>
    <t>seenyousoon</t>
  </si>
  <si>
    <t>pregnantshirt</t>
  </si>
  <si>
    <t>Baby</t>
  </si>
  <si>
    <t>pregnancyshirt</t>
  </si>
  <si>
    <t>splicedre</t>
  </si>
  <si>
    <t>lattice</t>
  </si>
  <si>
    <t>shorts feminino</t>
  </si>
  <si>
    <t>Wings</t>
  </si>
  <si>
    <t>wavepointdres</t>
  </si>
  <si>
    <t>slitdres</t>
  </si>
  <si>
    <t>summerbeach</t>
  </si>
  <si>
    <t>handwoven</t>
  </si>
  <si>
    <t>beachbag</t>
  </si>
  <si>
    <t>wovenbag</t>
  </si>
  <si>
    <t>Bali</t>
  </si>
  <si>
    <t>purses</t>
  </si>
  <si>
    <t>bamboobag</t>
  </si>
  <si>
    <t>Handmade</t>
  </si>
  <si>
    <t>Crossbody Bag</t>
  </si>
  <si>
    <t>ladiesmessengerbag</t>
  </si>
  <si>
    <t>women bags</t>
  </si>
  <si>
    <t>strawbag</t>
  </si>
  <si>
    <t>pursesampwallet</t>
  </si>
  <si>
    <t>Shoulder Bags</t>
  </si>
  <si>
    <t>fashion bag</t>
  </si>
  <si>
    <t>minibag</t>
  </si>
  <si>
    <t>hair</t>
  </si>
  <si>
    <t>Baby Girl</t>
  </si>
  <si>
    <t>girlsupplie</t>
  </si>
  <si>
    <t>hairrope</t>
  </si>
  <si>
    <t>Rope</t>
  </si>
  <si>
    <t>Cloth</t>
  </si>
  <si>
    <t>pineappleshirtwomen</t>
  </si>
  <si>
    <t>pineappleflowerpattern</t>
  </si>
  <si>
    <t>topsforwoman</t>
  </si>
  <si>
    <t>summerfashiontshirt</t>
  </si>
  <si>
    <t>tanktopcroptop</t>
  </si>
  <si>
    <t>ruffletanktop</t>
  </si>
  <si>
    <t>tshirtcasualtop</t>
  </si>
  <si>
    <t>teevest</t>
  </si>
  <si>
    <t>isolation</t>
  </si>
  <si>
    <t>Health</t>
  </si>
  <si>
    <t>Face Mask</t>
  </si>
  <si>
    <t>cottonmask</t>
  </si>
  <si>
    <t>whiskeytshirt</t>
  </si>
  <si>
    <t>loosetee</t>
  </si>
  <si>
    <t>middlewaist</t>
  </si>
  <si>
    <t>bubbleball</t>
  </si>
  <si>
    <t>Balloon</t>
  </si>
  <si>
    <t>balloonsbirthday</t>
  </si>
  <si>
    <t>magicbubble</t>
  </si>
  <si>
    <t>balloonsforparty</t>
  </si>
  <si>
    <t>Fun</t>
  </si>
  <si>
    <t>gaes</t>
  </si>
  <si>
    <t>magicbubbleball</t>
  </si>
  <si>
    <t>bubble</t>
  </si>
  <si>
    <t>capri leggings</t>
  </si>
  <si>
    <t>womenswimbottom</t>
  </si>
  <si>
    <t>2 Piece Swimsuit</t>
  </si>
  <si>
    <t>plus  bikinis</t>
  </si>
  <si>
    <t>swimsuits for girls</t>
  </si>
  <si>
    <t>2piecesbikini</t>
  </si>
  <si>
    <t>floralprintswimwear</t>
  </si>
  <si>
    <t>womens  tank</t>
  </si>
  <si>
    <t>sleevelessvest</t>
  </si>
  <si>
    <t>lacebrallette</t>
  </si>
  <si>
    <t>tasselslingerie</t>
  </si>
  <si>
    <t>brallettesexy</t>
  </si>
  <si>
    <t>brassierefemme</t>
  </si>
  <si>
    <t>Dress Shirt</t>
  </si>
  <si>
    <t>Hoodies</t>
  </si>
  <si>
    <t>slingshirt</t>
  </si>
  <si>
    <t>sweat pants</t>
  </si>
  <si>
    <t>crossstrap</t>
  </si>
  <si>
    <t>shortsleevesdres</t>
  </si>
  <si>
    <t>Dinosaur</t>
  </si>
  <si>
    <t>topsandtop</t>
  </si>
  <si>
    <t>midcalfdres</t>
  </si>
  <si>
    <t>frilled</t>
  </si>
  <si>
    <t>jeansshort</t>
  </si>
  <si>
    <t>womenshortpan</t>
  </si>
  <si>
    <t>holejean</t>
  </si>
  <si>
    <t>midwaist</t>
  </si>
  <si>
    <t>straighttrouser</t>
  </si>
  <si>
    <t>midpant</t>
  </si>
  <si>
    <t>antimosquitofly</t>
  </si>
  <si>
    <t>flyswatter</t>
  </si>
  <si>
    <t>electricswatter</t>
  </si>
  <si>
    <t>Battery</t>
  </si>
  <si>
    <t>insectzapper</t>
  </si>
  <si>
    <t>flyswatterelectric</t>
  </si>
  <si>
    <t>mosquitoswatter</t>
  </si>
  <si>
    <t>electricbugswatter</t>
  </si>
  <si>
    <t>mosquitokiller</t>
  </si>
  <si>
    <t>toppant</t>
  </si>
  <si>
    <t>Fox</t>
  </si>
  <si>
    <t>printedbikini</t>
  </si>
  <si>
    <t>Swimsuit  For Women</t>
  </si>
  <si>
    <t>sheerlacebra</t>
  </si>
  <si>
    <t>lacebralette</t>
  </si>
  <si>
    <t>Tank&amp;Sleeveless</t>
  </si>
  <si>
    <t>floraltop</t>
  </si>
  <si>
    <t>shortskirtsdresse</t>
  </si>
  <si>
    <t>ellessedressforwomen</t>
  </si>
  <si>
    <t>solidcolordresse</t>
  </si>
  <si>
    <t>sexyshortdresse</t>
  </si>
  <si>
    <t>shortsdresse</t>
  </si>
  <si>
    <t>maixdre</t>
  </si>
  <si>
    <t>evening gown</t>
  </si>
  <si>
    <t>shoulder dress</t>
  </si>
  <si>
    <t>Strapless Top</t>
  </si>
  <si>
    <t>fathertshirt</t>
  </si>
  <si>
    <t>mensfitnesstshirt</t>
  </si>
  <si>
    <t>giftformen</t>
  </si>
  <si>
    <t>gifts for dad</t>
  </si>
  <si>
    <t>gymstighttshirt</t>
  </si>
  <si>
    <t>Grunge</t>
  </si>
  <si>
    <t>strangerthing</t>
  </si>
  <si>
    <t>blowing</t>
  </si>
  <si>
    <t>Plastic</t>
  </si>
  <si>
    <t>Rubber</t>
  </si>
  <si>
    <t>airball</t>
  </si>
  <si>
    <t>childrensballoon</t>
  </si>
  <si>
    <t>summerswimwear</t>
  </si>
  <si>
    <t>baggykaftandresse</t>
  </si>
  <si>
    <t>cottonblendjumpsuit</t>
  </si>
  <si>
    <t>jumpsuitforwomen</t>
  </si>
  <si>
    <t>camisoleblouse</t>
  </si>
  <si>
    <t>v neck crop top</t>
  </si>
  <si>
    <t>gatherbracketbikini</t>
  </si>
  <si>
    <t>Bathing Suits For Women</t>
  </si>
  <si>
    <t>Women's Bikini Swimwear</t>
  </si>
  <si>
    <t>bikiniswimwearcoverup</t>
  </si>
  <si>
    <t>lacehollow</t>
  </si>
  <si>
    <t>highcollartop</t>
  </si>
  <si>
    <t>transparentblouse</t>
  </si>
  <si>
    <t>angelprint</t>
  </si>
  <si>
    <t>meshshirt</t>
  </si>
  <si>
    <t>sheer mesh top</t>
  </si>
  <si>
    <t>crew neck sweatshirts for women</t>
  </si>
  <si>
    <t>denim leggings</t>
  </si>
  <si>
    <t>Leggings for Women</t>
  </si>
  <si>
    <t>skinnylegging</t>
  </si>
  <si>
    <t>leggings that look like jeans</t>
  </si>
  <si>
    <t>sportvest</t>
  </si>
  <si>
    <t>#Sport Bra</t>
  </si>
  <si>
    <t>casualshirtforwomen</t>
  </si>
  <si>
    <t>Woman clothes</t>
  </si>
  <si>
    <t>woman top</t>
  </si>
  <si>
    <t>sextop</t>
  </si>
  <si>
    <t>Girls Clothes</t>
  </si>
  <si>
    <t>palazzopant</t>
  </si>
  <si>
    <t>ninthpant</t>
  </si>
  <si>
    <t>layeredpalazzopant</t>
  </si>
  <si>
    <t>long shirt</t>
  </si>
  <si>
    <t>gothic clothing</t>
  </si>
  <si>
    <t>womensfahison</t>
  </si>
  <si>
    <t>deepvneckvest</t>
  </si>
  <si>
    <t>crossbandage</t>
  </si>
  <si>
    <t>ballonnen</t>
  </si>
  <si>
    <t>playtoy</t>
  </si>
  <si>
    <t>tearresistant</t>
  </si>
  <si>
    <t>interactive</t>
  </si>
  <si>
    <t>Soft</t>
  </si>
  <si>
    <t>shortsleevee</t>
  </si>
  <si>
    <t>summersuit</t>
  </si>
  <si>
    <t>pantssuit</t>
  </si>
  <si>
    <t>Basketball</t>
  </si>
  <si>
    <t>tshirtsuit</t>
  </si>
  <si>
    <t>jumpsuitsjean</t>
  </si>
  <si>
    <t>denimjeansshort</t>
  </si>
  <si>
    <t>denimbibpant</t>
  </si>
  <si>
    <t>pantsshort</t>
  </si>
  <si>
    <t>womensexy</t>
  </si>
  <si>
    <t>denimjumpsuit</t>
  </si>
  <si>
    <t>benchwomen</t>
  </si>
  <si>
    <t>plus  hippie dresses</t>
  </si>
  <si>
    <t>fish</t>
  </si>
  <si>
    <t>Heels</t>
  </si>
  <si>
    <t>bikinibeachwear</t>
  </si>
  <si>
    <t>one shoulder-bikini</t>
  </si>
  <si>
    <t>summerbathingsuit</t>
  </si>
  <si>
    <t>ladyswimwear</t>
  </si>
  <si>
    <t>summersunsuit</t>
  </si>
  <si>
    <t>fashionwomenmonkini</t>
  </si>
  <si>
    <t>WomenBikini</t>
  </si>
  <si>
    <t>womenonepiecebikini</t>
  </si>
  <si>
    <t>Family</t>
  </si>
  <si>
    <t>Mother</t>
  </si>
  <si>
    <t>matching</t>
  </si>
  <si>
    <t>midcalf</t>
  </si>
  <si>
    <t>long</t>
  </si>
  <si>
    <t>ladyswimsuit</t>
  </si>
  <si>
    <t>Triangle Swimwear</t>
  </si>
  <si>
    <t>womensexybraset</t>
  </si>
  <si>
    <t>beachewear</t>
  </si>
  <si>
    <t>padded swimsuit</t>
  </si>
  <si>
    <t>vintagetop</t>
  </si>
  <si>
    <t>printtop</t>
  </si>
  <si>
    <t>vestforwomen</t>
  </si>
  <si>
    <t>bowknotdres</t>
  </si>
  <si>
    <t>sexybacklessdres</t>
  </si>
  <si>
    <t>sleveles</t>
  </si>
  <si>
    <t>soliddre</t>
  </si>
  <si>
    <t>bagbuckle</t>
  </si>
  <si>
    <t>silmfit</t>
  </si>
  <si>
    <t>Gray</t>
  </si>
  <si>
    <t>high waist skirt</t>
  </si>
  <si>
    <t>Skirts women</t>
  </si>
  <si>
    <t>runningshortsformen</t>
  </si>
  <si>
    <t>workoutshortsformen</t>
  </si>
  <si>
    <t>athleticshortsmen</t>
  </si>
  <si>
    <t>camouflageshortsformen</t>
  </si>
  <si>
    <t>Jerseys</t>
  </si>
  <si>
    <t>summershortsformen</t>
  </si>
  <si>
    <t>golden</t>
  </si>
  <si>
    <t>southafrican</t>
  </si>
  <si>
    <t>beachdrss</t>
  </si>
  <si>
    <t>blusa</t>
  </si>
  <si>
    <t>kerchief</t>
  </si>
  <si>
    <t>handkerchief</t>
  </si>
  <si>
    <t>gradualchange</t>
  </si>
  <si>
    <t>squarescarf</t>
  </si>
  <si>
    <t>bandanna</t>
  </si>
  <si>
    <t>plusszie</t>
  </si>
  <si>
    <t>Polyester Shirt</t>
  </si>
  <si>
    <t>babyswimfloatboat</t>
  </si>
  <si>
    <t>swimring</t>
  </si>
  <si>
    <t>poolaccessorie</t>
  </si>
  <si>
    <t>floatboat</t>
  </si>
  <si>
    <t>swimminglap</t>
  </si>
  <si>
    <t>Ring</t>
  </si>
  <si>
    <t>Seats</t>
  </si>
  <si>
    <t>floatseat</t>
  </si>
  <si>
    <t>Boat</t>
  </si>
  <si>
    <t>kurzehosen</t>
  </si>
  <si>
    <t>minishort</t>
  </si>
  <si>
    <t>plusshort</t>
  </si>
  <si>
    <t>bandeau top</t>
  </si>
  <si>
    <t>Swimsuit Cover</t>
  </si>
  <si>
    <t>tubetopdre</t>
  </si>
  <si>
    <t>halterblousesforwomen</t>
  </si>
  <si>
    <t>backlessblouse</t>
  </si>
  <si>
    <t>blousesforwomen</t>
  </si>
  <si>
    <t>bodyconblouse</t>
  </si>
  <si>
    <t>tunictopforwomen</t>
  </si>
  <si>
    <t>straplessblouse</t>
  </si>
  <si>
    <t>painlessdepilation</t>
  </si>
  <si>
    <t>legs</t>
  </si>
  <si>
    <t>hairremoval</t>
  </si>
  <si>
    <t>Skincare</t>
  </si>
  <si>
    <t>permanent</t>
  </si>
  <si>
    <t>depilatory</t>
  </si>
  <si>
    <t>armpit</t>
  </si>
  <si>
    <t>Arms</t>
  </si>
  <si>
    <t>vtie</t>
  </si>
  <si>
    <t>openfork</t>
  </si>
  <si>
    <t>sleevelesstanktop</t>
  </si>
  <si>
    <t>Dark</t>
  </si>
  <si>
    <t>Women's Sweatsuit</t>
  </si>
  <si>
    <t>Jack Daniels</t>
  </si>
  <si>
    <t>Polyester</t>
  </si>
  <si>
    <t>printingpajama</t>
  </si>
  <si>
    <t>pyjama</t>
  </si>
  <si>
    <t>bunny</t>
  </si>
  <si>
    <t>henley</t>
  </si>
  <si>
    <t>linentop</t>
  </si>
  <si>
    <t>hotcasual</t>
  </si>
  <si>
    <t>bobo</t>
  </si>
  <si>
    <t>loosedresse</t>
  </si>
  <si>
    <t>camisolestanktop</t>
  </si>
  <si>
    <t>ladiessleevelesstop</t>
  </si>
  <si>
    <t>tops shirts for women</t>
  </si>
  <si>
    <t>women chiffon shirt</t>
  </si>
  <si>
    <t>sumnerblouseforwomen</t>
  </si>
  <si>
    <t>pantsforwomen</t>
  </si>
  <si>
    <t>shortpantsforwomen</t>
  </si>
  <si>
    <t>funnytee</t>
  </si>
  <si>
    <t>shortsleevesdre</t>
  </si>
  <si>
    <t>one shoulder dress</t>
  </si>
  <si>
    <t>heartprint</t>
  </si>
  <si>
    <t>fashionshortsleeve</t>
  </si>
  <si>
    <t>Sneakers</t>
  </si>
  <si>
    <t>taschendamen</t>
  </si>
  <si>
    <t>breathablesportshoe</t>
  </si>
  <si>
    <t>chaussurefamme</t>
  </si>
  <si>
    <t>Adidas</t>
  </si>
  <si>
    <t>fashionbreathableshoe</t>
  </si>
  <si>
    <t>womenbreathableshoe</t>
  </si>
  <si>
    <t>wideleg</t>
  </si>
  <si>
    <t>plusclothe</t>
  </si>
  <si>
    <t>fashion swimsuit</t>
  </si>
  <si>
    <t>rockandroll</t>
  </si>
  <si>
    <t>sun protection swimwear</t>
  </si>
  <si>
    <t>baggypant</t>
  </si>
  <si>
    <t>casualclothing</t>
  </si>
  <si>
    <t>Fishing</t>
  </si>
  <si>
    <t>fashion clothing</t>
  </si>
  <si>
    <t>lacedresswhite</t>
  </si>
  <si>
    <t>tasseldre</t>
  </si>
  <si>
    <t>casualtrouser</t>
  </si>
  <si>
    <t>women yoga pants</t>
  </si>
  <si>
    <t>ruffle crop top</t>
  </si>
  <si>
    <t>sandaliasfeminina</t>
  </si>
  <si>
    <t>Ankle Strap</t>
  </si>
  <si>
    <t>baggyshort</t>
  </si>
  <si>
    <t>elasticshort</t>
  </si>
  <si>
    <t>strappingshort</t>
  </si>
  <si>
    <t>countrygirllegging</t>
  </si>
  <si>
    <t>Deer</t>
  </si>
  <si>
    <t>Printed Leggings</t>
  </si>
  <si>
    <t>deerhuntingprinted</t>
  </si>
  <si>
    <t>teen</t>
  </si>
  <si>
    <t>Girl</t>
  </si>
  <si>
    <t>silksock</t>
  </si>
  <si>
    <t>thinsock</t>
  </si>
  <si>
    <t>Crystal</t>
  </si>
  <si>
    <t>DIAMOND</t>
  </si>
  <si>
    <t>crystalbikini</t>
  </si>
  <si>
    <t>diamondbikini</t>
  </si>
  <si>
    <t>Rhinestone</t>
  </si>
  <si>
    <t>diamondbikiniset</t>
  </si>
  <si>
    <t>sportampentertainment</t>
  </si>
  <si>
    <t>Women's Bikini</t>
  </si>
  <si>
    <t>butterflymask</t>
  </si>
  <si>
    <t>Street</t>
  </si>
  <si>
    <t>printmask</t>
  </si>
  <si>
    <t>facecover</t>
  </si>
  <si>
    <t>topsforwomenkleiderdamen</t>
  </si>
  <si>
    <t>ropademujer</t>
  </si>
  <si>
    <t>Tankini Swimsuits</t>
  </si>
  <si>
    <t>Sandals &amp; Flip Flops</t>
  </si>
  <si>
    <t>Couple</t>
  </si>
  <si>
    <t>Indoor</t>
  </si>
  <si>
    <t>Men's Sandals</t>
  </si>
  <si>
    <t>balckandwhite</t>
  </si>
  <si>
    <t>Home &amp; Garden</t>
  </si>
  <si>
    <t>deep-v</t>
  </si>
  <si>
    <t>longloosedres</t>
  </si>
  <si>
    <t>abito</t>
  </si>
  <si>
    <t>bikinis women</t>
  </si>
  <si>
    <t>Irregular</t>
  </si>
  <si>
    <t>national</t>
  </si>
  <si>
    <t>USA flag</t>
  </si>
  <si>
    <t>butterflydre</t>
  </si>
  <si>
    <t>woman vest</t>
  </si>
  <si>
    <t>brayogavest</t>
  </si>
  <si>
    <t>singleshoulder</t>
  </si>
  <si>
    <t>plusvest</t>
  </si>
  <si>
    <t>zippersleevelessvest</t>
  </si>
  <si>
    <t>bowknottanktop</t>
  </si>
  <si>
    <t>camisoletanktop</t>
  </si>
  <si>
    <t>plustanktop</t>
  </si>
  <si>
    <t>backbowknotvest</t>
  </si>
  <si>
    <t>fashionvesttop</t>
  </si>
  <si>
    <t>camisolevest</t>
  </si>
  <si>
    <t>womensexytanktop</t>
  </si>
  <si>
    <t>flaresleeveblouse</t>
  </si>
  <si>
    <t>offtheshoulder</t>
  </si>
  <si>
    <t>boatneckblouse</t>
  </si>
  <si>
    <t>elasticblouse</t>
  </si>
  <si>
    <t>newskirt</t>
  </si>
  <si>
    <t>Navy</t>
  </si>
  <si>
    <t>fluffyshortskirt</t>
  </si>
  <si>
    <t>womanskirt</t>
  </si>
  <si>
    <t>fluffydres</t>
  </si>
  <si>
    <t>plusskirt</t>
  </si>
  <si>
    <t>springskirt</t>
  </si>
  <si>
    <t>fluffyskirt</t>
  </si>
  <si>
    <t>darknavyskirt</t>
  </si>
  <si>
    <t>burgundyskirt</t>
  </si>
  <si>
    <t>faketwopiecesdres</t>
  </si>
  <si>
    <t>knee length</t>
  </si>
  <si>
    <t>women casual dress</t>
  </si>
  <si>
    <t>gauzenet</t>
  </si>
  <si>
    <t>roundneckflared</t>
  </si>
  <si>
    <t>looseshortdres</t>
  </si>
  <si>
    <t>teetop</t>
  </si>
  <si>
    <t>blacktshirt</t>
  </si>
  <si>
    <t>comfortableshirt</t>
  </si>
  <si>
    <t>turtleneck</t>
  </si>
  <si>
    <t>basicdres</t>
  </si>
  <si>
    <t>womencottondres</t>
  </si>
  <si>
    <t>roundneckdres</t>
  </si>
  <si>
    <t>pregnancydres</t>
  </si>
  <si>
    <t>sequin top</t>
  </si>
  <si>
    <t>Nightclub Tops</t>
  </si>
  <si>
    <t>buttlifting</t>
  </si>
  <si>
    <t>pluspant</t>
  </si>
  <si>
    <t>leggingspant</t>
  </si>
  <si>
    <t>pantsplus</t>
  </si>
  <si>
    <t>croppedpant</t>
  </si>
  <si>
    <t>Man t-shirts</t>
  </si>
  <si>
    <t>Training</t>
  </si>
  <si>
    <t>2in1short</t>
  </si>
  <si>
    <t>ladiesdresse</t>
  </si>
  <si>
    <t>Maxis</t>
  </si>
  <si>
    <t>workout top</t>
  </si>
  <si>
    <t>Anklets</t>
  </si>
  <si>
    <t>Elephant</t>
  </si>
  <si>
    <t>Charm</t>
  </si>
  <si>
    <t>braceletset</t>
  </si>
  <si>
    <t>retro style</t>
  </si>
  <si>
    <t>bohemianjewelry</t>
  </si>
  <si>
    <t>ankletchain</t>
  </si>
  <si>
    <t>barefootjewelry</t>
  </si>
  <si>
    <t>Bracelet</t>
  </si>
  <si>
    <t>dragon fly</t>
  </si>
  <si>
    <t>sleeves</t>
  </si>
  <si>
    <t>Owl</t>
  </si>
  <si>
    <t>Racer back tank</t>
  </si>
  <si>
    <t>mermaid</t>
  </si>
  <si>
    <t>suspenderdres</t>
  </si>
  <si>
    <t>minidresselvendre</t>
  </si>
  <si>
    <t>lotusprinted</t>
  </si>
  <si>
    <t>vogue</t>
  </si>
  <si>
    <t>longshirtsforwomen</t>
  </si>
  <si>
    <t>bohodressesforwoman</t>
  </si>
  <si>
    <t>irregularhemdre</t>
  </si>
  <si>
    <t>bohemiandresse</t>
  </si>
  <si>
    <t>halfsleevedre</t>
  </si>
  <si>
    <t>mediasmujer</t>
  </si>
  <si>
    <t>plus  jeans</t>
  </si>
  <si>
    <t>high waisted pants</t>
  </si>
  <si>
    <t>Cars</t>
  </si>
  <si>
    <t>Lens</t>
  </si>
  <si>
    <t>Casual sweater</t>
  </si>
  <si>
    <t>sweatersformen</t>
  </si>
  <si>
    <t>sexyblousetop</t>
  </si>
  <si>
    <t>blacklacetrim</t>
  </si>
  <si>
    <t>biker</t>
  </si>
  <si>
    <t>womans fashion</t>
  </si>
  <si>
    <t>solidbiker</t>
  </si>
  <si>
    <t>summerathleisure</t>
  </si>
  <si>
    <t>black lace</t>
  </si>
  <si>
    <t>fashionpantyhose</t>
  </si>
  <si>
    <t>womenshortpant</t>
  </si>
  <si>
    <t>pants women</t>
  </si>
  <si>
    <t>camouflagepant</t>
  </si>
  <si>
    <t>foreign trade</t>
  </si>
  <si>
    <t>Pure Cotton</t>
  </si>
  <si>
    <t>fullmark</t>
  </si>
  <si>
    <t>maxi summer dresses</t>
  </si>
  <si>
    <t>motherdaughterdresse</t>
  </si>
  <si>
    <t>momandkid</t>
  </si>
  <si>
    <t>motherdaughtermatchingclothe</t>
  </si>
  <si>
    <t>skeletonprint</t>
  </si>
  <si>
    <t>Cake</t>
  </si>
  <si>
    <t>brasbraset</t>
  </si>
  <si>
    <t>floral bikini</t>
  </si>
  <si>
    <t>pushupswimsuittop</t>
  </si>
  <si>
    <t>women's plus  fashion</t>
  </si>
  <si>
    <t>waistcollection</t>
  </si>
  <si>
    <t>croptopandshortsset</t>
  </si>
  <si>
    <t>letterprintedshirt</t>
  </si>
  <si>
    <t>juicewrldshirt</t>
  </si>
  <si>
    <t>casualshortswomen</t>
  </si>
  <si>
    <t>casualtwopiece</t>
  </si>
  <si>
    <t>juicewrld</t>
  </si>
  <si>
    <t>summershortswomen</t>
  </si>
  <si>
    <t>caprisforwomen</t>
  </si>
  <si>
    <t>skinngjean</t>
  </si>
  <si>
    <t>jeggingsjeansforwomen</t>
  </si>
  <si>
    <t>jeggingsforwomen</t>
  </si>
  <si>
    <t>camisoles for women</t>
  </si>
  <si>
    <t>vestforwoman</t>
  </si>
  <si>
    <t>maxide</t>
  </si>
  <si>
    <t>undersafetypant</t>
  </si>
  <si>
    <t>boxer shorts</t>
  </si>
  <si>
    <t>Knickers</t>
  </si>
  <si>
    <t>Boxer</t>
  </si>
  <si>
    <t>Seamless</t>
  </si>
  <si>
    <t>safetypant</t>
  </si>
  <si>
    <t>sexy sleepwear dress</t>
  </si>
  <si>
    <t>Nightgown</t>
  </si>
  <si>
    <t>pyjamaswomen</t>
  </si>
  <si>
    <t>Ice</t>
  </si>
  <si>
    <t>softcomfortable</t>
  </si>
  <si>
    <t>causaltop</t>
  </si>
  <si>
    <t>stretchytop</t>
  </si>
  <si>
    <t>Simple Style</t>
  </si>
  <si>
    <t>sandybeach</t>
  </si>
  <si>
    <t>mandala</t>
  </si>
  <si>
    <t>eye</t>
  </si>
  <si>
    <t>womensummerclothe</t>
  </si>
  <si>
    <t>beachwera</t>
  </si>
  <si>
    <t>bikini sexy</t>
  </si>
  <si>
    <t>bangdagebikini</t>
  </si>
  <si>
    <t>summerdresseswomen</t>
  </si>
  <si>
    <t>baggydresseswomen</t>
  </si>
  <si>
    <t>vintagedresswomen</t>
  </si>
  <si>
    <t>floraldresseswomen</t>
  </si>
  <si>
    <t>casualloosedres</t>
  </si>
  <si>
    <t>sport bra top</t>
  </si>
  <si>
    <t>Sport Tops</t>
  </si>
  <si>
    <t>men's casual  shirt</t>
  </si>
  <si>
    <t>suzuki</t>
  </si>
  <si>
    <t>Motorcycle</t>
  </si>
  <si>
    <t>mensummertshirt</t>
  </si>
  <si>
    <t>athleticset</t>
  </si>
  <si>
    <t>sportsampoutdoor</t>
  </si>
  <si>
    <t>rippeddre</t>
  </si>
  <si>
    <t>Monokini Swimsuits</t>
  </si>
  <si>
    <t>multicolorprinting</t>
  </si>
  <si>
    <t>Tree</t>
  </si>
  <si>
    <t>sunshine</t>
  </si>
  <si>
    <t>casual cap</t>
  </si>
  <si>
    <t>sportytankini</t>
  </si>
  <si>
    <t>sportcroptop</t>
  </si>
  <si>
    <t>Bustier</t>
  </si>
  <si>
    <t>womentee</t>
  </si>
  <si>
    <t>hippietshirt</t>
  </si>
  <si>
    <t>candycolordres</t>
  </si>
  <si>
    <t>patchworkdres</t>
  </si>
  <si>
    <t>halfsleevedres</t>
  </si>
  <si>
    <t>New Fashion</t>
  </si>
  <si>
    <t>tanktopdres</t>
  </si>
  <si>
    <t>fanscooling</t>
  </si>
  <si>
    <t>air conditioner</t>
  </si>
  <si>
    <t>neckfan</t>
  </si>
  <si>
    <t>neckfansportable</t>
  </si>
  <si>
    <t>usbcooler</t>
  </si>
  <si>
    <t>coolingfan</t>
  </si>
  <si>
    <t>neckfancooler</t>
  </si>
  <si>
    <t>hangingneckfan</t>
  </si>
  <si>
    <t>usbfan</t>
  </si>
  <si>
    <t>vestido de festa</t>
  </si>
  <si>
    <t>paddedfringetasselbikinibeachswimwear</t>
  </si>
  <si>
    <t>fashiondesign</t>
  </si>
  <si>
    <t>splitswimsuit</t>
  </si>
  <si>
    <t>thevampirediarie</t>
  </si>
  <si>
    <t>croptoptshirt</t>
  </si>
  <si>
    <t>womensporttracksuit</t>
  </si>
  <si>
    <t>cotton crop top</t>
  </si>
  <si>
    <t>summershortpant</t>
  </si>
  <si>
    <t>humanskeletonprint</t>
  </si>
  <si>
    <t>Outdoor Sports</t>
  </si>
  <si>
    <t>polohomme</t>
  </si>
  <si>
    <t>summershortsleevetshirt</t>
  </si>
  <si>
    <t>herrenpolotshirt</t>
  </si>
  <si>
    <t>poloshirtherren</t>
  </si>
  <si>
    <t>chemisehomme</t>
  </si>
  <si>
    <t>menswimshort</t>
  </si>
  <si>
    <t>swimwear for men</t>
  </si>
  <si>
    <t>menfashionshort</t>
  </si>
  <si>
    <t>mensshortpant</t>
  </si>
  <si>
    <t>bodysuitwomen</t>
  </si>
  <si>
    <t>fauxpant</t>
  </si>
  <si>
    <t>fauxjean</t>
  </si>
  <si>
    <t>magneticscreendoor</t>
  </si>
  <si>
    <t>Decor</t>
  </si>
  <si>
    <t>insectnet</t>
  </si>
  <si>
    <t>vorhang</t>
  </si>
  <si>
    <t>bedroomdoornet</t>
  </si>
  <si>
    <t>doorscreennet</t>
  </si>
  <si>
    <t>Home DÃ©cor</t>
  </si>
  <si>
    <t>windowscreennet</t>
  </si>
  <si>
    <t>antimosquitonet</t>
  </si>
  <si>
    <t>doorcurtain</t>
  </si>
  <si>
    <t>bedroom</t>
  </si>
  <si>
    <t>Door</t>
  </si>
  <si>
    <t>kleiderdamen</t>
  </si>
  <si>
    <t>overdpant</t>
  </si>
  <si>
    <t>bellydancepant</t>
  </si>
  <si>
    <t>gypsy</t>
  </si>
  <si>
    <t>dropcrotchpant</t>
  </si>
  <si>
    <t>widetrouser</t>
  </si>
  <si>
    <t>gypsypant</t>
  </si>
  <si>
    <t>camishort</t>
  </si>
  <si>
    <t>playsuitoutfitsclothing</t>
  </si>
  <si>
    <t>mensfitnessshirt</t>
  </si>
  <si>
    <t>punktshirt</t>
  </si>
  <si>
    <t>Spike</t>
  </si>
  <si>
    <t>dandelionfloralprinted</t>
  </si>
  <si>
    <t>loseweight</t>
  </si>
  <si>
    <t>anticellulite</t>
  </si>
  <si>
    <t>Massage &amp; Relaxation</t>
  </si>
  <si>
    <t>Belly</t>
  </si>
  <si>
    <t>obesity</t>
  </si>
  <si>
    <t>shaping</t>
  </si>
  <si>
    <t>Massage</t>
  </si>
  <si>
    <t>slimmingcream</t>
  </si>
  <si>
    <t>pin up</t>
  </si>
  <si>
    <t>dressesforwomencasualsummer</t>
  </si>
  <si>
    <t>vestidoscasualesdemujer</t>
  </si>
  <si>
    <t>a-line skirt</t>
  </si>
  <si>
    <t>plustshirt</t>
  </si>
  <si>
    <t>fashion shirt</t>
  </si>
  <si>
    <t>floral skirt</t>
  </si>
  <si>
    <t>setsforwomen</t>
  </si>
  <si>
    <t>rugratsprint</t>
  </si>
  <si>
    <t>rugratsset</t>
  </si>
  <si>
    <t>rugrat</t>
  </si>
  <si>
    <t>summeroutfit</t>
  </si>
  <si>
    <t>navel</t>
  </si>
  <si>
    <t>shortsection</t>
  </si>
  <si>
    <t>smallvest</t>
  </si>
  <si>
    <t>basecoat</t>
  </si>
  <si>
    <t>3mreflective</t>
  </si>
  <si>
    <t>essential</t>
  </si>
  <si>
    <t>slim long</t>
  </si>
  <si>
    <t>Sexy Wedding Dress</t>
  </si>
  <si>
    <t>awordcollar</t>
  </si>
  <si>
    <t>sequinsnailgel</t>
  </si>
  <si>
    <t>nailuvgel</t>
  </si>
  <si>
    <t>colorgel</t>
  </si>
  <si>
    <t>mattegel</t>
  </si>
  <si>
    <t>nail art</t>
  </si>
  <si>
    <t>uv</t>
  </si>
  <si>
    <t>punkdres</t>
  </si>
  <si>
    <t>irregularhem</t>
  </si>
  <si>
    <t>fahsion</t>
  </si>
  <si>
    <t>sexy monokini</t>
  </si>
  <si>
    <t>cottonblouse</t>
  </si>
  <si>
    <t>Festival</t>
  </si>
  <si>
    <t>waterball</t>
  </si>
  <si>
    <t>Large</t>
  </si>
  <si>
    <t>Birthday</t>
  </si>
  <si>
    <t>Wedding</t>
  </si>
  <si>
    <t>waterballoon</t>
  </si>
  <si>
    <t>2 piece dress sets</t>
  </si>
  <si>
    <t>pullovershirt</t>
  </si>
  <si>
    <t>runningfitne</t>
  </si>
  <si>
    <t>elasticskinnypant</t>
  </si>
  <si>
    <t>hiplifting</t>
  </si>
  <si>
    <t>Long sleeved</t>
  </si>
  <si>
    <t>sleevelessshort</t>
  </si>
  <si>
    <t>pentacleprint</t>
  </si>
  <si>
    <t>romperswomen</t>
  </si>
  <si>
    <t>printedjumpsuit</t>
  </si>
  <si>
    <t>solidcolordres</t>
  </si>
  <si>
    <t>lace tank top</t>
  </si>
  <si>
    <t>Bathroom</t>
  </si>
  <si>
    <t>Bath</t>
  </si>
  <si>
    <t>showerroom</t>
  </si>
  <si>
    <t>takeashower</t>
  </si>
  <si>
    <t>Household</t>
  </si>
  <si>
    <t>sexy tank</t>
  </si>
  <si>
    <t>haltertank</t>
  </si>
  <si>
    <t>ruchedtanktop</t>
  </si>
  <si>
    <t>solidtank</t>
  </si>
  <si>
    <t>slimtank</t>
  </si>
  <si>
    <t>cowlnecktank</t>
  </si>
  <si>
    <t>ruchedtank</t>
  </si>
  <si>
    <t>backlesstank</t>
  </si>
  <si>
    <t>bikini2017</t>
  </si>
  <si>
    <t>swimsuit model</t>
  </si>
  <si>
    <t>swimwearwomen2017</t>
  </si>
  <si>
    <t>bathing suit women</t>
  </si>
  <si>
    <t>datetop</t>
  </si>
  <si>
    <t>solidcolortop</t>
  </si>
  <si>
    <t>tiedyeshirt</t>
  </si>
  <si>
    <t>taeeltshirt</t>
  </si>
  <si>
    <t>sexyandbeautifulstyle</t>
  </si>
  <si>
    <t>pushupswimtop</t>
  </si>
  <si>
    <t>sexysummerdres</t>
  </si>
  <si>
    <t>lacetrouser</t>
  </si>
  <si>
    <t>mentionhippant</t>
  </si>
  <si>
    <t>Beds</t>
  </si>
  <si>
    <t>inflatablefloatchair</t>
  </si>
  <si>
    <t>cushionbed</t>
  </si>
  <si>
    <t>swimmingpoolseat</t>
  </si>
  <si>
    <t>hammock</t>
  </si>
  <si>
    <t>swimmingchair</t>
  </si>
  <si>
    <t>toolsgadget</t>
  </si>
  <si>
    <t>mattress</t>
  </si>
  <si>
    <t>Furniture</t>
  </si>
  <si>
    <t>Watersports</t>
  </si>
  <si>
    <t>pulloverdres</t>
  </si>
  <si>
    <t>kaftandres</t>
  </si>
  <si>
    <t>plaidchecked</t>
  </si>
  <si>
    <t>christiantshirt</t>
  </si>
  <si>
    <t>Christian</t>
  </si>
  <si>
    <t>floralwomendres</t>
  </si>
  <si>
    <t>socksamptight</t>
  </si>
  <si>
    <t>non-slip</t>
  </si>
  <si>
    <t>noshowamplinersock</t>
  </si>
  <si>
    <t>ankleinvisiblesock</t>
  </si>
  <si>
    <t>clothingampaccessorie</t>
  </si>
  <si>
    <t>socksamphosiery</t>
  </si>
  <si>
    <t>Off shoulder tops for women</t>
  </si>
  <si>
    <t>combo</t>
  </si>
  <si>
    <t>countrygirl</t>
  </si>
  <si>
    <t>breathableunderwear</t>
  </si>
  <si>
    <t>womanbra</t>
  </si>
  <si>
    <t>slideslipper</t>
  </si>
  <si>
    <t>fur</t>
  </si>
  <si>
    <t>Indoor Slippers</t>
  </si>
  <si>
    <t>outdoorslipper</t>
  </si>
  <si>
    <t>slippers women</t>
  </si>
  <si>
    <t>furryslipper</t>
  </si>
  <si>
    <t>Beach slippers</t>
  </si>
  <si>
    <t>furslide</t>
  </si>
  <si>
    <t>furslipperswomen</t>
  </si>
  <si>
    <t>candy color</t>
  </si>
  <si>
    <t>gothstyle</t>
  </si>
  <si>
    <t>dressesforladie</t>
  </si>
  <si>
    <t xml:space="preserve">Big </t>
  </si>
  <si>
    <t>widelegjumpsuit</t>
  </si>
  <si>
    <t>blingblingdiamond</t>
  </si>
  <si>
    <t>unisex clothing</t>
  </si>
  <si>
    <t>shortshirt</t>
  </si>
  <si>
    <t>trouserswomen</t>
  </si>
  <si>
    <t>uniquetop</t>
  </si>
  <si>
    <t>slashneck</t>
  </si>
  <si>
    <t>Embroidery</t>
  </si>
  <si>
    <t>summer clothes for women</t>
  </si>
  <si>
    <t>Coffee</t>
  </si>
  <si>
    <t>summerfashiontop</t>
  </si>
  <si>
    <t>coffeetshirt</t>
  </si>
  <si>
    <t>mamatshirt</t>
  </si>
  <si>
    <t>Shaving &amp; Hair Removal</t>
  </si>
  <si>
    <t>facial</t>
  </si>
  <si>
    <t>hairgrowthinhibitor</t>
  </si>
  <si>
    <t>theweststyle</t>
  </si>
  <si>
    <t>fashiontunicdres</t>
  </si>
  <si>
    <t>faithtshirt</t>
  </si>
  <si>
    <t>christianshirt</t>
  </si>
  <si>
    <t>kindne</t>
  </si>
  <si>
    <t>sweatabsorbent</t>
  </si>
  <si>
    <t>turbanheadband</t>
  </si>
  <si>
    <t>waterproof bag</t>
  </si>
  <si>
    <t>beachphonecase</t>
  </si>
  <si>
    <t>Smartphones</t>
  </si>
  <si>
    <t>Pouch</t>
  </si>
  <si>
    <t>Phone</t>
  </si>
  <si>
    <t>case</t>
  </si>
  <si>
    <t>Seal</t>
  </si>
  <si>
    <t>waterproofphonebag</t>
  </si>
  <si>
    <t>Phone Accessories</t>
  </si>
  <si>
    <t>phonebag</t>
  </si>
  <si>
    <t>Waist Coat</t>
  </si>
  <si>
    <t>camissole</t>
  </si>
  <si>
    <t>femaletshirt</t>
  </si>
  <si>
    <t>freddiemercuryshirt</t>
  </si>
  <si>
    <t>freddiemercury</t>
  </si>
  <si>
    <t>girlsshirt</t>
  </si>
  <si>
    <t>coupletshirt</t>
  </si>
  <si>
    <t>skewneck</t>
  </si>
  <si>
    <t>summershortsforwomen</t>
  </si>
  <si>
    <t>plusshortsforwomen</t>
  </si>
  <si>
    <t>solidcolorshortpant</t>
  </si>
  <si>
    <t>slack</t>
  </si>
  <si>
    <t>Bib</t>
  </si>
  <si>
    <t>simplebib</t>
  </si>
  <si>
    <t>pastoralstyle</t>
  </si>
  <si>
    <t>Sterling</t>
  </si>
  <si>
    <t>Rose Gold Ring</t>
  </si>
  <si>
    <t>Silver Ring</t>
  </si>
  <si>
    <t>statementring</t>
  </si>
  <si>
    <t>ocean</t>
  </si>
  <si>
    <t>tinyring</t>
  </si>
  <si>
    <t>wavering</t>
  </si>
  <si>
    <t>finger ring</t>
  </si>
  <si>
    <t>Gold Ring</t>
  </si>
  <si>
    <t>daintyring</t>
  </si>
  <si>
    <t>surferring</t>
  </si>
  <si>
    <t>autumnblouse</t>
  </si>
  <si>
    <t>sexytshrit</t>
  </si>
  <si>
    <t>butterflytshirt</t>
  </si>
  <si>
    <t>sporty</t>
  </si>
  <si>
    <t>luggagesticker</t>
  </si>
  <si>
    <t>Bicycle</t>
  </si>
  <si>
    <t>freshsummer</t>
  </si>
  <si>
    <t>Laptop</t>
  </si>
  <si>
    <t>Skateboard</t>
  </si>
  <si>
    <t>Box</t>
  </si>
  <si>
    <t>Computers</t>
  </si>
  <si>
    <t>graffitisticker</t>
  </si>
  <si>
    <t>Tech &amp; Gadgets</t>
  </si>
  <si>
    <t>skateboardsticker</t>
  </si>
  <si>
    <t>Stickers</t>
  </si>
  <si>
    <t>bodyconsundres</t>
  </si>
  <si>
    <t>bodyconwrapdres</t>
  </si>
  <si>
    <t>offshoulderbodycondres</t>
  </si>
  <si>
    <t>bodyconsummerdres</t>
  </si>
  <si>
    <t>bodyconromperjumpsuitclub</t>
  </si>
  <si>
    <t>fitnessset</t>
  </si>
  <si>
    <t>black skull bikini</t>
  </si>
  <si>
    <t>lipshirt</t>
  </si>
  <si>
    <t>gasballoon</t>
  </si>
  <si>
    <t>Durable</t>
  </si>
  <si>
    <t>interaction</t>
  </si>
  <si>
    <t>bohemiansandal</t>
  </si>
  <si>
    <t>beachsandal</t>
  </si>
  <si>
    <t>topsforfemale</t>
  </si>
  <si>
    <t>irregualshirt</t>
  </si>
  <si>
    <t>sexyblouseforwomen</t>
  </si>
  <si>
    <t>butterfliesprint</t>
  </si>
  <si>
    <t>Cycling</t>
  </si>
  <si>
    <t>maillot</t>
  </si>
  <si>
    <t>Cycling Clothing</t>
  </si>
  <si>
    <t>ciclismo</t>
  </si>
  <si>
    <t>Uniforms</t>
  </si>
  <si>
    <t>Bikes</t>
  </si>
  <si>
    <t>ropa</t>
  </si>
  <si>
    <t>biking</t>
  </si>
  <si>
    <t>halterlacebralette</t>
  </si>
  <si>
    <t>skirtsuit</t>
  </si>
  <si>
    <t>totemprint</t>
  </si>
  <si>
    <t>sexyoutfit</t>
  </si>
  <si>
    <t>tankdres</t>
  </si>
  <si>
    <t>Backs</t>
  </si>
  <si>
    <t>doglovershirt</t>
  </si>
  <si>
    <t>Doggie</t>
  </si>
  <si>
    <t>pawprinttshirt</t>
  </si>
  <si>
    <t>baggydres</t>
  </si>
  <si>
    <t>roseprint</t>
  </si>
  <si>
    <t>tubecroptop</t>
  </si>
  <si>
    <t>womenstraplessbra</t>
  </si>
  <si>
    <t>club dresses</t>
  </si>
  <si>
    <t>patydresse</t>
  </si>
  <si>
    <t>plus  dresses</t>
  </si>
  <si>
    <t>green dress</t>
  </si>
  <si>
    <t>Jumpers</t>
  </si>
  <si>
    <t>kaftan</t>
  </si>
  <si>
    <t>robesforwomen</t>
  </si>
  <si>
    <t>summerblouse</t>
  </si>
  <si>
    <t>nightwear</t>
  </si>
  <si>
    <t>bohotshirt</t>
  </si>
  <si>
    <t>bohoshirt</t>
  </si>
  <si>
    <t>menbeachshort</t>
  </si>
  <si>
    <t>tag1</t>
  </si>
  <si>
    <t>tag2</t>
  </si>
  <si>
    <t>tag3</t>
  </si>
  <si>
    <t>tag4</t>
  </si>
  <si>
    <t>tag5</t>
  </si>
  <si>
    <t>tag6</t>
  </si>
  <si>
    <t>tag7</t>
  </si>
  <si>
    <t>tag8</t>
  </si>
  <si>
    <t>tag9</t>
  </si>
  <si>
    <t>tag10</t>
  </si>
  <si>
    <t>tag11</t>
  </si>
  <si>
    <t>tag12</t>
  </si>
  <si>
    <t>tag13</t>
  </si>
  <si>
    <t>tag14</t>
  </si>
  <si>
    <t>tag15</t>
  </si>
  <si>
    <t>tag16</t>
  </si>
  <si>
    <t>tag17</t>
  </si>
  <si>
    <t>tag18</t>
  </si>
  <si>
    <t>tag19</t>
  </si>
  <si>
    <t>tag20</t>
  </si>
  <si>
    <t>tag21</t>
  </si>
  <si>
    <t>tag22</t>
  </si>
  <si>
    <t>tag23</t>
  </si>
  <si>
    <t>tag24</t>
  </si>
  <si>
    <t>tag25</t>
  </si>
  <si>
    <t>tag26</t>
  </si>
  <si>
    <t>tag27</t>
  </si>
  <si>
    <t>rating_five_%</t>
  </si>
  <si>
    <t>rating_one_%</t>
  </si>
  <si>
    <t>Positive_merchant_rating_%</t>
  </si>
  <si>
    <t>Rating-qualitative</t>
  </si>
  <si>
    <t>Product rating below/above average?</t>
  </si>
  <si>
    <t>Product w/w.o rating</t>
  </si>
  <si>
    <t>Product Rating bin 0 (no rating)</t>
  </si>
  <si>
    <t>Product Rating bin 1-1.5(Poor)</t>
  </si>
  <si>
    <t>Product Rating bin 1.5-2.5 (Fair)</t>
  </si>
  <si>
    <t>Product Rating bin 2.5-3.5 (Good)</t>
  </si>
  <si>
    <t>Product Rating bin 3.5-4.5 (Very good)</t>
  </si>
  <si>
    <t>Product Rating bin 4.5-5 (Excellent)</t>
  </si>
  <si>
    <t>merchant with/without rating</t>
  </si>
  <si>
    <t>Positive_merchant_rating_fixedin%</t>
  </si>
  <si>
    <t>merchant above/below average?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</si>
</sst>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  <xf numFmtId="1" fontId="0" fillId="33" borderId="0" xfId="0" applyNumberFormat="1" applyFill="1"/>
    <xf numFmtId="0" fontId="0" fillId="0" borderId="10" xfId="0" applyBorder="1"/>
    <xf numFmtId="0" fontId="0" fillId="34" borderId="10" xfId="0" applyFill="1" applyBorder="1"/>
    <xf numFmtId="9" fontId="0" fillId="33" borderId="0" xfId="42" applyFont="1" applyFill="1"/>
    <xf numFmtId="164" fontId="0" fillId="33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574"/>
  <sheetViews>
    <sheetView topLeftCell="D1" zoomScale="75" workbookViewId="0">
      <selection activeCell="J22" sqref="J22"/>
    </sheetView>
  </sheetViews>
  <sheetFormatPr defaultRowHeight="15" x14ac:dyDescent="0.25"/>
  <cols>
    <col min="2" max="2" width="166.85546875" customWidth="1"/>
    <col min="24" max="24" width="20.140625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>
        <v>1</v>
      </c>
      <c r="B2" t="s">
        <v>44</v>
      </c>
      <c r="C2" t="s">
        <v>44</v>
      </c>
      <c r="D2">
        <v>16</v>
      </c>
      <c r="E2">
        <v>14</v>
      </c>
      <c r="F2" t="s">
        <v>45</v>
      </c>
      <c r="G2">
        <v>100</v>
      </c>
      <c r="H2">
        <v>0</v>
      </c>
      <c r="I2">
        <v>3.76</v>
      </c>
      <c r="J2">
        <v>54</v>
      </c>
      <c r="K2">
        <v>26</v>
      </c>
      <c r="L2">
        <v>8</v>
      </c>
      <c r="M2">
        <v>10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 t="s">
        <v>46</v>
      </c>
      <c r="U2" t="s">
        <v>47</v>
      </c>
      <c r="V2" t="s">
        <v>48</v>
      </c>
      <c r="W2">
        <v>50</v>
      </c>
      <c r="X2" t="s">
        <v>49</v>
      </c>
      <c r="Y2">
        <v>4</v>
      </c>
      <c r="Z2">
        <v>0</v>
      </c>
      <c r="AA2">
        <v>34</v>
      </c>
      <c r="AB2">
        <v>50</v>
      </c>
      <c r="AC2">
        <v>1</v>
      </c>
      <c r="AD2" t="s">
        <v>50</v>
      </c>
      <c r="AE2" t="s">
        <v>51</v>
      </c>
      <c r="AF2" t="s">
        <v>52</v>
      </c>
      <c r="AG2" t="s">
        <v>52</v>
      </c>
      <c r="AH2" t="s">
        <v>53</v>
      </c>
      <c r="AI2">
        <v>568</v>
      </c>
      <c r="AJ2">
        <v>4.1285211267605604</v>
      </c>
      <c r="AK2" t="s">
        <v>54</v>
      </c>
      <c r="AL2">
        <v>0</v>
      </c>
      <c r="AN2" t="s">
        <v>55</v>
      </c>
      <c r="AO2" t="s">
        <v>56</v>
      </c>
      <c r="AP2" t="s">
        <v>57</v>
      </c>
      <c r="AQ2" t="s">
        <v>58</v>
      </c>
      <c r="AR2" t="s">
        <v>59</v>
      </c>
    </row>
    <row r="3" spans="1:44" x14ac:dyDescent="0.25">
      <c r="A3">
        <v>2</v>
      </c>
      <c r="B3" t="s">
        <v>60</v>
      </c>
      <c r="C3" t="s">
        <v>61</v>
      </c>
      <c r="D3">
        <v>8</v>
      </c>
      <c r="E3">
        <v>22</v>
      </c>
      <c r="F3" t="s">
        <v>45</v>
      </c>
      <c r="G3">
        <v>20000</v>
      </c>
      <c r="H3">
        <v>1</v>
      </c>
      <c r="I3">
        <v>3.45</v>
      </c>
      <c r="J3">
        <v>6135</v>
      </c>
      <c r="K3">
        <v>2269</v>
      </c>
      <c r="L3">
        <v>1027</v>
      </c>
      <c r="M3">
        <v>1118</v>
      </c>
      <c r="N3">
        <v>644</v>
      </c>
      <c r="O3">
        <v>1077</v>
      </c>
      <c r="P3">
        <v>0</v>
      </c>
      <c r="Q3">
        <v>0</v>
      </c>
      <c r="R3">
        <v>0</v>
      </c>
      <c r="S3">
        <v>0</v>
      </c>
      <c r="T3" t="s">
        <v>62</v>
      </c>
      <c r="U3" t="s">
        <v>63</v>
      </c>
      <c r="V3" t="s">
        <v>64</v>
      </c>
      <c r="W3">
        <v>50</v>
      </c>
      <c r="X3" t="s">
        <v>49</v>
      </c>
      <c r="Y3">
        <v>2</v>
      </c>
      <c r="Z3">
        <v>0</v>
      </c>
      <c r="AA3">
        <v>41</v>
      </c>
      <c r="AB3">
        <v>50</v>
      </c>
      <c r="AC3">
        <v>1</v>
      </c>
      <c r="AD3" t="s">
        <v>50</v>
      </c>
      <c r="AE3" t="s">
        <v>51</v>
      </c>
      <c r="AF3" t="s">
        <v>65</v>
      </c>
      <c r="AG3" t="s">
        <v>66</v>
      </c>
      <c r="AH3" t="s">
        <v>67</v>
      </c>
      <c r="AI3">
        <v>17752</v>
      </c>
      <c r="AJ3">
        <v>3.8996732762505601</v>
      </c>
      <c r="AK3" t="s">
        <v>68</v>
      </c>
      <c r="AL3">
        <v>0</v>
      </c>
      <c r="AN3" t="s">
        <v>69</v>
      </c>
      <c r="AO3" t="s">
        <v>70</v>
      </c>
      <c r="AP3" t="s">
        <v>71</v>
      </c>
      <c r="AQ3" t="s">
        <v>58</v>
      </c>
      <c r="AR3" t="s">
        <v>59</v>
      </c>
    </row>
    <row r="4" spans="1:44" x14ac:dyDescent="0.25">
      <c r="A4">
        <v>3</v>
      </c>
      <c r="B4" t="s">
        <v>72</v>
      </c>
      <c r="C4" t="s">
        <v>73</v>
      </c>
      <c r="D4">
        <v>8</v>
      </c>
      <c r="E4">
        <v>43</v>
      </c>
      <c r="F4" t="s">
        <v>45</v>
      </c>
      <c r="G4">
        <v>100</v>
      </c>
      <c r="H4">
        <v>0</v>
      </c>
      <c r="I4">
        <v>3.57</v>
      </c>
      <c r="J4">
        <v>14</v>
      </c>
      <c r="K4">
        <v>5</v>
      </c>
      <c r="L4">
        <v>4</v>
      </c>
      <c r="M4">
        <v>2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 t="s">
        <v>74</v>
      </c>
      <c r="U4" t="s">
        <v>75</v>
      </c>
      <c r="V4" t="s">
        <v>64</v>
      </c>
      <c r="W4">
        <v>1</v>
      </c>
      <c r="X4" t="s">
        <v>49</v>
      </c>
      <c r="Y4">
        <v>3</v>
      </c>
      <c r="Z4">
        <v>0</v>
      </c>
      <c r="AA4">
        <v>36</v>
      </c>
      <c r="AB4">
        <v>50</v>
      </c>
      <c r="AC4">
        <v>1</v>
      </c>
      <c r="AD4" t="s">
        <v>50</v>
      </c>
      <c r="AE4" t="s">
        <v>51</v>
      </c>
      <c r="AF4" t="s">
        <v>76</v>
      </c>
      <c r="AG4" t="s">
        <v>76</v>
      </c>
      <c r="AH4" t="s">
        <v>77</v>
      </c>
      <c r="AI4">
        <v>295</v>
      </c>
      <c r="AJ4">
        <v>3.98983050847457</v>
      </c>
      <c r="AK4" t="s">
        <v>78</v>
      </c>
      <c r="AL4">
        <v>0</v>
      </c>
      <c r="AN4" t="s">
        <v>79</v>
      </c>
      <c r="AO4" t="s">
        <v>80</v>
      </c>
      <c r="AP4" t="s">
        <v>81</v>
      </c>
      <c r="AQ4" t="s">
        <v>58</v>
      </c>
      <c r="AR4" t="s">
        <v>59</v>
      </c>
    </row>
    <row r="5" spans="1:44" x14ac:dyDescent="0.25">
      <c r="A5">
        <v>4</v>
      </c>
      <c r="B5" t="s">
        <v>82</v>
      </c>
      <c r="C5" t="s">
        <v>83</v>
      </c>
      <c r="D5">
        <v>8</v>
      </c>
      <c r="E5">
        <v>8</v>
      </c>
      <c r="F5" t="s">
        <v>45</v>
      </c>
      <c r="G5">
        <v>5000</v>
      </c>
      <c r="H5">
        <v>1</v>
      </c>
      <c r="I5">
        <v>4.03</v>
      </c>
      <c r="J5">
        <v>579</v>
      </c>
      <c r="K5">
        <v>295</v>
      </c>
      <c r="L5">
        <v>119</v>
      </c>
      <c r="M5">
        <v>87</v>
      </c>
      <c r="N5">
        <v>42</v>
      </c>
      <c r="O5">
        <v>36</v>
      </c>
      <c r="P5">
        <v>0</v>
      </c>
      <c r="Q5">
        <v>0</v>
      </c>
      <c r="R5">
        <v>0</v>
      </c>
      <c r="S5">
        <v>0</v>
      </c>
      <c r="T5" t="s">
        <v>84</v>
      </c>
      <c r="U5" t="s">
        <v>85</v>
      </c>
      <c r="V5" t="s">
        <v>48</v>
      </c>
      <c r="W5">
        <v>50</v>
      </c>
      <c r="X5" t="s">
        <v>49</v>
      </c>
      <c r="Y5">
        <v>2</v>
      </c>
      <c r="Z5">
        <v>0</v>
      </c>
      <c r="AA5">
        <v>41</v>
      </c>
      <c r="AB5">
        <v>50</v>
      </c>
      <c r="AE5" t="s">
        <v>51</v>
      </c>
      <c r="AF5" t="s">
        <v>86</v>
      </c>
      <c r="AG5" t="s">
        <v>86</v>
      </c>
      <c r="AH5" t="s">
        <v>87</v>
      </c>
      <c r="AI5">
        <v>23832</v>
      </c>
      <c r="AJ5">
        <v>4.0204347096340998</v>
      </c>
      <c r="AK5" t="s">
        <v>88</v>
      </c>
      <c r="AL5">
        <v>0</v>
      </c>
      <c r="AN5" t="s">
        <v>89</v>
      </c>
      <c r="AO5" t="s">
        <v>90</v>
      </c>
      <c r="AP5" t="s">
        <v>91</v>
      </c>
      <c r="AQ5" t="s">
        <v>58</v>
      </c>
      <c r="AR5" t="s">
        <v>59</v>
      </c>
    </row>
    <row r="6" spans="1:44" x14ac:dyDescent="0.25">
      <c r="A6">
        <v>5</v>
      </c>
      <c r="B6" t="s">
        <v>92</v>
      </c>
      <c r="C6" t="s">
        <v>93</v>
      </c>
      <c r="D6">
        <v>2.71999999999999</v>
      </c>
      <c r="E6">
        <v>3</v>
      </c>
      <c r="F6" t="s">
        <v>45</v>
      </c>
      <c r="G6">
        <v>100</v>
      </c>
      <c r="H6">
        <v>1</v>
      </c>
      <c r="I6">
        <v>3.1</v>
      </c>
      <c r="J6">
        <v>20</v>
      </c>
      <c r="K6">
        <v>6</v>
      </c>
      <c r="L6">
        <v>4</v>
      </c>
      <c r="M6">
        <v>2</v>
      </c>
      <c r="N6">
        <v>2</v>
      </c>
      <c r="O6">
        <v>6</v>
      </c>
      <c r="P6">
        <v>0</v>
      </c>
      <c r="Q6">
        <v>0</v>
      </c>
      <c r="R6">
        <v>0</v>
      </c>
      <c r="S6">
        <v>0</v>
      </c>
      <c r="T6" t="s">
        <v>94</v>
      </c>
      <c r="U6" t="s">
        <v>95</v>
      </c>
      <c r="V6" t="s">
        <v>96</v>
      </c>
      <c r="W6">
        <v>1</v>
      </c>
      <c r="X6" t="s">
        <v>49</v>
      </c>
      <c r="Y6">
        <v>1</v>
      </c>
      <c r="Z6">
        <v>0</v>
      </c>
      <c r="AA6">
        <v>35</v>
      </c>
      <c r="AB6">
        <v>50</v>
      </c>
      <c r="AC6">
        <v>1</v>
      </c>
      <c r="AD6" t="s">
        <v>50</v>
      </c>
      <c r="AE6" t="s">
        <v>51</v>
      </c>
      <c r="AF6" t="s">
        <v>97</v>
      </c>
      <c r="AG6" t="s">
        <v>98</v>
      </c>
      <c r="AH6" t="s">
        <v>99</v>
      </c>
      <c r="AI6">
        <v>14482</v>
      </c>
      <c r="AJ6">
        <v>4.0015881784283902</v>
      </c>
      <c r="AK6" t="s">
        <v>100</v>
      </c>
      <c r="AL6">
        <v>0</v>
      </c>
      <c r="AN6" t="s">
        <v>101</v>
      </c>
      <c r="AO6" t="s">
        <v>102</v>
      </c>
      <c r="AP6" t="s">
        <v>103</v>
      </c>
      <c r="AQ6" t="s">
        <v>58</v>
      </c>
      <c r="AR6" t="s">
        <v>59</v>
      </c>
    </row>
    <row r="7" spans="1:44" x14ac:dyDescent="0.25">
      <c r="A7">
        <v>6</v>
      </c>
      <c r="B7" t="s">
        <v>104</v>
      </c>
      <c r="C7" t="s">
        <v>105</v>
      </c>
      <c r="D7">
        <v>3.92</v>
      </c>
      <c r="E7">
        <v>9</v>
      </c>
      <c r="F7" t="s">
        <v>45</v>
      </c>
      <c r="G7">
        <v>10</v>
      </c>
      <c r="H7">
        <v>0</v>
      </c>
      <c r="I7">
        <v>5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106</v>
      </c>
      <c r="U7" t="s">
        <v>107</v>
      </c>
      <c r="V7" t="s">
        <v>108</v>
      </c>
      <c r="W7">
        <v>1</v>
      </c>
      <c r="X7" t="s">
        <v>49</v>
      </c>
      <c r="Y7">
        <v>1</v>
      </c>
      <c r="Z7">
        <v>0</v>
      </c>
      <c r="AA7">
        <v>40</v>
      </c>
      <c r="AB7">
        <v>50</v>
      </c>
      <c r="AE7" t="s">
        <v>51</v>
      </c>
      <c r="AF7" t="s">
        <v>109</v>
      </c>
      <c r="AG7" t="s">
        <v>109</v>
      </c>
      <c r="AH7" t="s">
        <v>110</v>
      </c>
      <c r="AI7">
        <v>65</v>
      </c>
      <c r="AJ7">
        <v>3.5076923076923001</v>
      </c>
      <c r="AK7" t="s">
        <v>111</v>
      </c>
      <c r="AL7">
        <v>0</v>
      </c>
      <c r="AN7" t="s">
        <v>112</v>
      </c>
      <c r="AO7" t="s">
        <v>113</v>
      </c>
      <c r="AP7" t="s">
        <v>114</v>
      </c>
      <c r="AQ7" t="s">
        <v>58</v>
      </c>
      <c r="AR7" t="s">
        <v>59</v>
      </c>
    </row>
    <row r="8" spans="1:44" x14ac:dyDescent="0.25">
      <c r="A8">
        <v>7</v>
      </c>
      <c r="B8" t="s">
        <v>115</v>
      </c>
      <c r="C8" t="s">
        <v>116</v>
      </c>
      <c r="D8">
        <v>7</v>
      </c>
      <c r="E8">
        <v>6</v>
      </c>
      <c r="F8" t="s">
        <v>45</v>
      </c>
      <c r="G8">
        <v>50000</v>
      </c>
      <c r="H8">
        <v>0</v>
      </c>
      <c r="I8">
        <v>3.84</v>
      </c>
      <c r="J8">
        <v>6742</v>
      </c>
      <c r="K8">
        <v>3172</v>
      </c>
      <c r="L8">
        <v>1352</v>
      </c>
      <c r="M8">
        <v>971</v>
      </c>
      <c r="N8">
        <v>490</v>
      </c>
      <c r="O8">
        <v>757</v>
      </c>
      <c r="P8">
        <v>0</v>
      </c>
      <c r="Q8">
        <v>0</v>
      </c>
      <c r="R8">
        <v>0</v>
      </c>
      <c r="S8">
        <v>0</v>
      </c>
      <c r="T8" t="s">
        <v>117</v>
      </c>
      <c r="U8" t="s">
        <v>47</v>
      </c>
      <c r="V8" t="s">
        <v>64</v>
      </c>
      <c r="W8">
        <v>50</v>
      </c>
      <c r="X8" t="s">
        <v>49</v>
      </c>
      <c r="Y8">
        <v>2</v>
      </c>
      <c r="Z8">
        <v>0</v>
      </c>
      <c r="AA8">
        <v>31</v>
      </c>
      <c r="AB8">
        <v>50</v>
      </c>
      <c r="AE8" t="s">
        <v>51</v>
      </c>
      <c r="AF8" t="s">
        <v>118</v>
      </c>
      <c r="AG8" t="s">
        <v>119</v>
      </c>
      <c r="AH8" t="s">
        <v>120</v>
      </c>
      <c r="AI8">
        <v>10194</v>
      </c>
      <c r="AJ8">
        <v>4.0765155974102401</v>
      </c>
      <c r="AK8" t="s">
        <v>121</v>
      </c>
      <c r="AL8">
        <v>1</v>
      </c>
      <c r="AM8" t="s">
        <v>122</v>
      </c>
      <c r="AN8" t="s">
        <v>123</v>
      </c>
      <c r="AO8" t="s">
        <v>124</v>
      </c>
      <c r="AP8" t="s">
        <v>125</v>
      </c>
      <c r="AQ8" t="s">
        <v>58</v>
      </c>
      <c r="AR8" t="s">
        <v>59</v>
      </c>
    </row>
    <row r="9" spans="1:44" x14ac:dyDescent="0.25">
      <c r="A9">
        <v>8</v>
      </c>
      <c r="B9" t="s">
        <v>126</v>
      </c>
      <c r="C9" t="s">
        <v>127</v>
      </c>
      <c r="D9">
        <v>12</v>
      </c>
      <c r="E9">
        <v>11</v>
      </c>
      <c r="F9" t="s">
        <v>45</v>
      </c>
      <c r="G9">
        <v>1000</v>
      </c>
      <c r="H9">
        <v>0</v>
      </c>
      <c r="I9">
        <v>3.76</v>
      </c>
      <c r="J9">
        <v>286</v>
      </c>
      <c r="K9">
        <v>120</v>
      </c>
      <c r="L9">
        <v>56</v>
      </c>
      <c r="M9">
        <v>61</v>
      </c>
      <c r="N9">
        <v>18</v>
      </c>
      <c r="O9">
        <v>31</v>
      </c>
      <c r="P9">
        <v>0</v>
      </c>
      <c r="Q9">
        <v>0</v>
      </c>
      <c r="R9">
        <v>0</v>
      </c>
      <c r="S9">
        <v>0</v>
      </c>
      <c r="T9" t="s">
        <v>128</v>
      </c>
      <c r="U9" t="s">
        <v>129</v>
      </c>
      <c r="V9" t="s">
        <v>130</v>
      </c>
      <c r="W9">
        <v>50</v>
      </c>
      <c r="X9" t="s">
        <v>49</v>
      </c>
      <c r="Y9">
        <v>3</v>
      </c>
      <c r="Z9">
        <v>0</v>
      </c>
      <c r="AA9">
        <v>139</v>
      </c>
      <c r="AB9">
        <v>50</v>
      </c>
      <c r="AE9" t="s">
        <v>51</v>
      </c>
      <c r="AF9" t="s">
        <v>131</v>
      </c>
      <c r="AG9" t="s">
        <v>132</v>
      </c>
      <c r="AH9" t="s">
        <v>133</v>
      </c>
      <c r="AI9">
        <v>342</v>
      </c>
      <c r="AJ9">
        <v>3.6812865497075999</v>
      </c>
      <c r="AK9" t="s">
        <v>134</v>
      </c>
      <c r="AL9">
        <v>0</v>
      </c>
      <c r="AN9" t="s">
        <v>135</v>
      </c>
      <c r="AO9" t="s">
        <v>136</v>
      </c>
      <c r="AP9" t="s">
        <v>137</v>
      </c>
      <c r="AQ9" t="s">
        <v>58</v>
      </c>
      <c r="AR9" t="s">
        <v>59</v>
      </c>
    </row>
    <row r="10" spans="1:44" x14ac:dyDescent="0.25">
      <c r="A10">
        <v>9</v>
      </c>
      <c r="B10" t="s">
        <v>138</v>
      </c>
      <c r="C10" t="s">
        <v>139</v>
      </c>
      <c r="D10">
        <v>11</v>
      </c>
      <c r="E10">
        <v>84</v>
      </c>
      <c r="F10" t="s">
        <v>45</v>
      </c>
      <c r="G10">
        <v>100</v>
      </c>
      <c r="H10">
        <v>1</v>
      </c>
      <c r="I10">
        <v>3.47</v>
      </c>
      <c r="J10">
        <v>15</v>
      </c>
      <c r="K10">
        <v>6</v>
      </c>
      <c r="L10">
        <v>2</v>
      </c>
      <c r="M10">
        <v>3</v>
      </c>
      <c r="N10">
        <v>1</v>
      </c>
      <c r="O10">
        <v>3</v>
      </c>
      <c r="P10">
        <v>0</v>
      </c>
      <c r="Q10">
        <v>0</v>
      </c>
      <c r="R10">
        <v>0</v>
      </c>
      <c r="S10">
        <v>0</v>
      </c>
      <c r="T10" t="s">
        <v>140</v>
      </c>
      <c r="U10" t="s">
        <v>85</v>
      </c>
      <c r="V10" t="s">
        <v>48</v>
      </c>
      <c r="W10">
        <v>50</v>
      </c>
      <c r="X10" t="s">
        <v>49</v>
      </c>
      <c r="Y10">
        <v>2</v>
      </c>
      <c r="Z10">
        <v>0</v>
      </c>
      <c r="AA10">
        <v>36</v>
      </c>
      <c r="AB10">
        <v>50</v>
      </c>
      <c r="AC10">
        <v>1</v>
      </c>
      <c r="AD10" t="s">
        <v>50</v>
      </c>
      <c r="AE10" t="s">
        <v>51</v>
      </c>
      <c r="AF10" t="s">
        <v>141</v>
      </c>
      <c r="AG10" t="s">
        <v>141</v>
      </c>
      <c r="AH10" t="s">
        <v>142</v>
      </c>
      <c r="AI10">
        <v>330</v>
      </c>
      <c r="AJ10">
        <v>3.8030303030303001</v>
      </c>
      <c r="AK10" t="s">
        <v>143</v>
      </c>
      <c r="AL10">
        <v>0</v>
      </c>
      <c r="AN10" t="s">
        <v>144</v>
      </c>
      <c r="AO10" t="s">
        <v>145</v>
      </c>
      <c r="AP10" t="s">
        <v>146</v>
      </c>
      <c r="AQ10" t="s">
        <v>58</v>
      </c>
      <c r="AR10" t="s">
        <v>59</v>
      </c>
    </row>
    <row r="11" spans="1:44" x14ac:dyDescent="0.25">
      <c r="A11">
        <v>10</v>
      </c>
      <c r="B11" t="s">
        <v>147</v>
      </c>
      <c r="C11" t="s">
        <v>148</v>
      </c>
      <c r="D11">
        <v>5.78</v>
      </c>
      <c r="E11">
        <v>22</v>
      </c>
      <c r="F11" t="s">
        <v>45</v>
      </c>
      <c r="G11">
        <v>5000</v>
      </c>
      <c r="H11">
        <v>0</v>
      </c>
      <c r="I11">
        <v>3.6</v>
      </c>
      <c r="J11">
        <v>687</v>
      </c>
      <c r="K11">
        <v>287</v>
      </c>
      <c r="L11">
        <v>128</v>
      </c>
      <c r="M11">
        <v>92</v>
      </c>
      <c r="N11">
        <v>68</v>
      </c>
      <c r="O11">
        <v>112</v>
      </c>
      <c r="P11">
        <v>0</v>
      </c>
      <c r="Q11">
        <v>0</v>
      </c>
      <c r="R11">
        <v>0</v>
      </c>
      <c r="S11">
        <v>0</v>
      </c>
      <c r="T11" t="s">
        <v>149</v>
      </c>
      <c r="U11" t="s">
        <v>150</v>
      </c>
      <c r="V11" t="s">
        <v>96</v>
      </c>
      <c r="W11">
        <v>50</v>
      </c>
      <c r="X11" t="s">
        <v>49</v>
      </c>
      <c r="Y11">
        <v>2</v>
      </c>
      <c r="Z11">
        <v>0</v>
      </c>
      <c r="AA11">
        <v>33</v>
      </c>
      <c r="AB11">
        <v>50</v>
      </c>
      <c r="AE11" t="s">
        <v>51</v>
      </c>
      <c r="AF11" t="s">
        <v>151</v>
      </c>
      <c r="AG11" t="s">
        <v>152</v>
      </c>
      <c r="AH11" t="s">
        <v>153</v>
      </c>
      <c r="AI11">
        <v>5534</v>
      </c>
      <c r="AJ11">
        <v>3.9998192988796499</v>
      </c>
      <c r="AK11" t="s">
        <v>154</v>
      </c>
      <c r="AL11">
        <v>0</v>
      </c>
      <c r="AN11" t="s">
        <v>155</v>
      </c>
      <c r="AO11" t="s">
        <v>156</v>
      </c>
      <c r="AP11" t="s">
        <v>157</v>
      </c>
      <c r="AQ11" t="s">
        <v>58</v>
      </c>
      <c r="AR11" t="s">
        <v>59</v>
      </c>
    </row>
    <row r="12" spans="1:44" x14ac:dyDescent="0.25">
      <c r="A12">
        <v>11</v>
      </c>
      <c r="B12" t="s">
        <v>158</v>
      </c>
      <c r="C12" t="s">
        <v>159</v>
      </c>
      <c r="D12">
        <v>5.79</v>
      </c>
      <c r="E12">
        <v>5</v>
      </c>
      <c r="F12" t="s">
        <v>45</v>
      </c>
      <c r="G12">
        <v>1000</v>
      </c>
      <c r="H12">
        <v>0</v>
      </c>
      <c r="I12">
        <v>3.46</v>
      </c>
      <c r="J12">
        <v>613</v>
      </c>
      <c r="K12">
        <v>245</v>
      </c>
      <c r="L12">
        <v>101</v>
      </c>
      <c r="M12">
        <v>81</v>
      </c>
      <c r="N12">
        <v>61</v>
      </c>
      <c r="O12">
        <v>125</v>
      </c>
      <c r="P12">
        <v>0</v>
      </c>
      <c r="Q12">
        <v>0</v>
      </c>
      <c r="R12">
        <v>0</v>
      </c>
      <c r="S12">
        <v>0</v>
      </c>
      <c r="T12" t="s">
        <v>160</v>
      </c>
      <c r="U12" t="s">
        <v>161</v>
      </c>
      <c r="V12" t="s">
        <v>162</v>
      </c>
      <c r="W12">
        <v>2</v>
      </c>
      <c r="X12" t="s">
        <v>49</v>
      </c>
      <c r="Y12">
        <v>2</v>
      </c>
      <c r="Z12">
        <v>0</v>
      </c>
      <c r="AA12">
        <v>25</v>
      </c>
      <c r="AB12">
        <v>50</v>
      </c>
      <c r="AC12">
        <v>1</v>
      </c>
      <c r="AD12" t="s">
        <v>50</v>
      </c>
      <c r="AE12" t="s">
        <v>51</v>
      </c>
      <c r="AF12" t="s">
        <v>163</v>
      </c>
      <c r="AG12" t="s">
        <v>163</v>
      </c>
      <c r="AH12" t="s">
        <v>164</v>
      </c>
      <c r="AI12">
        <v>9470</v>
      </c>
      <c r="AJ12">
        <v>3.95681098204857</v>
      </c>
      <c r="AK12" t="s">
        <v>165</v>
      </c>
      <c r="AL12">
        <v>0</v>
      </c>
      <c r="AN12" t="s">
        <v>166</v>
      </c>
      <c r="AO12" t="s">
        <v>167</v>
      </c>
      <c r="AP12" t="s">
        <v>168</v>
      </c>
      <c r="AQ12" t="s">
        <v>58</v>
      </c>
      <c r="AR12" t="s">
        <v>59</v>
      </c>
    </row>
    <row r="13" spans="1:44" x14ac:dyDescent="0.25">
      <c r="A13">
        <v>12</v>
      </c>
      <c r="B13" t="s">
        <v>169</v>
      </c>
      <c r="C13" t="s">
        <v>170</v>
      </c>
      <c r="D13">
        <v>6</v>
      </c>
      <c r="E13">
        <v>8</v>
      </c>
      <c r="F13" t="s">
        <v>45</v>
      </c>
      <c r="G13">
        <v>100</v>
      </c>
      <c r="H13">
        <v>1</v>
      </c>
      <c r="I13">
        <v>3.31</v>
      </c>
      <c r="J13">
        <v>13</v>
      </c>
      <c r="K13">
        <v>3</v>
      </c>
      <c r="L13">
        <v>4</v>
      </c>
      <c r="M13">
        <v>3</v>
      </c>
      <c r="N13">
        <v>0</v>
      </c>
      <c r="O13">
        <v>3</v>
      </c>
      <c r="P13">
        <v>0</v>
      </c>
      <c r="Q13">
        <v>0</v>
      </c>
      <c r="R13">
        <v>0</v>
      </c>
      <c r="S13">
        <v>0</v>
      </c>
      <c r="T13" t="s">
        <v>171</v>
      </c>
      <c r="U13" t="s">
        <v>172</v>
      </c>
      <c r="V13" t="s">
        <v>64</v>
      </c>
      <c r="W13">
        <v>2</v>
      </c>
      <c r="X13" t="s">
        <v>49</v>
      </c>
      <c r="Y13">
        <v>2</v>
      </c>
      <c r="Z13">
        <v>0</v>
      </c>
      <c r="AA13">
        <v>40</v>
      </c>
      <c r="AB13">
        <v>50</v>
      </c>
      <c r="AC13">
        <v>1</v>
      </c>
      <c r="AD13" t="s">
        <v>50</v>
      </c>
      <c r="AE13" t="s">
        <v>51</v>
      </c>
      <c r="AF13" t="s">
        <v>173</v>
      </c>
      <c r="AG13" t="s">
        <v>173</v>
      </c>
      <c r="AH13" t="s">
        <v>174</v>
      </c>
      <c r="AI13">
        <v>3515</v>
      </c>
      <c r="AJ13">
        <v>3.98378378378378</v>
      </c>
      <c r="AK13" t="s">
        <v>175</v>
      </c>
      <c r="AL13">
        <v>0</v>
      </c>
      <c r="AN13" t="s">
        <v>176</v>
      </c>
      <c r="AO13" t="s">
        <v>177</v>
      </c>
      <c r="AP13" t="s">
        <v>178</v>
      </c>
      <c r="AQ13" t="s">
        <v>58</v>
      </c>
      <c r="AR13" t="s">
        <v>59</v>
      </c>
    </row>
    <row r="14" spans="1:44" x14ac:dyDescent="0.25">
      <c r="A14">
        <v>13</v>
      </c>
      <c r="B14" t="s">
        <v>179</v>
      </c>
      <c r="C14" t="s">
        <v>180</v>
      </c>
      <c r="D14">
        <v>1.91</v>
      </c>
      <c r="E14">
        <v>6</v>
      </c>
      <c r="F14" t="s">
        <v>45</v>
      </c>
      <c r="G14">
        <v>1000</v>
      </c>
      <c r="H14">
        <v>1</v>
      </c>
      <c r="I14">
        <v>3.45</v>
      </c>
      <c r="J14">
        <v>141</v>
      </c>
      <c r="K14">
        <v>49</v>
      </c>
      <c r="L14">
        <v>29</v>
      </c>
      <c r="M14">
        <v>24</v>
      </c>
      <c r="N14">
        <v>14</v>
      </c>
      <c r="O14">
        <v>25</v>
      </c>
      <c r="P14">
        <v>0</v>
      </c>
      <c r="Q14">
        <v>0</v>
      </c>
      <c r="R14">
        <v>0</v>
      </c>
      <c r="S14">
        <v>0</v>
      </c>
      <c r="T14" t="s">
        <v>181</v>
      </c>
      <c r="U14" t="s">
        <v>182</v>
      </c>
      <c r="V14" t="s">
        <v>64</v>
      </c>
      <c r="W14">
        <v>1</v>
      </c>
      <c r="X14" t="s">
        <v>183</v>
      </c>
      <c r="Y14">
        <v>1</v>
      </c>
      <c r="Z14">
        <v>0</v>
      </c>
      <c r="AA14">
        <v>38</v>
      </c>
      <c r="AB14">
        <v>50</v>
      </c>
      <c r="AE14" t="s">
        <v>51</v>
      </c>
      <c r="AF14" t="s">
        <v>184</v>
      </c>
      <c r="AG14" t="s">
        <v>184</v>
      </c>
      <c r="AH14" t="s">
        <v>185</v>
      </c>
      <c r="AI14">
        <v>557</v>
      </c>
      <c r="AJ14">
        <v>4.1238779174147204</v>
      </c>
      <c r="AK14" t="s">
        <v>186</v>
      </c>
      <c r="AL14">
        <v>0</v>
      </c>
      <c r="AN14" t="s">
        <v>187</v>
      </c>
      <c r="AO14" t="s">
        <v>188</v>
      </c>
      <c r="AP14" t="s">
        <v>189</v>
      </c>
      <c r="AQ14" t="s">
        <v>58</v>
      </c>
      <c r="AR14" t="s">
        <v>59</v>
      </c>
    </row>
    <row r="15" spans="1:44" x14ac:dyDescent="0.25">
      <c r="A15">
        <v>14</v>
      </c>
      <c r="B15" t="s">
        <v>190</v>
      </c>
      <c r="C15" t="s">
        <v>191</v>
      </c>
      <c r="D15">
        <v>5.79</v>
      </c>
      <c r="E15">
        <v>42</v>
      </c>
      <c r="F15" t="s">
        <v>45</v>
      </c>
      <c r="G15">
        <v>1000</v>
      </c>
      <c r="H15">
        <v>0</v>
      </c>
      <c r="I15">
        <v>3.32</v>
      </c>
      <c r="J15">
        <v>121</v>
      </c>
      <c r="K15">
        <v>36</v>
      </c>
      <c r="L15">
        <v>24</v>
      </c>
      <c r="M15">
        <v>23</v>
      </c>
      <c r="N15">
        <v>19</v>
      </c>
      <c r="O15">
        <v>19</v>
      </c>
      <c r="P15">
        <v>0</v>
      </c>
      <c r="Q15">
        <v>0</v>
      </c>
      <c r="R15">
        <v>0</v>
      </c>
      <c r="S15">
        <v>0</v>
      </c>
      <c r="T15" t="s">
        <v>192</v>
      </c>
      <c r="U15" t="s">
        <v>193</v>
      </c>
      <c r="V15" t="s">
        <v>96</v>
      </c>
      <c r="W15">
        <v>50</v>
      </c>
      <c r="X15" t="s">
        <v>49</v>
      </c>
      <c r="Y15">
        <v>2</v>
      </c>
      <c r="Z15">
        <v>0</v>
      </c>
      <c r="AA15">
        <v>43</v>
      </c>
      <c r="AB15">
        <v>50</v>
      </c>
      <c r="AE15" t="s">
        <v>51</v>
      </c>
      <c r="AF15" t="s">
        <v>194</v>
      </c>
      <c r="AG15" t="s">
        <v>195</v>
      </c>
      <c r="AH15" t="s">
        <v>196</v>
      </c>
      <c r="AI15">
        <v>5083</v>
      </c>
      <c r="AJ15">
        <v>3.9474719653747701</v>
      </c>
      <c r="AK15" t="s">
        <v>197</v>
      </c>
      <c r="AL15">
        <v>0</v>
      </c>
      <c r="AN15" t="s">
        <v>198</v>
      </c>
      <c r="AO15" t="s">
        <v>199</v>
      </c>
      <c r="AP15" t="s">
        <v>200</v>
      </c>
      <c r="AQ15" t="s">
        <v>58</v>
      </c>
      <c r="AR15" t="s">
        <v>59</v>
      </c>
    </row>
    <row r="16" spans="1:44" x14ac:dyDescent="0.25">
      <c r="A16">
        <v>15</v>
      </c>
      <c r="B16" t="s">
        <v>201</v>
      </c>
      <c r="C16" t="s">
        <v>202</v>
      </c>
      <c r="D16">
        <v>2</v>
      </c>
      <c r="E16">
        <v>2</v>
      </c>
      <c r="F16" t="s">
        <v>45</v>
      </c>
      <c r="G16">
        <v>20000</v>
      </c>
      <c r="H16">
        <v>1</v>
      </c>
      <c r="I16">
        <v>3.65</v>
      </c>
      <c r="J16">
        <v>2457</v>
      </c>
      <c r="K16">
        <v>984</v>
      </c>
      <c r="L16">
        <v>481</v>
      </c>
      <c r="M16">
        <v>459</v>
      </c>
      <c r="N16">
        <v>206</v>
      </c>
      <c r="O16">
        <v>327</v>
      </c>
      <c r="P16">
        <v>0</v>
      </c>
      <c r="Q16">
        <v>0</v>
      </c>
      <c r="R16">
        <v>0</v>
      </c>
      <c r="S16">
        <v>0</v>
      </c>
      <c r="T16" t="s">
        <v>203</v>
      </c>
      <c r="U16" t="s">
        <v>95</v>
      </c>
      <c r="V16" t="s">
        <v>96</v>
      </c>
      <c r="W16">
        <v>1</v>
      </c>
      <c r="X16" t="s">
        <v>49</v>
      </c>
      <c r="Y16">
        <v>1</v>
      </c>
      <c r="Z16">
        <v>0</v>
      </c>
      <c r="AA16">
        <v>36</v>
      </c>
      <c r="AB16">
        <v>50</v>
      </c>
      <c r="AE16" t="s">
        <v>51</v>
      </c>
      <c r="AF16" t="s">
        <v>204</v>
      </c>
      <c r="AG16" t="s">
        <v>205</v>
      </c>
      <c r="AH16" t="s">
        <v>206</v>
      </c>
      <c r="AI16">
        <v>55499</v>
      </c>
      <c r="AJ16">
        <v>4.1388853853222498</v>
      </c>
      <c r="AK16" t="s">
        <v>207</v>
      </c>
      <c r="AL16">
        <v>0</v>
      </c>
      <c r="AN16" t="s">
        <v>208</v>
      </c>
      <c r="AO16" t="s">
        <v>209</v>
      </c>
      <c r="AP16" t="s">
        <v>210</v>
      </c>
      <c r="AQ16" t="s">
        <v>58</v>
      </c>
      <c r="AR16" t="s">
        <v>59</v>
      </c>
    </row>
    <row r="17" spans="1:44" x14ac:dyDescent="0.25">
      <c r="A17">
        <v>16</v>
      </c>
      <c r="B17" t="s">
        <v>211</v>
      </c>
      <c r="C17" t="s">
        <v>212</v>
      </c>
      <c r="D17">
        <v>11</v>
      </c>
      <c r="E17">
        <v>81</v>
      </c>
      <c r="F17" t="s">
        <v>45</v>
      </c>
      <c r="G17">
        <v>1000</v>
      </c>
      <c r="H17">
        <v>0</v>
      </c>
      <c r="I17">
        <v>3.92</v>
      </c>
      <c r="J17">
        <v>426</v>
      </c>
      <c r="K17">
        <v>204</v>
      </c>
      <c r="L17">
        <v>94</v>
      </c>
      <c r="M17">
        <v>62</v>
      </c>
      <c r="N17">
        <v>21</v>
      </c>
      <c r="O17">
        <v>45</v>
      </c>
      <c r="P17">
        <v>0</v>
      </c>
      <c r="Q17">
        <v>0</v>
      </c>
      <c r="R17">
        <v>0</v>
      </c>
      <c r="S17">
        <v>0</v>
      </c>
      <c r="T17" t="s">
        <v>213</v>
      </c>
      <c r="U17" t="s">
        <v>214</v>
      </c>
      <c r="V17" t="s">
        <v>96</v>
      </c>
      <c r="W17">
        <v>50</v>
      </c>
      <c r="X17" t="s">
        <v>49</v>
      </c>
      <c r="Y17">
        <v>3</v>
      </c>
      <c r="Z17">
        <v>0</v>
      </c>
      <c r="AA17">
        <v>41</v>
      </c>
      <c r="AB17">
        <v>50</v>
      </c>
      <c r="AE17" t="s">
        <v>51</v>
      </c>
      <c r="AF17" t="s">
        <v>215</v>
      </c>
      <c r="AG17" t="s">
        <v>216</v>
      </c>
      <c r="AH17" t="s">
        <v>217</v>
      </c>
      <c r="AI17">
        <v>39381</v>
      </c>
      <c r="AJ17">
        <v>4.0663264010563402</v>
      </c>
      <c r="AK17" t="s">
        <v>218</v>
      </c>
      <c r="AL17">
        <v>0</v>
      </c>
      <c r="AN17" t="s">
        <v>219</v>
      </c>
      <c r="AO17" t="s">
        <v>220</v>
      </c>
      <c r="AP17" t="s">
        <v>221</v>
      </c>
      <c r="AQ17" t="s">
        <v>58</v>
      </c>
      <c r="AR17" t="s">
        <v>59</v>
      </c>
    </row>
    <row r="18" spans="1:44" x14ac:dyDescent="0.25">
      <c r="A18">
        <v>17</v>
      </c>
      <c r="B18" t="s">
        <v>222</v>
      </c>
      <c r="C18" t="s">
        <v>223</v>
      </c>
      <c r="D18">
        <v>11</v>
      </c>
      <c r="E18">
        <v>10</v>
      </c>
      <c r="F18" t="s">
        <v>45</v>
      </c>
      <c r="G18">
        <v>10000</v>
      </c>
      <c r="H18">
        <v>0</v>
      </c>
      <c r="I18">
        <v>3.72</v>
      </c>
      <c r="J18">
        <v>2058</v>
      </c>
      <c r="K18">
        <v>840</v>
      </c>
      <c r="L18">
        <v>435</v>
      </c>
      <c r="M18">
        <v>386</v>
      </c>
      <c r="N18">
        <v>158</v>
      </c>
      <c r="O18">
        <v>239</v>
      </c>
      <c r="P18">
        <v>0</v>
      </c>
      <c r="Q18">
        <v>0</v>
      </c>
      <c r="R18">
        <v>0</v>
      </c>
      <c r="S18">
        <v>0</v>
      </c>
      <c r="T18" t="s">
        <v>224</v>
      </c>
      <c r="U18" t="s">
        <v>193</v>
      </c>
      <c r="V18" t="s">
        <v>225</v>
      </c>
      <c r="W18">
        <v>50</v>
      </c>
      <c r="X18" t="s">
        <v>49</v>
      </c>
      <c r="Y18">
        <v>2</v>
      </c>
      <c r="Z18">
        <v>0</v>
      </c>
      <c r="AA18">
        <v>34</v>
      </c>
      <c r="AB18">
        <v>50</v>
      </c>
      <c r="AE18" t="s">
        <v>51</v>
      </c>
      <c r="AF18" t="s">
        <v>226</v>
      </c>
      <c r="AG18" t="s">
        <v>226</v>
      </c>
      <c r="AH18" t="s">
        <v>227</v>
      </c>
      <c r="AI18">
        <v>6302</v>
      </c>
      <c r="AJ18">
        <v>3.9584258965407799</v>
      </c>
      <c r="AK18" t="s">
        <v>228</v>
      </c>
      <c r="AL18">
        <v>0</v>
      </c>
      <c r="AN18" t="s">
        <v>229</v>
      </c>
      <c r="AO18" t="s">
        <v>230</v>
      </c>
      <c r="AP18" t="s">
        <v>231</v>
      </c>
      <c r="AQ18" t="s">
        <v>58</v>
      </c>
      <c r="AR18" t="s">
        <v>59</v>
      </c>
    </row>
    <row r="19" spans="1:44" x14ac:dyDescent="0.25">
      <c r="A19">
        <v>18</v>
      </c>
      <c r="B19" t="s">
        <v>232</v>
      </c>
      <c r="C19" t="s">
        <v>233</v>
      </c>
      <c r="D19">
        <v>5</v>
      </c>
      <c r="E19">
        <v>25</v>
      </c>
      <c r="F19" t="s">
        <v>45</v>
      </c>
      <c r="G19">
        <v>100000</v>
      </c>
      <c r="H19">
        <v>1</v>
      </c>
      <c r="I19">
        <v>3.83</v>
      </c>
      <c r="J19">
        <v>17980</v>
      </c>
      <c r="K19">
        <v>8290</v>
      </c>
      <c r="L19">
        <v>3483</v>
      </c>
      <c r="M19">
        <v>2951</v>
      </c>
      <c r="N19">
        <v>1410</v>
      </c>
      <c r="O19">
        <v>1846</v>
      </c>
      <c r="P19">
        <v>0</v>
      </c>
      <c r="Q19">
        <v>0</v>
      </c>
      <c r="R19">
        <v>0</v>
      </c>
      <c r="S19">
        <v>0</v>
      </c>
      <c r="T19" t="s">
        <v>234</v>
      </c>
      <c r="U19" t="s">
        <v>47</v>
      </c>
      <c r="V19" t="s">
        <v>96</v>
      </c>
      <c r="W19">
        <v>50</v>
      </c>
      <c r="X19" t="s">
        <v>49</v>
      </c>
      <c r="Y19">
        <v>1</v>
      </c>
      <c r="Z19">
        <v>0</v>
      </c>
      <c r="AA19">
        <v>41</v>
      </c>
      <c r="AB19">
        <v>50</v>
      </c>
      <c r="AC19">
        <v>1</v>
      </c>
      <c r="AD19" t="s">
        <v>50</v>
      </c>
      <c r="AE19" t="s">
        <v>51</v>
      </c>
      <c r="AF19" t="s">
        <v>235</v>
      </c>
      <c r="AG19" t="s">
        <v>235</v>
      </c>
      <c r="AH19" t="s">
        <v>236</v>
      </c>
      <c r="AI19">
        <v>139223</v>
      </c>
      <c r="AJ19">
        <v>3.9335813766403498</v>
      </c>
      <c r="AK19" t="s">
        <v>237</v>
      </c>
      <c r="AL19">
        <v>0</v>
      </c>
      <c r="AN19" t="s">
        <v>238</v>
      </c>
      <c r="AO19" t="s">
        <v>239</v>
      </c>
      <c r="AP19" t="s">
        <v>240</v>
      </c>
      <c r="AQ19" t="s">
        <v>58</v>
      </c>
      <c r="AR19" t="s">
        <v>59</v>
      </c>
    </row>
    <row r="20" spans="1:44" x14ac:dyDescent="0.25">
      <c r="A20">
        <v>19</v>
      </c>
      <c r="B20" t="s">
        <v>241</v>
      </c>
      <c r="C20" t="s">
        <v>242</v>
      </c>
      <c r="D20">
        <v>9</v>
      </c>
      <c r="E20">
        <v>9</v>
      </c>
      <c r="F20" t="s">
        <v>45</v>
      </c>
      <c r="G20">
        <v>20000</v>
      </c>
      <c r="H20">
        <v>0</v>
      </c>
      <c r="I20">
        <v>3.82</v>
      </c>
      <c r="J20">
        <v>5479</v>
      </c>
      <c r="K20">
        <v>2456</v>
      </c>
      <c r="L20">
        <v>1162</v>
      </c>
      <c r="M20">
        <v>853</v>
      </c>
      <c r="N20">
        <v>431</v>
      </c>
      <c r="O20">
        <v>577</v>
      </c>
      <c r="P20">
        <v>0</v>
      </c>
      <c r="Q20">
        <v>0</v>
      </c>
      <c r="R20">
        <v>0</v>
      </c>
      <c r="S20">
        <v>0</v>
      </c>
      <c r="T20" t="s">
        <v>243</v>
      </c>
      <c r="U20" t="s">
        <v>129</v>
      </c>
      <c r="V20" t="s">
        <v>96</v>
      </c>
      <c r="W20">
        <v>50</v>
      </c>
      <c r="X20" t="s">
        <v>49</v>
      </c>
      <c r="Y20">
        <v>3</v>
      </c>
      <c r="Z20">
        <v>0</v>
      </c>
      <c r="AA20">
        <v>43</v>
      </c>
      <c r="AB20">
        <v>50</v>
      </c>
      <c r="AE20" t="s">
        <v>51</v>
      </c>
      <c r="AF20" t="s">
        <v>244</v>
      </c>
      <c r="AG20" t="s">
        <v>244</v>
      </c>
      <c r="AH20" t="s">
        <v>245</v>
      </c>
      <c r="AI20">
        <v>22089</v>
      </c>
      <c r="AJ20">
        <v>4.0816243379057404</v>
      </c>
      <c r="AK20" t="s">
        <v>246</v>
      </c>
      <c r="AL20">
        <v>0</v>
      </c>
      <c r="AN20" t="s">
        <v>247</v>
      </c>
      <c r="AO20" t="s">
        <v>248</v>
      </c>
      <c r="AP20" t="s">
        <v>249</v>
      </c>
      <c r="AQ20" t="s">
        <v>58</v>
      </c>
      <c r="AR20" t="s">
        <v>59</v>
      </c>
    </row>
    <row r="21" spans="1:44" x14ac:dyDescent="0.25">
      <c r="A21">
        <v>20</v>
      </c>
      <c r="B21" t="s">
        <v>250</v>
      </c>
      <c r="C21" t="s">
        <v>251</v>
      </c>
      <c r="D21">
        <v>7</v>
      </c>
      <c r="E21">
        <v>7</v>
      </c>
      <c r="F21" t="s">
        <v>45</v>
      </c>
      <c r="G21">
        <v>1000</v>
      </c>
      <c r="H21">
        <v>0</v>
      </c>
      <c r="I21">
        <v>3.67</v>
      </c>
      <c r="J21">
        <v>214</v>
      </c>
      <c r="K21">
        <v>87</v>
      </c>
      <c r="L21">
        <v>36</v>
      </c>
      <c r="M21">
        <v>49</v>
      </c>
      <c r="N21">
        <v>17</v>
      </c>
      <c r="O21">
        <v>25</v>
      </c>
      <c r="P21">
        <v>0</v>
      </c>
      <c r="Q21">
        <v>0</v>
      </c>
      <c r="R21">
        <v>0</v>
      </c>
      <c r="S21">
        <v>0</v>
      </c>
      <c r="T21" t="s">
        <v>252</v>
      </c>
      <c r="U21" t="s">
        <v>193</v>
      </c>
      <c r="V21" t="s">
        <v>96</v>
      </c>
      <c r="W21">
        <v>7</v>
      </c>
      <c r="X21" t="s">
        <v>49</v>
      </c>
      <c r="Y21">
        <v>2</v>
      </c>
      <c r="Z21">
        <v>0</v>
      </c>
      <c r="AA21">
        <v>41</v>
      </c>
      <c r="AB21">
        <v>50</v>
      </c>
      <c r="AC21">
        <v>1</v>
      </c>
      <c r="AD21" t="s">
        <v>50</v>
      </c>
      <c r="AE21" t="s">
        <v>51</v>
      </c>
      <c r="AF21" t="s">
        <v>253</v>
      </c>
      <c r="AG21" t="s">
        <v>253</v>
      </c>
      <c r="AH21" t="s">
        <v>254</v>
      </c>
      <c r="AI21">
        <v>3592</v>
      </c>
      <c r="AJ21">
        <v>4.0623608017817299</v>
      </c>
      <c r="AK21" t="s">
        <v>255</v>
      </c>
      <c r="AL21">
        <v>0</v>
      </c>
      <c r="AN21" t="s">
        <v>256</v>
      </c>
      <c r="AO21" t="s">
        <v>257</v>
      </c>
      <c r="AP21" t="s">
        <v>258</v>
      </c>
      <c r="AQ21" t="s">
        <v>58</v>
      </c>
      <c r="AR21" t="s">
        <v>59</v>
      </c>
    </row>
    <row r="22" spans="1:44" x14ac:dyDescent="0.25">
      <c r="A22">
        <v>21</v>
      </c>
      <c r="B22" t="s">
        <v>259</v>
      </c>
      <c r="C22" t="s">
        <v>260</v>
      </c>
      <c r="D22">
        <v>11</v>
      </c>
      <c r="E22">
        <v>10</v>
      </c>
      <c r="F22" t="s">
        <v>45</v>
      </c>
      <c r="G22">
        <v>5000</v>
      </c>
      <c r="H22">
        <v>0</v>
      </c>
      <c r="I22">
        <v>3.84</v>
      </c>
      <c r="J22">
        <v>1183</v>
      </c>
      <c r="K22">
        <v>506</v>
      </c>
      <c r="L22">
        <v>274</v>
      </c>
      <c r="M22">
        <v>216</v>
      </c>
      <c r="N22">
        <v>81</v>
      </c>
      <c r="O22">
        <v>106</v>
      </c>
      <c r="P22">
        <v>0</v>
      </c>
      <c r="Q22">
        <v>0</v>
      </c>
      <c r="R22">
        <v>0</v>
      </c>
      <c r="S22">
        <v>0</v>
      </c>
      <c r="T22" t="s">
        <v>261</v>
      </c>
      <c r="U22" t="s">
        <v>63</v>
      </c>
      <c r="V22" t="s">
        <v>96</v>
      </c>
      <c r="W22">
        <v>50</v>
      </c>
      <c r="X22" t="s">
        <v>49</v>
      </c>
      <c r="Y22">
        <v>3</v>
      </c>
      <c r="Z22">
        <v>0</v>
      </c>
      <c r="AA22">
        <v>69</v>
      </c>
      <c r="AB22">
        <v>50</v>
      </c>
      <c r="AE22" t="s">
        <v>51</v>
      </c>
      <c r="AF22" t="s">
        <v>262</v>
      </c>
      <c r="AG22" t="s">
        <v>263</v>
      </c>
      <c r="AH22" t="s">
        <v>264</v>
      </c>
      <c r="AI22">
        <v>23609</v>
      </c>
      <c r="AJ22">
        <v>4.2565970604430499</v>
      </c>
      <c r="AK22" t="s">
        <v>265</v>
      </c>
      <c r="AL22">
        <v>0</v>
      </c>
      <c r="AN22" t="s">
        <v>266</v>
      </c>
      <c r="AO22" t="s">
        <v>267</v>
      </c>
      <c r="AP22" t="s">
        <v>268</v>
      </c>
      <c r="AQ22" t="s">
        <v>58</v>
      </c>
      <c r="AR22" t="s">
        <v>59</v>
      </c>
    </row>
    <row r="23" spans="1:44" x14ac:dyDescent="0.25">
      <c r="A23">
        <v>22</v>
      </c>
      <c r="B23" t="s">
        <v>269</v>
      </c>
      <c r="C23" t="s">
        <v>270</v>
      </c>
      <c r="D23">
        <v>5</v>
      </c>
      <c r="E23">
        <v>6</v>
      </c>
      <c r="F23" t="s">
        <v>45</v>
      </c>
      <c r="G23">
        <v>20000</v>
      </c>
      <c r="H23">
        <v>0</v>
      </c>
      <c r="I23">
        <v>3.6</v>
      </c>
      <c r="J23">
        <v>3552</v>
      </c>
      <c r="K23">
        <v>1437</v>
      </c>
      <c r="L23">
        <v>632</v>
      </c>
      <c r="M23">
        <v>610</v>
      </c>
      <c r="N23">
        <v>358</v>
      </c>
      <c r="O23">
        <v>515</v>
      </c>
      <c r="P23">
        <v>0</v>
      </c>
      <c r="Q23">
        <v>0</v>
      </c>
      <c r="R23">
        <v>0</v>
      </c>
      <c r="S23">
        <v>0</v>
      </c>
      <c r="T23" t="s">
        <v>271</v>
      </c>
      <c r="U23" t="s">
        <v>85</v>
      </c>
      <c r="V23" t="s">
        <v>96</v>
      </c>
      <c r="W23">
        <v>11</v>
      </c>
      <c r="X23" t="s">
        <v>49</v>
      </c>
      <c r="Y23">
        <v>2</v>
      </c>
      <c r="Z23">
        <v>0</v>
      </c>
      <c r="AA23">
        <v>41</v>
      </c>
      <c r="AB23">
        <v>50</v>
      </c>
      <c r="AE23" t="s">
        <v>51</v>
      </c>
      <c r="AF23" t="s">
        <v>272</v>
      </c>
      <c r="AG23" t="s">
        <v>273</v>
      </c>
      <c r="AH23" t="s">
        <v>274</v>
      </c>
      <c r="AI23">
        <v>12913</v>
      </c>
      <c r="AJ23">
        <v>3.98133663749709</v>
      </c>
      <c r="AK23" t="s">
        <v>275</v>
      </c>
      <c r="AL23">
        <v>1</v>
      </c>
      <c r="AM23" t="s">
        <v>276</v>
      </c>
      <c r="AN23" t="s">
        <v>277</v>
      </c>
      <c r="AO23" t="s">
        <v>278</v>
      </c>
      <c r="AP23" t="s">
        <v>279</v>
      </c>
      <c r="AQ23" t="s">
        <v>58</v>
      </c>
      <c r="AR23" t="s">
        <v>59</v>
      </c>
    </row>
    <row r="24" spans="1:44" x14ac:dyDescent="0.25">
      <c r="A24">
        <v>23</v>
      </c>
      <c r="B24" t="s">
        <v>280</v>
      </c>
      <c r="C24" t="s">
        <v>281</v>
      </c>
      <c r="D24">
        <v>11</v>
      </c>
      <c r="E24">
        <v>26</v>
      </c>
      <c r="F24" t="s">
        <v>45</v>
      </c>
      <c r="G24">
        <v>1000</v>
      </c>
      <c r="H24">
        <v>0</v>
      </c>
      <c r="I24">
        <v>3.38</v>
      </c>
      <c r="J24">
        <v>72</v>
      </c>
      <c r="K24">
        <v>27</v>
      </c>
      <c r="L24">
        <v>11</v>
      </c>
      <c r="M24">
        <v>11</v>
      </c>
      <c r="N24">
        <v>8</v>
      </c>
      <c r="O24">
        <v>15</v>
      </c>
      <c r="P24">
        <v>0</v>
      </c>
      <c r="Q24">
        <v>0</v>
      </c>
      <c r="R24">
        <v>0</v>
      </c>
      <c r="S24">
        <v>0</v>
      </c>
      <c r="T24" t="s">
        <v>282</v>
      </c>
      <c r="U24" t="s">
        <v>283</v>
      </c>
      <c r="V24" t="s">
        <v>96</v>
      </c>
      <c r="W24">
        <v>2</v>
      </c>
      <c r="X24" t="s">
        <v>49</v>
      </c>
      <c r="Y24">
        <v>2</v>
      </c>
      <c r="Z24">
        <v>0</v>
      </c>
      <c r="AA24">
        <v>51</v>
      </c>
      <c r="AB24">
        <v>50</v>
      </c>
      <c r="AE24" t="s">
        <v>51</v>
      </c>
      <c r="AF24" t="s">
        <v>284</v>
      </c>
      <c r="AG24" t="s">
        <v>284</v>
      </c>
      <c r="AH24" t="s">
        <v>285</v>
      </c>
      <c r="AI24">
        <v>4516</v>
      </c>
      <c r="AJ24">
        <v>4.2318423383525197</v>
      </c>
      <c r="AK24" t="s">
        <v>286</v>
      </c>
      <c r="AL24">
        <v>0</v>
      </c>
      <c r="AN24" t="s">
        <v>287</v>
      </c>
      <c r="AO24" t="s">
        <v>288</v>
      </c>
      <c r="AP24" s="1" t="s">
        <v>289</v>
      </c>
      <c r="AQ24" t="s">
        <v>58</v>
      </c>
      <c r="AR24" t="s">
        <v>59</v>
      </c>
    </row>
    <row r="25" spans="1:44" x14ac:dyDescent="0.25">
      <c r="A25">
        <v>24</v>
      </c>
      <c r="B25" t="s">
        <v>290</v>
      </c>
      <c r="C25" t="s">
        <v>291</v>
      </c>
      <c r="D25">
        <v>7</v>
      </c>
      <c r="E25">
        <v>6</v>
      </c>
      <c r="F25" t="s">
        <v>45</v>
      </c>
      <c r="G25">
        <v>5000</v>
      </c>
      <c r="H25">
        <v>1</v>
      </c>
      <c r="I25">
        <v>3.67</v>
      </c>
      <c r="J25">
        <v>510</v>
      </c>
      <c r="K25">
        <v>213</v>
      </c>
      <c r="L25">
        <v>98</v>
      </c>
      <c r="M25">
        <v>85</v>
      </c>
      <c r="N25">
        <v>45</v>
      </c>
      <c r="O25">
        <v>69</v>
      </c>
      <c r="P25">
        <v>0</v>
      </c>
      <c r="Q25">
        <v>0</v>
      </c>
      <c r="R25">
        <v>0</v>
      </c>
      <c r="S25">
        <v>0</v>
      </c>
      <c r="T25" t="s">
        <v>292</v>
      </c>
      <c r="U25" t="s">
        <v>283</v>
      </c>
      <c r="V25" t="s">
        <v>48</v>
      </c>
      <c r="W25">
        <v>50</v>
      </c>
      <c r="X25" t="s">
        <v>49</v>
      </c>
      <c r="Y25">
        <v>2</v>
      </c>
      <c r="Z25">
        <v>0</v>
      </c>
      <c r="AA25">
        <v>138</v>
      </c>
      <c r="AB25">
        <v>50</v>
      </c>
      <c r="AC25">
        <v>1</v>
      </c>
      <c r="AD25" t="s">
        <v>50</v>
      </c>
      <c r="AE25" t="s">
        <v>51</v>
      </c>
      <c r="AF25" t="s">
        <v>293</v>
      </c>
      <c r="AG25" t="s">
        <v>294</v>
      </c>
      <c r="AH25" t="s">
        <v>295</v>
      </c>
      <c r="AI25">
        <v>96838</v>
      </c>
      <c r="AJ25">
        <v>4.2646585018277898</v>
      </c>
      <c r="AK25" t="s">
        <v>296</v>
      </c>
      <c r="AL25">
        <v>0</v>
      </c>
      <c r="AN25" t="s">
        <v>297</v>
      </c>
      <c r="AO25" t="s">
        <v>298</v>
      </c>
      <c r="AP25" t="s">
        <v>299</v>
      </c>
      <c r="AQ25" t="s">
        <v>58</v>
      </c>
      <c r="AR25" t="s">
        <v>59</v>
      </c>
    </row>
    <row r="26" spans="1:44" x14ac:dyDescent="0.25">
      <c r="A26">
        <v>25</v>
      </c>
      <c r="B26" t="s">
        <v>300</v>
      </c>
      <c r="C26" t="s">
        <v>301</v>
      </c>
      <c r="D26">
        <v>5.71</v>
      </c>
      <c r="E26">
        <v>5</v>
      </c>
      <c r="F26" t="s">
        <v>45</v>
      </c>
      <c r="G26">
        <v>1000</v>
      </c>
      <c r="H26">
        <v>0</v>
      </c>
      <c r="I26">
        <v>3.75</v>
      </c>
      <c r="J26">
        <v>678</v>
      </c>
      <c r="K26">
        <v>290</v>
      </c>
      <c r="L26">
        <v>145</v>
      </c>
      <c r="M26">
        <v>104</v>
      </c>
      <c r="N26">
        <v>61</v>
      </c>
      <c r="O26">
        <v>78</v>
      </c>
      <c r="P26">
        <v>0</v>
      </c>
      <c r="Q26">
        <v>0</v>
      </c>
      <c r="R26">
        <v>0</v>
      </c>
      <c r="S26">
        <v>0</v>
      </c>
      <c r="T26" t="s">
        <v>302</v>
      </c>
      <c r="U26" t="s">
        <v>85</v>
      </c>
      <c r="V26" t="s">
        <v>162</v>
      </c>
      <c r="W26">
        <v>19</v>
      </c>
      <c r="X26" t="s">
        <v>49</v>
      </c>
      <c r="Y26">
        <v>2</v>
      </c>
      <c r="Z26">
        <v>0</v>
      </c>
      <c r="AA26">
        <v>43</v>
      </c>
      <c r="AB26">
        <v>50</v>
      </c>
      <c r="AE26" t="s">
        <v>51</v>
      </c>
      <c r="AF26" t="s">
        <v>303</v>
      </c>
      <c r="AG26" t="s">
        <v>303</v>
      </c>
      <c r="AH26" t="s">
        <v>304</v>
      </c>
      <c r="AI26">
        <v>80093</v>
      </c>
      <c r="AJ26">
        <v>4.0066922202938997</v>
      </c>
      <c r="AK26" t="s">
        <v>305</v>
      </c>
      <c r="AL26">
        <v>0</v>
      </c>
      <c r="AN26" t="s">
        <v>306</v>
      </c>
      <c r="AO26" t="s">
        <v>307</v>
      </c>
      <c r="AP26" t="s">
        <v>308</v>
      </c>
      <c r="AQ26" t="s">
        <v>58</v>
      </c>
      <c r="AR26" t="s">
        <v>59</v>
      </c>
    </row>
    <row r="27" spans="1:44" x14ac:dyDescent="0.25">
      <c r="A27">
        <v>26</v>
      </c>
      <c r="B27" t="s">
        <v>309</v>
      </c>
      <c r="C27" t="s">
        <v>310</v>
      </c>
      <c r="D27">
        <v>9</v>
      </c>
      <c r="E27">
        <v>32</v>
      </c>
      <c r="F27" t="s">
        <v>45</v>
      </c>
      <c r="G27">
        <v>1000</v>
      </c>
      <c r="H27">
        <v>0</v>
      </c>
      <c r="I27">
        <v>4.1500000000000004</v>
      </c>
      <c r="J27">
        <v>567</v>
      </c>
      <c r="K27">
        <v>323</v>
      </c>
      <c r="L27">
        <v>116</v>
      </c>
      <c r="M27">
        <v>58</v>
      </c>
      <c r="N27">
        <v>28</v>
      </c>
      <c r="O27">
        <v>42</v>
      </c>
      <c r="P27">
        <v>0</v>
      </c>
      <c r="Q27">
        <v>0</v>
      </c>
      <c r="R27">
        <v>0</v>
      </c>
      <c r="S27">
        <v>0</v>
      </c>
      <c r="T27" t="s">
        <v>311</v>
      </c>
      <c r="U27" t="s">
        <v>283</v>
      </c>
      <c r="V27" t="s">
        <v>48</v>
      </c>
      <c r="W27">
        <v>50</v>
      </c>
      <c r="X27" t="s">
        <v>49</v>
      </c>
      <c r="Y27">
        <v>3</v>
      </c>
      <c r="Z27">
        <v>0</v>
      </c>
      <c r="AA27">
        <v>41</v>
      </c>
      <c r="AB27">
        <v>50</v>
      </c>
      <c r="AE27" t="s">
        <v>51</v>
      </c>
      <c r="AF27" t="s">
        <v>312</v>
      </c>
      <c r="AG27" t="s">
        <v>312</v>
      </c>
      <c r="AH27" t="s">
        <v>313</v>
      </c>
      <c r="AI27">
        <v>9395</v>
      </c>
      <c r="AJ27">
        <v>4.1100585417775397</v>
      </c>
      <c r="AK27" t="s">
        <v>314</v>
      </c>
      <c r="AL27">
        <v>0</v>
      </c>
      <c r="AN27" t="s">
        <v>315</v>
      </c>
      <c r="AO27" t="s">
        <v>316</v>
      </c>
      <c r="AP27" t="s">
        <v>317</v>
      </c>
      <c r="AQ27" t="s">
        <v>58</v>
      </c>
      <c r="AR27" t="s">
        <v>59</v>
      </c>
    </row>
    <row r="28" spans="1:44" x14ac:dyDescent="0.25">
      <c r="A28">
        <v>27</v>
      </c>
      <c r="B28" t="s">
        <v>318</v>
      </c>
      <c r="C28" t="s">
        <v>319</v>
      </c>
      <c r="D28">
        <v>9</v>
      </c>
      <c r="E28">
        <v>9</v>
      </c>
      <c r="F28" t="s">
        <v>45</v>
      </c>
      <c r="G28">
        <v>1000</v>
      </c>
      <c r="H28">
        <v>0</v>
      </c>
      <c r="I28">
        <v>4.03</v>
      </c>
      <c r="J28">
        <v>216</v>
      </c>
      <c r="K28">
        <v>105</v>
      </c>
      <c r="L28">
        <v>48</v>
      </c>
      <c r="M28">
        <v>39</v>
      </c>
      <c r="N28">
        <v>12</v>
      </c>
      <c r="O28">
        <v>12</v>
      </c>
      <c r="P28">
        <v>0</v>
      </c>
      <c r="Q28">
        <v>0</v>
      </c>
      <c r="R28">
        <v>0</v>
      </c>
      <c r="S28">
        <v>0</v>
      </c>
      <c r="T28" t="s">
        <v>320</v>
      </c>
      <c r="V28" t="s">
        <v>48</v>
      </c>
      <c r="W28">
        <v>5</v>
      </c>
      <c r="X28" t="s">
        <v>49</v>
      </c>
      <c r="Y28">
        <v>3</v>
      </c>
      <c r="Z28">
        <v>0</v>
      </c>
      <c r="AA28">
        <v>60</v>
      </c>
      <c r="AB28">
        <v>50</v>
      </c>
      <c r="AE28" t="s">
        <v>321</v>
      </c>
      <c r="AF28" t="s">
        <v>322</v>
      </c>
      <c r="AG28" t="s">
        <v>322</v>
      </c>
      <c r="AH28" t="s">
        <v>323</v>
      </c>
      <c r="AI28">
        <v>4298</v>
      </c>
      <c r="AJ28">
        <v>4.2294090274546301</v>
      </c>
      <c r="AK28" t="s">
        <v>324</v>
      </c>
      <c r="AL28">
        <v>0</v>
      </c>
      <c r="AN28" t="s">
        <v>325</v>
      </c>
      <c r="AO28" t="s">
        <v>326</v>
      </c>
      <c r="AP28" t="s">
        <v>327</v>
      </c>
      <c r="AQ28" t="s">
        <v>58</v>
      </c>
      <c r="AR28" t="s">
        <v>59</v>
      </c>
    </row>
    <row r="29" spans="1:44" x14ac:dyDescent="0.25">
      <c r="A29">
        <v>28</v>
      </c>
      <c r="B29" t="s">
        <v>328</v>
      </c>
      <c r="C29" t="s">
        <v>329</v>
      </c>
      <c r="D29">
        <v>5.65</v>
      </c>
      <c r="E29">
        <v>5</v>
      </c>
      <c r="F29" t="s">
        <v>45</v>
      </c>
      <c r="G29">
        <v>20000</v>
      </c>
      <c r="H29">
        <v>0</v>
      </c>
      <c r="I29">
        <v>4.29</v>
      </c>
      <c r="J29">
        <v>2996</v>
      </c>
      <c r="K29">
        <v>1781</v>
      </c>
      <c r="L29">
        <v>628</v>
      </c>
      <c r="M29">
        <v>374</v>
      </c>
      <c r="N29">
        <v>104</v>
      </c>
      <c r="O29">
        <v>109</v>
      </c>
      <c r="P29">
        <v>1</v>
      </c>
      <c r="Q29">
        <v>0</v>
      </c>
      <c r="R29">
        <v>1</v>
      </c>
      <c r="S29">
        <v>0</v>
      </c>
      <c r="T29" t="s">
        <v>330</v>
      </c>
      <c r="U29" t="s">
        <v>47</v>
      </c>
      <c r="V29" t="s">
        <v>96</v>
      </c>
      <c r="W29">
        <v>50</v>
      </c>
      <c r="X29" t="s">
        <v>49</v>
      </c>
      <c r="Y29">
        <v>2</v>
      </c>
      <c r="Z29">
        <v>0</v>
      </c>
      <c r="AA29">
        <v>43</v>
      </c>
      <c r="AB29">
        <v>50</v>
      </c>
      <c r="AC29">
        <v>1</v>
      </c>
      <c r="AD29" t="s">
        <v>50</v>
      </c>
      <c r="AE29" t="s">
        <v>51</v>
      </c>
      <c r="AF29" t="s">
        <v>331</v>
      </c>
      <c r="AG29" t="s">
        <v>331</v>
      </c>
      <c r="AH29" t="s">
        <v>332</v>
      </c>
      <c r="AI29">
        <v>40943</v>
      </c>
      <c r="AJ29">
        <v>4.0174877268397502</v>
      </c>
      <c r="AK29" t="s">
        <v>333</v>
      </c>
      <c r="AL29">
        <v>0</v>
      </c>
      <c r="AN29" t="s">
        <v>334</v>
      </c>
      <c r="AO29" t="s">
        <v>335</v>
      </c>
      <c r="AP29" t="s">
        <v>336</v>
      </c>
      <c r="AQ29" t="s">
        <v>58</v>
      </c>
      <c r="AR29" t="s">
        <v>59</v>
      </c>
    </row>
    <row r="30" spans="1:44" x14ac:dyDescent="0.25">
      <c r="A30">
        <v>29</v>
      </c>
      <c r="B30" t="s">
        <v>337</v>
      </c>
      <c r="C30" t="s">
        <v>338</v>
      </c>
      <c r="D30">
        <v>1.74</v>
      </c>
      <c r="E30">
        <v>2</v>
      </c>
      <c r="F30" t="s">
        <v>45</v>
      </c>
      <c r="G30">
        <v>100</v>
      </c>
      <c r="H30">
        <v>1</v>
      </c>
      <c r="I30">
        <v>4.25</v>
      </c>
      <c r="J30">
        <v>12</v>
      </c>
      <c r="K30">
        <v>7</v>
      </c>
      <c r="L30">
        <v>3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 t="s">
        <v>339</v>
      </c>
      <c r="U30" t="s">
        <v>340</v>
      </c>
      <c r="V30" t="s">
        <v>64</v>
      </c>
      <c r="W30">
        <v>50</v>
      </c>
      <c r="X30" t="s">
        <v>49</v>
      </c>
      <c r="Y30">
        <v>1</v>
      </c>
      <c r="Z30">
        <v>0</v>
      </c>
      <c r="AA30">
        <v>41</v>
      </c>
      <c r="AB30">
        <v>50</v>
      </c>
      <c r="AE30" t="s">
        <v>51</v>
      </c>
      <c r="AF30" t="s">
        <v>341</v>
      </c>
      <c r="AG30" t="s">
        <v>342</v>
      </c>
      <c r="AH30" t="s">
        <v>343</v>
      </c>
      <c r="AI30">
        <v>18138</v>
      </c>
      <c r="AJ30">
        <v>3.83151394861616</v>
      </c>
      <c r="AK30" t="s">
        <v>344</v>
      </c>
      <c r="AL30">
        <v>0</v>
      </c>
      <c r="AN30" t="s">
        <v>345</v>
      </c>
      <c r="AO30" t="s">
        <v>346</v>
      </c>
      <c r="AP30" t="s">
        <v>347</v>
      </c>
      <c r="AQ30" t="s">
        <v>58</v>
      </c>
      <c r="AR30" t="s">
        <v>59</v>
      </c>
    </row>
    <row r="31" spans="1:44" x14ac:dyDescent="0.25">
      <c r="A31">
        <v>30</v>
      </c>
      <c r="B31" t="s">
        <v>348</v>
      </c>
      <c r="C31" t="s">
        <v>349</v>
      </c>
      <c r="D31">
        <v>5.65</v>
      </c>
      <c r="E31">
        <v>6</v>
      </c>
      <c r="F31" t="s">
        <v>45</v>
      </c>
      <c r="G31">
        <v>1000</v>
      </c>
      <c r="H31">
        <v>0</v>
      </c>
      <c r="I31">
        <v>4.0599999999999996</v>
      </c>
      <c r="J31">
        <v>301</v>
      </c>
      <c r="K31">
        <v>156</v>
      </c>
      <c r="L31">
        <v>70</v>
      </c>
      <c r="M31">
        <v>34</v>
      </c>
      <c r="N31">
        <v>18</v>
      </c>
      <c r="O31">
        <v>23</v>
      </c>
      <c r="P31">
        <v>0</v>
      </c>
      <c r="Q31">
        <v>0</v>
      </c>
      <c r="R31">
        <v>0</v>
      </c>
      <c r="S31">
        <v>0</v>
      </c>
      <c r="T31" t="s">
        <v>350</v>
      </c>
      <c r="U31" t="s">
        <v>47</v>
      </c>
      <c r="V31" t="s">
        <v>351</v>
      </c>
      <c r="W31">
        <v>50</v>
      </c>
      <c r="X31" t="s">
        <v>49</v>
      </c>
      <c r="Y31">
        <v>2</v>
      </c>
      <c r="Z31">
        <v>0</v>
      </c>
      <c r="AA31">
        <v>54</v>
      </c>
      <c r="AB31">
        <v>50</v>
      </c>
      <c r="AE31" t="s">
        <v>51</v>
      </c>
      <c r="AF31" t="s">
        <v>352</v>
      </c>
      <c r="AG31" t="s">
        <v>352</v>
      </c>
      <c r="AH31" t="s">
        <v>353</v>
      </c>
      <c r="AI31">
        <v>7034</v>
      </c>
      <c r="AJ31">
        <v>4.0602786465737797</v>
      </c>
      <c r="AK31" t="s">
        <v>354</v>
      </c>
      <c r="AL31">
        <v>0</v>
      </c>
      <c r="AN31" t="s">
        <v>355</v>
      </c>
      <c r="AO31" t="s">
        <v>356</v>
      </c>
      <c r="AP31" t="s">
        <v>357</v>
      </c>
      <c r="AQ31" t="s">
        <v>58</v>
      </c>
      <c r="AR31" t="s">
        <v>59</v>
      </c>
    </row>
    <row r="32" spans="1:44" x14ac:dyDescent="0.25">
      <c r="A32">
        <v>31</v>
      </c>
      <c r="B32" t="s">
        <v>358</v>
      </c>
      <c r="C32" t="s">
        <v>359</v>
      </c>
      <c r="D32">
        <v>14</v>
      </c>
      <c r="E32">
        <v>76</v>
      </c>
      <c r="F32" t="s">
        <v>45</v>
      </c>
      <c r="G32">
        <v>100</v>
      </c>
      <c r="H32">
        <v>0</v>
      </c>
      <c r="I32">
        <v>4.0599999999999996</v>
      </c>
      <c r="J32">
        <v>31</v>
      </c>
      <c r="K32">
        <v>17</v>
      </c>
      <c r="L32">
        <v>4</v>
      </c>
      <c r="M32">
        <v>6</v>
      </c>
      <c r="N32">
        <v>3</v>
      </c>
      <c r="O32">
        <v>1</v>
      </c>
      <c r="P32">
        <v>0</v>
      </c>
      <c r="Q32">
        <v>0</v>
      </c>
      <c r="R32">
        <v>0</v>
      </c>
      <c r="S32">
        <v>0</v>
      </c>
      <c r="T32" t="s">
        <v>360</v>
      </c>
      <c r="V32" t="s">
        <v>96</v>
      </c>
      <c r="W32">
        <v>50</v>
      </c>
      <c r="X32" t="s">
        <v>49</v>
      </c>
      <c r="Y32">
        <v>4</v>
      </c>
      <c r="Z32">
        <v>0</v>
      </c>
      <c r="AA32">
        <v>36</v>
      </c>
      <c r="AB32">
        <v>50</v>
      </c>
      <c r="AC32">
        <v>1</v>
      </c>
      <c r="AD32" t="s">
        <v>50</v>
      </c>
      <c r="AE32" t="s">
        <v>51</v>
      </c>
      <c r="AF32" t="s">
        <v>361</v>
      </c>
      <c r="AG32" t="s">
        <v>362</v>
      </c>
      <c r="AH32" t="s">
        <v>363</v>
      </c>
      <c r="AI32">
        <v>51369</v>
      </c>
      <c r="AJ32">
        <v>3.9682688002491702</v>
      </c>
      <c r="AK32" t="s">
        <v>364</v>
      </c>
      <c r="AL32">
        <v>1</v>
      </c>
      <c r="AM32" t="s">
        <v>365</v>
      </c>
      <c r="AN32" t="s">
        <v>366</v>
      </c>
      <c r="AO32" t="s">
        <v>367</v>
      </c>
      <c r="AP32" t="s">
        <v>368</v>
      </c>
      <c r="AQ32" t="s">
        <v>58</v>
      </c>
      <c r="AR32" t="s">
        <v>59</v>
      </c>
    </row>
    <row r="33" spans="1:44" x14ac:dyDescent="0.25">
      <c r="A33">
        <v>32</v>
      </c>
      <c r="B33" t="s">
        <v>369</v>
      </c>
      <c r="C33" t="s">
        <v>370</v>
      </c>
      <c r="D33">
        <v>5.65</v>
      </c>
      <c r="E33">
        <v>6</v>
      </c>
      <c r="F33" t="s">
        <v>45</v>
      </c>
      <c r="G33">
        <v>1000</v>
      </c>
      <c r="H33">
        <v>1</v>
      </c>
      <c r="I33">
        <v>4.37</v>
      </c>
      <c r="J33">
        <v>217</v>
      </c>
      <c r="K33">
        <v>137</v>
      </c>
      <c r="L33">
        <v>42</v>
      </c>
      <c r="M33">
        <v>24</v>
      </c>
      <c r="N33">
        <v>9</v>
      </c>
      <c r="O33">
        <v>5</v>
      </c>
      <c r="P33">
        <v>1</v>
      </c>
      <c r="Q33">
        <v>0</v>
      </c>
      <c r="R33">
        <v>1</v>
      </c>
      <c r="S33">
        <v>0</v>
      </c>
      <c r="T33" t="s">
        <v>371</v>
      </c>
      <c r="U33" t="s">
        <v>85</v>
      </c>
      <c r="V33" t="s">
        <v>162</v>
      </c>
      <c r="W33">
        <v>10</v>
      </c>
      <c r="X33" t="s">
        <v>49</v>
      </c>
      <c r="Y33">
        <v>2</v>
      </c>
      <c r="Z33">
        <v>0</v>
      </c>
      <c r="AA33">
        <v>38</v>
      </c>
      <c r="AB33">
        <v>50</v>
      </c>
      <c r="AE33" t="s">
        <v>51</v>
      </c>
      <c r="AF33" t="s">
        <v>372</v>
      </c>
      <c r="AG33" t="s">
        <v>373</v>
      </c>
      <c r="AH33" t="s">
        <v>374</v>
      </c>
      <c r="AI33">
        <v>44837</v>
      </c>
      <c r="AJ33">
        <v>4.06590539063719</v>
      </c>
      <c r="AK33" t="s">
        <v>375</v>
      </c>
      <c r="AL33">
        <v>0</v>
      </c>
      <c r="AN33" t="s">
        <v>376</v>
      </c>
      <c r="AO33" t="s">
        <v>377</v>
      </c>
      <c r="AP33" t="s">
        <v>378</v>
      </c>
      <c r="AQ33" t="s">
        <v>58</v>
      </c>
      <c r="AR33" t="s">
        <v>59</v>
      </c>
    </row>
    <row r="34" spans="1:44" x14ac:dyDescent="0.25">
      <c r="A34">
        <v>33</v>
      </c>
      <c r="B34" t="s">
        <v>379</v>
      </c>
      <c r="C34" t="s">
        <v>380</v>
      </c>
      <c r="D34">
        <v>8</v>
      </c>
      <c r="E34">
        <v>7</v>
      </c>
      <c r="F34" t="s">
        <v>45</v>
      </c>
      <c r="G34">
        <v>1000</v>
      </c>
      <c r="H34">
        <v>0</v>
      </c>
      <c r="I34">
        <v>3.81</v>
      </c>
      <c r="J34">
        <v>443</v>
      </c>
      <c r="K34">
        <v>215</v>
      </c>
      <c r="L34">
        <v>76</v>
      </c>
      <c r="M34">
        <v>65</v>
      </c>
      <c r="N34">
        <v>29</v>
      </c>
      <c r="O34">
        <v>58</v>
      </c>
      <c r="P34">
        <v>0</v>
      </c>
      <c r="Q34">
        <v>0</v>
      </c>
      <c r="R34">
        <v>0</v>
      </c>
      <c r="S34">
        <v>0</v>
      </c>
      <c r="T34" t="s">
        <v>381</v>
      </c>
      <c r="U34" t="s">
        <v>382</v>
      </c>
      <c r="V34" t="s">
        <v>96</v>
      </c>
      <c r="W34">
        <v>4</v>
      </c>
      <c r="X34" t="s">
        <v>49</v>
      </c>
      <c r="Y34">
        <v>2</v>
      </c>
      <c r="Z34">
        <v>0</v>
      </c>
      <c r="AA34">
        <v>46</v>
      </c>
      <c r="AB34">
        <v>50</v>
      </c>
      <c r="AE34" t="s">
        <v>51</v>
      </c>
      <c r="AF34" t="s">
        <v>383</v>
      </c>
      <c r="AG34" t="s">
        <v>384</v>
      </c>
      <c r="AH34" t="s">
        <v>385</v>
      </c>
      <c r="AI34">
        <v>3460</v>
      </c>
      <c r="AJ34">
        <v>3.8708092485549099</v>
      </c>
      <c r="AK34" t="s">
        <v>386</v>
      </c>
      <c r="AL34">
        <v>0</v>
      </c>
      <c r="AN34" t="s">
        <v>387</v>
      </c>
      <c r="AO34" t="s">
        <v>388</v>
      </c>
      <c r="AP34" t="s">
        <v>389</v>
      </c>
      <c r="AQ34" t="s">
        <v>58</v>
      </c>
      <c r="AR34" t="s">
        <v>59</v>
      </c>
    </row>
    <row r="35" spans="1:44" x14ac:dyDescent="0.25">
      <c r="A35">
        <v>34</v>
      </c>
      <c r="B35" t="s">
        <v>390</v>
      </c>
      <c r="C35" t="s">
        <v>391</v>
      </c>
      <c r="D35">
        <v>2.66</v>
      </c>
      <c r="E35">
        <v>3</v>
      </c>
      <c r="F35" t="s">
        <v>45</v>
      </c>
      <c r="G35">
        <v>5000</v>
      </c>
      <c r="H35">
        <v>0</v>
      </c>
      <c r="I35">
        <v>3.44</v>
      </c>
      <c r="J35">
        <v>1136</v>
      </c>
      <c r="K35">
        <v>418</v>
      </c>
      <c r="L35">
        <v>187</v>
      </c>
      <c r="M35">
        <v>201</v>
      </c>
      <c r="N35">
        <v>133</v>
      </c>
      <c r="O35">
        <v>197</v>
      </c>
      <c r="P35">
        <v>0</v>
      </c>
      <c r="Q35">
        <v>0</v>
      </c>
      <c r="R35">
        <v>0</v>
      </c>
      <c r="S35">
        <v>0</v>
      </c>
      <c r="T35" t="s">
        <v>392</v>
      </c>
      <c r="U35" t="s">
        <v>85</v>
      </c>
      <c r="V35" t="s">
        <v>48</v>
      </c>
      <c r="W35">
        <v>50</v>
      </c>
      <c r="X35" t="s">
        <v>49</v>
      </c>
      <c r="Y35">
        <v>1</v>
      </c>
      <c r="Z35">
        <v>0</v>
      </c>
      <c r="AA35">
        <v>22</v>
      </c>
      <c r="AB35">
        <v>50</v>
      </c>
      <c r="AE35" t="s">
        <v>51</v>
      </c>
      <c r="AF35" t="s">
        <v>393</v>
      </c>
      <c r="AG35" t="s">
        <v>394</v>
      </c>
      <c r="AH35" t="s">
        <v>395</v>
      </c>
      <c r="AI35">
        <v>223392</v>
      </c>
      <c r="AJ35">
        <v>4.3063628061882202</v>
      </c>
      <c r="AK35" t="s">
        <v>396</v>
      </c>
      <c r="AL35">
        <v>0</v>
      </c>
      <c r="AN35" t="s">
        <v>397</v>
      </c>
      <c r="AO35" t="s">
        <v>398</v>
      </c>
      <c r="AP35" t="s">
        <v>399</v>
      </c>
      <c r="AQ35" t="s">
        <v>58</v>
      </c>
      <c r="AR35" t="s">
        <v>59</v>
      </c>
    </row>
    <row r="36" spans="1:44" x14ac:dyDescent="0.25">
      <c r="A36">
        <v>35</v>
      </c>
      <c r="B36" t="s">
        <v>400</v>
      </c>
      <c r="C36" t="s">
        <v>401</v>
      </c>
      <c r="D36">
        <v>9</v>
      </c>
      <c r="E36">
        <v>8</v>
      </c>
      <c r="F36" t="s">
        <v>45</v>
      </c>
      <c r="G36">
        <v>10000</v>
      </c>
      <c r="H36">
        <v>0</v>
      </c>
      <c r="I36">
        <v>3.8</v>
      </c>
      <c r="J36">
        <v>1231</v>
      </c>
      <c r="K36">
        <v>555</v>
      </c>
      <c r="L36">
        <v>240</v>
      </c>
      <c r="M36">
        <v>211</v>
      </c>
      <c r="N36">
        <v>87</v>
      </c>
      <c r="O36">
        <v>138</v>
      </c>
      <c r="P36">
        <v>0</v>
      </c>
      <c r="Q36">
        <v>0</v>
      </c>
      <c r="R36">
        <v>0</v>
      </c>
      <c r="S36">
        <v>0</v>
      </c>
      <c r="T36" t="s">
        <v>402</v>
      </c>
      <c r="U36" t="s">
        <v>95</v>
      </c>
      <c r="V36" t="s">
        <v>96</v>
      </c>
      <c r="W36">
        <v>50</v>
      </c>
      <c r="X36" t="s">
        <v>403</v>
      </c>
      <c r="Y36">
        <v>3</v>
      </c>
      <c r="Z36">
        <v>0</v>
      </c>
      <c r="AA36">
        <v>45</v>
      </c>
      <c r="AB36">
        <v>50</v>
      </c>
      <c r="AE36" t="s">
        <v>51</v>
      </c>
      <c r="AF36" t="s">
        <v>404</v>
      </c>
      <c r="AG36" t="s">
        <v>405</v>
      </c>
      <c r="AH36" t="s">
        <v>406</v>
      </c>
      <c r="AI36">
        <v>10600</v>
      </c>
      <c r="AJ36">
        <v>3.8675471698113202</v>
      </c>
      <c r="AK36" t="s">
        <v>407</v>
      </c>
      <c r="AL36">
        <v>0</v>
      </c>
      <c r="AN36" t="s">
        <v>408</v>
      </c>
      <c r="AO36" t="s">
        <v>409</v>
      </c>
      <c r="AP36" t="s">
        <v>410</v>
      </c>
      <c r="AQ36" t="s">
        <v>58</v>
      </c>
      <c r="AR36" t="s">
        <v>59</v>
      </c>
    </row>
    <row r="37" spans="1:44" x14ac:dyDescent="0.25">
      <c r="A37">
        <v>36</v>
      </c>
      <c r="B37" t="s">
        <v>411</v>
      </c>
      <c r="C37" t="s">
        <v>412</v>
      </c>
      <c r="D37">
        <v>11</v>
      </c>
      <c r="E37">
        <v>10</v>
      </c>
      <c r="F37" t="s">
        <v>45</v>
      </c>
      <c r="G37">
        <v>1000</v>
      </c>
      <c r="H37">
        <v>0</v>
      </c>
      <c r="I37">
        <v>4.16</v>
      </c>
      <c r="J37">
        <v>274</v>
      </c>
      <c r="K37">
        <v>162</v>
      </c>
      <c r="L37">
        <v>47</v>
      </c>
      <c r="M37">
        <v>34</v>
      </c>
      <c r="N37">
        <v>10</v>
      </c>
      <c r="O37">
        <v>21</v>
      </c>
      <c r="P37">
        <v>1</v>
      </c>
      <c r="Q37">
        <v>0</v>
      </c>
      <c r="R37">
        <v>1</v>
      </c>
      <c r="S37">
        <v>0</v>
      </c>
      <c r="T37" t="s">
        <v>413</v>
      </c>
      <c r="U37" t="s">
        <v>47</v>
      </c>
      <c r="V37" t="s">
        <v>96</v>
      </c>
      <c r="W37">
        <v>50</v>
      </c>
      <c r="X37" t="s">
        <v>49</v>
      </c>
      <c r="Y37">
        <v>3</v>
      </c>
      <c r="Z37">
        <v>0</v>
      </c>
      <c r="AA37">
        <v>31</v>
      </c>
      <c r="AB37">
        <v>50</v>
      </c>
      <c r="AE37" t="s">
        <v>51</v>
      </c>
      <c r="AF37" t="s">
        <v>414</v>
      </c>
      <c r="AG37" t="s">
        <v>415</v>
      </c>
      <c r="AH37" t="s">
        <v>416</v>
      </c>
      <c r="AI37">
        <v>13946</v>
      </c>
      <c r="AJ37">
        <v>4.0001434102968503</v>
      </c>
      <c r="AK37" t="s">
        <v>417</v>
      </c>
      <c r="AL37">
        <v>0</v>
      </c>
      <c r="AN37" t="s">
        <v>418</v>
      </c>
      <c r="AO37" t="s">
        <v>419</v>
      </c>
      <c r="AP37" t="s">
        <v>420</v>
      </c>
      <c r="AQ37" t="s">
        <v>58</v>
      </c>
      <c r="AR37" t="s">
        <v>59</v>
      </c>
    </row>
    <row r="38" spans="1:44" x14ac:dyDescent="0.25">
      <c r="A38">
        <v>37</v>
      </c>
      <c r="B38" t="s">
        <v>421</v>
      </c>
      <c r="C38" t="s">
        <v>422</v>
      </c>
      <c r="D38">
        <v>8</v>
      </c>
      <c r="E38">
        <v>17</v>
      </c>
      <c r="F38" t="s">
        <v>45</v>
      </c>
      <c r="G38">
        <v>100</v>
      </c>
      <c r="H38">
        <v>1</v>
      </c>
      <c r="I38">
        <v>2.75</v>
      </c>
      <c r="J38">
        <v>8</v>
      </c>
      <c r="K38">
        <v>2</v>
      </c>
      <c r="L38">
        <v>0</v>
      </c>
      <c r="M38">
        <v>3</v>
      </c>
      <c r="N38">
        <v>0</v>
      </c>
      <c r="O38">
        <v>3</v>
      </c>
      <c r="P38">
        <v>0</v>
      </c>
      <c r="Q38">
        <v>0</v>
      </c>
      <c r="R38">
        <v>0</v>
      </c>
      <c r="S38">
        <v>0</v>
      </c>
      <c r="T38" t="s">
        <v>423</v>
      </c>
      <c r="U38" t="s">
        <v>129</v>
      </c>
      <c r="V38" t="s">
        <v>96</v>
      </c>
      <c r="W38">
        <v>50</v>
      </c>
      <c r="X38" t="s">
        <v>49</v>
      </c>
      <c r="Y38">
        <v>3</v>
      </c>
      <c r="Z38">
        <v>0</v>
      </c>
      <c r="AA38">
        <v>40</v>
      </c>
      <c r="AB38">
        <v>50</v>
      </c>
      <c r="AE38" t="s">
        <v>51</v>
      </c>
      <c r="AF38" t="s">
        <v>424</v>
      </c>
      <c r="AG38" t="s">
        <v>425</v>
      </c>
      <c r="AH38" t="s">
        <v>426</v>
      </c>
      <c r="AI38">
        <v>47981</v>
      </c>
      <c r="AJ38">
        <v>4.0253642066651301</v>
      </c>
      <c r="AK38" t="s">
        <v>427</v>
      </c>
      <c r="AL38">
        <v>0</v>
      </c>
      <c r="AN38" t="s">
        <v>428</v>
      </c>
      <c r="AO38" t="s">
        <v>429</v>
      </c>
      <c r="AP38" t="s">
        <v>430</v>
      </c>
      <c r="AQ38" t="s">
        <v>58</v>
      </c>
      <c r="AR38" t="s">
        <v>59</v>
      </c>
    </row>
    <row r="39" spans="1:44" x14ac:dyDescent="0.25">
      <c r="A39">
        <v>38</v>
      </c>
      <c r="B39" t="s">
        <v>431</v>
      </c>
      <c r="C39" t="s">
        <v>431</v>
      </c>
      <c r="D39">
        <v>14</v>
      </c>
      <c r="E39">
        <v>12</v>
      </c>
      <c r="F39" t="s">
        <v>45</v>
      </c>
      <c r="G39">
        <v>5000</v>
      </c>
      <c r="H39">
        <v>1</v>
      </c>
      <c r="I39">
        <v>4.0599999999999996</v>
      </c>
      <c r="J39">
        <v>643</v>
      </c>
      <c r="K39">
        <v>365</v>
      </c>
      <c r="L39">
        <v>109</v>
      </c>
      <c r="M39">
        <v>73</v>
      </c>
      <c r="N39">
        <v>33</v>
      </c>
      <c r="O39">
        <v>63</v>
      </c>
      <c r="P39">
        <v>0</v>
      </c>
      <c r="Q39">
        <v>0</v>
      </c>
      <c r="R39">
        <v>0</v>
      </c>
      <c r="S39">
        <v>0</v>
      </c>
      <c r="T39" t="s">
        <v>432</v>
      </c>
      <c r="U39" t="s">
        <v>107</v>
      </c>
      <c r="V39" t="s">
        <v>162</v>
      </c>
      <c r="W39">
        <v>2</v>
      </c>
      <c r="X39" t="s">
        <v>49</v>
      </c>
      <c r="Y39">
        <v>3</v>
      </c>
      <c r="Z39">
        <v>0</v>
      </c>
      <c r="AA39">
        <v>43</v>
      </c>
      <c r="AB39">
        <v>50</v>
      </c>
      <c r="AE39" t="s">
        <v>51</v>
      </c>
      <c r="AF39" t="s">
        <v>303</v>
      </c>
      <c r="AG39" t="s">
        <v>303</v>
      </c>
      <c r="AH39" t="s">
        <v>304</v>
      </c>
      <c r="AI39">
        <v>80093</v>
      </c>
      <c r="AJ39">
        <v>4.0066922202938997</v>
      </c>
      <c r="AK39" t="s">
        <v>305</v>
      </c>
      <c r="AL39">
        <v>0</v>
      </c>
      <c r="AN39" t="s">
        <v>433</v>
      </c>
      <c r="AO39" t="s">
        <v>434</v>
      </c>
      <c r="AP39" t="s">
        <v>435</v>
      </c>
      <c r="AQ39" t="s">
        <v>58</v>
      </c>
      <c r="AR39" t="s">
        <v>59</v>
      </c>
    </row>
    <row r="40" spans="1:44" x14ac:dyDescent="0.25">
      <c r="A40">
        <v>39</v>
      </c>
      <c r="B40" t="s">
        <v>436</v>
      </c>
      <c r="C40" t="s">
        <v>437</v>
      </c>
      <c r="D40">
        <v>5.8</v>
      </c>
      <c r="E40">
        <v>8</v>
      </c>
      <c r="F40" t="s">
        <v>45</v>
      </c>
      <c r="G40">
        <v>100</v>
      </c>
      <c r="H40">
        <v>1</v>
      </c>
      <c r="I40">
        <v>3.83</v>
      </c>
      <c r="J40">
        <v>6</v>
      </c>
      <c r="K40">
        <v>3</v>
      </c>
      <c r="L40">
        <v>1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 t="s">
        <v>438</v>
      </c>
      <c r="U40" t="s">
        <v>283</v>
      </c>
      <c r="V40" t="s">
        <v>64</v>
      </c>
      <c r="W40">
        <v>1</v>
      </c>
      <c r="X40" t="s">
        <v>49</v>
      </c>
      <c r="Y40">
        <v>1</v>
      </c>
      <c r="Z40">
        <v>0</v>
      </c>
      <c r="AA40">
        <v>43</v>
      </c>
      <c r="AB40">
        <v>50</v>
      </c>
      <c r="AE40" t="s">
        <v>51</v>
      </c>
      <c r="AF40" t="s">
        <v>439</v>
      </c>
      <c r="AG40" t="s">
        <v>440</v>
      </c>
      <c r="AH40" t="s">
        <v>441</v>
      </c>
      <c r="AI40">
        <v>16741</v>
      </c>
      <c r="AJ40">
        <v>3.9208529956394398</v>
      </c>
      <c r="AK40" t="s">
        <v>442</v>
      </c>
      <c r="AL40">
        <v>0</v>
      </c>
      <c r="AN40" t="s">
        <v>443</v>
      </c>
      <c r="AO40" t="s">
        <v>444</v>
      </c>
      <c r="AP40" t="s">
        <v>445</v>
      </c>
      <c r="AQ40" t="s">
        <v>58</v>
      </c>
      <c r="AR40" t="s">
        <v>59</v>
      </c>
    </row>
    <row r="41" spans="1:44" x14ac:dyDescent="0.25">
      <c r="A41">
        <v>40</v>
      </c>
      <c r="B41" t="s">
        <v>446</v>
      </c>
      <c r="C41" t="s">
        <v>447</v>
      </c>
      <c r="D41">
        <v>13</v>
      </c>
      <c r="E41">
        <v>13</v>
      </c>
      <c r="F41" t="s">
        <v>45</v>
      </c>
      <c r="G41">
        <v>1000</v>
      </c>
      <c r="H41">
        <v>0</v>
      </c>
      <c r="I41">
        <v>4.16</v>
      </c>
      <c r="J41">
        <v>138</v>
      </c>
      <c r="K41">
        <v>82</v>
      </c>
      <c r="L41">
        <v>27</v>
      </c>
      <c r="M41">
        <v>10</v>
      </c>
      <c r="N41">
        <v>7</v>
      </c>
      <c r="O41">
        <v>12</v>
      </c>
      <c r="P41">
        <v>1</v>
      </c>
      <c r="Q41">
        <v>0</v>
      </c>
      <c r="R41">
        <v>1</v>
      </c>
      <c r="S41">
        <v>0</v>
      </c>
      <c r="T41" t="s">
        <v>448</v>
      </c>
      <c r="U41" t="s">
        <v>340</v>
      </c>
      <c r="V41" t="s">
        <v>96</v>
      </c>
      <c r="W41">
        <v>50</v>
      </c>
      <c r="X41" t="s">
        <v>49</v>
      </c>
      <c r="Y41">
        <v>3</v>
      </c>
      <c r="Z41">
        <v>0</v>
      </c>
      <c r="AA41">
        <v>41</v>
      </c>
      <c r="AB41">
        <v>50</v>
      </c>
      <c r="AC41">
        <v>1</v>
      </c>
      <c r="AD41" t="s">
        <v>50</v>
      </c>
      <c r="AE41" t="s">
        <v>51</v>
      </c>
      <c r="AF41" t="s">
        <v>272</v>
      </c>
      <c r="AG41" t="s">
        <v>273</v>
      </c>
      <c r="AH41" t="s">
        <v>449</v>
      </c>
      <c r="AI41">
        <v>12913</v>
      </c>
      <c r="AJ41">
        <v>3.98133663749709</v>
      </c>
      <c r="AK41" t="s">
        <v>275</v>
      </c>
      <c r="AL41">
        <v>1</v>
      </c>
      <c r="AM41" t="s">
        <v>276</v>
      </c>
      <c r="AN41" t="s">
        <v>450</v>
      </c>
      <c r="AO41" t="s">
        <v>451</v>
      </c>
      <c r="AP41" t="s">
        <v>452</v>
      </c>
      <c r="AQ41" t="s">
        <v>58</v>
      </c>
      <c r="AR41" t="s">
        <v>59</v>
      </c>
    </row>
    <row r="42" spans="1:44" x14ac:dyDescent="0.25">
      <c r="A42">
        <v>41</v>
      </c>
      <c r="B42" t="s">
        <v>453</v>
      </c>
      <c r="C42" t="s">
        <v>454</v>
      </c>
      <c r="D42">
        <v>9</v>
      </c>
      <c r="E42">
        <v>81</v>
      </c>
      <c r="F42" t="s">
        <v>45</v>
      </c>
      <c r="G42">
        <v>50000</v>
      </c>
      <c r="H42">
        <v>0</v>
      </c>
      <c r="I42">
        <v>4.26</v>
      </c>
      <c r="J42">
        <v>5359</v>
      </c>
      <c r="K42">
        <v>3111</v>
      </c>
      <c r="L42">
        <v>1172</v>
      </c>
      <c r="M42">
        <v>650</v>
      </c>
      <c r="N42">
        <v>204</v>
      </c>
      <c r="O42">
        <v>222</v>
      </c>
      <c r="P42">
        <v>1</v>
      </c>
      <c r="Q42">
        <v>0</v>
      </c>
      <c r="R42">
        <v>1</v>
      </c>
      <c r="S42">
        <v>0</v>
      </c>
      <c r="T42" t="s">
        <v>455</v>
      </c>
      <c r="U42" t="s">
        <v>85</v>
      </c>
      <c r="V42" t="s">
        <v>225</v>
      </c>
      <c r="W42">
        <v>50</v>
      </c>
      <c r="X42" t="s">
        <v>49</v>
      </c>
      <c r="Y42">
        <v>3</v>
      </c>
      <c r="Z42">
        <v>0</v>
      </c>
      <c r="AA42">
        <v>40</v>
      </c>
      <c r="AB42">
        <v>50</v>
      </c>
      <c r="AE42" t="s">
        <v>51</v>
      </c>
      <c r="AF42" t="s">
        <v>456</v>
      </c>
      <c r="AG42" t="s">
        <v>457</v>
      </c>
      <c r="AH42" t="s">
        <v>458</v>
      </c>
      <c r="AI42">
        <v>59198</v>
      </c>
      <c r="AJ42">
        <v>4.1050542248048902</v>
      </c>
      <c r="AK42" t="s">
        <v>459</v>
      </c>
      <c r="AL42">
        <v>0</v>
      </c>
      <c r="AN42" t="s">
        <v>460</v>
      </c>
      <c r="AO42" t="s">
        <v>461</v>
      </c>
      <c r="AP42" t="s">
        <v>462</v>
      </c>
      <c r="AQ42" t="s">
        <v>58</v>
      </c>
      <c r="AR42" t="s">
        <v>59</v>
      </c>
    </row>
    <row r="43" spans="1:44" x14ac:dyDescent="0.25">
      <c r="A43">
        <v>42</v>
      </c>
      <c r="B43" t="s">
        <v>463</v>
      </c>
      <c r="C43" t="s">
        <v>464</v>
      </c>
      <c r="D43">
        <v>7</v>
      </c>
      <c r="E43">
        <v>68</v>
      </c>
      <c r="F43" t="s">
        <v>45</v>
      </c>
      <c r="G43">
        <v>10</v>
      </c>
      <c r="H43">
        <v>0</v>
      </c>
      <c r="I43">
        <v>1.5</v>
      </c>
      <c r="J43">
        <v>2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 t="s">
        <v>465</v>
      </c>
      <c r="U43" t="s">
        <v>47</v>
      </c>
      <c r="V43" t="s">
        <v>96</v>
      </c>
      <c r="W43">
        <v>50</v>
      </c>
      <c r="X43" t="s">
        <v>49</v>
      </c>
      <c r="Y43">
        <v>2</v>
      </c>
      <c r="Z43">
        <v>0</v>
      </c>
      <c r="AA43">
        <v>43</v>
      </c>
      <c r="AB43">
        <v>50</v>
      </c>
      <c r="AE43" t="s">
        <v>51</v>
      </c>
      <c r="AF43" t="s">
        <v>466</v>
      </c>
      <c r="AG43" t="s">
        <v>466</v>
      </c>
      <c r="AH43" t="s">
        <v>467</v>
      </c>
      <c r="AI43">
        <v>397</v>
      </c>
      <c r="AJ43">
        <v>3.8589420654911799</v>
      </c>
      <c r="AK43" t="s">
        <v>468</v>
      </c>
      <c r="AL43">
        <v>0</v>
      </c>
      <c r="AN43" t="s">
        <v>469</v>
      </c>
      <c r="AO43" t="s">
        <v>470</v>
      </c>
      <c r="AP43" t="s">
        <v>471</v>
      </c>
      <c r="AQ43" t="s">
        <v>58</v>
      </c>
      <c r="AR43" t="s">
        <v>59</v>
      </c>
    </row>
    <row r="44" spans="1:44" x14ac:dyDescent="0.25">
      <c r="A44">
        <v>43</v>
      </c>
      <c r="B44" t="s">
        <v>472</v>
      </c>
      <c r="C44" t="s">
        <v>473</v>
      </c>
      <c r="D44">
        <v>12</v>
      </c>
      <c r="E44">
        <v>14</v>
      </c>
      <c r="F44" t="s">
        <v>45</v>
      </c>
      <c r="G44">
        <v>100</v>
      </c>
      <c r="H44">
        <v>1</v>
      </c>
      <c r="I44">
        <v>3.79</v>
      </c>
      <c r="J44">
        <v>24</v>
      </c>
      <c r="K44">
        <v>11</v>
      </c>
      <c r="L44">
        <v>6</v>
      </c>
      <c r="M44">
        <v>2</v>
      </c>
      <c r="N44">
        <v>1</v>
      </c>
      <c r="O44">
        <v>4</v>
      </c>
      <c r="P44">
        <v>0</v>
      </c>
      <c r="Q44">
        <v>0</v>
      </c>
      <c r="R44">
        <v>0</v>
      </c>
      <c r="S44">
        <v>0</v>
      </c>
      <c r="T44" t="s">
        <v>474</v>
      </c>
      <c r="U44" t="s">
        <v>85</v>
      </c>
      <c r="V44" t="s">
        <v>96</v>
      </c>
      <c r="W44">
        <v>50</v>
      </c>
      <c r="X44" t="s">
        <v>475</v>
      </c>
      <c r="Y44">
        <v>3</v>
      </c>
      <c r="Z44">
        <v>0</v>
      </c>
      <c r="AA44">
        <v>22</v>
      </c>
      <c r="AB44">
        <v>50</v>
      </c>
      <c r="AE44" t="s">
        <v>51</v>
      </c>
      <c r="AF44" t="s">
        <v>476</v>
      </c>
      <c r="AG44" t="s">
        <v>476</v>
      </c>
      <c r="AH44" t="s">
        <v>477</v>
      </c>
      <c r="AI44">
        <v>196</v>
      </c>
      <c r="AJ44">
        <v>4.0204081632652997</v>
      </c>
      <c r="AK44" t="s">
        <v>478</v>
      </c>
      <c r="AL44">
        <v>0</v>
      </c>
      <c r="AN44" t="s">
        <v>479</v>
      </c>
      <c r="AO44" t="s">
        <v>480</v>
      </c>
      <c r="AP44" t="s">
        <v>481</v>
      </c>
      <c r="AQ44" t="s">
        <v>58</v>
      </c>
      <c r="AR44" t="s">
        <v>59</v>
      </c>
    </row>
    <row r="45" spans="1:44" x14ac:dyDescent="0.25">
      <c r="A45">
        <v>44</v>
      </c>
      <c r="B45" t="s">
        <v>482</v>
      </c>
      <c r="C45" t="s">
        <v>483</v>
      </c>
      <c r="D45">
        <v>3.69</v>
      </c>
      <c r="E45">
        <v>40</v>
      </c>
      <c r="F45" t="s">
        <v>45</v>
      </c>
      <c r="G45">
        <v>100</v>
      </c>
      <c r="H45">
        <v>0</v>
      </c>
      <c r="I45">
        <v>3.53</v>
      </c>
      <c r="J45">
        <v>59</v>
      </c>
      <c r="K45">
        <v>22</v>
      </c>
      <c r="L45">
        <v>11</v>
      </c>
      <c r="M45">
        <v>12</v>
      </c>
      <c r="N45">
        <v>4</v>
      </c>
      <c r="O45">
        <v>10</v>
      </c>
      <c r="P45">
        <v>0</v>
      </c>
      <c r="Q45">
        <v>0</v>
      </c>
      <c r="R45">
        <v>0</v>
      </c>
      <c r="S45">
        <v>0</v>
      </c>
      <c r="T45" t="s">
        <v>484</v>
      </c>
      <c r="U45" t="s">
        <v>161</v>
      </c>
      <c r="V45" t="s">
        <v>64</v>
      </c>
      <c r="W45">
        <v>2</v>
      </c>
      <c r="X45" t="s">
        <v>49</v>
      </c>
      <c r="Y45">
        <v>1</v>
      </c>
      <c r="Z45">
        <v>0</v>
      </c>
      <c r="AA45">
        <v>24</v>
      </c>
      <c r="AB45">
        <v>50</v>
      </c>
      <c r="AC45">
        <v>1</v>
      </c>
      <c r="AD45" t="s">
        <v>50</v>
      </c>
      <c r="AE45" t="s">
        <v>51</v>
      </c>
      <c r="AF45" t="s">
        <v>485</v>
      </c>
      <c r="AG45" t="s">
        <v>485</v>
      </c>
      <c r="AH45" t="s">
        <v>486</v>
      </c>
      <c r="AI45">
        <v>10917</v>
      </c>
      <c r="AJ45">
        <v>4.3648438215627001</v>
      </c>
      <c r="AK45" t="s">
        <v>487</v>
      </c>
      <c r="AL45">
        <v>0</v>
      </c>
      <c r="AN45" t="s">
        <v>488</v>
      </c>
      <c r="AO45" t="s">
        <v>489</v>
      </c>
      <c r="AP45" s="1" t="s">
        <v>490</v>
      </c>
      <c r="AQ45" t="s">
        <v>58</v>
      </c>
      <c r="AR45" t="s">
        <v>59</v>
      </c>
    </row>
    <row r="46" spans="1:44" x14ac:dyDescent="0.25">
      <c r="A46">
        <v>45</v>
      </c>
      <c r="B46" t="s">
        <v>491</v>
      </c>
      <c r="C46" t="s">
        <v>492</v>
      </c>
      <c r="D46">
        <v>5</v>
      </c>
      <c r="E46">
        <v>5</v>
      </c>
      <c r="F46" t="s">
        <v>45</v>
      </c>
      <c r="G46">
        <v>10000</v>
      </c>
      <c r="H46">
        <v>1</v>
      </c>
      <c r="I46">
        <v>3.82</v>
      </c>
      <c r="J46">
        <v>3208</v>
      </c>
      <c r="K46">
        <v>1467</v>
      </c>
      <c r="L46">
        <v>607</v>
      </c>
      <c r="M46">
        <v>558</v>
      </c>
      <c r="N46">
        <v>241</v>
      </c>
      <c r="O46">
        <v>335</v>
      </c>
      <c r="P46">
        <v>1</v>
      </c>
      <c r="Q46">
        <v>1</v>
      </c>
      <c r="R46">
        <v>0</v>
      </c>
      <c r="S46">
        <v>0</v>
      </c>
      <c r="T46" t="s">
        <v>493</v>
      </c>
      <c r="U46" t="s">
        <v>47</v>
      </c>
      <c r="W46">
        <v>50</v>
      </c>
      <c r="X46" t="s">
        <v>49</v>
      </c>
      <c r="Y46">
        <v>1</v>
      </c>
      <c r="Z46">
        <v>0</v>
      </c>
      <c r="AA46">
        <v>63</v>
      </c>
      <c r="AB46">
        <v>50</v>
      </c>
      <c r="AC46">
        <v>1</v>
      </c>
      <c r="AD46" t="s">
        <v>50</v>
      </c>
      <c r="AE46" t="s">
        <v>51</v>
      </c>
      <c r="AF46" t="s">
        <v>494</v>
      </c>
      <c r="AG46" t="s">
        <v>495</v>
      </c>
      <c r="AH46" t="s">
        <v>496</v>
      </c>
      <c r="AI46">
        <v>27055</v>
      </c>
      <c r="AJ46">
        <v>4.1513953058584301</v>
      </c>
      <c r="AK46" t="s">
        <v>497</v>
      </c>
      <c r="AL46">
        <v>0</v>
      </c>
      <c r="AN46" t="s">
        <v>498</v>
      </c>
      <c r="AO46" t="s">
        <v>499</v>
      </c>
      <c r="AP46" t="s">
        <v>500</v>
      </c>
      <c r="AQ46" t="s">
        <v>58</v>
      </c>
      <c r="AR46" t="s">
        <v>59</v>
      </c>
    </row>
    <row r="47" spans="1:44" x14ac:dyDescent="0.25">
      <c r="A47">
        <v>46</v>
      </c>
      <c r="B47" t="s">
        <v>501</v>
      </c>
      <c r="C47" t="s">
        <v>501</v>
      </c>
      <c r="D47">
        <v>5.84</v>
      </c>
      <c r="E47">
        <v>56</v>
      </c>
      <c r="F47" t="s">
        <v>45</v>
      </c>
      <c r="G47">
        <v>100</v>
      </c>
      <c r="H47">
        <v>0</v>
      </c>
      <c r="I47">
        <v>3.28</v>
      </c>
      <c r="J47">
        <v>36</v>
      </c>
      <c r="K47">
        <v>11</v>
      </c>
      <c r="L47">
        <v>4</v>
      </c>
      <c r="M47">
        <v>11</v>
      </c>
      <c r="N47">
        <v>4</v>
      </c>
      <c r="O47">
        <v>6</v>
      </c>
      <c r="P47">
        <v>0</v>
      </c>
      <c r="Q47">
        <v>0</v>
      </c>
      <c r="R47">
        <v>0</v>
      </c>
      <c r="S47">
        <v>0</v>
      </c>
      <c r="T47" t="s">
        <v>502</v>
      </c>
      <c r="U47" t="s">
        <v>283</v>
      </c>
      <c r="V47" t="s">
        <v>96</v>
      </c>
      <c r="W47">
        <v>50</v>
      </c>
      <c r="X47" t="s">
        <v>49</v>
      </c>
      <c r="Y47">
        <v>1</v>
      </c>
      <c r="Z47">
        <v>0</v>
      </c>
      <c r="AA47">
        <v>43</v>
      </c>
      <c r="AB47">
        <v>50</v>
      </c>
      <c r="AE47" t="s">
        <v>51</v>
      </c>
      <c r="AF47" t="s">
        <v>331</v>
      </c>
      <c r="AG47" t="s">
        <v>331</v>
      </c>
      <c r="AH47" t="s">
        <v>503</v>
      </c>
      <c r="AI47">
        <v>40943</v>
      </c>
      <c r="AJ47">
        <v>4.0174877268397502</v>
      </c>
      <c r="AK47" t="s">
        <v>333</v>
      </c>
      <c r="AL47">
        <v>0</v>
      </c>
      <c r="AN47" t="s">
        <v>504</v>
      </c>
      <c r="AO47" t="s">
        <v>505</v>
      </c>
      <c r="AP47" t="s">
        <v>506</v>
      </c>
      <c r="AQ47" t="s">
        <v>58</v>
      </c>
      <c r="AR47" t="s">
        <v>59</v>
      </c>
    </row>
    <row r="48" spans="1:44" x14ac:dyDescent="0.25">
      <c r="A48">
        <v>47</v>
      </c>
      <c r="B48" t="s">
        <v>507</v>
      </c>
      <c r="C48" t="s">
        <v>508</v>
      </c>
      <c r="D48">
        <v>16</v>
      </c>
      <c r="E48">
        <v>14</v>
      </c>
      <c r="F48" t="s">
        <v>45</v>
      </c>
      <c r="G48">
        <v>10</v>
      </c>
      <c r="H48">
        <v>0</v>
      </c>
      <c r="I48">
        <v>3</v>
      </c>
      <c r="J48">
        <v>3</v>
      </c>
      <c r="K48">
        <v>0</v>
      </c>
      <c r="L48">
        <v>2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t="s">
        <v>509</v>
      </c>
      <c r="U48" t="s">
        <v>63</v>
      </c>
      <c r="V48" t="s">
        <v>510</v>
      </c>
      <c r="W48">
        <v>2</v>
      </c>
      <c r="X48" t="s">
        <v>49</v>
      </c>
      <c r="Y48">
        <v>4</v>
      </c>
      <c r="Z48">
        <v>0</v>
      </c>
      <c r="AA48">
        <v>34</v>
      </c>
      <c r="AB48">
        <v>50</v>
      </c>
      <c r="AE48" t="s">
        <v>51</v>
      </c>
      <c r="AF48" t="s">
        <v>511</v>
      </c>
      <c r="AG48" t="s">
        <v>511</v>
      </c>
      <c r="AH48" t="s">
        <v>512</v>
      </c>
      <c r="AI48">
        <v>31</v>
      </c>
      <c r="AJ48">
        <v>3.54838709677419</v>
      </c>
      <c r="AK48" t="s">
        <v>513</v>
      </c>
      <c r="AL48">
        <v>0</v>
      </c>
      <c r="AN48" t="s">
        <v>514</v>
      </c>
      <c r="AO48" t="s">
        <v>515</v>
      </c>
      <c r="AP48" t="s">
        <v>516</v>
      </c>
      <c r="AQ48" t="s">
        <v>58</v>
      </c>
      <c r="AR48" t="s">
        <v>59</v>
      </c>
    </row>
    <row r="49" spans="1:44" x14ac:dyDescent="0.25">
      <c r="A49">
        <v>48</v>
      </c>
      <c r="B49" t="s">
        <v>517</v>
      </c>
      <c r="C49" t="s">
        <v>518</v>
      </c>
      <c r="D49">
        <v>13</v>
      </c>
      <c r="E49">
        <v>50</v>
      </c>
      <c r="F49" t="s">
        <v>45</v>
      </c>
      <c r="G49">
        <v>1000</v>
      </c>
      <c r="H49">
        <v>0</v>
      </c>
      <c r="I49">
        <v>4.03</v>
      </c>
      <c r="J49">
        <v>855</v>
      </c>
      <c r="K49">
        <v>451</v>
      </c>
      <c r="L49">
        <v>165</v>
      </c>
      <c r="M49">
        <v>120</v>
      </c>
      <c r="N49">
        <v>51</v>
      </c>
      <c r="O49">
        <v>68</v>
      </c>
      <c r="P49">
        <v>0</v>
      </c>
      <c r="Q49">
        <v>0</v>
      </c>
      <c r="R49">
        <v>0</v>
      </c>
      <c r="S49">
        <v>0</v>
      </c>
      <c r="T49" t="s">
        <v>519</v>
      </c>
      <c r="U49" t="s">
        <v>520</v>
      </c>
      <c r="V49" t="s">
        <v>96</v>
      </c>
      <c r="W49">
        <v>50</v>
      </c>
      <c r="X49" t="s">
        <v>49</v>
      </c>
      <c r="Y49">
        <v>3</v>
      </c>
      <c r="Z49">
        <v>0</v>
      </c>
      <c r="AA49">
        <v>32</v>
      </c>
      <c r="AB49">
        <v>50</v>
      </c>
      <c r="AE49" t="s">
        <v>51</v>
      </c>
      <c r="AF49" t="s">
        <v>521</v>
      </c>
      <c r="AG49" t="s">
        <v>522</v>
      </c>
      <c r="AH49" t="s">
        <v>523</v>
      </c>
      <c r="AI49">
        <v>9136</v>
      </c>
      <c r="AJ49">
        <v>4.0857049036777502</v>
      </c>
      <c r="AK49" t="s">
        <v>524</v>
      </c>
      <c r="AL49">
        <v>1</v>
      </c>
      <c r="AM49" t="s">
        <v>525</v>
      </c>
      <c r="AN49" t="s">
        <v>526</v>
      </c>
      <c r="AO49" t="s">
        <v>527</v>
      </c>
      <c r="AP49" t="s">
        <v>528</v>
      </c>
      <c r="AQ49" t="s">
        <v>58</v>
      </c>
      <c r="AR49" t="s">
        <v>59</v>
      </c>
    </row>
    <row r="50" spans="1:44" x14ac:dyDescent="0.25">
      <c r="A50">
        <v>49</v>
      </c>
      <c r="B50" t="s">
        <v>529</v>
      </c>
      <c r="C50" t="s">
        <v>530</v>
      </c>
      <c r="D50">
        <v>9</v>
      </c>
      <c r="E50">
        <v>8</v>
      </c>
      <c r="F50" t="s">
        <v>45</v>
      </c>
      <c r="G50">
        <v>10000</v>
      </c>
      <c r="H50">
        <v>0</v>
      </c>
      <c r="I50">
        <v>3.18</v>
      </c>
      <c r="J50">
        <v>1783</v>
      </c>
      <c r="K50">
        <v>535</v>
      </c>
      <c r="L50">
        <v>289</v>
      </c>
      <c r="M50">
        <v>344</v>
      </c>
      <c r="N50">
        <v>189</v>
      </c>
      <c r="O50">
        <v>426</v>
      </c>
      <c r="P50">
        <v>0</v>
      </c>
      <c r="Q50">
        <v>0</v>
      </c>
      <c r="R50">
        <v>0</v>
      </c>
      <c r="S50">
        <v>0</v>
      </c>
      <c r="T50" t="s">
        <v>531</v>
      </c>
      <c r="U50" t="s">
        <v>47</v>
      </c>
      <c r="V50" t="s">
        <v>96</v>
      </c>
      <c r="W50">
        <v>50</v>
      </c>
      <c r="X50" t="s">
        <v>49</v>
      </c>
      <c r="Y50">
        <v>3</v>
      </c>
      <c r="Z50">
        <v>0</v>
      </c>
      <c r="AA50">
        <v>24</v>
      </c>
      <c r="AB50">
        <v>50</v>
      </c>
      <c r="AC50">
        <v>1</v>
      </c>
      <c r="AD50" t="s">
        <v>50</v>
      </c>
      <c r="AE50" t="s">
        <v>51</v>
      </c>
      <c r="AF50" t="s">
        <v>532</v>
      </c>
      <c r="AG50" t="s">
        <v>532</v>
      </c>
      <c r="AH50" t="s">
        <v>533</v>
      </c>
      <c r="AI50">
        <v>10474</v>
      </c>
      <c r="AJ50">
        <v>3.90853542104258</v>
      </c>
      <c r="AK50" t="s">
        <v>534</v>
      </c>
      <c r="AL50">
        <v>0</v>
      </c>
      <c r="AN50" t="s">
        <v>535</v>
      </c>
      <c r="AO50" t="s">
        <v>536</v>
      </c>
      <c r="AP50" t="s">
        <v>537</v>
      </c>
      <c r="AQ50" t="s">
        <v>58</v>
      </c>
      <c r="AR50" t="s">
        <v>59</v>
      </c>
    </row>
    <row r="51" spans="1:44" x14ac:dyDescent="0.25">
      <c r="A51">
        <v>50</v>
      </c>
      <c r="B51" t="s">
        <v>538</v>
      </c>
      <c r="C51" t="s">
        <v>538</v>
      </c>
      <c r="D51">
        <v>7</v>
      </c>
      <c r="E51">
        <v>6</v>
      </c>
      <c r="F51" t="s">
        <v>45</v>
      </c>
      <c r="G51">
        <v>100</v>
      </c>
      <c r="H51">
        <v>0</v>
      </c>
      <c r="I51">
        <v>3.8</v>
      </c>
      <c r="J51">
        <v>61</v>
      </c>
      <c r="K51">
        <v>28</v>
      </c>
      <c r="L51">
        <v>11</v>
      </c>
      <c r="M51">
        <v>12</v>
      </c>
      <c r="N51">
        <v>2</v>
      </c>
      <c r="O51">
        <v>8</v>
      </c>
      <c r="P51">
        <v>0</v>
      </c>
      <c r="Q51">
        <v>0</v>
      </c>
      <c r="R51">
        <v>0</v>
      </c>
      <c r="S51">
        <v>0</v>
      </c>
      <c r="T51" t="s">
        <v>539</v>
      </c>
      <c r="U51" t="s">
        <v>85</v>
      </c>
      <c r="V51" t="s">
        <v>96</v>
      </c>
      <c r="W51">
        <v>50</v>
      </c>
      <c r="X51" t="s">
        <v>49</v>
      </c>
      <c r="Y51">
        <v>2</v>
      </c>
      <c r="Z51">
        <v>0</v>
      </c>
      <c r="AA51">
        <v>45</v>
      </c>
      <c r="AB51">
        <v>50</v>
      </c>
      <c r="AC51">
        <v>1</v>
      </c>
      <c r="AD51" t="s">
        <v>50</v>
      </c>
      <c r="AE51" t="s">
        <v>51</v>
      </c>
      <c r="AF51" t="s">
        <v>540</v>
      </c>
      <c r="AG51" t="s">
        <v>541</v>
      </c>
      <c r="AH51" t="s">
        <v>542</v>
      </c>
      <c r="AI51">
        <v>139607</v>
      </c>
      <c r="AJ51">
        <v>4.2163859978367801</v>
      </c>
      <c r="AK51" t="s">
        <v>543</v>
      </c>
      <c r="AL51">
        <v>0</v>
      </c>
      <c r="AN51" t="s">
        <v>544</v>
      </c>
      <c r="AO51" t="s">
        <v>545</v>
      </c>
      <c r="AP51" t="s">
        <v>546</v>
      </c>
      <c r="AQ51" t="s">
        <v>58</v>
      </c>
      <c r="AR51" t="s">
        <v>59</v>
      </c>
    </row>
    <row r="52" spans="1:44" x14ac:dyDescent="0.25">
      <c r="A52">
        <v>51</v>
      </c>
      <c r="B52" t="s">
        <v>547</v>
      </c>
      <c r="C52" t="s">
        <v>548</v>
      </c>
      <c r="D52">
        <v>11</v>
      </c>
      <c r="E52">
        <v>20</v>
      </c>
      <c r="F52" t="s">
        <v>45</v>
      </c>
      <c r="G52">
        <v>100</v>
      </c>
      <c r="H52">
        <v>0</v>
      </c>
      <c r="I52">
        <v>3.43</v>
      </c>
      <c r="J52">
        <v>14</v>
      </c>
      <c r="K52">
        <v>5</v>
      </c>
      <c r="L52">
        <v>3</v>
      </c>
      <c r="M52">
        <v>2</v>
      </c>
      <c r="N52">
        <v>1</v>
      </c>
      <c r="O52">
        <v>3</v>
      </c>
      <c r="P52">
        <v>0</v>
      </c>
      <c r="Q52">
        <v>0</v>
      </c>
      <c r="R52">
        <v>0</v>
      </c>
      <c r="S52">
        <v>0</v>
      </c>
      <c r="T52" t="s">
        <v>549</v>
      </c>
      <c r="U52" t="s">
        <v>47</v>
      </c>
      <c r="V52" t="s">
        <v>96</v>
      </c>
      <c r="W52">
        <v>50</v>
      </c>
      <c r="X52" t="s">
        <v>49</v>
      </c>
      <c r="Y52">
        <v>2</v>
      </c>
      <c r="Z52">
        <v>0</v>
      </c>
      <c r="AA52">
        <v>34</v>
      </c>
      <c r="AB52">
        <v>50</v>
      </c>
      <c r="AC52">
        <v>1</v>
      </c>
      <c r="AD52" t="s">
        <v>50</v>
      </c>
      <c r="AE52" t="s">
        <v>51</v>
      </c>
      <c r="AF52" t="s">
        <v>550</v>
      </c>
      <c r="AG52" t="s">
        <v>550</v>
      </c>
      <c r="AH52" t="s">
        <v>551</v>
      </c>
      <c r="AI52">
        <v>3120</v>
      </c>
      <c r="AJ52">
        <v>4.1746794871794801</v>
      </c>
      <c r="AK52" t="s">
        <v>552</v>
      </c>
      <c r="AL52">
        <v>0</v>
      </c>
      <c r="AN52" t="s">
        <v>553</v>
      </c>
      <c r="AO52" t="s">
        <v>554</v>
      </c>
      <c r="AP52" t="s">
        <v>555</v>
      </c>
      <c r="AQ52" t="s">
        <v>58</v>
      </c>
      <c r="AR52" t="s">
        <v>59</v>
      </c>
    </row>
    <row r="53" spans="1:44" x14ac:dyDescent="0.25">
      <c r="A53">
        <v>52</v>
      </c>
      <c r="B53" t="s">
        <v>556</v>
      </c>
      <c r="C53" t="s">
        <v>557</v>
      </c>
      <c r="D53">
        <v>5.84</v>
      </c>
      <c r="E53">
        <v>11</v>
      </c>
      <c r="F53" t="s">
        <v>45</v>
      </c>
      <c r="G53">
        <v>1000</v>
      </c>
      <c r="H53">
        <v>0</v>
      </c>
      <c r="I53">
        <v>4.1900000000000004</v>
      </c>
      <c r="J53">
        <v>307</v>
      </c>
      <c r="K53">
        <v>171</v>
      </c>
      <c r="L53">
        <v>71</v>
      </c>
      <c r="M53">
        <v>35</v>
      </c>
      <c r="N53">
        <v>12</v>
      </c>
      <c r="O53">
        <v>18</v>
      </c>
      <c r="P53">
        <v>0</v>
      </c>
      <c r="Q53">
        <v>0</v>
      </c>
      <c r="R53">
        <v>0</v>
      </c>
      <c r="S53">
        <v>0</v>
      </c>
      <c r="T53" t="s">
        <v>558</v>
      </c>
      <c r="U53" t="s">
        <v>129</v>
      </c>
      <c r="V53" t="s">
        <v>162</v>
      </c>
      <c r="W53">
        <v>1</v>
      </c>
      <c r="X53" t="s">
        <v>49</v>
      </c>
      <c r="Y53">
        <v>1</v>
      </c>
      <c r="Z53">
        <v>0</v>
      </c>
      <c r="AA53">
        <v>40</v>
      </c>
      <c r="AB53">
        <v>50</v>
      </c>
      <c r="AE53" t="s">
        <v>51</v>
      </c>
      <c r="AF53" t="s">
        <v>559</v>
      </c>
      <c r="AG53" t="s">
        <v>560</v>
      </c>
      <c r="AH53" t="s">
        <v>561</v>
      </c>
      <c r="AI53">
        <v>10377</v>
      </c>
      <c r="AJ53">
        <v>4.1727859689698299</v>
      </c>
      <c r="AK53" t="s">
        <v>562</v>
      </c>
      <c r="AL53">
        <v>0</v>
      </c>
      <c r="AN53" t="s">
        <v>563</v>
      </c>
      <c r="AO53" t="s">
        <v>564</v>
      </c>
      <c r="AP53" t="s">
        <v>565</v>
      </c>
      <c r="AQ53" t="s">
        <v>58</v>
      </c>
      <c r="AR53" t="s">
        <v>59</v>
      </c>
    </row>
    <row r="54" spans="1:44" x14ac:dyDescent="0.25">
      <c r="A54">
        <v>53</v>
      </c>
      <c r="B54" t="s">
        <v>566</v>
      </c>
      <c r="C54" t="s">
        <v>567</v>
      </c>
      <c r="D54">
        <v>1</v>
      </c>
      <c r="E54">
        <v>11</v>
      </c>
      <c r="F54" t="s">
        <v>45</v>
      </c>
      <c r="G54">
        <v>1000</v>
      </c>
      <c r="H54">
        <v>1</v>
      </c>
      <c r="I54">
        <v>3.8</v>
      </c>
      <c r="J54">
        <v>5</v>
      </c>
      <c r="K54">
        <v>3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 t="s">
        <v>568</v>
      </c>
      <c r="U54" t="s">
        <v>129</v>
      </c>
      <c r="V54" t="s">
        <v>162</v>
      </c>
      <c r="W54">
        <v>37</v>
      </c>
      <c r="X54" t="s">
        <v>49</v>
      </c>
      <c r="Y54">
        <v>1</v>
      </c>
      <c r="Z54">
        <v>0</v>
      </c>
      <c r="AA54">
        <v>41</v>
      </c>
      <c r="AB54">
        <v>50</v>
      </c>
      <c r="AE54" t="s">
        <v>51</v>
      </c>
      <c r="AF54" t="s">
        <v>569</v>
      </c>
      <c r="AG54" t="s">
        <v>570</v>
      </c>
      <c r="AH54" t="s">
        <v>571</v>
      </c>
      <c r="AI54">
        <v>8197</v>
      </c>
      <c r="AJ54">
        <v>3.85811882395998</v>
      </c>
      <c r="AK54" t="s">
        <v>572</v>
      </c>
      <c r="AL54">
        <v>0</v>
      </c>
      <c r="AN54" t="s">
        <v>573</v>
      </c>
      <c r="AO54" t="s">
        <v>574</v>
      </c>
      <c r="AP54" t="s">
        <v>575</v>
      </c>
      <c r="AQ54" t="s">
        <v>58</v>
      </c>
      <c r="AR54" t="s">
        <v>59</v>
      </c>
    </row>
    <row r="55" spans="1:44" x14ac:dyDescent="0.25">
      <c r="A55">
        <v>54</v>
      </c>
      <c r="B55" t="s">
        <v>576</v>
      </c>
      <c r="C55" t="s">
        <v>577</v>
      </c>
      <c r="D55">
        <v>11</v>
      </c>
      <c r="E55">
        <v>60</v>
      </c>
      <c r="F55" t="s">
        <v>45</v>
      </c>
      <c r="G55">
        <v>1000</v>
      </c>
      <c r="H55">
        <v>1</v>
      </c>
      <c r="I55">
        <v>3.38</v>
      </c>
      <c r="J55">
        <v>37</v>
      </c>
      <c r="K55">
        <v>15</v>
      </c>
      <c r="L55">
        <v>3</v>
      </c>
      <c r="M55">
        <v>9</v>
      </c>
      <c r="N55">
        <v>1</v>
      </c>
      <c r="O55">
        <v>9</v>
      </c>
      <c r="P55">
        <v>0</v>
      </c>
      <c r="Q55">
        <v>0</v>
      </c>
      <c r="R55">
        <v>0</v>
      </c>
      <c r="S55">
        <v>0</v>
      </c>
      <c r="T55" t="s">
        <v>578</v>
      </c>
      <c r="U55" t="s">
        <v>47</v>
      </c>
      <c r="V55" t="s">
        <v>579</v>
      </c>
      <c r="W55">
        <v>49</v>
      </c>
      <c r="X55" t="s">
        <v>49</v>
      </c>
      <c r="Y55">
        <v>2</v>
      </c>
      <c r="Z55">
        <v>0</v>
      </c>
      <c r="AA55">
        <v>25</v>
      </c>
      <c r="AB55">
        <v>50</v>
      </c>
      <c r="AC55">
        <v>1</v>
      </c>
      <c r="AD55" t="s">
        <v>50</v>
      </c>
      <c r="AE55" t="s">
        <v>51</v>
      </c>
      <c r="AF55" t="s">
        <v>580</v>
      </c>
      <c r="AG55" t="s">
        <v>581</v>
      </c>
      <c r="AH55" t="s">
        <v>582</v>
      </c>
      <c r="AI55">
        <v>703</v>
      </c>
      <c r="AJ55">
        <v>3.9601706970128001</v>
      </c>
      <c r="AK55" s="1" t="s">
        <v>583</v>
      </c>
      <c r="AL55">
        <v>0</v>
      </c>
      <c r="AN55" t="s">
        <v>584</v>
      </c>
      <c r="AO55" t="s">
        <v>585</v>
      </c>
      <c r="AP55" t="s">
        <v>586</v>
      </c>
      <c r="AQ55" t="s">
        <v>58</v>
      </c>
      <c r="AR55" t="s">
        <v>59</v>
      </c>
    </row>
    <row r="56" spans="1:44" x14ac:dyDescent="0.25">
      <c r="A56">
        <v>55</v>
      </c>
      <c r="B56" t="s">
        <v>587</v>
      </c>
      <c r="C56" t="s">
        <v>588</v>
      </c>
      <c r="D56">
        <v>9</v>
      </c>
      <c r="E56">
        <v>8</v>
      </c>
      <c r="F56" t="s">
        <v>45</v>
      </c>
      <c r="G56">
        <v>5000</v>
      </c>
      <c r="H56">
        <v>1</v>
      </c>
      <c r="I56">
        <v>4.03</v>
      </c>
      <c r="J56">
        <v>889</v>
      </c>
      <c r="K56">
        <v>464</v>
      </c>
      <c r="L56">
        <v>178</v>
      </c>
      <c r="M56">
        <v>126</v>
      </c>
      <c r="N56">
        <v>52</v>
      </c>
      <c r="O56">
        <v>69</v>
      </c>
      <c r="P56">
        <v>0</v>
      </c>
      <c r="Q56">
        <v>0</v>
      </c>
      <c r="R56">
        <v>0</v>
      </c>
      <c r="S56">
        <v>0</v>
      </c>
      <c r="T56" t="s">
        <v>589</v>
      </c>
      <c r="U56" t="s">
        <v>590</v>
      </c>
      <c r="V56" t="s">
        <v>225</v>
      </c>
      <c r="W56">
        <v>50</v>
      </c>
      <c r="X56" t="s">
        <v>591</v>
      </c>
      <c r="Y56">
        <v>3</v>
      </c>
      <c r="Z56">
        <v>0</v>
      </c>
      <c r="AA56">
        <v>33</v>
      </c>
      <c r="AB56">
        <v>50</v>
      </c>
      <c r="AE56" t="s">
        <v>51</v>
      </c>
      <c r="AF56" t="s">
        <v>592</v>
      </c>
      <c r="AG56" t="s">
        <v>593</v>
      </c>
      <c r="AH56" t="s">
        <v>594</v>
      </c>
      <c r="AI56">
        <v>16013</v>
      </c>
      <c r="AJ56">
        <v>4.1088490601386303</v>
      </c>
      <c r="AK56" t="s">
        <v>595</v>
      </c>
      <c r="AL56">
        <v>0</v>
      </c>
      <c r="AN56" t="s">
        <v>596</v>
      </c>
      <c r="AO56" t="s">
        <v>597</v>
      </c>
      <c r="AP56" t="s">
        <v>598</v>
      </c>
      <c r="AQ56" t="s">
        <v>58</v>
      </c>
      <c r="AR56" t="s">
        <v>59</v>
      </c>
    </row>
    <row r="57" spans="1:44" x14ac:dyDescent="0.25">
      <c r="A57">
        <v>56</v>
      </c>
      <c r="B57" t="s">
        <v>599</v>
      </c>
      <c r="C57" t="s">
        <v>600</v>
      </c>
      <c r="D57">
        <v>6</v>
      </c>
      <c r="E57">
        <v>56</v>
      </c>
      <c r="F57" t="s">
        <v>45</v>
      </c>
      <c r="G57">
        <v>1000</v>
      </c>
      <c r="H57">
        <v>1</v>
      </c>
      <c r="I57">
        <v>3.5</v>
      </c>
      <c r="J57">
        <v>938</v>
      </c>
      <c r="K57">
        <v>349</v>
      </c>
      <c r="L57">
        <v>171</v>
      </c>
      <c r="M57">
        <v>173</v>
      </c>
      <c r="N57">
        <v>88</v>
      </c>
      <c r="O57">
        <v>157</v>
      </c>
      <c r="P57">
        <v>0</v>
      </c>
      <c r="Q57">
        <v>0</v>
      </c>
      <c r="R57">
        <v>0</v>
      </c>
      <c r="S57">
        <v>0</v>
      </c>
      <c r="T57" t="s">
        <v>601</v>
      </c>
      <c r="U57" t="s">
        <v>602</v>
      </c>
      <c r="V57" t="s">
        <v>603</v>
      </c>
      <c r="W57">
        <v>1</v>
      </c>
      <c r="X57" t="s">
        <v>49</v>
      </c>
      <c r="Y57">
        <v>2</v>
      </c>
      <c r="Z57">
        <v>0</v>
      </c>
      <c r="AA57">
        <v>28</v>
      </c>
      <c r="AB57">
        <v>50</v>
      </c>
      <c r="AE57" t="s">
        <v>51</v>
      </c>
      <c r="AF57" t="s">
        <v>604</v>
      </c>
      <c r="AG57" t="s">
        <v>605</v>
      </c>
      <c r="AH57" t="s">
        <v>606</v>
      </c>
      <c r="AI57">
        <v>13309</v>
      </c>
      <c r="AJ57">
        <v>3.87669997745886</v>
      </c>
      <c r="AK57" t="s">
        <v>607</v>
      </c>
      <c r="AL57">
        <v>0</v>
      </c>
      <c r="AN57" t="s">
        <v>608</v>
      </c>
      <c r="AO57" t="s">
        <v>609</v>
      </c>
      <c r="AP57" t="s">
        <v>610</v>
      </c>
      <c r="AQ57" t="s">
        <v>58</v>
      </c>
      <c r="AR57" t="s">
        <v>59</v>
      </c>
    </row>
    <row r="58" spans="1:44" x14ac:dyDescent="0.25">
      <c r="A58">
        <v>57</v>
      </c>
      <c r="B58" t="s">
        <v>611</v>
      </c>
      <c r="C58" t="s">
        <v>612</v>
      </c>
      <c r="D58">
        <v>1</v>
      </c>
      <c r="E58">
        <v>10</v>
      </c>
      <c r="F58" t="s">
        <v>45</v>
      </c>
      <c r="G58">
        <v>100</v>
      </c>
      <c r="H58">
        <v>0</v>
      </c>
      <c r="I58">
        <v>3.56</v>
      </c>
      <c r="J58">
        <v>52</v>
      </c>
      <c r="K58">
        <v>22</v>
      </c>
      <c r="L58">
        <v>8</v>
      </c>
      <c r="M58">
        <v>9</v>
      </c>
      <c r="N58">
        <v>3</v>
      </c>
      <c r="O58">
        <v>10</v>
      </c>
      <c r="P58">
        <v>0</v>
      </c>
      <c r="Q58">
        <v>0</v>
      </c>
      <c r="R58">
        <v>0</v>
      </c>
      <c r="S58">
        <v>0</v>
      </c>
      <c r="T58" t="s">
        <v>613</v>
      </c>
      <c r="U58" t="s">
        <v>47</v>
      </c>
      <c r="V58" t="s">
        <v>162</v>
      </c>
      <c r="W58">
        <v>2</v>
      </c>
      <c r="X58" t="s">
        <v>49</v>
      </c>
      <c r="Y58">
        <v>1</v>
      </c>
      <c r="Z58">
        <v>0</v>
      </c>
      <c r="AA58">
        <v>40</v>
      </c>
      <c r="AB58">
        <v>50</v>
      </c>
      <c r="AC58">
        <v>1</v>
      </c>
      <c r="AD58" t="s">
        <v>50</v>
      </c>
      <c r="AF58" t="s">
        <v>614</v>
      </c>
      <c r="AG58" t="s">
        <v>615</v>
      </c>
      <c r="AH58" t="s">
        <v>616</v>
      </c>
      <c r="AI58">
        <v>91631</v>
      </c>
      <c r="AJ58">
        <v>3.8379369427377199</v>
      </c>
      <c r="AK58" t="s">
        <v>617</v>
      </c>
      <c r="AL58">
        <v>1</v>
      </c>
      <c r="AM58" t="s">
        <v>618</v>
      </c>
      <c r="AN58" t="s">
        <v>619</v>
      </c>
      <c r="AO58" t="s">
        <v>620</v>
      </c>
      <c r="AP58" t="s">
        <v>621</v>
      </c>
      <c r="AQ58" t="s">
        <v>58</v>
      </c>
      <c r="AR58" t="s">
        <v>59</v>
      </c>
    </row>
    <row r="59" spans="1:44" x14ac:dyDescent="0.25">
      <c r="A59">
        <v>58</v>
      </c>
      <c r="B59" t="s">
        <v>622</v>
      </c>
      <c r="C59" t="s">
        <v>623</v>
      </c>
      <c r="D59">
        <v>9</v>
      </c>
      <c r="E59">
        <v>8</v>
      </c>
      <c r="F59" t="s">
        <v>45</v>
      </c>
      <c r="G59">
        <v>5000</v>
      </c>
      <c r="H59">
        <v>0</v>
      </c>
      <c r="I59">
        <v>4.0599999999999996</v>
      </c>
      <c r="J59">
        <v>743</v>
      </c>
      <c r="K59">
        <v>400</v>
      </c>
      <c r="L59">
        <v>142</v>
      </c>
      <c r="M59">
        <v>103</v>
      </c>
      <c r="N59">
        <v>45</v>
      </c>
      <c r="O59">
        <v>53</v>
      </c>
      <c r="P59">
        <v>0</v>
      </c>
      <c r="Q59">
        <v>0</v>
      </c>
      <c r="R59">
        <v>0</v>
      </c>
      <c r="S59">
        <v>0</v>
      </c>
      <c r="T59" t="s">
        <v>624</v>
      </c>
      <c r="U59" t="s">
        <v>182</v>
      </c>
      <c r="V59" t="s">
        <v>96</v>
      </c>
      <c r="W59">
        <v>50</v>
      </c>
      <c r="X59" t="s">
        <v>49</v>
      </c>
      <c r="Y59">
        <v>3</v>
      </c>
      <c r="Z59">
        <v>0</v>
      </c>
      <c r="AA59">
        <v>41</v>
      </c>
      <c r="AB59">
        <v>50</v>
      </c>
      <c r="AC59">
        <v>1</v>
      </c>
      <c r="AD59" t="s">
        <v>50</v>
      </c>
      <c r="AE59" t="s">
        <v>51</v>
      </c>
      <c r="AF59" t="s">
        <v>625</v>
      </c>
      <c r="AG59" t="s">
        <v>626</v>
      </c>
      <c r="AH59" t="s">
        <v>627</v>
      </c>
      <c r="AI59">
        <v>20681</v>
      </c>
      <c r="AJ59">
        <v>3.9993714037038801</v>
      </c>
      <c r="AK59" t="s">
        <v>628</v>
      </c>
      <c r="AL59">
        <v>1</v>
      </c>
      <c r="AM59" t="s">
        <v>629</v>
      </c>
      <c r="AN59" t="s">
        <v>630</v>
      </c>
      <c r="AO59" t="s">
        <v>631</v>
      </c>
      <c r="AP59" t="s">
        <v>632</v>
      </c>
      <c r="AQ59" t="s">
        <v>58</v>
      </c>
      <c r="AR59" t="s">
        <v>59</v>
      </c>
    </row>
    <row r="60" spans="1:44" x14ac:dyDescent="0.25">
      <c r="A60">
        <v>59</v>
      </c>
      <c r="B60" t="s">
        <v>633</v>
      </c>
      <c r="C60" t="s">
        <v>634</v>
      </c>
      <c r="D60">
        <v>6</v>
      </c>
      <c r="E60">
        <v>6</v>
      </c>
      <c r="F60" t="s">
        <v>45</v>
      </c>
      <c r="G60">
        <v>100</v>
      </c>
      <c r="H60">
        <v>0</v>
      </c>
      <c r="I60">
        <v>4</v>
      </c>
      <c r="J60">
        <v>8</v>
      </c>
      <c r="K60">
        <v>5</v>
      </c>
      <c r="L60">
        <v>0</v>
      </c>
      <c r="M60">
        <v>1</v>
      </c>
      <c r="N60">
        <v>2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635</v>
      </c>
      <c r="U60" t="s">
        <v>636</v>
      </c>
      <c r="V60" t="s">
        <v>64</v>
      </c>
      <c r="W60">
        <v>5</v>
      </c>
      <c r="X60" t="s">
        <v>49</v>
      </c>
      <c r="Y60">
        <v>2</v>
      </c>
      <c r="Z60">
        <v>0</v>
      </c>
      <c r="AA60">
        <v>23</v>
      </c>
      <c r="AB60">
        <v>50</v>
      </c>
      <c r="AE60" t="s">
        <v>51</v>
      </c>
      <c r="AF60" t="s">
        <v>637</v>
      </c>
      <c r="AG60" t="s">
        <v>637</v>
      </c>
      <c r="AH60" t="s">
        <v>638</v>
      </c>
      <c r="AI60">
        <v>127</v>
      </c>
      <c r="AJ60">
        <v>3.8740157480314901</v>
      </c>
      <c r="AK60" t="s">
        <v>639</v>
      </c>
      <c r="AL60">
        <v>0</v>
      </c>
      <c r="AN60" t="s">
        <v>640</v>
      </c>
      <c r="AO60" t="s">
        <v>641</v>
      </c>
      <c r="AP60" t="s">
        <v>642</v>
      </c>
      <c r="AQ60" t="s">
        <v>58</v>
      </c>
      <c r="AR60" t="s">
        <v>59</v>
      </c>
    </row>
    <row r="61" spans="1:44" x14ac:dyDescent="0.25">
      <c r="A61">
        <v>60</v>
      </c>
      <c r="B61" t="s">
        <v>643</v>
      </c>
      <c r="C61" t="s">
        <v>644</v>
      </c>
      <c r="D61">
        <v>11</v>
      </c>
      <c r="E61">
        <v>68</v>
      </c>
      <c r="F61" t="s">
        <v>45</v>
      </c>
      <c r="G61">
        <v>1000</v>
      </c>
      <c r="H61">
        <v>0</v>
      </c>
      <c r="I61">
        <v>4.13</v>
      </c>
      <c r="J61">
        <v>211</v>
      </c>
      <c r="K61">
        <v>120</v>
      </c>
      <c r="L61">
        <v>37</v>
      </c>
      <c r="M61">
        <v>31</v>
      </c>
      <c r="N61">
        <v>8</v>
      </c>
      <c r="O61">
        <v>15</v>
      </c>
      <c r="P61">
        <v>0</v>
      </c>
      <c r="Q61">
        <v>0</v>
      </c>
      <c r="R61">
        <v>0</v>
      </c>
      <c r="S61">
        <v>0</v>
      </c>
      <c r="T61" t="s">
        <v>645</v>
      </c>
      <c r="U61" t="s">
        <v>193</v>
      </c>
      <c r="V61" t="s">
        <v>48</v>
      </c>
      <c r="W61">
        <v>50</v>
      </c>
      <c r="X61" t="s">
        <v>49</v>
      </c>
      <c r="Y61">
        <v>2</v>
      </c>
      <c r="Z61">
        <v>0</v>
      </c>
      <c r="AA61">
        <v>40</v>
      </c>
      <c r="AB61">
        <v>50</v>
      </c>
      <c r="AE61" t="s">
        <v>51</v>
      </c>
      <c r="AF61" t="s">
        <v>646</v>
      </c>
      <c r="AG61" t="s">
        <v>647</v>
      </c>
      <c r="AH61" t="s">
        <v>648</v>
      </c>
      <c r="AI61">
        <v>11597</v>
      </c>
      <c r="AJ61">
        <v>4.2152280762266097</v>
      </c>
      <c r="AK61" t="s">
        <v>649</v>
      </c>
      <c r="AL61">
        <v>0</v>
      </c>
      <c r="AN61" t="s">
        <v>650</v>
      </c>
      <c r="AO61" t="s">
        <v>651</v>
      </c>
      <c r="AP61" t="s">
        <v>652</v>
      </c>
      <c r="AQ61" t="s">
        <v>58</v>
      </c>
      <c r="AR61" t="s">
        <v>59</v>
      </c>
    </row>
    <row r="62" spans="1:44" x14ac:dyDescent="0.25">
      <c r="A62">
        <v>61</v>
      </c>
      <c r="B62" t="s">
        <v>653</v>
      </c>
      <c r="C62" t="s">
        <v>654</v>
      </c>
      <c r="D62">
        <v>7</v>
      </c>
      <c r="E62">
        <v>6</v>
      </c>
      <c r="F62" t="s">
        <v>45</v>
      </c>
      <c r="G62">
        <v>50</v>
      </c>
      <c r="H62">
        <v>0</v>
      </c>
      <c r="I62">
        <v>4</v>
      </c>
      <c r="J62">
        <v>4</v>
      </c>
      <c r="K62">
        <v>3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t="s">
        <v>655</v>
      </c>
      <c r="U62" t="s">
        <v>129</v>
      </c>
      <c r="V62" t="s">
        <v>64</v>
      </c>
      <c r="W62">
        <v>50</v>
      </c>
      <c r="X62" t="s">
        <v>49</v>
      </c>
      <c r="Y62">
        <v>2</v>
      </c>
      <c r="Z62">
        <v>0</v>
      </c>
      <c r="AA62">
        <v>139</v>
      </c>
      <c r="AB62">
        <v>50</v>
      </c>
      <c r="AC62">
        <v>1</v>
      </c>
      <c r="AD62" t="s">
        <v>50</v>
      </c>
      <c r="AE62" t="s">
        <v>51</v>
      </c>
      <c r="AF62" t="s">
        <v>656</v>
      </c>
      <c r="AG62" t="s">
        <v>656</v>
      </c>
      <c r="AH62" t="s">
        <v>657</v>
      </c>
      <c r="AI62">
        <v>34</v>
      </c>
      <c r="AJ62">
        <v>4.3529411764705799</v>
      </c>
      <c r="AK62" t="s">
        <v>658</v>
      </c>
      <c r="AL62">
        <v>0</v>
      </c>
      <c r="AN62" t="s">
        <v>659</v>
      </c>
      <c r="AO62" t="s">
        <v>660</v>
      </c>
      <c r="AP62" t="s">
        <v>661</v>
      </c>
      <c r="AQ62" t="s">
        <v>58</v>
      </c>
      <c r="AR62" t="s">
        <v>59</v>
      </c>
    </row>
    <row r="63" spans="1:44" x14ac:dyDescent="0.25">
      <c r="A63">
        <v>62</v>
      </c>
      <c r="B63" t="s">
        <v>662</v>
      </c>
      <c r="C63" t="s">
        <v>663</v>
      </c>
      <c r="D63">
        <v>5</v>
      </c>
      <c r="E63">
        <v>38</v>
      </c>
      <c r="F63" t="s">
        <v>45</v>
      </c>
      <c r="G63">
        <v>50</v>
      </c>
      <c r="H63">
        <v>1</v>
      </c>
      <c r="I63">
        <v>5</v>
      </c>
      <c r="J63">
        <v>2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664</v>
      </c>
      <c r="U63" t="s">
        <v>382</v>
      </c>
      <c r="V63" t="s">
        <v>64</v>
      </c>
      <c r="W63">
        <v>17</v>
      </c>
      <c r="X63" t="s">
        <v>49</v>
      </c>
      <c r="Y63">
        <v>1</v>
      </c>
      <c r="Z63">
        <v>0</v>
      </c>
      <c r="AA63">
        <v>33</v>
      </c>
      <c r="AB63">
        <v>50</v>
      </c>
      <c r="AE63" t="s">
        <v>51</v>
      </c>
      <c r="AF63" t="s">
        <v>665</v>
      </c>
      <c r="AG63" t="s">
        <v>665</v>
      </c>
      <c r="AH63" t="s">
        <v>666</v>
      </c>
      <c r="AI63">
        <v>9</v>
      </c>
      <c r="AJ63">
        <v>3.6666666666666599</v>
      </c>
      <c r="AK63" t="s">
        <v>667</v>
      </c>
      <c r="AL63">
        <v>0</v>
      </c>
      <c r="AN63" t="s">
        <v>668</v>
      </c>
      <c r="AO63" t="s">
        <v>669</v>
      </c>
      <c r="AP63" t="s">
        <v>670</v>
      </c>
      <c r="AQ63" t="s">
        <v>58</v>
      </c>
      <c r="AR63" t="s">
        <v>59</v>
      </c>
    </row>
    <row r="64" spans="1:44" x14ac:dyDescent="0.25">
      <c r="A64">
        <v>63</v>
      </c>
      <c r="B64" t="s">
        <v>92</v>
      </c>
      <c r="C64" t="s">
        <v>93</v>
      </c>
      <c r="D64">
        <v>2.71999999999999</v>
      </c>
      <c r="E64">
        <v>3</v>
      </c>
      <c r="F64" t="s">
        <v>45</v>
      </c>
      <c r="G64">
        <v>100</v>
      </c>
      <c r="H64">
        <v>1</v>
      </c>
      <c r="I64">
        <v>3.1</v>
      </c>
      <c r="J64">
        <v>20</v>
      </c>
      <c r="K64">
        <v>6</v>
      </c>
      <c r="L64">
        <v>4</v>
      </c>
      <c r="M64">
        <v>2</v>
      </c>
      <c r="N64">
        <v>2</v>
      </c>
      <c r="O64">
        <v>6</v>
      </c>
      <c r="P64">
        <v>0</v>
      </c>
      <c r="Q64">
        <v>0</v>
      </c>
      <c r="R64">
        <v>0</v>
      </c>
      <c r="S64">
        <v>0</v>
      </c>
      <c r="T64" t="s">
        <v>94</v>
      </c>
      <c r="U64" t="s">
        <v>95</v>
      </c>
      <c r="V64" t="s">
        <v>96</v>
      </c>
      <c r="W64">
        <v>1</v>
      </c>
      <c r="X64" t="s">
        <v>49</v>
      </c>
      <c r="Y64">
        <v>1</v>
      </c>
      <c r="Z64">
        <v>0</v>
      </c>
      <c r="AA64">
        <v>35</v>
      </c>
      <c r="AB64">
        <v>50</v>
      </c>
      <c r="AE64" t="s">
        <v>51</v>
      </c>
      <c r="AF64" t="s">
        <v>97</v>
      </c>
      <c r="AG64" t="s">
        <v>98</v>
      </c>
      <c r="AH64" t="s">
        <v>99</v>
      </c>
      <c r="AI64">
        <v>14482</v>
      </c>
      <c r="AJ64">
        <v>4.0015881784283902</v>
      </c>
      <c r="AK64" t="s">
        <v>100</v>
      </c>
      <c r="AL64">
        <v>0</v>
      </c>
      <c r="AN64" t="s">
        <v>101</v>
      </c>
      <c r="AO64" t="s">
        <v>102</v>
      </c>
      <c r="AP64" t="s">
        <v>103</v>
      </c>
      <c r="AQ64" t="s">
        <v>58</v>
      </c>
      <c r="AR64" t="s">
        <v>59</v>
      </c>
    </row>
    <row r="65" spans="1:44" x14ac:dyDescent="0.25">
      <c r="A65">
        <v>64</v>
      </c>
      <c r="B65" t="s">
        <v>671</v>
      </c>
      <c r="C65" t="s">
        <v>672</v>
      </c>
      <c r="D65">
        <v>5.87</v>
      </c>
      <c r="E65">
        <v>11</v>
      </c>
      <c r="F65" t="s">
        <v>45</v>
      </c>
      <c r="G65">
        <v>1000</v>
      </c>
      <c r="H65">
        <v>1</v>
      </c>
      <c r="I65">
        <v>3.91</v>
      </c>
      <c r="J65">
        <v>209</v>
      </c>
      <c r="K65">
        <v>100</v>
      </c>
      <c r="L65">
        <v>41</v>
      </c>
      <c r="M65">
        <v>34</v>
      </c>
      <c r="N65">
        <v>17</v>
      </c>
      <c r="O65">
        <v>17</v>
      </c>
      <c r="P65">
        <v>0</v>
      </c>
      <c r="Q65">
        <v>0</v>
      </c>
      <c r="R65">
        <v>0</v>
      </c>
      <c r="S65">
        <v>0</v>
      </c>
      <c r="T65" t="s">
        <v>673</v>
      </c>
      <c r="U65" t="s">
        <v>47</v>
      </c>
      <c r="V65" t="s">
        <v>96</v>
      </c>
      <c r="W65">
        <v>6</v>
      </c>
      <c r="X65" t="s">
        <v>49</v>
      </c>
      <c r="Y65">
        <v>1</v>
      </c>
      <c r="Z65">
        <v>0</v>
      </c>
      <c r="AA65">
        <v>29</v>
      </c>
      <c r="AB65">
        <v>50</v>
      </c>
      <c r="AC65">
        <v>1</v>
      </c>
      <c r="AD65" t="s">
        <v>50</v>
      </c>
      <c r="AE65" t="s">
        <v>51</v>
      </c>
      <c r="AF65" t="s">
        <v>674</v>
      </c>
      <c r="AG65" t="s">
        <v>675</v>
      </c>
      <c r="AH65" t="s">
        <v>676</v>
      </c>
      <c r="AI65">
        <v>6187</v>
      </c>
      <c r="AJ65">
        <v>4.3913043478260798</v>
      </c>
      <c r="AK65" t="s">
        <v>677</v>
      </c>
      <c r="AL65">
        <v>0</v>
      </c>
      <c r="AN65" t="s">
        <v>678</v>
      </c>
      <c r="AO65" t="s">
        <v>679</v>
      </c>
      <c r="AP65" t="s">
        <v>680</v>
      </c>
      <c r="AQ65" t="s">
        <v>58</v>
      </c>
      <c r="AR65" t="s">
        <v>59</v>
      </c>
    </row>
    <row r="66" spans="1:44" x14ac:dyDescent="0.25">
      <c r="A66">
        <v>65</v>
      </c>
      <c r="B66" t="s">
        <v>681</v>
      </c>
      <c r="C66" t="s">
        <v>682</v>
      </c>
      <c r="D66">
        <v>11</v>
      </c>
      <c r="E66">
        <v>10</v>
      </c>
      <c r="F66" t="s">
        <v>45</v>
      </c>
      <c r="G66">
        <v>5000</v>
      </c>
      <c r="H66">
        <v>0</v>
      </c>
      <c r="I66">
        <v>3.72</v>
      </c>
      <c r="J66">
        <v>1008</v>
      </c>
      <c r="K66">
        <v>447</v>
      </c>
      <c r="L66">
        <v>201</v>
      </c>
      <c r="M66">
        <v>135</v>
      </c>
      <c r="N66">
        <v>81</v>
      </c>
      <c r="O66">
        <v>144</v>
      </c>
      <c r="P66">
        <v>0</v>
      </c>
      <c r="Q66">
        <v>0</v>
      </c>
      <c r="R66">
        <v>0</v>
      </c>
      <c r="S66">
        <v>0</v>
      </c>
      <c r="T66" t="s">
        <v>683</v>
      </c>
      <c r="U66" t="s">
        <v>47</v>
      </c>
      <c r="V66" t="s">
        <v>48</v>
      </c>
      <c r="W66">
        <v>50</v>
      </c>
      <c r="X66" t="s">
        <v>49</v>
      </c>
      <c r="Y66">
        <v>2</v>
      </c>
      <c r="Z66">
        <v>0</v>
      </c>
      <c r="AA66">
        <v>25</v>
      </c>
      <c r="AB66">
        <v>50</v>
      </c>
      <c r="AE66" t="s">
        <v>51</v>
      </c>
      <c r="AF66" t="s">
        <v>684</v>
      </c>
      <c r="AG66" t="s">
        <v>684</v>
      </c>
      <c r="AH66" t="s">
        <v>685</v>
      </c>
      <c r="AI66">
        <v>61895</v>
      </c>
      <c r="AJ66">
        <v>4.2680022618951403</v>
      </c>
      <c r="AK66" t="s">
        <v>686</v>
      </c>
      <c r="AL66">
        <v>1</v>
      </c>
      <c r="AM66" t="s">
        <v>687</v>
      </c>
      <c r="AN66" t="s">
        <v>688</v>
      </c>
      <c r="AO66" t="s">
        <v>689</v>
      </c>
      <c r="AP66" t="s">
        <v>690</v>
      </c>
      <c r="AQ66" t="s">
        <v>58</v>
      </c>
      <c r="AR66" t="s">
        <v>59</v>
      </c>
    </row>
    <row r="67" spans="1:44" x14ac:dyDescent="0.25">
      <c r="A67">
        <v>66</v>
      </c>
      <c r="B67" t="s">
        <v>691</v>
      </c>
      <c r="C67" t="s">
        <v>692</v>
      </c>
      <c r="D67">
        <v>8</v>
      </c>
      <c r="E67">
        <v>10</v>
      </c>
      <c r="F67" t="s">
        <v>45</v>
      </c>
      <c r="G67">
        <v>100</v>
      </c>
      <c r="H67">
        <v>0</v>
      </c>
      <c r="I67">
        <v>2.71</v>
      </c>
      <c r="J67">
        <v>7</v>
      </c>
      <c r="K67">
        <v>1</v>
      </c>
      <c r="L67">
        <v>1</v>
      </c>
      <c r="M67">
        <v>2</v>
      </c>
      <c r="N67">
        <v>1</v>
      </c>
      <c r="O67">
        <v>2</v>
      </c>
      <c r="P67">
        <v>0</v>
      </c>
      <c r="Q67">
        <v>0</v>
      </c>
      <c r="R67">
        <v>0</v>
      </c>
      <c r="S67">
        <v>0</v>
      </c>
      <c r="T67" t="s">
        <v>693</v>
      </c>
      <c r="U67" t="s">
        <v>193</v>
      </c>
      <c r="V67" t="s">
        <v>64</v>
      </c>
      <c r="W67">
        <v>4</v>
      </c>
      <c r="X67" t="s">
        <v>49</v>
      </c>
      <c r="Y67">
        <v>3</v>
      </c>
      <c r="Z67">
        <v>0</v>
      </c>
      <c r="AA67">
        <v>20</v>
      </c>
      <c r="AB67">
        <v>50</v>
      </c>
      <c r="AE67" t="s">
        <v>51</v>
      </c>
      <c r="AF67" t="s">
        <v>694</v>
      </c>
      <c r="AG67" t="s">
        <v>694</v>
      </c>
      <c r="AH67" t="s">
        <v>695</v>
      </c>
      <c r="AI67">
        <v>224</v>
      </c>
      <c r="AJ67">
        <v>3.8928571428571401</v>
      </c>
      <c r="AK67" t="s">
        <v>696</v>
      </c>
      <c r="AL67">
        <v>0</v>
      </c>
      <c r="AN67" t="s">
        <v>697</v>
      </c>
      <c r="AO67" t="s">
        <v>698</v>
      </c>
      <c r="AP67" t="s">
        <v>699</v>
      </c>
      <c r="AQ67" t="s">
        <v>58</v>
      </c>
      <c r="AR67" t="s">
        <v>59</v>
      </c>
    </row>
    <row r="68" spans="1:44" x14ac:dyDescent="0.25">
      <c r="A68">
        <v>67</v>
      </c>
      <c r="B68" t="s">
        <v>700</v>
      </c>
      <c r="C68" t="s">
        <v>701</v>
      </c>
      <c r="D68">
        <v>14</v>
      </c>
      <c r="E68">
        <v>67</v>
      </c>
      <c r="F68" t="s">
        <v>45</v>
      </c>
      <c r="G68">
        <v>1000</v>
      </c>
      <c r="H68">
        <v>0</v>
      </c>
      <c r="I68">
        <v>3.81</v>
      </c>
      <c r="J68">
        <v>187</v>
      </c>
      <c r="K68">
        <v>84</v>
      </c>
      <c r="L68">
        <v>40</v>
      </c>
      <c r="M68">
        <v>28</v>
      </c>
      <c r="N68">
        <v>14</v>
      </c>
      <c r="O68">
        <v>21</v>
      </c>
      <c r="P68">
        <v>0</v>
      </c>
      <c r="Q68">
        <v>0</v>
      </c>
      <c r="R68">
        <v>0</v>
      </c>
      <c r="S68">
        <v>0</v>
      </c>
      <c r="T68" t="s">
        <v>702</v>
      </c>
      <c r="U68" t="s">
        <v>129</v>
      </c>
      <c r="V68" t="s">
        <v>48</v>
      </c>
      <c r="W68">
        <v>50</v>
      </c>
      <c r="X68" t="s">
        <v>49</v>
      </c>
      <c r="Y68">
        <v>4</v>
      </c>
      <c r="Z68">
        <v>0</v>
      </c>
      <c r="AA68">
        <v>40</v>
      </c>
      <c r="AB68">
        <v>50</v>
      </c>
      <c r="AE68" t="s">
        <v>51</v>
      </c>
      <c r="AF68" t="s">
        <v>703</v>
      </c>
      <c r="AG68" t="s">
        <v>703</v>
      </c>
      <c r="AH68" t="s">
        <v>704</v>
      </c>
      <c r="AI68">
        <v>11900</v>
      </c>
      <c r="AJ68">
        <v>4.1507563025209997</v>
      </c>
      <c r="AK68" t="s">
        <v>705</v>
      </c>
      <c r="AL68">
        <v>1</v>
      </c>
      <c r="AM68" t="s">
        <v>706</v>
      </c>
      <c r="AN68" t="s">
        <v>707</v>
      </c>
      <c r="AO68" t="s">
        <v>708</v>
      </c>
      <c r="AP68" t="s">
        <v>709</v>
      </c>
      <c r="AQ68" t="s">
        <v>58</v>
      </c>
      <c r="AR68" t="s">
        <v>59</v>
      </c>
    </row>
    <row r="69" spans="1:44" x14ac:dyDescent="0.25">
      <c r="A69">
        <v>68</v>
      </c>
      <c r="B69" t="s">
        <v>611</v>
      </c>
      <c r="C69" t="s">
        <v>612</v>
      </c>
      <c r="D69">
        <v>2</v>
      </c>
      <c r="E69">
        <v>9</v>
      </c>
      <c r="F69" t="s">
        <v>45</v>
      </c>
      <c r="G69">
        <v>100</v>
      </c>
      <c r="H69">
        <v>0</v>
      </c>
      <c r="I69">
        <v>3.47</v>
      </c>
      <c r="J69">
        <v>32</v>
      </c>
      <c r="K69">
        <v>11</v>
      </c>
      <c r="L69">
        <v>6</v>
      </c>
      <c r="M69">
        <v>5</v>
      </c>
      <c r="N69">
        <v>7</v>
      </c>
      <c r="O69">
        <v>3</v>
      </c>
      <c r="P69">
        <v>0</v>
      </c>
      <c r="Q69">
        <v>0</v>
      </c>
      <c r="R69">
        <v>0</v>
      </c>
      <c r="S69">
        <v>0</v>
      </c>
      <c r="T69" t="s">
        <v>710</v>
      </c>
      <c r="U69" t="s">
        <v>47</v>
      </c>
      <c r="V69" t="s">
        <v>162</v>
      </c>
      <c r="W69">
        <v>1</v>
      </c>
      <c r="X69" t="s">
        <v>49</v>
      </c>
      <c r="Y69">
        <v>1</v>
      </c>
      <c r="Z69">
        <v>0</v>
      </c>
      <c r="AA69">
        <v>40</v>
      </c>
      <c r="AB69">
        <v>50</v>
      </c>
      <c r="AE69" t="s">
        <v>51</v>
      </c>
      <c r="AF69" t="s">
        <v>711</v>
      </c>
      <c r="AG69" t="s">
        <v>711</v>
      </c>
      <c r="AH69" t="s">
        <v>712</v>
      </c>
      <c r="AI69">
        <v>4856</v>
      </c>
      <c r="AJ69">
        <v>4.1676276771004899</v>
      </c>
      <c r="AK69" t="s">
        <v>713</v>
      </c>
      <c r="AL69">
        <v>0</v>
      </c>
      <c r="AN69" t="s">
        <v>714</v>
      </c>
      <c r="AO69" t="s">
        <v>715</v>
      </c>
      <c r="AP69" s="1" t="s">
        <v>716</v>
      </c>
      <c r="AQ69" t="s">
        <v>58</v>
      </c>
      <c r="AR69" t="s">
        <v>59</v>
      </c>
    </row>
    <row r="70" spans="1:44" x14ac:dyDescent="0.25">
      <c r="A70">
        <v>69</v>
      </c>
      <c r="B70" t="s">
        <v>717</v>
      </c>
      <c r="C70" t="s">
        <v>718</v>
      </c>
      <c r="D70">
        <v>8</v>
      </c>
      <c r="E70">
        <v>7</v>
      </c>
      <c r="F70" t="s">
        <v>45</v>
      </c>
      <c r="G70">
        <v>10000</v>
      </c>
      <c r="H70">
        <v>1</v>
      </c>
      <c r="I70">
        <v>3.93</v>
      </c>
      <c r="J70">
        <v>1670</v>
      </c>
      <c r="K70">
        <v>823</v>
      </c>
      <c r="L70">
        <v>340</v>
      </c>
      <c r="M70">
        <v>250</v>
      </c>
      <c r="N70">
        <v>89</v>
      </c>
      <c r="O70">
        <v>168</v>
      </c>
      <c r="P70">
        <v>0</v>
      </c>
      <c r="Q70">
        <v>0</v>
      </c>
      <c r="R70">
        <v>0</v>
      </c>
      <c r="S70">
        <v>0</v>
      </c>
      <c r="T70" t="s">
        <v>719</v>
      </c>
      <c r="U70" t="s">
        <v>95</v>
      </c>
      <c r="V70" t="s">
        <v>48</v>
      </c>
      <c r="W70">
        <v>50</v>
      </c>
      <c r="X70" t="s">
        <v>49</v>
      </c>
      <c r="Y70">
        <v>3</v>
      </c>
      <c r="Z70">
        <v>0</v>
      </c>
      <c r="AA70">
        <v>30</v>
      </c>
      <c r="AB70">
        <v>50</v>
      </c>
      <c r="AE70" t="s">
        <v>51</v>
      </c>
      <c r="AF70" t="s">
        <v>720</v>
      </c>
      <c r="AG70" t="s">
        <v>720</v>
      </c>
      <c r="AH70" t="s">
        <v>721</v>
      </c>
      <c r="AI70">
        <v>66644</v>
      </c>
      <c r="AJ70">
        <v>4.1375817778044501</v>
      </c>
      <c r="AK70" t="s">
        <v>722</v>
      </c>
      <c r="AL70">
        <v>1</v>
      </c>
      <c r="AM70" t="s">
        <v>723</v>
      </c>
      <c r="AN70" t="s">
        <v>724</v>
      </c>
      <c r="AO70" t="s">
        <v>725</v>
      </c>
      <c r="AP70" t="s">
        <v>726</v>
      </c>
      <c r="AQ70" t="s">
        <v>58</v>
      </c>
      <c r="AR70" t="s">
        <v>59</v>
      </c>
    </row>
    <row r="71" spans="1:44" x14ac:dyDescent="0.25">
      <c r="A71">
        <v>70</v>
      </c>
      <c r="B71" t="s">
        <v>727</v>
      </c>
      <c r="C71" t="s">
        <v>728</v>
      </c>
      <c r="D71">
        <v>5.79</v>
      </c>
      <c r="E71">
        <v>30</v>
      </c>
      <c r="F71" t="s">
        <v>45</v>
      </c>
      <c r="G71">
        <v>1000</v>
      </c>
      <c r="H71">
        <v>1</v>
      </c>
      <c r="I71">
        <v>3.41</v>
      </c>
      <c r="J71">
        <v>212</v>
      </c>
      <c r="K71">
        <v>73</v>
      </c>
      <c r="L71">
        <v>49</v>
      </c>
      <c r="M71">
        <v>23</v>
      </c>
      <c r="N71">
        <v>25</v>
      </c>
      <c r="O71">
        <v>42</v>
      </c>
      <c r="P71">
        <v>0</v>
      </c>
      <c r="Q71">
        <v>0</v>
      </c>
      <c r="R71">
        <v>0</v>
      </c>
      <c r="S71">
        <v>0</v>
      </c>
      <c r="T71" t="s">
        <v>729</v>
      </c>
      <c r="U71" t="s">
        <v>47</v>
      </c>
      <c r="V71" t="s">
        <v>64</v>
      </c>
      <c r="W71">
        <v>50</v>
      </c>
      <c r="X71" t="s">
        <v>49</v>
      </c>
      <c r="Y71">
        <v>2</v>
      </c>
      <c r="Z71">
        <v>0</v>
      </c>
      <c r="AA71">
        <v>118</v>
      </c>
      <c r="AB71">
        <v>50</v>
      </c>
      <c r="AE71" t="s">
        <v>51</v>
      </c>
      <c r="AF71" t="s">
        <v>730</v>
      </c>
      <c r="AG71" t="s">
        <v>731</v>
      </c>
      <c r="AH71" t="s">
        <v>732</v>
      </c>
      <c r="AI71">
        <v>21012</v>
      </c>
      <c r="AJ71">
        <v>4.1898438987245301</v>
      </c>
      <c r="AK71" t="s">
        <v>733</v>
      </c>
      <c r="AL71">
        <v>1</v>
      </c>
      <c r="AM71" t="s">
        <v>734</v>
      </c>
      <c r="AN71" t="s">
        <v>735</v>
      </c>
      <c r="AO71" t="s">
        <v>736</v>
      </c>
      <c r="AP71" t="s">
        <v>737</v>
      </c>
      <c r="AQ71" t="s">
        <v>58</v>
      </c>
      <c r="AR71" t="s">
        <v>59</v>
      </c>
    </row>
    <row r="72" spans="1:44" x14ac:dyDescent="0.25">
      <c r="A72">
        <v>71</v>
      </c>
      <c r="B72" t="s">
        <v>738</v>
      </c>
      <c r="C72" t="s">
        <v>739</v>
      </c>
      <c r="D72">
        <v>8</v>
      </c>
      <c r="E72">
        <v>22</v>
      </c>
      <c r="F72" t="s">
        <v>45</v>
      </c>
      <c r="G72">
        <v>100</v>
      </c>
      <c r="H72">
        <v>1</v>
      </c>
      <c r="I72">
        <v>3.74</v>
      </c>
      <c r="J72">
        <v>47</v>
      </c>
      <c r="K72">
        <v>24</v>
      </c>
      <c r="L72">
        <v>5</v>
      </c>
      <c r="M72">
        <v>6</v>
      </c>
      <c r="N72">
        <v>6</v>
      </c>
      <c r="O72">
        <v>6</v>
      </c>
      <c r="P72">
        <v>0</v>
      </c>
      <c r="Q72">
        <v>0</v>
      </c>
      <c r="R72">
        <v>0</v>
      </c>
      <c r="S72">
        <v>0</v>
      </c>
      <c r="T72" t="s">
        <v>740</v>
      </c>
      <c r="U72" t="s">
        <v>741</v>
      </c>
      <c r="V72" t="s">
        <v>96</v>
      </c>
      <c r="W72">
        <v>50</v>
      </c>
      <c r="X72" t="s">
        <v>49</v>
      </c>
      <c r="Y72">
        <v>3</v>
      </c>
      <c r="Z72">
        <v>0</v>
      </c>
      <c r="AA72">
        <v>41</v>
      </c>
      <c r="AB72">
        <v>50</v>
      </c>
      <c r="AE72" t="s">
        <v>51</v>
      </c>
      <c r="AF72" t="s">
        <v>742</v>
      </c>
      <c r="AG72" t="s">
        <v>743</v>
      </c>
      <c r="AH72" t="s">
        <v>744</v>
      </c>
      <c r="AI72">
        <v>50593</v>
      </c>
      <c r="AJ72">
        <v>3.8767616073369799</v>
      </c>
      <c r="AK72" t="s">
        <v>745</v>
      </c>
      <c r="AL72">
        <v>0</v>
      </c>
      <c r="AN72" t="s">
        <v>746</v>
      </c>
      <c r="AO72" t="s">
        <v>747</v>
      </c>
      <c r="AP72" t="s">
        <v>748</v>
      </c>
      <c r="AQ72" t="s">
        <v>58</v>
      </c>
      <c r="AR72" t="s">
        <v>59</v>
      </c>
    </row>
    <row r="73" spans="1:44" x14ac:dyDescent="0.25">
      <c r="A73">
        <v>72</v>
      </c>
      <c r="B73" t="s">
        <v>749</v>
      </c>
      <c r="C73" t="s">
        <v>750</v>
      </c>
      <c r="D73">
        <v>4.9399999999999897</v>
      </c>
      <c r="E73">
        <v>5</v>
      </c>
      <c r="F73" t="s">
        <v>45</v>
      </c>
      <c r="G73">
        <v>10000</v>
      </c>
      <c r="H73">
        <v>1</v>
      </c>
      <c r="I73">
        <v>3.93</v>
      </c>
      <c r="J73">
        <v>1331</v>
      </c>
      <c r="K73">
        <v>659</v>
      </c>
      <c r="L73">
        <v>255</v>
      </c>
      <c r="M73">
        <v>199</v>
      </c>
      <c r="N73">
        <v>101</v>
      </c>
      <c r="O73">
        <v>117</v>
      </c>
      <c r="P73">
        <v>0</v>
      </c>
      <c r="Q73">
        <v>0</v>
      </c>
      <c r="R73">
        <v>0</v>
      </c>
      <c r="S73">
        <v>0</v>
      </c>
      <c r="T73" t="s">
        <v>751</v>
      </c>
      <c r="U73" t="s">
        <v>752</v>
      </c>
      <c r="V73" t="s">
        <v>48</v>
      </c>
      <c r="W73">
        <v>6</v>
      </c>
      <c r="X73" t="s">
        <v>49</v>
      </c>
      <c r="Y73">
        <v>1</v>
      </c>
      <c r="Z73">
        <v>0</v>
      </c>
      <c r="AA73">
        <v>49</v>
      </c>
      <c r="AB73">
        <v>50</v>
      </c>
      <c r="AE73" t="s">
        <v>51</v>
      </c>
      <c r="AF73" t="s">
        <v>753</v>
      </c>
      <c r="AG73" t="s">
        <v>754</v>
      </c>
      <c r="AH73" t="s">
        <v>755</v>
      </c>
      <c r="AI73">
        <v>55670</v>
      </c>
      <c r="AJ73">
        <v>4.12148374348841</v>
      </c>
      <c r="AK73" t="s">
        <v>756</v>
      </c>
      <c r="AL73">
        <v>1</v>
      </c>
      <c r="AM73" t="s">
        <v>757</v>
      </c>
      <c r="AN73" t="s">
        <v>758</v>
      </c>
      <c r="AO73" t="s">
        <v>759</v>
      </c>
      <c r="AP73" t="s">
        <v>760</v>
      </c>
      <c r="AQ73" t="s">
        <v>58</v>
      </c>
      <c r="AR73" t="s">
        <v>59</v>
      </c>
    </row>
    <row r="74" spans="1:44" x14ac:dyDescent="0.25">
      <c r="A74">
        <v>73</v>
      </c>
      <c r="B74" t="s">
        <v>761</v>
      </c>
      <c r="C74" t="s">
        <v>762</v>
      </c>
      <c r="D74">
        <v>8</v>
      </c>
      <c r="E74">
        <v>7</v>
      </c>
      <c r="F74" t="s">
        <v>45</v>
      </c>
      <c r="G74">
        <v>10000</v>
      </c>
      <c r="H74">
        <v>0</v>
      </c>
      <c r="I74">
        <v>3.82</v>
      </c>
      <c r="J74">
        <v>2520</v>
      </c>
      <c r="K74">
        <v>1220</v>
      </c>
      <c r="L74">
        <v>433</v>
      </c>
      <c r="M74">
        <v>365</v>
      </c>
      <c r="N74">
        <v>203</v>
      </c>
      <c r="O74">
        <v>299</v>
      </c>
      <c r="P74">
        <v>0</v>
      </c>
      <c r="Q74">
        <v>0</v>
      </c>
      <c r="R74">
        <v>0</v>
      </c>
      <c r="S74">
        <v>0</v>
      </c>
      <c r="T74" t="s">
        <v>763</v>
      </c>
      <c r="U74" t="s">
        <v>182</v>
      </c>
      <c r="V74" t="s">
        <v>48</v>
      </c>
      <c r="W74">
        <v>50</v>
      </c>
      <c r="X74" t="s">
        <v>49</v>
      </c>
      <c r="Y74">
        <v>3</v>
      </c>
      <c r="Z74">
        <v>0</v>
      </c>
      <c r="AA74">
        <v>14</v>
      </c>
      <c r="AB74">
        <v>50</v>
      </c>
      <c r="AC74">
        <v>1</v>
      </c>
      <c r="AD74" t="s">
        <v>50</v>
      </c>
      <c r="AE74" t="s">
        <v>51</v>
      </c>
      <c r="AF74" t="s">
        <v>764</v>
      </c>
      <c r="AG74" t="s">
        <v>765</v>
      </c>
      <c r="AH74" t="s">
        <v>766</v>
      </c>
      <c r="AI74">
        <v>8821</v>
      </c>
      <c r="AJ74">
        <v>3.8720099761931701</v>
      </c>
      <c r="AK74" t="s">
        <v>767</v>
      </c>
      <c r="AL74">
        <v>0</v>
      </c>
      <c r="AN74" t="s">
        <v>768</v>
      </c>
      <c r="AO74" t="s">
        <v>769</v>
      </c>
      <c r="AP74" t="s">
        <v>770</v>
      </c>
      <c r="AQ74" t="s">
        <v>58</v>
      </c>
      <c r="AR74" t="s">
        <v>59</v>
      </c>
    </row>
    <row r="75" spans="1:44" x14ac:dyDescent="0.25">
      <c r="A75">
        <v>74</v>
      </c>
      <c r="B75" t="s">
        <v>771</v>
      </c>
      <c r="C75" t="s">
        <v>772</v>
      </c>
      <c r="D75">
        <v>11</v>
      </c>
      <c r="E75">
        <v>10</v>
      </c>
      <c r="F75" t="s">
        <v>45</v>
      </c>
      <c r="G75">
        <v>100</v>
      </c>
      <c r="H75">
        <v>1</v>
      </c>
      <c r="I75">
        <v>3.46</v>
      </c>
      <c r="J75">
        <v>50</v>
      </c>
      <c r="K75">
        <v>20</v>
      </c>
      <c r="L75">
        <v>7</v>
      </c>
      <c r="M75">
        <v>8</v>
      </c>
      <c r="N75">
        <v>6</v>
      </c>
      <c r="O75">
        <v>9</v>
      </c>
      <c r="P75">
        <v>0</v>
      </c>
      <c r="Q75">
        <v>0</v>
      </c>
      <c r="R75">
        <v>0</v>
      </c>
      <c r="S75">
        <v>0</v>
      </c>
      <c r="T75" t="s">
        <v>773</v>
      </c>
      <c r="U75" t="s">
        <v>85</v>
      </c>
      <c r="V75" t="s">
        <v>96</v>
      </c>
      <c r="W75">
        <v>50</v>
      </c>
      <c r="X75" t="s">
        <v>49</v>
      </c>
      <c r="Y75">
        <v>3</v>
      </c>
      <c r="Z75">
        <v>0</v>
      </c>
      <c r="AA75">
        <v>41</v>
      </c>
      <c r="AB75">
        <v>50</v>
      </c>
      <c r="AE75" t="s">
        <v>51</v>
      </c>
      <c r="AF75" t="s">
        <v>774</v>
      </c>
      <c r="AG75" t="s">
        <v>774</v>
      </c>
      <c r="AH75" t="s">
        <v>775</v>
      </c>
      <c r="AI75">
        <v>225438</v>
      </c>
      <c r="AJ75">
        <v>4.3011204854549803</v>
      </c>
      <c r="AK75" t="s">
        <v>776</v>
      </c>
      <c r="AL75">
        <v>0</v>
      </c>
      <c r="AN75" t="s">
        <v>777</v>
      </c>
      <c r="AO75" t="s">
        <v>778</v>
      </c>
      <c r="AP75" t="s">
        <v>779</v>
      </c>
      <c r="AQ75" t="s">
        <v>58</v>
      </c>
      <c r="AR75" t="s">
        <v>59</v>
      </c>
    </row>
    <row r="76" spans="1:44" x14ac:dyDescent="0.25">
      <c r="A76">
        <v>75</v>
      </c>
      <c r="B76" t="s">
        <v>780</v>
      </c>
      <c r="C76" t="s">
        <v>780</v>
      </c>
      <c r="D76">
        <v>8</v>
      </c>
      <c r="E76">
        <v>33</v>
      </c>
      <c r="F76" t="s">
        <v>45</v>
      </c>
      <c r="G76">
        <v>10</v>
      </c>
      <c r="H76">
        <v>0</v>
      </c>
      <c r="I76">
        <v>5</v>
      </c>
      <c r="J76">
        <v>0</v>
      </c>
      <c r="P76">
        <v>0</v>
      </c>
      <c r="Q76">
        <v>0</v>
      </c>
      <c r="R76">
        <v>0</v>
      </c>
      <c r="S76">
        <v>0</v>
      </c>
      <c r="T76" t="s">
        <v>781</v>
      </c>
      <c r="U76" t="s">
        <v>85</v>
      </c>
      <c r="V76" t="s">
        <v>96</v>
      </c>
      <c r="W76">
        <v>50</v>
      </c>
      <c r="X76" t="s">
        <v>49</v>
      </c>
      <c r="Y76">
        <v>2</v>
      </c>
      <c r="Z76">
        <v>0</v>
      </c>
      <c r="AA76">
        <v>25</v>
      </c>
      <c r="AB76">
        <v>50</v>
      </c>
      <c r="AE76" t="s">
        <v>51</v>
      </c>
      <c r="AF76" t="s">
        <v>782</v>
      </c>
      <c r="AG76" t="s">
        <v>783</v>
      </c>
      <c r="AH76" t="s">
        <v>784</v>
      </c>
      <c r="AI76">
        <v>1496</v>
      </c>
      <c r="AJ76">
        <v>4.1697860962566802</v>
      </c>
      <c r="AK76" t="s">
        <v>785</v>
      </c>
      <c r="AL76">
        <v>0</v>
      </c>
      <c r="AN76" t="s">
        <v>786</v>
      </c>
      <c r="AO76" t="s">
        <v>787</v>
      </c>
      <c r="AP76" t="s">
        <v>788</v>
      </c>
      <c r="AQ76" t="s">
        <v>58</v>
      </c>
      <c r="AR76" t="s">
        <v>59</v>
      </c>
    </row>
    <row r="77" spans="1:44" x14ac:dyDescent="0.25">
      <c r="A77">
        <v>76</v>
      </c>
      <c r="B77" t="s">
        <v>789</v>
      </c>
      <c r="C77" t="s">
        <v>790</v>
      </c>
      <c r="D77">
        <v>9</v>
      </c>
      <c r="E77">
        <v>33</v>
      </c>
      <c r="F77" t="s">
        <v>45</v>
      </c>
      <c r="G77">
        <v>50</v>
      </c>
      <c r="H77">
        <v>1</v>
      </c>
      <c r="I77">
        <v>4.5</v>
      </c>
      <c r="J77">
        <v>4</v>
      </c>
      <c r="K77">
        <v>2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791</v>
      </c>
      <c r="U77" t="s">
        <v>47</v>
      </c>
      <c r="V77" t="s">
        <v>96</v>
      </c>
      <c r="W77">
        <v>50</v>
      </c>
      <c r="X77" t="s">
        <v>49</v>
      </c>
      <c r="Y77">
        <v>3</v>
      </c>
      <c r="Z77">
        <v>0</v>
      </c>
      <c r="AA77">
        <v>41</v>
      </c>
      <c r="AB77">
        <v>50</v>
      </c>
      <c r="AE77" t="s">
        <v>51</v>
      </c>
      <c r="AF77" t="s">
        <v>792</v>
      </c>
      <c r="AG77" t="s">
        <v>793</v>
      </c>
      <c r="AH77" t="s">
        <v>794</v>
      </c>
      <c r="AI77">
        <v>8397</v>
      </c>
      <c r="AJ77">
        <v>4.1202810527569298</v>
      </c>
      <c r="AK77" t="s">
        <v>795</v>
      </c>
      <c r="AL77">
        <v>0</v>
      </c>
      <c r="AN77" t="s">
        <v>796</v>
      </c>
      <c r="AO77" t="s">
        <v>797</v>
      </c>
      <c r="AP77" t="s">
        <v>798</v>
      </c>
      <c r="AQ77" t="s">
        <v>58</v>
      </c>
      <c r="AR77" t="s">
        <v>59</v>
      </c>
    </row>
    <row r="78" spans="1:44" x14ac:dyDescent="0.25">
      <c r="A78">
        <v>77</v>
      </c>
      <c r="B78" t="s">
        <v>799</v>
      </c>
      <c r="C78" t="s">
        <v>800</v>
      </c>
      <c r="D78">
        <v>7</v>
      </c>
      <c r="E78">
        <v>6</v>
      </c>
      <c r="F78" t="s">
        <v>45</v>
      </c>
      <c r="G78">
        <v>100</v>
      </c>
      <c r="H78">
        <v>0</v>
      </c>
      <c r="I78">
        <v>4.26</v>
      </c>
      <c r="J78">
        <v>53</v>
      </c>
      <c r="K78">
        <v>30</v>
      </c>
      <c r="L78">
        <v>14</v>
      </c>
      <c r="M78">
        <v>5</v>
      </c>
      <c r="N78">
        <v>1</v>
      </c>
      <c r="O78">
        <v>3</v>
      </c>
      <c r="P78">
        <v>0</v>
      </c>
      <c r="Q78">
        <v>0</v>
      </c>
      <c r="R78">
        <v>0</v>
      </c>
      <c r="S78">
        <v>0</v>
      </c>
      <c r="T78" t="s">
        <v>801</v>
      </c>
      <c r="U78" t="s">
        <v>283</v>
      </c>
      <c r="V78" t="s">
        <v>96</v>
      </c>
      <c r="W78">
        <v>50</v>
      </c>
      <c r="X78" t="s">
        <v>49</v>
      </c>
      <c r="Y78">
        <v>2</v>
      </c>
      <c r="Z78">
        <v>0</v>
      </c>
      <c r="AA78">
        <v>31</v>
      </c>
      <c r="AB78">
        <v>50</v>
      </c>
      <c r="AC78">
        <v>1</v>
      </c>
      <c r="AD78" t="s">
        <v>50</v>
      </c>
      <c r="AE78" t="s">
        <v>51</v>
      </c>
      <c r="AF78" t="s">
        <v>802</v>
      </c>
      <c r="AG78" t="s">
        <v>802</v>
      </c>
      <c r="AH78" t="s">
        <v>803</v>
      </c>
      <c r="AI78">
        <v>2055</v>
      </c>
      <c r="AJ78">
        <v>3.8379562043795601</v>
      </c>
      <c r="AK78" t="s">
        <v>804</v>
      </c>
      <c r="AL78">
        <v>1</v>
      </c>
      <c r="AM78" t="s">
        <v>805</v>
      </c>
      <c r="AN78" t="s">
        <v>806</v>
      </c>
      <c r="AO78" t="s">
        <v>807</v>
      </c>
      <c r="AP78" s="1" t="s">
        <v>808</v>
      </c>
      <c r="AQ78" t="s">
        <v>58</v>
      </c>
      <c r="AR78" t="s">
        <v>59</v>
      </c>
    </row>
    <row r="79" spans="1:44" x14ac:dyDescent="0.25">
      <c r="A79">
        <v>78</v>
      </c>
      <c r="B79" t="s">
        <v>809</v>
      </c>
      <c r="C79" t="s">
        <v>810</v>
      </c>
      <c r="D79">
        <v>11</v>
      </c>
      <c r="E79">
        <v>10</v>
      </c>
      <c r="F79" t="s">
        <v>45</v>
      </c>
      <c r="G79">
        <v>10000</v>
      </c>
      <c r="H79">
        <v>0</v>
      </c>
      <c r="I79">
        <v>4.24</v>
      </c>
      <c r="J79">
        <v>1045</v>
      </c>
      <c r="K79">
        <v>644</v>
      </c>
      <c r="L79">
        <v>183</v>
      </c>
      <c r="M79">
        <v>114</v>
      </c>
      <c r="N79">
        <v>38</v>
      </c>
      <c r="O79">
        <v>66</v>
      </c>
      <c r="P79">
        <v>0</v>
      </c>
      <c r="Q79">
        <v>0</v>
      </c>
      <c r="R79">
        <v>0</v>
      </c>
      <c r="S79">
        <v>0</v>
      </c>
      <c r="T79" t="s">
        <v>811</v>
      </c>
      <c r="U79" t="s">
        <v>812</v>
      </c>
      <c r="V79" t="s">
        <v>96</v>
      </c>
      <c r="W79">
        <v>50</v>
      </c>
      <c r="X79" t="s">
        <v>49</v>
      </c>
      <c r="Y79">
        <v>3</v>
      </c>
      <c r="Z79">
        <v>0</v>
      </c>
      <c r="AA79">
        <v>36</v>
      </c>
      <c r="AB79">
        <v>50</v>
      </c>
      <c r="AE79" t="s">
        <v>51</v>
      </c>
      <c r="AF79" t="s">
        <v>813</v>
      </c>
      <c r="AG79" t="s">
        <v>813</v>
      </c>
      <c r="AH79" t="s">
        <v>814</v>
      </c>
      <c r="AI79">
        <v>9200</v>
      </c>
      <c r="AJ79">
        <v>4.2896739130434698</v>
      </c>
      <c r="AK79" t="s">
        <v>815</v>
      </c>
      <c r="AL79">
        <v>0</v>
      </c>
      <c r="AN79" t="s">
        <v>816</v>
      </c>
      <c r="AO79" t="s">
        <v>817</v>
      </c>
      <c r="AP79" t="s">
        <v>818</v>
      </c>
      <c r="AQ79" t="s">
        <v>58</v>
      </c>
      <c r="AR79" t="s">
        <v>59</v>
      </c>
    </row>
    <row r="80" spans="1:44" x14ac:dyDescent="0.25">
      <c r="A80">
        <v>79</v>
      </c>
      <c r="B80" t="s">
        <v>819</v>
      </c>
      <c r="C80" t="s">
        <v>820</v>
      </c>
      <c r="D80">
        <v>8</v>
      </c>
      <c r="E80">
        <v>92</v>
      </c>
      <c r="F80" t="s">
        <v>45</v>
      </c>
      <c r="G80">
        <v>100</v>
      </c>
      <c r="H80">
        <v>0</v>
      </c>
      <c r="I80">
        <v>3.56</v>
      </c>
      <c r="J80">
        <v>16</v>
      </c>
      <c r="K80">
        <v>6</v>
      </c>
      <c r="L80">
        <v>5</v>
      </c>
      <c r="M80">
        <v>0</v>
      </c>
      <c r="N80">
        <v>2</v>
      </c>
      <c r="O80">
        <v>3</v>
      </c>
      <c r="P80">
        <v>0</v>
      </c>
      <c r="Q80">
        <v>0</v>
      </c>
      <c r="R80">
        <v>0</v>
      </c>
      <c r="S80">
        <v>0</v>
      </c>
      <c r="T80" t="s">
        <v>821</v>
      </c>
      <c r="U80" t="s">
        <v>95</v>
      </c>
      <c r="V80" t="s">
        <v>96</v>
      </c>
      <c r="W80">
        <v>50</v>
      </c>
      <c r="X80" t="s">
        <v>49</v>
      </c>
      <c r="Y80">
        <v>2</v>
      </c>
      <c r="Z80">
        <v>0</v>
      </c>
      <c r="AA80">
        <v>55</v>
      </c>
      <c r="AB80">
        <v>50</v>
      </c>
      <c r="AE80" t="s">
        <v>51</v>
      </c>
      <c r="AF80" t="s">
        <v>822</v>
      </c>
      <c r="AG80" t="s">
        <v>822</v>
      </c>
      <c r="AH80" t="s">
        <v>823</v>
      </c>
      <c r="AI80">
        <v>7076</v>
      </c>
      <c r="AJ80">
        <v>3.9680610514414898</v>
      </c>
      <c r="AK80" s="1" t="s">
        <v>824</v>
      </c>
      <c r="AL80">
        <v>0</v>
      </c>
      <c r="AN80" t="s">
        <v>825</v>
      </c>
      <c r="AO80" t="s">
        <v>826</v>
      </c>
      <c r="AP80" t="s">
        <v>827</v>
      </c>
      <c r="AQ80" t="s">
        <v>58</v>
      </c>
      <c r="AR80" t="s">
        <v>59</v>
      </c>
    </row>
    <row r="81" spans="1:44" x14ac:dyDescent="0.25">
      <c r="A81">
        <v>80</v>
      </c>
      <c r="B81" t="s">
        <v>828</v>
      </c>
      <c r="C81" t="s">
        <v>829</v>
      </c>
      <c r="D81">
        <v>5.83</v>
      </c>
      <c r="E81">
        <v>5</v>
      </c>
      <c r="F81" t="s">
        <v>45</v>
      </c>
      <c r="G81">
        <v>10000</v>
      </c>
      <c r="H81">
        <v>1</v>
      </c>
      <c r="I81">
        <v>4.22</v>
      </c>
      <c r="J81">
        <v>2055</v>
      </c>
      <c r="K81">
        <v>1162</v>
      </c>
      <c r="L81">
        <v>488</v>
      </c>
      <c r="M81">
        <v>212</v>
      </c>
      <c r="N81">
        <v>83</v>
      </c>
      <c r="O81">
        <v>110</v>
      </c>
      <c r="P81">
        <v>0</v>
      </c>
      <c r="Q81">
        <v>0</v>
      </c>
      <c r="R81">
        <v>0</v>
      </c>
      <c r="S81">
        <v>0</v>
      </c>
      <c r="T81" t="s">
        <v>830</v>
      </c>
      <c r="U81" t="s">
        <v>831</v>
      </c>
      <c r="V81" t="s">
        <v>96</v>
      </c>
      <c r="W81">
        <v>1</v>
      </c>
      <c r="X81" t="s">
        <v>832</v>
      </c>
      <c r="Y81">
        <v>1</v>
      </c>
      <c r="Z81">
        <v>0</v>
      </c>
      <c r="AA81">
        <v>35</v>
      </c>
      <c r="AB81">
        <v>50</v>
      </c>
      <c r="AE81" t="s">
        <v>51</v>
      </c>
      <c r="AF81" t="s">
        <v>833</v>
      </c>
      <c r="AG81" t="s">
        <v>833</v>
      </c>
      <c r="AH81" t="s">
        <v>834</v>
      </c>
      <c r="AI81">
        <v>126370</v>
      </c>
      <c r="AJ81">
        <v>4.1469573474717096</v>
      </c>
      <c r="AK81" t="s">
        <v>835</v>
      </c>
      <c r="AL81">
        <v>1</v>
      </c>
      <c r="AM81" t="s">
        <v>836</v>
      </c>
      <c r="AN81" t="s">
        <v>837</v>
      </c>
      <c r="AO81" t="s">
        <v>838</v>
      </c>
      <c r="AP81" t="s">
        <v>839</v>
      </c>
      <c r="AQ81" t="s">
        <v>58</v>
      </c>
      <c r="AR81" t="s">
        <v>59</v>
      </c>
    </row>
    <row r="82" spans="1:44" x14ac:dyDescent="0.25">
      <c r="A82">
        <v>81</v>
      </c>
      <c r="B82" t="s">
        <v>840</v>
      </c>
      <c r="C82" t="s">
        <v>841</v>
      </c>
      <c r="D82">
        <v>8</v>
      </c>
      <c r="E82">
        <v>7</v>
      </c>
      <c r="F82" t="s">
        <v>45</v>
      </c>
      <c r="G82">
        <v>1000</v>
      </c>
      <c r="H82">
        <v>0</v>
      </c>
      <c r="I82">
        <v>3.42</v>
      </c>
      <c r="J82">
        <v>373</v>
      </c>
      <c r="K82">
        <v>144</v>
      </c>
      <c r="L82">
        <v>57</v>
      </c>
      <c r="M82">
        <v>60</v>
      </c>
      <c r="N82">
        <v>35</v>
      </c>
      <c r="O82">
        <v>77</v>
      </c>
      <c r="P82">
        <v>0</v>
      </c>
      <c r="Q82">
        <v>0</v>
      </c>
      <c r="R82">
        <v>0</v>
      </c>
      <c r="S82">
        <v>0</v>
      </c>
      <c r="T82" t="s">
        <v>842</v>
      </c>
      <c r="U82" t="s">
        <v>340</v>
      </c>
      <c r="V82" t="s">
        <v>96</v>
      </c>
      <c r="W82">
        <v>50</v>
      </c>
      <c r="X82" t="s">
        <v>49</v>
      </c>
      <c r="Y82">
        <v>2</v>
      </c>
      <c r="Z82">
        <v>0</v>
      </c>
      <c r="AA82">
        <v>63</v>
      </c>
      <c r="AB82">
        <v>50</v>
      </c>
      <c r="AE82" t="s">
        <v>51</v>
      </c>
      <c r="AF82" t="s">
        <v>843</v>
      </c>
      <c r="AG82" t="s">
        <v>844</v>
      </c>
      <c r="AH82" t="s">
        <v>845</v>
      </c>
      <c r="AI82">
        <v>1322</v>
      </c>
      <c r="AJ82">
        <v>3.9652042360060502</v>
      </c>
      <c r="AK82" t="s">
        <v>846</v>
      </c>
      <c r="AL82">
        <v>0</v>
      </c>
      <c r="AN82" t="s">
        <v>847</v>
      </c>
      <c r="AO82" t="s">
        <v>848</v>
      </c>
      <c r="AP82" t="s">
        <v>849</v>
      </c>
      <c r="AQ82" t="s">
        <v>58</v>
      </c>
      <c r="AR82" t="s">
        <v>59</v>
      </c>
    </row>
    <row r="83" spans="1:44" x14ac:dyDescent="0.25">
      <c r="A83">
        <v>82</v>
      </c>
      <c r="B83" t="s">
        <v>850</v>
      </c>
      <c r="C83" t="s">
        <v>851</v>
      </c>
      <c r="D83">
        <v>5.77</v>
      </c>
      <c r="E83">
        <v>5</v>
      </c>
      <c r="F83" t="s">
        <v>45</v>
      </c>
      <c r="G83">
        <v>100</v>
      </c>
      <c r="H83">
        <v>1</v>
      </c>
      <c r="I83">
        <v>4</v>
      </c>
      <c r="J83">
        <v>4</v>
      </c>
      <c r="K83">
        <v>1</v>
      </c>
      <c r="L83">
        <v>2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852</v>
      </c>
      <c r="U83" t="s">
        <v>283</v>
      </c>
      <c r="V83" t="s">
        <v>96</v>
      </c>
      <c r="W83">
        <v>45</v>
      </c>
      <c r="X83" t="s">
        <v>49</v>
      </c>
      <c r="Y83">
        <v>1</v>
      </c>
      <c r="Z83">
        <v>0</v>
      </c>
      <c r="AA83">
        <v>31</v>
      </c>
      <c r="AB83">
        <v>50</v>
      </c>
      <c r="AC83">
        <v>1</v>
      </c>
      <c r="AD83" t="s">
        <v>50</v>
      </c>
      <c r="AE83" t="s">
        <v>51</v>
      </c>
      <c r="AF83" t="s">
        <v>853</v>
      </c>
      <c r="AG83" t="s">
        <v>853</v>
      </c>
      <c r="AH83" t="s">
        <v>854</v>
      </c>
      <c r="AI83">
        <v>8996</v>
      </c>
      <c r="AJ83">
        <v>3.91574032903512</v>
      </c>
      <c r="AK83" t="s">
        <v>855</v>
      </c>
      <c r="AL83">
        <v>0</v>
      </c>
      <c r="AN83" t="s">
        <v>856</v>
      </c>
      <c r="AO83" t="s">
        <v>857</v>
      </c>
      <c r="AP83" t="s">
        <v>858</v>
      </c>
      <c r="AQ83" t="s">
        <v>58</v>
      </c>
      <c r="AR83" t="s">
        <v>59</v>
      </c>
    </row>
    <row r="84" spans="1:44" x14ac:dyDescent="0.25">
      <c r="A84">
        <v>83</v>
      </c>
      <c r="B84" t="s">
        <v>859</v>
      </c>
      <c r="C84" t="s">
        <v>860</v>
      </c>
      <c r="D84">
        <v>5.9</v>
      </c>
      <c r="E84">
        <v>5</v>
      </c>
      <c r="F84" t="s">
        <v>45</v>
      </c>
      <c r="G84">
        <v>10000</v>
      </c>
      <c r="H84">
        <v>0</v>
      </c>
      <c r="I84">
        <v>3.64</v>
      </c>
      <c r="J84">
        <v>1933</v>
      </c>
      <c r="K84">
        <v>867</v>
      </c>
      <c r="L84">
        <v>298</v>
      </c>
      <c r="M84">
        <v>299</v>
      </c>
      <c r="N84">
        <v>151</v>
      </c>
      <c r="O84">
        <v>318</v>
      </c>
      <c r="P84">
        <v>0</v>
      </c>
      <c r="Q84">
        <v>0</v>
      </c>
      <c r="R84">
        <v>0</v>
      </c>
      <c r="S84">
        <v>0</v>
      </c>
      <c r="T84" t="s">
        <v>861</v>
      </c>
      <c r="U84" t="s">
        <v>161</v>
      </c>
      <c r="V84" t="s">
        <v>862</v>
      </c>
      <c r="W84">
        <v>4</v>
      </c>
      <c r="X84" t="s">
        <v>49</v>
      </c>
      <c r="Y84">
        <v>1</v>
      </c>
      <c r="Z84">
        <v>0</v>
      </c>
      <c r="AA84">
        <v>30</v>
      </c>
      <c r="AB84">
        <v>50</v>
      </c>
      <c r="AE84" t="s">
        <v>51</v>
      </c>
      <c r="AF84" t="s">
        <v>863</v>
      </c>
      <c r="AG84" t="s">
        <v>863</v>
      </c>
      <c r="AH84" t="s">
        <v>864</v>
      </c>
      <c r="AI84">
        <v>2366</v>
      </c>
      <c r="AJ84">
        <v>3.9518174133558701</v>
      </c>
      <c r="AK84" t="s">
        <v>865</v>
      </c>
      <c r="AL84">
        <v>0</v>
      </c>
      <c r="AN84" t="s">
        <v>866</v>
      </c>
      <c r="AO84" t="s">
        <v>867</v>
      </c>
      <c r="AP84" t="s">
        <v>868</v>
      </c>
      <c r="AQ84" t="s">
        <v>58</v>
      </c>
      <c r="AR84" t="s">
        <v>59</v>
      </c>
    </row>
    <row r="85" spans="1:44" x14ac:dyDescent="0.25">
      <c r="A85">
        <v>84</v>
      </c>
      <c r="B85" t="s">
        <v>869</v>
      </c>
      <c r="C85" t="s">
        <v>870</v>
      </c>
      <c r="D85">
        <v>6</v>
      </c>
      <c r="E85">
        <v>20</v>
      </c>
      <c r="F85" t="s">
        <v>45</v>
      </c>
      <c r="G85">
        <v>100</v>
      </c>
      <c r="H85">
        <v>0</v>
      </c>
      <c r="I85">
        <v>3.08</v>
      </c>
      <c r="J85">
        <v>13</v>
      </c>
      <c r="K85">
        <v>4</v>
      </c>
      <c r="L85">
        <v>2</v>
      </c>
      <c r="M85">
        <v>2</v>
      </c>
      <c r="N85">
        <v>1</v>
      </c>
      <c r="O85">
        <v>4</v>
      </c>
      <c r="P85">
        <v>0</v>
      </c>
      <c r="Q85">
        <v>0</v>
      </c>
      <c r="R85">
        <v>0</v>
      </c>
      <c r="S85">
        <v>0</v>
      </c>
      <c r="T85" t="s">
        <v>871</v>
      </c>
      <c r="U85" t="s">
        <v>193</v>
      </c>
      <c r="V85" t="s">
        <v>96</v>
      </c>
      <c r="W85">
        <v>50</v>
      </c>
      <c r="X85" t="s">
        <v>49</v>
      </c>
      <c r="Y85">
        <v>2</v>
      </c>
      <c r="Z85">
        <v>0</v>
      </c>
      <c r="AA85">
        <v>43</v>
      </c>
      <c r="AB85">
        <v>50</v>
      </c>
      <c r="AE85" t="s">
        <v>51</v>
      </c>
      <c r="AF85" t="s">
        <v>872</v>
      </c>
      <c r="AG85" t="s">
        <v>873</v>
      </c>
      <c r="AH85" t="s">
        <v>874</v>
      </c>
      <c r="AI85">
        <v>2776</v>
      </c>
      <c r="AJ85">
        <v>3.9311959654178601</v>
      </c>
      <c r="AK85" s="1" t="s">
        <v>875</v>
      </c>
      <c r="AL85">
        <v>0</v>
      </c>
      <c r="AN85" t="s">
        <v>876</v>
      </c>
      <c r="AO85" t="s">
        <v>877</v>
      </c>
      <c r="AP85" t="s">
        <v>878</v>
      </c>
      <c r="AQ85" t="s">
        <v>58</v>
      </c>
      <c r="AR85" t="s">
        <v>59</v>
      </c>
    </row>
    <row r="86" spans="1:44" x14ac:dyDescent="0.25">
      <c r="A86">
        <v>85</v>
      </c>
      <c r="B86" t="s">
        <v>879</v>
      </c>
      <c r="C86" t="s">
        <v>880</v>
      </c>
      <c r="D86">
        <v>7</v>
      </c>
      <c r="E86">
        <v>6</v>
      </c>
      <c r="F86" t="s">
        <v>45</v>
      </c>
      <c r="G86">
        <v>50000</v>
      </c>
      <c r="H86">
        <v>1</v>
      </c>
      <c r="I86">
        <v>4.41</v>
      </c>
      <c r="J86">
        <v>17444</v>
      </c>
      <c r="K86">
        <v>11548</v>
      </c>
      <c r="L86">
        <v>3191</v>
      </c>
      <c r="M86">
        <v>1632</v>
      </c>
      <c r="N86">
        <v>507</v>
      </c>
      <c r="O86">
        <v>566</v>
      </c>
      <c r="P86">
        <v>1</v>
      </c>
      <c r="Q86">
        <v>0</v>
      </c>
      <c r="R86">
        <v>1</v>
      </c>
      <c r="S86">
        <v>0</v>
      </c>
      <c r="T86" t="s">
        <v>881</v>
      </c>
      <c r="U86" t="s">
        <v>63</v>
      </c>
      <c r="V86" t="s">
        <v>48</v>
      </c>
      <c r="W86">
        <v>2</v>
      </c>
      <c r="X86" t="s">
        <v>49</v>
      </c>
      <c r="Y86">
        <v>2</v>
      </c>
      <c r="Z86">
        <v>0</v>
      </c>
      <c r="AA86">
        <v>35</v>
      </c>
      <c r="AB86">
        <v>50</v>
      </c>
      <c r="AE86" t="s">
        <v>51</v>
      </c>
      <c r="AF86" t="s">
        <v>833</v>
      </c>
      <c r="AG86" t="s">
        <v>833</v>
      </c>
      <c r="AH86" t="s">
        <v>882</v>
      </c>
      <c r="AI86">
        <v>126370</v>
      </c>
      <c r="AJ86">
        <v>4.1469573474717096</v>
      </c>
      <c r="AK86" t="s">
        <v>835</v>
      </c>
      <c r="AL86">
        <v>1</v>
      </c>
      <c r="AM86" t="s">
        <v>836</v>
      </c>
      <c r="AN86" t="s">
        <v>883</v>
      </c>
      <c r="AO86" t="s">
        <v>884</v>
      </c>
      <c r="AP86" t="s">
        <v>885</v>
      </c>
      <c r="AQ86" t="s">
        <v>58</v>
      </c>
      <c r="AR86" t="s">
        <v>59</v>
      </c>
    </row>
    <row r="87" spans="1:44" x14ac:dyDescent="0.25">
      <c r="A87">
        <v>86</v>
      </c>
      <c r="B87" t="s">
        <v>886</v>
      </c>
      <c r="C87" t="s">
        <v>887</v>
      </c>
      <c r="D87">
        <v>8</v>
      </c>
      <c r="E87">
        <v>7</v>
      </c>
      <c r="F87" t="s">
        <v>45</v>
      </c>
      <c r="G87">
        <v>10000</v>
      </c>
      <c r="H87">
        <v>1</v>
      </c>
      <c r="I87">
        <v>3.7</v>
      </c>
      <c r="J87">
        <v>1404</v>
      </c>
      <c r="K87">
        <v>593</v>
      </c>
      <c r="L87">
        <v>278</v>
      </c>
      <c r="M87">
        <v>232</v>
      </c>
      <c r="N87">
        <v>124</v>
      </c>
      <c r="O87">
        <v>177</v>
      </c>
      <c r="P87">
        <v>0</v>
      </c>
      <c r="Q87">
        <v>0</v>
      </c>
      <c r="R87">
        <v>0</v>
      </c>
      <c r="S87">
        <v>0</v>
      </c>
      <c r="T87" t="s">
        <v>888</v>
      </c>
      <c r="U87" t="s">
        <v>340</v>
      </c>
      <c r="V87" t="s">
        <v>48</v>
      </c>
      <c r="W87">
        <v>1</v>
      </c>
      <c r="X87" t="s">
        <v>49</v>
      </c>
      <c r="Y87">
        <v>2</v>
      </c>
      <c r="Z87">
        <v>0</v>
      </c>
      <c r="AA87">
        <v>48</v>
      </c>
      <c r="AB87">
        <v>50</v>
      </c>
      <c r="AE87" t="s">
        <v>51</v>
      </c>
      <c r="AF87" t="s">
        <v>889</v>
      </c>
      <c r="AG87" t="s">
        <v>890</v>
      </c>
      <c r="AH87" t="s">
        <v>891</v>
      </c>
      <c r="AI87">
        <v>4178</v>
      </c>
      <c r="AJ87">
        <v>3.9375299186213399</v>
      </c>
      <c r="AK87" t="s">
        <v>892</v>
      </c>
      <c r="AL87">
        <v>0</v>
      </c>
      <c r="AN87" t="s">
        <v>893</v>
      </c>
      <c r="AO87" t="s">
        <v>894</v>
      </c>
      <c r="AP87" t="s">
        <v>895</v>
      </c>
      <c r="AQ87" t="s">
        <v>58</v>
      </c>
      <c r="AR87" t="s">
        <v>59</v>
      </c>
    </row>
    <row r="88" spans="1:44" x14ac:dyDescent="0.25">
      <c r="A88">
        <v>87</v>
      </c>
      <c r="B88" t="s">
        <v>896</v>
      </c>
      <c r="C88" t="s">
        <v>897</v>
      </c>
      <c r="D88">
        <v>12</v>
      </c>
      <c r="E88">
        <v>11</v>
      </c>
      <c r="F88" t="s">
        <v>45</v>
      </c>
      <c r="G88">
        <v>1000</v>
      </c>
      <c r="H88">
        <v>0</v>
      </c>
      <c r="I88">
        <v>3.81</v>
      </c>
      <c r="J88">
        <v>341</v>
      </c>
      <c r="K88">
        <v>163</v>
      </c>
      <c r="L88">
        <v>63</v>
      </c>
      <c r="M88">
        <v>48</v>
      </c>
      <c r="N88">
        <v>21</v>
      </c>
      <c r="O88">
        <v>46</v>
      </c>
      <c r="P88">
        <v>0</v>
      </c>
      <c r="Q88">
        <v>0</v>
      </c>
      <c r="R88">
        <v>0</v>
      </c>
      <c r="S88">
        <v>0</v>
      </c>
      <c r="T88" t="s">
        <v>898</v>
      </c>
      <c r="U88" t="s">
        <v>752</v>
      </c>
      <c r="V88" t="s">
        <v>96</v>
      </c>
      <c r="W88">
        <v>50</v>
      </c>
      <c r="X88" t="s">
        <v>49</v>
      </c>
      <c r="Y88">
        <v>3</v>
      </c>
      <c r="Z88">
        <v>0</v>
      </c>
      <c r="AA88">
        <v>13</v>
      </c>
      <c r="AB88">
        <v>50</v>
      </c>
      <c r="AE88" t="s">
        <v>51</v>
      </c>
      <c r="AF88" t="s">
        <v>899</v>
      </c>
      <c r="AG88" t="s">
        <v>900</v>
      </c>
      <c r="AH88" t="s">
        <v>901</v>
      </c>
      <c r="AI88">
        <v>2248</v>
      </c>
      <c r="AJ88">
        <v>4.15035587188612</v>
      </c>
      <c r="AK88" t="s">
        <v>902</v>
      </c>
      <c r="AL88">
        <v>0</v>
      </c>
      <c r="AN88" t="s">
        <v>903</v>
      </c>
      <c r="AO88" t="s">
        <v>904</v>
      </c>
      <c r="AP88" t="s">
        <v>905</v>
      </c>
      <c r="AQ88" t="s">
        <v>58</v>
      </c>
      <c r="AR88" t="s">
        <v>59</v>
      </c>
    </row>
    <row r="89" spans="1:44" x14ac:dyDescent="0.25">
      <c r="A89">
        <v>88</v>
      </c>
      <c r="B89" t="s">
        <v>906</v>
      </c>
      <c r="C89" t="s">
        <v>907</v>
      </c>
      <c r="D89">
        <v>5.78</v>
      </c>
      <c r="E89">
        <v>8</v>
      </c>
      <c r="F89" t="s">
        <v>45</v>
      </c>
      <c r="G89">
        <v>20000</v>
      </c>
      <c r="H89">
        <v>1</v>
      </c>
      <c r="I89">
        <v>4</v>
      </c>
      <c r="J89">
        <v>3975</v>
      </c>
      <c r="K89">
        <v>2054</v>
      </c>
      <c r="L89">
        <v>774</v>
      </c>
      <c r="M89">
        <v>576</v>
      </c>
      <c r="N89">
        <v>242</v>
      </c>
      <c r="O89">
        <v>329</v>
      </c>
      <c r="P89">
        <v>0</v>
      </c>
      <c r="Q89">
        <v>0</v>
      </c>
      <c r="R89">
        <v>0</v>
      </c>
      <c r="S89">
        <v>0</v>
      </c>
      <c r="T89" t="s">
        <v>908</v>
      </c>
      <c r="U89" t="s">
        <v>340</v>
      </c>
      <c r="V89" t="s">
        <v>64</v>
      </c>
      <c r="W89">
        <v>50</v>
      </c>
      <c r="X89" t="s">
        <v>832</v>
      </c>
      <c r="Y89">
        <v>1</v>
      </c>
      <c r="Z89">
        <v>0</v>
      </c>
      <c r="AA89">
        <v>29</v>
      </c>
      <c r="AB89">
        <v>50</v>
      </c>
      <c r="AE89" t="s">
        <v>51</v>
      </c>
      <c r="AF89" t="s">
        <v>909</v>
      </c>
      <c r="AG89" t="s">
        <v>909</v>
      </c>
      <c r="AH89" t="s">
        <v>910</v>
      </c>
      <c r="AI89">
        <v>6555</v>
      </c>
      <c r="AJ89">
        <v>4.1841342486651403</v>
      </c>
      <c r="AK89" t="s">
        <v>911</v>
      </c>
      <c r="AL89">
        <v>0</v>
      </c>
      <c r="AN89" t="s">
        <v>912</v>
      </c>
      <c r="AO89" t="s">
        <v>913</v>
      </c>
      <c r="AP89" t="s">
        <v>914</v>
      </c>
      <c r="AQ89" t="s">
        <v>58</v>
      </c>
      <c r="AR89" t="s">
        <v>59</v>
      </c>
    </row>
    <row r="90" spans="1:44" x14ac:dyDescent="0.25">
      <c r="A90">
        <v>89</v>
      </c>
      <c r="B90" t="s">
        <v>915</v>
      </c>
      <c r="C90" t="s">
        <v>916</v>
      </c>
      <c r="D90">
        <v>12</v>
      </c>
      <c r="E90">
        <v>17</v>
      </c>
      <c r="F90" t="s">
        <v>45</v>
      </c>
      <c r="G90">
        <v>5000</v>
      </c>
      <c r="H90">
        <v>0</v>
      </c>
      <c r="I90">
        <v>3.94</v>
      </c>
      <c r="J90">
        <v>387</v>
      </c>
      <c r="K90">
        <v>189</v>
      </c>
      <c r="L90">
        <v>76</v>
      </c>
      <c r="M90">
        <v>67</v>
      </c>
      <c r="N90">
        <v>21</v>
      </c>
      <c r="O90">
        <v>34</v>
      </c>
      <c r="P90">
        <v>0</v>
      </c>
      <c r="Q90">
        <v>0</v>
      </c>
      <c r="R90">
        <v>0</v>
      </c>
      <c r="S90">
        <v>0</v>
      </c>
      <c r="T90" t="s">
        <v>917</v>
      </c>
      <c r="U90" t="s">
        <v>47</v>
      </c>
      <c r="V90" t="s">
        <v>96</v>
      </c>
      <c r="W90">
        <v>50</v>
      </c>
      <c r="X90" t="s">
        <v>49</v>
      </c>
      <c r="Y90">
        <v>3</v>
      </c>
      <c r="Z90">
        <v>0</v>
      </c>
      <c r="AA90">
        <v>43</v>
      </c>
      <c r="AB90">
        <v>50</v>
      </c>
      <c r="AE90" t="s">
        <v>51</v>
      </c>
      <c r="AF90" t="s">
        <v>918</v>
      </c>
      <c r="AG90" t="s">
        <v>918</v>
      </c>
      <c r="AH90" t="s">
        <v>919</v>
      </c>
      <c r="AI90">
        <v>1288</v>
      </c>
      <c r="AJ90">
        <v>3.9782608695652102</v>
      </c>
      <c r="AK90" t="s">
        <v>920</v>
      </c>
      <c r="AL90">
        <v>0</v>
      </c>
      <c r="AN90" t="s">
        <v>921</v>
      </c>
      <c r="AO90" t="s">
        <v>922</v>
      </c>
      <c r="AP90" t="s">
        <v>923</v>
      </c>
      <c r="AQ90" t="s">
        <v>58</v>
      </c>
      <c r="AR90" t="s">
        <v>59</v>
      </c>
    </row>
    <row r="91" spans="1:44" x14ac:dyDescent="0.25">
      <c r="A91">
        <v>90</v>
      </c>
      <c r="B91" t="s">
        <v>924</v>
      </c>
      <c r="C91" t="s">
        <v>925</v>
      </c>
      <c r="D91">
        <v>11</v>
      </c>
      <c r="E91">
        <v>10</v>
      </c>
      <c r="F91" t="s">
        <v>45</v>
      </c>
      <c r="G91">
        <v>20000</v>
      </c>
      <c r="H91">
        <v>1</v>
      </c>
      <c r="I91">
        <v>4.07</v>
      </c>
      <c r="J91">
        <v>3070</v>
      </c>
      <c r="K91">
        <v>1635</v>
      </c>
      <c r="L91">
        <v>642</v>
      </c>
      <c r="M91">
        <v>392</v>
      </c>
      <c r="N91">
        <v>177</v>
      </c>
      <c r="O91">
        <v>224</v>
      </c>
      <c r="P91">
        <v>0</v>
      </c>
      <c r="Q91">
        <v>0</v>
      </c>
      <c r="R91">
        <v>0</v>
      </c>
      <c r="S91">
        <v>0</v>
      </c>
      <c r="T91" t="s">
        <v>926</v>
      </c>
      <c r="U91" t="s">
        <v>927</v>
      </c>
      <c r="V91" t="s">
        <v>225</v>
      </c>
      <c r="W91">
        <v>50</v>
      </c>
      <c r="X91" t="s">
        <v>49</v>
      </c>
      <c r="Y91">
        <v>2</v>
      </c>
      <c r="Z91">
        <v>0</v>
      </c>
      <c r="AA91">
        <v>35</v>
      </c>
      <c r="AB91">
        <v>50</v>
      </c>
      <c r="AE91" t="s">
        <v>51</v>
      </c>
      <c r="AF91" t="s">
        <v>928</v>
      </c>
      <c r="AG91" t="s">
        <v>928</v>
      </c>
      <c r="AH91" t="s">
        <v>929</v>
      </c>
      <c r="AI91">
        <v>12974</v>
      </c>
      <c r="AJ91">
        <v>3.9657006320332902</v>
      </c>
      <c r="AK91" t="s">
        <v>930</v>
      </c>
      <c r="AL91">
        <v>0</v>
      </c>
      <c r="AN91" t="s">
        <v>931</v>
      </c>
      <c r="AO91" t="s">
        <v>932</v>
      </c>
      <c r="AP91" t="s">
        <v>933</v>
      </c>
      <c r="AQ91" t="s">
        <v>58</v>
      </c>
      <c r="AR91" t="s">
        <v>59</v>
      </c>
    </row>
    <row r="92" spans="1:44" x14ac:dyDescent="0.25">
      <c r="A92">
        <v>91</v>
      </c>
      <c r="B92" t="s">
        <v>934</v>
      </c>
      <c r="C92" t="s">
        <v>935</v>
      </c>
      <c r="D92">
        <v>8</v>
      </c>
      <c r="E92">
        <v>51</v>
      </c>
      <c r="F92" t="s">
        <v>45</v>
      </c>
      <c r="G92">
        <v>100</v>
      </c>
      <c r="H92">
        <v>0</v>
      </c>
      <c r="I92">
        <v>4.29</v>
      </c>
      <c r="J92">
        <v>31</v>
      </c>
      <c r="K92">
        <v>19</v>
      </c>
      <c r="L92">
        <v>5</v>
      </c>
      <c r="M92">
        <v>5</v>
      </c>
      <c r="N92">
        <v>1</v>
      </c>
      <c r="O92">
        <v>1</v>
      </c>
      <c r="P92">
        <v>1</v>
      </c>
      <c r="Q92">
        <v>0</v>
      </c>
      <c r="R92">
        <v>1</v>
      </c>
      <c r="S92">
        <v>0</v>
      </c>
      <c r="T92" t="s">
        <v>936</v>
      </c>
      <c r="U92" t="s">
        <v>340</v>
      </c>
      <c r="V92" t="s">
        <v>96</v>
      </c>
      <c r="W92">
        <v>50</v>
      </c>
      <c r="X92" t="s">
        <v>49</v>
      </c>
      <c r="Y92">
        <v>2</v>
      </c>
      <c r="Z92">
        <v>0</v>
      </c>
      <c r="AA92">
        <v>43</v>
      </c>
      <c r="AB92">
        <v>50</v>
      </c>
      <c r="AE92" t="s">
        <v>51</v>
      </c>
      <c r="AF92" t="s">
        <v>937</v>
      </c>
      <c r="AG92" t="s">
        <v>938</v>
      </c>
      <c r="AH92" t="s">
        <v>939</v>
      </c>
      <c r="AI92">
        <v>5846</v>
      </c>
      <c r="AJ92">
        <v>3.8325350667122802</v>
      </c>
      <c r="AK92" t="s">
        <v>940</v>
      </c>
      <c r="AL92">
        <v>0</v>
      </c>
      <c r="AN92" t="s">
        <v>941</v>
      </c>
      <c r="AO92" t="s">
        <v>942</v>
      </c>
      <c r="AP92" t="s">
        <v>943</v>
      </c>
      <c r="AQ92" t="s">
        <v>58</v>
      </c>
      <c r="AR92" t="s">
        <v>59</v>
      </c>
    </row>
    <row r="93" spans="1:44" x14ac:dyDescent="0.25">
      <c r="A93">
        <v>92</v>
      </c>
      <c r="B93" t="s">
        <v>771</v>
      </c>
      <c r="C93" t="s">
        <v>772</v>
      </c>
      <c r="D93">
        <v>11</v>
      </c>
      <c r="E93">
        <v>10</v>
      </c>
      <c r="F93" t="s">
        <v>45</v>
      </c>
      <c r="G93">
        <v>100</v>
      </c>
      <c r="H93">
        <v>1</v>
      </c>
      <c r="I93">
        <v>3.46</v>
      </c>
      <c r="J93">
        <v>50</v>
      </c>
      <c r="K93">
        <v>20</v>
      </c>
      <c r="L93">
        <v>7</v>
      </c>
      <c r="M93">
        <v>8</v>
      </c>
      <c r="N93">
        <v>6</v>
      </c>
      <c r="O93">
        <v>9</v>
      </c>
      <c r="P93">
        <v>0</v>
      </c>
      <c r="Q93">
        <v>0</v>
      </c>
      <c r="R93">
        <v>0</v>
      </c>
      <c r="S93">
        <v>0</v>
      </c>
      <c r="T93" t="s">
        <v>773</v>
      </c>
      <c r="U93" t="s">
        <v>85</v>
      </c>
      <c r="V93" t="s">
        <v>96</v>
      </c>
      <c r="W93">
        <v>50</v>
      </c>
      <c r="X93" t="s">
        <v>49</v>
      </c>
      <c r="Y93">
        <v>3</v>
      </c>
      <c r="Z93">
        <v>0</v>
      </c>
      <c r="AA93">
        <v>41</v>
      </c>
      <c r="AB93">
        <v>50</v>
      </c>
      <c r="AC93">
        <v>1</v>
      </c>
      <c r="AD93" t="s">
        <v>50</v>
      </c>
      <c r="AE93" t="s">
        <v>51</v>
      </c>
      <c r="AF93" t="s">
        <v>774</v>
      </c>
      <c r="AG93" t="s">
        <v>774</v>
      </c>
      <c r="AH93" t="s">
        <v>775</v>
      </c>
      <c r="AI93">
        <v>225438</v>
      </c>
      <c r="AJ93">
        <v>4.3011204854549803</v>
      </c>
      <c r="AK93" t="s">
        <v>776</v>
      </c>
      <c r="AL93">
        <v>0</v>
      </c>
      <c r="AN93" t="s">
        <v>777</v>
      </c>
      <c r="AO93" t="s">
        <v>778</v>
      </c>
      <c r="AP93" t="s">
        <v>779</v>
      </c>
      <c r="AQ93" t="s">
        <v>58</v>
      </c>
      <c r="AR93" t="s">
        <v>59</v>
      </c>
    </row>
    <row r="94" spans="1:44" x14ac:dyDescent="0.25">
      <c r="A94">
        <v>93</v>
      </c>
      <c r="B94" t="s">
        <v>944</v>
      </c>
      <c r="C94" t="s">
        <v>945</v>
      </c>
      <c r="D94">
        <v>5.77</v>
      </c>
      <c r="E94">
        <v>48</v>
      </c>
      <c r="F94" t="s">
        <v>45</v>
      </c>
      <c r="G94">
        <v>100000</v>
      </c>
      <c r="H94">
        <v>0</v>
      </c>
      <c r="I94">
        <v>4.0999999999999996</v>
      </c>
      <c r="J94">
        <v>20744</v>
      </c>
      <c r="K94">
        <v>11184</v>
      </c>
      <c r="L94">
        <v>4152</v>
      </c>
      <c r="M94">
        <v>2919</v>
      </c>
      <c r="N94">
        <v>1174</v>
      </c>
      <c r="O94">
        <v>1315</v>
      </c>
      <c r="P94">
        <v>0</v>
      </c>
      <c r="Q94">
        <v>0</v>
      </c>
      <c r="R94">
        <v>0</v>
      </c>
      <c r="S94">
        <v>0</v>
      </c>
      <c r="T94" t="s">
        <v>946</v>
      </c>
      <c r="U94" t="s">
        <v>85</v>
      </c>
      <c r="V94" t="s">
        <v>64</v>
      </c>
      <c r="W94">
        <v>50</v>
      </c>
      <c r="X94" t="s">
        <v>49</v>
      </c>
      <c r="Y94">
        <v>2</v>
      </c>
      <c r="Z94">
        <v>0</v>
      </c>
      <c r="AA94">
        <v>46</v>
      </c>
      <c r="AB94">
        <v>50</v>
      </c>
      <c r="AE94" t="s">
        <v>51</v>
      </c>
      <c r="AF94" t="s">
        <v>947</v>
      </c>
      <c r="AG94" t="s">
        <v>948</v>
      </c>
      <c r="AH94" t="s">
        <v>949</v>
      </c>
      <c r="AI94">
        <v>330405</v>
      </c>
      <c r="AJ94">
        <v>4.0673476490973197</v>
      </c>
      <c r="AK94" t="s">
        <v>950</v>
      </c>
      <c r="AL94">
        <v>1</v>
      </c>
      <c r="AM94" t="s">
        <v>951</v>
      </c>
      <c r="AN94" t="s">
        <v>952</v>
      </c>
      <c r="AO94" t="s">
        <v>953</v>
      </c>
      <c r="AP94" t="s">
        <v>954</v>
      </c>
      <c r="AQ94" t="s">
        <v>58</v>
      </c>
      <c r="AR94" t="s">
        <v>59</v>
      </c>
    </row>
    <row r="95" spans="1:44" x14ac:dyDescent="0.25">
      <c r="A95">
        <v>94</v>
      </c>
      <c r="B95" t="s">
        <v>955</v>
      </c>
      <c r="C95" t="s">
        <v>956</v>
      </c>
      <c r="D95">
        <v>9</v>
      </c>
      <c r="E95">
        <v>8</v>
      </c>
      <c r="F95" t="s">
        <v>45</v>
      </c>
      <c r="G95">
        <v>20000</v>
      </c>
      <c r="H95">
        <v>0</v>
      </c>
      <c r="I95">
        <v>3.7</v>
      </c>
      <c r="J95">
        <v>3820</v>
      </c>
      <c r="K95">
        <v>1726</v>
      </c>
      <c r="L95">
        <v>654</v>
      </c>
      <c r="M95">
        <v>568</v>
      </c>
      <c r="N95">
        <v>324</v>
      </c>
      <c r="O95">
        <v>548</v>
      </c>
      <c r="P95">
        <v>0</v>
      </c>
      <c r="Q95">
        <v>0</v>
      </c>
      <c r="R95">
        <v>0</v>
      </c>
      <c r="S95">
        <v>0</v>
      </c>
      <c r="T95" t="s">
        <v>957</v>
      </c>
      <c r="U95" t="s">
        <v>161</v>
      </c>
      <c r="V95" t="s">
        <v>48</v>
      </c>
      <c r="W95">
        <v>44</v>
      </c>
      <c r="X95" t="s">
        <v>49</v>
      </c>
      <c r="Y95">
        <v>3</v>
      </c>
      <c r="Z95">
        <v>0</v>
      </c>
      <c r="AA95">
        <v>20</v>
      </c>
      <c r="AB95">
        <v>50</v>
      </c>
      <c r="AE95" t="s">
        <v>51</v>
      </c>
      <c r="AF95" t="s">
        <v>958</v>
      </c>
      <c r="AG95" t="s">
        <v>959</v>
      </c>
      <c r="AH95" t="s">
        <v>960</v>
      </c>
      <c r="AI95">
        <v>15748</v>
      </c>
      <c r="AJ95">
        <v>4.0646431292862504</v>
      </c>
      <c r="AK95" t="s">
        <v>961</v>
      </c>
      <c r="AL95">
        <v>0</v>
      </c>
      <c r="AN95" t="s">
        <v>962</v>
      </c>
      <c r="AO95" t="s">
        <v>963</v>
      </c>
      <c r="AP95" t="s">
        <v>964</v>
      </c>
      <c r="AQ95" t="s">
        <v>58</v>
      </c>
      <c r="AR95" t="s">
        <v>59</v>
      </c>
    </row>
    <row r="96" spans="1:44" x14ac:dyDescent="0.25">
      <c r="A96">
        <v>95</v>
      </c>
      <c r="B96" t="s">
        <v>965</v>
      </c>
      <c r="C96" t="s">
        <v>966</v>
      </c>
      <c r="D96">
        <v>1.72</v>
      </c>
      <c r="E96">
        <v>2</v>
      </c>
      <c r="F96" t="s">
        <v>45</v>
      </c>
      <c r="G96">
        <v>100</v>
      </c>
      <c r="H96">
        <v>1</v>
      </c>
      <c r="I96">
        <v>3.77</v>
      </c>
      <c r="J96">
        <v>30</v>
      </c>
      <c r="K96">
        <v>15</v>
      </c>
      <c r="L96">
        <v>3</v>
      </c>
      <c r="M96">
        <v>5</v>
      </c>
      <c r="N96">
        <v>4</v>
      </c>
      <c r="O96">
        <v>3</v>
      </c>
      <c r="P96">
        <v>0</v>
      </c>
      <c r="Q96">
        <v>0</v>
      </c>
      <c r="R96">
        <v>0</v>
      </c>
      <c r="S96">
        <v>0</v>
      </c>
      <c r="T96" t="s">
        <v>967</v>
      </c>
      <c r="U96" t="s">
        <v>968</v>
      </c>
      <c r="V96" t="s">
        <v>64</v>
      </c>
      <c r="W96">
        <v>10</v>
      </c>
      <c r="X96" t="s">
        <v>49</v>
      </c>
      <c r="Y96">
        <v>1</v>
      </c>
      <c r="Z96">
        <v>0</v>
      </c>
      <c r="AA96">
        <v>48</v>
      </c>
      <c r="AB96">
        <v>50</v>
      </c>
      <c r="AE96" t="s">
        <v>51</v>
      </c>
      <c r="AF96" t="s">
        <v>969</v>
      </c>
      <c r="AG96" t="s">
        <v>970</v>
      </c>
      <c r="AH96" t="s">
        <v>971</v>
      </c>
      <c r="AI96">
        <v>32168</v>
      </c>
      <c r="AJ96">
        <v>3.88454364585923</v>
      </c>
      <c r="AK96" t="s">
        <v>972</v>
      </c>
      <c r="AL96">
        <v>0</v>
      </c>
      <c r="AN96" t="s">
        <v>973</v>
      </c>
      <c r="AO96" t="s">
        <v>974</v>
      </c>
      <c r="AP96" t="s">
        <v>975</v>
      </c>
      <c r="AQ96" t="s">
        <v>58</v>
      </c>
      <c r="AR96" t="s">
        <v>59</v>
      </c>
    </row>
    <row r="97" spans="1:44" x14ac:dyDescent="0.25">
      <c r="A97">
        <v>96</v>
      </c>
      <c r="B97" t="s">
        <v>662</v>
      </c>
      <c r="C97" t="s">
        <v>663</v>
      </c>
      <c r="D97">
        <v>1.8599999999999901</v>
      </c>
      <c r="E97">
        <v>9</v>
      </c>
      <c r="F97" t="s">
        <v>45</v>
      </c>
      <c r="G97">
        <v>100</v>
      </c>
      <c r="H97">
        <v>1</v>
      </c>
      <c r="I97">
        <v>3.57</v>
      </c>
      <c r="J97">
        <v>42</v>
      </c>
      <c r="K97">
        <v>17</v>
      </c>
      <c r="L97">
        <v>9</v>
      </c>
      <c r="M97">
        <v>4</v>
      </c>
      <c r="N97">
        <v>5</v>
      </c>
      <c r="O97">
        <v>7</v>
      </c>
      <c r="P97">
        <v>0</v>
      </c>
      <c r="Q97">
        <v>0</v>
      </c>
      <c r="R97">
        <v>0</v>
      </c>
      <c r="S97">
        <v>0</v>
      </c>
      <c r="T97" t="s">
        <v>664</v>
      </c>
      <c r="U97" t="s">
        <v>340</v>
      </c>
      <c r="V97" t="s">
        <v>64</v>
      </c>
      <c r="W97">
        <v>2</v>
      </c>
      <c r="X97" t="s">
        <v>49</v>
      </c>
      <c r="Y97">
        <v>1</v>
      </c>
      <c r="Z97">
        <v>0</v>
      </c>
      <c r="AA97">
        <v>40</v>
      </c>
      <c r="AB97">
        <v>50</v>
      </c>
      <c r="AC97">
        <v>1</v>
      </c>
      <c r="AD97" t="s">
        <v>50</v>
      </c>
      <c r="AE97" t="s">
        <v>51</v>
      </c>
      <c r="AF97" t="s">
        <v>976</v>
      </c>
      <c r="AG97" t="s">
        <v>976</v>
      </c>
      <c r="AH97" t="s">
        <v>977</v>
      </c>
      <c r="AI97">
        <v>7248</v>
      </c>
      <c r="AJ97">
        <v>3.9430187637968999</v>
      </c>
      <c r="AK97" t="s">
        <v>978</v>
      </c>
      <c r="AL97">
        <v>0</v>
      </c>
      <c r="AN97" t="s">
        <v>979</v>
      </c>
      <c r="AO97" t="s">
        <v>980</v>
      </c>
      <c r="AP97" s="1" t="s">
        <v>981</v>
      </c>
      <c r="AQ97" t="s">
        <v>58</v>
      </c>
      <c r="AR97" t="s">
        <v>59</v>
      </c>
    </row>
    <row r="98" spans="1:44" x14ac:dyDescent="0.25">
      <c r="A98">
        <v>97</v>
      </c>
      <c r="B98" t="s">
        <v>982</v>
      </c>
      <c r="C98" t="s">
        <v>982</v>
      </c>
      <c r="D98">
        <v>14</v>
      </c>
      <c r="E98">
        <v>92</v>
      </c>
      <c r="F98" t="s">
        <v>45</v>
      </c>
      <c r="G98">
        <v>100</v>
      </c>
      <c r="H98">
        <v>1</v>
      </c>
      <c r="I98">
        <v>4.54</v>
      </c>
      <c r="J98">
        <v>13</v>
      </c>
      <c r="K98">
        <v>10</v>
      </c>
      <c r="L98">
        <v>2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 t="s">
        <v>983</v>
      </c>
      <c r="U98" t="s">
        <v>85</v>
      </c>
      <c r="V98" t="s">
        <v>64</v>
      </c>
      <c r="W98">
        <v>50</v>
      </c>
      <c r="X98" t="s">
        <v>49</v>
      </c>
      <c r="Y98">
        <v>3</v>
      </c>
      <c r="Z98">
        <v>0</v>
      </c>
      <c r="AA98">
        <v>36</v>
      </c>
      <c r="AB98">
        <v>50</v>
      </c>
      <c r="AE98" t="s">
        <v>51</v>
      </c>
      <c r="AF98" t="s">
        <v>984</v>
      </c>
      <c r="AG98" t="s">
        <v>985</v>
      </c>
      <c r="AH98" t="s">
        <v>986</v>
      </c>
      <c r="AI98">
        <v>54</v>
      </c>
      <c r="AJ98">
        <v>4.1851851851851798</v>
      </c>
      <c r="AK98" t="s">
        <v>987</v>
      </c>
      <c r="AL98">
        <v>0</v>
      </c>
      <c r="AN98" t="s">
        <v>988</v>
      </c>
      <c r="AO98" t="s">
        <v>989</v>
      </c>
      <c r="AP98" t="s">
        <v>990</v>
      </c>
      <c r="AQ98" t="s">
        <v>58</v>
      </c>
      <c r="AR98" t="s">
        <v>59</v>
      </c>
    </row>
    <row r="99" spans="1:44" x14ac:dyDescent="0.25">
      <c r="A99">
        <v>98</v>
      </c>
      <c r="B99" t="s">
        <v>991</v>
      </c>
      <c r="C99" t="s">
        <v>992</v>
      </c>
      <c r="D99">
        <v>3.69</v>
      </c>
      <c r="E99">
        <v>4</v>
      </c>
      <c r="F99" t="s">
        <v>45</v>
      </c>
      <c r="G99">
        <v>1000</v>
      </c>
      <c r="H99">
        <v>0</v>
      </c>
      <c r="I99">
        <v>3.64</v>
      </c>
      <c r="J99">
        <v>212</v>
      </c>
      <c r="K99">
        <v>95</v>
      </c>
      <c r="L99">
        <v>33</v>
      </c>
      <c r="M99">
        <v>32</v>
      </c>
      <c r="N99">
        <v>16</v>
      </c>
      <c r="O99">
        <v>36</v>
      </c>
      <c r="P99">
        <v>0</v>
      </c>
      <c r="Q99">
        <v>0</v>
      </c>
      <c r="R99">
        <v>0</v>
      </c>
      <c r="S99">
        <v>0</v>
      </c>
      <c r="T99" t="s">
        <v>993</v>
      </c>
      <c r="U99" t="s">
        <v>193</v>
      </c>
      <c r="V99" t="s">
        <v>64</v>
      </c>
      <c r="W99">
        <v>5</v>
      </c>
      <c r="X99" t="s">
        <v>49</v>
      </c>
      <c r="Y99">
        <v>1</v>
      </c>
      <c r="Z99">
        <v>0</v>
      </c>
      <c r="AA99">
        <v>24</v>
      </c>
      <c r="AB99">
        <v>50</v>
      </c>
      <c r="AE99" t="s">
        <v>51</v>
      </c>
      <c r="AF99" t="s">
        <v>994</v>
      </c>
      <c r="AG99" t="s">
        <v>994</v>
      </c>
      <c r="AH99" t="s">
        <v>995</v>
      </c>
      <c r="AI99">
        <v>1559</v>
      </c>
      <c r="AJ99">
        <v>4.0391276459268699</v>
      </c>
      <c r="AK99" t="s">
        <v>996</v>
      </c>
      <c r="AL99">
        <v>0</v>
      </c>
      <c r="AN99" t="s">
        <v>997</v>
      </c>
      <c r="AO99" t="s">
        <v>998</v>
      </c>
      <c r="AP99" t="s">
        <v>999</v>
      </c>
      <c r="AQ99" t="s">
        <v>58</v>
      </c>
      <c r="AR99" t="s">
        <v>59</v>
      </c>
    </row>
    <row r="100" spans="1:44" x14ac:dyDescent="0.25">
      <c r="A100">
        <v>99</v>
      </c>
      <c r="B100" t="s">
        <v>190</v>
      </c>
      <c r="C100" t="s">
        <v>191</v>
      </c>
      <c r="D100">
        <v>5.79</v>
      </c>
      <c r="E100">
        <v>42</v>
      </c>
      <c r="F100" t="s">
        <v>45</v>
      </c>
      <c r="G100">
        <v>1000</v>
      </c>
      <c r="H100">
        <v>0</v>
      </c>
      <c r="I100">
        <v>3.32</v>
      </c>
      <c r="J100">
        <v>121</v>
      </c>
      <c r="K100">
        <v>36</v>
      </c>
      <c r="L100">
        <v>24</v>
      </c>
      <c r="M100">
        <v>23</v>
      </c>
      <c r="N100">
        <v>19</v>
      </c>
      <c r="O100">
        <v>19</v>
      </c>
      <c r="P100">
        <v>0</v>
      </c>
      <c r="Q100">
        <v>0</v>
      </c>
      <c r="R100">
        <v>0</v>
      </c>
      <c r="S100">
        <v>0</v>
      </c>
      <c r="T100" t="s">
        <v>192</v>
      </c>
      <c r="U100" t="s">
        <v>193</v>
      </c>
      <c r="V100" t="s">
        <v>96</v>
      </c>
      <c r="W100">
        <v>50</v>
      </c>
      <c r="X100" t="s">
        <v>49</v>
      </c>
      <c r="Y100">
        <v>2</v>
      </c>
      <c r="Z100">
        <v>0</v>
      </c>
      <c r="AA100">
        <v>43</v>
      </c>
      <c r="AB100">
        <v>50</v>
      </c>
      <c r="AC100">
        <v>1</v>
      </c>
      <c r="AD100" t="s">
        <v>50</v>
      </c>
      <c r="AE100" t="s">
        <v>51</v>
      </c>
      <c r="AF100" t="s">
        <v>194</v>
      </c>
      <c r="AG100" t="s">
        <v>195</v>
      </c>
      <c r="AH100" t="s">
        <v>196</v>
      </c>
      <c r="AI100">
        <v>5083</v>
      </c>
      <c r="AJ100">
        <v>3.9474719653747701</v>
      </c>
      <c r="AK100" t="s">
        <v>197</v>
      </c>
      <c r="AL100">
        <v>0</v>
      </c>
      <c r="AN100" t="s">
        <v>198</v>
      </c>
      <c r="AO100" t="s">
        <v>199</v>
      </c>
      <c r="AP100" t="s">
        <v>200</v>
      </c>
      <c r="AQ100" t="s">
        <v>58</v>
      </c>
      <c r="AR100" t="s">
        <v>59</v>
      </c>
    </row>
    <row r="101" spans="1:44" x14ac:dyDescent="0.25">
      <c r="A101">
        <v>100</v>
      </c>
      <c r="B101" t="s">
        <v>1000</v>
      </c>
      <c r="C101" t="s">
        <v>1001</v>
      </c>
      <c r="D101">
        <v>11</v>
      </c>
      <c r="E101">
        <v>30</v>
      </c>
      <c r="F101" t="s">
        <v>45</v>
      </c>
      <c r="G101">
        <v>100</v>
      </c>
      <c r="H101">
        <v>1</v>
      </c>
      <c r="I101">
        <v>4.1100000000000003</v>
      </c>
      <c r="J101">
        <v>28</v>
      </c>
      <c r="K101">
        <v>17</v>
      </c>
      <c r="L101">
        <v>4</v>
      </c>
      <c r="M101">
        <v>3</v>
      </c>
      <c r="N101">
        <v>1</v>
      </c>
      <c r="O101">
        <v>3</v>
      </c>
      <c r="P101">
        <v>2</v>
      </c>
      <c r="Q101">
        <v>1</v>
      </c>
      <c r="R101">
        <v>0</v>
      </c>
      <c r="S101">
        <v>1</v>
      </c>
      <c r="T101" t="s">
        <v>1002</v>
      </c>
      <c r="U101" t="s">
        <v>1003</v>
      </c>
      <c r="V101" t="s">
        <v>1004</v>
      </c>
      <c r="W101">
        <v>2</v>
      </c>
      <c r="X101" t="s">
        <v>49</v>
      </c>
      <c r="Y101">
        <v>3</v>
      </c>
      <c r="Z101">
        <v>0</v>
      </c>
      <c r="AA101">
        <v>45</v>
      </c>
      <c r="AB101">
        <v>50</v>
      </c>
      <c r="AE101" t="s">
        <v>51</v>
      </c>
      <c r="AF101" t="s">
        <v>1005</v>
      </c>
      <c r="AG101" t="s">
        <v>1006</v>
      </c>
      <c r="AH101" t="s">
        <v>1007</v>
      </c>
      <c r="AI101">
        <v>9541</v>
      </c>
      <c r="AJ101">
        <v>4.2104601194843303</v>
      </c>
      <c r="AK101" t="s">
        <v>1008</v>
      </c>
      <c r="AL101">
        <v>0</v>
      </c>
      <c r="AN101" t="s">
        <v>1009</v>
      </c>
      <c r="AO101" t="s">
        <v>1010</v>
      </c>
      <c r="AP101" t="s">
        <v>1011</v>
      </c>
      <c r="AQ101" t="s">
        <v>58</v>
      </c>
      <c r="AR101" t="s">
        <v>59</v>
      </c>
    </row>
    <row r="102" spans="1:44" x14ac:dyDescent="0.25">
      <c r="A102">
        <v>101</v>
      </c>
      <c r="B102" t="s">
        <v>1012</v>
      </c>
      <c r="C102" t="s">
        <v>1013</v>
      </c>
      <c r="D102">
        <v>9</v>
      </c>
      <c r="E102">
        <v>8</v>
      </c>
      <c r="F102" t="s">
        <v>45</v>
      </c>
      <c r="G102">
        <v>100</v>
      </c>
      <c r="H102">
        <v>1</v>
      </c>
      <c r="I102">
        <v>3.18</v>
      </c>
      <c r="J102">
        <v>72</v>
      </c>
      <c r="K102">
        <v>17</v>
      </c>
      <c r="L102">
        <v>19</v>
      </c>
      <c r="M102">
        <v>12</v>
      </c>
      <c r="N102">
        <v>8</v>
      </c>
      <c r="O102">
        <v>16</v>
      </c>
      <c r="P102">
        <v>0</v>
      </c>
      <c r="Q102">
        <v>0</v>
      </c>
      <c r="R102">
        <v>0</v>
      </c>
      <c r="S102">
        <v>0</v>
      </c>
      <c r="T102" t="s">
        <v>1014</v>
      </c>
      <c r="U102" t="s">
        <v>193</v>
      </c>
      <c r="V102" t="s">
        <v>510</v>
      </c>
      <c r="W102">
        <v>10</v>
      </c>
      <c r="X102" t="s">
        <v>49</v>
      </c>
      <c r="Y102">
        <v>3</v>
      </c>
      <c r="Z102">
        <v>0</v>
      </c>
      <c r="AA102">
        <v>26</v>
      </c>
      <c r="AB102">
        <v>50</v>
      </c>
      <c r="AE102" t="s">
        <v>51</v>
      </c>
      <c r="AF102" t="s">
        <v>1015</v>
      </c>
      <c r="AG102" t="s">
        <v>1015</v>
      </c>
      <c r="AH102" t="s">
        <v>1016</v>
      </c>
      <c r="AI102">
        <v>288</v>
      </c>
      <c r="AJ102">
        <v>3.7291666666666599</v>
      </c>
      <c r="AK102" t="s">
        <v>1017</v>
      </c>
      <c r="AL102">
        <v>0</v>
      </c>
      <c r="AN102" t="s">
        <v>1018</v>
      </c>
      <c r="AO102" t="s">
        <v>1019</v>
      </c>
      <c r="AP102" t="s">
        <v>1020</v>
      </c>
      <c r="AQ102" t="s">
        <v>58</v>
      </c>
      <c r="AR102" t="s">
        <v>59</v>
      </c>
    </row>
    <row r="103" spans="1:44" x14ac:dyDescent="0.25">
      <c r="A103">
        <v>102</v>
      </c>
      <c r="B103" t="s">
        <v>1021</v>
      </c>
      <c r="C103" t="s">
        <v>1022</v>
      </c>
      <c r="D103">
        <v>6</v>
      </c>
      <c r="E103">
        <v>8</v>
      </c>
      <c r="F103" t="s">
        <v>45</v>
      </c>
      <c r="G103">
        <v>10000</v>
      </c>
      <c r="H103">
        <v>0</v>
      </c>
      <c r="I103">
        <v>3.96</v>
      </c>
      <c r="J103">
        <v>1338</v>
      </c>
      <c r="K103">
        <v>685</v>
      </c>
      <c r="L103">
        <v>257</v>
      </c>
      <c r="M103">
        <v>187</v>
      </c>
      <c r="N103">
        <v>72</v>
      </c>
      <c r="O103">
        <v>137</v>
      </c>
      <c r="P103">
        <v>0</v>
      </c>
      <c r="Q103">
        <v>0</v>
      </c>
      <c r="R103">
        <v>0</v>
      </c>
      <c r="S103">
        <v>0</v>
      </c>
      <c r="T103" t="s">
        <v>1023</v>
      </c>
      <c r="U103" t="s">
        <v>85</v>
      </c>
      <c r="V103" t="s">
        <v>225</v>
      </c>
      <c r="W103">
        <v>50</v>
      </c>
      <c r="X103" t="s">
        <v>49</v>
      </c>
      <c r="Y103">
        <v>2</v>
      </c>
      <c r="Z103">
        <v>0</v>
      </c>
      <c r="AA103">
        <v>43</v>
      </c>
      <c r="AB103">
        <v>50</v>
      </c>
      <c r="AE103" t="s">
        <v>51</v>
      </c>
      <c r="AF103" t="s">
        <v>1024</v>
      </c>
      <c r="AG103" t="s">
        <v>1025</v>
      </c>
      <c r="AH103" t="s">
        <v>1026</v>
      </c>
      <c r="AI103">
        <v>54504</v>
      </c>
      <c r="AJ103">
        <v>3.8016842800528399</v>
      </c>
      <c r="AK103" t="s">
        <v>1027</v>
      </c>
      <c r="AL103">
        <v>1</v>
      </c>
      <c r="AM103" t="s">
        <v>1028</v>
      </c>
      <c r="AN103" t="s">
        <v>1029</v>
      </c>
      <c r="AO103" t="s">
        <v>1030</v>
      </c>
      <c r="AP103" t="s">
        <v>1031</v>
      </c>
      <c r="AQ103" t="s">
        <v>58</v>
      </c>
      <c r="AR103" t="s">
        <v>59</v>
      </c>
    </row>
    <row r="104" spans="1:44" x14ac:dyDescent="0.25">
      <c r="A104">
        <v>103</v>
      </c>
      <c r="B104" t="s">
        <v>1032</v>
      </c>
      <c r="C104" t="s">
        <v>1033</v>
      </c>
      <c r="D104">
        <v>20</v>
      </c>
      <c r="E104">
        <v>17</v>
      </c>
      <c r="F104" t="s">
        <v>45</v>
      </c>
      <c r="G104">
        <v>100</v>
      </c>
      <c r="H104">
        <v>1</v>
      </c>
      <c r="I104">
        <v>2.8</v>
      </c>
      <c r="J104">
        <v>15</v>
      </c>
      <c r="K104">
        <v>2</v>
      </c>
      <c r="L104">
        <v>3</v>
      </c>
      <c r="M104">
        <v>5</v>
      </c>
      <c r="N104">
        <v>0</v>
      </c>
      <c r="O104">
        <v>5</v>
      </c>
      <c r="P104">
        <v>0</v>
      </c>
      <c r="Q104">
        <v>0</v>
      </c>
      <c r="R104">
        <v>0</v>
      </c>
      <c r="S104">
        <v>0</v>
      </c>
      <c r="T104" t="s">
        <v>1034</v>
      </c>
      <c r="U104" t="s">
        <v>63</v>
      </c>
      <c r="V104" t="s">
        <v>1035</v>
      </c>
      <c r="W104">
        <v>50</v>
      </c>
      <c r="X104" t="s">
        <v>49</v>
      </c>
      <c r="Y104">
        <v>6</v>
      </c>
      <c r="Z104">
        <v>0</v>
      </c>
      <c r="AA104">
        <v>36</v>
      </c>
      <c r="AB104">
        <v>50</v>
      </c>
      <c r="AE104" t="s">
        <v>51</v>
      </c>
      <c r="AF104" t="s">
        <v>1036</v>
      </c>
      <c r="AG104" t="s">
        <v>1036</v>
      </c>
      <c r="AH104" t="s">
        <v>1037</v>
      </c>
      <c r="AI104">
        <v>67</v>
      </c>
      <c r="AJ104">
        <v>3.29850746268656</v>
      </c>
      <c r="AK104" t="s">
        <v>1038</v>
      </c>
      <c r="AL104">
        <v>0</v>
      </c>
      <c r="AN104" t="s">
        <v>1039</v>
      </c>
      <c r="AO104" t="s">
        <v>1040</v>
      </c>
      <c r="AP104" t="s">
        <v>1041</v>
      </c>
      <c r="AQ104" t="s">
        <v>58</v>
      </c>
      <c r="AR104" t="s">
        <v>59</v>
      </c>
    </row>
    <row r="105" spans="1:44" x14ac:dyDescent="0.25">
      <c r="A105">
        <v>104</v>
      </c>
      <c r="B105" t="s">
        <v>1042</v>
      </c>
      <c r="C105" t="s">
        <v>1043</v>
      </c>
      <c r="D105">
        <v>5.66</v>
      </c>
      <c r="E105">
        <v>5</v>
      </c>
      <c r="F105" t="s">
        <v>45</v>
      </c>
      <c r="G105">
        <v>5000</v>
      </c>
      <c r="H105">
        <v>0</v>
      </c>
      <c r="I105">
        <v>3.89</v>
      </c>
      <c r="J105">
        <v>1161</v>
      </c>
      <c r="K105">
        <v>558</v>
      </c>
      <c r="L105">
        <v>242</v>
      </c>
      <c r="M105">
        <v>159</v>
      </c>
      <c r="N105">
        <v>75</v>
      </c>
      <c r="O105">
        <v>127</v>
      </c>
      <c r="P105">
        <v>0</v>
      </c>
      <c r="Q105">
        <v>0</v>
      </c>
      <c r="R105">
        <v>0</v>
      </c>
      <c r="S105">
        <v>0</v>
      </c>
      <c r="T105" t="s">
        <v>1044</v>
      </c>
      <c r="U105" t="s">
        <v>85</v>
      </c>
      <c r="V105" t="s">
        <v>96</v>
      </c>
      <c r="W105">
        <v>50</v>
      </c>
      <c r="X105" t="s">
        <v>49</v>
      </c>
      <c r="Y105">
        <v>2</v>
      </c>
      <c r="Z105">
        <v>0</v>
      </c>
      <c r="AA105">
        <v>42</v>
      </c>
      <c r="AB105">
        <v>50</v>
      </c>
      <c r="AC105">
        <v>1</v>
      </c>
      <c r="AD105" t="s">
        <v>50</v>
      </c>
      <c r="AE105" t="s">
        <v>51</v>
      </c>
      <c r="AF105" t="s">
        <v>1045</v>
      </c>
      <c r="AG105" t="s">
        <v>1046</v>
      </c>
      <c r="AH105" t="s">
        <v>1047</v>
      </c>
      <c r="AI105">
        <v>99283</v>
      </c>
      <c r="AJ105">
        <v>4.28559773576543</v>
      </c>
      <c r="AK105" t="s">
        <v>1048</v>
      </c>
      <c r="AL105">
        <v>0</v>
      </c>
      <c r="AN105" t="s">
        <v>1049</v>
      </c>
      <c r="AO105" t="s">
        <v>1050</v>
      </c>
      <c r="AP105" t="s">
        <v>1051</v>
      </c>
      <c r="AQ105" t="s">
        <v>58</v>
      </c>
      <c r="AR105" t="s">
        <v>59</v>
      </c>
    </row>
    <row r="106" spans="1:44" x14ac:dyDescent="0.25">
      <c r="A106">
        <v>105</v>
      </c>
      <c r="B106" t="s">
        <v>1052</v>
      </c>
      <c r="C106" t="s">
        <v>1053</v>
      </c>
      <c r="D106">
        <v>8</v>
      </c>
      <c r="E106">
        <v>65</v>
      </c>
      <c r="F106" t="s">
        <v>45</v>
      </c>
      <c r="G106">
        <v>100</v>
      </c>
      <c r="H106">
        <v>0</v>
      </c>
      <c r="I106">
        <v>3.97</v>
      </c>
      <c r="J106">
        <v>29</v>
      </c>
      <c r="K106">
        <v>18</v>
      </c>
      <c r="L106">
        <v>1</v>
      </c>
      <c r="M106">
        <v>5</v>
      </c>
      <c r="N106">
        <v>1</v>
      </c>
      <c r="O106">
        <v>4</v>
      </c>
      <c r="P106">
        <v>0</v>
      </c>
      <c r="Q106">
        <v>0</v>
      </c>
      <c r="R106">
        <v>0</v>
      </c>
      <c r="S106">
        <v>0</v>
      </c>
      <c r="T106" t="s">
        <v>1054</v>
      </c>
      <c r="U106" t="s">
        <v>47</v>
      </c>
      <c r="V106" t="s">
        <v>96</v>
      </c>
      <c r="W106">
        <v>1</v>
      </c>
      <c r="X106" t="s">
        <v>49</v>
      </c>
      <c r="Y106">
        <v>2</v>
      </c>
      <c r="Z106">
        <v>0</v>
      </c>
      <c r="AA106">
        <v>33</v>
      </c>
      <c r="AB106">
        <v>50</v>
      </c>
      <c r="AE106" t="s">
        <v>51</v>
      </c>
      <c r="AF106" t="s">
        <v>1055</v>
      </c>
      <c r="AG106" t="s">
        <v>1056</v>
      </c>
      <c r="AH106" t="s">
        <v>1057</v>
      </c>
      <c r="AI106">
        <v>239</v>
      </c>
      <c r="AJ106">
        <v>3.8828451882845099</v>
      </c>
      <c r="AK106" t="s">
        <v>1058</v>
      </c>
      <c r="AL106">
        <v>0</v>
      </c>
      <c r="AN106" t="s">
        <v>1059</v>
      </c>
      <c r="AO106" t="s">
        <v>1060</v>
      </c>
      <c r="AP106" t="s">
        <v>1061</v>
      </c>
      <c r="AQ106" t="s">
        <v>58</v>
      </c>
      <c r="AR106" t="s">
        <v>59</v>
      </c>
    </row>
    <row r="107" spans="1:44" x14ac:dyDescent="0.25">
      <c r="A107">
        <v>106</v>
      </c>
      <c r="B107" t="s">
        <v>1062</v>
      </c>
      <c r="C107" t="s">
        <v>1063</v>
      </c>
      <c r="D107">
        <v>8</v>
      </c>
      <c r="E107">
        <v>7</v>
      </c>
      <c r="F107" t="s">
        <v>45</v>
      </c>
      <c r="G107">
        <v>1000</v>
      </c>
      <c r="H107">
        <v>1</v>
      </c>
      <c r="I107">
        <v>3.61</v>
      </c>
      <c r="J107">
        <v>668</v>
      </c>
      <c r="K107">
        <v>254</v>
      </c>
      <c r="L107">
        <v>155</v>
      </c>
      <c r="M107">
        <v>102</v>
      </c>
      <c r="N107">
        <v>61</v>
      </c>
      <c r="O107">
        <v>96</v>
      </c>
      <c r="P107">
        <v>0</v>
      </c>
      <c r="Q107">
        <v>0</v>
      </c>
      <c r="R107">
        <v>0</v>
      </c>
      <c r="S107">
        <v>0</v>
      </c>
      <c r="T107" t="s">
        <v>1064</v>
      </c>
      <c r="U107" t="s">
        <v>1065</v>
      </c>
      <c r="V107" t="s">
        <v>162</v>
      </c>
      <c r="W107">
        <v>10</v>
      </c>
      <c r="X107" t="s">
        <v>49</v>
      </c>
      <c r="Y107">
        <v>2</v>
      </c>
      <c r="Z107">
        <v>0</v>
      </c>
      <c r="AA107">
        <v>39</v>
      </c>
      <c r="AB107">
        <v>50</v>
      </c>
      <c r="AE107" t="s">
        <v>51</v>
      </c>
      <c r="AF107" t="s">
        <v>1066</v>
      </c>
      <c r="AG107" t="s">
        <v>1066</v>
      </c>
      <c r="AH107" t="s">
        <v>1067</v>
      </c>
      <c r="AI107">
        <v>40616</v>
      </c>
      <c r="AJ107">
        <v>4.0985572188300097</v>
      </c>
      <c r="AK107" t="s">
        <v>1068</v>
      </c>
      <c r="AL107">
        <v>0</v>
      </c>
      <c r="AN107" t="s">
        <v>1069</v>
      </c>
      <c r="AO107" t="s">
        <v>1070</v>
      </c>
      <c r="AP107" t="s">
        <v>1071</v>
      </c>
      <c r="AQ107" t="s">
        <v>58</v>
      </c>
      <c r="AR107" t="s">
        <v>59</v>
      </c>
    </row>
    <row r="108" spans="1:44" x14ac:dyDescent="0.25">
      <c r="A108">
        <v>107</v>
      </c>
      <c r="B108" t="s">
        <v>1072</v>
      </c>
      <c r="C108" t="s">
        <v>1073</v>
      </c>
      <c r="D108">
        <v>6</v>
      </c>
      <c r="E108">
        <v>6</v>
      </c>
      <c r="F108" t="s">
        <v>45</v>
      </c>
      <c r="G108">
        <v>1000</v>
      </c>
      <c r="H108">
        <v>1</v>
      </c>
      <c r="I108">
        <v>3.82</v>
      </c>
      <c r="J108">
        <v>134</v>
      </c>
      <c r="K108">
        <v>62</v>
      </c>
      <c r="L108">
        <v>26</v>
      </c>
      <c r="M108">
        <v>23</v>
      </c>
      <c r="N108">
        <v>6</v>
      </c>
      <c r="O108">
        <v>17</v>
      </c>
      <c r="P108">
        <v>0</v>
      </c>
      <c r="Q108">
        <v>0</v>
      </c>
      <c r="R108">
        <v>0</v>
      </c>
      <c r="S108">
        <v>0</v>
      </c>
      <c r="T108" t="s">
        <v>1074</v>
      </c>
      <c r="U108" t="s">
        <v>161</v>
      </c>
      <c r="V108" t="s">
        <v>96</v>
      </c>
      <c r="W108">
        <v>1</v>
      </c>
      <c r="X108" t="s">
        <v>49</v>
      </c>
      <c r="Y108">
        <v>2</v>
      </c>
      <c r="Z108">
        <v>0</v>
      </c>
      <c r="AA108">
        <v>35</v>
      </c>
      <c r="AB108">
        <v>50</v>
      </c>
      <c r="AE108" t="s">
        <v>51</v>
      </c>
      <c r="AF108" t="s">
        <v>1075</v>
      </c>
      <c r="AG108" t="s">
        <v>1075</v>
      </c>
      <c r="AH108" t="s">
        <v>1076</v>
      </c>
      <c r="AI108">
        <v>670</v>
      </c>
      <c r="AJ108">
        <v>3.8447761194029799</v>
      </c>
      <c r="AK108" t="s">
        <v>1077</v>
      </c>
      <c r="AL108">
        <v>0</v>
      </c>
      <c r="AN108" t="s">
        <v>1078</v>
      </c>
      <c r="AO108" t="s">
        <v>1079</v>
      </c>
      <c r="AP108" t="s">
        <v>1080</v>
      </c>
      <c r="AQ108" t="s">
        <v>58</v>
      </c>
      <c r="AR108" t="s">
        <v>59</v>
      </c>
    </row>
    <row r="109" spans="1:44" x14ac:dyDescent="0.25">
      <c r="A109">
        <v>108</v>
      </c>
      <c r="B109" t="s">
        <v>1081</v>
      </c>
      <c r="C109" t="s">
        <v>1082</v>
      </c>
      <c r="D109">
        <v>11</v>
      </c>
      <c r="E109">
        <v>10</v>
      </c>
      <c r="F109" t="s">
        <v>45</v>
      </c>
      <c r="G109">
        <v>5000</v>
      </c>
      <c r="H109">
        <v>0</v>
      </c>
      <c r="I109">
        <v>3.96</v>
      </c>
      <c r="J109">
        <v>1556</v>
      </c>
      <c r="K109">
        <v>743</v>
      </c>
      <c r="L109">
        <v>338</v>
      </c>
      <c r="M109">
        <v>258</v>
      </c>
      <c r="N109">
        <v>110</v>
      </c>
      <c r="O109">
        <v>107</v>
      </c>
      <c r="P109">
        <v>0</v>
      </c>
      <c r="Q109">
        <v>0</v>
      </c>
      <c r="R109">
        <v>0</v>
      </c>
      <c r="S109">
        <v>0</v>
      </c>
      <c r="T109" t="s">
        <v>1083</v>
      </c>
      <c r="U109" t="s">
        <v>85</v>
      </c>
      <c r="V109" t="s">
        <v>96</v>
      </c>
      <c r="W109">
        <v>50</v>
      </c>
      <c r="X109" t="s">
        <v>49</v>
      </c>
      <c r="Y109">
        <v>3</v>
      </c>
      <c r="Z109">
        <v>0</v>
      </c>
      <c r="AA109">
        <v>23</v>
      </c>
      <c r="AB109">
        <v>50</v>
      </c>
      <c r="AE109" t="s">
        <v>51</v>
      </c>
      <c r="AF109" t="s">
        <v>1084</v>
      </c>
      <c r="AG109" t="s">
        <v>1085</v>
      </c>
      <c r="AH109" t="s">
        <v>1086</v>
      </c>
      <c r="AI109">
        <v>4610</v>
      </c>
      <c r="AJ109">
        <v>4.2527114967462003</v>
      </c>
      <c r="AK109" t="s">
        <v>1087</v>
      </c>
      <c r="AL109">
        <v>0</v>
      </c>
      <c r="AN109" t="s">
        <v>1088</v>
      </c>
      <c r="AO109" t="s">
        <v>1089</v>
      </c>
      <c r="AP109" t="s">
        <v>1090</v>
      </c>
      <c r="AQ109" t="s">
        <v>58</v>
      </c>
      <c r="AR109" t="s">
        <v>59</v>
      </c>
    </row>
    <row r="110" spans="1:44" x14ac:dyDescent="0.25">
      <c r="A110">
        <v>109</v>
      </c>
      <c r="B110" t="s">
        <v>1091</v>
      </c>
      <c r="C110" t="s">
        <v>1092</v>
      </c>
      <c r="D110">
        <v>7</v>
      </c>
      <c r="E110">
        <v>6</v>
      </c>
      <c r="F110" t="s">
        <v>45</v>
      </c>
      <c r="G110">
        <v>1000</v>
      </c>
      <c r="H110">
        <v>1</v>
      </c>
      <c r="I110">
        <v>4.2</v>
      </c>
      <c r="J110">
        <v>107</v>
      </c>
      <c r="K110">
        <v>66</v>
      </c>
      <c r="L110">
        <v>13</v>
      </c>
      <c r="M110">
        <v>18</v>
      </c>
      <c r="N110">
        <v>3</v>
      </c>
      <c r="O110">
        <v>7</v>
      </c>
      <c r="P110">
        <v>0</v>
      </c>
      <c r="Q110">
        <v>0</v>
      </c>
      <c r="R110">
        <v>0</v>
      </c>
      <c r="S110">
        <v>0</v>
      </c>
      <c r="T110" t="s">
        <v>1093</v>
      </c>
      <c r="U110" t="s">
        <v>47</v>
      </c>
      <c r="V110" t="s">
        <v>64</v>
      </c>
      <c r="W110">
        <v>3</v>
      </c>
      <c r="X110" t="s">
        <v>49</v>
      </c>
      <c r="Y110">
        <v>2</v>
      </c>
      <c r="Z110">
        <v>0</v>
      </c>
      <c r="AA110">
        <v>26</v>
      </c>
      <c r="AB110">
        <v>50</v>
      </c>
      <c r="AE110" t="s">
        <v>51</v>
      </c>
      <c r="AF110" t="s">
        <v>1094</v>
      </c>
      <c r="AG110" t="s">
        <v>1094</v>
      </c>
      <c r="AH110" t="s">
        <v>1095</v>
      </c>
      <c r="AI110">
        <v>247</v>
      </c>
      <c r="AJ110">
        <v>3.9433198380566798</v>
      </c>
      <c r="AK110" t="s">
        <v>1096</v>
      </c>
      <c r="AL110">
        <v>0</v>
      </c>
      <c r="AN110" t="s">
        <v>1097</v>
      </c>
      <c r="AO110" t="s">
        <v>1098</v>
      </c>
      <c r="AP110" s="1" t="s">
        <v>1099</v>
      </c>
      <c r="AQ110" t="s">
        <v>58</v>
      </c>
      <c r="AR110" t="s">
        <v>59</v>
      </c>
    </row>
    <row r="111" spans="1:44" x14ac:dyDescent="0.25">
      <c r="A111">
        <v>110</v>
      </c>
      <c r="B111" t="s">
        <v>1100</v>
      </c>
      <c r="C111" t="s">
        <v>1101</v>
      </c>
      <c r="D111">
        <v>11</v>
      </c>
      <c r="E111">
        <v>10</v>
      </c>
      <c r="F111" t="s">
        <v>45</v>
      </c>
      <c r="G111">
        <v>10000</v>
      </c>
      <c r="H111">
        <v>0</v>
      </c>
      <c r="I111">
        <v>3.77</v>
      </c>
      <c r="J111">
        <v>1694</v>
      </c>
      <c r="K111">
        <v>725</v>
      </c>
      <c r="L111">
        <v>376</v>
      </c>
      <c r="M111">
        <v>272</v>
      </c>
      <c r="N111">
        <v>112</v>
      </c>
      <c r="O111">
        <v>209</v>
      </c>
      <c r="P111">
        <v>0</v>
      </c>
      <c r="Q111">
        <v>0</v>
      </c>
      <c r="R111">
        <v>0</v>
      </c>
      <c r="S111">
        <v>0</v>
      </c>
      <c r="T111" t="s">
        <v>1102</v>
      </c>
      <c r="U111" t="s">
        <v>193</v>
      </c>
      <c r="V111" t="s">
        <v>64</v>
      </c>
      <c r="W111">
        <v>50</v>
      </c>
      <c r="X111" t="s">
        <v>49</v>
      </c>
      <c r="Y111">
        <v>3</v>
      </c>
      <c r="Z111">
        <v>0</v>
      </c>
      <c r="AA111">
        <v>31</v>
      </c>
      <c r="AB111">
        <v>50</v>
      </c>
      <c r="AE111" t="s">
        <v>51</v>
      </c>
      <c r="AF111" t="s">
        <v>414</v>
      </c>
      <c r="AG111" t="s">
        <v>415</v>
      </c>
      <c r="AH111" t="s">
        <v>1103</v>
      </c>
      <c r="AI111">
        <v>13946</v>
      </c>
      <c r="AJ111">
        <v>4.0001434102968503</v>
      </c>
      <c r="AK111" t="s">
        <v>417</v>
      </c>
      <c r="AL111">
        <v>0</v>
      </c>
      <c r="AN111" t="s">
        <v>1104</v>
      </c>
      <c r="AO111" t="s">
        <v>1105</v>
      </c>
      <c r="AP111" t="s">
        <v>1106</v>
      </c>
      <c r="AQ111" t="s">
        <v>58</v>
      </c>
      <c r="AR111" t="s">
        <v>59</v>
      </c>
    </row>
    <row r="112" spans="1:44" x14ac:dyDescent="0.25">
      <c r="A112">
        <v>111</v>
      </c>
      <c r="B112" t="s">
        <v>1107</v>
      </c>
      <c r="C112" t="s">
        <v>1108</v>
      </c>
      <c r="D112">
        <v>5.81</v>
      </c>
      <c r="E112">
        <v>30</v>
      </c>
      <c r="F112" t="s">
        <v>45</v>
      </c>
      <c r="G112">
        <v>100</v>
      </c>
      <c r="H112">
        <v>0</v>
      </c>
      <c r="I112">
        <v>2.61</v>
      </c>
      <c r="J112">
        <v>18</v>
      </c>
      <c r="K112">
        <v>3</v>
      </c>
      <c r="L112">
        <v>2</v>
      </c>
      <c r="M112">
        <v>5</v>
      </c>
      <c r="N112">
        <v>1</v>
      </c>
      <c r="O112">
        <v>7</v>
      </c>
      <c r="P112">
        <v>0</v>
      </c>
      <c r="Q112">
        <v>0</v>
      </c>
      <c r="R112">
        <v>0</v>
      </c>
      <c r="S112">
        <v>0</v>
      </c>
      <c r="T112" t="s">
        <v>1109</v>
      </c>
      <c r="U112" t="s">
        <v>63</v>
      </c>
      <c r="V112" t="s">
        <v>64</v>
      </c>
      <c r="W112">
        <v>3</v>
      </c>
      <c r="X112" t="s">
        <v>49</v>
      </c>
      <c r="Y112">
        <v>2</v>
      </c>
      <c r="Z112">
        <v>0</v>
      </c>
      <c r="AA112">
        <v>41</v>
      </c>
      <c r="AB112">
        <v>50</v>
      </c>
      <c r="AC112">
        <v>1</v>
      </c>
      <c r="AD112" t="s">
        <v>50</v>
      </c>
      <c r="AE112" t="s">
        <v>51</v>
      </c>
      <c r="AF112" t="s">
        <v>1110</v>
      </c>
      <c r="AG112" t="s">
        <v>1111</v>
      </c>
      <c r="AH112" t="s">
        <v>1112</v>
      </c>
      <c r="AI112">
        <v>26473</v>
      </c>
      <c r="AJ112">
        <v>3.8947606995806998</v>
      </c>
      <c r="AK112" t="s">
        <v>1113</v>
      </c>
      <c r="AL112">
        <v>0</v>
      </c>
      <c r="AN112" t="s">
        <v>1114</v>
      </c>
      <c r="AO112" t="s">
        <v>1115</v>
      </c>
      <c r="AP112" s="1" t="s">
        <v>1116</v>
      </c>
      <c r="AQ112" t="s">
        <v>58</v>
      </c>
      <c r="AR112" t="s">
        <v>59</v>
      </c>
    </row>
    <row r="113" spans="1:44" x14ac:dyDescent="0.25">
      <c r="A113">
        <v>112</v>
      </c>
      <c r="B113" t="s">
        <v>1117</v>
      </c>
      <c r="C113" t="s">
        <v>1118</v>
      </c>
      <c r="D113">
        <v>14</v>
      </c>
      <c r="E113">
        <v>12</v>
      </c>
      <c r="F113" t="s">
        <v>45</v>
      </c>
      <c r="G113">
        <v>10000</v>
      </c>
      <c r="H113">
        <v>0</v>
      </c>
      <c r="I113">
        <v>3.93</v>
      </c>
      <c r="J113">
        <v>2946</v>
      </c>
      <c r="K113">
        <v>1427</v>
      </c>
      <c r="L113">
        <v>614</v>
      </c>
      <c r="M113">
        <v>452</v>
      </c>
      <c r="N113">
        <v>180</v>
      </c>
      <c r="O113">
        <v>273</v>
      </c>
      <c r="P113">
        <v>0</v>
      </c>
      <c r="Q113">
        <v>0</v>
      </c>
      <c r="R113">
        <v>0</v>
      </c>
      <c r="S113">
        <v>0</v>
      </c>
      <c r="T113" t="s">
        <v>1119</v>
      </c>
      <c r="U113" t="s">
        <v>129</v>
      </c>
      <c r="V113" t="s">
        <v>1120</v>
      </c>
      <c r="W113">
        <v>36</v>
      </c>
      <c r="X113" t="s">
        <v>49</v>
      </c>
      <c r="Y113">
        <v>4</v>
      </c>
      <c r="Z113">
        <v>0</v>
      </c>
      <c r="AA113">
        <v>26</v>
      </c>
      <c r="AB113">
        <v>50</v>
      </c>
      <c r="AC113">
        <v>1</v>
      </c>
      <c r="AD113" t="s">
        <v>50</v>
      </c>
      <c r="AE113" t="s">
        <v>51</v>
      </c>
      <c r="AF113" t="s">
        <v>1121</v>
      </c>
      <c r="AG113" t="s">
        <v>1121</v>
      </c>
      <c r="AH113" t="s">
        <v>1122</v>
      </c>
      <c r="AI113">
        <v>32858</v>
      </c>
      <c r="AJ113">
        <v>3.8855377685799501</v>
      </c>
      <c r="AK113" t="s">
        <v>1123</v>
      </c>
      <c r="AL113">
        <v>0</v>
      </c>
      <c r="AN113" t="s">
        <v>1124</v>
      </c>
      <c r="AO113" t="s">
        <v>1125</v>
      </c>
      <c r="AP113" t="s">
        <v>1126</v>
      </c>
      <c r="AQ113" t="s">
        <v>58</v>
      </c>
      <c r="AR113" t="s">
        <v>59</v>
      </c>
    </row>
    <row r="114" spans="1:44" x14ac:dyDescent="0.25">
      <c r="A114">
        <v>113</v>
      </c>
      <c r="B114" t="s">
        <v>1127</v>
      </c>
      <c r="C114" t="s">
        <v>1128</v>
      </c>
      <c r="D114">
        <v>5</v>
      </c>
      <c r="E114">
        <v>51</v>
      </c>
      <c r="F114" t="s">
        <v>45</v>
      </c>
      <c r="G114">
        <v>10</v>
      </c>
      <c r="H114">
        <v>0</v>
      </c>
      <c r="I114">
        <v>5</v>
      </c>
      <c r="J114">
        <v>0</v>
      </c>
      <c r="P114">
        <v>0</v>
      </c>
      <c r="Q114">
        <v>0</v>
      </c>
      <c r="R114">
        <v>0</v>
      </c>
      <c r="S114">
        <v>0</v>
      </c>
      <c r="T114" t="s">
        <v>1129</v>
      </c>
      <c r="U114" t="s">
        <v>85</v>
      </c>
      <c r="V114" t="s">
        <v>64</v>
      </c>
      <c r="W114">
        <v>1</v>
      </c>
      <c r="X114" t="s">
        <v>49</v>
      </c>
      <c r="Y114">
        <v>1</v>
      </c>
      <c r="Z114">
        <v>0</v>
      </c>
      <c r="AA114">
        <v>36</v>
      </c>
      <c r="AB114">
        <v>50</v>
      </c>
      <c r="AE114" t="s">
        <v>51</v>
      </c>
      <c r="AF114" t="s">
        <v>76</v>
      </c>
      <c r="AG114" t="s">
        <v>76</v>
      </c>
      <c r="AH114" t="s">
        <v>77</v>
      </c>
      <c r="AI114">
        <v>295</v>
      </c>
      <c r="AJ114">
        <v>3.98983050847457</v>
      </c>
      <c r="AK114" t="s">
        <v>78</v>
      </c>
      <c r="AL114">
        <v>0</v>
      </c>
      <c r="AN114" t="s">
        <v>1130</v>
      </c>
      <c r="AO114" t="s">
        <v>1131</v>
      </c>
      <c r="AP114" t="s">
        <v>1132</v>
      </c>
      <c r="AQ114" t="s">
        <v>58</v>
      </c>
      <c r="AR114" t="s">
        <v>59</v>
      </c>
    </row>
    <row r="115" spans="1:44" x14ac:dyDescent="0.25">
      <c r="A115">
        <v>114</v>
      </c>
      <c r="B115" t="s">
        <v>1133</v>
      </c>
      <c r="C115" t="s">
        <v>1134</v>
      </c>
      <c r="D115">
        <v>5</v>
      </c>
      <c r="E115">
        <v>5</v>
      </c>
      <c r="F115" t="s">
        <v>45</v>
      </c>
      <c r="G115">
        <v>100</v>
      </c>
      <c r="H115">
        <v>1</v>
      </c>
      <c r="I115">
        <v>4.3</v>
      </c>
      <c r="J115">
        <v>10</v>
      </c>
      <c r="K115">
        <v>6</v>
      </c>
      <c r="L115">
        <v>2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1135</v>
      </c>
      <c r="U115" t="s">
        <v>1136</v>
      </c>
      <c r="V115" t="s">
        <v>162</v>
      </c>
      <c r="W115">
        <v>3</v>
      </c>
      <c r="X115" t="s">
        <v>49</v>
      </c>
      <c r="Y115">
        <v>2</v>
      </c>
      <c r="Z115">
        <v>0</v>
      </c>
      <c r="AA115">
        <v>22</v>
      </c>
      <c r="AB115">
        <v>50</v>
      </c>
      <c r="AE115" t="s">
        <v>51</v>
      </c>
      <c r="AF115" t="s">
        <v>1137</v>
      </c>
      <c r="AG115" t="s">
        <v>1138</v>
      </c>
      <c r="AH115" t="s">
        <v>1139</v>
      </c>
      <c r="AI115">
        <v>10799</v>
      </c>
      <c r="AJ115">
        <v>4.1679785165293</v>
      </c>
      <c r="AK115" t="s">
        <v>1140</v>
      </c>
      <c r="AL115">
        <v>0</v>
      </c>
      <c r="AN115" t="s">
        <v>1141</v>
      </c>
      <c r="AO115" t="s">
        <v>1142</v>
      </c>
      <c r="AP115" t="s">
        <v>1143</v>
      </c>
      <c r="AQ115" t="s">
        <v>58</v>
      </c>
      <c r="AR115" t="s">
        <v>59</v>
      </c>
    </row>
    <row r="116" spans="1:44" x14ac:dyDescent="0.25">
      <c r="A116">
        <v>115</v>
      </c>
      <c r="B116" t="s">
        <v>1144</v>
      </c>
      <c r="C116" t="s">
        <v>1145</v>
      </c>
      <c r="D116">
        <v>11</v>
      </c>
      <c r="E116">
        <v>10</v>
      </c>
      <c r="F116" t="s">
        <v>45</v>
      </c>
      <c r="G116">
        <v>1000</v>
      </c>
      <c r="H116">
        <v>0</v>
      </c>
      <c r="I116">
        <v>4.12</v>
      </c>
      <c r="J116">
        <v>249</v>
      </c>
      <c r="K116">
        <v>143</v>
      </c>
      <c r="L116">
        <v>48</v>
      </c>
      <c r="M116">
        <v>24</v>
      </c>
      <c r="N116">
        <v>12</v>
      </c>
      <c r="O116">
        <v>22</v>
      </c>
      <c r="P116">
        <v>0</v>
      </c>
      <c r="Q116">
        <v>0</v>
      </c>
      <c r="R116">
        <v>0</v>
      </c>
      <c r="S116">
        <v>0</v>
      </c>
      <c r="T116" t="s">
        <v>1146</v>
      </c>
      <c r="U116" t="s">
        <v>1147</v>
      </c>
      <c r="V116" t="s">
        <v>96</v>
      </c>
      <c r="W116">
        <v>50</v>
      </c>
      <c r="X116" t="s">
        <v>49</v>
      </c>
      <c r="Y116">
        <v>2</v>
      </c>
      <c r="Z116">
        <v>0</v>
      </c>
      <c r="AA116">
        <v>21</v>
      </c>
      <c r="AB116">
        <v>50</v>
      </c>
      <c r="AE116" t="s">
        <v>51</v>
      </c>
      <c r="AF116" t="s">
        <v>1148</v>
      </c>
      <c r="AG116" t="s">
        <v>1149</v>
      </c>
      <c r="AH116" t="s">
        <v>1150</v>
      </c>
      <c r="AI116">
        <v>8989</v>
      </c>
      <c r="AJ116">
        <v>3.8519301368339001</v>
      </c>
      <c r="AK116" t="s">
        <v>1151</v>
      </c>
      <c r="AL116">
        <v>1</v>
      </c>
      <c r="AM116" t="s">
        <v>1152</v>
      </c>
      <c r="AN116" t="s">
        <v>1153</v>
      </c>
      <c r="AO116" t="s">
        <v>1154</v>
      </c>
      <c r="AP116" t="s">
        <v>1155</v>
      </c>
      <c r="AQ116" t="s">
        <v>58</v>
      </c>
      <c r="AR116" t="s">
        <v>59</v>
      </c>
    </row>
    <row r="117" spans="1:44" x14ac:dyDescent="0.25">
      <c r="A117">
        <v>116</v>
      </c>
      <c r="B117" t="s">
        <v>1156</v>
      </c>
      <c r="C117" t="s">
        <v>1157</v>
      </c>
      <c r="D117">
        <v>12</v>
      </c>
      <c r="E117">
        <v>67</v>
      </c>
      <c r="F117" t="s">
        <v>45</v>
      </c>
      <c r="G117">
        <v>10</v>
      </c>
      <c r="H117">
        <v>0</v>
      </c>
      <c r="I117">
        <v>3.67</v>
      </c>
      <c r="J117">
        <v>3</v>
      </c>
      <c r="K117">
        <v>2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 t="s">
        <v>1158</v>
      </c>
      <c r="U117" t="s">
        <v>340</v>
      </c>
      <c r="V117" t="s">
        <v>64</v>
      </c>
      <c r="W117">
        <v>20</v>
      </c>
      <c r="X117" t="s">
        <v>49</v>
      </c>
      <c r="Y117">
        <v>3</v>
      </c>
      <c r="Z117">
        <v>0</v>
      </c>
      <c r="AA117">
        <v>32</v>
      </c>
      <c r="AB117">
        <v>50</v>
      </c>
      <c r="AE117" t="s">
        <v>51</v>
      </c>
      <c r="AF117" t="s">
        <v>1159</v>
      </c>
      <c r="AG117" t="s">
        <v>1159</v>
      </c>
      <c r="AH117" t="s">
        <v>1160</v>
      </c>
      <c r="AI117">
        <v>238</v>
      </c>
      <c r="AJ117">
        <v>4.0084033613445298</v>
      </c>
      <c r="AK117" t="s">
        <v>1161</v>
      </c>
      <c r="AL117">
        <v>0</v>
      </c>
      <c r="AN117" t="s">
        <v>1162</v>
      </c>
      <c r="AO117" t="s">
        <v>1163</v>
      </c>
      <c r="AP117" t="s">
        <v>1164</v>
      </c>
      <c r="AQ117" t="s">
        <v>58</v>
      </c>
      <c r="AR117" t="s">
        <v>59</v>
      </c>
    </row>
    <row r="118" spans="1:44" x14ac:dyDescent="0.25">
      <c r="A118">
        <v>117</v>
      </c>
      <c r="B118" t="s">
        <v>1165</v>
      </c>
      <c r="C118" t="s">
        <v>1166</v>
      </c>
      <c r="D118">
        <v>5.68</v>
      </c>
      <c r="E118">
        <v>5</v>
      </c>
      <c r="F118" t="s">
        <v>45</v>
      </c>
      <c r="G118">
        <v>10</v>
      </c>
      <c r="H118">
        <v>0</v>
      </c>
      <c r="I118">
        <v>4.5</v>
      </c>
      <c r="J118">
        <v>2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1167</v>
      </c>
      <c r="U118" t="s">
        <v>812</v>
      </c>
      <c r="W118">
        <v>50</v>
      </c>
      <c r="X118" t="s">
        <v>49</v>
      </c>
      <c r="Y118">
        <v>2</v>
      </c>
      <c r="Z118">
        <v>0</v>
      </c>
      <c r="AA118">
        <v>109</v>
      </c>
      <c r="AB118">
        <v>50</v>
      </c>
      <c r="AE118" t="s">
        <v>51</v>
      </c>
      <c r="AF118" t="s">
        <v>1168</v>
      </c>
      <c r="AG118" t="s">
        <v>1168</v>
      </c>
      <c r="AH118" t="s">
        <v>1169</v>
      </c>
      <c r="AI118">
        <v>160</v>
      </c>
      <c r="AJ118">
        <v>4.5125000000000002</v>
      </c>
      <c r="AK118" t="s">
        <v>1170</v>
      </c>
      <c r="AL118">
        <v>1</v>
      </c>
      <c r="AM118" t="s">
        <v>1171</v>
      </c>
      <c r="AN118" t="s">
        <v>1172</v>
      </c>
      <c r="AO118" t="s">
        <v>1173</v>
      </c>
      <c r="AP118" t="s">
        <v>1174</v>
      </c>
      <c r="AQ118" t="s">
        <v>58</v>
      </c>
      <c r="AR118" t="s">
        <v>59</v>
      </c>
    </row>
    <row r="119" spans="1:44" x14ac:dyDescent="0.25">
      <c r="A119">
        <v>118</v>
      </c>
      <c r="B119" t="s">
        <v>1175</v>
      </c>
      <c r="C119" t="s">
        <v>1176</v>
      </c>
      <c r="D119">
        <v>11</v>
      </c>
      <c r="E119">
        <v>10</v>
      </c>
      <c r="F119" t="s">
        <v>45</v>
      </c>
      <c r="G119">
        <v>100</v>
      </c>
      <c r="H119">
        <v>1</v>
      </c>
      <c r="I119">
        <v>4</v>
      </c>
      <c r="J119">
        <v>12</v>
      </c>
      <c r="K119">
        <v>7</v>
      </c>
      <c r="L119">
        <v>1</v>
      </c>
      <c r="M119">
        <v>2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 t="s">
        <v>1177</v>
      </c>
      <c r="U119" t="s">
        <v>85</v>
      </c>
      <c r="V119" t="s">
        <v>96</v>
      </c>
      <c r="W119">
        <v>50</v>
      </c>
      <c r="X119" t="s">
        <v>49</v>
      </c>
      <c r="Y119">
        <v>2</v>
      </c>
      <c r="Z119">
        <v>0</v>
      </c>
      <c r="AA119">
        <v>32</v>
      </c>
      <c r="AB119">
        <v>50</v>
      </c>
      <c r="AE119" t="s">
        <v>1178</v>
      </c>
      <c r="AF119" t="s">
        <v>1179</v>
      </c>
      <c r="AG119" t="s">
        <v>1180</v>
      </c>
      <c r="AH119" t="s">
        <v>1181</v>
      </c>
      <c r="AI119">
        <v>546</v>
      </c>
      <c r="AJ119">
        <v>4.0146520146520102</v>
      </c>
      <c r="AK119" t="s">
        <v>1182</v>
      </c>
      <c r="AL119">
        <v>0</v>
      </c>
      <c r="AN119" t="s">
        <v>1183</v>
      </c>
      <c r="AO119" t="s">
        <v>1184</v>
      </c>
      <c r="AP119" t="s">
        <v>1185</v>
      </c>
      <c r="AQ119" t="s">
        <v>58</v>
      </c>
      <c r="AR119" t="s">
        <v>59</v>
      </c>
    </row>
    <row r="120" spans="1:44" x14ac:dyDescent="0.25">
      <c r="A120">
        <v>119</v>
      </c>
      <c r="B120" t="s">
        <v>1186</v>
      </c>
      <c r="C120" t="s">
        <v>1187</v>
      </c>
      <c r="D120">
        <v>17</v>
      </c>
      <c r="E120">
        <v>15</v>
      </c>
      <c r="F120" t="s">
        <v>45</v>
      </c>
      <c r="G120">
        <v>10000</v>
      </c>
      <c r="H120">
        <v>0</v>
      </c>
      <c r="I120">
        <v>4.16</v>
      </c>
      <c r="J120">
        <v>3040</v>
      </c>
      <c r="K120">
        <v>1782</v>
      </c>
      <c r="L120">
        <v>565</v>
      </c>
      <c r="M120">
        <v>332</v>
      </c>
      <c r="N120">
        <v>123</v>
      </c>
      <c r="O120">
        <v>238</v>
      </c>
      <c r="P120">
        <v>1</v>
      </c>
      <c r="Q120">
        <v>0</v>
      </c>
      <c r="R120">
        <v>1</v>
      </c>
      <c r="S120">
        <v>0</v>
      </c>
      <c r="T120" t="s">
        <v>1188</v>
      </c>
      <c r="U120" t="s">
        <v>1189</v>
      </c>
      <c r="V120" t="s">
        <v>96</v>
      </c>
      <c r="W120">
        <v>50</v>
      </c>
      <c r="X120" t="s">
        <v>49</v>
      </c>
      <c r="Y120">
        <v>5</v>
      </c>
      <c r="Z120">
        <v>0</v>
      </c>
      <c r="AA120">
        <v>52</v>
      </c>
      <c r="AB120">
        <v>50</v>
      </c>
      <c r="AE120" t="s">
        <v>51</v>
      </c>
      <c r="AF120" t="s">
        <v>1190</v>
      </c>
      <c r="AG120" t="s">
        <v>1191</v>
      </c>
      <c r="AH120" t="s">
        <v>1192</v>
      </c>
      <c r="AI120">
        <v>12881</v>
      </c>
      <c r="AJ120">
        <v>4.35261237481562</v>
      </c>
      <c r="AK120" t="s">
        <v>1193</v>
      </c>
      <c r="AL120">
        <v>1</v>
      </c>
      <c r="AM120" t="s">
        <v>1194</v>
      </c>
      <c r="AN120" t="s">
        <v>1195</v>
      </c>
      <c r="AO120" t="s">
        <v>1196</v>
      </c>
      <c r="AP120" t="s">
        <v>1197</v>
      </c>
      <c r="AQ120" t="s">
        <v>58</v>
      </c>
      <c r="AR120" t="s">
        <v>59</v>
      </c>
    </row>
    <row r="121" spans="1:44" x14ac:dyDescent="0.25">
      <c r="A121">
        <v>120</v>
      </c>
      <c r="B121" t="s">
        <v>1198</v>
      </c>
      <c r="C121" t="s">
        <v>1199</v>
      </c>
      <c r="D121">
        <v>7</v>
      </c>
      <c r="E121">
        <v>43</v>
      </c>
      <c r="F121" t="s">
        <v>45</v>
      </c>
      <c r="G121">
        <v>100</v>
      </c>
      <c r="H121">
        <v>0</v>
      </c>
      <c r="I121">
        <v>3.71</v>
      </c>
      <c r="J121">
        <v>21</v>
      </c>
      <c r="K121">
        <v>10</v>
      </c>
      <c r="L121">
        <v>5</v>
      </c>
      <c r="M121">
        <v>0</v>
      </c>
      <c r="N121">
        <v>2</v>
      </c>
      <c r="O121">
        <v>4</v>
      </c>
      <c r="P121">
        <v>0</v>
      </c>
      <c r="Q121">
        <v>0</v>
      </c>
      <c r="R121">
        <v>0</v>
      </c>
      <c r="S121">
        <v>0</v>
      </c>
      <c r="T121" t="s">
        <v>1200</v>
      </c>
      <c r="U121" t="s">
        <v>812</v>
      </c>
      <c r="V121" t="s">
        <v>96</v>
      </c>
      <c r="W121">
        <v>9</v>
      </c>
      <c r="X121" t="s">
        <v>49</v>
      </c>
      <c r="Y121">
        <v>2</v>
      </c>
      <c r="Z121">
        <v>0</v>
      </c>
      <c r="AA121">
        <v>40</v>
      </c>
      <c r="AB121">
        <v>50</v>
      </c>
      <c r="AE121" t="s">
        <v>51</v>
      </c>
      <c r="AF121" t="s">
        <v>1201</v>
      </c>
      <c r="AG121" t="s">
        <v>1201</v>
      </c>
      <c r="AH121" t="s">
        <v>1202</v>
      </c>
      <c r="AI121">
        <v>9078</v>
      </c>
      <c r="AJ121">
        <v>3.87816699713593</v>
      </c>
      <c r="AK121" t="s">
        <v>1203</v>
      </c>
      <c r="AL121">
        <v>0</v>
      </c>
      <c r="AN121" t="s">
        <v>1204</v>
      </c>
      <c r="AO121" t="s">
        <v>1205</v>
      </c>
      <c r="AP121" t="s">
        <v>1206</v>
      </c>
      <c r="AQ121" t="s">
        <v>58</v>
      </c>
      <c r="AR121" t="s">
        <v>59</v>
      </c>
    </row>
    <row r="122" spans="1:44" x14ac:dyDescent="0.25">
      <c r="A122">
        <v>121</v>
      </c>
      <c r="B122" t="s">
        <v>1207</v>
      </c>
      <c r="C122" t="s">
        <v>1208</v>
      </c>
      <c r="D122">
        <v>12</v>
      </c>
      <c r="E122">
        <v>85</v>
      </c>
      <c r="F122" t="s">
        <v>45</v>
      </c>
      <c r="G122">
        <v>50</v>
      </c>
      <c r="H122">
        <v>1</v>
      </c>
      <c r="I122">
        <v>4.75</v>
      </c>
      <c r="J122">
        <v>4</v>
      </c>
      <c r="K122">
        <v>3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1209</v>
      </c>
      <c r="U122" t="s">
        <v>63</v>
      </c>
      <c r="V122" t="s">
        <v>96</v>
      </c>
      <c r="W122">
        <v>18</v>
      </c>
      <c r="X122" t="s">
        <v>49</v>
      </c>
      <c r="Y122">
        <v>3</v>
      </c>
      <c r="Z122">
        <v>0</v>
      </c>
      <c r="AA122">
        <v>35</v>
      </c>
      <c r="AB122">
        <v>50</v>
      </c>
      <c r="AE122" t="s">
        <v>51</v>
      </c>
      <c r="AF122" t="s">
        <v>1210</v>
      </c>
      <c r="AG122" t="s">
        <v>1210</v>
      </c>
      <c r="AH122" t="s">
        <v>1211</v>
      </c>
      <c r="AI122">
        <v>57</v>
      </c>
      <c r="AJ122">
        <v>4.1754385964912197</v>
      </c>
      <c r="AK122" s="1" t="s">
        <v>1212</v>
      </c>
      <c r="AL122">
        <v>0</v>
      </c>
      <c r="AN122" t="s">
        <v>1213</v>
      </c>
      <c r="AO122" t="s">
        <v>1214</v>
      </c>
      <c r="AP122" t="s">
        <v>1215</v>
      </c>
      <c r="AQ122" t="s">
        <v>58</v>
      </c>
      <c r="AR122" t="s">
        <v>59</v>
      </c>
    </row>
    <row r="123" spans="1:44" x14ac:dyDescent="0.25">
      <c r="A123">
        <v>122</v>
      </c>
      <c r="B123" t="s">
        <v>1216</v>
      </c>
      <c r="C123" t="s">
        <v>1217</v>
      </c>
      <c r="D123">
        <v>7</v>
      </c>
      <c r="E123">
        <v>6</v>
      </c>
      <c r="F123" t="s">
        <v>45</v>
      </c>
      <c r="G123">
        <v>100</v>
      </c>
      <c r="H123">
        <v>0</v>
      </c>
      <c r="I123">
        <v>5</v>
      </c>
      <c r="J123">
        <v>2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1218</v>
      </c>
      <c r="U123" t="s">
        <v>85</v>
      </c>
      <c r="V123" t="s">
        <v>96</v>
      </c>
      <c r="W123">
        <v>50</v>
      </c>
      <c r="X123" t="s">
        <v>49</v>
      </c>
      <c r="Y123">
        <v>2</v>
      </c>
      <c r="Z123">
        <v>0</v>
      </c>
      <c r="AA123">
        <v>41</v>
      </c>
      <c r="AB123">
        <v>50</v>
      </c>
      <c r="AE123" t="s">
        <v>51</v>
      </c>
      <c r="AF123" t="s">
        <v>1219</v>
      </c>
      <c r="AG123" t="s">
        <v>1219</v>
      </c>
      <c r="AH123" t="s">
        <v>1220</v>
      </c>
      <c r="AI123">
        <v>9703</v>
      </c>
      <c r="AJ123">
        <v>3.9707307018447899</v>
      </c>
      <c r="AK123" t="s">
        <v>1221</v>
      </c>
      <c r="AL123">
        <v>0</v>
      </c>
      <c r="AN123" t="s">
        <v>1222</v>
      </c>
      <c r="AO123" t="s">
        <v>1223</v>
      </c>
      <c r="AP123" t="s">
        <v>1224</v>
      </c>
      <c r="AQ123" t="s">
        <v>58</v>
      </c>
      <c r="AR123" t="s">
        <v>59</v>
      </c>
    </row>
    <row r="124" spans="1:44" x14ac:dyDescent="0.25">
      <c r="A124">
        <v>123</v>
      </c>
      <c r="B124" t="s">
        <v>421</v>
      </c>
      <c r="C124" t="s">
        <v>422</v>
      </c>
      <c r="D124">
        <v>7</v>
      </c>
      <c r="E124">
        <v>33</v>
      </c>
      <c r="F124" t="s">
        <v>45</v>
      </c>
      <c r="G124">
        <v>50</v>
      </c>
      <c r="H124">
        <v>0</v>
      </c>
      <c r="I124">
        <v>3</v>
      </c>
      <c r="J124">
        <v>2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1225</v>
      </c>
      <c r="U124" t="s">
        <v>129</v>
      </c>
      <c r="V124" t="s">
        <v>96</v>
      </c>
      <c r="W124">
        <v>50</v>
      </c>
      <c r="X124" t="s">
        <v>49</v>
      </c>
      <c r="Y124">
        <v>2</v>
      </c>
      <c r="Z124">
        <v>0</v>
      </c>
      <c r="AA124">
        <v>41</v>
      </c>
      <c r="AB124">
        <v>50</v>
      </c>
      <c r="AE124" t="s">
        <v>51</v>
      </c>
      <c r="AF124" t="s">
        <v>1226</v>
      </c>
      <c r="AG124" t="s">
        <v>1226</v>
      </c>
      <c r="AH124" t="s">
        <v>1227</v>
      </c>
      <c r="AI124">
        <v>25222</v>
      </c>
      <c r="AJ124">
        <v>4.0015462691301202</v>
      </c>
      <c r="AK124" t="s">
        <v>1228</v>
      </c>
      <c r="AL124">
        <v>0</v>
      </c>
      <c r="AN124" t="s">
        <v>1229</v>
      </c>
      <c r="AO124" t="s">
        <v>1230</v>
      </c>
      <c r="AP124" t="s">
        <v>1231</v>
      </c>
      <c r="AQ124" t="s">
        <v>58</v>
      </c>
      <c r="AR124" t="s">
        <v>59</v>
      </c>
    </row>
    <row r="125" spans="1:44" x14ac:dyDescent="0.25">
      <c r="A125">
        <v>124</v>
      </c>
      <c r="B125" t="s">
        <v>1232</v>
      </c>
      <c r="C125" t="s">
        <v>1233</v>
      </c>
      <c r="D125">
        <v>11</v>
      </c>
      <c r="E125">
        <v>59</v>
      </c>
      <c r="F125" t="s">
        <v>45</v>
      </c>
      <c r="G125">
        <v>1000</v>
      </c>
      <c r="H125">
        <v>0</v>
      </c>
      <c r="I125">
        <v>4.1100000000000003</v>
      </c>
      <c r="J125">
        <v>135</v>
      </c>
      <c r="K125">
        <v>75</v>
      </c>
      <c r="L125">
        <v>24</v>
      </c>
      <c r="M125">
        <v>19</v>
      </c>
      <c r="N125">
        <v>10</v>
      </c>
      <c r="O125">
        <v>7</v>
      </c>
      <c r="P125">
        <v>0</v>
      </c>
      <c r="Q125">
        <v>0</v>
      </c>
      <c r="R125">
        <v>0</v>
      </c>
      <c r="S125">
        <v>0</v>
      </c>
      <c r="T125" t="s">
        <v>1234</v>
      </c>
      <c r="U125" t="s">
        <v>95</v>
      </c>
      <c r="V125" t="s">
        <v>48</v>
      </c>
      <c r="W125">
        <v>50</v>
      </c>
      <c r="X125" t="s">
        <v>49</v>
      </c>
      <c r="Y125">
        <v>2</v>
      </c>
      <c r="Z125">
        <v>0</v>
      </c>
      <c r="AA125">
        <v>41</v>
      </c>
      <c r="AB125">
        <v>50</v>
      </c>
      <c r="AE125" t="s">
        <v>51</v>
      </c>
      <c r="AF125" t="s">
        <v>1235</v>
      </c>
      <c r="AG125" t="s">
        <v>1236</v>
      </c>
      <c r="AH125" t="s">
        <v>1237</v>
      </c>
      <c r="AI125">
        <v>6715</v>
      </c>
      <c r="AJ125">
        <v>4.05718540580789</v>
      </c>
      <c r="AK125" t="s">
        <v>1238</v>
      </c>
      <c r="AL125">
        <v>1</v>
      </c>
      <c r="AM125" t="s">
        <v>1239</v>
      </c>
      <c r="AN125" t="s">
        <v>1240</v>
      </c>
      <c r="AO125" t="s">
        <v>1241</v>
      </c>
      <c r="AP125" t="s">
        <v>1242</v>
      </c>
      <c r="AQ125" t="s">
        <v>58</v>
      </c>
      <c r="AR125" t="s">
        <v>59</v>
      </c>
    </row>
    <row r="126" spans="1:44" x14ac:dyDescent="0.25">
      <c r="A126">
        <v>125</v>
      </c>
      <c r="B126" t="s">
        <v>1243</v>
      </c>
      <c r="C126" t="s">
        <v>1244</v>
      </c>
      <c r="D126">
        <v>12</v>
      </c>
      <c r="E126">
        <v>43</v>
      </c>
      <c r="F126" t="s">
        <v>45</v>
      </c>
      <c r="G126">
        <v>100</v>
      </c>
      <c r="H126">
        <v>0</v>
      </c>
      <c r="I126">
        <v>3.59</v>
      </c>
      <c r="J126">
        <v>27</v>
      </c>
      <c r="K126">
        <v>7</v>
      </c>
      <c r="L126">
        <v>9</v>
      </c>
      <c r="M126">
        <v>7</v>
      </c>
      <c r="N126">
        <v>1</v>
      </c>
      <c r="O126">
        <v>3</v>
      </c>
      <c r="P126">
        <v>0</v>
      </c>
      <c r="Q126">
        <v>0</v>
      </c>
      <c r="R126">
        <v>0</v>
      </c>
      <c r="S126">
        <v>0</v>
      </c>
      <c r="T126" t="s">
        <v>1245</v>
      </c>
      <c r="U126" t="s">
        <v>1246</v>
      </c>
      <c r="V126" t="s">
        <v>48</v>
      </c>
      <c r="W126">
        <v>50</v>
      </c>
      <c r="X126" t="s">
        <v>1247</v>
      </c>
      <c r="Y126">
        <v>3</v>
      </c>
      <c r="Z126">
        <v>0</v>
      </c>
      <c r="AA126">
        <v>42</v>
      </c>
      <c r="AB126">
        <v>50</v>
      </c>
      <c r="AE126" t="s">
        <v>51</v>
      </c>
      <c r="AF126" t="s">
        <v>1248</v>
      </c>
      <c r="AG126" t="s">
        <v>1249</v>
      </c>
      <c r="AH126" t="s">
        <v>1250</v>
      </c>
      <c r="AI126">
        <v>3237</v>
      </c>
      <c r="AJ126">
        <v>3.9484090206981701</v>
      </c>
      <c r="AK126" t="s">
        <v>1251</v>
      </c>
      <c r="AL126">
        <v>0</v>
      </c>
      <c r="AN126" t="s">
        <v>1252</v>
      </c>
      <c r="AO126" t="s">
        <v>1253</v>
      </c>
      <c r="AP126" s="1" t="s">
        <v>1254</v>
      </c>
      <c r="AQ126" t="s">
        <v>58</v>
      </c>
      <c r="AR126" t="s">
        <v>59</v>
      </c>
    </row>
    <row r="127" spans="1:44" x14ac:dyDescent="0.25">
      <c r="A127">
        <v>126</v>
      </c>
      <c r="B127" t="s">
        <v>1255</v>
      </c>
      <c r="C127" t="s">
        <v>1256</v>
      </c>
      <c r="D127">
        <v>13</v>
      </c>
      <c r="E127">
        <v>51</v>
      </c>
      <c r="F127" t="s">
        <v>45</v>
      </c>
      <c r="G127">
        <v>5000</v>
      </c>
      <c r="H127">
        <v>0</v>
      </c>
      <c r="I127">
        <v>3.61</v>
      </c>
      <c r="J127">
        <v>127</v>
      </c>
      <c r="K127">
        <v>59</v>
      </c>
      <c r="L127">
        <v>16</v>
      </c>
      <c r="M127">
        <v>20</v>
      </c>
      <c r="N127">
        <v>7</v>
      </c>
      <c r="O127">
        <v>25</v>
      </c>
      <c r="P127">
        <v>0</v>
      </c>
      <c r="Q127">
        <v>0</v>
      </c>
      <c r="R127">
        <v>0</v>
      </c>
      <c r="S127">
        <v>0</v>
      </c>
      <c r="T127" t="s">
        <v>1257</v>
      </c>
      <c r="U127" t="s">
        <v>95</v>
      </c>
      <c r="V127" t="s">
        <v>96</v>
      </c>
      <c r="W127">
        <v>50</v>
      </c>
      <c r="X127" t="s">
        <v>49</v>
      </c>
      <c r="Y127">
        <v>3</v>
      </c>
      <c r="Z127">
        <v>0</v>
      </c>
      <c r="AA127">
        <v>43</v>
      </c>
      <c r="AB127">
        <v>50</v>
      </c>
      <c r="AC127">
        <v>1</v>
      </c>
      <c r="AD127" t="s">
        <v>50</v>
      </c>
      <c r="AE127" t="s">
        <v>51</v>
      </c>
      <c r="AF127" t="s">
        <v>1258</v>
      </c>
      <c r="AG127" t="s">
        <v>1258</v>
      </c>
      <c r="AH127" t="s">
        <v>1259</v>
      </c>
      <c r="AI127">
        <v>17244</v>
      </c>
      <c r="AJ127">
        <v>3.94641614474599</v>
      </c>
      <c r="AK127" t="s">
        <v>1260</v>
      </c>
      <c r="AL127">
        <v>0</v>
      </c>
      <c r="AN127" t="s">
        <v>1261</v>
      </c>
      <c r="AO127" t="s">
        <v>1262</v>
      </c>
      <c r="AP127" t="s">
        <v>1263</v>
      </c>
      <c r="AQ127" t="s">
        <v>58</v>
      </c>
      <c r="AR127" t="s">
        <v>59</v>
      </c>
    </row>
    <row r="128" spans="1:44" x14ac:dyDescent="0.25">
      <c r="A128">
        <v>127</v>
      </c>
      <c r="B128" t="s">
        <v>1264</v>
      </c>
      <c r="C128" t="s">
        <v>1264</v>
      </c>
      <c r="D128">
        <v>2.71999999999999</v>
      </c>
      <c r="E128">
        <v>9</v>
      </c>
      <c r="F128" t="s">
        <v>45</v>
      </c>
      <c r="G128">
        <v>1</v>
      </c>
      <c r="H128">
        <v>0</v>
      </c>
      <c r="I128">
        <v>5</v>
      </c>
      <c r="J128">
        <v>0</v>
      </c>
      <c r="P128">
        <v>0</v>
      </c>
      <c r="Q128">
        <v>0</v>
      </c>
      <c r="R128">
        <v>0</v>
      </c>
      <c r="S128">
        <v>0</v>
      </c>
      <c r="T128" t="s">
        <v>1265</v>
      </c>
      <c r="U128" t="s">
        <v>182</v>
      </c>
      <c r="V128" t="s">
        <v>64</v>
      </c>
      <c r="W128">
        <v>1</v>
      </c>
      <c r="X128" t="s">
        <v>49</v>
      </c>
      <c r="Y128">
        <v>1</v>
      </c>
      <c r="Z128">
        <v>0</v>
      </c>
      <c r="AA128">
        <v>33</v>
      </c>
      <c r="AB128">
        <v>50</v>
      </c>
      <c r="AE128" t="s">
        <v>51</v>
      </c>
      <c r="AF128" t="s">
        <v>1266</v>
      </c>
      <c r="AG128" t="s">
        <v>1267</v>
      </c>
      <c r="AH128" t="s">
        <v>1268</v>
      </c>
      <c r="AI128">
        <v>378</v>
      </c>
      <c r="AJ128">
        <v>3.5978835978835901</v>
      </c>
      <c r="AK128" t="s">
        <v>1269</v>
      </c>
      <c r="AL128">
        <v>0</v>
      </c>
      <c r="AN128" t="s">
        <v>1270</v>
      </c>
      <c r="AO128" t="s">
        <v>1271</v>
      </c>
      <c r="AP128" t="s">
        <v>1272</v>
      </c>
      <c r="AQ128" t="s">
        <v>58</v>
      </c>
      <c r="AR128" t="s">
        <v>59</v>
      </c>
    </row>
    <row r="129" spans="1:44" x14ac:dyDescent="0.25">
      <c r="A129">
        <v>128</v>
      </c>
      <c r="B129" t="s">
        <v>1273</v>
      </c>
      <c r="C129" t="s">
        <v>1274</v>
      </c>
      <c r="D129">
        <v>6</v>
      </c>
      <c r="E129">
        <v>6</v>
      </c>
      <c r="F129" t="s">
        <v>45</v>
      </c>
      <c r="G129">
        <v>20000</v>
      </c>
      <c r="H129">
        <v>1</v>
      </c>
      <c r="I129">
        <v>3.99</v>
      </c>
      <c r="J129">
        <v>1600</v>
      </c>
      <c r="K129">
        <v>809</v>
      </c>
      <c r="L129">
        <v>322</v>
      </c>
      <c r="M129">
        <v>238</v>
      </c>
      <c r="N129">
        <v>100</v>
      </c>
      <c r="O129">
        <v>131</v>
      </c>
      <c r="P129">
        <v>0</v>
      </c>
      <c r="Q129">
        <v>0</v>
      </c>
      <c r="R129">
        <v>0</v>
      </c>
      <c r="S129">
        <v>0</v>
      </c>
      <c r="T129" t="s">
        <v>1275</v>
      </c>
      <c r="U129" t="s">
        <v>63</v>
      </c>
      <c r="V129" t="s">
        <v>225</v>
      </c>
      <c r="W129">
        <v>50</v>
      </c>
      <c r="X129" t="s">
        <v>49</v>
      </c>
      <c r="Y129">
        <v>2</v>
      </c>
      <c r="Z129">
        <v>0</v>
      </c>
      <c r="AA129">
        <v>33</v>
      </c>
      <c r="AB129">
        <v>50</v>
      </c>
      <c r="AE129" t="s">
        <v>51</v>
      </c>
      <c r="AF129" t="s">
        <v>592</v>
      </c>
      <c r="AG129" t="s">
        <v>593</v>
      </c>
      <c r="AH129" t="s">
        <v>1276</v>
      </c>
      <c r="AI129">
        <v>16013</v>
      </c>
      <c r="AJ129">
        <v>4.1088490601386303</v>
      </c>
      <c r="AK129" t="s">
        <v>595</v>
      </c>
      <c r="AL129">
        <v>0</v>
      </c>
      <c r="AN129" t="s">
        <v>1277</v>
      </c>
      <c r="AO129" t="s">
        <v>1278</v>
      </c>
      <c r="AP129" t="s">
        <v>1279</v>
      </c>
      <c r="AQ129" t="s">
        <v>58</v>
      </c>
      <c r="AR129" t="s">
        <v>59</v>
      </c>
    </row>
    <row r="130" spans="1:44" x14ac:dyDescent="0.25">
      <c r="A130">
        <v>129</v>
      </c>
      <c r="B130" t="s">
        <v>1280</v>
      </c>
      <c r="C130" t="s">
        <v>1281</v>
      </c>
      <c r="D130">
        <v>9</v>
      </c>
      <c r="E130">
        <v>56</v>
      </c>
      <c r="F130" t="s">
        <v>45</v>
      </c>
      <c r="G130">
        <v>100</v>
      </c>
      <c r="H130">
        <v>1</v>
      </c>
      <c r="I130">
        <v>4.03</v>
      </c>
      <c r="J130">
        <v>30</v>
      </c>
      <c r="K130">
        <v>17</v>
      </c>
      <c r="L130">
        <v>6</v>
      </c>
      <c r="M130">
        <v>2</v>
      </c>
      <c r="N130">
        <v>1</v>
      </c>
      <c r="O130">
        <v>4</v>
      </c>
      <c r="P130">
        <v>0</v>
      </c>
      <c r="Q130">
        <v>0</v>
      </c>
      <c r="R130">
        <v>0</v>
      </c>
      <c r="S130">
        <v>0</v>
      </c>
      <c r="T130" t="s">
        <v>1282</v>
      </c>
      <c r="U130" t="s">
        <v>1283</v>
      </c>
      <c r="V130" t="s">
        <v>162</v>
      </c>
      <c r="W130">
        <v>3</v>
      </c>
      <c r="X130" t="s">
        <v>49</v>
      </c>
      <c r="Y130">
        <v>3</v>
      </c>
      <c r="Z130">
        <v>0</v>
      </c>
      <c r="AA130">
        <v>19</v>
      </c>
      <c r="AB130">
        <v>50</v>
      </c>
      <c r="AE130" t="s">
        <v>321</v>
      </c>
      <c r="AF130" t="s">
        <v>1284</v>
      </c>
      <c r="AG130" t="s">
        <v>1285</v>
      </c>
      <c r="AH130" t="s">
        <v>1286</v>
      </c>
      <c r="AI130">
        <v>49</v>
      </c>
      <c r="AJ130">
        <v>3.71428571428571</v>
      </c>
      <c r="AK130" t="s">
        <v>1287</v>
      </c>
      <c r="AL130">
        <v>0</v>
      </c>
      <c r="AN130" t="s">
        <v>1288</v>
      </c>
      <c r="AO130" t="s">
        <v>1289</v>
      </c>
      <c r="AP130" s="1" t="s">
        <v>1290</v>
      </c>
      <c r="AQ130" t="s">
        <v>58</v>
      </c>
      <c r="AR130" t="s">
        <v>59</v>
      </c>
    </row>
    <row r="131" spans="1:44" x14ac:dyDescent="0.25">
      <c r="A131">
        <v>130</v>
      </c>
      <c r="B131" t="s">
        <v>1291</v>
      </c>
      <c r="C131" t="s">
        <v>1292</v>
      </c>
      <c r="D131">
        <v>5</v>
      </c>
      <c r="E131">
        <v>5</v>
      </c>
      <c r="F131" t="s">
        <v>45</v>
      </c>
      <c r="G131">
        <v>50</v>
      </c>
      <c r="H131">
        <v>0</v>
      </c>
      <c r="I131">
        <v>5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1293</v>
      </c>
      <c r="U131" t="s">
        <v>95</v>
      </c>
      <c r="V131" t="s">
        <v>64</v>
      </c>
      <c r="W131">
        <v>5</v>
      </c>
      <c r="X131" t="s">
        <v>49</v>
      </c>
      <c r="Y131">
        <v>2</v>
      </c>
      <c r="Z131">
        <v>0</v>
      </c>
      <c r="AA131">
        <v>47</v>
      </c>
      <c r="AB131">
        <v>50</v>
      </c>
      <c r="AE131" t="s">
        <v>51</v>
      </c>
      <c r="AF131" t="s">
        <v>1294</v>
      </c>
      <c r="AG131" t="s">
        <v>1294</v>
      </c>
      <c r="AH131" t="s">
        <v>1295</v>
      </c>
      <c r="AI131">
        <v>4</v>
      </c>
      <c r="AJ131">
        <v>3.75</v>
      </c>
      <c r="AK131" s="1" t="s">
        <v>1296</v>
      </c>
      <c r="AL131">
        <v>0</v>
      </c>
      <c r="AN131" t="s">
        <v>1297</v>
      </c>
      <c r="AO131" t="s">
        <v>1298</v>
      </c>
      <c r="AP131" t="s">
        <v>1299</v>
      </c>
      <c r="AQ131" t="s">
        <v>58</v>
      </c>
      <c r="AR131" t="s">
        <v>59</v>
      </c>
    </row>
    <row r="132" spans="1:44" x14ac:dyDescent="0.25">
      <c r="A132">
        <v>131</v>
      </c>
      <c r="B132" t="s">
        <v>1300</v>
      </c>
      <c r="C132" t="s">
        <v>1301</v>
      </c>
      <c r="D132">
        <v>5.86</v>
      </c>
      <c r="E132">
        <v>5</v>
      </c>
      <c r="F132" t="s">
        <v>45</v>
      </c>
      <c r="G132">
        <v>1000</v>
      </c>
      <c r="H132">
        <v>0</v>
      </c>
      <c r="I132">
        <v>3.73</v>
      </c>
      <c r="J132">
        <v>150</v>
      </c>
      <c r="K132">
        <v>71</v>
      </c>
      <c r="L132">
        <v>23</v>
      </c>
      <c r="M132">
        <v>23</v>
      </c>
      <c r="N132">
        <v>11</v>
      </c>
      <c r="O132">
        <v>22</v>
      </c>
      <c r="P132">
        <v>0</v>
      </c>
      <c r="Q132">
        <v>0</v>
      </c>
      <c r="R132">
        <v>0</v>
      </c>
      <c r="S132">
        <v>0</v>
      </c>
      <c r="T132" t="s">
        <v>1302</v>
      </c>
      <c r="U132" t="s">
        <v>47</v>
      </c>
      <c r="V132" t="s">
        <v>64</v>
      </c>
      <c r="W132">
        <v>6</v>
      </c>
      <c r="X132" t="s">
        <v>49</v>
      </c>
      <c r="Y132">
        <v>1</v>
      </c>
      <c r="Z132">
        <v>0</v>
      </c>
      <c r="AA132">
        <v>30</v>
      </c>
      <c r="AB132">
        <v>50</v>
      </c>
      <c r="AE132" t="s">
        <v>51</v>
      </c>
      <c r="AF132" t="s">
        <v>1303</v>
      </c>
      <c r="AG132" t="s">
        <v>1303</v>
      </c>
      <c r="AH132" t="s">
        <v>1304</v>
      </c>
      <c r="AI132">
        <v>9308</v>
      </c>
      <c r="AJ132">
        <v>3.99301675977653</v>
      </c>
      <c r="AK132" t="s">
        <v>1305</v>
      </c>
      <c r="AL132">
        <v>0</v>
      </c>
      <c r="AN132" t="s">
        <v>1306</v>
      </c>
      <c r="AO132" t="s">
        <v>1307</v>
      </c>
      <c r="AP132" t="s">
        <v>1308</v>
      </c>
      <c r="AQ132" t="s">
        <v>58</v>
      </c>
      <c r="AR132" t="s">
        <v>59</v>
      </c>
    </row>
    <row r="133" spans="1:44" x14ac:dyDescent="0.25">
      <c r="A133">
        <v>132</v>
      </c>
      <c r="B133" t="s">
        <v>1309</v>
      </c>
      <c r="C133" t="s">
        <v>1310</v>
      </c>
      <c r="D133">
        <v>2</v>
      </c>
      <c r="E133">
        <v>2</v>
      </c>
      <c r="F133" t="s">
        <v>45</v>
      </c>
      <c r="G133">
        <v>10000</v>
      </c>
      <c r="H133">
        <v>1</v>
      </c>
      <c r="I133">
        <v>3.99</v>
      </c>
      <c r="J133">
        <v>980</v>
      </c>
      <c r="K133">
        <v>520</v>
      </c>
      <c r="L133">
        <v>180</v>
      </c>
      <c r="M133">
        <v>120</v>
      </c>
      <c r="N133">
        <v>67</v>
      </c>
      <c r="O133">
        <v>93</v>
      </c>
      <c r="P133">
        <v>0</v>
      </c>
      <c r="Q133">
        <v>0</v>
      </c>
      <c r="R133">
        <v>0</v>
      </c>
      <c r="S133">
        <v>0</v>
      </c>
      <c r="T133" t="s">
        <v>1311</v>
      </c>
      <c r="U133" t="s">
        <v>63</v>
      </c>
      <c r="V133" t="s">
        <v>96</v>
      </c>
      <c r="W133">
        <v>1</v>
      </c>
      <c r="X133" t="s">
        <v>49</v>
      </c>
      <c r="Y133">
        <v>1</v>
      </c>
      <c r="Z133">
        <v>0</v>
      </c>
      <c r="AA133">
        <v>23</v>
      </c>
      <c r="AB133">
        <v>50</v>
      </c>
      <c r="AE133" t="s">
        <v>51</v>
      </c>
      <c r="AF133" t="s">
        <v>1312</v>
      </c>
      <c r="AG133" t="s">
        <v>1313</v>
      </c>
      <c r="AH133" t="s">
        <v>1314</v>
      </c>
      <c r="AI133">
        <v>12309</v>
      </c>
      <c r="AJ133">
        <v>4.0451702006661696</v>
      </c>
      <c r="AK133" t="s">
        <v>1315</v>
      </c>
      <c r="AL133">
        <v>1</v>
      </c>
      <c r="AM133" t="s">
        <v>1316</v>
      </c>
      <c r="AN133" t="s">
        <v>1317</v>
      </c>
      <c r="AO133" t="s">
        <v>1318</v>
      </c>
      <c r="AP133" t="s">
        <v>1319</v>
      </c>
      <c r="AQ133" t="s">
        <v>58</v>
      </c>
      <c r="AR133" t="s">
        <v>59</v>
      </c>
    </row>
    <row r="134" spans="1:44" x14ac:dyDescent="0.25">
      <c r="A134">
        <v>133</v>
      </c>
      <c r="B134" t="s">
        <v>1320</v>
      </c>
      <c r="C134" t="s">
        <v>1321</v>
      </c>
      <c r="D134">
        <v>7</v>
      </c>
      <c r="E134">
        <v>6</v>
      </c>
      <c r="F134" t="s">
        <v>45</v>
      </c>
      <c r="G134">
        <v>5000</v>
      </c>
      <c r="H134">
        <v>0</v>
      </c>
      <c r="I134">
        <v>4.38</v>
      </c>
      <c r="J134">
        <v>996</v>
      </c>
      <c r="K134">
        <v>654</v>
      </c>
      <c r="L134">
        <v>178</v>
      </c>
      <c r="M134">
        <v>94</v>
      </c>
      <c r="N134">
        <v>32</v>
      </c>
      <c r="O134">
        <v>38</v>
      </c>
      <c r="P134">
        <v>1</v>
      </c>
      <c r="Q134">
        <v>0</v>
      </c>
      <c r="R134">
        <v>1</v>
      </c>
      <c r="S134">
        <v>0</v>
      </c>
      <c r="T134" t="s">
        <v>1322</v>
      </c>
      <c r="U134" t="s">
        <v>161</v>
      </c>
      <c r="V134" t="s">
        <v>64</v>
      </c>
      <c r="W134">
        <v>8</v>
      </c>
      <c r="X134" t="s">
        <v>49</v>
      </c>
      <c r="Y134">
        <v>2</v>
      </c>
      <c r="Z134">
        <v>0</v>
      </c>
      <c r="AA134">
        <v>41</v>
      </c>
      <c r="AB134">
        <v>50</v>
      </c>
      <c r="AC134">
        <v>1</v>
      </c>
      <c r="AD134" t="s">
        <v>50</v>
      </c>
      <c r="AE134" t="s">
        <v>51</v>
      </c>
      <c r="AF134" t="s">
        <v>1323</v>
      </c>
      <c r="AG134" t="s">
        <v>1324</v>
      </c>
      <c r="AH134" t="s">
        <v>1325</v>
      </c>
      <c r="AI134">
        <v>130598</v>
      </c>
      <c r="AJ134">
        <v>3.9467909156342298</v>
      </c>
      <c r="AK134" t="s">
        <v>1326</v>
      </c>
      <c r="AL134">
        <v>0</v>
      </c>
      <c r="AN134" t="s">
        <v>1327</v>
      </c>
      <c r="AO134" t="s">
        <v>1328</v>
      </c>
      <c r="AP134" t="s">
        <v>1329</v>
      </c>
      <c r="AQ134" t="s">
        <v>58</v>
      </c>
      <c r="AR134" t="s">
        <v>59</v>
      </c>
    </row>
    <row r="135" spans="1:44" x14ac:dyDescent="0.25">
      <c r="A135">
        <v>134</v>
      </c>
      <c r="B135" t="s">
        <v>1330</v>
      </c>
      <c r="C135" t="s">
        <v>1331</v>
      </c>
      <c r="D135">
        <v>5.66</v>
      </c>
      <c r="E135">
        <v>6</v>
      </c>
      <c r="F135" t="s">
        <v>45</v>
      </c>
      <c r="G135">
        <v>100</v>
      </c>
      <c r="H135">
        <v>0</v>
      </c>
      <c r="I135">
        <v>3.08</v>
      </c>
      <c r="J135">
        <v>13</v>
      </c>
      <c r="K135">
        <v>3</v>
      </c>
      <c r="L135">
        <v>3</v>
      </c>
      <c r="M135">
        <v>3</v>
      </c>
      <c r="N135">
        <v>0</v>
      </c>
      <c r="O135">
        <v>4</v>
      </c>
      <c r="P135">
        <v>0</v>
      </c>
      <c r="Q135">
        <v>0</v>
      </c>
      <c r="R135">
        <v>0</v>
      </c>
      <c r="S135">
        <v>0</v>
      </c>
      <c r="T135" t="s">
        <v>1332</v>
      </c>
      <c r="U135" t="s">
        <v>85</v>
      </c>
      <c r="V135" t="s">
        <v>96</v>
      </c>
      <c r="W135">
        <v>50</v>
      </c>
      <c r="X135" t="s">
        <v>1333</v>
      </c>
      <c r="Y135">
        <v>2</v>
      </c>
      <c r="Z135">
        <v>0</v>
      </c>
      <c r="AA135">
        <v>35</v>
      </c>
      <c r="AB135">
        <v>50</v>
      </c>
      <c r="AE135" t="s">
        <v>51</v>
      </c>
      <c r="AF135" t="s">
        <v>1334</v>
      </c>
      <c r="AG135" t="s">
        <v>1334</v>
      </c>
      <c r="AH135" t="s">
        <v>1335</v>
      </c>
      <c r="AI135">
        <v>2782</v>
      </c>
      <c r="AJ135">
        <v>4.0690150970524801</v>
      </c>
      <c r="AK135" t="s">
        <v>1336</v>
      </c>
      <c r="AL135">
        <v>0</v>
      </c>
      <c r="AN135" t="s">
        <v>1337</v>
      </c>
      <c r="AO135" t="s">
        <v>1338</v>
      </c>
      <c r="AP135" t="s">
        <v>1339</v>
      </c>
      <c r="AQ135" t="s">
        <v>58</v>
      </c>
      <c r="AR135" t="s">
        <v>59</v>
      </c>
    </row>
    <row r="136" spans="1:44" x14ac:dyDescent="0.25">
      <c r="A136">
        <v>135</v>
      </c>
      <c r="B136" t="s">
        <v>1340</v>
      </c>
      <c r="C136" t="s">
        <v>1341</v>
      </c>
      <c r="D136">
        <v>13</v>
      </c>
      <c r="E136">
        <v>17</v>
      </c>
      <c r="F136" t="s">
        <v>45</v>
      </c>
      <c r="G136">
        <v>5000</v>
      </c>
      <c r="H136">
        <v>0</v>
      </c>
      <c r="I136">
        <v>4.1100000000000003</v>
      </c>
      <c r="J136">
        <v>792</v>
      </c>
      <c r="K136">
        <v>450</v>
      </c>
      <c r="L136">
        <v>150</v>
      </c>
      <c r="M136">
        <v>88</v>
      </c>
      <c r="N136">
        <v>35</v>
      </c>
      <c r="O136">
        <v>69</v>
      </c>
      <c r="P136">
        <v>0</v>
      </c>
      <c r="Q136">
        <v>0</v>
      </c>
      <c r="R136">
        <v>0</v>
      </c>
      <c r="S136">
        <v>0</v>
      </c>
      <c r="T136" t="s">
        <v>1342</v>
      </c>
      <c r="U136" t="s">
        <v>340</v>
      </c>
      <c r="V136" t="s">
        <v>64</v>
      </c>
      <c r="W136">
        <v>6</v>
      </c>
      <c r="X136" t="s">
        <v>49</v>
      </c>
      <c r="Y136">
        <v>3</v>
      </c>
      <c r="Z136">
        <v>0</v>
      </c>
      <c r="AA136">
        <v>43</v>
      </c>
      <c r="AB136">
        <v>50</v>
      </c>
      <c r="AC136">
        <v>1</v>
      </c>
      <c r="AD136" t="s">
        <v>50</v>
      </c>
      <c r="AE136" t="s">
        <v>51</v>
      </c>
      <c r="AF136" t="s">
        <v>1343</v>
      </c>
      <c r="AG136" t="s">
        <v>1343</v>
      </c>
      <c r="AH136" t="s">
        <v>1344</v>
      </c>
      <c r="AI136">
        <v>4571</v>
      </c>
      <c r="AJ136">
        <v>3.910741632028</v>
      </c>
      <c r="AK136" t="s">
        <v>1345</v>
      </c>
      <c r="AL136">
        <v>0</v>
      </c>
      <c r="AN136" t="s">
        <v>1346</v>
      </c>
      <c r="AO136" t="s">
        <v>1347</v>
      </c>
      <c r="AP136" t="s">
        <v>1348</v>
      </c>
      <c r="AQ136" t="s">
        <v>58</v>
      </c>
      <c r="AR136" t="s">
        <v>59</v>
      </c>
    </row>
    <row r="137" spans="1:44" x14ac:dyDescent="0.25">
      <c r="A137">
        <v>136</v>
      </c>
      <c r="B137" t="s">
        <v>1349</v>
      </c>
      <c r="C137" t="s">
        <v>1350</v>
      </c>
      <c r="D137">
        <v>8</v>
      </c>
      <c r="E137">
        <v>7</v>
      </c>
      <c r="F137" t="s">
        <v>45</v>
      </c>
      <c r="G137">
        <v>5000</v>
      </c>
      <c r="H137">
        <v>1</v>
      </c>
      <c r="I137">
        <v>3.6</v>
      </c>
      <c r="J137">
        <v>1254</v>
      </c>
      <c r="K137">
        <v>500</v>
      </c>
      <c r="L137">
        <v>241</v>
      </c>
      <c r="M137">
        <v>207</v>
      </c>
      <c r="N137">
        <v>126</v>
      </c>
      <c r="O137">
        <v>180</v>
      </c>
      <c r="P137">
        <v>0</v>
      </c>
      <c r="Q137">
        <v>0</v>
      </c>
      <c r="R137">
        <v>0</v>
      </c>
      <c r="S137">
        <v>0</v>
      </c>
      <c r="T137" t="s">
        <v>1351</v>
      </c>
      <c r="U137" t="s">
        <v>95</v>
      </c>
      <c r="V137" t="s">
        <v>225</v>
      </c>
      <c r="W137">
        <v>27</v>
      </c>
      <c r="X137" t="s">
        <v>49</v>
      </c>
      <c r="Y137">
        <v>3</v>
      </c>
      <c r="Z137">
        <v>0</v>
      </c>
      <c r="AA137">
        <v>28</v>
      </c>
      <c r="AB137">
        <v>50</v>
      </c>
      <c r="AE137" t="s">
        <v>51</v>
      </c>
      <c r="AF137" t="s">
        <v>1352</v>
      </c>
      <c r="AG137" t="s">
        <v>1353</v>
      </c>
      <c r="AH137" t="s">
        <v>1354</v>
      </c>
      <c r="AI137">
        <v>88193</v>
      </c>
      <c r="AJ137">
        <v>4.0808907736441604</v>
      </c>
      <c r="AK137" t="s">
        <v>1355</v>
      </c>
      <c r="AL137">
        <v>1</v>
      </c>
      <c r="AM137" t="s">
        <v>1356</v>
      </c>
      <c r="AN137" t="s">
        <v>1357</v>
      </c>
      <c r="AO137" t="s">
        <v>1358</v>
      </c>
      <c r="AP137" t="s">
        <v>1359</v>
      </c>
      <c r="AQ137" t="s">
        <v>58</v>
      </c>
      <c r="AR137" t="s">
        <v>59</v>
      </c>
    </row>
    <row r="138" spans="1:44" x14ac:dyDescent="0.25">
      <c r="A138">
        <v>137</v>
      </c>
      <c r="B138" t="s">
        <v>1360</v>
      </c>
      <c r="C138" t="s">
        <v>1361</v>
      </c>
      <c r="D138">
        <v>11</v>
      </c>
      <c r="E138">
        <v>10</v>
      </c>
      <c r="F138" t="s">
        <v>45</v>
      </c>
      <c r="G138">
        <v>1000</v>
      </c>
      <c r="H138">
        <v>1</v>
      </c>
      <c r="I138">
        <v>3.78</v>
      </c>
      <c r="J138">
        <v>299</v>
      </c>
      <c r="K138">
        <v>120</v>
      </c>
      <c r="L138">
        <v>73</v>
      </c>
      <c r="M138">
        <v>55</v>
      </c>
      <c r="N138">
        <v>22</v>
      </c>
      <c r="O138">
        <v>29</v>
      </c>
      <c r="P138">
        <v>0</v>
      </c>
      <c r="Q138">
        <v>0</v>
      </c>
      <c r="R138">
        <v>0</v>
      </c>
      <c r="S138">
        <v>0</v>
      </c>
      <c r="T138" t="s">
        <v>1362</v>
      </c>
      <c r="U138" t="s">
        <v>161</v>
      </c>
      <c r="V138" t="s">
        <v>1363</v>
      </c>
      <c r="W138">
        <v>5</v>
      </c>
      <c r="X138" t="s">
        <v>49</v>
      </c>
      <c r="Y138">
        <v>3</v>
      </c>
      <c r="Z138">
        <v>0</v>
      </c>
      <c r="AA138">
        <v>35</v>
      </c>
      <c r="AB138">
        <v>50</v>
      </c>
      <c r="AE138" t="s">
        <v>51</v>
      </c>
      <c r="AF138" t="s">
        <v>1364</v>
      </c>
      <c r="AG138" t="s">
        <v>1365</v>
      </c>
      <c r="AH138" t="s">
        <v>1366</v>
      </c>
      <c r="AI138">
        <v>433</v>
      </c>
      <c r="AJ138">
        <v>3.8960739030022999</v>
      </c>
      <c r="AK138" t="s">
        <v>1367</v>
      </c>
      <c r="AL138">
        <v>0</v>
      </c>
      <c r="AN138" t="s">
        <v>1368</v>
      </c>
      <c r="AO138" t="s">
        <v>1369</v>
      </c>
      <c r="AP138" s="1" t="s">
        <v>1370</v>
      </c>
      <c r="AQ138" t="s">
        <v>58</v>
      </c>
      <c r="AR138" t="s">
        <v>59</v>
      </c>
    </row>
    <row r="139" spans="1:44" x14ac:dyDescent="0.25">
      <c r="A139">
        <v>138</v>
      </c>
      <c r="B139" t="s">
        <v>1371</v>
      </c>
      <c r="C139" t="s">
        <v>1372</v>
      </c>
      <c r="D139">
        <v>8</v>
      </c>
      <c r="E139">
        <v>7</v>
      </c>
      <c r="F139" t="s">
        <v>45</v>
      </c>
      <c r="G139">
        <v>20000</v>
      </c>
      <c r="H139">
        <v>0</v>
      </c>
      <c r="I139">
        <v>4.05</v>
      </c>
      <c r="J139">
        <v>8904</v>
      </c>
      <c r="K139">
        <v>4640</v>
      </c>
      <c r="L139">
        <v>1964</v>
      </c>
      <c r="M139">
        <v>1121</v>
      </c>
      <c r="N139">
        <v>493</v>
      </c>
      <c r="O139">
        <v>686</v>
      </c>
      <c r="P139">
        <v>0</v>
      </c>
      <c r="Q139">
        <v>0</v>
      </c>
      <c r="R139">
        <v>0</v>
      </c>
      <c r="S139">
        <v>0</v>
      </c>
      <c r="T139" t="s">
        <v>1373</v>
      </c>
      <c r="U139" t="s">
        <v>85</v>
      </c>
      <c r="V139" t="s">
        <v>96</v>
      </c>
      <c r="W139">
        <v>50</v>
      </c>
      <c r="X139" t="s">
        <v>49</v>
      </c>
      <c r="Y139">
        <v>2</v>
      </c>
      <c r="Z139">
        <v>0</v>
      </c>
      <c r="AA139">
        <v>31</v>
      </c>
      <c r="AB139">
        <v>50</v>
      </c>
      <c r="AC139">
        <v>1</v>
      </c>
      <c r="AD139" t="s">
        <v>50</v>
      </c>
      <c r="AE139" t="s">
        <v>51</v>
      </c>
      <c r="AF139" t="s">
        <v>1374</v>
      </c>
      <c r="AG139" t="s">
        <v>1375</v>
      </c>
      <c r="AH139" t="s">
        <v>1376</v>
      </c>
      <c r="AI139">
        <v>19221</v>
      </c>
      <c r="AJ139">
        <v>4.1680973934758798</v>
      </c>
      <c r="AK139" t="s">
        <v>1377</v>
      </c>
      <c r="AL139">
        <v>0</v>
      </c>
      <c r="AN139" t="s">
        <v>1378</v>
      </c>
      <c r="AO139" t="s">
        <v>1379</v>
      </c>
      <c r="AP139" t="s">
        <v>1380</v>
      </c>
      <c r="AQ139" t="s">
        <v>58</v>
      </c>
      <c r="AR139" t="s">
        <v>59</v>
      </c>
    </row>
    <row r="140" spans="1:44" x14ac:dyDescent="0.25">
      <c r="A140">
        <v>139</v>
      </c>
      <c r="B140" t="s">
        <v>1381</v>
      </c>
      <c r="C140" t="s">
        <v>1382</v>
      </c>
      <c r="D140">
        <v>16</v>
      </c>
      <c r="E140">
        <v>76</v>
      </c>
      <c r="F140" t="s">
        <v>45</v>
      </c>
      <c r="G140">
        <v>100</v>
      </c>
      <c r="H140">
        <v>1</v>
      </c>
      <c r="I140">
        <v>3.53</v>
      </c>
      <c r="J140">
        <v>38</v>
      </c>
      <c r="K140">
        <v>15</v>
      </c>
      <c r="L140">
        <v>9</v>
      </c>
      <c r="M140">
        <v>2</v>
      </c>
      <c r="N140">
        <v>5</v>
      </c>
      <c r="O140">
        <v>7</v>
      </c>
      <c r="P140">
        <v>0</v>
      </c>
      <c r="Q140">
        <v>0</v>
      </c>
      <c r="R140">
        <v>0</v>
      </c>
      <c r="S140">
        <v>0</v>
      </c>
      <c r="T140" t="s">
        <v>1383</v>
      </c>
      <c r="U140" t="s">
        <v>193</v>
      </c>
      <c r="V140" t="s">
        <v>96</v>
      </c>
      <c r="W140">
        <v>50</v>
      </c>
      <c r="X140" t="s">
        <v>49</v>
      </c>
      <c r="Y140">
        <v>5</v>
      </c>
      <c r="Z140">
        <v>0</v>
      </c>
      <c r="AA140">
        <v>58</v>
      </c>
      <c r="AB140">
        <v>50</v>
      </c>
      <c r="AE140" t="s">
        <v>51</v>
      </c>
      <c r="AF140" t="s">
        <v>1384</v>
      </c>
      <c r="AG140" t="s">
        <v>1384</v>
      </c>
      <c r="AH140" t="s">
        <v>1385</v>
      </c>
      <c r="AI140">
        <v>1088</v>
      </c>
      <c r="AJ140">
        <v>4.2720588235294104</v>
      </c>
      <c r="AK140" t="s">
        <v>1386</v>
      </c>
      <c r="AL140">
        <v>1</v>
      </c>
      <c r="AM140" t="s">
        <v>1387</v>
      </c>
      <c r="AN140" t="s">
        <v>1388</v>
      </c>
      <c r="AO140" t="s">
        <v>1389</v>
      </c>
      <c r="AP140" t="s">
        <v>1390</v>
      </c>
      <c r="AQ140" t="s">
        <v>58</v>
      </c>
      <c r="AR140" t="s">
        <v>59</v>
      </c>
    </row>
    <row r="141" spans="1:44" x14ac:dyDescent="0.25">
      <c r="A141">
        <v>140</v>
      </c>
      <c r="B141" t="s">
        <v>1391</v>
      </c>
      <c r="C141" t="s">
        <v>1392</v>
      </c>
      <c r="D141">
        <v>11</v>
      </c>
      <c r="E141">
        <v>10</v>
      </c>
      <c r="F141" t="s">
        <v>45</v>
      </c>
      <c r="G141">
        <v>100</v>
      </c>
      <c r="H141">
        <v>0</v>
      </c>
      <c r="I141">
        <v>4.5999999999999996</v>
      </c>
      <c r="J141">
        <v>5</v>
      </c>
      <c r="K141">
        <v>3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1393</v>
      </c>
      <c r="U141" t="s">
        <v>1394</v>
      </c>
      <c r="V141">
        <v>4</v>
      </c>
      <c r="W141">
        <v>12</v>
      </c>
      <c r="X141" t="s">
        <v>49</v>
      </c>
      <c r="Y141">
        <v>3</v>
      </c>
      <c r="Z141">
        <v>0</v>
      </c>
      <c r="AA141">
        <v>42</v>
      </c>
      <c r="AB141">
        <v>50</v>
      </c>
      <c r="AE141" t="s">
        <v>51</v>
      </c>
      <c r="AF141" t="s">
        <v>1395</v>
      </c>
      <c r="AG141" t="s">
        <v>1396</v>
      </c>
      <c r="AH141" t="s">
        <v>1397</v>
      </c>
      <c r="AI141">
        <v>38936</v>
      </c>
      <c r="AJ141">
        <v>4.1229967125539302</v>
      </c>
      <c r="AK141" t="s">
        <v>1398</v>
      </c>
      <c r="AL141">
        <v>1</v>
      </c>
      <c r="AM141" t="s">
        <v>1399</v>
      </c>
      <c r="AN141" t="s">
        <v>1400</v>
      </c>
      <c r="AO141" t="s">
        <v>1401</v>
      </c>
      <c r="AP141" t="s">
        <v>1402</v>
      </c>
      <c r="AQ141" t="s">
        <v>58</v>
      </c>
      <c r="AR141" t="s">
        <v>59</v>
      </c>
    </row>
    <row r="142" spans="1:44" x14ac:dyDescent="0.25">
      <c r="A142">
        <v>141</v>
      </c>
      <c r="B142" t="s">
        <v>681</v>
      </c>
      <c r="C142" t="s">
        <v>682</v>
      </c>
      <c r="D142">
        <v>11</v>
      </c>
      <c r="E142">
        <v>10</v>
      </c>
      <c r="F142" t="s">
        <v>45</v>
      </c>
      <c r="G142">
        <v>5000</v>
      </c>
      <c r="H142">
        <v>0</v>
      </c>
      <c r="I142">
        <v>3.72</v>
      </c>
      <c r="J142">
        <v>1008</v>
      </c>
      <c r="K142">
        <v>447</v>
      </c>
      <c r="L142">
        <v>201</v>
      </c>
      <c r="M142">
        <v>135</v>
      </c>
      <c r="N142">
        <v>81</v>
      </c>
      <c r="O142">
        <v>144</v>
      </c>
      <c r="P142">
        <v>0</v>
      </c>
      <c r="Q142">
        <v>0</v>
      </c>
      <c r="R142">
        <v>0</v>
      </c>
      <c r="S142">
        <v>0</v>
      </c>
      <c r="T142" t="s">
        <v>683</v>
      </c>
      <c r="U142" t="s">
        <v>47</v>
      </c>
      <c r="V142" t="s">
        <v>48</v>
      </c>
      <c r="W142">
        <v>50</v>
      </c>
      <c r="X142" t="s">
        <v>49</v>
      </c>
      <c r="Y142">
        <v>2</v>
      </c>
      <c r="Z142">
        <v>0</v>
      </c>
      <c r="AA142">
        <v>25</v>
      </c>
      <c r="AB142">
        <v>50</v>
      </c>
      <c r="AC142">
        <v>1</v>
      </c>
      <c r="AD142" t="s">
        <v>50</v>
      </c>
      <c r="AE142" t="s">
        <v>51</v>
      </c>
      <c r="AF142" t="s">
        <v>684</v>
      </c>
      <c r="AG142" t="s">
        <v>684</v>
      </c>
      <c r="AH142" t="s">
        <v>685</v>
      </c>
      <c r="AI142">
        <v>61895</v>
      </c>
      <c r="AJ142">
        <v>4.2680022618951403</v>
      </c>
      <c r="AK142" t="s">
        <v>686</v>
      </c>
      <c r="AL142">
        <v>1</v>
      </c>
      <c r="AM142" t="s">
        <v>687</v>
      </c>
      <c r="AN142" t="s">
        <v>688</v>
      </c>
      <c r="AO142" t="s">
        <v>689</v>
      </c>
      <c r="AP142" t="s">
        <v>690</v>
      </c>
      <c r="AQ142" t="s">
        <v>58</v>
      </c>
      <c r="AR142" t="s">
        <v>59</v>
      </c>
    </row>
    <row r="143" spans="1:44" x14ac:dyDescent="0.25">
      <c r="A143">
        <v>142</v>
      </c>
      <c r="B143" t="s">
        <v>1403</v>
      </c>
      <c r="C143" t="s">
        <v>1404</v>
      </c>
      <c r="D143">
        <v>8</v>
      </c>
      <c r="E143">
        <v>7</v>
      </c>
      <c r="F143" t="s">
        <v>45</v>
      </c>
      <c r="G143">
        <v>20000</v>
      </c>
      <c r="H143">
        <v>0</v>
      </c>
      <c r="I143">
        <v>4.16</v>
      </c>
      <c r="J143">
        <v>6860</v>
      </c>
      <c r="K143">
        <v>3906</v>
      </c>
      <c r="L143">
        <v>1326</v>
      </c>
      <c r="M143">
        <v>869</v>
      </c>
      <c r="N143">
        <v>343</v>
      </c>
      <c r="O143">
        <v>416</v>
      </c>
      <c r="P143">
        <v>1</v>
      </c>
      <c r="Q143">
        <v>0</v>
      </c>
      <c r="R143">
        <v>1</v>
      </c>
      <c r="S143">
        <v>0</v>
      </c>
      <c r="T143" t="s">
        <v>1405</v>
      </c>
      <c r="U143" t="s">
        <v>85</v>
      </c>
      <c r="V143" t="s">
        <v>96</v>
      </c>
      <c r="W143">
        <v>50</v>
      </c>
      <c r="X143" t="s">
        <v>49</v>
      </c>
      <c r="Y143">
        <v>2</v>
      </c>
      <c r="Z143">
        <v>0</v>
      </c>
      <c r="AA143">
        <v>32</v>
      </c>
      <c r="AB143">
        <v>50</v>
      </c>
      <c r="AE143" t="s">
        <v>51</v>
      </c>
      <c r="AF143" t="s">
        <v>1406</v>
      </c>
      <c r="AG143" t="s">
        <v>1407</v>
      </c>
      <c r="AH143" t="s">
        <v>1408</v>
      </c>
      <c r="AI143">
        <v>43676</v>
      </c>
      <c r="AJ143">
        <v>4.2836111365509604</v>
      </c>
      <c r="AK143" t="s">
        <v>1409</v>
      </c>
      <c r="AL143">
        <v>0</v>
      </c>
      <c r="AN143" t="s">
        <v>1410</v>
      </c>
      <c r="AO143" t="s">
        <v>1411</v>
      </c>
      <c r="AP143" t="s">
        <v>1412</v>
      </c>
      <c r="AQ143" t="s">
        <v>58</v>
      </c>
      <c r="AR143" t="s">
        <v>59</v>
      </c>
    </row>
    <row r="144" spans="1:44" x14ac:dyDescent="0.25">
      <c r="A144">
        <v>143</v>
      </c>
      <c r="B144" t="s">
        <v>1413</v>
      </c>
      <c r="C144" t="s">
        <v>1414</v>
      </c>
      <c r="D144">
        <v>14</v>
      </c>
      <c r="E144">
        <v>12</v>
      </c>
      <c r="F144" t="s">
        <v>45</v>
      </c>
      <c r="G144">
        <v>1000</v>
      </c>
      <c r="H144">
        <v>1</v>
      </c>
      <c r="I144">
        <v>4.04</v>
      </c>
      <c r="J144">
        <v>481</v>
      </c>
      <c r="K144">
        <v>267</v>
      </c>
      <c r="L144">
        <v>86</v>
      </c>
      <c r="M144">
        <v>60</v>
      </c>
      <c r="N144">
        <v>18</v>
      </c>
      <c r="O144">
        <v>50</v>
      </c>
      <c r="P144">
        <v>0</v>
      </c>
      <c r="Q144">
        <v>0</v>
      </c>
      <c r="R144">
        <v>0</v>
      </c>
      <c r="S144">
        <v>0</v>
      </c>
      <c r="T144" t="s">
        <v>1415</v>
      </c>
      <c r="U144" t="s">
        <v>172</v>
      </c>
      <c r="V144" t="s">
        <v>48</v>
      </c>
      <c r="W144">
        <v>50</v>
      </c>
      <c r="X144" t="s">
        <v>49</v>
      </c>
      <c r="Y144">
        <v>4</v>
      </c>
      <c r="Z144">
        <v>0</v>
      </c>
      <c r="AA144">
        <v>41</v>
      </c>
      <c r="AB144">
        <v>50</v>
      </c>
      <c r="AE144" t="s">
        <v>51</v>
      </c>
      <c r="AF144" t="s">
        <v>1110</v>
      </c>
      <c r="AG144" t="s">
        <v>1111</v>
      </c>
      <c r="AH144" t="s">
        <v>1112</v>
      </c>
      <c r="AI144">
        <v>26473</v>
      </c>
      <c r="AJ144">
        <v>3.8947606995806998</v>
      </c>
      <c r="AK144" t="s">
        <v>1113</v>
      </c>
      <c r="AL144">
        <v>0</v>
      </c>
      <c r="AN144" t="s">
        <v>1416</v>
      </c>
      <c r="AO144" t="s">
        <v>1417</v>
      </c>
      <c r="AP144" t="s">
        <v>1418</v>
      </c>
      <c r="AQ144" t="s">
        <v>58</v>
      </c>
      <c r="AR144" t="s">
        <v>59</v>
      </c>
    </row>
    <row r="145" spans="1:44" x14ac:dyDescent="0.25">
      <c r="A145">
        <v>144</v>
      </c>
      <c r="B145" t="s">
        <v>1419</v>
      </c>
      <c r="C145" t="s">
        <v>1420</v>
      </c>
      <c r="D145">
        <v>7</v>
      </c>
      <c r="E145">
        <v>6</v>
      </c>
      <c r="F145" t="s">
        <v>45</v>
      </c>
      <c r="G145">
        <v>100</v>
      </c>
      <c r="H145">
        <v>0</v>
      </c>
      <c r="I145">
        <v>3.6</v>
      </c>
      <c r="J145">
        <v>25</v>
      </c>
      <c r="K145">
        <v>10</v>
      </c>
      <c r="L145">
        <v>4</v>
      </c>
      <c r="M145">
        <v>5</v>
      </c>
      <c r="N145">
        <v>3</v>
      </c>
      <c r="O145">
        <v>3</v>
      </c>
      <c r="P145">
        <v>0</v>
      </c>
      <c r="Q145">
        <v>0</v>
      </c>
      <c r="R145">
        <v>0</v>
      </c>
      <c r="S145">
        <v>0</v>
      </c>
      <c r="T145" t="s">
        <v>1421</v>
      </c>
      <c r="U145" t="s">
        <v>85</v>
      </c>
      <c r="V145" t="s">
        <v>96</v>
      </c>
      <c r="W145">
        <v>50</v>
      </c>
      <c r="X145" t="s">
        <v>49</v>
      </c>
      <c r="Y145">
        <v>2</v>
      </c>
      <c r="Z145">
        <v>0</v>
      </c>
      <c r="AA145">
        <v>127</v>
      </c>
      <c r="AB145">
        <v>50</v>
      </c>
      <c r="AE145" t="s">
        <v>51</v>
      </c>
      <c r="AF145" t="s">
        <v>1422</v>
      </c>
      <c r="AG145" t="s">
        <v>1422</v>
      </c>
      <c r="AH145" t="s">
        <v>1423</v>
      </c>
      <c r="AI145">
        <v>483</v>
      </c>
      <c r="AJ145">
        <v>4.1552795031055902</v>
      </c>
      <c r="AK145" t="s">
        <v>1424</v>
      </c>
      <c r="AL145">
        <v>0</v>
      </c>
      <c r="AN145" t="s">
        <v>1425</v>
      </c>
      <c r="AO145" t="s">
        <v>1426</v>
      </c>
      <c r="AP145" t="s">
        <v>1427</v>
      </c>
      <c r="AQ145" t="s">
        <v>58</v>
      </c>
      <c r="AR145" t="s">
        <v>59</v>
      </c>
    </row>
    <row r="146" spans="1:44" x14ac:dyDescent="0.25">
      <c r="A146">
        <v>145</v>
      </c>
      <c r="B146" t="s">
        <v>1428</v>
      </c>
      <c r="C146" t="s">
        <v>1429</v>
      </c>
      <c r="D146">
        <v>12</v>
      </c>
      <c r="E146">
        <v>11</v>
      </c>
      <c r="F146" t="s">
        <v>45</v>
      </c>
      <c r="G146">
        <v>20000</v>
      </c>
      <c r="H146">
        <v>1</v>
      </c>
      <c r="I146">
        <v>3.89</v>
      </c>
      <c r="J146">
        <v>2294</v>
      </c>
      <c r="K146">
        <v>1099</v>
      </c>
      <c r="L146">
        <v>449</v>
      </c>
      <c r="M146">
        <v>362</v>
      </c>
      <c r="N146">
        <v>154</v>
      </c>
      <c r="O146">
        <v>230</v>
      </c>
      <c r="P146">
        <v>0</v>
      </c>
      <c r="Q146">
        <v>0</v>
      </c>
      <c r="R146">
        <v>0</v>
      </c>
      <c r="S146">
        <v>0</v>
      </c>
      <c r="T146" t="s">
        <v>1430</v>
      </c>
      <c r="U146" t="s">
        <v>340</v>
      </c>
      <c r="V146" t="s">
        <v>225</v>
      </c>
      <c r="W146">
        <v>25</v>
      </c>
      <c r="X146" t="s">
        <v>49</v>
      </c>
      <c r="Y146">
        <v>3</v>
      </c>
      <c r="Z146">
        <v>0</v>
      </c>
      <c r="AA146">
        <v>50</v>
      </c>
      <c r="AB146">
        <v>50</v>
      </c>
      <c r="AE146" t="s">
        <v>51</v>
      </c>
      <c r="AF146" t="s">
        <v>1431</v>
      </c>
      <c r="AG146" t="s">
        <v>1431</v>
      </c>
      <c r="AH146" t="s">
        <v>1432</v>
      </c>
      <c r="AI146">
        <v>59903</v>
      </c>
      <c r="AJ146">
        <v>4.15366509189856</v>
      </c>
      <c r="AK146" t="s">
        <v>1433</v>
      </c>
      <c r="AL146">
        <v>1</v>
      </c>
      <c r="AM146" t="s">
        <v>1434</v>
      </c>
      <c r="AN146" t="s">
        <v>1435</v>
      </c>
      <c r="AO146" t="s">
        <v>1436</v>
      </c>
      <c r="AP146" t="s">
        <v>1437</v>
      </c>
      <c r="AQ146" t="s">
        <v>58</v>
      </c>
      <c r="AR146" t="s">
        <v>59</v>
      </c>
    </row>
    <row r="147" spans="1:44" x14ac:dyDescent="0.25">
      <c r="A147">
        <v>146</v>
      </c>
      <c r="B147" t="s">
        <v>1438</v>
      </c>
      <c r="C147" t="s">
        <v>1438</v>
      </c>
      <c r="D147">
        <v>7</v>
      </c>
      <c r="E147">
        <v>50</v>
      </c>
      <c r="F147" t="s">
        <v>45</v>
      </c>
      <c r="G147">
        <v>1000</v>
      </c>
      <c r="H147">
        <v>0</v>
      </c>
      <c r="I147">
        <v>3.49</v>
      </c>
      <c r="J147">
        <v>49</v>
      </c>
      <c r="K147">
        <v>16</v>
      </c>
      <c r="L147">
        <v>11</v>
      </c>
      <c r="M147">
        <v>10</v>
      </c>
      <c r="N147">
        <v>5</v>
      </c>
      <c r="O147">
        <v>7</v>
      </c>
      <c r="P147">
        <v>0</v>
      </c>
      <c r="Q147">
        <v>0</v>
      </c>
      <c r="R147">
        <v>0</v>
      </c>
      <c r="S147">
        <v>0</v>
      </c>
      <c r="T147" t="s">
        <v>1439</v>
      </c>
      <c r="U147" t="s">
        <v>1440</v>
      </c>
      <c r="V147" t="s">
        <v>96</v>
      </c>
      <c r="W147">
        <v>50</v>
      </c>
      <c r="X147" t="s">
        <v>49</v>
      </c>
      <c r="Y147">
        <v>2</v>
      </c>
      <c r="Z147">
        <v>0</v>
      </c>
      <c r="AA147">
        <v>132</v>
      </c>
      <c r="AB147">
        <v>50</v>
      </c>
      <c r="AE147" t="s">
        <v>51</v>
      </c>
      <c r="AF147" t="s">
        <v>1441</v>
      </c>
      <c r="AG147" t="s">
        <v>1441</v>
      </c>
      <c r="AH147" t="s">
        <v>1442</v>
      </c>
      <c r="AI147">
        <v>1290</v>
      </c>
      <c r="AJ147">
        <v>4.0116279069767398</v>
      </c>
      <c r="AK147" t="s">
        <v>1443</v>
      </c>
      <c r="AL147">
        <v>0</v>
      </c>
      <c r="AN147" t="s">
        <v>1444</v>
      </c>
      <c r="AO147" t="s">
        <v>1445</v>
      </c>
      <c r="AP147" t="s">
        <v>1446</v>
      </c>
      <c r="AQ147" t="s">
        <v>58</v>
      </c>
      <c r="AR147" t="s">
        <v>59</v>
      </c>
    </row>
    <row r="148" spans="1:44" x14ac:dyDescent="0.25">
      <c r="A148">
        <v>147</v>
      </c>
      <c r="B148" t="s">
        <v>1447</v>
      </c>
      <c r="C148" t="s">
        <v>1448</v>
      </c>
      <c r="D148">
        <v>2</v>
      </c>
      <c r="E148">
        <v>56</v>
      </c>
      <c r="F148" t="s">
        <v>45</v>
      </c>
      <c r="G148">
        <v>100</v>
      </c>
      <c r="H148">
        <v>1</v>
      </c>
      <c r="I148">
        <v>3.07</v>
      </c>
      <c r="J148">
        <v>28</v>
      </c>
      <c r="K148">
        <v>11</v>
      </c>
      <c r="L148">
        <v>3</v>
      </c>
      <c r="M148">
        <v>1</v>
      </c>
      <c r="N148">
        <v>3</v>
      </c>
      <c r="O148">
        <v>10</v>
      </c>
      <c r="P148">
        <v>0</v>
      </c>
      <c r="Q148">
        <v>0</v>
      </c>
      <c r="R148">
        <v>0</v>
      </c>
      <c r="S148">
        <v>0</v>
      </c>
      <c r="T148" t="s">
        <v>1449</v>
      </c>
      <c r="U148" t="s">
        <v>172</v>
      </c>
      <c r="V148" t="s">
        <v>96</v>
      </c>
      <c r="W148">
        <v>2</v>
      </c>
      <c r="X148" t="s">
        <v>49</v>
      </c>
      <c r="Y148">
        <v>1</v>
      </c>
      <c r="Z148">
        <v>0</v>
      </c>
      <c r="AA148">
        <v>26</v>
      </c>
      <c r="AB148">
        <v>50</v>
      </c>
      <c r="AE148" t="s">
        <v>51</v>
      </c>
      <c r="AF148" t="s">
        <v>1450</v>
      </c>
      <c r="AG148" t="s">
        <v>1451</v>
      </c>
      <c r="AH148" t="s">
        <v>1452</v>
      </c>
      <c r="AI148">
        <v>4435</v>
      </c>
      <c r="AJ148">
        <v>3.69605411499436</v>
      </c>
      <c r="AK148" t="s">
        <v>1453</v>
      </c>
      <c r="AL148">
        <v>0</v>
      </c>
      <c r="AN148" t="s">
        <v>1454</v>
      </c>
      <c r="AO148" t="s">
        <v>1455</v>
      </c>
      <c r="AP148" t="s">
        <v>1456</v>
      </c>
      <c r="AQ148" t="s">
        <v>58</v>
      </c>
      <c r="AR148" t="s">
        <v>59</v>
      </c>
    </row>
    <row r="149" spans="1:44" x14ac:dyDescent="0.25">
      <c r="A149">
        <v>148</v>
      </c>
      <c r="B149" t="s">
        <v>1457</v>
      </c>
      <c r="C149" t="s">
        <v>1458</v>
      </c>
      <c r="D149">
        <v>6</v>
      </c>
      <c r="E149">
        <v>16</v>
      </c>
      <c r="F149" t="s">
        <v>45</v>
      </c>
      <c r="G149">
        <v>100</v>
      </c>
      <c r="H149">
        <v>1</v>
      </c>
      <c r="I149">
        <v>3.11</v>
      </c>
      <c r="J149">
        <v>27</v>
      </c>
      <c r="K149">
        <v>6</v>
      </c>
      <c r="L149">
        <v>6</v>
      </c>
      <c r="M149">
        <v>5</v>
      </c>
      <c r="N149">
        <v>5</v>
      </c>
      <c r="O149">
        <v>5</v>
      </c>
      <c r="P149">
        <v>0</v>
      </c>
      <c r="Q149">
        <v>0</v>
      </c>
      <c r="R149">
        <v>0</v>
      </c>
      <c r="S149">
        <v>0</v>
      </c>
      <c r="T149" t="s">
        <v>1459</v>
      </c>
      <c r="U149" t="s">
        <v>47</v>
      </c>
      <c r="V149" t="s">
        <v>96</v>
      </c>
      <c r="W149">
        <v>25</v>
      </c>
      <c r="X149" t="s">
        <v>475</v>
      </c>
      <c r="Y149">
        <v>2</v>
      </c>
      <c r="Z149">
        <v>0</v>
      </c>
      <c r="AA149">
        <v>18</v>
      </c>
      <c r="AB149">
        <v>50</v>
      </c>
      <c r="AC149">
        <v>1</v>
      </c>
      <c r="AD149" t="s">
        <v>50</v>
      </c>
      <c r="AE149" t="s">
        <v>51</v>
      </c>
      <c r="AF149" t="s">
        <v>1460</v>
      </c>
      <c r="AG149" t="s">
        <v>1461</v>
      </c>
      <c r="AH149" t="s">
        <v>1462</v>
      </c>
      <c r="AI149">
        <v>9177</v>
      </c>
      <c r="AJ149">
        <v>3.87403290835785</v>
      </c>
      <c r="AK149" t="s">
        <v>1463</v>
      </c>
      <c r="AL149">
        <v>0</v>
      </c>
      <c r="AN149" t="s">
        <v>1464</v>
      </c>
      <c r="AO149" t="s">
        <v>1465</v>
      </c>
      <c r="AP149" t="s">
        <v>1466</v>
      </c>
      <c r="AQ149" t="s">
        <v>58</v>
      </c>
      <c r="AR149" t="s">
        <v>59</v>
      </c>
    </row>
    <row r="150" spans="1:44" x14ac:dyDescent="0.25">
      <c r="A150">
        <v>149</v>
      </c>
      <c r="B150" t="s">
        <v>1467</v>
      </c>
      <c r="C150" t="s">
        <v>1467</v>
      </c>
      <c r="D150">
        <v>8</v>
      </c>
      <c r="E150">
        <v>7</v>
      </c>
      <c r="F150" t="s">
        <v>45</v>
      </c>
      <c r="G150">
        <v>1000</v>
      </c>
      <c r="H150">
        <v>1</v>
      </c>
      <c r="I150">
        <v>4.07</v>
      </c>
      <c r="J150">
        <v>267</v>
      </c>
      <c r="K150">
        <v>148</v>
      </c>
      <c r="L150">
        <v>44</v>
      </c>
      <c r="M150">
        <v>40</v>
      </c>
      <c r="N150">
        <v>15</v>
      </c>
      <c r="O150">
        <v>20</v>
      </c>
      <c r="P150">
        <v>0</v>
      </c>
      <c r="Q150">
        <v>0</v>
      </c>
      <c r="R150">
        <v>0</v>
      </c>
      <c r="S150">
        <v>0</v>
      </c>
      <c r="T150" t="s">
        <v>1468</v>
      </c>
      <c r="U150" t="s">
        <v>1469</v>
      </c>
      <c r="V150" t="s">
        <v>96</v>
      </c>
      <c r="W150">
        <v>50</v>
      </c>
      <c r="X150" t="s">
        <v>49</v>
      </c>
      <c r="Y150">
        <v>3</v>
      </c>
      <c r="Z150">
        <v>0</v>
      </c>
      <c r="AA150">
        <v>38</v>
      </c>
      <c r="AB150">
        <v>50</v>
      </c>
      <c r="AC150">
        <v>1</v>
      </c>
      <c r="AD150" t="s">
        <v>50</v>
      </c>
      <c r="AE150" t="s">
        <v>51</v>
      </c>
      <c r="AF150" t="s">
        <v>1470</v>
      </c>
      <c r="AG150" t="s">
        <v>1471</v>
      </c>
      <c r="AH150" t="s">
        <v>1472</v>
      </c>
      <c r="AI150">
        <v>2745</v>
      </c>
      <c r="AJ150">
        <v>4.1256830601092798</v>
      </c>
      <c r="AK150" t="s">
        <v>1473</v>
      </c>
      <c r="AL150">
        <v>0</v>
      </c>
      <c r="AN150" t="s">
        <v>1474</v>
      </c>
      <c r="AO150" t="s">
        <v>1475</v>
      </c>
      <c r="AP150" t="s">
        <v>1476</v>
      </c>
      <c r="AQ150" t="s">
        <v>58</v>
      </c>
      <c r="AR150" t="s">
        <v>59</v>
      </c>
    </row>
    <row r="151" spans="1:44" x14ac:dyDescent="0.25">
      <c r="A151">
        <v>150</v>
      </c>
      <c r="B151" t="s">
        <v>1477</v>
      </c>
      <c r="C151" t="s">
        <v>1478</v>
      </c>
      <c r="D151">
        <v>8</v>
      </c>
      <c r="E151">
        <v>84</v>
      </c>
      <c r="F151" t="s">
        <v>45</v>
      </c>
      <c r="G151">
        <v>20000</v>
      </c>
      <c r="H151">
        <v>0</v>
      </c>
      <c r="I151">
        <v>3.96</v>
      </c>
      <c r="J151">
        <v>8960</v>
      </c>
      <c r="K151">
        <v>4468</v>
      </c>
      <c r="L151">
        <v>1850</v>
      </c>
      <c r="M151">
        <v>1277</v>
      </c>
      <c r="N151">
        <v>583</v>
      </c>
      <c r="O151">
        <v>782</v>
      </c>
      <c r="P151">
        <v>0</v>
      </c>
      <c r="Q151">
        <v>0</v>
      </c>
      <c r="R151">
        <v>0</v>
      </c>
      <c r="S151">
        <v>0</v>
      </c>
      <c r="T151" t="s">
        <v>1479</v>
      </c>
      <c r="V151" t="s">
        <v>96</v>
      </c>
      <c r="W151">
        <v>50</v>
      </c>
      <c r="X151" t="s">
        <v>49</v>
      </c>
      <c r="Y151">
        <v>3</v>
      </c>
      <c r="Z151">
        <v>0</v>
      </c>
      <c r="AA151">
        <v>125</v>
      </c>
      <c r="AB151">
        <v>50</v>
      </c>
      <c r="AC151">
        <v>1</v>
      </c>
      <c r="AD151" t="s">
        <v>50</v>
      </c>
      <c r="AE151" t="s">
        <v>51</v>
      </c>
      <c r="AF151" t="s">
        <v>1480</v>
      </c>
      <c r="AG151" t="s">
        <v>1480</v>
      </c>
      <c r="AH151" t="s">
        <v>1481</v>
      </c>
      <c r="AI151">
        <v>48654</v>
      </c>
      <c r="AJ151">
        <v>4.20491634809059</v>
      </c>
      <c r="AK151" t="s">
        <v>1482</v>
      </c>
      <c r="AL151">
        <v>0</v>
      </c>
      <c r="AN151" t="s">
        <v>1483</v>
      </c>
      <c r="AO151" t="s">
        <v>1484</v>
      </c>
      <c r="AP151" t="s">
        <v>1485</v>
      </c>
      <c r="AQ151" t="s">
        <v>58</v>
      </c>
      <c r="AR151" t="s">
        <v>59</v>
      </c>
    </row>
    <row r="152" spans="1:44" x14ac:dyDescent="0.25">
      <c r="A152">
        <v>151</v>
      </c>
      <c r="B152" t="s">
        <v>1486</v>
      </c>
      <c r="C152" t="s">
        <v>1487</v>
      </c>
      <c r="D152">
        <v>8</v>
      </c>
      <c r="E152">
        <v>25</v>
      </c>
      <c r="F152" t="s">
        <v>45</v>
      </c>
      <c r="G152">
        <v>5000</v>
      </c>
      <c r="H152">
        <v>0</v>
      </c>
      <c r="I152">
        <v>4</v>
      </c>
      <c r="J152">
        <v>32</v>
      </c>
      <c r="K152">
        <v>19</v>
      </c>
      <c r="L152">
        <v>5</v>
      </c>
      <c r="M152">
        <v>1</v>
      </c>
      <c r="N152">
        <v>3</v>
      </c>
      <c r="O152">
        <v>4</v>
      </c>
      <c r="P152">
        <v>0</v>
      </c>
      <c r="Q152">
        <v>0</v>
      </c>
      <c r="R152">
        <v>0</v>
      </c>
      <c r="S152">
        <v>0</v>
      </c>
      <c r="T152" t="s">
        <v>1488</v>
      </c>
      <c r="U152" t="s">
        <v>172</v>
      </c>
      <c r="V152" t="s">
        <v>64</v>
      </c>
      <c r="W152">
        <v>50</v>
      </c>
      <c r="X152" t="s">
        <v>49</v>
      </c>
      <c r="Y152">
        <v>3</v>
      </c>
      <c r="Z152">
        <v>0</v>
      </c>
      <c r="AA152">
        <v>43</v>
      </c>
      <c r="AB152">
        <v>50</v>
      </c>
      <c r="AC152">
        <v>1</v>
      </c>
      <c r="AD152" t="s">
        <v>50</v>
      </c>
      <c r="AE152" t="s">
        <v>51</v>
      </c>
      <c r="AF152" t="s">
        <v>1489</v>
      </c>
      <c r="AG152" t="s">
        <v>1489</v>
      </c>
      <c r="AH152" t="s">
        <v>1490</v>
      </c>
      <c r="AI152">
        <v>13127</v>
      </c>
      <c r="AJ152">
        <v>4.1239430182067496</v>
      </c>
      <c r="AK152" t="s">
        <v>1491</v>
      </c>
      <c r="AL152">
        <v>0</v>
      </c>
      <c r="AN152" t="s">
        <v>1492</v>
      </c>
      <c r="AO152" t="s">
        <v>1493</v>
      </c>
      <c r="AP152" t="s">
        <v>1494</v>
      </c>
      <c r="AQ152" t="s">
        <v>58</v>
      </c>
      <c r="AR152" t="s">
        <v>59</v>
      </c>
    </row>
    <row r="153" spans="1:44" x14ac:dyDescent="0.25">
      <c r="A153">
        <v>152</v>
      </c>
      <c r="B153" t="s">
        <v>1495</v>
      </c>
      <c r="C153" t="s">
        <v>1496</v>
      </c>
      <c r="D153">
        <v>11</v>
      </c>
      <c r="E153">
        <v>22</v>
      </c>
      <c r="F153" t="s">
        <v>45</v>
      </c>
      <c r="G153">
        <v>1000</v>
      </c>
      <c r="H153">
        <v>1</v>
      </c>
      <c r="I153">
        <v>3.97</v>
      </c>
      <c r="J153">
        <v>359</v>
      </c>
      <c r="K153">
        <v>180</v>
      </c>
      <c r="L153">
        <v>74</v>
      </c>
      <c r="M153">
        <v>49</v>
      </c>
      <c r="N153">
        <v>28</v>
      </c>
      <c r="O153">
        <v>28</v>
      </c>
      <c r="P153">
        <v>0</v>
      </c>
      <c r="Q153">
        <v>0</v>
      </c>
      <c r="R153">
        <v>0</v>
      </c>
      <c r="S153">
        <v>0</v>
      </c>
      <c r="T153" t="s">
        <v>1497</v>
      </c>
      <c r="U153" t="s">
        <v>85</v>
      </c>
      <c r="V153" t="s">
        <v>64</v>
      </c>
      <c r="W153">
        <v>50</v>
      </c>
      <c r="X153" t="s">
        <v>49</v>
      </c>
      <c r="Y153">
        <v>2</v>
      </c>
      <c r="Z153">
        <v>0</v>
      </c>
      <c r="AA153">
        <v>30</v>
      </c>
      <c r="AB153">
        <v>50</v>
      </c>
      <c r="AC153">
        <v>1</v>
      </c>
      <c r="AD153" t="s">
        <v>50</v>
      </c>
      <c r="AE153" t="s">
        <v>51</v>
      </c>
      <c r="AF153" t="s">
        <v>1498</v>
      </c>
      <c r="AG153" t="s">
        <v>1498</v>
      </c>
      <c r="AH153" t="s">
        <v>1499</v>
      </c>
      <c r="AI153">
        <v>4508</v>
      </c>
      <c r="AJ153">
        <v>4.3307453416149002</v>
      </c>
      <c r="AK153" t="s">
        <v>1500</v>
      </c>
      <c r="AL153">
        <v>0</v>
      </c>
      <c r="AN153" t="s">
        <v>1501</v>
      </c>
      <c r="AO153" t="s">
        <v>1502</v>
      </c>
      <c r="AP153" t="s">
        <v>1503</v>
      </c>
      <c r="AQ153" t="s">
        <v>58</v>
      </c>
      <c r="AR153" t="s">
        <v>59</v>
      </c>
    </row>
    <row r="154" spans="1:44" x14ac:dyDescent="0.25">
      <c r="A154">
        <v>153</v>
      </c>
      <c r="B154" t="s">
        <v>1504</v>
      </c>
      <c r="C154" t="s">
        <v>1505</v>
      </c>
      <c r="D154">
        <v>3.66</v>
      </c>
      <c r="E154">
        <v>4</v>
      </c>
      <c r="F154" t="s">
        <v>45</v>
      </c>
      <c r="G154">
        <v>5000</v>
      </c>
      <c r="H154">
        <v>0</v>
      </c>
      <c r="I154">
        <v>3.19</v>
      </c>
      <c r="J154">
        <v>1080</v>
      </c>
      <c r="K154">
        <v>327</v>
      </c>
      <c r="L154">
        <v>170</v>
      </c>
      <c r="M154">
        <v>211</v>
      </c>
      <c r="N154">
        <v>128</v>
      </c>
      <c r="O154">
        <v>244</v>
      </c>
      <c r="P154">
        <v>0</v>
      </c>
      <c r="Q154">
        <v>0</v>
      </c>
      <c r="R154">
        <v>0</v>
      </c>
      <c r="S154">
        <v>0</v>
      </c>
      <c r="T154" t="s">
        <v>1506</v>
      </c>
      <c r="U154" t="s">
        <v>63</v>
      </c>
      <c r="V154" t="s">
        <v>96</v>
      </c>
      <c r="W154">
        <v>2</v>
      </c>
      <c r="X154" t="s">
        <v>1507</v>
      </c>
      <c r="Y154">
        <v>1</v>
      </c>
      <c r="Z154">
        <v>0</v>
      </c>
      <c r="AA154">
        <v>45</v>
      </c>
      <c r="AB154">
        <v>50</v>
      </c>
      <c r="AE154" t="s">
        <v>51</v>
      </c>
      <c r="AF154" t="s">
        <v>404</v>
      </c>
      <c r="AG154" t="s">
        <v>405</v>
      </c>
      <c r="AH154" t="s">
        <v>1508</v>
      </c>
      <c r="AI154">
        <v>10600</v>
      </c>
      <c r="AJ154">
        <v>3.8675471698113202</v>
      </c>
      <c r="AK154" t="s">
        <v>407</v>
      </c>
      <c r="AL154">
        <v>0</v>
      </c>
      <c r="AN154" t="s">
        <v>1509</v>
      </c>
      <c r="AO154" t="s">
        <v>1510</v>
      </c>
      <c r="AP154" t="s">
        <v>1511</v>
      </c>
      <c r="AQ154" t="s">
        <v>58</v>
      </c>
      <c r="AR154" t="s">
        <v>59</v>
      </c>
    </row>
    <row r="155" spans="1:44" x14ac:dyDescent="0.25">
      <c r="A155">
        <v>154</v>
      </c>
      <c r="B155" t="s">
        <v>611</v>
      </c>
      <c r="C155" t="s">
        <v>612</v>
      </c>
      <c r="D155">
        <v>1.68</v>
      </c>
      <c r="E155">
        <v>2</v>
      </c>
      <c r="F155" t="s">
        <v>45</v>
      </c>
      <c r="G155">
        <v>100</v>
      </c>
      <c r="H155">
        <v>1</v>
      </c>
      <c r="I155">
        <v>3.67</v>
      </c>
      <c r="J155">
        <v>12</v>
      </c>
      <c r="K155">
        <v>6</v>
      </c>
      <c r="L155">
        <v>2</v>
      </c>
      <c r="M155">
        <v>1</v>
      </c>
      <c r="N155">
        <v>0</v>
      </c>
      <c r="O155">
        <v>3</v>
      </c>
      <c r="P155">
        <v>0</v>
      </c>
      <c r="Q155">
        <v>0</v>
      </c>
      <c r="R155">
        <v>0</v>
      </c>
      <c r="S155">
        <v>0</v>
      </c>
      <c r="T155" t="s">
        <v>710</v>
      </c>
      <c r="U155" t="s">
        <v>47</v>
      </c>
      <c r="V155" t="s">
        <v>162</v>
      </c>
      <c r="W155">
        <v>1</v>
      </c>
      <c r="X155" t="s">
        <v>49</v>
      </c>
      <c r="Y155">
        <v>1</v>
      </c>
      <c r="Z155">
        <v>0</v>
      </c>
      <c r="AA155">
        <v>40</v>
      </c>
      <c r="AB155">
        <v>50</v>
      </c>
      <c r="AE155" t="s">
        <v>51</v>
      </c>
      <c r="AF155" t="s">
        <v>1512</v>
      </c>
      <c r="AG155" t="s">
        <v>1512</v>
      </c>
      <c r="AH155" t="s">
        <v>1513</v>
      </c>
      <c r="AI155">
        <v>1047</v>
      </c>
      <c r="AJ155">
        <v>3.95606494746895</v>
      </c>
      <c r="AK155" t="s">
        <v>1514</v>
      </c>
      <c r="AL155">
        <v>0</v>
      </c>
      <c r="AN155" t="s">
        <v>1515</v>
      </c>
      <c r="AO155" t="s">
        <v>1516</v>
      </c>
      <c r="AP155" t="s">
        <v>1517</v>
      </c>
      <c r="AQ155" t="s">
        <v>58</v>
      </c>
      <c r="AR155" t="s">
        <v>59</v>
      </c>
    </row>
    <row r="156" spans="1:44" x14ac:dyDescent="0.25">
      <c r="A156">
        <v>155</v>
      </c>
      <c r="B156" t="s">
        <v>1518</v>
      </c>
      <c r="C156" t="s">
        <v>1519</v>
      </c>
      <c r="D156">
        <v>13</v>
      </c>
      <c r="E156">
        <v>11</v>
      </c>
      <c r="F156" t="s">
        <v>45</v>
      </c>
      <c r="G156">
        <v>100</v>
      </c>
      <c r="H156">
        <v>0</v>
      </c>
      <c r="I156">
        <v>2.5</v>
      </c>
      <c r="J156">
        <v>2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 t="s">
        <v>1520</v>
      </c>
      <c r="U156" t="s">
        <v>47</v>
      </c>
      <c r="V156" t="s">
        <v>1521</v>
      </c>
      <c r="W156">
        <v>36</v>
      </c>
      <c r="X156" t="s">
        <v>49</v>
      </c>
      <c r="Y156">
        <v>3</v>
      </c>
      <c r="Z156">
        <v>0</v>
      </c>
      <c r="AA156">
        <v>29</v>
      </c>
      <c r="AB156">
        <v>50</v>
      </c>
      <c r="AC156">
        <v>1</v>
      </c>
      <c r="AD156" t="s">
        <v>50</v>
      </c>
      <c r="AE156" t="s">
        <v>51</v>
      </c>
      <c r="AF156" t="s">
        <v>1522</v>
      </c>
      <c r="AG156" t="s">
        <v>1522</v>
      </c>
      <c r="AH156" t="s">
        <v>1523</v>
      </c>
      <c r="AI156">
        <v>31</v>
      </c>
      <c r="AJ156">
        <v>3.7741935483870899</v>
      </c>
      <c r="AK156" t="s">
        <v>1524</v>
      </c>
      <c r="AL156">
        <v>0</v>
      </c>
      <c r="AN156" t="s">
        <v>1525</v>
      </c>
      <c r="AO156" t="s">
        <v>1526</v>
      </c>
      <c r="AP156" t="s">
        <v>1527</v>
      </c>
      <c r="AQ156" t="s">
        <v>58</v>
      </c>
      <c r="AR156" t="s">
        <v>59</v>
      </c>
    </row>
    <row r="157" spans="1:44" x14ac:dyDescent="0.25">
      <c r="A157">
        <v>156</v>
      </c>
      <c r="B157" t="s">
        <v>1528</v>
      </c>
      <c r="C157" t="s">
        <v>1529</v>
      </c>
      <c r="D157">
        <v>13</v>
      </c>
      <c r="E157">
        <v>11</v>
      </c>
      <c r="F157" t="s">
        <v>45</v>
      </c>
      <c r="G157">
        <v>1000</v>
      </c>
      <c r="H157">
        <v>1</v>
      </c>
      <c r="I157">
        <v>3.82</v>
      </c>
      <c r="J157">
        <v>11</v>
      </c>
      <c r="K157">
        <v>5</v>
      </c>
      <c r="L157">
        <v>3</v>
      </c>
      <c r="M157">
        <v>1</v>
      </c>
      <c r="N157">
        <v>0</v>
      </c>
      <c r="O157">
        <v>2</v>
      </c>
      <c r="P157">
        <v>0</v>
      </c>
      <c r="Q157">
        <v>0</v>
      </c>
      <c r="R157">
        <v>0</v>
      </c>
      <c r="S157">
        <v>0</v>
      </c>
      <c r="T157" t="s">
        <v>1530</v>
      </c>
      <c r="U157" t="s">
        <v>95</v>
      </c>
      <c r="V157" t="s">
        <v>96</v>
      </c>
      <c r="W157">
        <v>30</v>
      </c>
      <c r="X157" t="s">
        <v>49</v>
      </c>
      <c r="Y157">
        <v>3</v>
      </c>
      <c r="Z157">
        <v>0</v>
      </c>
      <c r="AA157">
        <v>43</v>
      </c>
      <c r="AB157">
        <v>50</v>
      </c>
      <c r="AE157" t="s">
        <v>51</v>
      </c>
      <c r="AF157" t="s">
        <v>303</v>
      </c>
      <c r="AG157" t="s">
        <v>303</v>
      </c>
      <c r="AH157" t="s">
        <v>304</v>
      </c>
      <c r="AI157">
        <v>80093</v>
      </c>
      <c r="AJ157">
        <v>4.0066922202938997</v>
      </c>
      <c r="AK157" t="s">
        <v>305</v>
      </c>
      <c r="AL157">
        <v>0</v>
      </c>
      <c r="AN157" t="s">
        <v>1531</v>
      </c>
      <c r="AO157" t="s">
        <v>1532</v>
      </c>
      <c r="AP157" t="s">
        <v>1533</v>
      </c>
      <c r="AQ157" t="s">
        <v>58</v>
      </c>
      <c r="AR157" t="s">
        <v>59</v>
      </c>
    </row>
    <row r="158" spans="1:44" x14ac:dyDescent="0.25">
      <c r="A158">
        <v>157</v>
      </c>
      <c r="B158" t="s">
        <v>1534</v>
      </c>
      <c r="C158" t="s">
        <v>1535</v>
      </c>
      <c r="D158">
        <v>11</v>
      </c>
      <c r="E158">
        <v>16</v>
      </c>
      <c r="F158" t="s">
        <v>45</v>
      </c>
      <c r="G158">
        <v>100</v>
      </c>
      <c r="H158">
        <v>1</v>
      </c>
      <c r="I158">
        <v>2.92</v>
      </c>
      <c r="J158">
        <v>12</v>
      </c>
      <c r="K158">
        <v>2</v>
      </c>
      <c r="L158">
        <v>1</v>
      </c>
      <c r="M158">
        <v>6</v>
      </c>
      <c r="N158">
        <v>0</v>
      </c>
      <c r="O158">
        <v>3</v>
      </c>
      <c r="P158">
        <v>0</v>
      </c>
      <c r="Q158">
        <v>0</v>
      </c>
      <c r="R158">
        <v>0</v>
      </c>
      <c r="S158">
        <v>0</v>
      </c>
      <c r="T158" t="s">
        <v>1536</v>
      </c>
      <c r="U158" t="s">
        <v>741</v>
      </c>
      <c r="V158" t="s">
        <v>96</v>
      </c>
      <c r="W158">
        <v>50</v>
      </c>
      <c r="X158" t="s">
        <v>49</v>
      </c>
      <c r="Y158">
        <v>2</v>
      </c>
      <c r="Z158">
        <v>0</v>
      </c>
      <c r="AA158">
        <v>16</v>
      </c>
      <c r="AB158">
        <v>50</v>
      </c>
      <c r="AC158">
        <v>1</v>
      </c>
      <c r="AD158" t="s">
        <v>50</v>
      </c>
      <c r="AE158" t="s">
        <v>321</v>
      </c>
      <c r="AF158" t="s">
        <v>1537</v>
      </c>
      <c r="AG158" t="s">
        <v>1538</v>
      </c>
      <c r="AH158" t="s">
        <v>1539</v>
      </c>
      <c r="AI158">
        <v>18</v>
      </c>
      <c r="AJ158">
        <v>3.6666666666666599</v>
      </c>
      <c r="AK158" t="s">
        <v>1540</v>
      </c>
      <c r="AL158">
        <v>0</v>
      </c>
      <c r="AN158" t="s">
        <v>1541</v>
      </c>
      <c r="AO158" t="s">
        <v>1542</v>
      </c>
      <c r="AP158" t="s">
        <v>1543</v>
      </c>
      <c r="AQ158" t="s">
        <v>58</v>
      </c>
      <c r="AR158" t="s">
        <v>59</v>
      </c>
    </row>
    <row r="159" spans="1:44" x14ac:dyDescent="0.25">
      <c r="A159">
        <v>158</v>
      </c>
      <c r="B159" t="s">
        <v>1544</v>
      </c>
      <c r="C159" t="s">
        <v>1545</v>
      </c>
      <c r="D159">
        <v>7</v>
      </c>
      <c r="E159">
        <v>9</v>
      </c>
      <c r="F159" t="s">
        <v>45</v>
      </c>
      <c r="G159">
        <v>1000</v>
      </c>
      <c r="H159">
        <v>0</v>
      </c>
      <c r="I159">
        <v>3.75</v>
      </c>
      <c r="J159">
        <v>219</v>
      </c>
      <c r="K159">
        <v>101</v>
      </c>
      <c r="L159">
        <v>36</v>
      </c>
      <c r="M159">
        <v>38</v>
      </c>
      <c r="N159">
        <v>15</v>
      </c>
      <c r="O159">
        <v>29</v>
      </c>
      <c r="P159">
        <v>0</v>
      </c>
      <c r="Q159">
        <v>0</v>
      </c>
      <c r="R159">
        <v>0</v>
      </c>
      <c r="S159">
        <v>0</v>
      </c>
      <c r="T159" t="s">
        <v>1546</v>
      </c>
      <c r="U159" t="s">
        <v>85</v>
      </c>
      <c r="V159" t="s">
        <v>96</v>
      </c>
      <c r="W159">
        <v>2</v>
      </c>
      <c r="X159" t="s">
        <v>49</v>
      </c>
      <c r="Y159">
        <v>2</v>
      </c>
      <c r="Z159">
        <v>0</v>
      </c>
      <c r="AA159">
        <v>44</v>
      </c>
      <c r="AB159">
        <v>50</v>
      </c>
      <c r="AC159">
        <v>1</v>
      </c>
      <c r="AD159" t="s">
        <v>50</v>
      </c>
      <c r="AE159" t="s">
        <v>51</v>
      </c>
      <c r="AF159" t="s">
        <v>1547</v>
      </c>
      <c r="AG159" t="s">
        <v>1548</v>
      </c>
      <c r="AH159" t="s">
        <v>1549</v>
      </c>
      <c r="AI159">
        <v>30643</v>
      </c>
      <c r="AJ159">
        <v>4.1527265607153296</v>
      </c>
      <c r="AK159" t="s">
        <v>1550</v>
      </c>
      <c r="AL159">
        <v>1</v>
      </c>
      <c r="AM159" t="s">
        <v>1551</v>
      </c>
      <c r="AN159" t="s">
        <v>1552</v>
      </c>
      <c r="AO159" t="s">
        <v>1553</v>
      </c>
      <c r="AP159" t="s">
        <v>1554</v>
      </c>
      <c r="AQ159" t="s">
        <v>58</v>
      </c>
      <c r="AR159" t="s">
        <v>59</v>
      </c>
    </row>
    <row r="160" spans="1:44" x14ac:dyDescent="0.25">
      <c r="A160">
        <v>159</v>
      </c>
      <c r="B160" t="s">
        <v>1555</v>
      </c>
      <c r="C160" t="s">
        <v>1556</v>
      </c>
      <c r="D160">
        <v>4.8099999999999996</v>
      </c>
      <c r="E160">
        <v>76</v>
      </c>
      <c r="F160" t="s">
        <v>45</v>
      </c>
      <c r="G160">
        <v>10000</v>
      </c>
      <c r="H160">
        <v>0</v>
      </c>
      <c r="I160">
        <v>4.16</v>
      </c>
      <c r="J160">
        <v>3135</v>
      </c>
      <c r="K160">
        <v>1695</v>
      </c>
      <c r="L160">
        <v>721</v>
      </c>
      <c r="M160">
        <v>416</v>
      </c>
      <c r="N160">
        <v>140</v>
      </c>
      <c r="O160">
        <v>163</v>
      </c>
      <c r="P160">
        <v>0</v>
      </c>
      <c r="Q160">
        <v>0</v>
      </c>
      <c r="R160">
        <v>0</v>
      </c>
      <c r="S160">
        <v>0</v>
      </c>
      <c r="T160" t="s">
        <v>1557</v>
      </c>
      <c r="U160" t="s">
        <v>812</v>
      </c>
      <c r="V160" t="s">
        <v>96</v>
      </c>
      <c r="W160">
        <v>45</v>
      </c>
      <c r="X160" t="s">
        <v>49</v>
      </c>
      <c r="Y160">
        <v>1</v>
      </c>
      <c r="Z160">
        <v>0</v>
      </c>
      <c r="AA160">
        <v>39</v>
      </c>
      <c r="AB160">
        <v>50</v>
      </c>
      <c r="AE160" t="s">
        <v>51</v>
      </c>
      <c r="AF160" t="s">
        <v>1558</v>
      </c>
      <c r="AG160" t="s">
        <v>1558</v>
      </c>
      <c r="AH160" t="s">
        <v>1559</v>
      </c>
      <c r="AI160">
        <v>24564</v>
      </c>
      <c r="AJ160">
        <v>3.9288796612929402</v>
      </c>
      <c r="AK160" t="s">
        <v>1560</v>
      </c>
      <c r="AL160">
        <v>0</v>
      </c>
      <c r="AN160" t="s">
        <v>1561</v>
      </c>
      <c r="AO160" t="s">
        <v>1562</v>
      </c>
      <c r="AP160" t="s">
        <v>1563</v>
      </c>
      <c r="AQ160" t="s">
        <v>58</v>
      </c>
      <c r="AR160" t="s">
        <v>59</v>
      </c>
    </row>
    <row r="161" spans="1:44" x14ac:dyDescent="0.25">
      <c r="A161">
        <v>160</v>
      </c>
      <c r="B161" t="s">
        <v>1564</v>
      </c>
      <c r="C161" t="s">
        <v>1564</v>
      </c>
      <c r="D161">
        <v>9</v>
      </c>
      <c r="E161">
        <v>8</v>
      </c>
      <c r="F161" t="s">
        <v>45</v>
      </c>
      <c r="G161">
        <v>5000</v>
      </c>
      <c r="H161">
        <v>0</v>
      </c>
      <c r="I161">
        <v>4.29</v>
      </c>
      <c r="J161">
        <v>761</v>
      </c>
      <c r="K161">
        <v>476</v>
      </c>
      <c r="L161">
        <v>128</v>
      </c>
      <c r="M161">
        <v>90</v>
      </c>
      <c r="N161">
        <v>34</v>
      </c>
      <c r="O161">
        <v>33</v>
      </c>
      <c r="P161">
        <v>0</v>
      </c>
      <c r="Q161">
        <v>0</v>
      </c>
      <c r="R161">
        <v>0</v>
      </c>
      <c r="S161">
        <v>0</v>
      </c>
      <c r="T161" t="s">
        <v>1565</v>
      </c>
      <c r="U161" t="s">
        <v>741</v>
      </c>
      <c r="V161" t="s">
        <v>48</v>
      </c>
      <c r="W161">
        <v>50</v>
      </c>
      <c r="X161" t="s">
        <v>49</v>
      </c>
      <c r="Y161">
        <v>3</v>
      </c>
      <c r="Z161">
        <v>0</v>
      </c>
      <c r="AA161">
        <v>55</v>
      </c>
      <c r="AB161">
        <v>50</v>
      </c>
      <c r="AE161" t="s">
        <v>321</v>
      </c>
      <c r="AF161" t="s">
        <v>1566</v>
      </c>
      <c r="AG161" t="s">
        <v>1567</v>
      </c>
      <c r="AH161" t="s">
        <v>1568</v>
      </c>
      <c r="AI161">
        <v>5819</v>
      </c>
      <c r="AJ161">
        <v>4.1519161367932602</v>
      </c>
      <c r="AK161" t="s">
        <v>1569</v>
      </c>
      <c r="AL161">
        <v>0</v>
      </c>
      <c r="AN161" t="s">
        <v>1570</v>
      </c>
      <c r="AO161" t="s">
        <v>1571</v>
      </c>
      <c r="AP161" t="s">
        <v>1572</v>
      </c>
      <c r="AQ161" t="s">
        <v>58</v>
      </c>
      <c r="AR161" t="s">
        <v>59</v>
      </c>
    </row>
    <row r="162" spans="1:44" x14ac:dyDescent="0.25">
      <c r="A162">
        <v>161</v>
      </c>
      <c r="B162" t="s">
        <v>1573</v>
      </c>
      <c r="C162" t="s">
        <v>1574</v>
      </c>
      <c r="D162">
        <v>18</v>
      </c>
      <c r="E162">
        <v>115</v>
      </c>
      <c r="F162" t="s">
        <v>45</v>
      </c>
      <c r="G162">
        <v>100</v>
      </c>
      <c r="H162">
        <v>0</v>
      </c>
      <c r="I162">
        <v>3.68</v>
      </c>
      <c r="J162">
        <v>177</v>
      </c>
      <c r="K162">
        <v>73</v>
      </c>
      <c r="L162">
        <v>36</v>
      </c>
      <c r="M162">
        <v>31</v>
      </c>
      <c r="N162">
        <v>12</v>
      </c>
      <c r="O162">
        <v>25</v>
      </c>
      <c r="P162">
        <v>0</v>
      </c>
      <c r="Q162">
        <v>0</v>
      </c>
      <c r="R162">
        <v>0</v>
      </c>
      <c r="S162">
        <v>0</v>
      </c>
      <c r="T162" t="s">
        <v>1575</v>
      </c>
      <c r="U162" t="s">
        <v>193</v>
      </c>
      <c r="V162" t="s">
        <v>48</v>
      </c>
      <c r="W162">
        <v>34</v>
      </c>
      <c r="X162" t="s">
        <v>49</v>
      </c>
      <c r="Y162">
        <v>5</v>
      </c>
      <c r="Z162">
        <v>0</v>
      </c>
      <c r="AA162">
        <v>51</v>
      </c>
      <c r="AB162">
        <v>50</v>
      </c>
      <c r="AC162">
        <v>1</v>
      </c>
      <c r="AD162" t="s">
        <v>50</v>
      </c>
      <c r="AE162" t="s">
        <v>51</v>
      </c>
      <c r="AF162" t="s">
        <v>1576</v>
      </c>
      <c r="AG162" t="s">
        <v>1576</v>
      </c>
      <c r="AH162" t="s">
        <v>1577</v>
      </c>
      <c r="AI162">
        <v>300</v>
      </c>
      <c r="AJ162">
        <v>4.1566666666666601</v>
      </c>
      <c r="AK162" t="s">
        <v>1578</v>
      </c>
      <c r="AL162">
        <v>0</v>
      </c>
      <c r="AN162" t="s">
        <v>1579</v>
      </c>
      <c r="AO162" t="s">
        <v>1580</v>
      </c>
      <c r="AP162" t="s">
        <v>1581</v>
      </c>
      <c r="AQ162" t="s">
        <v>58</v>
      </c>
      <c r="AR162" t="s">
        <v>59</v>
      </c>
    </row>
    <row r="163" spans="1:44" x14ac:dyDescent="0.25">
      <c r="A163">
        <v>162</v>
      </c>
      <c r="B163" t="s">
        <v>1582</v>
      </c>
      <c r="C163" t="s">
        <v>1583</v>
      </c>
      <c r="D163">
        <v>7</v>
      </c>
      <c r="E163">
        <v>6</v>
      </c>
      <c r="F163" t="s">
        <v>45</v>
      </c>
      <c r="G163">
        <v>5000</v>
      </c>
      <c r="H163">
        <v>1</v>
      </c>
      <c r="I163">
        <v>3.63</v>
      </c>
      <c r="J163">
        <v>601</v>
      </c>
      <c r="K163">
        <v>245</v>
      </c>
      <c r="L163">
        <v>102</v>
      </c>
      <c r="M163">
        <v>121</v>
      </c>
      <c r="N163">
        <v>55</v>
      </c>
      <c r="O163">
        <v>78</v>
      </c>
      <c r="P163">
        <v>0</v>
      </c>
      <c r="Q163">
        <v>0</v>
      </c>
      <c r="R163">
        <v>0</v>
      </c>
      <c r="S163">
        <v>0</v>
      </c>
      <c r="T163" t="s">
        <v>1584</v>
      </c>
      <c r="U163" t="s">
        <v>382</v>
      </c>
      <c r="V163" t="s">
        <v>96</v>
      </c>
      <c r="W163">
        <v>50</v>
      </c>
      <c r="X163" t="s">
        <v>49</v>
      </c>
      <c r="Y163">
        <v>2</v>
      </c>
      <c r="Z163">
        <v>0</v>
      </c>
      <c r="AA163">
        <v>41</v>
      </c>
      <c r="AB163">
        <v>50</v>
      </c>
      <c r="AE163" t="s">
        <v>51</v>
      </c>
      <c r="AF163" t="s">
        <v>1585</v>
      </c>
      <c r="AG163" t="s">
        <v>1585</v>
      </c>
      <c r="AH163" t="s">
        <v>1586</v>
      </c>
      <c r="AI163">
        <v>12033</v>
      </c>
      <c r="AJ163">
        <v>4.0247652289537097</v>
      </c>
      <c r="AK163" t="s">
        <v>1587</v>
      </c>
      <c r="AL163">
        <v>0</v>
      </c>
      <c r="AN163" t="s">
        <v>1588</v>
      </c>
      <c r="AO163" t="s">
        <v>1589</v>
      </c>
      <c r="AP163" t="s">
        <v>1590</v>
      </c>
      <c r="AQ163" t="s">
        <v>58</v>
      </c>
      <c r="AR163" t="s">
        <v>59</v>
      </c>
    </row>
    <row r="164" spans="1:44" x14ac:dyDescent="0.25">
      <c r="A164">
        <v>163</v>
      </c>
      <c r="B164" t="s">
        <v>507</v>
      </c>
      <c r="C164" t="s">
        <v>508</v>
      </c>
      <c r="D164">
        <v>16</v>
      </c>
      <c r="E164">
        <v>14</v>
      </c>
      <c r="F164" t="s">
        <v>45</v>
      </c>
      <c r="G164">
        <v>10</v>
      </c>
      <c r="H164">
        <v>0</v>
      </c>
      <c r="I164">
        <v>3</v>
      </c>
      <c r="J164">
        <v>3</v>
      </c>
      <c r="K164">
        <v>0</v>
      </c>
      <c r="L164">
        <v>2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 t="s">
        <v>509</v>
      </c>
      <c r="U164" t="s">
        <v>63</v>
      </c>
      <c r="V164" t="s">
        <v>510</v>
      </c>
      <c r="W164">
        <v>2</v>
      </c>
      <c r="X164" t="s">
        <v>49</v>
      </c>
      <c r="Y164">
        <v>4</v>
      </c>
      <c r="Z164">
        <v>0</v>
      </c>
      <c r="AA164">
        <v>34</v>
      </c>
      <c r="AB164">
        <v>50</v>
      </c>
      <c r="AC164">
        <v>1</v>
      </c>
      <c r="AD164" t="s">
        <v>50</v>
      </c>
      <c r="AE164" t="s">
        <v>51</v>
      </c>
      <c r="AF164" t="s">
        <v>511</v>
      </c>
      <c r="AG164" t="s">
        <v>511</v>
      </c>
      <c r="AH164" t="s">
        <v>512</v>
      </c>
      <c r="AI164">
        <v>31</v>
      </c>
      <c r="AJ164">
        <v>3.54838709677419</v>
      </c>
      <c r="AK164" t="s">
        <v>513</v>
      </c>
      <c r="AL164">
        <v>0</v>
      </c>
      <c r="AN164" t="s">
        <v>514</v>
      </c>
      <c r="AO164" t="s">
        <v>515</v>
      </c>
      <c r="AP164" t="s">
        <v>516</v>
      </c>
      <c r="AQ164" t="s">
        <v>58</v>
      </c>
      <c r="AR164" t="s">
        <v>59</v>
      </c>
    </row>
    <row r="165" spans="1:44" x14ac:dyDescent="0.25">
      <c r="A165">
        <v>164</v>
      </c>
      <c r="B165" t="s">
        <v>1591</v>
      </c>
      <c r="C165" t="s">
        <v>1591</v>
      </c>
      <c r="D165">
        <v>5</v>
      </c>
      <c r="E165">
        <v>8</v>
      </c>
      <c r="F165" t="s">
        <v>45</v>
      </c>
      <c r="G165">
        <v>1000</v>
      </c>
      <c r="H165">
        <v>1</v>
      </c>
      <c r="I165">
        <v>3.06</v>
      </c>
      <c r="J165">
        <v>31</v>
      </c>
      <c r="K165">
        <v>9</v>
      </c>
      <c r="L165">
        <v>5</v>
      </c>
      <c r="M165">
        <v>5</v>
      </c>
      <c r="N165">
        <v>3</v>
      </c>
      <c r="O165">
        <v>9</v>
      </c>
      <c r="P165">
        <v>0</v>
      </c>
      <c r="Q165">
        <v>0</v>
      </c>
      <c r="R165">
        <v>0</v>
      </c>
      <c r="S165">
        <v>0</v>
      </c>
      <c r="T165" t="s">
        <v>1592</v>
      </c>
      <c r="U165" t="s">
        <v>1593</v>
      </c>
      <c r="V165" t="s">
        <v>162</v>
      </c>
      <c r="W165">
        <v>1</v>
      </c>
      <c r="X165" t="s">
        <v>49</v>
      </c>
      <c r="Y165">
        <v>1</v>
      </c>
      <c r="Z165">
        <v>0</v>
      </c>
      <c r="AA165">
        <v>40</v>
      </c>
      <c r="AB165">
        <v>50</v>
      </c>
      <c r="AC165">
        <v>1</v>
      </c>
      <c r="AD165" t="s">
        <v>50</v>
      </c>
      <c r="AE165" t="s">
        <v>51</v>
      </c>
      <c r="AF165" t="s">
        <v>1594</v>
      </c>
      <c r="AG165" t="s">
        <v>1595</v>
      </c>
      <c r="AH165" t="s">
        <v>1596</v>
      </c>
      <c r="AI165">
        <v>8484</v>
      </c>
      <c r="AJ165">
        <v>3.99516737388024</v>
      </c>
      <c r="AK165" t="s">
        <v>1597</v>
      </c>
      <c r="AL165">
        <v>0</v>
      </c>
      <c r="AN165" t="s">
        <v>1598</v>
      </c>
      <c r="AO165" t="s">
        <v>1599</v>
      </c>
      <c r="AP165" t="s">
        <v>1600</v>
      </c>
      <c r="AQ165" t="s">
        <v>58</v>
      </c>
      <c r="AR165" t="s">
        <v>59</v>
      </c>
    </row>
    <row r="166" spans="1:44" x14ac:dyDescent="0.25">
      <c r="A166">
        <v>165</v>
      </c>
      <c r="B166" t="s">
        <v>1601</v>
      </c>
      <c r="C166" t="s">
        <v>1602</v>
      </c>
      <c r="D166">
        <v>1.68</v>
      </c>
      <c r="E166">
        <v>2</v>
      </c>
      <c r="F166" t="s">
        <v>45</v>
      </c>
      <c r="G166">
        <v>1000</v>
      </c>
      <c r="H166">
        <v>1</v>
      </c>
      <c r="I166">
        <v>3.76</v>
      </c>
      <c r="J166">
        <v>51</v>
      </c>
      <c r="K166">
        <v>20</v>
      </c>
      <c r="L166">
        <v>13</v>
      </c>
      <c r="M166">
        <v>10</v>
      </c>
      <c r="N166">
        <v>2</v>
      </c>
      <c r="O166">
        <v>6</v>
      </c>
      <c r="P166">
        <v>0</v>
      </c>
      <c r="Q166">
        <v>0</v>
      </c>
      <c r="R166">
        <v>0</v>
      </c>
      <c r="S166">
        <v>0</v>
      </c>
      <c r="T166" t="s">
        <v>1603</v>
      </c>
      <c r="U166" t="s">
        <v>85</v>
      </c>
      <c r="V166" t="s">
        <v>64</v>
      </c>
      <c r="W166">
        <v>1</v>
      </c>
      <c r="X166" t="s">
        <v>49</v>
      </c>
      <c r="Y166">
        <v>1</v>
      </c>
      <c r="Z166">
        <v>0</v>
      </c>
      <c r="AA166">
        <v>30</v>
      </c>
      <c r="AB166">
        <v>50</v>
      </c>
      <c r="AC166">
        <v>1</v>
      </c>
      <c r="AD166" t="s">
        <v>50</v>
      </c>
      <c r="AE166" t="s">
        <v>51</v>
      </c>
      <c r="AF166" t="s">
        <v>1604</v>
      </c>
      <c r="AG166" t="s">
        <v>1604</v>
      </c>
      <c r="AH166" t="s">
        <v>1605</v>
      </c>
      <c r="AI166">
        <v>365</v>
      </c>
      <c r="AJ166">
        <v>3.9424657534246501</v>
      </c>
      <c r="AK166" t="s">
        <v>1606</v>
      </c>
      <c r="AL166">
        <v>0</v>
      </c>
      <c r="AN166" t="s">
        <v>1607</v>
      </c>
      <c r="AO166" t="s">
        <v>1608</v>
      </c>
      <c r="AP166" t="s">
        <v>1609</v>
      </c>
      <c r="AQ166" t="s">
        <v>58</v>
      </c>
      <c r="AR166" t="s">
        <v>59</v>
      </c>
    </row>
    <row r="167" spans="1:44" x14ac:dyDescent="0.25">
      <c r="A167">
        <v>166</v>
      </c>
      <c r="B167" t="s">
        <v>1610</v>
      </c>
      <c r="C167" t="s">
        <v>1611</v>
      </c>
      <c r="D167">
        <v>7</v>
      </c>
      <c r="E167">
        <v>6</v>
      </c>
      <c r="F167" t="s">
        <v>45</v>
      </c>
      <c r="G167">
        <v>100</v>
      </c>
      <c r="H167">
        <v>1</v>
      </c>
      <c r="I167">
        <v>3.81</v>
      </c>
      <c r="J167">
        <v>21</v>
      </c>
      <c r="K167">
        <v>8</v>
      </c>
      <c r="L167">
        <v>4</v>
      </c>
      <c r="M167">
        <v>6</v>
      </c>
      <c r="N167">
        <v>3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1612</v>
      </c>
      <c r="U167" t="s">
        <v>129</v>
      </c>
      <c r="V167" t="s">
        <v>1613</v>
      </c>
      <c r="W167">
        <v>3</v>
      </c>
      <c r="X167" t="s">
        <v>49</v>
      </c>
      <c r="Y167">
        <v>2</v>
      </c>
      <c r="Z167">
        <v>0</v>
      </c>
      <c r="AA167">
        <v>49</v>
      </c>
      <c r="AB167">
        <v>50</v>
      </c>
      <c r="AE167" t="s">
        <v>51</v>
      </c>
      <c r="AF167" t="s">
        <v>1614</v>
      </c>
      <c r="AG167" t="s">
        <v>1615</v>
      </c>
      <c r="AH167" t="s">
        <v>1616</v>
      </c>
      <c r="AI167">
        <v>44</v>
      </c>
      <c r="AJ167">
        <v>3.7727272727272698</v>
      </c>
      <c r="AK167" t="s">
        <v>1617</v>
      </c>
      <c r="AL167">
        <v>0</v>
      </c>
      <c r="AN167" t="s">
        <v>1618</v>
      </c>
      <c r="AO167" t="s">
        <v>1619</v>
      </c>
      <c r="AP167" s="1" t="s">
        <v>1620</v>
      </c>
      <c r="AQ167" t="s">
        <v>58</v>
      </c>
      <c r="AR167" t="s">
        <v>59</v>
      </c>
    </row>
    <row r="168" spans="1:44" x14ac:dyDescent="0.25">
      <c r="A168">
        <v>167</v>
      </c>
      <c r="B168" t="s">
        <v>1621</v>
      </c>
      <c r="C168" t="s">
        <v>1622</v>
      </c>
      <c r="D168">
        <v>6</v>
      </c>
      <c r="E168">
        <v>7</v>
      </c>
      <c r="F168" t="s">
        <v>45</v>
      </c>
      <c r="G168">
        <v>50</v>
      </c>
      <c r="H168">
        <v>0</v>
      </c>
      <c r="I168">
        <v>2.67</v>
      </c>
      <c r="J168">
        <v>3</v>
      </c>
      <c r="K168">
        <v>1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 t="s">
        <v>1623</v>
      </c>
      <c r="U168" t="s">
        <v>340</v>
      </c>
      <c r="V168" t="s">
        <v>96</v>
      </c>
      <c r="W168">
        <v>46</v>
      </c>
      <c r="X168" t="s">
        <v>49</v>
      </c>
      <c r="Y168">
        <v>2</v>
      </c>
      <c r="Z168">
        <v>0</v>
      </c>
      <c r="AA168">
        <v>8</v>
      </c>
      <c r="AB168">
        <v>50</v>
      </c>
      <c r="AC168">
        <v>1</v>
      </c>
      <c r="AD168" t="s">
        <v>50</v>
      </c>
      <c r="AE168" t="s">
        <v>51</v>
      </c>
      <c r="AF168" t="s">
        <v>1624</v>
      </c>
      <c r="AG168" t="s">
        <v>1624</v>
      </c>
      <c r="AH168" t="s">
        <v>1625</v>
      </c>
      <c r="AI168">
        <v>1374</v>
      </c>
      <c r="AJ168">
        <v>4.0589519650654999</v>
      </c>
      <c r="AK168" t="s">
        <v>1626</v>
      </c>
      <c r="AL168">
        <v>0</v>
      </c>
      <c r="AN168" t="s">
        <v>1627</v>
      </c>
      <c r="AO168" t="s">
        <v>1628</v>
      </c>
      <c r="AP168" t="s">
        <v>1629</v>
      </c>
      <c r="AQ168" t="s">
        <v>58</v>
      </c>
      <c r="AR168" t="s">
        <v>59</v>
      </c>
    </row>
    <row r="169" spans="1:44" x14ac:dyDescent="0.25">
      <c r="A169">
        <v>168</v>
      </c>
      <c r="B169" t="s">
        <v>1630</v>
      </c>
      <c r="C169" t="s">
        <v>1631</v>
      </c>
      <c r="D169">
        <v>13</v>
      </c>
      <c r="E169">
        <v>19</v>
      </c>
      <c r="F169" t="s">
        <v>45</v>
      </c>
      <c r="G169">
        <v>1000</v>
      </c>
      <c r="H169">
        <v>1</v>
      </c>
      <c r="I169">
        <v>3.76</v>
      </c>
      <c r="J169">
        <v>151</v>
      </c>
      <c r="K169">
        <v>70</v>
      </c>
      <c r="L169">
        <v>31</v>
      </c>
      <c r="M169">
        <v>16</v>
      </c>
      <c r="N169">
        <v>12</v>
      </c>
      <c r="O169">
        <v>22</v>
      </c>
      <c r="P169">
        <v>0</v>
      </c>
      <c r="Q169">
        <v>0</v>
      </c>
      <c r="R169">
        <v>0</v>
      </c>
      <c r="S169">
        <v>0</v>
      </c>
      <c r="T169" t="s">
        <v>1632</v>
      </c>
      <c r="U169" t="s">
        <v>85</v>
      </c>
      <c r="V169" t="s">
        <v>96</v>
      </c>
      <c r="W169">
        <v>50</v>
      </c>
      <c r="X169" t="s">
        <v>49</v>
      </c>
      <c r="Y169">
        <v>3</v>
      </c>
      <c r="Z169">
        <v>0</v>
      </c>
      <c r="AA169">
        <v>12</v>
      </c>
      <c r="AB169">
        <v>50</v>
      </c>
      <c r="AC169">
        <v>1</v>
      </c>
      <c r="AD169" t="s">
        <v>50</v>
      </c>
      <c r="AE169" t="s">
        <v>51</v>
      </c>
      <c r="AF169" t="s">
        <v>1633</v>
      </c>
      <c r="AG169" t="s">
        <v>1634</v>
      </c>
      <c r="AH169" t="s">
        <v>1635</v>
      </c>
      <c r="AI169">
        <v>171</v>
      </c>
      <c r="AJ169">
        <v>3.9415204678362499</v>
      </c>
      <c r="AK169" t="s">
        <v>1636</v>
      </c>
      <c r="AL169">
        <v>0</v>
      </c>
      <c r="AN169" t="s">
        <v>1637</v>
      </c>
      <c r="AO169" t="s">
        <v>1638</v>
      </c>
      <c r="AP169" t="s">
        <v>1639</v>
      </c>
      <c r="AQ169" t="s">
        <v>58</v>
      </c>
      <c r="AR169" t="s">
        <v>59</v>
      </c>
    </row>
    <row r="170" spans="1:44" x14ac:dyDescent="0.25">
      <c r="A170">
        <v>169</v>
      </c>
      <c r="B170" t="s">
        <v>1640</v>
      </c>
      <c r="C170" t="s">
        <v>1641</v>
      </c>
      <c r="D170">
        <v>11</v>
      </c>
      <c r="E170">
        <v>89</v>
      </c>
      <c r="F170" t="s">
        <v>45</v>
      </c>
      <c r="G170">
        <v>100</v>
      </c>
      <c r="H170">
        <v>0</v>
      </c>
      <c r="I170">
        <v>3.46</v>
      </c>
      <c r="J170">
        <v>24</v>
      </c>
      <c r="K170">
        <v>8</v>
      </c>
      <c r="L170">
        <v>5</v>
      </c>
      <c r="M170">
        <v>6</v>
      </c>
      <c r="N170">
        <v>0</v>
      </c>
      <c r="O170">
        <v>5</v>
      </c>
      <c r="P170">
        <v>0</v>
      </c>
      <c r="Q170">
        <v>0</v>
      </c>
      <c r="R170">
        <v>0</v>
      </c>
      <c r="S170">
        <v>0</v>
      </c>
      <c r="T170" t="s">
        <v>1642</v>
      </c>
      <c r="U170" t="s">
        <v>85</v>
      </c>
      <c r="V170" t="s">
        <v>96</v>
      </c>
      <c r="W170">
        <v>50</v>
      </c>
      <c r="X170" t="s">
        <v>49</v>
      </c>
      <c r="Y170">
        <v>2</v>
      </c>
      <c r="Z170">
        <v>0</v>
      </c>
      <c r="AA170">
        <v>52</v>
      </c>
      <c r="AB170">
        <v>50</v>
      </c>
      <c r="AC170">
        <v>1</v>
      </c>
      <c r="AD170" t="s">
        <v>50</v>
      </c>
      <c r="AE170" t="s">
        <v>51</v>
      </c>
      <c r="AF170" t="s">
        <v>1643</v>
      </c>
      <c r="AG170" t="s">
        <v>1644</v>
      </c>
      <c r="AH170" t="s">
        <v>1645</v>
      </c>
      <c r="AI170">
        <v>73595</v>
      </c>
      <c r="AJ170">
        <v>4.3856919627692097</v>
      </c>
      <c r="AK170" t="s">
        <v>1646</v>
      </c>
      <c r="AL170">
        <v>1</v>
      </c>
      <c r="AM170" t="s">
        <v>1647</v>
      </c>
      <c r="AN170" t="s">
        <v>1648</v>
      </c>
      <c r="AO170" t="s">
        <v>1649</v>
      </c>
      <c r="AP170" s="1" t="s">
        <v>1650</v>
      </c>
      <c r="AQ170" t="s">
        <v>58</v>
      </c>
      <c r="AR170" t="s">
        <v>59</v>
      </c>
    </row>
    <row r="171" spans="1:44" x14ac:dyDescent="0.25">
      <c r="A171">
        <v>170</v>
      </c>
      <c r="B171" t="s">
        <v>1651</v>
      </c>
      <c r="C171" t="s">
        <v>1652</v>
      </c>
      <c r="D171">
        <v>7</v>
      </c>
      <c r="E171">
        <v>6</v>
      </c>
      <c r="F171" t="s">
        <v>45</v>
      </c>
      <c r="G171">
        <v>5000</v>
      </c>
      <c r="H171">
        <v>0</v>
      </c>
      <c r="I171">
        <v>3.29</v>
      </c>
      <c r="J171">
        <v>1042</v>
      </c>
      <c r="K171">
        <v>384</v>
      </c>
      <c r="L171">
        <v>146</v>
      </c>
      <c r="M171">
        <v>158</v>
      </c>
      <c r="N171">
        <v>98</v>
      </c>
      <c r="O171">
        <v>256</v>
      </c>
      <c r="P171">
        <v>0</v>
      </c>
      <c r="Q171">
        <v>0</v>
      </c>
      <c r="R171">
        <v>0</v>
      </c>
      <c r="S171">
        <v>0</v>
      </c>
      <c r="T171" t="s">
        <v>1653</v>
      </c>
      <c r="U171" t="s">
        <v>161</v>
      </c>
      <c r="V171" t="s">
        <v>96</v>
      </c>
      <c r="W171">
        <v>4</v>
      </c>
      <c r="X171" t="s">
        <v>49</v>
      </c>
      <c r="Y171">
        <v>2</v>
      </c>
      <c r="Z171">
        <v>0</v>
      </c>
      <c r="AA171">
        <v>46</v>
      </c>
      <c r="AB171">
        <v>50</v>
      </c>
      <c r="AE171" t="s">
        <v>51</v>
      </c>
      <c r="AF171" t="s">
        <v>383</v>
      </c>
      <c r="AG171" t="s">
        <v>384</v>
      </c>
      <c r="AH171" t="s">
        <v>385</v>
      </c>
      <c r="AI171">
        <v>3460</v>
      </c>
      <c r="AJ171">
        <v>3.8708092485549099</v>
      </c>
      <c r="AK171" t="s">
        <v>386</v>
      </c>
      <c r="AL171">
        <v>0</v>
      </c>
      <c r="AN171" t="s">
        <v>1654</v>
      </c>
      <c r="AO171" t="s">
        <v>1655</v>
      </c>
      <c r="AP171" t="s">
        <v>1656</v>
      </c>
      <c r="AQ171" t="s">
        <v>58</v>
      </c>
      <c r="AR171" t="s">
        <v>59</v>
      </c>
    </row>
    <row r="172" spans="1:44" x14ac:dyDescent="0.25">
      <c r="A172">
        <v>171</v>
      </c>
      <c r="B172" t="s">
        <v>1657</v>
      </c>
      <c r="C172" t="s">
        <v>1658</v>
      </c>
      <c r="D172">
        <v>12</v>
      </c>
      <c r="E172">
        <v>11</v>
      </c>
      <c r="F172" t="s">
        <v>45</v>
      </c>
      <c r="G172">
        <v>100</v>
      </c>
      <c r="H172">
        <v>0</v>
      </c>
      <c r="I172">
        <v>2</v>
      </c>
      <c r="J172">
        <v>3</v>
      </c>
      <c r="K172">
        <v>0</v>
      </c>
      <c r="L172">
        <v>1</v>
      </c>
      <c r="M172">
        <v>0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  <c r="T172" t="s">
        <v>1659</v>
      </c>
      <c r="U172" t="s">
        <v>340</v>
      </c>
      <c r="V172" t="s">
        <v>64</v>
      </c>
      <c r="W172">
        <v>50</v>
      </c>
      <c r="X172" t="s">
        <v>49</v>
      </c>
      <c r="Y172">
        <v>3</v>
      </c>
      <c r="Z172">
        <v>0</v>
      </c>
      <c r="AA172">
        <v>38</v>
      </c>
      <c r="AB172">
        <v>50</v>
      </c>
      <c r="AE172" t="s">
        <v>51</v>
      </c>
      <c r="AF172" t="s">
        <v>1660</v>
      </c>
      <c r="AG172" t="s">
        <v>1660</v>
      </c>
      <c r="AH172" t="s">
        <v>1661</v>
      </c>
      <c r="AI172">
        <v>5301</v>
      </c>
      <c r="AJ172">
        <v>4.0011318619128398</v>
      </c>
      <c r="AK172" t="s">
        <v>1662</v>
      </c>
      <c r="AL172">
        <v>0</v>
      </c>
      <c r="AN172" t="s">
        <v>1663</v>
      </c>
      <c r="AO172" t="s">
        <v>1664</v>
      </c>
      <c r="AP172" t="s">
        <v>1665</v>
      </c>
      <c r="AQ172" t="s">
        <v>58</v>
      </c>
      <c r="AR172" t="s">
        <v>59</v>
      </c>
    </row>
    <row r="173" spans="1:44" x14ac:dyDescent="0.25">
      <c r="A173">
        <v>172</v>
      </c>
      <c r="B173" t="s">
        <v>1666</v>
      </c>
      <c r="C173" t="s">
        <v>1667</v>
      </c>
      <c r="D173">
        <v>6</v>
      </c>
      <c r="E173">
        <v>17</v>
      </c>
      <c r="F173" t="s">
        <v>45</v>
      </c>
      <c r="G173">
        <v>100</v>
      </c>
      <c r="H173">
        <v>0</v>
      </c>
      <c r="I173">
        <v>4.1399999999999997</v>
      </c>
      <c r="J173">
        <v>93</v>
      </c>
      <c r="K173">
        <v>50</v>
      </c>
      <c r="L173">
        <v>18</v>
      </c>
      <c r="M173">
        <v>15</v>
      </c>
      <c r="N173">
        <v>8</v>
      </c>
      <c r="O173">
        <v>2</v>
      </c>
      <c r="P173">
        <v>0</v>
      </c>
      <c r="Q173">
        <v>0</v>
      </c>
      <c r="R173">
        <v>0</v>
      </c>
      <c r="S173">
        <v>0</v>
      </c>
      <c r="T173" t="s">
        <v>1668</v>
      </c>
      <c r="U173" t="s">
        <v>85</v>
      </c>
      <c r="V173" t="s">
        <v>48</v>
      </c>
      <c r="W173">
        <v>37</v>
      </c>
      <c r="X173" t="s">
        <v>49</v>
      </c>
      <c r="Y173">
        <v>2</v>
      </c>
      <c r="Z173">
        <v>0</v>
      </c>
      <c r="AA173">
        <v>74</v>
      </c>
      <c r="AB173">
        <v>50</v>
      </c>
      <c r="AC173">
        <v>1</v>
      </c>
      <c r="AD173" t="s">
        <v>50</v>
      </c>
      <c r="AE173" t="s">
        <v>321</v>
      </c>
      <c r="AF173" t="s">
        <v>1669</v>
      </c>
      <c r="AG173" t="s">
        <v>1669</v>
      </c>
      <c r="AH173" t="s">
        <v>1670</v>
      </c>
      <c r="AI173">
        <v>629</v>
      </c>
      <c r="AJ173">
        <v>4.1669316375198697</v>
      </c>
      <c r="AK173" t="s">
        <v>1671</v>
      </c>
      <c r="AL173">
        <v>0</v>
      </c>
      <c r="AN173" t="s">
        <v>1672</v>
      </c>
      <c r="AO173" t="s">
        <v>1673</v>
      </c>
      <c r="AP173" t="s">
        <v>1674</v>
      </c>
      <c r="AQ173" t="s">
        <v>58</v>
      </c>
      <c r="AR173" t="s">
        <v>59</v>
      </c>
    </row>
    <row r="174" spans="1:44" x14ac:dyDescent="0.25">
      <c r="A174">
        <v>173</v>
      </c>
      <c r="B174" t="s">
        <v>1675</v>
      </c>
      <c r="C174" t="s">
        <v>1676</v>
      </c>
      <c r="D174">
        <v>6</v>
      </c>
      <c r="E174">
        <v>17</v>
      </c>
      <c r="F174" t="s">
        <v>45</v>
      </c>
      <c r="G174">
        <v>5000</v>
      </c>
      <c r="H174">
        <v>0</v>
      </c>
      <c r="I174">
        <v>3.28</v>
      </c>
      <c r="J174">
        <v>449</v>
      </c>
      <c r="K174">
        <v>165</v>
      </c>
      <c r="L174">
        <v>50</v>
      </c>
      <c r="M174">
        <v>83</v>
      </c>
      <c r="N174">
        <v>49</v>
      </c>
      <c r="O174">
        <v>102</v>
      </c>
      <c r="P174">
        <v>0</v>
      </c>
      <c r="Q174">
        <v>0</v>
      </c>
      <c r="R174">
        <v>0</v>
      </c>
      <c r="S174">
        <v>0</v>
      </c>
      <c r="T174" t="s">
        <v>1677</v>
      </c>
      <c r="U174" t="s">
        <v>47</v>
      </c>
      <c r="V174" t="s">
        <v>1678</v>
      </c>
      <c r="W174">
        <v>50</v>
      </c>
      <c r="X174" t="s">
        <v>49</v>
      </c>
      <c r="Y174">
        <v>2</v>
      </c>
      <c r="Z174">
        <v>0</v>
      </c>
      <c r="AA174">
        <v>49</v>
      </c>
      <c r="AB174">
        <v>50</v>
      </c>
      <c r="AE174" t="s">
        <v>51</v>
      </c>
      <c r="AF174" t="s">
        <v>1679</v>
      </c>
      <c r="AG174" t="s">
        <v>1680</v>
      </c>
      <c r="AH174" t="s">
        <v>1681</v>
      </c>
      <c r="AI174">
        <v>7851</v>
      </c>
      <c r="AJ174">
        <v>4.2162781811234202</v>
      </c>
      <c r="AK174" t="s">
        <v>1682</v>
      </c>
      <c r="AL174">
        <v>0</v>
      </c>
      <c r="AN174" t="s">
        <v>1683</v>
      </c>
      <c r="AO174" t="s">
        <v>1684</v>
      </c>
      <c r="AP174" t="s">
        <v>1685</v>
      </c>
      <c r="AQ174" t="s">
        <v>58</v>
      </c>
      <c r="AR174" t="s">
        <v>59</v>
      </c>
    </row>
    <row r="175" spans="1:44" x14ac:dyDescent="0.25">
      <c r="A175">
        <v>174</v>
      </c>
      <c r="B175" t="s">
        <v>1686</v>
      </c>
      <c r="C175" t="s">
        <v>1687</v>
      </c>
      <c r="D175">
        <v>8</v>
      </c>
      <c r="E175">
        <v>7</v>
      </c>
      <c r="F175" t="s">
        <v>45</v>
      </c>
      <c r="G175">
        <v>100</v>
      </c>
      <c r="H175">
        <v>1</v>
      </c>
      <c r="I175">
        <v>3.89</v>
      </c>
      <c r="J175">
        <v>9</v>
      </c>
      <c r="K175">
        <v>5</v>
      </c>
      <c r="L175">
        <v>2</v>
      </c>
      <c r="M175">
        <v>0</v>
      </c>
      <c r="N175">
        <v>0</v>
      </c>
      <c r="O175">
        <v>2</v>
      </c>
      <c r="P175">
        <v>0</v>
      </c>
      <c r="Q175">
        <v>0</v>
      </c>
      <c r="R175">
        <v>0</v>
      </c>
      <c r="S175">
        <v>0</v>
      </c>
      <c r="T175" t="s">
        <v>1688</v>
      </c>
      <c r="U175" t="s">
        <v>63</v>
      </c>
      <c r="V175" t="s">
        <v>1689</v>
      </c>
      <c r="W175">
        <v>25</v>
      </c>
      <c r="X175" t="s">
        <v>49</v>
      </c>
      <c r="Y175">
        <v>3</v>
      </c>
      <c r="Z175">
        <v>0</v>
      </c>
      <c r="AA175">
        <v>28</v>
      </c>
      <c r="AB175">
        <v>50</v>
      </c>
      <c r="AE175" t="s">
        <v>51</v>
      </c>
      <c r="AF175" t="s">
        <v>1352</v>
      </c>
      <c r="AG175" t="s">
        <v>1353</v>
      </c>
      <c r="AH175" t="s">
        <v>1354</v>
      </c>
      <c r="AI175">
        <v>88193</v>
      </c>
      <c r="AJ175">
        <v>4.0808907736441604</v>
      </c>
      <c r="AK175" t="s">
        <v>1355</v>
      </c>
      <c r="AL175">
        <v>1</v>
      </c>
      <c r="AM175" t="s">
        <v>1356</v>
      </c>
      <c r="AN175" t="s">
        <v>1690</v>
      </c>
      <c r="AO175" t="s">
        <v>1691</v>
      </c>
      <c r="AP175" t="s">
        <v>1692</v>
      </c>
      <c r="AQ175" t="s">
        <v>58</v>
      </c>
      <c r="AR175" t="s">
        <v>59</v>
      </c>
    </row>
    <row r="176" spans="1:44" x14ac:dyDescent="0.25">
      <c r="A176">
        <v>175</v>
      </c>
      <c r="B176" t="s">
        <v>1693</v>
      </c>
      <c r="C176" t="s">
        <v>1694</v>
      </c>
      <c r="D176">
        <v>8</v>
      </c>
      <c r="E176">
        <v>7</v>
      </c>
      <c r="F176" t="s">
        <v>45</v>
      </c>
      <c r="G176">
        <v>100</v>
      </c>
      <c r="H176">
        <v>0</v>
      </c>
      <c r="I176">
        <v>3.14</v>
      </c>
      <c r="J176">
        <v>29</v>
      </c>
      <c r="K176">
        <v>9</v>
      </c>
      <c r="L176">
        <v>4</v>
      </c>
      <c r="M176">
        <v>6</v>
      </c>
      <c r="N176">
        <v>2</v>
      </c>
      <c r="O176">
        <v>8</v>
      </c>
      <c r="P176">
        <v>0</v>
      </c>
      <c r="Q176">
        <v>0</v>
      </c>
      <c r="R176">
        <v>0</v>
      </c>
      <c r="S176">
        <v>0</v>
      </c>
      <c r="T176" t="s">
        <v>1695</v>
      </c>
      <c r="U176" t="s">
        <v>95</v>
      </c>
      <c r="V176" t="s">
        <v>64</v>
      </c>
      <c r="W176">
        <v>5</v>
      </c>
      <c r="X176" t="s">
        <v>49</v>
      </c>
      <c r="Y176">
        <v>2</v>
      </c>
      <c r="Z176">
        <v>0</v>
      </c>
      <c r="AA176">
        <v>32</v>
      </c>
      <c r="AB176">
        <v>50</v>
      </c>
      <c r="AE176" t="s">
        <v>51</v>
      </c>
      <c r="AF176" t="s">
        <v>1696</v>
      </c>
      <c r="AG176" t="s">
        <v>1696</v>
      </c>
      <c r="AH176" t="s">
        <v>1697</v>
      </c>
      <c r="AI176">
        <v>89</v>
      </c>
      <c r="AJ176">
        <v>4.0674157303370704</v>
      </c>
      <c r="AK176" t="s">
        <v>1698</v>
      </c>
      <c r="AL176">
        <v>0</v>
      </c>
      <c r="AN176" t="s">
        <v>1699</v>
      </c>
      <c r="AO176" t="s">
        <v>1700</v>
      </c>
      <c r="AP176" t="s">
        <v>1701</v>
      </c>
      <c r="AQ176" t="s">
        <v>58</v>
      </c>
      <c r="AR176" t="s">
        <v>59</v>
      </c>
    </row>
    <row r="177" spans="1:44" x14ac:dyDescent="0.25">
      <c r="A177">
        <v>176</v>
      </c>
      <c r="B177" t="s">
        <v>1702</v>
      </c>
      <c r="C177" t="s">
        <v>1703</v>
      </c>
      <c r="D177">
        <v>11</v>
      </c>
      <c r="E177">
        <v>84</v>
      </c>
      <c r="F177" t="s">
        <v>45</v>
      </c>
      <c r="G177">
        <v>1000</v>
      </c>
      <c r="H177">
        <v>0</v>
      </c>
      <c r="I177">
        <v>3.98</v>
      </c>
      <c r="J177">
        <v>792</v>
      </c>
      <c r="K177">
        <v>398</v>
      </c>
      <c r="L177">
        <v>163</v>
      </c>
      <c r="M177">
        <v>112</v>
      </c>
      <c r="N177">
        <v>54</v>
      </c>
      <c r="O177">
        <v>65</v>
      </c>
      <c r="P177">
        <v>0</v>
      </c>
      <c r="Q177">
        <v>0</v>
      </c>
      <c r="R177">
        <v>0</v>
      </c>
      <c r="S177">
        <v>0</v>
      </c>
      <c r="T177" t="s">
        <v>1704</v>
      </c>
      <c r="U177" t="s">
        <v>1705</v>
      </c>
      <c r="V177" t="s">
        <v>1706</v>
      </c>
      <c r="W177">
        <v>50</v>
      </c>
      <c r="X177" t="s">
        <v>49</v>
      </c>
      <c r="Y177">
        <v>2</v>
      </c>
      <c r="Z177">
        <v>0</v>
      </c>
      <c r="AA177">
        <v>137</v>
      </c>
      <c r="AB177">
        <v>50</v>
      </c>
      <c r="AE177" t="s">
        <v>51</v>
      </c>
      <c r="AF177" t="s">
        <v>1707</v>
      </c>
      <c r="AG177" t="s">
        <v>1707</v>
      </c>
      <c r="AH177" t="s">
        <v>1708</v>
      </c>
      <c r="AI177">
        <v>6460</v>
      </c>
      <c r="AJ177">
        <v>4.1410216718266204</v>
      </c>
      <c r="AK177" t="s">
        <v>1709</v>
      </c>
      <c r="AL177">
        <v>0</v>
      </c>
      <c r="AN177" t="s">
        <v>1710</v>
      </c>
      <c r="AO177" t="s">
        <v>1711</v>
      </c>
      <c r="AP177" t="s">
        <v>1712</v>
      </c>
      <c r="AQ177" t="s">
        <v>58</v>
      </c>
      <c r="AR177" t="s">
        <v>59</v>
      </c>
    </row>
    <row r="178" spans="1:44" x14ac:dyDescent="0.25">
      <c r="A178">
        <v>177</v>
      </c>
      <c r="B178" t="s">
        <v>1713</v>
      </c>
      <c r="C178" t="s">
        <v>1713</v>
      </c>
      <c r="D178">
        <v>6</v>
      </c>
      <c r="E178">
        <v>22</v>
      </c>
      <c r="F178" t="s">
        <v>45</v>
      </c>
      <c r="G178">
        <v>5000</v>
      </c>
      <c r="H178">
        <v>0</v>
      </c>
      <c r="I178">
        <v>4.04</v>
      </c>
      <c r="J178">
        <v>548</v>
      </c>
      <c r="K178">
        <v>305</v>
      </c>
      <c r="L178">
        <v>87</v>
      </c>
      <c r="M178">
        <v>78</v>
      </c>
      <c r="N178">
        <v>29</v>
      </c>
      <c r="O178">
        <v>49</v>
      </c>
      <c r="P178">
        <v>0</v>
      </c>
      <c r="Q178">
        <v>0</v>
      </c>
      <c r="R178">
        <v>0</v>
      </c>
      <c r="S178">
        <v>0</v>
      </c>
      <c r="T178" t="s">
        <v>1714</v>
      </c>
      <c r="U178" t="s">
        <v>340</v>
      </c>
      <c r="V178" t="s">
        <v>96</v>
      </c>
      <c r="W178">
        <v>21</v>
      </c>
      <c r="X178" t="s">
        <v>49</v>
      </c>
      <c r="Y178">
        <v>2</v>
      </c>
      <c r="Z178">
        <v>0</v>
      </c>
      <c r="AA178">
        <v>55</v>
      </c>
      <c r="AB178">
        <v>50</v>
      </c>
      <c r="AC178">
        <v>1</v>
      </c>
      <c r="AD178" t="s">
        <v>50</v>
      </c>
      <c r="AE178" t="s">
        <v>51</v>
      </c>
      <c r="AF178" t="s">
        <v>822</v>
      </c>
      <c r="AG178" t="s">
        <v>822</v>
      </c>
      <c r="AH178" t="s">
        <v>823</v>
      </c>
      <c r="AI178">
        <v>7076</v>
      </c>
      <c r="AJ178">
        <v>3.9680610514414898</v>
      </c>
      <c r="AK178" s="1" t="s">
        <v>824</v>
      </c>
      <c r="AL178">
        <v>0</v>
      </c>
      <c r="AN178" t="s">
        <v>1715</v>
      </c>
      <c r="AO178" t="s">
        <v>1716</v>
      </c>
      <c r="AP178" t="s">
        <v>1717</v>
      </c>
      <c r="AQ178" t="s">
        <v>58</v>
      </c>
      <c r="AR178" t="s">
        <v>59</v>
      </c>
    </row>
    <row r="179" spans="1:44" x14ac:dyDescent="0.25">
      <c r="A179">
        <v>178</v>
      </c>
      <c r="B179" t="s">
        <v>1718</v>
      </c>
      <c r="C179" t="s">
        <v>1719</v>
      </c>
      <c r="D179">
        <v>11</v>
      </c>
      <c r="E179">
        <v>10</v>
      </c>
      <c r="F179" t="s">
        <v>45</v>
      </c>
      <c r="G179">
        <v>1000</v>
      </c>
      <c r="H179">
        <v>1</v>
      </c>
      <c r="I179">
        <v>3.76</v>
      </c>
      <c r="J179">
        <v>168</v>
      </c>
      <c r="K179">
        <v>77</v>
      </c>
      <c r="L179">
        <v>32</v>
      </c>
      <c r="M179">
        <v>26</v>
      </c>
      <c r="N179">
        <v>7</v>
      </c>
      <c r="O179">
        <v>26</v>
      </c>
      <c r="P179">
        <v>0</v>
      </c>
      <c r="Q179">
        <v>0</v>
      </c>
      <c r="R179">
        <v>0</v>
      </c>
      <c r="S179">
        <v>0</v>
      </c>
      <c r="T179" t="s">
        <v>1720</v>
      </c>
      <c r="U179" t="s">
        <v>85</v>
      </c>
      <c r="V179" t="s">
        <v>48</v>
      </c>
      <c r="W179">
        <v>50</v>
      </c>
      <c r="X179" t="s">
        <v>1721</v>
      </c>
      <c r="Y179">
        <v>3</v>
      </c>
      <c r="Z179">
        <v>0</v>
      </c>
      <c r="AA179">
        <v>42</v>
      </c>
      <c r="AB179">
        <v>50</v>
      </c>
      <c r="AE179" t="s">
        <v>51</v>
      </c>
      <c r="AF179" t="s">
        <v>1722</v>
      </c>
      <c r="AG179" t="s">
        <v>1723</v>
      </c>
      <c r="AH179" t="s">
        <v>1724</v>
      </c>
      <c r="AI179">
        <v>1452</v>
      </c>
      <c r="AJ179">
        <v>3.7355371900826402</v>
      </c>
      <c r="AK179" t="s">
        <v>1725</v>
      </c>
      <c r="AL179">
        <v>0</v>
      </c>
      <c r="AN179" t="s">
        <v>1726</v>
      </c>
      <c r="AO179" t="s">
        <v>1727</v>
      </c>
      <c r="AP179" t="s">
        <v>1728</v>
      </c>
      <c r="AQ179" t="s">
        <v>58</v>
      </c>
      <c r="AR179" t="s">
        <v>59</v>
      </c>
    </row>
    <row r="180" spans="1:44" x14ac:dyDescent="0.25">
      <c r="A180">
        <v>179</v>
      </c>
      <c r="B180" t="s">
        <v>1729</v>
      </c>
      <c r="C180" t="s">
        <v>1730</v>
      </c>
      <c r="D180">
        <v>9</v>
      </c>
      <c r="E180">
        <v>8</v>
      </c>
      <c r="F180" t="s">
        <v>45</v>
      </c>
      <c r="G180">
        <v>100</v>
      </c>
      <c r="H180">
        <v>1</v>
      </c>
      <c r="I180">
        <v>4.16</v>
      </c>
      <c r="J180">
        <v>31</v>
      </c>
      <c r="K180">
        <v>17</v>
      </c>
      <c r="L180">
        <v>7</v>
      </c>
      <c r="M180">
        <v>4</v>
      </c>
      <c r="N180">
        <v>1</v>
      </c>
      <c r="O180">
        <v>2</v>
      </c>
      <c r="P180">
        <v>0</v>
      </c>
      <c r="Q180">
        <v>0</v>
      </c>
      <c r="R180">
        <v>0</v>
      </c>
      <c r="S180">
        <v>0</v>
      </c>
      <c r="T180" t="s">
        <v>1731</v>
      </c>
      <c r="U180" t="s">
        <v>1732</v>
      </c>
      <c r="V180" t="s">
        <v>96</v>
      </c>
      <c r="W180">
        <v>20</v>
      </c>
      <c r="X180" t="s">
        <v>49</v>
      </c>
      <c r="Y180">
        <v>3</v>
      </c>
      <c r="Z180">
        <v>0</v>
      </c>
      <c r="AA180">
        <v>35</v>
      </c>
      <c r="AB180">
        <v>50</v>
      </c>
      <c r="AE180" t="s">
        <v>51</v>
      </c>
      <c r="AF180" t="s">
        <v>1733</v>
      </c>
      <c r="AG180" t="s">
        <v>1734</v>
      </c>
      <c r="AH180" t="s">
        <v>1735</v>
      </c>
      <c r="AI180">
        <v>2869</v>
      </c>
      <c r="AJ180">
        <v>3.9745555942837201</v>
      </c>
      <c r="AK180" t="s">
        <v>1736</v>
      </c>
      <c r="AL180">
        <v>0</v>
      </c>
      <c r="AN180" t="s">
        <v>1737</v>
      </c>
      <c r="AO180" t="s">
        <v>1738</v>
      </c>
      <c r="AP180" t="s">
        <v>1739</v>
      </c>
      <c r="AQ180" t="s">
        <v>58</v>
      </c>
      <c r="AR180" t="s">
        <v>59</v>
      </c>
    </row>
    <row r="181" spans="1:44" x14ac:dyDescent="0.25">
      <c r="A181">
        <v>180</v>
      </c>
      <c r="B181" t="s">
        <v>1330</v>
      </c>
      <c r="C181" t="s">
        <v>1331</v>
      </c>
      <c r="D181">
        <v>8</v>
      </c>
      <c r="E181">
        <v>26</v>
      </c>
      <c r="F181" t="s">
        <v>45</v>
      </c>
      <c r="G181">
        <v>100</v>
      </c>
      <c r="H181">
        <v>0</v>
      </c>
      <c r="I181">
        <v>3.07</v>
      </c>
      <c r="J181">
        <v>14</v>
      </c>
      <c r="K181">
        <v>3</v>
      </c>
      <c r="L181">
        <v>2</v>
      </c>
      <c r="M181">
        <v>5</v>
      </c>
      <c r="N181">
        <v>1</v>
      </c>
      <c r="O181">
        <v>3</v>
      </c>
      <c r="P181">
        <v>0</v>
      </c>
      <c r="Q181">
        <v>0</v>
      </c>
      <c r="R181">
        <v>0</v>
      </c>
      <c r="S181">
        <v>0</v>
      </c>
      <c r="T181" t="s">
        <v>1332</v>
      </c>
      <c r="U181" t="s">
        <v>85</v>
      </c>
      <c r="V181" t="s">
        <v>351</v>
      </c>
      <c r="W181">
        <v>50</v>
      </c>
      <c r="X181" t="s">
        <v>49</v>
      </c>
      <c r="Y181">
        <v>2</v>
      </c>
      <c r="Z181">
        <v>0</v>
      </c>
      <c r="AA181">
        <v>40</v>
      </c>
      <c r="AB181">
        <v>50</v>
      </c>
      <c r="AC181">
        <v>1</v>
      </c>
      <c r="AD181" t="s">
        <v>50</v>
      </c>
      <c r="AE181" t="s">
        <v>51</v>
      </c>
      <c r="AF181" t="s">
        <v>1740</v>
      </c>
      <c r="AG181" t="s">
        <v>1740</v>
      </c>
      <c r="AH181" t="s">
        <v>1741</v>
      </c>
      <c r="AI181">
        <v>43</v>
      </c>
      <c r="AJ181">
        <v>3.1860465116279002</v>
      </c>
      <c r="AK181" t="s">
        <v>1742</v>
      </c>
      <c r="AL181">
        <v>0</v>
      </c>
      <c r="AN181" t="s">
        <v>1743</v>
      </c>
      <c r="AO181" t="s">
        <v>1744</v>
      </c>
      <c r="AP181" t="s">
        <v>1745</v>
      </c>
      <c r="AQ181" t="s">
        <v>58</v>
      </c>
      <c r="AR181" t="s">
        <v>59</v>
      </c>
    </row>
    <row r="182" spans="1:44" x14ac:dyDescent="0.25">
      <c r="A182">
        <v>181</v>
      </c>
      <c r="B182" t="s">
        <v>1746</v>
      </c>
      <c r="C182" t="s">
        <v>1747</v>
      </c>
      <c r="D182">
        <v>3.78</v>
      </c>
      <c r="E182">
        <v>4</v>
      </c>
      <c r="F182" t="s">
        <v>45</v>
      </c>
      <c r="G182">
        <v>1000</v>
      </c>
      <c r="H182">
        <v>1</v>
      </c>
      <c r="I182">
        <v>3.35</v>
      </c>
      <c r="J182">
        <v>79</v>
      </c>
      <c r="K182">
        <v>30</v>
      </c>
      <c r="L182">
        <v>13</v>
      </c>
      <c r="M182">
        <v>11</v>
      </c>
      <c r="N182">
        <v>5</v>
      </c>
      <c r="O182">
        <v>20</v>
      </c>
      <c r="P182">
        <v>0</v>
      </c>
      <c r="Q182">
        <v>0</v>
      </c>
      <c r="R182">
        <v>0</v>
      </c>
      <c r="S182">
        <v>0</v>
      </c>
      <c r="T182" t="s">
        <v>1748</v>
      </c>
      <c r="U182" t="s">
        <v>193</v>
      </c>
      <c r="V182" t="s">
        <v>64</v>
      </c>
      <c r="W182">
        <v>1</v>
      </c>
      <c r="X182" t="s">
        <v>49</v>
      </c>
      <c r="Y182">
        <v>1</v>
      </c>
      <c r="Z182">
        <v>0</v>
      </c>
      <c r="AA182">
        <v>38</v>
      </c>
      <c r="AB182">
        <v>50</v>
      </c>
      <c r="AF182" t="s">
        <v>1749</v>
      </c>
      <c r="AG182" t="s">
        <v>1750</v>
      </c>
      <c r="AH182" t="s">
        <v>1751</v>
      </c>
      <c r="AI182">
        <v>105015</v>
      </c>
      <c r="AJ182">
        <v>3.7896014855020699</v>
      </c>
      <c r="AK182" t="s">
        <v>1752</v>
      </c>
      <c r="AL182">
        <v>0</v>
      </c>
      <c r="AN182" t="s">
        <v>1753</v>
      </c>
      <c r="AO182" t="s">
        <v>1754</v>
      </c>
      <c r="AP182" t="s">
        <v>1755</v>
      </c>
      <c r="AQ182" t="s">
        <v>58</v>
      </c>
      <c r="AR182" t="s">
        <v>59</v>
      </c>
    </row>
    <row r="183" spans="1:44" x14ac:dyDescent="0.25">
      <c r="A183">
        <v>182</v>
      </c>
      <c r="B183" t="s">
        <v>1756</v>
      </c>
      <c r="C183" t="s">
        <v>1757</v>
      </c>
      <c r="D183">
        <v>8</v>
      </c>
      <c r="E183">
        <v>7</v>
      </c>
      <c r="F183" t="s">
        <v>45</v>
      </c>
      <c r="G183">
        <v>100</v>
      </c>
      <c r="H183">
        <v>0</v>
      </c>
      <c r="I183">
        <v>3.89</v>
      </c>
      <c r="J183">
        <v>9</v>
      </c>
      <c r="K183">
        <v>5</v>
      </c>
      <c r="L183">
        <v>2</v>
      </c>
      <c r="M183">
        <v>0</v>
      </c>
      <c r="N183">
        <v>0</v>
      </c>
      <c r="O183">
        <v>2</v>
      </c>
      <c r="P183">
        <v>0</v>
      </c>
      <c r="Q183">
        <v>0</v>
      </c>
      <c r="R183">
        <v>0</v>
      </c>
      <c r="S183">
        <v>0</v>
      </c>
      <c r="T183" t="s">
        <v>1758</v>
      </c>
      <c r="U183" t="s">
        <v>47</v>
      </c>
      <c r="V183" t="s">
        <v>96</v>
      </c>
      <c r="W183">
        <v>50</v>
      </c>
      <c r="X183" t="s">
        <v>49</v>
      </c>
      <c r="Y183">
        <v>2</v>
      </c>
      <c r="Z183">
        <v>0</v>
      </c>
      <c r="AA183">
        <v>124</v>
      </c>
      <c r="AB183">
        <v>50</v>
      </c>
      <c r="AE183" t="s">
        <v>51</v>
      </c>
      <c r="AF183" t="s">
        <v>1759</v>
      </c>
      <c r="AG183" t="s">
        <v>1760</v>
      </c>
      <c r="AH183" t="s">
        <v>1761</v>
      </c>
      <c r="AI183">
        <v>32724</v>
      </c>
      <c r="AJ183">
        <v>4.1011184451778497</v>
      </c>
      <c r="AK183" t="s">
        <v>1762</v>
      </c>
      <c r="AL183">
        <v>0</v>
      </c>
      <c r="AN183" t="s">
        <v>1763</v>
      </c>
      <c r="AO183" t="s">
        <v>1764</v>
      </c>
      <c r="AP183" t="s">
        <v>1765</v>
      </c>
      <c r="AQ183" t="s">
        <v>58</v>
      </c>
      <c r="AR183" t="s">
        <v>59</v>
      </c>
    </row>
    <row r="184" spans="1:44" x14ac:dyDescent="0.25">
      <c r="A184">
        <v>183</v>
      </c>
      <c r="B184" t="s">
        <v>1766</v>
      </c>
      <c r="C184" t="s">
        <v>1766</v>
      </c>
      <c r="D184">
        <v>6</v>
      </c>
      <c r="E184">
        <v>145</v>
      </c>
      <c r="F184" t="s">
        <v>45</v>
      </c>
      <c r="G184">
        <v>100</v>
      </c>
      <c r="H184">
        <v>1</v>
      </c>
      <c r="I184">
        <v>3.83</v>
      </c>
      <c r="J184">
        <v>52</v>
      </c>
      <c r="K184">
        <v>23</v>
      </c>
      <c r="L184">
        <v>13</v>
      </c>
      <c r="M184">
        <v>5</v>
      </c>
      <c r="N184">
        <v>6</v>
      </c>
      <c r="O184">
        <v>5</v>
      </c>
      <c r="P184">
        <v>0</v>
      </c>
      <c r="Q184">
        <v>0</v>
      </c>
      <c r="R184">
        <v>0</v>
      </c>
      <c r="S184">
        <v>0</v>
      </c>
      <c r="T184" t="s">
        <v>1767</v>
      </c>
      <c r="U184" t="s">
        <v>63</v>
      </c>
      <c r="V184" t="s">
        <v>64</v>
      </c>
      <c r="W184">
        <v>49</v>
      </c>
      <c r="X184" t="s">
        <v>49</v>
      </c>
      <c r="Y184">
        <v>2</v>
      </c>
      <c r="Z184">
        <v>0</v>
      </c>
      <c r="AA184">
        <v>49</v>
      </c>
      <c r="AB184">
        <v>50</v>
      </c>
      <c r="AE184" t="s">
        <v>51</v>
      </c>
      <c r="AF184" t="s">
        <v>1768</v>
      </c>
      <c r="AG184" t="s">
        <v>1768</v>
      </c>
      <c r="AH184" t="s">
        <v>1769</v>
      </c>
      <c r="AI184">
        <v>2602</v>
      </c>
      <c r="AJ184">
        <v>4.1594926979246702</v>
      </c>
      <c r="AK184" t="s">
        <v>1770</v>
      </c>
      <c r="AL184">
        <v>0</v>
      </c>
      <c r="AN184" t="s">
        <v>1771</v>
      </c>
      <c r="AO184" t="s">
        <v>1772</v>
      </c>
      <c r="AP184" s="1" t="s">
        <v>1773</v>
      </c>
      <c r="AQ184" t="s">
        <v>58</v>
      </c>
      <c r="AR184" t="s">
        <v>59</v>
      </c>
    </row>
    <row r="185" spans="1:44" x14ac:dyDescent="0.25">
      <c r="A185">
        <v>184</v>
      </c>
      <c r="B185" t="s">
        <v>1774</v>
      </c>
      <c r="C185" t="s">
        <v>1775</v>
      </c>
      <c r="D185">
        <v>8</v>
      </c>
      <c r="E185">
        <v>17</v>
      </c>
      <c r="F185" t="s">
        <v>45</v>
      </c>
      <c r="G185">
        <v>1000</v>
      </c>
      <c r="H185">
        <v>0</v>
      </c>
      <c r="I185">
        <v>3.96</v>
      </c>
      <c r="J185">
        <v>288</v>
      </c>
      <c r="K185">
        <v>133</v>
      </c>
      <c r="L185">
        <v>75</v>
      </c>
      <c r="M185">
        <v>39</v>
      </c>
      <c r="N185">
        <v>18</v>
      </c>
      <c r="O185">
        <v>23</v>
      </c>
      <c r="P185">
        <v>0</v>
      </c>
      <c r="Q185">
        <v>0</v>
      </c>
      <c r="R185">
        <v>0</v>
      </c>
      <c r="S185">
        <v>0</v>
      </c>
      <c r="T185" t="s">
        <v>1776</v>
      </c>
      <c r="U185" t="s">
        <v>47</v>
      </c>
      <c r="V185" t="s">
        <v>48</v>
      </c>
      <c r="W185">
        <v>50</v>
      </c>
      <c r="X185" t="s">
        <v>49</v>
      </c>
      <c r="Y185">
        <v>3</v>
      </c>
      <c r="Z185">
        <v>0</v>
      </c>
      <c r="AA185">
        <v>32</v>
      </c>
      <c r="AB185">
        <v>50</v>
      </c>
      <c r="AE185" t="s">
        <v>51</v>
      </c>
      <c r="AF185" t="s">
        <v>1777</v>
      </c>
      <c r="AG185" t="s">
        <v>1778</v>
      </c>
      <c r="AH185" t="s">
        <v>1779</v>
      </c>
      <c r="AI185">
        <v>892</v>
      </c>
      <c r="AJ185">
        <v>3.9013452914798199</v>
      </c>
      <c r="AK185" t="s">
        <v>1780</v>
      </c>
      <c r="AL185">
        <v>0</v>
      </c>
      <c r="AN185" t="s">
        <v>1781</v>
      </c>
      <c r="AO185" t="s">
        <v>1782</v>
      </c>
      <c r="AP185" t="s">
        <v>1783</v>
      </c>
      <c r="AQ185" t="s">
        <v>58</v>
      </c>
      <c r="AR185" t="s">
        <v>59</v>
      </c>
    </row>
    <row r="186" spans="1:44" x14ac:dyDescent="0.25">
      <c r="A186">
        <v>185</v>
      </c>
      <c r="B186" t="s">
        <v>1784</v>
      </c>
      <c r="C186" t="s">
        <v>1785</v>
      </c>
      <c r="D186">
        <v>9</v>
      </c>
      <c r="E186">
        <v>36</v>
      </c>
      <c r="F186" t="s">
        <v>45</v>
      </c>
      <c r="G186">
        <v>20000</v>
      </c>
      <c r="H186">
        <v>0</v>
      </c>
      <c r="I186">
        <v>4.09</v>
      </c>
      <c r="J186">
        <v>4345</v>
      </c>
      <c r="K186">
        <v>2341</v>
      </c>
      <c r="L186">
        <v>878</v>
      </c>
      <c r="M186">
        <v>607</v>
      </c>
      <c r="N186">
        <v>230</v>
      </c>
      <c r="O186">
        <v>289</v>
      </c>
      <c r="P186">
        <v>0</v>
      </c>
      <c r="Q186">
        <v>0</v>
      </c>
      <c r="R186">
        <v>0</v>
      </c>
      <c r="S186">
        <v>0</v>
      </c>
      <c r="T186" t="s">
        <v>1786</v>
      </c>
      <c r="U186" t="s">
        <v>85</v>
      </c>
      <c r="V186" t="s">
        <v>96</v>
      </c>
      <c r="W186">
        <v>50</v>
      </c>
      <c r="X186" t="s">
        <v>1721</v>
      </c>
      <c r="Y186">
        <v>3</v>
      </c>
      <c r="Z186">
        <v>0</v>
      </c>
      <c r="AA186">
        <v>42</v>
      </c>
      <c r="AB186">
        <v>50</v>
      </c>
      <c r="AE186" t="s">
        <v>51</v>
      </c>
      <c r="AF186" t="s">
        <v>1787</v>
      </c>
      <c r="AG186" t="s">
        <v>1788</v>
      </c>
      <c r="AH186" t="s">
        <v>1789</v>
      </c>
      <c r="AI186">
        <v>49327</v>
      </c>
      <c r="AJ186">
        <v>4.1683459363026296</v>
      </c>
      <c r="AK186" t="s">
        <v>1790</v>
      </c>
      <c r="AL186">
        <v>0</v>
      </c>
      <c r="AN186" t="s">
        <v>1791</v>
      </c>
      <c r="AO186" t="s">
        <v>1792</v>
      </c>
      <c r="AP186" t="s">
        <v>1793</v>
      </c>
      <c r="AQ186" t="s">
        <v>58</v>
      </c>
      <c r="AR186" t="s">
        <v>59</v>
      </c>
    </row>
    <row r="187" spans="1:44" x14ac:dyDescent="0.25">
      <c r="A187">
        <v>186</v>
      </c>
      <c r="B187" t="s">
        <v>1794</v>
      </c>
      <c r="C187" t="s">
        <v>1795</v>
      </c>
      <c r="D187">
        <v>5.65</v>
      </c>
      <c r="E187">
        <v>5</v>
      </c>
      <c r="F187" t="s">
        <v>45</v>
      </c>
      <c r="G187">
        <v>5000</v>
      </c>
      <c r="H187">
        <v>1</v>
      </c>
      <c r="I187">
        <v>4.0599999999999996</v>
      </c>
      <c r="J187">
        <v>998</v>
      </c>
      <c r="K187">
        <v>526</v>
      </c>
      <c r="L187">
        <v>202</v>
      </c>
      <c r="M187">
        <v>147</v>
      </c>
      <c r="N187">
        <v>46</v>
      </c>
      <c r="O187">
        <v>77</v>
      </c>
      <c r="P187">
        <v>0</v>
      </c>
      <c r="Q187">
        <v>0</v>
      </c>
      <c r="R187">
        <v>0</v>
      </c>
      <c r="S187">
        <v>0</v>
      </c>
      <c r="T187" t="s">
        <v>1796</v>
      </c>
      <c r="U187" t="s">
        <v>85</v>
      </c>
      <c r="V187" t="s">
        <v>96</v>
      </c>
      <c r="W187">
        <v>50</v>
      </c>
      <c r="X187" t="s">
        <v>49</v>
      </c>
      <c r="Y187">
        <v>1</v>
      </c>
      <c r="Z187">
        <v>0</v>
      </c>
      <c r="AA187">
        <v>65</v>
      </c>
      <c r="AB187">
        <v>50</v>
      </c>
      <c r="AE187" t="s">
        <v>51</v>
      </c>
      <c r="AF187" t="s">
        <v>1797</v>
      </c>
      <c r="AG187" t="s">
        <v>1797</v>
      </c>
      <c r="AH187" t="s">
        <v>1798</v>
      </c>
      <c r="AI187">
        <v>92654</v>
      </c>
      <c r="AJ187">
        <v>4.2517214583288299</v>
      </c>
      <c r="AK187" t="s">
        <v>1799</v>
      </c>
      <c r="AL187">
        <v>1</v>
      </c>
      <c r="AM187" t="s">
        <v>1800</v>
      </c>
      <c r="AN187" t="s">
        <v>1801</v>
      </c>
      <c r="AO187" t="s">
        <v>1802</v>
      </c>
      <c r="AP187" t="s">
        <v>1803</v>
      </c>
      <c r="AQ187" t="s">
        <v>58</v>
      </c>
      <c r="AR187" t="s">
        <v>59</v>
      </c>
    </row>
    <row r="188" spans="1:44" x14ac:dyDescent="0.25">
      <c r="A188">
        <v>187</v>
      </c>
      <c r="B188" t="s">
        <v>1804</v>
      </c>
      <c r="C188" t="s">
        <v>1805</v>
      </c>
      <c r="D188">
        <v>3</v>
      </c>
      <c r="E188">
        <v>3</v>
      </c>
      <c r="F188" t="s">
        <v>45</v>
      </c>
      <c r="G188">
        <v>100</v>
      </c>
      <c r="H188">
        <v>0</v>
      </c>
      <c r="I188">
        <v>3.4</v>
      </c>
      <c r="J188">
        <v>15</v>
      </c>
      <c r="K188">
        <v>5</v>
      </c>
      <c r="L188">
        <v>3</v>
      </c>
      <c r="M188">
        <v>2</v>
      </c>
      <c r="N188">
        <v>3</v>
      </c>
      <c r="O188">
        <v>2</v>
      </c>
      <c r="P188">
        <v>0</v>
      </c>
      <c r="Q188">
        <v>0</v>
      </c>
      <c r="R188">
        <v>0</v>
      </c>
      <c r="S188">
        <v>0</v>
      </c>
      <c r="T188" t="s">
        <v>1806</v>
      </c>
      <c r="U188" t="s">
        <v>150</v>
      </c>
      <c r="V188" t="s">
        <v>64</v>
      </c>
      <c r="W188">
        <v>3</v>
      </c>
      <c r="X188" t="s">
        <v>49</v>
      </c>
      <c r="Y188">
        <v>1</v>
      </c>
      <c r="Z188">
        <v>0</v>
      </c>
      <c r="AA188">
        <v>36</v>
      </c>
      <c r="AB188">
        <v>50</v>
      </c>
      <c r="AE188" t="s">
        <v>51</v>
      </c>
      <c r="AF188" t="s">
        <v>1807</v>
      </c>
      <c r="AG188" t="s">
        <v>1807</v>
      </c>
      <c r="AH188" t="s">
        <v>1808</v>
      </c>
      <c r="AI188">
        <v>268</v>
      </c>
      <c r="AJ188">
        <v>3.8917910447761099</v>
      </c>
      <c r="AK188" t="s">
        <v>1809</v>
      </c>
      <c r="AL188">
        <v>0</v>
      </c>
      <c r="AN188" t="s">
        <v>1810</v>
      </c>
      <c r="AO188" t="s">
        <v>1811</v>
      </c>
      <c r="AP188" t="s">
        <v>1812</v>
      </c>
      <c r="AQ188" t="s">
        <v>58</v>
      </c>
      <c r="AR188" t="s">
        <v>59</v>
      </c>
    </row>
    <row r="189" spans="1:44" x14ac:dyDescent="0.25">
      <c r="A189">
        <v>188</v>
      </c>
      <c r="B189" t="s">
        <v>1813</v>
      </c>
      <c r="C189" t="s">
        <v>1814</v>
      </c>
      <c r="D189">
        <v>8</v>
      </c>
      <c r="E189">
        <v>10</v>
      </c>
      <c r="F189" t="s">
        <v>45</v>
      </c>
      <c r="G189">
        <v>50</v>
      </c>
      <c r="H189">
        <v>0</v>
      </c>
      <c r="I189">
        <v>3.8</v>
      </c>
      <c r="J189">
        <v>5</v>
      </c>
      <c r="K189">
        <v>3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 t="s">
        <v>1815</v>
      </c>
      <c r="U189" t="s">
        <v>129</v>
      </c>
      <c r="V189" t="s">
        <v>64</v>
      </c>
      <c r="W189">
        <v>5</v>
      </c>
      <c r="X189" t="s">
        <v>49</v>
      </c>
      <c r="Y189">
        <v>2</v>
      </c>
      <c r="Z189">
        <v>0</v>
      </c>
      <c r="AA189">
        <v>23</v>
      </c>
      <c r="AB189">
        <v>50</v>
      </c>
      <c r="AE189" t="s">
        <v>51</v>
      </c>
      <c r="AF189" t="s">
        <v>1816</v>
      </c>
      <c r="AG189" t="s">
        <v>1816</v>
      </c>
      <c r="AH189" t="s">
        <v>1817</v>
      </c>
      <c r="AI189">
        <v>129</v>
      </c>
      <c r="AJ189">
        <v>3.7906976744185998</v>
      </c>
      <c r="AK189" t="s">
        <v>1818</v>
      </c>
      <c r="AL189">
        <v>0</v>
      </c>
      <c r="AN189" t="s">
        <v>1819</v>
      </c>
      <c r="AO189" t="s">
        <v>1820</v>
      </c>
      <c r="AP189" t="s">
        <v>1821</v>
      </c>
      <c r="AQ189" t="s">
        <v>58</v>
      </c>
      <c r="AR189" t="s">
        <v>59</v>
      </c>
    </row>
    <row r="190" spans="1:44" x14ac:dyDescent="0.25">
      <c r="A190">
        <v>189</v>
      </c>
      <c r="B190" t="s">
        <v>1822</v>
      </c>
      <c r="C190" t="s">
        <v>1823</v>
      </c>
      <c r="D190">
        <v>5.74</v>
      </c>
      <c r="E190">
        <v>59</v>
      </c>
      <c r="F190" t="s">
        <v>45</v>
      </c>
      <c r="G190">
        <v>1000</v>
      </c>
      <c r="H190">
        <v>0</v>
      </c>
      <c r="I190">
        <v>3.99</v>
      </c>
      <c r="J190">
        <v>71</v>
      </c>
      <c r="K190">
        <v>41</v>
      </c>
      <c r="L190">
        <v>7</v>
      </c>
      <c r="M190">
        <v>10</v>
      </c>
      <c r="N190">
        <v>7</v>
      </c>
      <c r="O190">
        <v>6</v>
      </c>
      <c r="P190">
        <v>0</v>
      </c>
      <c r="Q190">
        <v>0</v>
      </c>
      <c r="R190">
        <v>0</v>
      </c>
      <c r="S190">
        <v>0</v>
      </c>
      <c r="T190" t="s">
        <v>1824</v>
      </c>
      <c r="U190" t="s">
        <v>741</v>
      </c>
      <c r="V190" t="s">
        <v>64</v>
      </c>
      <c r="W190">
        <v>3</v>
      </c>
      <c r="X190" t="s">
        <v>49</v>
      </c>
      <c r="Y190">
        <v>1</v>
      </c>
      <c r="Z190">
        <v>0</v>
      </c>
      <c r="AA190">
        <v>43</v>
      </c>
      <c r="AB190">
        <v>50</v>
      </c>
      <c r="AE190" t="s">
        <v>51</v>
      </c>
      <c r="AF190" t="s">
        <v>1825</v>
      </c>
      <c r="AG190" t="s">
        <v>1825</v>
      </c>
      <c r="AH190" t="s">
        <v>1826</v>
      </c>
      <c r="AI190">
        <v>3161</v>
      </c>
      <c r="AJ190">
        <v>4.1815881050300501</v>
      </c>
      <c r="AK190" t="s">
        <v>1827</v>
      </c>
      <c r="AL190">
        <v>0</v>
      </c>
      <c r="AN190" t="s">
        <v>1828</v>
      </c>
      <c r="AO190" t="s">
        <v>1829</v>
      </c>
      <c r="AP190" t="s">
        <v>1830</v>
      </c>
      <c r="AQ190" t="s">
        <v>58</v>
      </c>
      <c r="AR190" t="s">
        <v>59</v>
      </c>
    </row>
    <row r="191" spans="1:44" x14ac:dyDescent="0.25">
      <c r="A191">
        <v>190</v>
      </c>
      <c r="B191" t="s">
        <v>1831</v>
      </c>
      <c r="C191" t="s">
        <v>1832</v>
      </c>
      <c r="D191">
        <v>5</v>
      </c>
      <c r="E191">
        <v>5</v>
      </c>
      <c r="F191" t="s">
        <v>45</v>
      </c>
      <c r="G191">
        <v>10</v>
      </c>
      <c r="H191">
        <v>0</v>
      </c>
      <c r="I191">
        <v>5</v>
      </c>
      <c r="J191">
        <v>0</v>
      </c>
      <c r="P191">
        <v>0</v>
      </c>
      <c r="Q191">
        <v>0</v>
      </c>
      <c r="R191">
        <v>0</v>
      </c>
      <c r="S191">
        <v>0</v>
      </c>
      <c r="T191" t="s">
        <v>1833</v>
      </c>
      <c r="U191" t="s">
        <v>47</v>
      </c>
      <c r="V191" t="s">
        <v>96</v>
      </c>
      <c r="W191">
        <v>50</v>
      </c>
      <c r="X191" t="s">
        <v>49</v>
      </c>
      <c r="Y191">
        <v>2</v>
      </c>
      <c r="Z191">
        <v>0</v>
      </c>
      <c r="AA191">
        <v>8</v>
      </c>
      <c r="AB191">
        <v>50</v>
      </c>
      <c r="AC191">
        <v>1</v>
      </c>
      <c r="AD191" t="s">
        <v>50</v>
      </c>
      <c r="AE191" t="s">
        <v>51</v>
      </c>
      <c r="AF191" t="s">
        <v>1834</v>
      </c>
      <c r="AG191" t="s">
        <v>1834</v>
      </c>
      <c r="AH191" t="s">
        <v>1835</v>
      </c>
      <c r="AI191">
        <v>129</v>
      </c>
      <c r="AJ191">
        <v>3.8372093023255802</v>
      </c>
      <c r="AK191" t="s">
        <v>1836</v>
      </c>
      <c r="AL191">
        <v>0</v>
      </c>
      <c r="AN191" t="s">
        <v>1837</v>
      </c>
      <c r="AO191" t="s">
        <v>1838</v>
      </c>
      <c r="AP191" t="s">
        <v>1839</v>
      </c>
      <c r="AQ191" t="s">
        <v>58</v>
      </c>
      <c r="AR191" t="s">
        <v>59</v>
      </c>
    </row>
    <row r="192" spans="1:44" x14ac:dyDescent="0.25">
      <c r="A192">
        <v>191</v>
      </c>
      <c r="B192" t="s">
        <v>1840</v>
      </c>
      <c r="C192" t="s">
        <v>1841</v>
      </c>
      <c r="D192">
        <v>8</v>
      </c>
      <c r="E192">
        <v>7</v>
      </c>
      <c r="F192" t="s">
        <v>45</v>
      </c>
      <c r="G192">
        <v>20000</v>
      </c>
      <c r="H192">
        <v>1</v>
      </c>
      <c r="I192">
        <v>3.61</v>
      </c>
      <c r="J192">
        <v>5641</v>
      </c>
      <c r="K192">
        <v>2245</v>
      </c>
      <c r="L192">
        <v>1059</v>
      </c>
      <c r="M192">
        <v>999</v>
      </c>
      <c r="N192">
        <v>562</v>
      </c>
      <c r="O192">
        <v>776</v>
      </c>
      <c r="P192">
        <v>0</v>
      </c>
      <c r="Q192">
        <v>0</v>
      </c>
      <c r="R192">
        <v>0</v>
      </c>
      <c r="S192">
        <v>0</v>
      </c>
      <c r="T192" t="s">
        <v>1842</v>
      </c>
      <c r="U192" t="s">
        <v>1147</v>
      </c>
      <c r="V192" t="s">
        <v>162</v>
      </c>
      <c r="W192">
        <v>50</v>
      </c>
      <c r="X192" t="s">
        <v>49</v>
      </c>
      <c r="Y192">
        <v>2</v>
      </c>
      <c r="Z192">
        <v>0</v>
      </c>
      <c r="AA192">
        <v>38</v>
      </c>
      <c r="AB192">
        <v>50</v>
      </c>
      <c r="AE192" t="s">
        <v>51</v>
      </c>
      <c r="AF192" t="s">
        <v>1843</v>
      </c>
      <c r="AG192" t="s">
        <v>1844</v>
      </c>
      <c r="AH192" t="s">
        <v>1845</v>
      </c>
      <c r="AI192">
        <v>70773</v>
      </c>
      <c r="AJ192">
        <v>4.03831969818998</v>
      </c>
      <c r="AK192" t="s">
        <v>1846</v>
      </c>
      <c r="AL192">
        <v>0</v>
      </c>
      <c r="AN192" t="s">
        <v>1847</v>
      </c>
      <c r="AO192" t="s">
        <v>1848</v>
      </c>
      <c r="AP192" t="s">
        <v>1849</v>
      </c>
      <c r="AQ192" t="s">
        <v>58</v>
      </c>
      <c r="AR192" t="s">
        <v>59</v>
      </c>
    </row>
    <row r="193" spans="1:44" x14ac:dyDescent="0.25">
      <c r="A193">
        <v>192</v>
      </c>
      <c r="B193" t="s">
        <v>1850</v>
      </c>
      <c r="C193" t="s">
        <v>1851</v>
      </c>
      <c r="D193">
        <v>3.67</v>
      </c>
      <c r="E193">
        <v>4</v>
      </c>
      <c r="F193" t="s">
        <v>45</v>
      </c>
      <c r="G193">
        <v>10000</v>
      </c>
      <c r="H193">
        <v>1</v>
      </c>
      <c r="I193">
        <v>4.3099999999999996</v>
      </c>
      <c r="J193">
        <v>2072</v>
      </c>
      <c r="K193">
        <v>1314</v>
      </c>
      <c r="L193">
        <v>374</v>
      </c>
      <c r="M193">
        <v>208</v>
      </c>
      <c r="N193">
        <v>73</v>
      </c>
      <c r="O193">
        <v>103</v>
      </c>
      <c r="P193">
        <v>0</v>
      </c>
      <c r="Q193">
        <v>0</v>
      </c>
      <c r="R193">
        <v>0</v>
      </c>
      <c r="S193">
        <v>0</v>
      </c>
      <c r="T193" t="s">
        <v>1852</v>
      </c>
      <c r="U193" t="s">
        <v>85</v>
      </c>
      <c r="V193" t="s">
        <v>1853</v>
      </c>
      <c r="W193">
        <v>50</v>
      </c>
      <c r="X193" t="s">
        <v>49</v>
      </c>
      <c r="Y193">
        <v>1</v>
      </c>
      <c r="Z193">
        <v>0</v>
      </c>
      <c r="AA193">
        <v>138</v>
      </c>
      <c r="AB193">
        <v>50</v>
      </c>
      <c r="AE193" t="s">
        <v>51</v>
      </c>
      <c r="AF193" t="s">
        <v>1854</v>
      </c>
      <c r="AG193" t="s">
        <v>1855</v>
      </c>
      <c r="AH193" t="s">
        <v>1856</v>
      </c>
      <c r="AI193">
        <v>11333</v>
      </c>
      <c r="AJ193">
        <v>4.3957469337333404</v>
      </c>
      <c r="AK193" t="s">
        <v>1857</v>
      </c>
      <c r="AL193">
        <v>1</v>
      </c>
      <c r="AM193" t="s">
        <v>1858</v>
      </c>
      <c r="AN193" t="s">
        <v>1859</v>
      </c>
      <c r="AO193" t="s">
        <v>1860</v>
      </c>
      <c r="AP193" t="s">
        <v>1861</v>
      </c>
      <c r="AQ193" t="s">
        <v>58</v>
      </c>
      <c r="AR193" t="s">
        <v>59</v>
      </c>
    </row>
    <row r="194" spans="1:44" x14ac:dyDescent="0.25">
      <c r="A194">
        <v>193</v>
      </c>
      <c r="B194" t="s">
        <v>1438</v>
      </c>
      <c r="C194" t="s">
        <v>1438</v>
      </c>
      <c r="D194">
        <v>7</v>
      </c>
      <c r="E194">
        <v>50</v>
      </c>
      <c r="F194" t="s">
        <v>45</v>
      </c>
      <c r="G194">
        <v>1000</v>
      </c>
      <c r="H194">
        <v>0</v>
      </c>
      <c r="I194">
        <v>3.49</v>
      </c>
      <c r="J194">
        <v>49</v>
      </c>
      <c r="K194">
        <v>16</v>
      </c>
      <c r="L194">
        <v>11</v>
      </c>
      <c r="M194">
        <v>10</v>
      </c>
      <c r="N194">
        <v>5</v>
      </c>
      <c r="O194">
        <v>7</v>
      </c>
      <c r="P194">
        <v>0</v>
      </c>
      <c r="Q194">
        <v>0</v>
      </c>
      <c r="R194">
        <v>0</v>
      </c>
      <c r="S194">
        <v>0</v>
      </c>
      <c r="T194" t="s">
        <v>1439</v>
      </c>
      <c r="U194" t="s">
        <v>1440</v>
      </c>
      <c r="V194" t="s">
        <v>96</v>
      </c>
      <c r="W194">
        <v>50</v>
      </c>
      <c r="X194" t="s">
        <v>49</v>
      </c>
      <c r="Y194">
        <v>2</v>
      </c>
      <c r="Z194">
        <v>0</v>
      </c>
      <c r="AA194">
        <v>132</v>
      </c>
      <c r="AB194">
        <v>50</v>
      </c>
      <c r="AC194">
        <v>1</v>
      </c>
      <c r="AD194" t="s">
        <v>50</v>
      </c>
      <c r="AE194" t="s">
        <v>51</v>
      </c>
      <c r="AF194" t="s">
        <v>1441</v>
      </c>
      <c r="AG194" t="s">
        <v>1441</v>
      </c>
      <c r="AH194" t="s">
        <v>1442</v>
      </c>
      <c r="AI194">
        <v>1290</v>
      </c>
      <c r="AJ194">
        <v>4.0116279069767398</v>
      </c>
      <c r="AK194" t="s">
        <v>1443</v>
      </c>
      <c r="AL194">
        <v>0</v>
      </c>
      <c r="AN194" t="s">
        <v>1444</v>
      </c>
      <c r="AO194" t="s">
        <v>1445</v>
      </c>
      <c r="AP194" t="s">
        <v>1446</v>
      </c>
      <c r="AQ194" t="s">
        <v>58</v>
      </c>
      <c r="AR194" t="s">
        <v>59</v>
      </c>
    </row>
    <row r="195" spans="1:44" x14ac:dyDescent="0.25">
      <c r="A195">
        <v>194</v>
      </c>
      <c r="B195" t="s">
        <v>1862</v>
      </c>
      <c r="C195" t="s">
        <v>1862</v>
      </c>
      <c r="D195">
        <v>8</v>
      </c>
      <c r="E195">
        <v>7</v>
      </c>
      <c r="F195" t="s">
        <v>45</v>
      </c>
      <c r="G195">
        <v>5000</v>
      </c>
      <c r="H195">
        <v>1</v>
      </c>
      <c r="I195">
        <v>3.69</v>
      </c>
      <c r="J195">
        <v>894</v>
      </c>
      <c r="K195">
        <v>396</v>
      </c>
      <c r="L195">
        <v>161</v>
      </c>
      <c r="M195">
        <v>128</v>
      </c>
      <c r="N195">
        <v>78</v>
      </c>
      <c r="O195">
        <v>131</v>
      </c>
      <c r="P195">
        <v>0</v>
      </c>
      <c r="Q195">
        <v>0</v>
      </c>
      <c r="R195">
        <v>0</v>
      </c>
      <c r="S195">
        <v>0</v>
      </c>
      <c r="T195" t="s">
        <v>1863</v>
      </c>
      <c r="U195" t="s">
        <v>95</v>
      </c>
      <c r="V195" t="s">
        <v>96</v>
      </c>
      <c r="W195">
        <v>17</v>
      </c>
      <c r="X195" t="s">
        <v>49</v>
      </c>
      <c r="Y195">
        <v>3</v>
      </c>
      <c r="Z195">
        <v>0</v>
      </c>
      <c r="AA195">
        <v>33</v>
      </c>
      <c r="AB195">
        <v>50</v>
      </c>
      <c r="AE195" t="s">
        <v>51</v>
      </c>
      <c r="AF195" t="s">
        <v>1864</v>
      </c>
      <c r="AG195" t="s">
        <v>1864</v>
      </c>
      <c r="AH195" t="s">
        <v>1865</v>
      </c>
      <c r="AI195">
        <v>3209</v>
      </c>
      <c r="AJ195">
        <v>4.2785914615144902</v>
      </c>
      <c r="AK195" t="s">
        <v>1866</v>
      </c>
      <c r="AL195">
        <v>0</v>
      </c>
      <c r="AN195" t="s">
        <v>1867</v>
      </c>
      <c r="AO195" t="s">
        <v>1868</v>
      </c>
      <c r="AP195" t="s">
        <v>1869</v>
      </c>
      <c r="AQ195" t="s">
        <v>58</v>
      </c>
      <c r="AR195" t="s">
        <v>59</v>
      </c>
    </row>
    <row r="196" spans="1:44" x14ac:dyDescent="0.25">
      <c r="A196">
        <v>195</v>
      </c>
      <c r="B196" t="s">
        <v>1870</v>
      </c>
      <c r="C196" t="s">
        <v>1871</v>
      </c>
      <c r="D196">
        <v>11</v>
      </c>
      <c r="E196">
        <v>10</v>
      </c>
      <c r="F196" t="s">
        <v>45</v>
      </c>
      <c r="G196">
        <v>1000</v>
      </c>
      <c r="H196">
        <v>0</v>
      </c>
      <c r="I196">
        <v>3.64</v>
      </c>
      <c r="J196">
        <v>357</v>
      </c>
      <c r="K196">
        <v>155</v>
      </c>
      <c r="L196">
        <v>65</v>
      </c>
      <c r="M196">
        <v>51</v>
      </c>
      <c r="N196">
        <v>25</v>
      </c>
      <c r="O196">
        <v>61</v>
      </c>
      <c r="P196">
        <v>0</v>
      </c>
      <c r="Q196">
        <v>0</v>
      </c>
      <c r="R196">
        <v>0</v>
      </c>
      <c r="S196">
        <v>0</v>
      </c>
      <c r="T196" t="s">
        <v>1872</v>
      </c>
      <c r="U196" t="s">
        <v>129</v>
      </c>
      <c r="V196" t="s">
        <v>96</v>
      </c>
      <c r="W196">
        <v>50</v>
      </c>
      <c r="X196" t="s">
        <v>49</v>
      </c>
      <c r="Y196">
        <v>2</v>
      </c>
      <c r="Z196">
        <v>0</v>
      </c>
      <c r="AA196">
        <v>41</v>
      </c>
      <c r="AB196">
        <v>50</v>
      </c>
      <c r="AE196" t="s">
        <v>51</v>
      </c>
      <c r="AF196" t="s">
        <v>215</v>
      </c>
      <c r="AG196" t="s">
        <v>216</v>
      </c>
      <c r="AH196" t="s">
        <v>217</v>
      </c>
      <c r="AI196">
        <v>39381</v>
      </c>
      <c r="AJ196">
        <v>4.0663264010563402</v>
      </c>
      <c r="AK196" t="s">
        <v>218</v>
      </c>
      <c r="AL196">
        <v>0</v>
      </c>
      <c r="AN196" t="s">
        <v>1873</v>
      </c>
      <c r="AO196" t="s">
        <v>1874</v>
      </c>
      <c r="AP196" t="s">
        <v>1875</v>
      </c>
      <c r="AQ196" t="s">
        <v>58</v>
      </c>
      <c r="AR196" t="s">
        <v>59</v>
      </c>
    </row>
    <row r="197" spans="1:44" x14ac:dyDescent="0.25">
      <c r="A197">
        <v>196</v>
      </c>
      <c r="B197" t="s">
        <v>1876</v>
      </c>
      <c r="C197" t="s">
        <v>1877</v>
      </c>
      <c r="D197">
        <v>8</v>
      </c>
      <c r="E197">
        <v>7</v>
      </c>
      <c r="F197" t="s">
        <v>45</v>
      </c>
      <c r="G197">
        <v>50</v>
      </c>
      <c r="H197">
        <v>0</v>
      </c>
      <c r="I197">
        <v>4</v>
      </c>
      <c r="J197">
        <v>6</v>
      </c>
      <c r="K197">
        <v>2</v>
      </c>
      <c r="L197">
        <v>2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1878</v>
      </c>
      <c r="U197" t="s">
        <v>172</v>
      </c>
      <c r="V197" t="s">
        <v>64</v>
      </c>
      <c r="W197">
        <v>4</v>
      </c>
      <c r="X197" t="s">
        <v>49</v>
      </c>
      <c r="Y197">
        <v>3</v>
      </c>
      <c r="Z197">
        <v>0</v>
      </c>
      <c r="AA197">
        <v>42</v>
      </c>
      <c r="AB197">
        <v>50</v>
      </c>
      <c r="AC197">
        <v>1</v>
      </c>
      <c r="AD197" t="s">
        <v>50</v>
      </c>
      <c r="AE197" t="s">
        <v>51</v>
      </c>
      <c r="AF197" t="s">
        <v>1879</v>
      </c>
      <c r="AG197" t="s">
        <v>1880</v>
      </c>
      <c r="AH197" t="s">
        <v>1881</v>
      </c>
      <c r="AI197">
        <v>19281</v>
      </c>
      <c r="AJ197">
        <v>4.1598983455214897</v>
      </c>
      <c r="AK197" t="s">
        <v>1882</v>
      </c>
      <c r="AL197">
        <v>0</v>
      </c>
      <c r="AN197" t="s">
        <v>1883</v>
      </c>
      <c r="AO197" t="s">
        <v>1884</v>
      </c>
      <c r="AP197" t="s">
        <v>1885</v>
      </c>
      <c r="AQ197" t="s">
        <v>58</v>
      </c>
      <c r="AR197" t="s">
        <v>59</v>
      </c>
    </row>
    <row r="198" spans="1:44" x14ac:dyDescent="0.25">
      <c r="A198">
        <v>197</v>
      </c>
      <c r="B198" t="s">
        <v>1886</v>
      </c>
      <c r="C198" t="s">
        <v>1887</v>
      </c>
      <c r="D198">
        <v>22</v>
      </c>
      <c r="E198">
        <v>169</v>
      </c>
      <c r="F198" t="s">
        <v>45</v>
      </c>
      <c r="G198">
        <v>1000</v>
      </c>
      <c r="H198">
        <v>1</v>
      </c>
      <c r="I198">
        <v>3.38</v>
      </c>
      <c r="J198">
        <v>542</v>
      </c>
      <c r="K198">
        <v>195</v>
      </c>
      <c r="L198">
        <v>93</v>
      </c>
      <c r="M198">
        <v>92</v>
      </c>
      <c r="N198">
        <v>49</v>
      </c>
      <c r="O198">
        <v>113</v>
      </c>
      <c r="P198">
        <v>0</v>
      </c>
      <c r="Q198">
        <v>0</v>
      </c>
      <c r="R198">
        <v>0</v>
      </c>
      <c r="S198">
        <v>0</v>
      </c>
      <c r="T198" t="s">
        <v>1888</v>
      </c>
      <c r="U198" t="s">
        <v>47</v>
      </c>
      <c r="V198" t="s">
        <v>48</v>
      </c>
      <c r="W198">
        <v>50</v>
      </c>
      <c r="X198" t="s">
        <v>49</v>
      </c>
      <c r="Y198">
        <v>5</v>
      </c>
      <c r="Z198">
        <v>0</v>
      </c>
      <c r="AA198">
        <v>35</v>
      </c>
      <c r="AB198">
        <v>50</v>
      </c>
      <c r="AC198">
        <v>1</v>
      </c>
      <c r="AD198" t="s">
        <v>50</v>
      </c>
      <c r="AE198" t="s">
        <v>51</v>
      </c>
      <c r="AF198" t="s">
        <v>1889</v>
      </c>
      <c r="AG198" t="s">
        <v>1889</v>
      </c>
      <c r="AH198" t="s">
        <v>1890</v>
      </c>
      <c r="AI198">
        <v>9341</v>
      </c>
      <c r="AJ198">
        <v>4.14741462370195</v>
      </c>
      <c r="AK198" t="s">
        <v>1891</v>
      </c>
      <c r="AL198">
        <v>0</v>
      </c>
      <c r="AN198" t="s">
        <v>1892</v>
      </c>
      <c r="AO198" t="s">
        <v>1893</v>
      </c>
      <c r="AP198" t="s">
        <v>1894</v>
      </c>
      <c r="AQ198" t="s">
        <v>58</v>
      </c>
      <c r="AR198" t="s">
        <v>59</v>
      </c>
    </row>
    <row r="199" spans="1:44" x14ac:dyDescent="0.25">
      <c r="A199">
        <v>198</v>
      </c>
      <c r="B199" t="s">
        <v>1895</v>
      </c>
      <c r="C199" t="s">
        <v>1896</v>
      </c>
      <c r="D199">
        <v>8</v>
      </c>
      <c r="E199">
        <v>7</v>
      </c>
      <c r="F199" t="s">
        <v>45</v>
      </c>
      <c r="G199">
        <v>10000</v>
      </c>
      <c r="H199">
        <v>1</v>
      </c>
      <c r="I199">
        <v>3.7</v>
      </c>
      <c r="J199">
        <v>2441</v>
      </c>
      <c r="K199">
        <v>1070</v>
      </c>
      <c r="L199">
        <v>460</v>
      </c>
      <c r="M199">
        <v>373</v>
      </c>
      <c r="N199">
        <v>181</v>
      </c>
      <c r="O199">
        <v>357</v>
      </c>
      <c r="P199">
        <v>0</v>
      </c>
      <c r="Q199">
        <v>0</v>
      </c>
      <c r="R199">
        <v>0</v>
      </c>
      <c r="S199">
        <v>0</v>
      </c>
      <c r="T199" t="s">
        <v>1897</v>
      </c>
      <c r="U199" t="s">
        <v>47</v>
      </c>
      <c r="V199" t="s">
        <v>96</v>
      </c>
      <c r="W199">
        <v>50</v>
      </c>
      <c r="X199" t="s">
        <v>49</v>
      </c>
      <c r="Y199">
        <v>3</v>
      </c>
      <c r="Z199">
        <v>0</v>
      </c>
      <c r="AA199">
        <v>41</v>
      </c>
      <c r="AB199">
        <v>50</v>
      </c>
      <c r="AE199" t="s">
        <v>51</v>
      </c>
      <c r="AF199" t="s">
        <v>215</v>
      </c>
      <c r="AG199" t="s">
        <v>216</v>
      </c>
      <c r="AH199" t="s">
        <v>217</v>
      </c>
      <c r="AI199">
        <v>39381</v>
      </c>
      <c r="AJ199">
        <v>4.0663264010563402</v>
      </c>
      <c r="AK199" t="s">
        <v>218</v>
      </c>
      <c r="AL199">
        <v>0</v>
      </c>
      <c r="AN199" t="s">
        <v>1898</v>
      </c>
      <c r="AO199" t="s">
        <v>1899</v>
      </c>
      <c r="AP199" t="s">
        <v>1900</v>
      </c>
      <c r="AQ199" t="s">
        <v>58</v>
      </c>
      <c r="AR199" t="s">
        <v>59</v>
      </c>
    </row>
    <row r="200" spans="1:44" x14ac:dyDescent="0.25">
      <c r="A200">
        <v>199</v>
      </c>
      <c r="B200" t="s">
        <v>1901</v>
      </c>
      <c r="C200" t="s">
        <v>1902</v>
      </c>
      <c r="D200">
        <v>19</v>
      </c>
      <c r="E200">
        <v>26</v>
      </c>
      <c r="F200" t="s">
        <v>45</v>
      </c>
      <c r="G200">
        <v>1000</v>
      </c>
      <c r="H200">
        <v>1</v>
      </c>
      <c r="I200">
        <v>3.01</v>
      </c>
      <c r="J200">
        <v>205</v>
      </c>
      <c r="K200">
        <v>57</v>
      </c>
      <c r="L200">
        <v>25</v>
      </c>
      <c r="M200">
        <v>43</v>
      </c>
      <c r="N200">
        <v>23</v>
      </c>
      <c r="O200">
        <v>57</v>
      </c>
      <c r="P200">
        <v>2</v>
      </c>
      <c r="Q200">
        <v>1</v>
      </c>
      <c r="R200">
        <v>0</v>
      </c>
      <c r="S200">
        <v>1</v>
      </c>
      <c r="T200" t="s">
        <v>1903</v>
      </c>
      <c r="U200" t="s">
        <v>1147</v>
      </c>
      <c r="V200" t="s">
        <v>225</v>
      </c>
      <c r="W200">
        <v>10</v>
      </c>
      <c r="X200" t="s">
        <v>49</v>
      </c>
      <c r="Y200">
        <v>6</v>
      </c>
      <c r="Z200">
        <v>0</v>
      </c>
      <c r="AA200">
        <v>47</v>
      </c>
      <c r="AB200">
        <v>40</v>
      </c>
      <c r="AE200" t="s">
        <v>51</v>
      </c>
      <c r="AF200" t="s">
        <v>1904</v>
      </c>
      <c r="AG200" t="s">
        <v>1905</v>
      </c>
      <c r="AH200" t="s">
        <v>1906</v>
      </c>
      <c r="AI200">
        <v>5048</v>
      </c>
      <c r="AJ200">
        <v>4.1596671949286801</v>
      </c>
      <c r="AK200" t="s">
        <v>1907</v>
      </c>
      <c r="AL200">
        <v>0</v>
      </c>
      <c r="AN200" t="s">
        <v>1908</v>
      </c>
      <c r="AO200" t="s">
        <v>1909</v>
      </c>
      <c r="AP200" t="s">
        <v>1910</v>
      </c>
      <c r="AQ200" t="s">
        <v>58</v>
      </c>
      <c r="AR200" t="s">
        <v>59</v>
      </c>
    </row>
    <row r="201" spans="1:44" x14ac:dyDescent="0.25">
      <c r="A201">
        <v>200</v>
      </c>
      <c r="B201" t="s">
        <v>1911</v>
      </c>
      <c r="C201" t="s">
        <v>1912</v>
      </c>
      <c r="D201">
        <v>11</v>
      </c>
      <c r="E201">
        <v>10</v>
      </c>
      <c r="F201" t="s">
        <v>45</v>
      </c>
      <c r="G201">
        <v>1000</v>
      </c>
      <c r="H201">
        <v>0</v>
      </c>
      <c r="I201">
        <v>3.67</v>
      </c>
      <c r="J201">
        <v>215</v>
      </c>
      <c r="K201">
        <v>94</v>
      </c>
      <c r="L201">
        <v>32</v>
      </c>
      <c r="M201">
        <v>40</v>
      </c>
      <c r="N201">
        <v>23</v>
      </c>
      <c r="O201">
        <v>26</v>
      </c>
      <c r="P201">
        <v>0</v>
      </c>
      <c r="Q201">
        <v>0</v>
      </c>
      <c r="R201">
        <v>0</v>
      </c>
      <c r="S201">
        <v>0</v>
      </c>
      <c r="T201" t="s">
        <v>1913</v>
      </c>
      <c r="U201" t="s">
        <v>340</v>
      </c>
      <c r="V201" t="s">
        <v>96</v>
      </c>
      <c r="W201">
        <v>50</v>
      </c>
      <c r="X201" t="s">
        <v>403</v>
      </c>
      <c r="Y201">
        <v>2</v>
      </c>
      <c r="Z201">
        <v>0</v>
      </c>
      <c r="AA201">
        <v>39</v>
      </c>
      <c r="AB201">
        <v>50</v>
      </c>
      <c r="AE201" t="s">
        <v>51</v>
      </c>
      <c r="AF201" t="s">
        <v>1914</v>
      </c>
      <c r="AG201" t="s">
        <v>1915</v>
      </c>
      <c r="AH201" t="s">
        <v>1916</v>
      </c>
      <c r="AI201">
        <v>2377</v>
      </c>
      <c r="AJ201">
        <v>4.0635254522507296</v>
      </c>
      <c r="AK201" t="s">
        <v>1917</v>
      </c>
      <c r="AL201">
        <v>0</v>
      </c>
      <c r="AN201" t="s">
        <v>1918</v>
      </c>
      <c r="AO201" t="s">
        <v>1919</v>
      </c>
      <c r="AP201" t="s">
        <v>1920</v>
      </c>
      <c r="AQ201" t="s">
        <v>58</v>
      </c>
      <c r="AR201" t="s">
        <v>59</v>
      </c>
    </row>
    <row r="202" spans="1:44" x14ac:dyDescent="0.25">
      <c r="A202">
        <v>201</v>
      </c>
      <c r="B202" t="s">
        <v>1921</v>
      </c>
      <c r="C202" t="s">
        <v>1922</v>
      </c>
      <c r="D202">
        <v>6</v>
      </c>
      <c r="E202">
        <v>6</v>
      </c>
      <c r="F202" t="s">
        <v>45</v>
      </c>
      <c r="G202">
        <v>1000</v>
      </c>
      <c r="H202">
        <v>0</v>
      </c>
      <c r="I202">
        <v>4.17</v>
      </c>
      <c r="J202">
        <v>505</v>
      </c>
      <c r="K202">
        <v>295</v>
      </c>
      <c r="L202">
        <v>108</v>
      </c>
      <c r="M202">
        <v>36</v>
      </c>
      <c r="N202">
        <v>23</v>
      </c>
      <c r="O202">
        <v>43</v>
      </c>
      <c r="P202">
        <v>0</v>
      </c>
      <c r="Q202">
        <v>0</v>
      </c>
      <c r="R202">
        <v>0</v>
      </c>
      <c r="S202">
        <v>0</v>
      </c>
      <c r="T202" t="s">
        <v>1923</v>
      </c>
      <c r="U202" t="s">
        <v>340</v>
      </c>
      <c r="V202" t="s">
        <v>64</v>
      </c>
      <c r="W202">
        <v>9</v>
      </c>
      <c r="X202" t="s">
        <v>49</v>
      </c>
      <c r="Y202">
        <v>2</v>
      </c>
      <c r="Z202">
        <v>0</v>
      </c>
      <c r="AA202">
        <v>37</v>
      </c>
      <c r="AB202">
        <v>50</v>
      </c>
      <c r="AE202" t="s">
        <v>51</v>
      </c>
      <c r="AF202" t="s">
        <v>1924</v>
      </c>
      <c r="AG202" t="s">
        <v>1925</v>
      </c>
      <c r="AH202" t="s">
        <v>1926</v>
      </c>
      <c r="AI202">
        <v>2996</v>
      </c>
      <c r="AJ202">
        <v>4.3487983978638098</v>
      </c>
      <c r="AK202" t="s">
        <v>1927</v>
      </c>
      <c r="AL202">
        <v>0</v>
      </c>
      <c r="AN202" t="s">
        <v>1928</v>
      </c>
      <c r="AO202" t="s">
        <v>1929</v>
      </c>
      <c r="AP202" t="s">
        <v>1930</v>
      </c>
      <c r="AQ202" t="s">
        <v>58</v>
      </c>
      <c r="AR202" t="s">
        <v>59</v>
      </c>
    </row>
    <row r="203" spans="1:44" x14ac:dyDescent="0.25">
      <c r="A203">
        <v>202</v>
      </c>
      <c r="B203" t="s">
        <v>1931</v>
      </c>
      <c r="C203" t="s">
        <v>1932</v>
      </c>
      <c r="D203">
        <v>7</v>
      </c>
      <c r="E203">
        <v>56</v>
      </c>
      <c r="F203" t="s">
        <v>45</v>
      </c>
      <c r="G203">
        <v>5000</v>
      </c>
      <c r="H203">
        <v>1</v>
      </c>
      <c r="I203">
        <v>4.16</v>
      </c>
      <c r="J203">
        <v>1378</v>
      </c>
      <c r="K203">
        <v>747</v>
      </c>
      <c r="L203">
        <v>317</v>
      </c>
      <c r="M203">
        <v>172</v>
      </c>
      <c r="N203">
        <v>66</v>
      </c>
      <c r="O203">
        <v>76</v>
      </c>
      <c r="P203">
        <v>0</v>
      </c>
      <c r="Q203">
        <v>0</v>
      </c>
      <c r="R203">
        <v>0</v>
      </c>
      <c r="S203">
        <v>0</v>
      </c>
      <c r="T203" t="s">
        <v>1933</v>
      </c>
      <c r="U203" t="s">
        <v>340</v>
      </c>
      <c r="V203" t="s">
        <v>96</v>
      </c>
      <c r="W203">
        <v>15</v>
      </c>
      <c r="X203" t="s">
        <v>49</v>
      </c>
      <c r="Y203">
        <v>2</v>
      </c>
      <c r="Z203">
        <v>0</v>
      </c>
      <c r="AA203">
        <v>41</v>
      </c>
      <c r="AB203">
        <v>50</v>
      </c>
      <c r="AE203" t="s">
        <v>51</v>
      </c>
      <c r="AF203" t="s">
        <v>1226</v>
      </c>
      <c r="AG203" t="s">
        <v>1226</v>
      </c>
      <c r="AH203" t="s">
        <v>1227</v>
      </c>
      <c r="AI203">
        <v>25222</v>
      </c>
      <c r="AJ203">
        <v>4.0015462691301202</v>
      </c>
      <c r="AK203" t="s">
        <v>1228</v>
      </c>
      <c r="AL203">
        <v>0</v>
      </c>
      <c r="AN203" t="s">
        <v>1934</v>
      </c>
      <c r="AO203" t="s">
        <v>1935</v>
      </c>
      <c r="AP203" t="s">
        <v>1936</v>
      </c>
      <c r="AQ203" t="s">
        <v>58</v>
      </c>
      <c r="AR203" t="s">
        <v>59</v>
      </c>
    </row>
    <row r="204" spans="1:44" x14ac:dyDescent="0.25">
      <c r="A204">
        <v>203</v>
      </c>
      <c r="B204" t="s">
        <v>1937</v>
      </c>
      <c r="C204" t="s">
        <v>1938</v>
      </c>
      <c r="D204">
        <v>7</v>
      </c>
      <c r="E204">
        <v>6</v>
      </c>
      <c r="F204" t="s">
        <v>45</v>
      </c>
      <c r="G204">
        <v>10000</v>
      </c>
      <c r="H204">
        <v>1</v>
      </c>
      <c r="I204">
        <v>3.84</v>
      </c>
      <c r="J204">
        <v>1978</v>
      </c>
      <c r="K204">
        <v>951</v>
      </c>
      <c r="L204">
        <v>368</v>
      </c>
      <c r="M204">
        <v>285</v>
      </c>
      <c r="N204">
        <v>144</v>
      </c>
      <c r="O204">
        <v>230</v>
      </c>
      <c r="P204">
        <v>0</v>
      </c>
      <c r="Q204">
        <v>0</v>
      </c>
      <c r="R204">
        <v>0</v>
      </c>
      <c r="S204">
        <v>0</v>
      </c>
      <c r="T204" t="s">
        <v>1939</v>
      </c>
      <c r="U204" t="s">
        <v>47</v>
      </c>
      <c r="V204" t="s">
        <v>64</v>
      </c>
      <c r="W204">
        <v>10</v>
      </c>
      <c r="X204" t="s">
        <v>49</v>
      </c>
      <c r="Y204">
        <v>2</v>
      </c>
      <c r="Z204">
        <v>0</v>
      </c>
      <c r="AA204">
        <v>20</v>
      </c>
      <c r="AB204">
        <v>50</v>
      </c>
      <c r="AE204" t="s">
        <v>51</v>
      </c>
      <c r="AF204" t="s">
        <v>1940</v>
      </c>
      <c r="AG204" t="s">
        <v>1940</v>
      </c>
      <c r="AH204" t="s">
        <v>1941</v>
      </c>
      <c r="AI204">
        <v>7069</v>
      </c>
      <c r="AJ204">
        <v>4.0550289998585303</v>
      </c>
      <c r="AK204" t="s">
        <v>1942</v>
      </c>
      <c r="AL204">
        <v>0</v>
      </c>
      <c r="AN204" t="s">
        <v>1943</v>
      </c>
      <c r="AO204" t="s">
        <v>1944</v>
      </c>
      <c r="AP204" t="s">
        <v>1945</v>
      </c>
      <c r="AQ204" t="s">
        <v>58</v>
      </c>
      <c r="AR204" t="s">
        <v>59</v>
      </c>
    </row>
    <row r="205" spans="1:44" x14ac:dyDescent="0.25">
      <c r="A205">
        <v>204</v>
      </c>
      <c r="B205" t="s">
        <v>1534</v>
      </c>
      <c r="C205" t="s">
        <v>1535</v>
      </c>
      <c r="D205">
        <v>8</v>
      </c>
      <c r="E205">
        <v>11</v>
      </c>
      <c r="F205" t="s">
        <v>45</v>
      </c>
      <c r="G205">
        <v>100</v>
      </c>
      <c r="H205">
        <v>0</v>
      </c>
      <c r="I205">
        <v>2.81</v>
      </c>
      <c r="J205">
        <v>21</v>
      </c>
      <c r="K205">
        <v>5</v>
      </c>
      <c r="L205">
        <v>2</v>
      </c>
      <c r="M205">
        <v>4</v>
      </c>
      <c r="N205">
        <v>4</v>
      </c>
      <c r="O205">
        <v>6</v>
      </c>
      <c r="P205">
        <v>0</v>
      </c>
      <c r="Q205">
        <v>0</v>
      </c>
      <c r="R205">
        <v>0</v>
      </c>
      <c r="S205">
        <v>0</v>
      </c>
      <c r="T205" t="s">
        <v>1536</v>
      </c>
      <c r="U205" t="s">
        <v>741</v>
      </c>
      <c r="V205" t="s">
        <v>96</v>
      </c>
      <c r="W205">
        <v>50</v>
      </c>
      <c r="X205" t="s">
        <v>49</v>
      </c>
      <c r="Y205">
        <v>2</v>
      </c>
      <c r="Z205">
        <v>0</v>
      </c>
      <c r="AA205">
        <v>17</v>
      </c>
      <c r="AB205">
        <v>50</v>
      </c>
      <c r="AC205">
        <v>1</v>
      </c>
      <c r="AD205" t="s">
        <v>50</v>
      </c>
      <c r="AE205" t="s">
        <v>51</v>
      </c>
      <c r="AF205" t="s">
        <v>1946</v>
      </c>
      <c r="AG205" t="s">
        <v>1946</v>
      </c>
      <c r="AH205" t="s">
        <v>512</v>
      </c>
      <c r="AI205">
        <v>31</v>
      </c>
      <c r="AJ205">
        <v>3.5806451612903198</v>
      </c>
      <c r="AK205" t="s">
        <v>1947</v>
      </c>
      <c r="AL205">
        <v>0</v>
      </c>
      <c r="AN205" t="s">
        <v>1948</v>
      </c>
      <c r="AO205" t="s">
        <v>1949</v>
      </c>
      <c r="AP205" s="1" t="s">
        <v>1950</v>
      </c>
      <c r="AQ205" t="s">
        <v>58</v>
      </c>
      <c r="AR205" t="s">
        <v>59</v>
      </c>
    </row>
    <row r="206" spans="1:44" x14ac:dyDescent="0.25">
      <c r="A206">
        <v>205</v>
      </c>
      <c r="B206" t="s">
        <v>1951</v>
      </c>
      <c r="C206" t="s">
        <v>1952</v>
      </c>
      <c r="D206">
        <v>14</v>
      </c>
      <c r="E206">
        <v>26</v>
      </c>
      <c r="F206" t="s">
        <v>45</v>
      </c>
      <c r="G206">
        <v>100</v>
      </c>
      <c r="H206">
        <v>0</v>
      </c>
      <c r="I206">
        <v>3.61</v>
      </c>
      <c r="J206">
        <v>72</v>
      </c>
      <c r="K206">
        <v>31</v>
      </c>
      <c r="L206">
        <v>14</v>
      </c>
      <c r="M206">
        <v>8</v>
      </c>
      <c r="N206">
        <v>6</v>
      </c>
      <c r="O206">
        <v>13</v>
      </c>
      <c r="P206">
        <v>0</v>
      </c>
      <c r="Q206">
        <v>0</v>
      </c>
      <c r="R206">
        <v>0</v>
      </c>
      <c r="S206">
        <v>0</v>
      </c>
      <c r="T206" t="s">
        <v>1953</v>
      </c>
      <c r="U206" t="s">
        <v>161</v>
      </c>
      <c r="V206" t="s">
        <v>64</v>
      </c>
      <c r="W206">
        <v>2</v>
      </c>
      <c r="X206" t="s">
        <v>49</v>
      </c>
      <c r="Y206">
        <v>3</v>
      </c>
      <c r="Z206">
        <v>0</v>
      </c>
      <c r="AA206">
        <v>39</v>
      </c>
      <c r="AB206">
        <v>50</v>
      </c>
      <c r="AE206" t="s">
        <v>51</v>
      </c>
      <c r="AF206" t="s">
        <v>1954</v>
      </c>
      <c r="AG206" t="s">
        <v>1955</v>
      </c>
      <c r="AH206" t="s">
        <v>1956</v>
      </c>
      <c r="AI206">
        <v>7385</v>
      </c>
      <c r="AJ206">
        <v>4.0873392010832701</v>
      </c>
      <c r="AK206" t="s">
        <v>1957</v>
      </c>
      <c r="AL206">
        <v>0</v>
      </c>
      <c r="AN206" t="s">
        <v>1958</v>
      </c>
      <c r="AO206" t="s">
        <v>1959</v>
      </c>
      <c r="AP206" t="s">
        <v>1960</v>
      </c>
      <c r="AQ206" t="s">
        <v>58</v>
      </c>
      <c r="AR206" t="s">
        <v>59</v>
      </c>
    </row>
    <row r="207" spans="1:44" x14ac:dyDescent="0.25">
      <c r="A207">
        <v>206</v>
      </c>
      <c r="B207" t="s">
        <v>1961</v>
      </c>
      <c r="C207" t="s">
        <v>1962</v>
      </c>
      <c r="D207">
        <v>6</v>
      </c>
      <c r="E207">
        <v>6</v>
      </c>
      <c r="F207" t="s">
        <v>45</v>
      </c>
      <c r="G207">
        <v>100</v>
      </c>
      <c r="H207">
        <v>1</v>
      </c>
      <c r="I207">
        <v>3.67</v>
      </c>
      <c r="J207">
        <v>27</v>
      </c>
      <c r="K207">
        <v>9</v>
      </c>
      <c r="L207">
        <v>8</v>
      </c>
      <c r="M207">
        <v>5</v>
      </c>
      <c r="N207">
        <v>2</v>
      </c>
      <c r="O207">
        <v>3</v>
      </c>
      <c r="P207">
        <v>0</v>
      </c>
      <c r="Q207">
        <v>0</v>
      </c>
      <c r="R207">
        <v>0</v>
      </c>
      <c r="S207">
        <v>0</v>
      </c>
      <c r="T207" t="s">
        <v>1963</v>
      </c>
      <c r="U207" t="s">
        <v>1964</v>
      </c>
      <c r="V207" t="s">
        <v>162</v>
      </c>
      <c r="W207">
        <v>5</v>
      </c>
      <c r="X207" t="s">
        <v>49</v>
      </c>
      <c r="Y207">
        <v>2</v>
      </c>
      <c r="Z207">
        <v>0</v>
      </c>
      <c r="AA207">
        <v>38</v>
      </c>
      <c r="AB207">
        <v>50</v>
      </c>
      <c r="AC207">
        <v>1</v>
      </c>
      <c r="AD207" t="s">
        <v>50</v>
      </c>
      <c r="AE207" t="s">
        <v>51</v>
      </c>
      <c r="AF207" t="s">
        <v>1965</v>
      </c>
      <c r="AG207" t="s">
        <v>1966</v>
      </c>
      <c r="AH207" t="s">
        <v>1967</v>
      </c>
      <c r="AI207">
        <v>4705</v>
      </c>
      <c r="AJ207">
        <v>4.0405951115834204</v>
      </c>
      <c r="AK207" t="s">
        <v>1968</v>
      </c>
      <c r="AL207">
        <v>0</v>
      </c>
      <c r="AN207" t="s">
        <v>1969</v>
      </c>
      <c r="AO207" t="s">
        <v>1970</v>
      </c>
      <c r="AP207" t="s">
        <v>1971</v>
      </c>
      <c r="AQ207" t="s">
        <v>58</v>
      </c>
      <c r="AR207" t="s">
        <v>59</v>
      </c>
    </row>
    <row r="208" spans="1:44" x14ac:dyDescent="0.25">
      <c r="A208">
        <v>207</v>
      </c>
      <c r="B208" t="s">
        <v>1972</v>
      </c>
      <c r="C208" t="s">
        <v>1973</v>
      </c>
      <c r="D208">
        <v>11</v>
      </c>
      <c r="E208">
        <v>12</v>
      </c>
      <c r="F208" t="s">
        <v>45</v>
      </c>
      <c r="G208">
        <v>5000</v>
      </c>
      <c r="H208">
        <v>0</v>
      </c>
      <c r="I208">
        <v>3.45</v>
      </c>
      <c r="J208">
        <v>1045</v>
      </c>
      <c r="K208">
        <v>383</v>
      </c>
      <c r="L208">
        <v>181</v>
      </c>
      <c r="M208">
        <v>188</v>
      </c>
      <c r="N208">
        <v>109</v>
      </c>
      <c r="O208">
        <v>184</v>
      </c>
      <c r="P208">
        <v>0</v>
      </c>
      <c r="Q208">
        <v>0</v>
      </c>
      <c r="R208">
        <v>0</v>
      </c>
      <c r="S208">
        <v>0</v>
      </c>
      <c r="T208" t="s">
        <v>1974</v>
      </c>
      <c r="U208" t="s">
        <v>85</v>
      </c>
      <c r="V208" t="s">
        <v>96</v>
      </c>
      <c r="W208">
        <v>50</v>
      </c>
      <c r="X208" t="s">
        <v>49</v>
      </c>
      <c r="Y208">
        <v>2</v>
      </c>
      <c r="Z208">
        <v>0</v>
      </c>
      <c r="AA208">
        <v>79</v>
      </c>
      <c r="AB208">
        <v>50</v>
      </c>
      <c r="AE208" t="s">
        <v>51</v>
      </c>
      <c r="AF208" t="s">
        <v>1975</v>
      </c>
      <c r="AG208" t="s">
        <v>1976</v>
      </c>
      <c r="AH208" t="s">
        <v>1977</v>
      </c>
      <c r="AI208">
        <v>1490</v>
      </c>
      <c r="AJ208">
        <v>3.94630872483221</v>
      </c>
      <c r="AK208" t="s">
        <v>1978</v>
      </c>
      <c r="AL208">
        <v>0</v>
      </c>
      <c r="AN208" t="s">
        <v>1979</v>
      </c>
      <c r="AO208" t="s">
        <v>1980</v>
      </c>
      <c r="AP208" t="s">
        <v>1981</v>
      </c>
      <c r="AQ208" t="s">
        <v>58</v>
      </c>
      <c r="AR208" t="s">
        <v>59</v>
      </c>
    </row>
    <row r="209" spans="1:44" x14ac:dyDescent="0.25">
      <c r="A209">
        <v>208</v>
      </c>
      <c r="B209" t="s">
        <v>1982</v>
      </c>
      <c r="C209" t="s">
        <v>1983</v>
      </c>
      <c r="D209">
        <v>6</v>
      </c>
      <c r="E209">
        <v>21</v>
      </c>
      <c r="F209" t="s">
        <v>45</v>
      </c>
      <c r="G209">
        <v>5000</v>
      </c>
      <c r="H209">
        <v>0</v>
      </c>
      <c r="I209">
        <v>3.18</v>
      </c>
      <c r="J209">
        <v>573</v>
      </c>
      <c r="K209">
        <v>174</v>
      </c>
      <c r="L209">
        <v>96</v>
      </c>
      <c r="M209">
        <v>97</v>
      </c>
      <c r="N209">
        <v>69</v>
      </c>
      <c r="O209">
        <v>137</v>
      </c>
      <c r="P209">
        <v>0</v>
      </c>
      <c r="Q209">
        <v>0</v>
      </c>
      <c r="R209">
        <v>0</v>
      </c>
      <c r="S209">
        <v>0</v>
      </c>
      <c r="T209" t="s">
        <v>1984</v>
      </c>
      <c r="U209" t="s">
        <v>1985</v>
      </c>
      <c r="V209" t="s">
        <v>96</v>
      </c>
      <c r="W209">
        <v>13</v>
      </c>
      <c r="X209" t="s">
        <v>49</v>
      </c>
      <c r="Y209">
        <v>2</v>
      </c>
      <c r="Z209">
        <v>0</v>
      </c>
      <c r="AA209">
        <v>34</v>
      </c>
      <c r="AB209">
        <v>50</v>
      </c>
      <c r="AE209" t="s">
        <v>51</v>
      </c>
      <c r="AF209" t="s">
        <v>1986</v>
      </c>
      <c r="AG209" t="s">
        <v>1987</v>
      </c>
      <c r="AH209" t="s">
        <v>1988</v>
      </c>
      <c r="AI209">
        <v>9827</v>
      </c>
      <c r="AJ209">
        <v>4.1138699501373699</v>
      </c>
      <c r="AK209" t="s">
        <v>1989</v>
      </c>
      <c r="AL209">
        <v>1</v>
      </c>
      <c r="AM209" t="s">
        <v>1990</v>
      </c>
      <c r="AN209" t="s">
        <v>1991</v>
      </c>
      <c r="AO209" t="s">
        <v>1992</v>
      </c>
      <c r="AP209" t="s">
        <v>1993</v>
      </c>
      <c r="AQ209" t="s">
        <v>58</v>
      </c>
      <c r="AR209" t="s">
        <v>59</v>
      </c>
    </row>
    <row r="210" spans="1:44" x14ac:dyDescent="0.25">
      <c r="A210">
        <v>209</v>
      </c>
      <c r="B210" t="s">
        <v>1994</v>
      </c>
      <c r="C210" t="s">
        <v>1995</v>
      </c>
      <c r="D210">
        <v>7</v>
      </c>
      <c r="E210">
        <v>47</v>
      </c>
      <c r="F210" t="s">
        <v>45</v>
      </c>
      <c r="G210">
        <v>5000</v>
      </c>
      <c r="H210">
        <v>0</v>
      </c>
      <c r="I210">
        <v>4.0199999999999996</v>
      </c>
      <c r="J210">
        <v>556</v>
      </c>
      <c r="K210">
        <v>308</v>
      </c>
      <c r="L210">
        <v>90</v>
      </c>
      <c r="M210">
        <v>69</v>
      </c>
      <c r="N210">
        <v>39</v>
      </c>
      <c r="O210">
        <v>50</v>
      </c>
      <c r="P210">
        <v>0</v>
      </c>
      <c r="Q210">
        <v>0</v>
      </c>
      <c r="R210">
        <v>0</v>
      </c>
      <c r="S210">
        <v>0</v>
      </c>
      <c r="T210" t="s">
        <v>1996</v>
      </c>
      <c r="U210" t="s">
        <v>1147</v>
      </c>
      <c r="V210" t="s">
        <v>48</v>
      </c>
      <c r="W210">
        <v>50</v>
      </c>
      <c r="X210" t="s">
        <v>49</v>
      </c>
      <c r="Y210">
        <v>2</v>
      </c>
      <c r="Z210">
        <v>0</v>
      </c>
      <c r="AA210">
        <v>42</v>
      </c>
      <c r="AB210">
        <v>50</v>
      </c>
      <c r="AE210" t="s">
        <v>51</v>
      </c>
      <c r="AF210" t="s">
        <v>1997</v>
      </c>
      <c r="AG210" t="s">
        <v>1998</v>
      </c>
      <c r="AH210" t="s">
        <v>1999</v>
      </c>
      <c r="AI210">
        <v>35262</v>
      </c>
      <c r="AJ210">
        <v>3.93948159491804</v>
      </c>
      <c r="AK210" t="s">
        <v>2000</v>
      </c>
      <c r="AL210">
        <v>0</v>
      </c>
      <c r="AN210" t="s">
        <v>2001</v>
      </c>
      <c r="AO210" t="s">
        <v>2002</v>
      </c>
      <c r="AP210" t="s">
        <v>2003</v>
      </c>
      <c r="AQ210" t="s">
        <v>58</v>
      </c>
      <c r="AR210" t="s">
        <v>59</v>
      </c>
    </row>
    <row r="211" spans="1:44" x14ac:dyDescent="0.25">
      <c r="A211">
        <v>210</v>
      </c>
      <c r="B211" t="s">
        <v>2004</v>
      </c>
      <c r="C211" t="s">
        <v>2005</v>
      </c>
      <c r="D211">
        <v>6</v>
      </c>
      <c r="E211">
        <v>76</v>
      </c>
      <c r="F211" t="s">
        <v>45</v>
      </c>
      <c r="G211">
        <v>10000</v>
      </c>
      <c r="H211">
        <v>1</v>
      </c>
      <c r="I211">
        <v>4.29</v>
      </c>
      <c r="J211">
        <v>1741</v>
      </c>
      <c r="K211">
        <v>1074</v>
      </c>
      <c r="L211">
        <v>324</v>
      </c>
      <c r="M211">
        <v>191</v>
      </c>
      <c r="N211">
        <v>73</v>
      </c>
      <c r="O211">
        <v>79</v>
      </c>
      <c r="P211">
        <v>1</v>
      </c>
      <c r="Q211">
        <v>0</v>
      </c>
      <c r="R211">
        <v>1</v>
      </c>
      <c r="S211">
        <v>0</v>
      </c>
      <c r="T211" t="s">
        <v>2006</v>
      </c>
      <c r="U211" t="s">
        <v>85</v>
      </c>
      <c r="V211" t="s">
        <v>96</v>
      </c>
      <c r="W211">
        <v>50</v>
      </c>
      <c r="X211" t="s">
        <v>49</v>
      </c>
      <c r="Y211">
        <v>2</v>
      </c>
      <c r="Z211">
        <v>0</v>
      </c>
      <c r="AA211">
        <v>32</v>
      </c>
      <c r="AB211">
        <v>50</v>
      </c>
      <c r="AE211" t="s">
        <v>51</v>
      </c>
      <c r="AF211" t="s">
        <v>2007</v>
      </c>
      <c r="AG211" t="s">
        <v>2007</v>
      </c>
      <c r="AH211" t="s">
        <v>2008</v>
      </c>
      <c r="AI211">
        <v>28159</v>
      </c>
      <c r="AJ211">
        <v>4.1833871941475103</v>
      </c>
      <c r="AK211" t="s">
        <v>2009</v>
      </c>
      <c r="AL211">
        <v>0</v>
      </c>
      <c r="AN211" t="s">
        <v>2010</v>
      </c>
      <c r="AO211" t="s">
        <v>2011</v>
      </c>
      <c r="AP211" t="s">
        <v>2012</v>
      </c>
      <c r="AQ211" t="s">
        <v>58</v>
      </c>
      <c r="AR211" t="s">
        <v>59</v>
      </c>
    </row>
    <row r="212" spans="1:44" x14ac:dyDescent="0.25">
      <c r="A212">
        <v>211</v>
      </c>
      <c r="B212" t="s">
        <v>2013</v>
      </c>
      <c r="C212" t="s">
        <v>2014</v>
      </c>
      <c r="D212">
        <v>7</v>
      </c>
      <c r="E212">
        <v>16</v>
      </c>
      <c r="F212" t="s">
        <v>45</v>
      </c>
      <c r="G212">
        <v>10000</v>
      </c>
      <c r="H212">
        <v>0</v>
      </c>
      <c r="I212">
        <v>3.71</v>
      </c>
      <c r="J212">
        <v>1792</v>
      </c>
      <c r="K212">
        <v>802</v>
      </c>
      <c r="L212">
        <v>331</v>
      </c>
      <c r="M212">
        <v>255</v>
      </c>
      <c r="N212">
        <v>146</v>
      </c>
      <c r="O212">
        <v>258</v>
      </c>
      <c r="P212">
        <v>0</v>
      </c>
      <c r="Q212">
        <v>0</v>
      </c>
      <c r="R212">
        <v>0</v>
      </c>
      <c r="S212">
        <v>0</v>
      </c>
      <c r="T212" t="s">
        <v>2015</v>
      </c>
      <c r="U212" t="s">
        <v>193</v>
      </c>
      <c r="V212" t="s">
        <v>96</v>
      </c>
      <c r="W212">
        <v>50</v>
      </c>
      <c r="X212" t="s">
        <v>49</v>
      </c>
      <c r="Y212">
        <v>2</v>
      </c>
      <c r="Z212">
        <v>0</v>
      </c>
      <c r="AA212">
        <v>45</v>
      </c>
      <c r="AB212">
        <v>50</v>
      </c>
      <c r="AE212" t="s">
        <v>51</v>
      </c>
      <c r="AF212" t="s">
        <v>2016</v>
      </c>
      <c r="AG212" t="s">
        <v>2017</v>
      </c>
      <c r="AH212" t="s">
        <v>2018</v>
      </c>
      <c r="AI212">
        <v>1702</v>
      </c>
      <c r="AJ212">
        <v>3.9071680376028199</v>
      </c>
      <c r="AK212" t="s">
        <v>2019</v>
      </c>
      <c r="AL212">
        <v>0</v>
      </c>
      <c r="AN212" t="s">
        <v>2020</v>
      </c>
      <c r="AO212" t="s">
        <v>2021</v>
      </c>
      <c r="AP212" t="s">
        <v>2022</v>
      </c>
      <c r="AQ212" t="s">
        <v>58</v>
      </c>
      <c r="AR212" t="s">
        <v>59</v>
      </c>
    </row>
    <row r="213" spans="1:44" x14ac:dyDescent="0.25">
      <c r="A213">
        <v>212</v>
      </c>
      <c r="B213" t="s">
        <v>1052</v>
      </c>
      <c r="C213" t="s">
        <v>1053</v>
      </c>
      <c r="D213">
        <v>9</v>
      </c>
      <c r="E213">
        <v>65</v>
      </c>
      <c r="F213" t="s">
        <v>45</v>
      </c>
      <c r="G213">
        <v>1000</v>
      </c>
      <c r="H213">
        <v>1</v>
      </c>
      <c r="I213">
        <v>3.7</v>
      </c>
      <c r="J213">
        <v>162</v>
      </c>
      <c r="K213">
        <v>70</v>
      </c>
      <c r="L213">
        <v>32</v>
      </c>
      <c r="M213">
        <v>26</v>
      </c>
      <c r="N213">
        <v>10</v>
      </c>
      <c r="O213">
        <v>24</v>
      </c>
      <c r="P213">
        <v>0</v>
      </c>
      <c r="Q213">
        <v>0</v>
      </c>
      <c r="R213">
        <v>0</v>
      </c>
      <c r="S213">
        <v>0</v>
      </c>
      <c r="T213" t="s">
        <v>1054</v>
      </c>
      <c r="U213" t="s">
        <v>193</v>
      </c>
      <c r="V213" t="s">
        <v>48</v>
      </c>
      <c r="W213">
        <v>50</v>
      </c>
      <c r="X213" t="s">
        <v>49</v>
      </c>
      <c r="Y213">
        <v>3</v>
      </c>
      <c r="Z213">
        <v>0</v>
      </c>
      <c r="AA213">
        <v>36</v>
      </c>
      <c r="AB213">
        <v>50</v>
      </c>
      <c r="AE213" t="s">
        <v>51</v>
      </c>
      <c r="AF213" t="s">
        <v>2023</v>
      </c>
      <c r="AG213" t="s">
        <v>2023</v>
      </c>
      <c r="AH213" t="s">
        <v>2024</v>
      </c>
      <c r="AI213">
        <v>3373</v>
      </c>
      <c r="AJ213">
        <v>3.9647198339756802</v>
      </c>
      <c r="AK213" t="s">
        <v>2025</v>
      </c>
      <c r="AL213">
        <v>0</v>
      </c>
      <c r="AN213" t="s">
        <v>2026</v>
      </c>
      <c r="AO213" t="s">
        <v>2027</v>
      </c>
      <c r="AP213" t="s">
        <v>2028</v>
      </c>
      <c r="AQ213" t="s">
        <v>58</v>
      </c>
      <c r="AR213" t="s">
        <v>59</v>
      </c>
    </row>
    <row r="214" spans="1:44" x14ac:dyDescent="0.25">
      <c r="A214">
        <v>213</v>
      </c>
      <c r="B214" t="s">
        <v>2029</v>
      </c>
      <c r="C214" t="s">
        <v>2030</v>
      </c>
      <c r="D214">
        <v>8</v>
      </c>
      <c r="E214">
        <v>10</v>
      </c>
      <c r="F214" t="s">
        <v>45</v>
      </c>
      <c r="G214">
        <v>50</v>
      </c>
      <c r="H214">
        <v>0</v>
      </c>
      <c r="I214">
        <v>5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2031</v>
      </c>
      <c r="U214" t="s">
        <v>95</v>
      </c>
      <c r="V214" t="s">
        <v>64</v>
      </c>
      <c r="W214">
        <v>5</v>
      </c>
      <c r="X214" t="s">
        <v>49</v>
      </c>
      <c r="Y214">
        <v>2</v>
      </c>
      <c r="Z214">
        <v>0</v>
      </c>
      <c r="AA214">
        <v>23</v>
      </c>
      <c r="AB214">
        <v>50</v>
      </c>
      <c r="AE214" t="s">
        <v>51</v>
      </c>
      <c r="AF214" t="s">
        <v>637</v>
      </c>
      <c r="AG214" t="s">
        <v>637</v>
      </c>
      <c r="AH214" t="s">
        <v>638</v>
      </c>
      <c r="AI214">
        <v>127</v>
      </c>
      <c r="AJ214">
        <v>3.8740157480314901</v>
      </c>
      <c r="AK214" t="s">
        <v>639</v>
      </c>
      <c r="AL214">
        <v>0</v>
      </c>
      <c r="AN214" t="s">
        <v>2032</v>
      </c>
      <c r="AO214" t="s">
        <v>2033</v>
      </c>
      <c r="AP214" t="s">
        <v>2034</v>
      </c>
      <c r="AQ214" t="s">
        <v>58</v>
      </c>
      <c r="AR214" t="s">
        <v>59</v>
      </c>
    </row>
    <row r="215" spans="1:44" x14ac:dyDescent="0.25">
      <c r="A215">
        <v>214</v>
      </c>
      <c r="B215" t="s">
        <v>2035</v>
      </c>
      <c r="C215" t="s">
        <v>2036</v>
      </c>
      <c r="D215">
        <v>11</v>
      </c>
      <c r="E215">
        <v>84</v>
      </c>
      <c r="F215" t="s">
        <v>45</v>
      </c>
      <c r="G215">
        <v>100</v>
      </c>
      <c r="H215">
        <v>1</v>
      </c>
      <c r="I215">
        <v>3.61</v>
      </c>
      <c r="J215">
        <v>18</v>
      </c>
      <c r="K215">
        <v>6</v>
      </c>
      <c r="L215">
        <v>5</v>
      </c>
      <c r="M215">
        <v>4</v>
      </c>
      <c r="N215">
        <v>0</v>
      </c>
      <c r="O215">
        <v>3</v>
      </c>
      <c r="P215">
        <v>0</v>
      </c>
      <c r="Q215">
        <v>0</v>
      </c>
      <c r="R215">
        <v>0</v>
      </c>
      <c r="S215">
        <v>0</v>
      </c>
      <c r="T215" t="s">
        <v>2037</v>
      </c>
      <c r="U215" t="s">
        <v>1732</v>
      </c>
      <c r="V215" t="s">
        <v>64</v>
      </c>
      <c r="W215">
        <v>5</v>
      </c>
      <c r="X215" t="s">
        <v>49</v>
      </c>
      <c r="Y215">
        <v>2</v>
      </c>
      <c r="Z215">
        <v>0</v>
      </c>
      <c r="AA215">
        <v>27</v>
      </c>
      <c r="AB215">
        <v>50</v>
      </c>
      <c r="AE215" t="s">
        <v>51</v>
      </c>
      <c r="AF215" t="s">
        <v>2038</v>
      </c>
      <c r="AG215" t="s">
        <v>2038</v>
      </c>
      <c r="AH215" t="s">
        <v>2039</v>
      </c>
      <c r="AI215">
        <v>435</v>
      </c>
      <c r="AJ215">
        <v>3.8551724137930998</v>
      </c>
      <c r="AK215" t="s">
        <v>2040</v>
      </c>
      <c r="AL215">
        <v>0</v>
      </c>
      <c r="AN215" t="s">
        <v>2041</v>
      </c>
      <c r="AO215" t="s">
        <v>2042</v>
      </c>
      <c r="AP215" t="s">
        <v>2043</v>
      </c>
      <c r="AQ215" t="s">
        <v>58</v>
      </c>
      <c r="AR215" t="s">
        <v>59</v>
      </c>
    </row>
    <row r="216" spans="1:44" x14ac:dyDescent="0.25">
      <c r="A216">
        <v>215</v>
      </c>
      <c r="B216" t="s">
        <v>2044</v>
      </c>
      <c r="C216" t="s">
        <v>2045</v>
      </c>
      <c r="D216">
        <v>8</v>
      </c>
      <c r="E216">
        <v>7</v>
      </c>
      <c r="F216" t="s">
        <v>45</v>
      </c>
      <c r="G216">
        <v>100000</v>
      </c>
      <c r="H216">
        <v>1</v>
      </c>
      <c r="I216">
        <v>3.76</v>
      </c>
      <c r="J216">
        <v>11062</v>
      </c>
      <c r="K216">
        <v>4663</v>
      </c>
      <c r="L216">
        <v>2418</v>
      </c>
      <c r="M216">
        <v>1868</v>
      </c>
      <c r="N216">
        <v>842</v>
      </c>
      <c r="O216">
        <v>1271</v>
      </c>
      <c r="P216">
        <v>0</v>
      </c>
      <c r="Q216">
        <v>0</v>
      </c>
      <c r="R216">
        <v>0</v>
      </c>
      <c r="S216">
        <v>0</v>
      </c>
      <c r="T216" t="s">
        <v>2046</v>
      </c>
      <c r="U216" t="s">
        <v>2047</v>
      </c>
      <c r="V216" t="s">
        <v>48</v>
      </c>
      <c r="W216">
        <v>10</v>
      </c>
      <c r="X216" t="s">
        <v>49</v>
      </c>
      <c r="Y216">
        <v>2</v>
      </c>
      <c r="Z216">
        <v>0</v>
      </c>
      <c r="AA216">
        <v>38</v>
      </c>
      <c r="AB216">
        <v>50</v>
      </c>
      <c r="AE216" t="s">
        <v>51</v>
      </c>
      <c r="AF216" t="s">
        <v>2048</v>
      </c>
      <c r="AG216" t="s">
        <v>2049</v>
      </c>
      <c r="AH216" t="s">
        <v>2050</v>
      </c>
      <c r="AI216">
        <v>108048</v>
      </c>
      <c r="AJ216">
        <v>4.0525044424700098</v>
      </c>
      <c r="AK216" t="s">
        <v>2051</v>
      </c>
      <c r="AL216">
        <v>1</v>
      </c>
      <c r="AM216" t="s">
        <v>2052</v>
      </c>
      <c r="AN216" t="s">
        <v>2053</v>
      </c>
      <c r="AO216" t="s">
        <v>2054</v>
      </c>
      <c r="AP216" t="s">
        <v>2055</v>
      </c>
      <c r="AQ216" t="s">
        <v>58</v>
      </c>
      <c r="AR216" t="s">
        <v>59</v>
      </c>
    </row>
    <row r="217" spans="1:44" x14ac:dyDescent="0.25">
      <c r="A217">
        <v>216</v>
      </c>
      <c r="B217" t="s">
        <v>2056</v>
      </c>
      <c r="C217" t="s">
        <v>2057</v>
      </c>
      <c r="D217">
        <v>18</v>
      </c>
      <c r="E217">
        <v>17</v>
      </c>
      <c r="F217" t="s">
        <v>45</v>
      </c>
      <c r="G217">
        <v>10000</v>
      </c>
      <c r="H217">
        <v>0</v>
      </c>
      <c r="I217">
        <v>4.17</v>
      </c>
      <c r="J217">
        <v>3229</v>
      </c>
      <c r="K217">
        <v>1834</v>
      </c>
      <c r="L217">
        <v>691</v>
      </c>
      <c r="M217">
        <v>340</v>
      </c>
      <c r="N217">
        <v>140</v>
      </c>
      <c r="O217">
        <v>224</v>
      </c>
      <c r="P217">
        <v>0</v>
      </c>
      <c r="Q217">
        <v>0</v>
      </c>
      <c r="R217">
        <v>0</v>
      </c>
      <c r="S217">
        <v>0</v>
      </c>
      <c r="T217" t="s">
        <v>2058</v>
      </c>
      <c r="U217" t="s">
        <v>2059</v>
      </c>
      <c r="V217" t="s">
        <v>2060</v>
      </c>
      <c r="W217">
        <v>18</v>
      </c>
      <c r="X217" t="s">
        <v>49</v>
      </c>
      <c r="Y217">
        <v>5</v>
      </c>
      <c r="Z217">
        <v>0</v>
      </c>
      <c r="AA217">
        <v>39</v>
      </c>
      <c r="AB217">
        <v>50</v>
      </c>
      <c r="AE217" t="s">
        <v>51</v>
      </c>
      <c r="AF217" t="s">
        <v>2061</v>
      </c>
      <c r="AG217" t="s">
        <v>2061</v>
      </c>
      <c r="AH217" t="s">
        <v>2062</v>
      </c>
      <c r="AI217">
        <v>3309</v>
      </c>
      <c r="AJ217">
        <v>4.2505288606829801</v>
      </c>
      <c r="AK217" t="s">
        <v>2063</v>
      </c>
      <c r="AL217">
        <v>0</v>
      </c>
      <c r="AN217" t="s">
        <v>2064</v>
      </c>
      <c r="AO217" t="s">
        <v>2065</v>
      </c>
      <c r="AP217" t="s">
        <v>2066</v>
      </c>
      <c r="AQ217" t="s">
        <v>58</v>
      </c>
      <c r="AR217" t="s">
        <v>59</v>
      </c>
    </row>
    <row r="218" spans="1:44" x14ac:dyDescent="0.25">
      <c r="A218">
        <v>217</v>
      </c>
      <c r="B218" t="s">
        <v>2067</v>
      </c>
      <c r="C218" t="s">
        <v>2068</v>
      </c>
      <c r="D218">
        <v>11</v>
      </c>
      <c r="E218">
        <v>30</v>
      </c>
      <c r="F218" t="s">
        <v>45</v>
      </c>
      <c r="G218">
        <v>10</v>
      </c>
      <c r="H218">
        <v>0</v>
      </c>
      <c r="I218">
        <v>5</v>
      </c>
      <c r="J218">
        <v>0</v>
      </c>
      <c r="P218">
        <v>0</v>
      </c>
      <c r="Q218">
        <v>0</v>
      </c>
      <c r="R218">
        <v>0</v>
      </c>
      <c r="S218">
        <v>0</v>
      </c>
      <c r="T218" t="s">
        <v>2069</v>
      </c>
      <c r="V218" t="s">
        <v>96</v>
      </c>
      <c r="W218">
        <v>50</v>
      </c>
      <c r="X218" t="s">
        <v>49</v>
      </c>
      <c r="Y218">
        <v>3</v>
      </c>
      <c r="Z218">
        <v>0</v>
      </c>
      <c r="AA218">
        <v>78</v>
      </c>
      <c r="AB218">
        <v>50</v>
      </c>
      <c r="AC218">
        <v>1</v>
      </c>
      <c r="AD218" t="s">
        <v>50</v>
      </c>
      <c r="AE218" t="s">
        <v>51</v>
      </c>
      <c r="AF218" t="s">
        <v>2070</v>
      </c>
      <c r="AG218" t="s">
        <v>2071</v>
      </c>
      <c r="AH218" t="s">
        <v>2072</v>
      </c>
      <c r="AI218">
        <v>22621</v>
      </c>
      <c r="AJ218">
        <v>4.2951239998231703</v>
      </c>
      <c r="AK218" t="s">
        <v>2073</v>
      </c>
      <c r="AL218">
        <v>0</v>
      </c>
      <c r="AN218" t="s">
        <v>2074</v>
      </c>
      <c r="AO218" t="s">
        <v>2075</v>
      </c>
      <c r="AP218" t="s">
        <v>2076</v>
      </c>
      <c r="AQ218" t="s">
        <v>58</v>
      </c>
      <c r="AR218" t="s">
        <v>59</v>
      </c>
    </row>
    <row r="219" spans="1:44" x14ac:dyDescent="0.25">
      <c r="A219">
        <v>218</v>
      </c>
      <c r="B219" t="s">
        <v>2077</v>
      </c>
      <c r="C219" t="s">
        <v>2078</v>
      </c>
      <c r="D219">
        <v>4.83</v>
      </c>
      <c r="E219">
        <v>51</v>
      </c>
      <c r="F219" t="s">
        <v>45</v>
      </c>
      <c r="G219">
        <v>50</v>
      </c>
      <c r="H219">
        <v>1</v>
      </c>
      <c r="I219">
        <v>2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2079</v>
      </c>
      <c r="U219" t="s">
        <v>47</v>
      </c>
      <c r="V219" t="s">
        <v>64</v>
      </c>
      <c r="W219">
        <v>3</v>
      </c>
      <c r="X219" t="s">
        <v>49</v>
      </c>
      <c r="Y219">
        <v>1</v>
      </c>
      <c r="Z219">
        <v>0</v>
      </c>
      <c r="AA219">
        <v>39</v>
      </c>
      <c r="AB219">
        <v>50</v>
      </c>
      <c r="AC219">
        <v>1</v>
      </c>
      <c r="AD219" t="s">
        <v>50</v>
      </c>
      <c r="AE219" t="s">
        <v>1178</v>
      </c>
      <c r="AF219" t="s">
        <v>2080</v>
      </c>
      <c r="AG219" t="s">
        <v>2080</v>
      </c>
      <c r="AH219" t="s">
        <v>2081</v>
      </c>
      <c r="AI219">
        <v>57</v>
      </c>
      <c r="AJ219">
        <v>3.8245614035087701</v>
      </c>
      <c r="AK219" t="s">
        <v>2082</v>
      </c>
      <c r="AL219">
        <v>0</v>
      </c>
      <c r="AN219" t="s">
        <v>2083</v>
      </c>
      <c r="AO219" t="s">
        <v>2084</v>
      </c>
      <c r="AP219" t="s">
        <v>2085</v>
      </c>
      <c r="AQ219" t="s">
        <v>58</v>
      </c>
      <c r="AR219" t="s">
        <v>59</v>
      </c>
    </row>
    <row r="220" spans="1:44" x14ac:dyDescent="0.25">
      <c r="A220">
        <v>219</v>
      </c>
      <c r="B220" t="s">
        <v>2086</v>
      </c>
      <c r="C220" t="s">
        <v>2087</v>
      </c>
      <c r="D220">
        <v>8</v>
      </c>
      <c r="E220">
        <v>7</v>
      </c>
      <c r="F220" t="s">
        <v>45</v>
      </c>
      <c r="G220">
        <v>100</v>
      </c>
      <c r="H220">
        <v>1</v>
      </c>
      <c r="I220">
        <v>4.57</v>
      </c>
      <c r="J220">
        <v>7</v>
      </c>
      <c r="K220">
        <v>5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2088</v>
      </c>
      <c r="U220" t="s">
        <v>2089</v>
      </c>
      <c r="V220" t="s">
        <v>64</v>
      </c>
      <c r="W220">
        <v>2</v>
      </c>
      <c r="X220" t="s">
        <v>49</v>
      </c>
      <c r="Y220">
        <v>3</v>
      </c>
      <c r="Z220">
        <v>0</v>
      </c>
      <c r="AA220">
        <v>37</v>
      </c>
      <c r="AB220">
        <v>50</v>
      </c>
      <c r="AE220" t="s">
        <v>51</v>
      </c>
      <c r="AF220" t="s">
        <v>2090</v>
      </c>
      <c r="AG220" t="s">
        <v>2091</v>
      </c>
      <c r="AH220" t="s">
        <v>2092</v>
      </c>
      <c r="AI220">
        <v>610</v>
      </c>
      <c r="AJ220">
        <v>3.81475409836065</v>
      </c>
      <c r="AK220" t="s">
        <v>2093</v>
      </c>
      <c r="AL220">
        <v>0</v>
      </c>
      <c r="AN220" t="s">
        <v>2094</v>
      </c>
      <c r="AO220" t="s">
        <v>2095</v>
      </c>
      <c r="AP220" t="s">
        <v>2096</v>
      </c>
      <c r="AQ220" t="s">
        <v>58</v>
      </c>
      <c r="AR220" t="s">
        <v>59</v>
      </c>
    </row>
    <row r="221" spans="1:44" x14ac:dyDescent="0.25">
      <c r="A221">
        <v>220</v>
      </c>
      <c r="B221" t="s">
        <v>2097</v>
      </c>
      <c r="C221" t="s">
        <v>2098</v>
      </c>
      <c r="D221">
        <v>5.85</v>
      </c>
      <c r="E221">
        <v>13</v>
      </c>
      <c r="F221" t="s">
        <v>45</v>
      </c>
      <c r="G221">
        <v>1000</v>
      </c>
      <c r="H221">
        <v>1</v>
      </c>
      <c r="I221">
        <v>3.16</v>
      </c>
      <c r="J221">
        <v>602</v>
      </c>
      <c r="K221">
        <v>186</v>
      </c>
      <c r="L221">
        <v>104</v>
      </c>
      <c r="M221">
        <v>97</v>
      </c>
      <c r="N221">
        <v>52</v>
      </c>
      <c r="O221">
        <v>163</v>
      </c>
      <c r="P221">
        <v>0</v>
      </c>
      <c r="Q221">
        <v>0</v>
      </c>
      <c r="R221">
        <v>0</v>
      </c>
      <c r="S221">
        <v>0</v>
      </c>
      <c r="T221" t="s">
        <v>2099</v>
      </c>
      <c r="U221" t="s">
        <v>129</v>
      </c>
      <c r="V221" t="s">
        <v>64</v>
      </c>
      <c r="W221">
        <v>9</v>
      </c>
      <c r="X221" t="s">
        <v>49</v>
      </c>
      <c r="Y221">
        <v>2</v>
      </c>
      <c r="Z221">
        <v>0</v>
      </c>
      <c r="AA221">
        <v>38</v>
      </c>
      <c r="AB221">
        <v>50</v>
      </c>
      <c r="AC221">
        <v>1</v>
      </c>
      <c r="AD221" t="s">
        <v>50</v>
      </c>
      <c r="AE221" t="s">
        <v>51</v>
      </c>
      <c r="AF221" t="s">
        <v>2100</v>
      </c>
      <c r="AG221" t="s">
        <v>2101</v>
      </c>
      <c r="AH221" t="s">
        <v>2102</v>
      </c>
      <c r="AI221">
        <v>25631</v>
      </c>
      <c r="AJ221">
        <v>3.8947368421052602</v>
      </c>
      <c r="AK221" t="s">
        <v>2103</v>
      </c>
      <c r="AL221">
        <v>0</v>
      </c>
      <c r="AN221" t="s">
        <v>2104</v>
      </c>
      <c r="AO221" t="s">
        <v>2105</v>
      </c>
      <c r="AP221" t="s">
        <v>2106</v>
      </c>
      <c r="AQ221" t="s">
        <v>58</v>
      </c>
      <c r="AR221" t="s">
        <v>59</v>
      </c>
    </row>
    <row r="222" spans="1:44" x14ac:dyDescent="0.25">
      <c r="A222">
        <v>221</v>
      </c>
      <c r="B222" t="s">
        <v>2107</v>
      </c>
      <c r="C222" t="s">
        <v>2108</v>
      </c>
      <c r="D222">
        <v>11</v>
      </c>
      <c r="E222">
        <v>10</v>
      </c>
      <c r="F222" t="s">
        <v>45</v>
      </c>
      <c r="G222">
        <v>100</v>
      </c>
      <c r="H222">
        <v>1</v>
      </c>
      <c r="I222">
        <v>3.96</v>
      </c>
      <c r="J222">
        <v>25</v>
      </c>
      <c r="K222">
        <v>17</v>
      </c>
      <c r="L222">
        <v>0</v>
      </c>
      <c r="M222">
        <v>2</v>
      </c>
      <c r="N222">
        <v>2</v>
      </c>
      <c r="O222">
        <v>4</v>
      </c>
      <c r="P222">
        <v>2</v>
      </c>
      <c r="Q222">
        <v>1</v>
      </c>
      <c r="R222">
        <v>1</v>
      </c>
      <c r="S222">
        <v>0</v>
      </c>
      <c r="T222" t="s">
        <v>2109</v>
      </c>
      <c r="U222" t="s">
        <v>193</v>
      </c>
      <c r="V222" t="s">
        <v>64</v>
      </c>
      <c r="W222">
        <v>50</v>
      </c>
      <c r="X222" t="s">
        <v>49</v>
      </c>
      <c r="Y222">
        <v>2</v>
      </c>
      <c r="Z222">
        <v>0</v>
      </c>
      <c r="AA222">
        <v>27</v>
      </c>
      <c r="AB222">
        <v>50</v>
      </c>
      <c r="AC222">
        <v>1</v>
      </c>
      <c r="AD222" t="s">
        <v>50</v>
      </c>
      <c r="AE222" t="s">
        <v>51</v>
      </c>
      <c r="AF222" t="s">
        <v>2110</v>
      </c>
      <c r="AG222" t="s">
        <v>2111</v>
      </c>
      <c r="AH222" t="s">
        <v>2112</v>
      </c>
      <c r="AI222">
        <v>794</v>
      </c>
      <c r="AJ222">
        <v>4.2770780856423096</v>
      </c>
      <c r="AK222" t="s">
        <v>2113</v>
      </c>
      <c r="AL222">
        <v>0</v>
      </c>
      <c r="AN222" t="s">
        <v>2114</v>
      </c>
      <c r="AO222" t="s">
        <v>2115</v>
      </c>
      <c r="AP222" t="s">
        <v>2116</v>
      </c>
      <c r="AQ222" t="s">
        <v>58</v>
      </c>
      <c r="AR222" t="s">
        <v>59</v>
      </c>
    </row>
    <row r="223" spans="1:44" x14ac:dyDescent="0.25">
      <c r="A223">
        <v>222</v>
      </c>
      <c r="B223" t="s">
        <v>2117</v>
      </c>
      <c r="C223" t="s">
        <v>2118</v>
      </c>
      <c r="D223">
        <v>9</v>
      </c>
      <c r="E223">
        <v>34</v>
      </c>
      <c r="F223" t="s">
        <v>45</v>
      </c>
      <c r="G223">
        <v>100</v>
      </c>
      <c r="H223">
        <v>1</v>
      </c>
      <c r="I223">
        <v>4.4400000000000004</v>
      </c>
      <c r="J223">
        <v>18</v>
      </c>
      <c r="K223">
        <v>13</v>
      </c>
      <c r="L223">
        <v>3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 t="s">
        <v>2119</v>
      </c>
      <c r="U223" t="s">
        <v>85</v>
      </c>
      <c r="V223" t="s">
        <v>48</v>
      </c>
      <c r="W223">
        <v>50</v>
      </c>
      <c r="X223" t="s">
        <v>49</v>
      </c>
      <c r="Y223">
        <v>3</v>
      </c>
      <c r="Z223">
        <v>0</v>
      </c>
      <c r="AA223">
        <v>39</v>
      </c>
      <c r="AB223">
        <v>50</v>
      </c>
      <c r="AE223" t="s">
        <v>51</v>
      </c>
      <c r="AF223" t="s">
        <v>2120</v>
      </c>
      <c r="AG223" t="s">
        <v>2121</v>
      </c>
      <c r="AH223" t="s">
        <v>2122</v>
      </c>
      <c r="AI223">
        <v>1385</v>
      </c>
      <c r="AJ223">
        <v>4.1249097472924099</v>
      </c>
      <c r="AK223" t="s">
        <v>2123</v>
      </c>
      <c r="AL223">
        <v>0</v>
      </c>
      <c r="AN223" t="s">
        <v>2124</v>
      </c>
      <c r="AO223" t="s">
        <v>2125</v>
      </c>
      <c r="AP223" t="s">
        <v>2126</v>
      </c>
      <c r="AQ223" t="s">
        <v>58</v>
      </c>
      <c r="AR223" t="s">
        <v>59</v>
      </c>
    </row>
    <row r="224" spans="1:44" x14ac:dyDescent="0.25">
      <c r="A224">
        <v>223</v>
      </c>
      <c r="B224" t="s">
        <v>2127</v>
      </c>
      <c r="C224" t="s">
        <v>2128</v>
      </c>
      <c r="D224">
        <v>15</v>
      </c>
      <c r="E224">
        <v>101</v>
      </c>
      <c r="F224" t="s">
        <v>45</v>
      </c>
      <c r="G224">
        <v>1000</v>
      </c>
      <c r="H224">
        <v>0</v>
      </c>
      <c r="I224">
        <v>3.91</v>
      </c>
      <c r="J224">
        <v>646</v>
      </c>
      <c r="K224">
        <v>334</v>
      </c>
      <c r="L224">
        <v>106</v>
      </c>
      <c r="M224">
        <v>94</v>
      </c>
      <c r="N224">
        <v>41</v>
      </c>
      <c r="O224">
        <v>71</v>
      </c>
      <c r="P224">
        <v>1</v>
      </c>
      <c r="Q224">
        <v>1</v>
      </c>
      <c r="R224">
        <v>0</v>
      </c>
      <c r="S224">
        <v>0</v>
      </c>
      <c r="T224" t="s">
        <v>2129</v>
      </c>
      <c r="U224" t="s">
        <v>95</v>
      </c>
      <c r="V224" t="s">
        <v>225</v>
      </c>
      <c r="W224">
        <v>22</v>
      </c>
      <c r="X224" t="s">
        <v>49</v>
      </c>
      <c r="Y224">
        <v>4</v>
      </c>
      <c r="Z224">
        <v>0</v>
      </c>
      <c r="AA224">
        <v>40</v>
      </c>
      <c r="AB224">
        <v>50</v>
      </c>
      <c r="AE224" t="s">
        <v>51</v>
      </c>
      <c r="AF224" t="s">
        <v>2130</v>
      </c>
      <c r="AG224" t="s">
        <v>2131</v>
      </c>
      <c r="AH224" t="s">
        <v>2132</v>
      </c>
      <c r="AI224">
        <v>29044</v>
      </c>
      <c r="AJ224">
        <v>4.1602740669329297</v>
      </c>
      <c r="AK224" t="s">
        <v>2133</v>
      </c>
      <c r="AL224">
        <v>1</v>
      </c>
      <c r="AM224" t="s">
        <v>2134</v>
      </c>
      <c r="AN224" t="s">
        <v>2135</v>
      </c>
      <c r="AO224" t="s">
        <v>2136</v>
      </c>
      <c r="AP224" t="s">
        <v>2137</v>
      </c>
      <c r="AQ224" t="s">
        <v>58</v>
      </c>
      <c r="AR224" t="s">
        <v>59</v>
      </c>
    </row>
    <row r="225" spans="1:44" x14ac:dyDescent="0.25">
      <c r="A225">
        <v>224</v>
      </c>
      <c r="B225" t="s">
        <v>2138</v>
      </c>
      <c r="C225" t="s">
        <v>2139</v>
      </c>
      <c r="D225">
        <v>5</v>
      </c>
      <c r="E225">
        <v>5</v>
      </c>
      <c r="F225" t="s">
        <v>45</v>
      </c>
      <c r="G225">
        <v>1000</v>
      </c>
      <c r="H225">
        <v>0</v>
      </c>
      <c r="I225">
        <v>4.0599999999999996</v>
      </c>
      <c r="J225">
        <v>197</v>
      </c>
      <c r="K225">
        <v>109</v>
      </c>
      <c r="L225">
        <v>37</v>
      </c>
      <c r="M225">
        <v>25</v>
      </c>
      <c r="N225">
        <v>6</v>
      </c>
      <c r="O225">
        <v>20</v>
      </c>
      <c r="P225">
        <v>0</v>
      </c>
      <c r="Q225">
        <v>0</v>
      </c>
      <c r="R225">
        <v>0</v>
      </c>
      <c r="S225">
        <v>0</v>
      </c>
      <c r="T225" t="s">
        <v>2140</v>
      </c>
      <c r="U225" t="s">
        <v>47</v>
      </c>
      <c r="V225" t="s">
        <v>48</v>
      </c>
      <c r="W225">
        <v>50</v>
      </c>
      <c r="X225" t="s">
        <v>49</v>
      </c>
      <c r="Y225">
        <v>2</v>
      </c>
      <c r="Z225">
        <v>0</v>
      </c>
      <c r="AA225">
        <v>39</v>
      </c>
      <c r="AB225">
        <v>50</v>
      </c>
      <c r="AE225" t="s">
        <v>51</v>
      </c>
      <c r="AF225" t="s">
        <v>2141</v>
      </c>
      <c r="AG225" t="s">
        <v>2142</v>
      </c>
      <c r="AH225" t="s">
        <v>2143</v>
      </c>
      <c r="AI225">
        <v>2610</v>
      </c>
      <c r="AJ225">
        <v>4.1582375478927203</v>
      </c>
      <c r="AK225" t="s">
        <v>2144</v>
      </c>
      <c r="AL225">
        <v>0</v>
      </c>
      <c r="AN225" t="s">
        <v>2145</v>
      </c>
      <c r="AO225" t="s">
        <v>2146</v>
      </c>
      <c r="AP225" t="s">
        <v>2147</v>
      </c>
      <c r="AQ225" t="s">
        <v>58</v>
      </c>
      <c r="AR225" t="s">
        <v>59</v>
      </c>
    </row>
    <row r="226" spans="1:44" x14ac:dyDescent="0.25">
      <c r="A226">
        <v>225</v>
      </c>
      <c r="B226" t="s">
        <v>2148</v>
      </c>
      <c r="C226" t="s">
        <v>2149</v>
      </c>
      <c r="D226">
        <v>8</v>
      </c>
      <c r="E226">
        <v>7</v>
      </c>
      <c r="F226" t="s">
        <v>45</v>
      </c>
      <c r="G226">
        <v>100</v>
      </c>
      <c r="H226">
        <v>1</v>
      </c>
      <c r="I226">
        <v>3.52</v>
      </c>
      <c r="J226">
        <v>23</v>
      </c>
      <c r="K226">
        <v>9</v>
      </c>
      <c r="L226">
        <v>3</v>
      </c>
      <c r="M226">
        <v>4</v>
      </c>
      <c r="N226">
        <v>5</v>
      </c>
      <c r="O226">
        <v>2</v>
      </c>
      <c r="P226">
        <v>0</v>
      </c>
      <c r="Q226">
        <v>0</v>
      </c>
      <c r="R226">
        <v>0</v>
      </c>
      <c r="S226">
        <v>0</v>
      </c>
      <c r="T226" t="s">
        <v>2150</v>
      </c>
      <c r="U226" t="s">
        <v>340</v>
      </c>
      <c r="V226" t="s">
        <v>96</v>
      </c>
      <c r="W226">
        <v>17</v>
      </c>
      <c r="X226" t="s">
        <v>49</v>
      </c>
      <c r="Y226">
        <v>3</v>
      </c>
      <c r="Z226">
        <v>0</v>
      </c>
      <c r="AA226">
        <v>41</v>
      </c>
      <c r="AB226">
        <v>50</v>
      </c>
      <c r="AC226">
        <v>1</v>
      </c>
      <c r="AD226" t="s">
        <v>50</v>
      </c>
      <c r="AE226" t="s">
        <v>51</v>
      </c>
      <c r="AF226" t="s">
        <v>235</v>
      </c>
      <c r="AG226" t="s">
        <v>235</v>
      </c>
      <c r="AH226" t="s">
        <v>236</v>
      </c>
      <c r="AI226">
        <v>139223</v>
      </c>
      <c r="AJ226">
        <v>3.9335813766403498</v>
      </c>
      <c r="AK226" t="s">
        <v>237</v>
      </c>
      <c r="AL226">
        <v>0</v>
      </c>
      <c r="AN226" t="s">
        <v>2151</v>
      </c>
      <c r="AO226" t="s">
        <v>2152</v>
      </c>
      <c r="AP226" s="1" t="s">
        <v>2153</v>
      </c>
      <c r="AQ226" t="s">
        <v>58</v>
      </c>
      <c r="AR226" t="s">
        <v>59</v>
      </c>
    </row>
    <row r="227" spans="1:44" x14ac:dyDescent="0.25">
      <c r="A227">
        <v>226</v>
      </c>
      <c r="B227" t="s">
        <v>2154</v>
      </c>
      <c r="C227" t="s">
        <v>2155</v>
      </c>
      <c r="D227">
        <v>5.6899999999999897</v>
      </c>
      <c r="E227">
        <v>5</v>
      </c>
      <c r="F227" t="s">
        <v>45</v>
      </c>
      <c r="G227">
        <v>5000</v>
      </c>
      <c r="H227">
        <v>0</v>
      </c>
      <c r="I227">
        <v>4.26</v>
      </c>
      <c r="J227">
        <v>798</v>
      </c>
      <c r="K227">
        <v>469</v>
      </c>
      <c r="L227">
        <v>174</v>
      </c>
      <c r="M227">
        <v>88</v>
      </c>
      <c r="N227">
        <v>30</v>
      </c>
      <c r="O227">
        <v>37</v>
      </c>
      <c r="P227">
        <v>1</v>
      </c>
      <c r="Q227">
        <v>0</v>
      </c>
      <c r="R227">
        <v>1</v>
      </c>
      <c r="S227">
        <v>0</v>
      </c>
      <c r="T227" t="s">
        <v>2156</v>
      </c>
      <c r="U227" t="s">
        <v>85</v>
      </c>
      <c r="V227" t="s">
        <v>48</v>
      </c>
      <c r="W227">
        <v>50</v>
      </c>
      <c r="X227" t="s">
        <v>49</v>
      </c>
      <c r="Y227">
        <v>1</v>
      </c>
      <c r="Z227">
        <v>0</v>
      </c>
      <c r="AA227">
        <v>51</v>
      </c>
      <c r="AB227">
        <v>50</v>
      </c>
      <c r="AC227">
        <v>1</v>
      </c>
      <c r="AD227" t="s">
        <v>50</v>
      </c>
      <c r="AE227" t="s">
        <v>321</v>
      </c>
      <c r="AF227" t="s">
        <v>2157</v>
      </c>
      <c r="AG227" t="s">
        <v>2157</v>
      </c>
      <c r="AH227" t="s">
        <v>2158</v>
      </c>
      <c r="AI227">
        <v>2199</v>
      </c>
      <c r="AJ227">
        <v>4.2364711232378296</v>
      </c>
      <c r="AK227" t="s">
        <v>2159</v>
      </c>
      <c r="AL227">
        <v>0</v>
      </c>
      <c r="AN227" t="s">
        <v>2160</v>
      </c>
      <c r="AO227" t="s">
        <v>2161</v>
      </c>
      <c r="AP227" t="s">
        <v>2162</v>
      </c>
      <c r="AQ227" t="s">
        <v>58</v>
      </c>
      <c r="AR227" t="s">
        <v>59</v>
      </c>
    </row>
    <row r="228" spans="1:44" x14ac:dyDescent="0.25">
      <c r="A228">
        <v>227</v>
      </c>
      <c r="B228" t="s">
        <v>633</v>
      </c>
      <c r="C228" t="s">
        <v>634</v>
      </c>
      <c r="D228">
        <v>6</v>
      </c>
      <c r="E228">
        <v>6</v>
      </c>
      <c r="F228" t="s">
        <v>45</v>
      </c>
      <c r="G228">
        <v>100</v>
      </c>
      <c r="H228">
        <v>0</v>
      </c>
      <c r="I228">
        <v>4</v>
      </c>
      <c r="J228">
        <v>8</v>
      </c>
      <c r="K228">
        <v>5</v>
      </c>
      <c r="L228">
        <v>0</v>
      </c>
      <c r="M228">
        <v>1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635</v>
      </c>
      <c r="U228" t="s">
        <v>636</v>
      </c>
      <c r="V228" t="s">
        <v>64</v>
      </c>
      <c r="W228">
        <v>5</v>
      </c>
      <c r="X228" t="s">
        <v>49</v>
      </c>
      <c r="Y228">
        <v>2</v>
      </c>
      <c r="Z228">
        <v>0</v>
      </c>
      <c r="AA228">
        <v>23</v>
      </c>
      <c r="AB228">
        <v>50</v>
      </c>
      <c r="AC228">
        <v>1</v>
      </c>
      <c r="AD228" t="s">
        <v>50</v>
      </c>
      <c r="AE228" t="s">
        <v>51</v>
      </c>
      <c r="AF228" t="s">
        <v>637</v>
      </c>
      <c r="AG228" t="s">
        <v>637</v>
      </c>
      <c r="AH228" t="s">
        <v>638</v>
      </c>
      <c r="AI228">
        <v>127</v>
      </c>
      <c r="AJ228">
        <v>3.8740157480314901</v>
      </c>
      <c r="AK228" t="s">
        <v>639</v>
      </c>
      <c r="AL228">
        <v>0</v>
      </c>
      <c r="AN228" t="s">
        <v>640</v>
      </c>
      <c r="AO228" t="s">
        <v>641</v>
      </c>
      <c r="AP228" t="s">
        <v>642</v>
      </c>
      <c r="AQ228" t="s">
        <v>58</v>
      </c>
      <c r="AR228" t="s">
        <v>59</v>
      </c>
    </row>
    <row r="229" spans="1:44" x14ac:dyDescent="0.25">
      <c r="A229">
        <v>228</v>
      </c>
      <c r="B229" t="s">
        <v>82</v>
      </c>
      <c r="C229" t="s">
        <v>83</v>
      </c>
      <c r="D229">
        <v>8</v>
      </c>
      <c r="E229">
        <v>8</v>
      </c>
      <c r="F229" t="s">
        <v>45</v>
      </c>
      <c r="G229">
        <v>5000</v>
      </c>
      <c r="H229">
        <v>1</v>
      </c>
      <c r="I229">
        <v>4.03</v>
      </c>
      <c r="J229">
        <v>579</v>
      </c>
      <c r="K229">
        <v>295</v>
      </c>
      <c r="L229">
        <v>119</v>
      </c>
      <c r="M229">
        <v>87</v>
      </c>
      <c r="N229">
        <v>42</v>
      </c>
      <c r="O229">
        <v>36</v>
      </c>
      <c r="P229">
        <v>0</v>
      </c>
      <c r="Q229">
        <v>0</v>
      </c>
      <c r="R229">
        <v>0</v>
      </c>
      <c r="S229">
        <v>0</v>
      </c>
      <c r="T229" t="s">
        <v>84</v>
      </c>
      <c r="U229" t="s">
        <v>85</v>
      </c>
      <c r="V229" t="s">
        <v>48</v>
      </c>
      <c r="W229">
        <v>50</v>
      </c>
      <c r="X229" t="s">
        <v>49</v>
      </c>
      <c r="Y229">
        <v>2</v>
      </c>
      <c r="Z229">
        <v>0</v>
      </c>
      <c r="AA229">
        <v>41</v>
      </c>
      <c r="AB229">
        <v>50</v>
      </c>
      <c r="AC229">
        <v>1</v>
      </c>
      <c r="AD229" t="s">
        <v>50</v>
      </c>
      <c r="AE229" t="s">
        <v>51</v>
      </c>
      <c r="AF229" t="s">
        <v>86</v>
      </c>
      <c r="AG229" t="s">
        <v>86</v>
      </c>
      <c r="AH229" t="s">
        <v>87</v>
      </c>
      <c r="AI229">
        <v>23832</v>
      </c>
      <c r="AJ229">
        <v>4.0204347096340998</v>
      </c>
      <c r="AK229" t="s">
        <v>88</v>
      </c>
      <c r="AL229">
        <v>0</v>
      </c>
      <c r="AN229" t="s">
        <v>89</v>
      </c>
      <c r="AO229" t="s">
        <v>90</v>
      </c>
      <c r="AP229" t="s">
        <v>91</v>
      </c>
      <c r="AQ229" t="s">
        <v>58</v>
      </c>
      <c r="AR229" t="s">
        <v>59</v>
      </c>
    </row>
    <row r="230" spans="1:44" x14ac:dyDescent="0.25">
      <c r="A230">
        <v>229</v>
      </c>
      <c r="B230" t="s">
        <v>2163</v>
      </c>
      <c r="C230" t="s">
        <v>2164</v>
      </c>
      <c r="D230">
        <v>6</v>
      </c>
      <c r="E230">
        <v>41</v>
      </c>
      <c r="F230" t="s">
        <v>45</v>
      </c>
      <c r="G230">
        <v>5000</v>
      </c>
      <c r="H230">
        <v>1</v>
      </c>
      <c r="I230">
        <v>4.0999999999999996</v>
      </c>
      <c r="J230">
        <v>939</v>
      </c>
      <c r="K230">
        <v>496</v>
      </c>
      <c r="L230">
        <v>209</v>
      </c>
      <c r="M230">
        <v>124</v>
      </c>
      <c r="N230">
        <v>49</v>
      </c>
      <c r="O230">
        <v>61</v>
      </c>
      <c r="P230">
        <v>0</v>
      </c>
      <c r="Q230">
        <v>0</v>
      </c>
      <c r="R230">
        <v>0</v>
      </c>
      <c r="S230">
        <v>0</v>
      </c>
      <c r="T230" t="s">
        <v>2165</v>
      </c>
      <c r="U230" t="s">
        <v>47</v>
      </c>
      <c r="V230" t="s">
        <v>96</v>
      </c>
      <c r="W230">
        <v>47</v>
      </c>
      <c r="X230" t="s">
        <v>49</v>
      </c>
      <c r="Y230">
        <v>2</v>
      </c>
      <c r="Z230">
        <v>0</v>
      </c>
      <c r="AA230">
        <v>41</v>
      </c>
      <c r="AB230">
        <v>50</v>
      </c>
      <c r="AE230" t="s">
        <v>51</v>
      </c>
      <c r="AF230" t="s">
        <v>2166</v>
      </c>
      <c r="AG230" t="s">
        <v>2166</v>
      </c>
      <c r="AH230" t="s">
        <v>2167</v>
      </c>
      <c r="AI230">
        <v>9926</v>
      </c>
      <c r="AJ230">
        <v>3.9492242595204501</v>
      </c>
      <c r="AK230" t="s">
        <v>2168</v>
      </c>
      <c r="AL230">
        <v>0</v>
      </c>
      <c r="AN230" t="s">
        <v>2169</v>
      </c>
      <c r="AO230" t="s">
        <v>2170</v>
      </c>
      <c r="AP230" t="s">
        <v>2171</v>
      </c>
      <c r="AQ230" t="s">
        <v>58</v>
      </c>
      <c r="AR230" t="s">
        <v>59</v>
      </c>
    </row>
    <row r="231" spans="1:44" x14ac:dyDescent="0.25">
      <c r="A231">
        <v>230</v>
      </c>
      <c r="B231" t="s">
        <v>2172</v>
      </c>
      <c r="C231" t="s">
        <v>2173</v>
      </c>
      <c r="D231">
        <v>11</v>
      </c>
      <c r="E231">
        <v>89</v>
      </c>
      <c r="F231" t="s">
        <v>45</v>
      </c>
      <c r="G231">
        <v>100</v>
      </c>
      <c r="H231">
        <v>0</v>
      </c>
      <c r="I231">
        <v>3.77</v>
      </c>
      <c r="J231">
        <v>48</v>
      </c>
      <c r="K231">
        <v>22</v>
      </c>
      <c r="L231">
        <v>8</v>
      </c>
      <c r="M231">
        <v>9</v>
      </c>
      <c r="N231">
        <v>3</v>
      </c>
      <c r="O231">
        <v>6</v>
      </c>
      <c r="P231">
        <v>0</v>
      </c>
      <c r="Q231">
        <v>0</v>
      </c>
      <c r="R231">
        <v>0</v>
      </c>
      <c r="S231">
        <v>0</v>
      </c>
      <c r="T231" t="s">
        <v>2174</v>
      </c>
      <c r="U231" t="s">
        <v>2175</v>
      </c>
      <c r="V231" t="s">
        <v>96</v>
      </c>
      <c r="W231">
        <v>4</v>
      </c>
      <c r="X231" t="s">
        <v>49</v>
      </c>
      <c r="Y231">
        <v>2</v>
      </c>
      <c r="Z231">
        <v>0</v>
      </c>
      <c r="AA231">
        <v>37</v>
      </c>
      <c r="AB231">
        <v>50</v>
      </c>
      <c r="AE231" t="s">
        <v>51</v>
      </c>
      <c r="AF231" t="s">
        <v>2176</v>
      </c>
      <c r="AG231" t="s">
        <v>2176</v>
      </c>
      <c r="AH231" t="s">
        <v>2177</v>
      </c>
      <c r="AI231">
        <v>104269</v>
      </c>
      <c r="AJ231">
        <v>4.25328717068352</v>
      </c>
      <c r="AK231" t="s">
        <v>2178</v>
      </c>
      <c r="AL231">
        <v>0</v>
      </c>
      <c r="AN231" t="s">
        <v>2179</v>
      </c>
      <c r="AO231" t="s">
        <v>2180</v>
      </c>
      <c r="AP231" t="s">
        <v>2181</v>
      </c>
      <c r="AQ231" t="s">
        <v>58</v>
      </c>
      <c r="AR231" t="s">
        <v>59</v>
      </c>
    </row>
    <row r="232" spans="1:44" x14ac:dyDescent="0.25">
      <c r="A232">
        <v>231</v>
      </c>
      <c r="B232" t="s">
        <v>2182</v>
      </c>
      <c r="C232" t="s">
        <v>2183</v>
      </c>
      <c r="D232">
        <v>1.72</v>
      </c>
      <c r="E232">
        <v>56</v>
      </c>
      <c r="F232" t="s">
        <v>45</v>
      </c>
      <c r="G232">
        <v>100</v>
      </c>
      <c r="H232">
        <v>1</v>
      </c>
      <c r="I232">
        <v>4</v>
      </c>
      <c r="J232">
        <v>6</v>
      </c>
      <c r="K232">
        <v>3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2184</v>
      </c>
      <c r="U232" t="s">
        <v>193</v>
      </c>
      <c r="V232" t="s">
        <v>2185</v>
      </c>
      <c r="W232">
        <v>5</v>
      </c>
      <c r="X232" t="s">
        <v>49</v>
      </c>
      <c r="Y232">
        <v>1</v>
      </c>
      <c r="Z232">
        <v>0</v>
      </c>
      <c r="AA232">
        <v>27</v>
      </c>
      <c r="AB232">
        <v>36</v>
      </c>
      <c r="AE232" t="s">
        <v>51</v>
      </c>
      <c r="AF232" t="s">
        <v>2186</v>
      </c>
      <c r="AG232" t="s">
        <v>2186</v>
      </c>
      <c r="AH232" t="s">
        <v>2187</v>
      </c>
      <c r="AI232">
        <v>1338</v>
      </c>
      <c r="AJ232">
        <v>4.0971599402092602</v>
      </c>
      <c r="AK232" t="s">
        <v>2188</v>
      </c>
      <c r="AL232">
        <v>0</v>
      </c>
      <c r="AN232" t="s">
        <v>2189</v>
      </c>
      <c r="AO232" t="s">
        <v>2190</v>
      </c>
      <c r="AP232" t="s">
        <v>2191</v>
      </c>
      <c r="AQ232" t="s">
        <v>58</v>
      </c>
      <c r="AR232" t="s">
        <v>59</v>
      </c>
    </row>
    <row r="233" spans="1:44" x14ac:dyDescent="0.25">
      <c r="A233">
        <v>232</v>
      </c>
      <c r="B233" t="s">
        <v>2192</v>
      </c>
      <c r="C233" t="s">
        <v>2193</v>
      </c>
      <c r="D233">
        <v>5.78</v>
      </c>
      <c r="E233">
        <v>26</v>
      </c>
      <c r="F233" t="s">
        <v>45</v>
      </c>
      <c r="G233">
        <v>10000</v>
      </c>
      <c r="H233">
        <v>0</v>
      </c>
      <c r="I233">
        <v>3.84</v>
      </c>
      <c r="J233">
        <v>1426</v>
      </c>
      <c r="K233">
        <v>659</v>
      </c>
      <c r="L233">
        <v>287</v>
      </c>
      <c r="M233">
        <v>219</v>
      </c>
      <c r="N233">
        <v>112</v>
      </c>
      <c r="O233">
        <v>149</v>
      </c>
      <c r="P233">
        <v>0</v>
      </c>
      <c r="Q233">
        <v>0</v>
      </c>
      <c r="R233">
        <v>0</v>
      </c>
      <c r="S233">
        <v>0</v>
      </c>
      <c r="T233" t="s">
        <v>2194</v>
      </c>
      <c r="U233" t="s">
        <v>47</v>
      </c>
      <c r="V233" t="s">
        <v>96</v>
      </c>
      <c r="W233">
        <v>50</v>
      </c>
      <c r="X233" t="s">
        <v>49</v>
      </c>
      <c r="Y233">
        <v>2</v>
      </c>
      <c r="Z233">
        <v>0</v>
      </c>
      <c r="AA233">
        <v>37</v>
      </c>
      <c r="AB233">
        <v>50</v>
      </c>
      <c r="AE233" t="s">
        <v>51</v>
      </c>
      <c r="AF233" t="s">
        <v>2195</v>
      </c>
      <c r="AG233" t="s">
        <v>2196</v>
      </c>
      <c r="AH233" t="s">
        <v>2197</v>
      </c>
      <c r="AI233">
        <v>3549</v>
      </c>
      <c r="AJ233">
        <v>3.98224852071005</v>
      </c>
      <c r="AK233" s="1" t="s">
        <v>2198</v>
      </c>
      <c r="AL233">
        <v>0</v>
      </c>
      <c r="AN233" t="s">
        <v>2199</v>
      </c>
      <c r="AO233" t="s">
        <v>2200</v>
      </c>
      <c r="AP233" t="s">
        <v>2201</v>
      </c>
      <c r="AQ233" t="s">
        <v>58</v>
      </c>
      <c r="AR233" t="s">
        <v>59</v>
      </c>
    </row>
    <row r="234" spans="1:44" x14ac:dyDescent="0.25">
      <c r="A234">
        <v>233</v>
      </c>
      <c r="B234" t="s">
        <v>2202</v>
      </c>
      <c r="C234" t="s">
        <v>2203</v>
      </c>
      <c r="D234">
        <v>11</v>
      </c>
      <c r="E234">
        <v>10</v>
      </c>
      <c r="F234" t="s">
        <v>45</v>
      </c>
      <c r="G234">
        <v>5000</v>
      </c>
      <c r="H234">
        <v>0</v>
      </c>
      <c r="I234">
        <v>4.2300000000000004</v>
      </c>
      <c r="J234">
        <v>1109</v>
      </c>
      <c r="K234">
        <v>658</v>
      </c>
      <c r="L234">
        <v>217</v>
      </c>
      <c r="M234">
        <v>131</v>
      </c>
      <c r="N234">
        <v>33</v>
      </c>
      <c r="O234">
        <v>70</v>
      </c>
      <c r="P234">
        <v>0</v>
      </c>
      <c r="Q234">
        <v>0</v>
      </c>
      <c r="R234">
        <v>0</v>
      </c>
      <c r="S234">
        <v>0</v>
      </c>
      <c r="T234" t="s">
        <v>2204</v>
      </c>
      <c r="U234" t="s">
        <v>85</v>
      </c>
      <c r="V234" t="s">
        <v>48</v>
      </c>
      <c r="W234">
        <v>50</v>
      </c>
      <c r="X234" t="s">
        <v>49</v>
      </c>
      <c r="Y234">
        <v>2</v>
      </c>
      <c r="Z234">
        <v>0</v>
      </c>
      <c r="AA234">
        <v>48</v>
      </c>
      <c r="AB234">
        <v>50</v>
      </c>
      <c r="AC234">
        <v>1</v>
      </c>
      <c r="AD234" t="s">
        <v>50</v>
      </c>
      <c r="AE234" t="s">
        <v>51</v>
      </c>
      <c r="AF234" t="s">
        <v>2205</v>
      </c>
      <c r="AG234" t="s">
        <v>2205</v>
      </c>
      <c r="AH234" t="s">
        <v>2206</v>
      </c>
      <c r="AI234">
        <v>5781</v>
      </c>
      <c r="AJ234">
        <v>4.2748659401487599</v>
      </c>
      <c r="AK234" t="s">
        <v>2207</v>
      </c>
      <c r="AL234">
        <v>0</v>
      </c>
      <c r="AN234" t="s">
        <v>2208</v>
      </c>
      <c r="AO234" t="s">
        <v>2209</v>
      </c>
      <c r="AP234" t="s">
        <v>2210</v>
      </c>
      <c r="AQ234" t="s">
        <v>58</v>
      </c>
      <c r="AR234" t="s">
        <v>59</v>
      </c>
    </row>
    <row r="235" spans="1:44" x14ac:dyDescent="0.25">
      <c r="A235">
        <v>234</v>
      </c>
      <c r="B235" t="s">
        <v>2211</v>
      </c>
      <c r="C235" t="s">
        <v>2212</v>
      </c>
      <c r="D235">
        <v>12</v>
      </c>
      <c r="E235">
        <v>11</v>
      </c>
      <c r="F235" t="s">
        <v>45</v>
      </c>
      <c r="G235">
        <v>1000</v>
      </c>
      <c r="H235">
        <v>0</v>
      </c>
      <c r="I235">
        <v>3.67</v>
      </c>
      <c r="J235">
        <v>646</v>
      </c>
      <c r="K235">
        <v>261</v>
      </c>
      <c r="L235">
        <v>140</v>
      </c>
      <c r="M235">
        <v>109</v>
      </c>
      <c r="N235">
        <v>43</v>
      </c>
      <c r="O235">
        <v>93</v>
      </c>
      <c r="P235">
        <v>0</v>
      </c>
      <c r="Q235">
        <v>0</v>
      </c>
      <c r="R235">
        <v>0</v>
      </c>
      <c r="S235">
        <v>0</v>
      </c>
      <c r="T235" t="s">
        <v>2213</v>
      </c>
      <c r="U235" t="s">
        <v>47</v>
      </c>
      <c r="V235" t="s">
        <v>96</v>
      </c>
      <c r="W235">
        <v>50</v>
      </c>
      <c r="X235" t="s">
        <v>49</v>
      </c>
      <c r="Y235">
        <v>3</v>
      </c>
      <c r="Z235">
        <v>0</v>
      </c>
      <c r="AA235">
        <v>24</v>
      </c>
      <c r="AB235">
        <v>50</v>
      </c>
      <c r="AE235" t="s">
        <v>51</v>
      </c>
      <c r="AF235" t="s">
        <v>2214</v>
      </c>
      <c r="AG235" t="s">
        <v>2215</v>
      </c>
      <c r="AH235" t="s">
        <v>2216</v>
      </c>
      <c r="AI235">
        <v>870</v>
      </c>
      <c r="AJ235">
        <v>3.8919540229885001</v>
      </c>
      <c r="AK235" t="s">
        <v>2217</v>
      </c>
      <c r="AL235">
        <v>0</v>
      </c>
      <c r="AN235" t="s">
        <v>2218</v>
      </c>
      <c r="AO235" t="s">
        <v>2219</v>
      </c>
      <c r="AP235" t="s">
        <v>2220</v>
      </c>
      <c r="AQ235" t="s">
        <v>58</v>
      </c>
      <c r="AR235" t="s">
        <v>59</v>
      </c>
    </row>
    <row r="236" spans="1:44" x14ac:dyDescent="0.25">
      <c r="A236">
        <v>235</v>
      </c>
      <c r="B236" t="s">
        <v>2221</v>
      </c>
      <c r="C236" t="s">
        <v>2222</v>
      </c>
      <c r="D236">
        <v>8</v>
      </c>
      <c r="E236">
        <v>42</v>
      </c>
      <c r="F236" t="s">
        <v>45</v>
      </c>
      <c r="G236">
        <v>1000</v>
      </c>
      <c r="H236">
        <v>0</v>
      </c>
      <c r="I236">
        <v>3.5</v>
      </c>
      <c r="J236">
        <v>409</v>
      </c>
      <c r="K236">
        <v>158</v>
      </c>
      <c r="L236">
        <v>67</v>
      </c>
      <c r="M236">
        <v>74</v>
      </c>
      <c r="N236">
        <v>41</v>
      </c>
      <c r="O236">
        <v>69</v>
      </c>
      <c r="P236">
        <v>0</v>
      </c>
      <c r="Q236">
        <v>0</v>
      </c>
      <c r="R236">
        <v>0</v>
      </c>
      <c r="S236">
        <v>0</v>
      </c>
      <c r="T236" t="s">
        <v>2223</v>
      </c>
      <c r="U236" t="s">
        <v>182</v>
      </c>
      <c r="V236" t="s">
        <v>96</v>
      </c>
      <c r="W236">
        <v>50</v>
      </c>
      <c r="X236" t="s">
        <v>49</v>
      </c>
      <c r="Y236">
        <v>3</v>
      </c>
      <c r="Z236">
        <v>0</v>
      </c>
      <c r="AA236">
        <v>41</v>
      </c>
      <c r="AB236">
        <v>50</v>
      </c>
      <c r="AE236" t="s">
        <v>51</v>
      </c>
      <c r="AF236" t="s">
        <v>2224</v>
      </c>
      <c r="AG236" t="s">
        <v>2224</v>
      </c>
      <c r="AH236" t="s">
        <v>2225</v>
      </c>
      <c r="AI236">
        <v>8433</v>
      </c>
      <c r="AJ236">
        <v>3.8759634768172599</v>
      </c>
      <c r="AK236" t="s">
        <v>2226</v>
      </c>
      <c r="AL236">
        <v>0</v>
      </c>
      <c r="AN236" t="s">
        <v>2227</v>
      </c>
      <c r="AO236" t="s">
        <v>2228</v>
      </c>
      <c r="AP236" t="s">
        <v>2229</v>
      </c>
      <c r="AQ236" t="s">
        <v>58</v>
      </c>
      <c r="AR236" t="s">
        <v>59</v>
      </c>
    </row>
    <row r="237" spans="1:44" x14ac:dyDescent="0.25">
      <c r="A237">
        <v>236</v>
      </c>
      <c r="B237" t="s">
        <v>2230</v>
      </c>
      <c r="C237" t="s">
        <v>2231</v>
      </c>
      <c r="D237">
        <v>1.89</v>
      </c>
      <c r="E237">
        <v>2</v>
      </c>
      <c r="F237" t="s">
        <v>45</v>
      </c>
      <c r="G237">
        <v>100</v>
      </c>
      <c r="H237">
        <v>0</v>
      </c>
      <c r="I237">
        <v>3.46</v>
      </c>
      <c r="J237">
        <v>39</v>
      </c>
      <c r="K237">
        <v>16</v>
      </c>
      <c r="L237">
        <v>8</v>
      </c>
      <c r="M237">
        <v>2</v>
      </c>
      <c r="N237">
        <v>4</v>
      </c>
      <c r="O237">
        <v>9</v>
      </c>
      <c r="P237">
        <v>0</v>
      </c>
      <c r="Q237">
        <v>0</v>
      </c>
      <c r="R237">
        <v>0</v>
      </c>
      <c r="S237">
        <v>0</v>
      </c>
      <c r="T237" t="s">
        <v>2232</v>
      </c>
      <c r="U237" t="s">
        <v>85</v>
      </c>
      <c r="V237" t="s">
        <v>64</v>
      </c>
      <c r="W237">
        <v>1</v>
      </c>
      <c r="X237" t="s">
        <v>49</v>
      </c>
      <c r="Y237">
        <v>1</v>
      </c>
      <c r="Z237">
        <v>0</v>
      </c>
      <c r="AA237">
        <v>33</v>
      </c>
      <c r="AB237">
        <v>50</v>
      </c>
      <c r="AE237" t="s">
        <v>51</v>
      </c>
      <c r="AF237" t="s">
        <v>2233</v>
      </c>
      <c r="AG237" t="s">
        <v>2234</v>
      </c>
      <c r="AH237" t="s">
        <v>2235</v>
      </c>
      <c r="AI237">
        <v>540</v>
      </c>
      <c r="AJ237">
        <v>4.1055555555555499</v>
      </c>
      <c r="AK237" t="s">
        <v>2236</v>
      </c>
      <c r="AL237">
        <v>0</v>
      </c>
      <c r="AN237" t="s">
        <v>2237</v>
      </c>
      <c r="AO237" t="s">
        <v>2238</v>
      </c>
      <c r="AP237" t="s">
        <v>2239</v>
      </c>
      <c r="AQ237" t="s">
        <v>58</v>
      </c>
      <c r="AR237" t="s">
        <v>59</v>
      </c>
    </row>
    <row r="238" spans="1:44" x14ac:dyDescent="0.25">
      <c r="A238">
        <v>237</v>
      </c>
      <c r="B238" t="s">
        <v>2240</v>
      </c>
      <c r="C238" t="s">
        <v>2241</v>
      </c>
      <c r="D238">
        <v>12</v>
      </c>
      <c r="E238">
        <v>17</v>
      </c>
      <c r="F238" t="s">
        <v>45</v>
      </c>
      <c r="G238">
        <v>1000</v>
      </c>
      <c r="H238">
        <v>0</v>
      </c>
      <c r="I238">
        <v>4.21</v>
      </c>
      <c r="J238">
        <v>103</v>
      </c>
      <c r="K238">
        <v>60</v>
      </c>
      <c r="L238">
        <v>20</v>
      </c>
      <c r="M238">
        <v>13</v>
      </c>
      <c r="N238">
        <v>5</v>
      </c>
      <c r="O238">
        <v>5</v>
      </c>
      <c r="P238">
        <v>0</v>
      </c>
      <c r="Q238">
        <v>0</v>
      </c>
      <c r="R238">
        <v>0</v>
      </c>
      <c r="S238">
        <v>0</v>
      </c>
      <c r="T238" t="s">
        <v>2242</v>
      </c>
      <c r="U238" t="s">
        <v>47</v>
      </c>
      <c r="V238" t="s">
        <v>48</v>
      </c>
      <c r="W238">
        <v>50</v>
      </c>
      <c r="X238" t="s">
        <v>49</v>
      </c>
      <c r="Y238">
        <v>3</v>
      </c>
      <c r="Z238">
        <v>0</v>
      </c>
      <c r="AA238">
        <v>43</v>
      </c>
      <c r="AB238">
        <v>50</v>
      </c>
      <c r="AE238" t="s">
        <v>51</v>
      </c>
      <c r="AF238" t="s">
        <v>2243</v>
      </c>
      <c r="AG238" t="s">
        <v>2244</v>
      </c>
      <c r="AH238" t="s">
        <v>2245</v>
      </c>
      <c r="AI238">
        <v>20478</v>
      </c>
      <c r="AJ238">
        <v>3.9103428069147301</v>
      </c>
      <c r="AK238" t="s">
        <v>2246</v>
      </c>
      <c r="AL238">
        <v>1</v>
      </c>
      <c r="AM238" t="s">
        <v>2247</v>
      </c>
      <c r="AN238" t="s">
        <v>2248</v>
      </c>
      <c r="AO238" t="s">
        <v>2249</v>
      </c>
      <c r="AP238" t="s">
        <v>2250</v>
      </c>
      <c r="AQ238" t="s">
        <v>58</v>
      </c>
      <c r="AR238" t="s">
        <v>59</v>
      </c>
    </row>
    <row r="239" spans="1:44" x14ac:dyDescent="0.25">
      <c r="A239">
        <v>238</v>
      </c>
      <c r="B239" t="s">
        <v>2251</v>
      </c>
      <c r="C239" t="s">
        <v>2252</v>
      </c>
      <c r="D239">
        <v>6</v>
      </c>
      <c r="E239">
        <v>6</v>
      </c>
      <c r="F239" t="s">
        <v>45</v>
      </c>
      <c r="G239">
        <v>10000</v>
      </c>
      <c r="H239">
        <v>1</v>
      </c>
      <c r="I239">
        <v>3.6</v>
      </c>
      <c r="J239">
        <v>569</v>
      </c>
      <c r="K239">
        <v>243</v>
      </c>
      <c r="L239">
        <v>90</v>
      </c>
      <c r="M239">
        <v>88</v>
      </c>
      <c r="N239">
        <v>59</v>
      </c>
      <c r="O239">
        <v>89</v>
      </c>
      <c r="P239">
        <v>0</v>
      </c>
      <c r="Q239">
        <v>0</v>
      </c>
      <c r="R239">
        <v>0</v>
      </c>
      <c r="S239">
        <v>0</v>
      </c>
      <c r="T239" t="s">
        <v>2253</v>
      </c>
      <c r="U239" t="s">
        <v>340</v>
      </c>
      <c r="V239" t="s">
        <v>64</v>
      </c>
      <c r="W239">
        <v>2</v>
      </c>
      <c r="X239" t="s">
        <v>49</v>
      </c>
      <c r="Y239">
        <v>2</v>
      </c>
      <c r="Z239">
        <v>0</v>
      </c>
      <c r="AA239">
        <v>20</v>
      </c>
      <c r="AB239">
        <v>50</v>
      </c>
      <c r="AC239">
        <v>1</v>
      </c>
      <c r="AD239" t="s">
        <v>50</v>
      </c>
      <c r="AE239" t="s">
        <v>51</v>
      </c>
      <c r="AF239" t="s">
        <v>2254</v>
      </c>
      <c r="AG239" t="s">
        <v>2254</v>
      </c>
      <c r="AH239" t="s">
        <v>2255</v>
      </c>
      <c r="AI239">
        <v>7314</v>
      </c>
      <c r="AJ239">
        <v>3.9382007109652699</v>
      </c>
      <c r="AK239" t="s">
        <v>2256</v>
      </c>
      <c r="AL239">
        <v>0</v>
      </c>
      <c r="AN239" t="s">
        <v>2257</v>
      </c>
      <c r="AO239" t="s">
        <v>2258</v>
      </c>
      <c r="AP239" t="s">
        <v>2259</v>
      </c>
      <c r="AQ239" t="s">
        <v>58</v>
      </c>
      <c r="AR239" t="s">
        <v>59</v>
      </c>
    </row>
    <row r="240" spans="1:44" x14ac:dyDescent="0.25">
      <c r="A240">
        <v>239</v>
      </c>
      <c r="B240" t="s">
        <v>2260</v>
      </c>
      <c r="C240" t="s">
        <v>2261</v>
      </c>
      <c r="D240">
        <v>4</v>
      </c>
      <c r="E240">
        <v>4</v>
      </c>
      <c r="F240" t="s">
        <v>45</v>
      </c>
      <c r="G240">
        <v>5000</v>
      </c>
      <c r="H240">
        <v>1</v>
      </c>
      <c r="I240">
        <v>4.28</v>
      </c>
      <c r="J240">
        <v>1754</v>
      </c>
      <c r="K240">
        <v>1064</v>
      </c>
      <c r="L240">
        <v>353</v>
      </c>
      <c r="M240">
        <v>184</v>
      </c>
      <c r="N240">
        <v>65</v>
      </c>
      <c r="O240">
        <v>88</v>
      </c>
      <c r="P240">
        <v>1</v>
      </c>
      <c r="Q240">
        <v>0</v>
      </c>
      <c r="R240">
        <v>1</v>
      </c>
      <c r="S240">
        <v>0</v>
      </c>
      <c r="T240" t="s">
        <v>2262</v>
      </c>
      <c r="U240" t="s">
        <v>107</v>
      </c>
      <c r="V240" t="s">
        <v>64</v>
      </c>
      <c r="W240">
        <v>4</v>
      </c>
      <c r="X240" t="s">
        <v>49</v>
      </c>
      <c r="Y240">
        <v>1</v>
      </c>
      <c r="Z240">
        <v>0</v>
      </c>
      <c r="AA240">
        <v>18</v>
      </c>
      <c r="AB240">
        <v>50</v>
      </c>
      <c r="AE240" t="s">
        <v>51</v>
      </c>
      <c r="AF240" t="s">
        <v>2263</v>
      </c>
      <c r="AG240" t="s">
        <v>2263</v>
      </c>
      <c r="AH240" t="s">
        <v>2264</v>
      </c>
      <c r="AI240">
        <v>15538</v>
      </c>
      <c r="AJ240">
        <v>4.1561977088428304</v>
      </c>
      <c r="AK240" t="s">
        <v>2265</v>
      </c>
      <c r="AL240">
        <v>0</v>
      </c>
      <c r="AN240" t="s">
        <v>2266</v>
      </c>
      <c r="AO240" t="s">
        <v>2267</v>
      </c>
      <c r="AP240" t="s">
        <v>2268</v>
      </c>
      <c r="AQ240" t="s">
        <v>58</v>
      </c>
      <c r="AR240" t="s">
        <v>59</v>
      </c>
    </row>
    <row r="241" spans="1:44" x14ac:dyDescent="0.25">
      <c r="A241">
        <v>240</v>
      </c>
      <c r="B241" t="s">
        <v>2269</v>
      </c>
      <c r="C241" t="s">
        <v>2269</v>
      </c>
      <c r="D241">
        <v>7</v>
      </c>
      <c r="E241">
        <v>33</v>
      </c>
      <c r="F241" t="s">
        <v>45</v>
      </c>
      <c r="G241">
        <v>100</v>
      </c>
      <c r="H241">
        <v>0</v>
      </c>
      <c r="I241">
        <v>2.75</v>
      </c>
      <c r="J241">
        <v>8</v>
      </c>
      <c r="K241">
        <v>3</v>
      </c>
      <c r="L241">
        <v>0</v>
      </c>
      <c r="M241">
        <v>1</v>
      </c>
      <c r="N241">
        <v>0</v>
      </c>
      <c r="O241">
        <v>4</v>
      </c>
      <c r="P241">
        <v>0</v>
      </c>
      <c r="Q241">
        <v>0</v>
      </c>
      <c r="R241">
        <v>0</v>
      </c>
      <c r="S241">
        <v>0</v>
      </c>
      <c r="T241" t="s">
        <v>2270</v>
      </c>
      <c r="U241" t="s">
        <v>129</v>
      </c>
      <c r="V241" t="s">
        <v>96</v>
      </c>
      <c r="W241">
        <v>29</v>
      </c>
      <c r="X241" t="s">
        <v>49</v>
      </c>
      <c r="Y241">
        <v>2</v>
      </c>
      <c r="Z241">
        <v>0</v>
      </c>
      <c r="AA241">
        <v>43</v>
      </c>
      <c r="AB241">
        <v>50</v>
      </c>
      <c r="AE241" t="s">
        <v>51</v>
      </c>
      <c r="AF241" t="s">
        <v>2271</v>
      </c>
      <c r="AG241" t="s">
        <v>2272</v>
      </c>
      <c r="AH241" t="s">
        <v>2273</v>
      </c>
      <c r="AI241">
        <v>41623</v>
      </c>
      <c r="AJ241">
        <v>3.9174494870624401</v>
      </c>
      <c r="AK241" t="s">
        <v>2274</v>
      </c>
      <c r="AL241">
        <v>1</v>
      </c>
      <c r="AM241" t="s">
        <v>2275</v>
      </c>
      <c r="AN241" t="s">
        <v>2276</v>
      </c>
      <c r="AO241" t="s">
        <v>2277</v>
      </c>
      <c r="AP241" t="s">
        <v>2278</v>
      </c>
      <c r="AQ241" t="s">
        <v>58</v>
      </c>
      <c r="AR241" t="s">
        <v>59</v>
      </c>
    </row>
    <row r="242" spans="1:44" x14ac:dyDescent="0.25">
      <c r="A242">
        <v>241</v>
      </c>
      <c r="B242" t="s">
        <v>2279</v>
      </c>
      <c r="C242" t="s">
        <v>2280</v>
      </c>
      <c r="D242">
        <v>8</v>
      </c>
      <c r="E242">
        <v>7</v>
      </c>
      <c r="F242" t="s">
        <v>45</v>
      </c>
      <c r="G242">
        <v>100</v>
      </c>
      <c r="H242">
        <v>0</v>
      </c>
      <c r="I242">
        <v>3.9</v>
      </c>
      <c r="J242">
        <v>21</v>
      </c>
      <c r="K242">
        <v>9</v>
      </c>
      <c r="L242">
        <v>7</v>
      </c>
      <c r="M242">
        <v>2</v>
      </c>
      <c r="N242">
        <v>0</v>
      </c>
      <c r="O242">
        <v>3</v>
      </c>
      <c r="P242">
        <v>0</v>
      </c>
      <c r="Q242">
        <v>0</v>
      </c>
      <c r="R242">
        <v>0</v>
      </c>
      <c r="S242">
        <v>0</v>
      </c>
      <c r="T242" t="s">
        <v>2281</v>
      </c>
      <c r="U242" t="s">
        <v>812</v>
      </c>
      <c r="V242" t="s">
        <v>2282</v>
      </c>
      <c r="W242">
        <v>50</v>
      </c>
      <c r="X242" t="s">
        <v>49</v>
      </c>
      <c r="Y242">
        <v>3</v>
      </c>
      <c r="Z242">
        <v>0</v>
      </c>
      <c r="AA242">
        <v>21</v>
      </c>
      <c r="AB242">
        <v>50</v>
      </c>
      <c r="AE242" t="s">
        <v>51</v>
      </c>
      <c r="AF242" t="s">
        <v>2283</v>
      </c>
      <c r="AG242" t="s">
        <v>2284</v>
      </c>
      <c r="AH242" t="s">
        <v>2285</v>
      </c>
      <c r="AI242">
        <v>6126</v>
      </c>
      <c r="AJ242">
        <v>4.3183153770812899</v>
      </c>
      <c r="AK242" t="s">
        <v>2286</v>
      </c>
      <c r="AL242">
        <v>1</v>
      </c>
      <c r="AM242" t="s">
        <v>2287</v>
      </c>
      <c r="AN242" t="s">
        <v>2288</v>
      </c>
      <c r="AO242" t="s">
        <v>2289</v>
      </c>
      <c r="AP242" t="s">
        <v>2290</v>
      </c>
      <c r="AQ242" t="s">
        <v>58</v>
      </c>
      <c r="AR242" t="s">
        <v>59</v>
      </c>
    </row>
    <row r="243" spans="1:44" x14ac:dyDescent="0.25">
      <c r="A243">
        <v>242</v>
      </c>
      <c r="B243" t="s">
        <v>2291</v>
      </c>
      <c r="C243" t="s">
        <v>2291</v>
      </c>
      <c r="D243">
        <v>5</v>
      </c>
      <c r="E243">
        <v>5</v>
      </c>
      <c r="F243" t="s">
        <v>45</v>
      </c>
      <c r="G243">
        <v>100</v>
      </c>
      <c r="H243">
        <v>0</v>
      </c>
      <c r="I243">
        <v>4.5</v>
      </c>
      <c r="J243">
        <v>6</v>
      </c>
      <c r="K243">
        <v>4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2292</v>
      </c>
      <c r="U243" t="s">
        <v>340</v>
      </c>
      <c r="V243" t="s">
        <v>96</v>
      </c>
      <c r="W243">
        <v>50</v>
      </c>
      <c r="X243" t="s">
        <v>49</v>
      </c>
      <c r="Y243">
        <v>2</v>
      </c>
      <c r="Z243">
        <v>0</v>
      </c>
      <c r="AA243">
        <v>45</v>
      </c>
      <c r="AB243">
        <v>50</v>
      </c>
      <c r="AE243" t="s">
        <v>51</v>
      </c>
      <c r="AF243" t="s">
        <v>404</v>
      </c>
      <c r="AG243" t="s">
        <v>405</v>
      </c>
      <c r="AH243" t="s">
        <v>2293</v>
      </c>
      <c r="AI243">
        <v>10600</v>
      </c>
      <c r="AJ243">
        <v>3.8675471698113202</v>
      </c>
      <c r="AK243" t="s">
        <v>407</v>
      </c>
      <c r="AL243">
        <v>0</v>
      </c>
      <c r="AN243" t="s">
        <v>2294</v>
      </c>
      <c r="AO243" t="s">
        <v>2295</v>
      </c>
      <c r="AP243" t="s">
        <v>2296</v>
      </c>
      <c r="AQ243" t="s">
        <v>58</v>
      </c>
      <c r="AR243" t="s">
        <v>59</v>
      </c>
    </row>
    <row r="244" spans="1:44" x14ac:dyDescent="0.25">
      <c r="A244">
        <v>243</v>
      </c>
      <c r="B244" t="s">
        <v>2297</v>
      </c>
      <c r="C244" t="s">
        <v>2298</v>
      </c>
      <c r="D244">
        <v>5.84</v>
      </c>
      <c r="E244">
        <v>5</v>
      </c>
      <c r="F244" t="s">
        <v>45</v>
      </c>
      <c r="G244">
        <v>10000</v>
      </c>
      <c r="H244">
        <v>0</v>
      </c>
      <c r="I244">
        <v>3.45</v>
      </c>
      <c r="J244">
        <v>1312</v>
      </c>
      <c r="K244">
        <v>491</v>
      </c>
      <c r="L244">
        <v>217</v>
      </c>
      <c r="M244">
        <v>228</v>
      </c>
      <c r="N244">
        <v>145</v>
      </c>
      <c r="O244">
        <v>231</v>
      </c>
      <c r="P244">
        <v>0</v>
      </c>
      <c r="Q244">
        <v>0</v>
      </c>
      <c r="R244">
        <v>0</v>
      </c>
      <c r="S244">
        <v>0</v>
      </c>
      <c r="T244" t="s">
        <v>2299</v>
      </c>
      <c r="U244" t="s">
        <v>161</v>
      </c>
      <c r="V244" t="s">
        <v>96</v>
      </c>
      <c r="W244">
        <v>43</v>
      </c>
      <c r="X244" t="s">
        <v>49</v>
      </c>
      <c r="Y244">
        <v>1</v>
      </c>
      <c r="Z244">
        <v>0</v>
      </c>
      <c r="AA244">
        <v>48</v>
      </c>
      <c r="AB244">
        <v>50</v>
      </c>
      <c r="AE244" t="s">
        <v>51</v>
      </c>
      <c r="AF244" t="s">
        <v>969</v>
      </c>
      <c r="AG244" t="s">
        <v>970</v>
      </c>
      <c r="AH244" t="s">
        <v>971</v>
      </c>
      <c r="AI244">
        <v>32168</v>
      </c>
      <c r="AJ244">
        <v>3.88454364585923</v>
      </c>
      <c r="AK244" t="s">
        <v>972</v>
      </c>
      <c r="AL244">
        <v>0</v>
      </c>
      <c r="AN244" t="s">
        <v>2300</v>
      </c>
      <c r="AO244" t="s">
        <v>2301</v>
      </c>
      <c r="AP244" t="s">
        <v>2302</v>
      </c>
      <c r="AQ244" t="s">
        <v>58</v>
      </c>
      <c r="AR244" t="s">
        <v>59</v>
      </c>
    </row>
    <row r="245" spans="1:44" x14ac:dyDescent="0.25">
      <c r="A245">
        <v>244</v>
      </c>
      <c r="B245" t="s">
        <v>2303</v>
      </c>
      <c r="C245" t="s">
        <v>2304</v>
      </c>
      <c r="D245">
        <v>8</v>
      </c>
      <c r="E245">
        <v>13</v>
      </c>
      <c r="F245" t="s">
        <v>45</v>
      </c>
      <c r="G245">
        <v>10000</v>
      </c>
      <c r="H245">
        <v>0</v>
      </c>
      <c r="I245">
        <v>3.99</v>
      </c>
      <c r="J245">
        <v>2753</v>
      </c>
      <c r="K245">
        <v>1428</v>
      </c>
      <c r="L245">
        <v>522</v>
      </c>
      <c r="M245">
        <v>385</v>
      </c>
      <c r="N245">
        <v>171</v>
      </c>
      <c r="O245">
        <v>247</v>
      </c>
      <c r="P245">
        <v>0</v>
      </c>
      <c r="Q245">
        <v>0</v>
      </c>
      <c r="R245">
        <v>0</v>
      </c>
      <c r="S245">
        <v>0</v>
      </c>
      <c r="T245" t="s">
        <v>2305</v>
      </c>
      <c r="U245" t="s">
        <v>161</v>
      </c>
      <c r="V245" t="s">
        <v>96</v>
      </c>
      <c r="W245">
        <v>50</v>
      </c>
      <c r="X245" t="s">
        <v>49</v>
      </c>
      <c r="Y245">
        <v>3</v>
      </c>
      <c r="Z245">
        <v>0</v>
      </c>
      <c r="AA245">
        <v>44</v>
      </c>
      <c r="AB245">
        <v>50</v>
      </c>
      <c r="AE245" t="s">
        <v>51</v>
      </c>
      <c r="AF245" t="s">
        <v>2306</v>
      </c>
      <c r="AG245" t="s">
        <v>2307</v>
      </c>
      <c r="AH245" t="s">
        <v>2308</v>
      </c>
      <c r="AI245">
        <v>33148</v>
      </c>
      <c r="AJ245">
        <v>3.9756244720646698</v>
      </c>
      <c r="AK245" s="1" t="s">
        <v>2309</v>
      </c>
      <c r="AL245">
        <v>0</v>
      </c>
      <c r="AN245" t="s">
        <v>2310</v>
      </c>
      <c r="AO245" t="s">
        <v>2311</v>
      </c>
      <c r="AP245" t="s">
        <v>2312</v>
      </c>
      <c r="AQ245" t="s">
        <v>58</v>
      </c>
      <c r="AR245" t="s">
        <v>59</v>
      </c>
    </row>
    <row r="246" spans="1:44" x14ac:dyDescent="0.25">
      <c r="A246">
        <v>245</v>
      </c>
      <c r="B246" t="s">
        <v>2313</v>
      </c>
      <c r="C246" t="s">
        <v>2314</v>
      </c>
      <c r="D246">
        <v>19</v>
      </c>
      <c r="E246">
        <v>21</v>
      </c>
      <c r="F246" t="s">
        <v>45</v>
      </c>
      <c r="G246">
        <v>5000</v>
      </c>
      <c r="H246">
        <v>0</v>
      </c>
      <c r="I246">
        <v>4.09</v>
      </c>
      <c r="J246">
        <v>1561</v>
      </c>
      <c r="K246">
        <v>897</v>
      </c>
      <c r="L246">
        <v>289</v>
      </c>
      <c r="M246">
        <v>149</v>
      </c>
      <c r="N246">
        <v>74</v>
      </c>
      <c r="O246">
        <v>152</v>
      </c>
      <c r="P246">
        <v>0</v>
      </c>
      <c r="Q246">
        <v>0</v>
      </c>
      <c r="R246">
        <v>0</v>
      </c>
      <c r="S246">
        <v>0</v>
      </c>
      <c r="T246" t="s">
        <v>2315</v>
      </c>
      <c r="U246" t="s">
        <v>129</v>
      </c>
      <c r="V246" t="s">
        <v>2316</v>
      </c>
      <c r="W246">
        <v>1</v>
      </c>
      <c r="X246" t="s">
        <v>49</v>
      </c>
      <c r="Y246">
        <v>6</v>
      </c>
      <c r="Z246">
        <v>0</v>
      </c>
      <c r="AA246">
        <v>40</v>
      </c>
      <c r="AB246">
        <v>50</v>
      </c>
      <c r="AC246">
        <v>1</v>
      </c>
      <c r="AD246" t="s">
        <v>50</v>
      </c>
      <c r="AE246" t="s">
        <v>51</v>
      </c>
      <c r="AF246" t="s">
        <v>2317</v>
      </c>
      <c r="AG246" t="s">
        <v>2318</v>
      </c>
      <c r="AH246" t="s">
        <v>2319</v>
      </c>
      <c r="AI246">
        <v>9116</v>
      </c>
      <c r="AJ246">
        <v>4.0929135585783198</v>
      </c>
      <c r="AK246" t="s">
        <v>2320</v>
      </c>
      <c r="AL246">
        <v>1</v>
      </c>
      <c r="AM246" t="s">
        <v>2321</v>
      </c>
      <c r="AN246" t="s">
        <v>2322</v>
      </c>
      <c r="AO246" t="s">
        <v>2323</v>
      </c>
      <c r="AP246" t="s">
        <v>2324</v>
      </c>
      <c r="AQ246" t="s">
        <v>58</v>
      </c>
      <c r="AR246" t="s">
        <v>59</v>
      </c>
    </row>
    <row r="247" spans="1:44" x14ac:dyDescent="0.25">
      <c r="A247">
        <v>246</v>
      </c>
      <c r="B247" t="s">
        <v>2325</v>
      </c>
      <c r="C247" t="s">
        <v>2325</v>
      </c>
      <c r="D247">
        <v>11</v>
      </c>
      <c r="E247">
        <v>10</v>
      </c>
      <c r="F247" t="s">
        <v>45</v>
      </c>
      <c r="G247">
        <v>100</v>
      </c>
      <c r="H247">
        <v>1</v>
      </c>
      <c r="I247">
        <v>3.54</v>
      </c>
      <c r="J247">
        <v>13</v>
      </c>
      <c r="K247">
        <v>5</v>
      </c>
      <c r="L247">
        <v>3</v>
      </c>
      <c r="M247">
        <v>1</v>
      </c>
      <c r="N247">
        <v>2</v>
      </c>
      <c r="O247">
        <v>2</v>
      </c>
      <c r="P247">
        <v>0</v>
      </c>
      <c r="Q247">
        <v>0</v>
      </c>
      <c r="R247">
        <v>0</v>
      </c>
      <c r="S247">
        <v>0</v>
      </c>
      <c r="T247" t="s">
        <v>2326</v>
      </c>
      <c r="U247" t="s">
        <v>85</v>
      </c>
      <c r="V247" t="s">
        <v>1706</v>
      </c>
      <c r="W247">
        <v>50</v>
      </c>
      <c r="X247" t="s">
        <v>49</v>
      </c>
      <c r="Y247">
        <v>2</v>
      </c>
      <c r="Z247">
        <v>0</v>
      </c>
      <c r="AA247">
        <v>42</v>
      </c>
      <c r="AB247">
        <v>50</v>
      </c>
      <c r="AE247" t="s">
        <v>51</v>
      </c>
      <c r="AF247" t="s">
        <v>2327</v>
      </c>
      <c r="AG247" t="s">
        <v>2328</v>
      </c>
      <c r="AH247" t="s">
        <v>2329</v>
      </c>
      <c r="AI247">
        <v>885</v>
      </c>
      <c r="AJ247">
        <v>4.1559322033898303</v>
      </c>
      <c r="AK247" t="s">
        <v>2330</v>
      </c>
      <c r="AL247">
        <v>1</v>
      </c>
      <c r="AM247" t="s">
        <v>2331</v>
      </c>
      <c r="AN247" t="s">
        <v>2332</v>
      </c>
      <c r="AO247" t="s">
        <v>2333</v>
      </c>
      <c r="AP247" t="s">
        <v>2334</v>
      </c>
      <c r="AQ247" t="s">
        <v>58</v>
      </c>
      <c r="AR247" t="s">
        <v>59</v>
      </c>
    </row>
    <row r="248" spans="1:44" x14ac:dyDescent="0.25">
      <c r="A248">
        <v>247</v>
      </c>
      <c r="B248" t="s">
        <v>2335</v>
      </c>
      <c r="C248" t="s">
        <v>2336</v>
      </c>
      <c r="D248">
        <v>3.85</v>
      </c>
      <c r="E248">
        <v>10</v>
      </c>
      <c r="F248" t="s">
        <v>45</v>
      </c>
      <c r="G248">
        <v>50</v>
      </c>
      <c r="H248">
        <v>0</v>
      </c>
      <c r="I248">
        <v>3.33</v>
      </c>
      <c r="J248">
        <v>3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 t="s">
        <v>2337</v>
      </c>
      <c r="U248" t="s">
        <v>812</v>
      </c>
      <c r="V248" t="s">
        <v>2338</v>
      </c>
      <c r="W248">
        <v>7</v>
      </c>
      <c r="X248" t="s">
        <v>49</v>
      </c>
      <c r="Y248">
        <v>1</v>
      </c>
      <c r="Z248">
        <v>0</v>
      </c>
      <c r="AA248">
        <v>25</v>
      </c>
      <c r="AB248">
        <v>50</v>
      </c>
      <c r="AE248" t="s">
        <v>51</v>
      </c>
      <c r="AF248" t="s">
        <v>2339</v>
      </c>
      <c r="AG248" t="s">
        <v>2340</v>
      </c>
      <c r="AH248" t="s">
        <v>2341</v>
      </c>
      <c r="AI248">
        <v>7676</v>
      </c>
      <c r="AJ248">
        <v>4.0394736842105203</v>
      </c>
      <c r="AK248" t="s">
        <v>2342</v>
      </c>
      <c r="AL248">
        <v>0</v>
      </c>
      <c r="AN248" t="s">
        <v>2343</v>
      </c>
      <c r="AO248" t="s">
        <v>2344</v>
      </c>
      <c r="AP248" t="s">
        <v>2345</v>
      </c>
      <c r="AQ248" t="s">
        <v>58</v>
      </c>
      <c r="AR248" t="s">
        <v>59</v>
      </c>
    </row>
    <row r="249" spans="1:44" x14ac:dyDescent="0.25">
      <c r="A249">
        <v>248</v>
      </c>
      <c r="B249" t="s">
        <v>2346</v>
      </c>
      <c r="C249" t="s">
        <v>2346</v>
      </c>
      <c r="D249">
        <v>9</v>
      </c>
      <c r="E249">
        <v>48</v>
      </c>
      <c r="F249" t="s">
        <v>45</v>
      </c>
      <c r="G249">
        <v>1000</v>
      </c>
      <c r="H249">
        <v>1</v>
      </c>
      <c r="I249">
        <v>4.01</v>
      </c>
      <c r="J249">
        <v>135</v>
      </c>
      <c r="K249">
        <v>69</v>
      </c>
      <c r="L249">
        <v>25</v>
      </c>
      <c r="M249">
        <v>23</v>
      </c>
      <c r="N249">
        <v>10</v>
      </c>
      <c r="O249">
        <v>8</v>
      </c>
      <c r="P249">
        <v>0</v>
      </c>
      <c r="Q249">
        <v>0</v>
      </c>
      <c r="R249">
        <v>0</v>
      </c>
      <c r="S249">
        <v>0</v>
      </c>
      <c r="T249" t="s">
        <v>2347</v>
      </c>
      <c r="U249" t="s">
        <v>812</v>
      </c>
      <c r="V249" t="s">
        <v>48</v>
      </c>
      <c r="W249">
        <v>50</v>
      </c>
      <c r="X249" t="s">
        <v>49</v>
      </c>
      <c r="Y249">
        <v>3</v>
      </c>
      <c r="Z249">
        <v>0</v>
      </c>
      <c r="AA249">
        <v>25</v>
      </c>
      <c r="AB249">
        <v>50</v>
      </c>
      <c r="AE249" t="s">
        <v>51</v>
      </c>
      <c r="AF249" t="s">
        <v>2348</v>
      </c>
      <c r="AG249" t="s">
        <v>2349</v>
      </c>
      <c r="AH249" t="s">
        <v>2350</v>
      </c>
      <c r="AI249">
        <v>6632</v>
      </c>
      <c r="AJ249">
        <v>3.7487937273823801</v>
      </c>
      <c r="AK249" t="s">
        <v>2351</v>
      </c>
      <c r="AL249">
        <v>0</v>
      </c>
      <c r="AN249" t="s">
        <v>2352</v>
      </c>
      <c r="AO249" t="s">
        <v>2353</v>
      </c>
      <c r="AP249" t="s">
        <v>2354</v>
      </c>
      <c r="AQ249" t="s">
        <v>58</v>
      </c>
      <c r="AR249" t="s">
        <v>59</v>
      </c>
    </row>
    <row r="250" spans="1:44" x14ac:dyDescent="0.25">
      <c r="A250">
        <v>249</v>
      </c>
      <c r="B250" t="s">
        <v>2355</v>
      </c>
      <c r="C250" t="s">
        <v>2356</v>
      </c>
      <c r="D250">
        <v>8</v>
      </c>
      <c r="E250">
        <v>9</v>
      </c>
      <c r="F250" t="s">
        <v>45</v>
      </c>
      <c r="G250">
        <v>7</v>
      </c>
      <c r="H250">
        <v>0</v>
      </c>
      <c r="I250">
        <v>5</v>
      </c>
      <c r="J250">
        <v>0</v>
      </c>
      <c r="P250">
        <v>0</v>
      </c>
      <c r="Q250">
        <v>0</v>
      </c>
      <c r="R250">
        <v>0</v>
      </c>
      <c r="S250">
        <v>0</v>
      </c>
      <c r="T250" t="s">
        <v>2357</v>
      </c>
      <c r="U250" t="s">
        <v>182</v>
      </c>
      <c r="V250" t="s">
        <v>162</v>
      </c>
      <c r="W250">
        <v>5</v>
      </c>
      <c r="X250" t="s">
        <v>49</v>
      </c>
      <c r="Y250">
        <v>3</v>
      </c>
      <c r="Z250">
        <v>0</v>
      </c>
      <c r="AA250">
        <v>38</v>
      </c>
      <c r="AB250">
        <v>50</v>
      </c>
      <c r="AE250" t="s">
        <v>51</v>
      </c>
      <c r="AF250" t="s">
        <v>2048</v>
      </c>
      <c r="AG250" t="s">
        <v>2049</v>
      </c>
      <c r="AH250" t="s">
        <v>2050</v>
      </c>
      <c r="AI250">
        <v>108048</v>
      </c>
      <c r="AJ250">
        <v>4.0525044424700098</v>
      </c>
      <c r="AK250" t="s">
        <v>2051</v>
      </c>
      <c r="AL250">
        <v>1</v>
      </c>
      <c r="AM250" t="s">
        <v>2052</v>
      </c>
      <c r="AN250" t="s">
        <v>2358</v>
      </c>
      <c r="AO250" t="s">
        <v>2359</v>
      </c>
      <c r="AP250" t="s">
        <v>2360</v>
      </c>
      <c r="AQ250" t="s">
        <v>58</v>
      </c>
      <c r="AR250" t="s">
        <v>59</v>
      </c>
    </row>
    <row r="251" spans="1:44" x14ac:dyDescent="0.25">
      <c r="A251">
        <v>250</v>
      </c>
      <c r="B251" t="s">
        <v>2361</v>
      </c>
      <c r="C251" t="s">
        <v>2362</v>
      </c>
      <c r="D251">
        <v>11</v>
      </c>
      <c r="E251">
        <v>10</v>
      </c>
      <c r="F251" t="s">
        <v>45</v>
      </c>
      <c r="G251">
        <v>1000</v>
      </c>
      <c r="H251">
        <v>0</v>
      </c>
      <c r="I251">
        <v>4</v>
      </c>
      <c r="J251">
        <v>221</v>
      </c>
      <c r="K251">
        <v>103</v>
      </c>
      <c r="L251">
        <v>59</v>
      </c>
      <c r="M251">
        <v>33</v>
      </c>
      <c r="N251">
        <v>7</v>
      </c>
      <c r="O251">
        <v>19</v>
      </c>
      <c r="P251">
        <v>0</v>
      </c>
      <c r="Q251">
        <v>0</v>
      </c>
      <c r="R251">
        <v>0</v>
      </c>
      <c r="S251">
        <v>0</v>
      </c>
      <c r="T251" t="s">
        <v>2363</v>
      </c>
      <c r="U251" t="s">
        <v>47</v>
      </c>
      <c r="V251" t="s">
        <v>48</v>
      </c>
      <c r="W251">
        <v>6</v>
      </c>
      <c r="X251" t="s">
        <v>49</v>
      </c>
      <c r="Y251">
        <v>3</v>
      </c>
      <c r="Z251">
        <v>0</v>
      </c>
      <c r="AA251">
        <v>36</v>
      </c>
      <c r="AB251">
        <v>50</v>
      </c>
      <c r="AC251">
        <v>1</v>
      </c>
      <c r="AD251" t="s">
        <v>50</v>
      </c>
      <c r="AE251" t="s">
        <v>51</v>
      </c>
      <c r="AF251" t="s">
        <v>2364</v>
      </c>
      <c r="AG251" t="s">
        <v>2365</v>
      </c>
      <c r="AH251" t="s">
        <v>2366</v>
      </c>
      <c r="AI251">
        <v>73119</v>
      </c>
      <c r="AJ251">
        <v>4.0042670167808598</v>
      </c>
      <c r="AK251" t="s">
        <v>2367</v>
      </c>
      <c r="AL251">
        <v>1</v>
      </c>
      <c r="AM251" t="s">
        <v>2368</v>
      </c>
      <c r="AN251" t="s">
        <v>2369</v>
      </c>
      <c r="AO251" t="s">
        <v>2370</v>
      </c>
      <c r="AP251" t="s">
        <v>2371</v>
      </c>
      <c r="AQ251" t="s">
        <v>58</v>
      </c>
      <c r="AR251" t="s">
        <v>59</v>
      </c>
    </row>
    <row r="252" spans="1:44" x14ac:dyDescent="0.25">
      <c r="A252">
        <v>251</v>
      </c>
      <c r="B252" t="s">
        <v>2372</v>
      </c>
      <c r="C252" t="s">
        <v>2373</v>
      </c>
      <c r="D252">
        <v>6</v>
      </c>
      <c r="E252">
        <v>13</v>
      </c>
      <c r="F252" t="s">
        <v>45</v>
      </c>
      <c r="G252">
        <v>20000</v>
      </c>
      <c r="H252">
        <v>1</v>
      </c>
      <c r="I252">
        <v>3.85</v>
      </c>
      <c r="J252">
        <v>1124</v>
      </c>
      <c r="K252">
        <v>572</v>
      </c>
      <c r="L252">
        <v>183</v>
      </c>
      <c r="M252">
        <v>153</v>
      </c>
      <c r="N252">
        <v>62</v>
      </c>
      <c r="O252">
        <v>154</v>
      </c>
      <c r="P252">
        <v>0</v>
      </c>
      <c r="Q252">
        <v>0</v>
      </c>
      <c r="R252">
        <v>0</v>
      </c>
      <c r="S252">
        <v>0</v>
      </c>
      <c r="T252" t="s">
        <v>2374</v>
      </c>
      <c r="U252" t="s">
        <v>193</v>
      </c>
      <c r="V252" t="s">
        <v>96</v>
      </c>
      <c r="W252">
        <v>50</v>
      </c>
      <c r="X252" t="s">
        <v>49</v>
      </c>
      <c r="Y252">
        <v>2</v>
      </c>
      <c r="Z252">
        <v>0</v>
      </c>
      <c r="AA252">
        <v>40</v>
      </c>
      <c r="AB252">
        <v>50</v>
      </c>
      <c r="AC252">
        <v>1</v>
      </c>
      <c r="AD252" t="s">
        <v>50</v>
      </c>
      <c r="AE252" t="s">
        <v>51</v>
      </c>
      <c r="AF252" t="s">
        <v>2375</v>
      </c>
      <c r="AG252" t="s">
        <v>2375</v>
      </c>
      <c r="AH252" t="s">
        <v>2376</v>
      </c>
      <c r="AI252">
        <v>15076</v>
      </c>
      <c r="AJ252">
        <v>4.0849694879278298</v>
      </c>
      <c r="AK252" t="s">
        <v>2377</v>
      </c>
      <c r="AL252">
        <v>0</v>
      </c>
      <c r="AN252" t="s">
        <v>2378</v>
      </c>
      <c r="AO252" t="s">
        <v>2379</v>
      </c>
      <c r="AP252" t="s">
        <v>2380</v>
      </c>
      <c r="AQ252" t="s">
        <v>58</v>
      </c>
      <c r="AR252" t="s">
        <v>59</v>
      </c>
    </row>
    <row r="253" spans="1:44" x14ac:dyDescent="0.25">
      <c r="A253">
        <v>252</v>
      </c>
      <c r="B253" t="s">
        <v>2381</v>
      </c>
      <c r="C253" t="s">
        <v>2382</v>
      </c>
      <c r="D253">
        <v>5</v>
      </c>
      <c r="E253">
        <v>33</v>
      </c>
      <c r="F253" t="s">
        <v>45</v>
      </c>
      <c r="G253">
        <v>100000</v>
      </c>
      <c r="H253">
        <v>0</v>
      </c>
      <c r="I253">
        <v>3.98</v>
      </c>
      <c r="J253">
        <v>13789</v>
      </c>
      <c r="K253">
        <v>6862</v>
      </c>
      <c r="L253">
        <v>2836</v>
      </c>
      <c r="M253">
        <v>2131</v>
      </c>
      <c r="N253">
        <v>901</v>
      </c>
      <c r="O253">
        <v>1059</v>
      </c>
      <c r="P253">
        <v>0</v>
      </c>
      <c r="Q253">
        <v>0</v>
      </c>
      <c r="R253">
        <v>0</v>
      </c>
      <c r="S253">
        <v>0</v>
      </c>
      <c r="T253" t="s">
        <v>2383</v>
      </c>
      <c r="U253" t="s">
        <v>182</v>
      </c>
      <c r="V253" t="s">
        <v>96</v>
      </c>
      <c r="W253">
        <v>50</v>
      </c>
      <c r="X253" t="s">
        <v>49</v>
      </c>
      <c r="Y253">
        <v>1</v>
      </c>
      <c r="Z253">
        <v>0</v>
      </c>
      <c r="AA253">
        <v>41</v>
      </c>
      <c r="AB253">
        <v>50</v>
      </c>
      <c r="AE253" t="s">
        <v>51</v>
      </c>
      <c r="AF253" t="s">
        <v>2384</v>
      </c>
      <c r="AG253" t="s">
        <v>2384</v>
      </c>
      <c r="AH253" t="s">
        <v>2385</v>
      </c>
      <c r="AI253">
        <v>366898</v>
      </c>
      <c r="AJ253">
        <v>4.0360808726130903</v>
      </c>
      <c r="AK253" t="s">
        <v>2386</v>
      </c>
      <c r="AL253">
        <v>0</v>
      </c>
      <c r="AN253" t="s">
        <v>2387</v>
      </c>
      <c r="AO253" t="s">
        <v>2388</v>
      </c>
      <c r="AP253" t="s">
        <v>2389</v>
      </c>
      <c r="AQ253" t="s">
        <v>58</v>
      </c>
      <c r="AR253" t="s">
        <v>59</v>
      </c>
    </row>
    <row r="254" spans="1:44" x14ac:dyDescent="0.25">
      <c r="A254">
        <v>253</v>
      </c>
      <c r="B254" t="s">
        <v>2390</v>
      </c>
      <c r="C254" t="s">
        <v>2391</v>
      </c>
      <c r="D254">
        <v>16</v>
      </c>
      <c r="E254">
        <v>14</v>
      </c>
      <c r="F254" t="s">
        <v>45</v>
      </c>
      <c r="G254">
        <v>100</v>
      </c>
      <c r="H254">
        <v>1</v>
      </c>
      <c r="I254">
        <v>4.05</v>
      </c>
      <c r="J254">
        <v>82</v>
      </c>
      <c r="K254">
        <v>43</v>
      </c>
      <c r="L254">
        <v>18</v>
      </c>
      <c r="M254">
        <v>11</v>
      </c>
      <c r="N254">
        <v>2</v>
      </c>
      <c r="O254">
        <v>8</v>
      </c>
      <c r="P254">
        <v>0</v>
      </c>
      <c r="Q254">
        <v>0</v>
      </c>
      <c r="R254">
        <v>0</v>
      </c>
      <c r="S254">
        <v>0</v>
      </c>
      <c r="T254" t="s">
        <v>2392</v>
      </c>
      <c r="U254" t="s">
        <v>47</v>
      </c>
      <c r="V254" t="s">
        <v>96</v>
      </c>
      <c r="W254">
        <v>50</v>
      </c>
      <c r="X254" t="s">
        <v>49</v>
      </c>
      <c r="Y254">
        <v>5</v>
      </c>
      <c r="Z254">
        <v>0</v>
      </c>
      <c r="AA254">
        <v>36</v>
      </c>
      <c r="AB254">
        <v>50</v>
      </c>
      <c r="AC254">
        <v>1</v>
      </c>
      <c r="AD254" t="s">
        <v>50</v>
      </c>
      <c r="AE254" t="s">
        <v>51</v>
      </c>
      <c r="AF254" t="s">
        <v>2393</v>
      </c>
      <c r="AG254" t="s">
        <v>2393</v>
      </c>
      <c r="AH254" t="s">
        <v>2394</v>
      </c>
      <c r="AI254">
        <v>514</v>
      </c>
      <c r="AJ254">
        <v>4.2178988326848197</v>
      </c>
      <c r="AK254" t="s">
        <v>2395</v>
      </c>
      <c r="AL254">
        <v>0</v>
      </c>
      <c r="AN254" t="s">
        <v>2396</v>
      </c>
      <c r="AO254" t="s">
        <v>2397</v>
      </c>
      <c r="AP254" t="s">
        <v>2398</v>
      </c>
      <c r="AQ254" t="s">
        <v>58</v>
      </c>
      <c r="AR254" t="s">
        <v>59</v>
      </c>
    </row>
    <row r="255" spans="1:44" x14ac:dyDescent="0.25">
      <c r="A255">
        <v>254</v>
      </c>
      <c r="B255" t="s">
        <v>2399</v>
      </c>
      <c r="C255" t="s">
        <v>2400</v>
      </c>
      <c r="D255">
        <v>13</v>
      </c>
      <c r="E255">
        <v>11</v>
      </c>
      <c r="F255" t="s">
        <v>45</v>
      </c>
      <c r="G255">
        <v>100</v>
      </c>
      <c r="H255">
        <v>0</v>
      </c>
      <c r="I255">
        <v>3.91</v>
      </c>
      <c r="J255">
        <v>11</v>
      </c>
      <c r="K255">
        <v>7</v>
      </c>
      <c r="L255">
        <v>1</v>
      </c>
      <c r="M255">
        <v>0</v>
      </c>
      <c r="N255">
        <v>1</v>
      </c>
      <c r="O255">
        <v>2</v>
      </c>
      <c r="P255">
        <v>0</v>
      </c>
      <c r="Q255">
        <v>0</v>
      </c>
      <c r="R255">
        <v>0</v>
      </c>
      <c r="S255">
        <v>0</v>
      </c>
      <c r="T255" t="s">
        <v>2401</v>
      </c>
      <c r="U255" t="s">
        <v>95</v>
      </c>
      <c r="V255" t="s">
        <v>510</v>
      </c>
      <c r="W255">
        <v>50</v>
      </c>
      <c r="X255" t="s">
        <v>49</v>
      </c>
      <c r="Y255">
        <v>3</v>
      </c>
      <c r="Z255">
        <v>0</v>
      </c>
      <c r="AA255">
        <v>28</v>
      </c>
      <c r="AB255">
        <v>50</v>
      </c>
      <c r="AE255" t="s">
        <v>51</v>
      </c>
      <c r="AF255" t="s">
        <v>2402</v>
      </c>
      <c r="AG255" t="s">
        <v>2402</v>
      </c>
      <c r="AH255" t="s">
        <v>2403</v>
      </c>
      <c r="AI255">
        <v>38</v>
      </c>
      <c r="AJ255">
        <v>3.4736842105263102</v>
      </c>
      <c r="AK255" s="1" t="s">
        <v>2404</v>
      </c>
      <c r="AL255">
        <v>0</v>
      </c>
      <c r="AN255" t="s">
        <v>2405</v>
      </c>
      <c r="AO255" t="s">
        <v>2406</v>
      </c>
      <c r="AP255" t="s">
        <v>2407</v>
      </c>
      <c r="AQ255" t="s">
        <v>58</v>
      </c>
      <c r="AR255" t="s">
        <v>59</v>
      </c>
    </row>
    <row r="256" spans="1:44" x14ac:dyDescent="0.25">
      <c r="A256">
        <v>255</v>
      </c>
      <c r="B256" t="s">
        <v>2408</v>
      </c>
      <c r="C256" t="s">
        <v>2409</v>
      </c>
      <c r="D256">
        <v>9</v>
      </c>
      <c r="E256">
        <v>34</v>
      </c>
      <c r="F256" t="s">
        <v>45</v>
      </c>
      <c r="G256">
        <v>100</v>
      </c>
      <c r="H256">
        <v>1</v>
      </c>
      <c r="I256">
        <v>3.14</v>
      </c>
      <c r="J256">
        <v>28</v>
      </c>
      <c r="K256">
        <v>8</v>
      </c>
      <c r="L256">
        <v>6</v>
      </c>
      <c r="M256">
        <v>3</v>
      </c>
      <c r="N256">
        <v>4</v>
      </c>
      <c r="O256">
        <v>7</v>
      </c>
      <c r="P256">
        <v>0</v>
      </c>
      <c r="Q256">
        <v>0</v>
      </c>
      <c r="R256">
        <v>0</v>
      </c>
      <c r="S256">
        <v>0</v>
      </c>
      <c r="T256" t="s">
        <v>2410</v>
      </c>
      <c r="U256" t="s">
        <v>107</v>
      </c>
      <c r="V256" t="s">
        <v>64</v>
      </c>
      <c r="W256">
        <v>50</v>
      </c>
      <c r="X256" t="s">
        <v>49</v>
      </c>
      <c r="Y256">
        <v>3</v>
      </c>
      <c r="Z256">
        <v>0</v>
      </c>
      <c r="AA256">
        <v>40</v>
      </c>
      <c r="AB256">
        <v>50</v>
      </c>
      <c r="AC256">
        <v>1</v>
      </c>
      <c r="AD256" t="s">
        <v>50</v>
      </c>
      <c r="AE256" t="s">
        <v>51</v>
      </c>
      <c r="AF256" t="s">
        <v>2411</v>
      </c>
      <c r="AG256" t="s">
        <v>2412</v>
      </c>
      <c r="AH256" t="s">
        <v>2413</v>
      </c>
      <c r="AI256">
        <v>1472</v>
      </c>
      <c r="AJ256">
        <v>3.5346467391304301</v>
      </c>
      <c r="AK256" t="s">
        <v>2414</v>
      </c>
      <c r="AL256">
        <v>0</v>
      </c>
      <c r="AN256" t="s">
        <v>2415</v>
      </c>
      <c r="AO256" t="s">
        <v>2416</v>
      </c>
      <c r="AP256" t="s">
        <v>2417</v>
      </c>
      <c r="AQ256" t="s">
        <v>58</v>
      </c>
      <c r="AR256" t="s">
        <v>59</v>
      </c>
    </row>
    <row r="257" spans="1:44" x14ac:dyDescent="0.25">
      <c r="A257">
        <v>256</v>
      </c>
      <c r="B257" t="s">
        <v>2418</v>
      </c>
      <c r="C257" t="s">
        <v>2419</v>
      </c>
      <c r="D257">
        <v>7</v>
      </c>
      <c r="E257">
        <v>6</v>
      </c>
      <c r="F257" t="s">
        <v>45</v>
      </c>
      <c r="G257">
        <v>100</v>
      </c>
      <c r="H257">
        <v>1</v>
      </c>
      <c r="I257">
        <v>3.64</v>
      </c>
      <c r="J257">
        <v>11</v>
      </c>
      <c r="K257">
        <v>4</v>
      </c>
      <c r="L257">
        <v>4</v>
      </c>
      <c r="M257">
        <v>0</v>
      </c>
      <c r="N257">
        <v>1</v>
      </c>
      <c r="O257">
        <v>2</v>
      </c>
      <c r="P257">
        <v>0</v>
      </c>
      <c r="Q257">
        <v>0</v>
      </c>
      <c r="R257">
        <v>0</v>
      </c>
      <c r="S257">
        <v>0</v>
      </c>
      <c r="T257" t="s">
        <v>2420</v>
      </c>
      <c r="U257" t="s">
        <v>340</v>
      </c>
      <c r="V257" t="s">
        <v>510</v>
      </c>
      <c r="W257">
        <v>50</v>
      </c>
      <c r="X257" t="s">
        <v>49</v>
      </c>
      <c r="Y257">
        <v>2</v>
      </c>
      <c r="Z257">
        <v>0</v>
      </c>
      <c r="AA257">
        <v>104</v>
      </c>
      <c r="AB257">
        <v>50</v>
      </c>
      <c r="AE257" t="s">
        <v>51</v>
      </c>
      <c r="AF257" t="s">
        <v>2421</v>
      </c>
      <c r="AG257" t="s">
        <v>2422</v>
      </c>
      <c r="AH257" t="s">
        <v>2423</v>
      </c>
      <c r="AI257">
        <v>855</v>
      </c>
      <c r="AJ257">
        <v>4.2643274853801101</v>
      </c>
      <c r="AK257" t="s">
        <v>2424</v>
      </c>
      <c r="AL257">
        <v>0</v>
      </c>
      <c r="AN257" t="s">
        <v>2425</v>
      </c>
      <c r="AO257" t="s">
        <v>2426</v>
      </c>
      <c r="AP257" t="s">
        <v>2427</v>
      </c>
      <c r="AQ257" t="s">
        <v>58</v>
      </c>
      <c r="AR257" t="s">
        <v>59</v>
      </c>
    </row>
    <row r="258" spans="1:44" x14ac:dyDescent="0.25">
      <c r="A258">
        <v>257</v>
      </c>
      <c r="B258" t="s">
        <v>2428</v>
      </c>
      <c r="C258" t="s">
        <v>2429</v>
      </c>
      <c r="D258">
        <v>6</v>
      </c>
      <c r="E258">
        <v>6</v>
      </c>
      <c r="F258" t="s">
        <v>45</v>
      </c>
      <c r="G258">
        <v>20000</v>
      </c>
      <c r="H258">
        <v>0</v>
      </c>
      <c r="I258">
        <v>3.96</v>
      </c>
      <c r="J258">
        <v>4082</v>
      </c>
      <c r="K258">
        <v>2138</v>
      </c>
      <c r="L258">
        <v>667</v>
      </c>
      <c r="M258">
        <v>637</v>
      </c>
      <c r="N258">
        <v>255</v>
      </c>
      <c r="O258">
        <v>385</v>
      </c>
      <c r="P258">
        <v>0</v>
      </c>
      <c r="Q258">
        <v>0</v>
      </c>
      <c r="R258">
        <v>0</v>
      </c>
      <c r="S258">
        <v>0</v>
      </c>
      <c r="T258" t="s">
        <v>2430</v>
      </c>
      <c r="U258" t="s">
        <v>47</v>
      </c>
      <c r="V258" t="s">
        <v>96</v>
      </c>
      <c r="W258">
        <v>50</v>
      </c>
      <c r="X258" t="s">
        <v>49</v>
      </c>
      <c r="Y258">
        <v>2</v>
      </c>
      <c r="Z258">
        <v>0</v>
      </c>
      <c r="AA258">
        <v>40</v>
      </c>
      <c r="AB258">
        <v>50</v>
      </c>
      <c r="AE258" t="s">
        <v>51</v>
      </c>
      <c r="AF258" t="s">
        <v>2431</v>
      </c>
      <c r="AG258" t="s">
        <v>2432</v>
      </c>
      <c r="AH258" t="s">
        <v>2433</v>
      </c>
      <c r="AI258">
        <v>45964</v>
      </c>
      <c r="AJ258">
        <v>3.9986511182664599</v>
      </c>
      <c r="AK258" t="s">
        <v>2434</v>
      </c>
      <c r="AL258">
        <v>0</v>
      </c>
      <c r="AN258" t="s">
        <v>2435</v>
      </c>
      <c r="AO258" t="s">
        <v>2436</v>
      </c>
      <c r="AP258" t="s">
        <v>2437</v>
      </c>
      <c r="AQ258" t="s">
        <v>58</v>
      </c>
      <c r="AR258" t="s">
        <v>59</v>
      </c>
    </row>
    <row r="259" spans="1:44" x14ac:dyDescent="0.25">
      <c r="A259">
        <v>258</v>
      </c>
      <c r="B259" t="s">
        <v>2438</v>
      </c>
      <c r="C259" t="s">
        <v>2439</v>
      </c>
      <c r="D259">
        <v>8</v>
      </c>
      <c r="E259">
        <v>7</v>
      </c>
      <c r="F259" t="s">
        <v>45</v>
      </c>
      <c r="G259">
        <v>10000</v>
      </c>
      <c r="H259">
        <v>1</v>
      </c>
      <c r="I259">
        <v>3.71</v>
      </c>
      <c r="J259">
        <v>903</v>
      </c>
      <c r="K259">
        <v>378</v>
      </c>
      <c r="L259">
        <v>190</v>
      </c>
      <c r="M259">
        <v>143</v>
      </c>
      <c r="N259">
        <v>80</v>
      </c>
      <c r="O259">
        <v>112</v>
      </c>
      <c r="P259">
        <v>0</v>
      </c>
      <c r="Q259">
        <v>0</v>
      </c>
      <c r="R259">
        <v>0</v>
      </c>
      <c r="S259">
        <v>0</v>
      </c>
      <c r="T259" t="s">
        <v>2440</v>
      </c>
      <c r="U259" t="s">
        <v>2441</v>
      </c>
      <c r="V259" t="s">
        <v>96</v>
      </c>
      <c r="W259">
        <v>50</v>
      </c>
      <c r="X259" t="s">
        <v>49</v>
      </c>
      <c r="Y259">
        <v>2</v>
      </c>
      <c r="Z259">
        <v>0</v>
      </c>
      <c r="AA259">
        <v>35</v>
      </c>
      <c r="AB259">
        <v>50</v>
      </c>
      <c r="AE259" t="s">
        <v>51</v>
      </c>
      <c r="AF259" t="s">
        <v>928</v>
      </c>
      <c r="AG259" t="s">
        <v>928</v>
      </c>
      <c r="AH259" t="s">
        <v>929</v>
      </c>
      <c r="AI259">
        <v>12974</v>
      </c>
      <c r="AJ259">
        <v>3.9657006320332902</v>
      </c>
      <c r="AK259" t="s">
        <v>930</v>
      </c>
      <c r="AL259">
        <v>0</v>
      </c>
      <c r="AN259" t="s">
        <v>2442</v>
      </c>
      <c r="AO259" t="s">
        <v>2443</v>
      </c>
      <c r="AP259" t="s">
        <v>2444</v>
      </c>
      <c r="AQ259" t="s">
        <v>58</v>
      </c>
      <c r="AR259" t="s">
        <v>59</v>
      </c>
    </row>
    <row r="260" spans="1:44" x14ac:dyDescent="0.25">
      <c r="A260">
        <v>259</v>
      </c>
      <c r="B260" t="s">
        <v>2445</v>
      </c>
      <c r="C260" t="s">
        <v>2446</v>
      </c>
      <c r="D260">
        <v>4.7</v>
      </c>
      <c r="E260">
        <v>17</v>
      </c>
      <c r="F260" t="s">
        <v>45</v>
      </c>
      <c r="G260">
        <v>100</v>
      </c>
      <c r="H260">
        <v>1</v>
      </c>
      <c r="I260">
        <v>4</v>
      </c>
      <c r="J260">
        <v>10</v>
      </c>
      <c r="K260">
        <v>4</v>
      </c>
      <c r="L260">
        <v>3</v>
      </c>
      <c r="M260">
        <v>2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2447</v>
      </c>
      <c r="U260" t="s">
        <v>129</v>
      </c>
      <c r="V260" t="s">
        <v>64</v>
      </c>
      <c r="W260">
        <v>3</v>
      </c>
      <c r="X260" t="s">
        <v>49</v>
      </c>
      <c r="Y260">
        <v>1</v>
      </c>
      <c r="Z260">
        <v>0</v>
      </c>
      <c r="AA260">
        <v>43</v>
      </c>
      <c r="AB260">
        <v>50</v>
      </c>
      <c r="AE260" t="s">
        <v>51</v>
      </c>
      <c r="AF260" t="s">
        <v>303</v>
      </c>
      <c r="AG260" t="s">
        <v>303</v>
      </c>
      <c r="AH260" t="s">
        <v>304</v>
      </c>
      <c r="AI260">
        <v>80093</v>
      </c>
      <c r="AJ260">
        <v>4.0066922202938997</v>
      </c>
      <c r="AK260" t="s">
        <v>305</v>
      </c>
      <c r="AL260">
        <v>0</v>
      </c>
      <c r="AN260" t="s">
        <v>2448</v>
      </c>
      <c r="AO260" t="s">
        <v>2449</v>
      </c>
      <c r="AP260" t="s">
        <v>2450</v>
      </c>
      <c r="AQ260" t="s">
        <v>58</v>
      </c>
      <c r="AR260" t="s">
        <v>59</v>
      </c>
    </row>
    <row r="261" spans="1:44" x14ac:dyDescent="0.25">
      <c r="A261">
        <v>260</v>
      </c>
      <c r="B261" t="s">
        <v>2451</v>
      </c>
      <c r="C261" t="s">
        <v>2452</v>
      </c>
      <c r="D261">
        <v>4</v>
      </c>
      <c r="E261">
        <v>4</v>
      </c>
      <c r="F261" t="s">
        <v>45</v>
      </c>
      <c r="G261">
        <v>10000</v>
      </c>
      <c r="H261">
        <v>1</v>
      </c>
      <c r="I261">
        <v>3.45</v>
      </c>
      <c r="J261">
        <v>1412</v>
      </c>
      <c r="K261">
        <v>504</v>
      </c>
      <c r="L261">
        <v>299</v>
      </c>
      <c r="M261">
        <v>211</v>
      </c>
      <c r="N261">
        <v>129</v>
      </c>
      <c r="O261">
        <v>269</v>
      </c>
      <c r="P261">
        <v>0</v>
      </c>
      <c r="Q261">
        <v>0</v>
      </c>
      <c r="R261">
        <v>0</v>
      </c>
      <c r="S261">
        <v>0</v>
      </c>
      <c r="T261" t="s">
        <v>2453</v>
      </c>
      <c r="U261" t="s">
        <v>47</v>
      </c>
      <c r="V261" t="s">
        <v>162</v>
      </c>
      <c r="W261">
        <v>46</v>
      </c>
      <c r="X261" t="s">
        <v>49</v>
      </c>
      <c r="Y261">
        <v>1</v>
      </c>
      <c r="Z261">
        <v>0</v>
      </c>
      <c r="AA261">
        <v>45</v>
      </c>
      <c r="AB261">
        <v>50</v>
      </c>
      <c r="AC261">
        <v>1</v>
      </c>
      <c r="AD261" t="s">
        <v>50</v>
      </c>
      <c r="AE261" t="s">
        <v>51</v>
      </c>
      <c r="AF261" t="s">
        <v>2454</v>
      </c>
      <c r="AG261" t="s">
        <v>2454</v>
      </c>
      <c r="AH261" t="s">
        <v>2455</v>
      </c>
      <c r="AI261">
        <v>21412</v>
      </c>
      <c r="AJ261">
        <v>4.1492620960209203</v>
      </c>
      <c r="AK261" t="s">
        <v>2456</v>
      </c>
      <c r="AL261">
        <v>0</v>
      </c>
      <c r="AN261" t="s">
        <v>2457</v>
      </c>
      <c r="AO261" t="s">
        <v>2458</v>
      </c>
      <c r="AP261" t="s">
        <v>2459</v>
      </c>
      <c r="AQ261" t="s">
        <v>58</v>
      </c>
      <c r="AR261" t="s">
        <v>59</v>
      </c>
    </row>
    <row r="262" spans="1:44" x14ac:dyDescent="0.25">
      <c r="A262">
        <v>261</v>
      </c>
      <c r="B262" t="s">
        <v>2460</v>
      </c>
      <c r="C262" t="s">
        <v>2461</v>
      </c>
      <c r="D262">
        <v>8</v>
      </c>
      <c r="E262">
        <v>7</v>
      </c>
      <c r="F262" t="s">
        <v>45</v>
      </c>
      <c r="G262">
        <v>5000</v>
      </c>
      <c r="H262">
        <v>1</v>
      </c>
      <c r="I262">
        <v>3.57</v>
      </c>
      <c r="J262">
        <v>309</v>
      </c>
      <c r="K262">
        <v>111</v>
      </c>
      <c r="L262">
        <v>64</v>
      </c>
      <c r="M262">
        <v>63</v>
      </c>
      <c r="N262">
        <v>33</v>
      </c>
      <c r="O262">
        <v>38</v>
      </c>
      <c r="P262">
        <v>0</v>
      </c>
      <c r="Q262">
        <v>0</v>
      </c>
      <c r="R262">
        <v>0</v>
      </c>
      <c r="S262">
        <v>0</v>
      </c>
      <c r="T262" t="s">
        <v>2462</v>
      </c>
      <c r="U262" t="s">
        <v>47</v>
      </c>
      <c r="V262" t="s">
        <v>96</v>
      </c>
      <c r="W262">
        <v>50</v>
      </c>
      <c r="X262" t="s">
        <v>49</v>
      </c>
      <c r="Y262">
        <v>2</v>
      </c>
      <c r="Z262">
        <v>0</v>
      </c>
      <c r="AA262">
        <v>41</v>
      </c>
      <c r="AB262">
        <v>50</v>
      </c>
      <c r="AC262">
        <v>1</v>
      </c>
      <c r="AD262" t="s">
        <v>50</v>
      </c>
      <c r="AE262" t="s">
        <v>51</v>
      </c>
      <c r="AF262" t="s">
        <v>2463</v>
      </c>
      <c r="AG262" t="s">
        <v>2463</v>
      </c>
      <c r="AH262" t="s">
        <v>2464</v>
      </c>
      <c r="AI262">
        <v>5365</v>
      </c>
      <c r="AJ262">
        <v>3.9459459459459398</v>
      </c>
      <c r="AK262" t="s">
        <v>2465</v>
      </c>
      <c r="AL262">
        <v>0</v>
      </c>
      <c r="AN262" t="s">
        <v>2466</v>
      </c>
      <c r="AO262" t="s">
        <v>2467</v>
      </c>
      <c r="AP262" t="s">
        <v>2468</v>
      </c>
      <c r="AQ262" t="s">
        <v>58</v>
      </c>
      <c r="AR262" t="s">
        <v>59</v>
      </c>
    </row>
    <row r="263" spans="1:44" x14ac:dyDescent="0.25">
      <c r="A263">
        <v>262</v>
      </c>
      <c r="B263" t="s">
        <v>2469</v>
      </c>
      <c r="C263" t="s">
        <v>2470</v>
      </c>
      <c r="D263">
        <v>16</v>
      </c>
      <c r="E263">
        <v>59</v>
      </c>
      <c r="F263" t="s">
        <v>45</v>
      </c>
      <c r="G263">
        <v>1000</v>
      </c>
      <c r="H263">
        <v>1</v>
      </c>
      <c r="I263">
        <v>3.5</v>
      </c>
      <c r="J263">
        <v>222</v>
      </c>
      <c r="K263">
        <v>81</v>
      </c>
      <c r="L263">
        <v>44</v>
      </c>
      <c r="M263">
        <v>42</v>
      </c>
      <c r="N263">
        <v>14</v>
      </c>
      <c r="O263">
        <v>41</v>
      </c>
      <c r="P263">
        <v>0</v>
      </c>
      <c r="Q263">
        <v>0</v>
      </c>
      <c r="R263">
        <v>0</v>
      </c>
      <c r="S263">
        <v>0</v>
      </c>
      <c r="T263" t="s">
        <v>2471</v>
      </c>
      <c r="U263" t="s">
        <v>85</v>
      </c>
      <c r="V263">
        <v>29</v>
      </c>
      <c r="W263">
        <v>50</v>
      </c>
      <c r="X263" t="s">
        <v>49</v>
      </c>
      <c r="Y263">
        <v>4</v>
      </c>
      <c r="Z263">
        <v>0</v>
      </c>
      <c r="AA263">
        <v>43</v>
      </c>
      <c r="AB263">
        <v>50</v>
      </c>
      <c r="AE263" t="s">
        <v>51</v>
      </c>
      <c r="AF263" t="s">
        <v>2472</v>
      </c>
      <c r="AG263" t="s">
        <v>2473</v>
      </c>
      <c r="AH263" t="s">
        <v>2474</v>
      </c>
      <c r="AI263">
        <v>3743</v>
      </c>
      <c r="AJ263">
        <v>3.89714133048356</v>
      </c>
      <c r="AK263" t="s">
        <v>2475</v>
      </c>
      <c r="AL263">
        <v>0</v>
      </c>
      <c r="AN263" t="s">
        <v>2476</v>
      </c>
      <c r="AO263" t="s">
        <v>2477</v>
      </c>
      <c r="AP263" s="1" t="s">
        <v>2478</v>
      </c>
      <c r="AQ263" t="s">
        <v>58</v>
      </c>
      <c r="AR263" t="s">
        <v>59</v>
      </c>
    </row>
    <row r="264" spans="1:44" x14ac:dyDescent="0.25">
      <c r="A264">
        <v>263</v>
      </c>
      <c r="B264" t="s">
        <v>2479</v>
      </c>
      <c r="C264" t="s">
        <v>2480</v>
      </c>
      <c r="D264">
        <v>11</v>
      </c>
      <c r="E264">
        <v>10</v>
      </c>
      <c r="F264" t="s">
        <v>45</v>
      </c>
      <c r="G264">
        <v>100</v>
      </c>
      <c r="H264">
        <v>0</v>
      </c>
      <c r="I264">
        <v>3.29</v>
      </c>
      <c r="J264">
        <v>38</v>
      </c>
      <c r="K264">
        <v>13</v>
      </c>
      <c r="L264">
        <v>5</v>
      </c>
      <c r="M264">
        <v>8</v>
      </c>
      <c r="N264">
        <v>4</v>
      </c>
      <c r="O264">
        <v>8</v>
      </c>
      <c r="P264">
        <v>0</v>
      </c>
      <c r="Q264">
        <v>0</v>
      </c>
      <c r="R264">
        <v>0</v>
      </c>
      <c r="S264">
        <v>0</v>
      </c>
      <c r="T264" t="s">
        <v>2481</v>
      </c>
      <c r="U264" t="s">
        <v>129</v>
      </c>
      <c r="V264" t="s">
        <v>130</v>
      </c>
      <c r="W264">
        <v>50</v>
      </c>
      <c r="X264" t="s">
        <v>49</v>
      </c>
      <c r="Y264">
        <v>3</v>
      </c>
      <c r="Z264">
        <v>0</v>
      </c>
      <c r="AA264">
        <v>80</v>
      </c>
      <c r="AB264">
        <v>50</v>
      </c>
      <c r="AC264">
        <v>1</v>
      </c>
      <c r="AD264" t="s">
        <v>50</v>
      </c>
      <c r="AE264" t="s">
        <v>51</v>
      </c>
      <c r="AF264" t="s">
        <v>2482</v>
      </c>
      <c r="AG264" t="s">
        <v>2483</v>
      </c>
      <c r="AH264" t="s">
        <v>2484</v>
      </c>
      <c r="AI264">
        <v>168</v>
      </c>
      <c r="AJ264">
        <v>3.7321428571428501</v>
      </c>
      <c r="AK264" t="s">
        <v>2485</v>
      </c>
      <c r="AL264">
        <v>0</v>
      </c>
      <c r="AN264" t="s">
        <v>2486</v>
      </c>
      <c r="AO264" t="s">
        <v>2487</v>
      </c>
      <c r="AP264" s="1" t="s">
        <v>2488</v>
      </c>
      <c r="AQ264" t="s">
        <v>58</v>
      </c>
      <c r="AR264" t="s">
        <v>59</v>
      </c>
    </row>
    <row r="265" spans="1:44" x14ac:dyDescent="0.25">
      <c r="A265">
        <v>264</v>
      </c>
      <c r="B265" t="s">
        <v>2489</v>
      </c>
      <c r="C265" t="s">
        <v>2490</v>
      </c>
      <c r="D265">
        <v>5.77</v>
      </c>
      <c r="E265">
        <v>5</v>
      </c>
      <c r="F265" t="s">
        <v>45</v>
      </c>
      <c r="G265">
        <v>10000</v>
      </c>
      <c r="H265">
        <v>0</v>
      </c>
      <c r="I265">
        <v>3.85</v>
      </c>
      <c r="J265">
        <v>2892</v>
      </c>
      <c r="K265">
        <v>1352</v>
      </c>
      <c r="L265">
        <v>574</v>
      </c>
      <c r="M265">
        <v>443</v>
      </c>
      <c r="N265">
        <v>227</v>
      </c>
      <c r="O265">
        <v>296</v>
      </c>
      <c r="P265">
        <v>0</v>
      </c>
      <c r="Q265">
        <v>0</v>
      </c>
      <c r="R265">
        <v>0</v>
      </c>
      <c r="S265">
        <v>0</v>
      </c>
      <c r="T265" t="s">
        <v>2491</v>
      </c>
      <c r="U265" t="s">
        <v>85</v>
      </c>
      <c r="V265" t="s">
        <v>96</v>
      </c>
      <c r="W265">
        <v>50</v>
      </c>
      <c r="X265" t="s">
        <v>49</v>
      </c>
      <c r="Y265">
        <v>2</v>
      </c>
      <c r="Z265">
        <v>0</v>
      </c>
      <c r="AA265">
        <v>43</v>
      </c>
      <c r="AB265">
        <v>50</v>
      </c>
      <c r="AE265" t="s">
        <v>51</v>
      </c>
      <c r="AF265" t="s">
        <v>2492</v>
      </c>
      <c r="AG265" t="s">
        <v>2492</v>
      </c>
      <c r="AH265" t="s">
        <v>2493</v>
      </c>
      <c r="AI265">
        <v>19735</v>
      </c>
      <c r="AJ265">
        <v>3.9750696731694899</v>
      </c>
      <c r="AK265" t="s">
        <v>2494</v>
      </c>
      <c r="AL265">
        <v>0</v>
      </c>
      <c r="AN265" t="s">
        <v>2495</v>
      </c>
      <c r="AO265" t="s">
        <v>2496</v>
      </c>
      <c r="AP265" t="s">
        <v>2497</v>
      </c>
      <c r="AQ265" t="s">
        <v>58</v>
      </c>
      <c r="AR265" t="s">
        <v>59</v>
      </c>
    </row>
    <row r="266" spans="1:44" x14ac:dyDescent="0.25">
      <c r="A266">
        <v>265</v>
      </c>
      <c r="B266" t="s">
        <v>2498</v>
      </c>
      <c r="C266" t="s">
        <v>2499</v>
      </c>
      <c r="D266">
        <v>8</v>
      </c>
      <c r="E266">
        <v>84</v>
      </c>
      <c r="F266" t="s">
        <v>45</v>
      </c>
      <c r="G266">
        <v>10000</v>
      </c>
      <c r="H266">
        <v>0</v>
      </c>
      <c r="I266">
        <v>4.1900000000000004</v>
      </c>
      <c r="J266">
        <v>3679</v>
      </c>
      <c r="K266">
        <v>2077</v>
      </c>
      <c r="L266">
        <v>783</v>
      </c>
      <c r="M266">
        <v>446</v>
      </c>
      <c r="N266">
        <v>192</v>
      </c>
      <c r="O266">
        <v>181</v>
      </c>
      <c r="P266">
        <v>1</v>
      </c>
      <c r="Q266">
        <v>0</v>
      </c>
      <c r="R266">
        <v>1</v>
      </c>
      <c r="S266">
        <v>0</v>
      </c>
      <c r="T266" t="s">
        <v>2500</v>
      </c>
      <c r="U266" t="s">
        <v>85</v>
      </c>
      <c r="V266" t="s">
        <v>48</v>
      </c>
      <c r="W266">
        <v>50</v>
      </c>
      <c r="X266" t="s">
        <v>49</v>
      </c>
      <c r="Y266">
        <v>3</v>
      </c>
      <c r="Z266">
        <v>0</v>
      </c>
      <c r="AA266">
        <v>37</v>
      </c>
      <c r="AB266">
        <v>50</v>
      </c>
      <c r="AC266">
        <v>1</v>
      </c>
      <c r="AD266" t="s">
        <v>50</v>
      </c>
      <c r="AE266" t="s">
        <v>51</v>
      </c>
      <c r="AF266" t="s">
        <v>2501</v>
      </c>
      <c r="AG266" t="s">
        <v>2502</v>
      </c>
      <c r="AH266" t="s">
        <v>2503</v>
      </c>
      <c r="AI266">
        <v>80713</v>
      </c>
      <c r="AJ266">
        <v>4.1878136111902604</v>
      </c>
      <c r="AK266" t="s">
        <v>2504</v>
      </c>
      <c r="AL266">
        <v>0</v>
      </c>
      <c r="AN266" t="s">
        <v>2505</v>
      </c>
      <c r="AO266" t="s">
        <v>2506</v>
      </c>
      <c r="AP266" t="s">
        <v>2507</v>
      </c>
      <c r="AQ266" t="s">
        <v>58</v>
      </c>
      <c r="AR266" t="s">
        <v>59</v>
      </c>
    </row>
    <row r="267" spans="1:44" x14ac:dyDescent="0.25">
      <c r="A267">
        <v>266</v>
      </c>
      <c r="B267" t="s">
        <v>2508</v>
      </c>
      <c r="C267" t="s">
        <v>2509</v>
      </c>
      <c r="D267">
        <v>14</v>
      </c>
      <c r="E267">
        <v>13</v>
      </c>
      <c r="F267" t="s">
        <v>45</v>
      </c>
      <c r="G267">
        <v>100</v>
      </c>
      <c r="H267">
        <v>0</v>
      </c>
      <c r="I267">
        <v>4.5</v>
      </c>
      <c r="J267">
        <v>113</v>
      </c>
      <c r="K267">
        <v>82</v>
      </c>
      <c r="L267">
        <v>17</v>
      </c>
      <c r="M267">
        <v>7</v>
      </c>
      <c r="N267">
        <v>3</v>
      </c>
      <c r="O267">
        <v>4</v>
      </c>
      <c r="P267">
        <v>1</v>
      </c>
      <c r="Q267">
        <v>0</v>
      </c>
      <c r="R267">
        <v>1</v>
      </c>
      <c r="S267">
        <v>0</v>
      </c>
      <c r="T267" t="s">
        <v>2510</v>
      </c>
      <c r="U267" t="s">
        <v>161</v>
      </c>
      <c r="V267" t="s">
        <v>96</v>
      </c>
      <c r="W267">
        <v>50</v>
      </c>
      <c r="X267" t="s">
        <v>49</v>
      </c>
      <c r="Y267">
        <v>3</v>
      </c>
      <c r="Z267">
        <v>0</v>
      </c>
      <c r="AA267">
        <v>40</v>
      </c>
      <c r="AB267">
        <v>50</v>
      </c>
      <c r="AC267">
        <v>1</v>
      </c>
      <c r="AD267" t="s">
        <v>50</v>
      </c>
      <c r="AE267" t="s">
        <v>51</v>
      </c>
      <c r="AF267" t="s">
        <v>2511</v>
      </c>
      <c r="AG267" t="s">
        <v>2511</v>
      </c>
      <c r="AH267" t="s">
        <v>2512</v>
      </c>
      <c r="AI267">
        <v>7627</v>
      </c>
      <c r="AJ267">
        <v>4.0477251868362396</v>
      </c>
      <c r="AK267" t="s">
        <v>2513</v>
      </c>
      <c r="AL267">
        <v>0</v>
      </c>
      <c r="AN267" t="s">
        <v>2514</v>
      </c>
      <c r="AO267" t="s">
        <v>2515</v>
      </c>
      <c r="AP267" t="s">
        <v>2516</v>
      </c>
      <c r="AQ267" t="s">
        <v>58</v>
      </c>
      <c r="AR267" t="s">
        <v>59</v>
      </c>
    </row>
    <row r="268" spans="1:44" x14ac:dyDescent="0.25">
      <c r="A268">
        <v>267</v>
      </c>
      <c r="B268" t="s">
        <v>1746</v>
      </c>
      <c r="C268" t="s">
        <v>1747</v>
      </c>
      <c r="D268">
        <v>6</v>
      </c>
      <c r="E268">
        <v>26</v>
      </c>
      <c r="F268" t="s">
        <v>45</v>
      </c>
      <c r="G268">
        <v>100</v>
      </c>
      <c r="H268">
        <v>0</v>
      </c>
      <c r="I268">
        <v>3.25</v>
      </c>
      <c r="J268">
        <v>12</v>
      </c>
      <c r="K268">
        <v>2</v>
      </c>
      <c r="L268">
        <v>2</v>
      </c>
      <c r="M268">
        <v>6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 t="s">
        <v>2517</v>
      </c>
      <c r="U268" t="s">
        <v>85</v>
      </c>
      <c r="V268" t="s">
        <v>64</v>
      </c>
      <c r="W268">
        <v>50</v>
      </c>
      <c r="X268" t="s">
        <v>49</v>
      </c>
      <c r="Y268">
        <v>2</v>
      </c>
      <c r="Z268">
        <v>0</v>
      </c>
      <c r="AA268">
        <v>40</v>
      </c>
      <c r="AB268">
        <v>50</v>
      </c>
      <c r="AC268">
        <v>1</v>
      </c>
      <c r="AD268" t="s">
        <v>50</v>
      </c>
      <c r="AE268" t="s">
        <v>51</v>
      </c>
      <c r="AF268" t="s">
        <v>2518</v>
      </c>
      <c r="AG268" t="s">
        <v>2518</v>
      </c>
      <c r="AH268" t="s">
        <v>2519</v>
      </c>
      <c r="AI268">
        <v>99</v>
      </c>
      <c r="AJ268">
        <v>3.64646464646464</v>
      </c>
      <c r="AK268" t="s">
        <v>2520</v>
      </c>
      <c r="AL268">
        <v>0</v>
      </c>
      <c r="AN268" t="s">
        <v>2521</v>
      </c>
      <c r="AO268" t="s">
        <v>2522</v>
      </c>
      <c r="AP268" t="s">
        <v>2523</v>
      </c>
      <c r="AQ268" t="s">
        <v>58</v>
      </c>
      <c r="AR268" t="s">
        <v>59</v>
      </c>
    </row>
    <row r="269" spans="1:44" x14ac:dyDescent="0.25">
      <c r="A269">
        <v>268</v>
      </c>
      <c r="B269" t="s">
        <v>1528</v>
      </c>
      <c r="C269" t="s">
        <v>1529</v>
      </c>
      <c r="D269">
        <v>13</v>
      </c>
      <c r="E269">
        <v>11</v>
      </c>
      <c r="F269" t="s">
        <v>45</v>
      </c>
      <c r="G269">
        <v>100</v>
      </c>
      <c r="H269">
        <v>1</v>
      </c>
      <c r="I269">
        <v>4</v>
      </c>
      <c r="J269">
        <v>4</v>
      </c>
      <c r="K269">
        <v>3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 t="s">
        <v>1530</v>
      </c>
      <c r="U269" t="s">
        <v>95</v>
      </c>
      <c r="V269" t="s">
        <v>96</v>
      </c>
      <c r="W269">
        <v>29</v>
      </c>
      <c r="X269" t="s">
        <v>1333</v>
      </c>
      <c r="Y269">
        <v>3</v>
      </c>
      <c r="Z269">
        <v>0</v>
      </c>
      <c r="AA269">
        <v>42</v>
      </c>
      <c r="AB269">
        <v>50</v>
      </c>
      <c r="AE269" t="s">
        <v>51</v>
      </c>
      <c r="AF269" t="s">
        <v>2524</v>
      </c>
      <c r="AG269" t="s">
        <v>2525</v>
      </c>
      <c r="AH269" t="s">
        <v>2526</v>
      </c>
      <c r="AI269">
        <v>45151</v>
      </c>
      <c r="AJ269">
        <v>4.0329560807069598</v>
      </c>
      <c r="AK269" s="1" t="s">
        <v>2527</v>
      </c>
      <c r="AL269">
        <v>0</v>
      </c>
      <c r="AN269" t="s">
        <v>2528</v>
      </c>
      <c r="AO269" t="s">
        <v>2529</v>
      </c>
      <c r="AP269" t="s">
        <v>2530</v>
      </c>
      <c r="AQ269" t="s">
        <v>58</v>
      </c>
      <c r="AR269" t="s">
        <v>59</v>
      </c>
    </row>
    <row r="270" spans="1:44" x14ac:dyDescent="0.25">
      <c r="A270">
        <v>269</v>
      </c>
      <c r="B270" t="s">
        <v>2531</v>
      </c>
      <c r="C270" t="s">
        <v>2532</v>
      </c>
      <c r="D270">
        <v>11</v>
      </c>
      <c r="E270">
        <v>50</v>
      </c>
      <c r="F270" t="s">
        <v>45</v>
      </c>
      <c r="G270">
        <v>20000</v>
      </c>
      <c r="H270">
        <v>0</v>
      </c>
      <c r="I270">
        <v>4.22</v>
      </c>
      <c r="J270">
        <v>2878</v>
      </c>
      <c r="K270">
        <v>1646</v>
      </c>
      <c r="L270">
        <v>632</v>
      </c>
      <c r="M270">
        <v>324</v>
      </c>
      <c r="N270">
        <v>126</v>
      </c>
      <c r="O270">
        <v>150</v>
      </c>
      <c r="P270">
        <v>1</v>
      </c>
      <c r="Q270">
        <v>0</v>
      </c>
      <c r="R270">
        <v>1</v>
      </c>
      <c r="S270">
        <v>0</v>
      </c>
      <c r="T270" t="s">
        <v>2533</v>
      </c>
      <c r="U270" t="s">
        <v>2534</v>
      </c>
      <c r="V270" t="s">
        <v>48</v>
      </c>
      <c r="W270">
        <v>50</v>
      </c>
      <c r="X270" t="s">
        <v>49</v>
      </c>
      <c r="Y270">
        <v>3</v>
      </c>
      <c r="Z270">
        <v>0</v>
      </c>
      <c r="AA270">
        <v>43</v>
      </c>
      <c r="AB270">
        <v>50</v>
      </c>
      <c r="AE270" t="s">
        <v>51</v>
      </c>
      <c r="AF270" t="s">
        <v>2535</v>
      </c>
      <c r="AG270" t="s">
        <v>2535</v>
      </c>
      <c r="AH270" t="s">
        <v>2536</v>
      </c>
      <c r="AI270">
        <v>36361</v>
      </c>
      <c r="AJ270">
        <v>3.96752014521052</v>
      </c>
      <c r="AK270" t="s">
        <v>2537</v>
      </c>
      <c r="AL270">
        <v>0</v>
      </c>
      <c r="AN270" t="s">
        <v>2538</v>
      </c>
      <c r="AO270" t="s">
        <v>2539</v>
      </c>
      <c r="AP270" t="s">
        <v>2540</v>
      </c>
      <c r="AQ270" t="s">
        <v>58</v>
      </c>
      <c r="AR270" t="s">
        <v>59</v>
      </c>
    </row>
    <row r="271" spans="1:44" x14ac:dyDescent="0.25">
      <c r="A271">
        <v>270</v>
      </c>
      <c r="B271" t="s">
        <v>2541</v>
      </c>
      <c r="C271" t="s">
        <v>2542</v>
      </c>
      <c r="D271">
        <v>4</v>
      </c>
      <c r="E271">
        <v>4</v>
      </c>
      <c r="F271" t="s">
        <v>45</v>
      </c>
      <c r="G271">
        <v>5000</v>
      </c>
      <c r="H271">
        <v>0</v>
      </c>
      <c r="I271">
        <v>3.39</v>
      </c>
      <c r="J271">
        <v>783</v>
      </c>
      <c r="K271">
        <v>268</v>
      </c>
      <c r="L271">
        <v>129</v>
      </c>
      <c r="M271">
        <v>155</v>
      </c>
      <c r="N271">
        <v>102</v>
      </c>
      <c r="O271">
        <v>129</v>
      </c>
      <c r="P271">
        <v>0</v>
      </c>
      <c r="Q271">
        <v>0</v>
      </c>
      <c r="R271">
        <v>0</v>
      </c>
      <c r="S271">
        <v>0</v>
      </c>
      <c r="T271" t="s">
        <v>2543</v>
      </c>
      <c r="U271" t="s">
        <v>340</v>
      </c>
      <c r="V271" t="s">
        <v>96</v>
      </c>
      <c r="W271">
        <v>7</v>
      </c>
      <c r="X271" t="s">
        <v>1507</v>
      </c>
      <c r="Y271">
        <v>1</v>
      </c>
      <c r="Z271">
        <v>0</v>
      </c>
      <c r="AA271">
        <v>48</v>
      </c>
      <c r="AB271">
        <v>50</v>
      </c>
      <c r="AE271" t="s">
        <v>51</v>
      </c>
      <c r="AF271" t="s">
        <v>969</v>
      </c>
      <c r="AG271" t="s">
        <v>970</v>
      </c>
      <c r="AH271" t="s">
        <v>2544</v>
      </c>
      <c r="AI271">
        <v>32168</v>
      </c>
      <c r="AJ271">
        <v>3.88454364585923</v>
      </c>
      <c r="AK271" t="s">
        <v>972</v>
      </c>
      <c r="AL271">
        <v>0</v>
      </c>
      <c r="AN271" t="s">
        <v>2545</v>
      </c>
      <c r="AO271" t="s">
        <v>2546</v>
      </c>
      <c r="AP271" t="s">
        <v>2547</v>
      </c>
      <c r="AQ271" t="s">
        <v>58</v>
      </c>
      <c r="AR271" t="s">
        <v>59</v>
      </c>
    </row>
    <row r="272" spans="1:44" x14ac:dyDescent="0.25">
      <c r="A272">
        <v>271</v>
      </c>
      <c r="B272" t="s">
        <v>2548</v>
      </c>
      <c r="C272" t="s">
        <v>2549</v>
      </c>
      <c r="D272">
        <v>5.77</v>
      </c>
      <c r="E272">
        <v>16</v>
      </c>
      <c r="F272" t="s">
        <v>45</v>
      </c>
      <c r="G272">
        <v>1000</v>
      </c>
      <c r="H272">
        <v>0</v>
      </c>
      <c r="I272">
        <v>3.72</v>
      </c>
      <c r="J272">
        <v>687</v>
      </c>
      <c r="K272">
        <v>281</v>
      </c>
      <c r="L272">
        <v>151</v>
      </c>
      <c r="M272">
        <v>114</v>
      </c>
      <c r="N272">
        <v>61</v>
      </c>
      <c r="O272">
        <v>80</v>
      </c>
      <c r="P272">
        <v>0</v>
      </c>
      <c r="Q272">
        <v>0</v>
      </c>
      <c r="R272">
        <v>0</v>
      </c>
      <c r="S272">
        <v>0</v>
      </c>
      <c r="T272" t="s">
        <v>2550</v>
      </c>
      <c r="U272" t="s">
        <v>85</v>
      </c>
      <c r="V272" t="s">
        <v>225</v>
      </c>
      <c r="W272">
        <v>50</v>
      </c>
      <c r="X272" t="s">
        <v>49</v>
      </c>
      <c r="Y272">
        <v>2</v>
      </c>
      <c r="Z272">
        <v>0</v>
      </c>
      <c r="AA272">
        <v>44</v>
      </c>
      <c r="AB272">
        <v>50</v>
      </c>
      <c r="AE272" t="s">
        <v>51</v>
      </c>
      <c r="AF272" t="s">
        <v>2551</v>
      </c>
      <c r="AG272" t="s">
        <v>2551</v>
      </c>
      <c r="AH272" t="s">
        <v>2552</v>
      </c>
      <c r="AI272">
        <v>6570</v>
      </c>
      <c r="AJ272">
        <v>4.2200913242009097</v>
      </c>
      <c r="AK272" t="s">
        <v>2553</v>
      </c>
      <c r="AL272">
        <v>0</v>
      </c>
      <c r="AN272" t="s">
        <v>2554</v>
      </c>
      <c r="AO272" t="s">
        <v>2555</v>
      </c>
      <c r="AP272" t="s">
        <v>2556</v>
      </c>
      <c r="AQ272" t="s">
        <v>58</v>
      </c>
      <c r="AR272" t="s">
        <v>59</v>
      </c>
    </row>
    <row r="273" spans="1:44" x14ac:dyDescent="0.25">
      <c r="A273">
        <v>272</v>
      </c>
      <c r="B273" t="s">
        <v>2557</v>
      </c>
      <c r="C273" t="s">
        <v>2558</v>
      </c>
      <c r="D273">
        <v>9</v>
      </c>
      <c r="E273">
        <v>50</v>
      </c>
      <c r="F273" t="s">
        <v>45</v>
      </c>
      <c r="G273">
        <v>20000</v>
      </c>
      <c r="H273">
        <v>0</v>
      </c>
      <c r="I273">
        <v>4.17</v>
      </c>
      <c r="J273">
        <v>2440</v>
      </c>
      <c r="K273">
        <v>1415</v>
      </c>
      <c r="L273">
        <v>448</v>
      </c>
      <c r="M273">
        <v>305</v>
      </c>
      <c r="N273">
        <v>116</v>
      </c>
      <c r="O273">
        <v>156</v>
      </c>
      <c r="P273">
        <v>0</v>
      </c>
      <c r="Q273">
        <v>0</v>
      </c>
      <c r="R273">
        <v>0</v>
      </c>
      <c r="S273">
        <v>0</v>
      </c>
      <c r="T273" t="s">
        <v>2559</v>
      </c>
      <c r="U273" t="s">
        <v>85</v>
      </c>
      <c r="V273" t="s">
        <v>48</v>
      </c>
      <c r="W273">
        <v>50</v>
      </c>
      <c r="X273" t="s">
        <v>49</v>
      </c>
      <c r="Y273">
        <v>3</v>
      </c>
      <c r="Z273">
        <v>0</v>
      </c>
      <c r="AA273">
        <v>41</v>
      </c>
      <c r="AB273">
        <v>50</v>
      </c>
      <c r="AE273" t="s">
        <v>51</v>
      </c>
      <c r="AF273" t="s">
        <v>2560</v>
      </c>
      <c r="AG273" t="s">
        <v>2560</v>
      </c>
      <c r="AH273" t="s">
        <v>2561</v>
      </c>
      <c r="AI273">
        <v>15106</v>
      </c>
      <c r="AJ273">
        <v>4.0071494770289897</v>
      </c>
      <c r="AK273" t="s">
        <v>2562</v>
      </c>
      <c r="AL273">
        <v>0</v>
      </c>
      <c r="AN273" t="s">
        <v>2563</v>
      </c>
      <c r="AO273" t="s">
        <v>2564</v>
      </c>
      <c r="AP273" t="s">
        <v>2565</v>
      </c>
      <c r="AQ273" t="s">
        <v>58</v>
      </c>
      <c r="AR273" t="s">
        <v>59</v>
      </c>
    </row>
    <row r="274" spans="1:44" x14ac:dyDescent="0.25">
      <c r="A274">
        <v>273</v>
      </c>
      <c r="B274" t="s">
        <v>2566</v>
      </c>
      <c r="C274" t="s">
        <v>2567</v>
      </c>
      <c r="D274">
        <v>11</v>
      </c>
      <c r="E274">
        <v>16</v>
      </c>
      <c r="F274" t="s">
        <v>45</v>
      </c>
      <c r="G274">
        <v>10000</v>
      </c>
      <c r="H274">
        <v>1</v>
      </c>
      <c r="I274">
        <v>3.75</v>
      </c>
      <c r="J274">
        <v>1586</v>
      </c>
      <c r="K274">
        <v>716</v>
      </c>
      <c r="L274">
        <v>284</v>
      </c>
      <c r="M274">
        <v>260</v>
      </c>
      <c r="N274">
        <v>118</v>
      </c>
      <c r="O274">
        <v>208</v>
      </c>
      <c r="P274">
        <v>0</v>
      </c>
      <c r="Q274">
        <v>0</v>
      </c>
      <c r="R274">
        <v>0</v>
      </c>
      <c r="S274">
        <v>0</v>
      </c>
      <c r="T274" t="s">
        <v>2568</v>
      </c>
      <c r="U274" t="s">
        <v>85</v>
      </c>
      <c r="V274" t="s">
        <v>64</v>
      </c>
      <c r="W274">
        <v>50</v>
      </c>
      <c r="X274" t="s">
        <v>49</v>
      </c>
      <c r="Y274">
        <v>2</v>
      </c>
      <c r="Z274">
        <v>0</v>
      </c>
      <c r="AA274">
        <v>42</v>
      </c>
      <c r="AB274">
        <v>50</v>
      </c>
      <c r="AE274" t="s">
        <v>51</v>
      </c>
      <c r="AF274" t="s">
        <v>2569</v>
      </c>
      <c r="AG274" t="s">
        <v>2570</v>
      </c>
      <c r="AH274" t="s">
        <v>2571</v>
      </c>
      <c r="AI274">
        <v>120781</v>
      </c>
      <c r="AJ274">
        <v>4.1523997979814702</v>
      </c>
      <c r="AK274" t="s">
        <v>2572</v>
      </c>
      <c r="AL274">
        <v>1</v>
      </c>
      <c r="AM274" t="s">
        <v>2573</v>
      </c>
      <c r="AN274" t="s">
        <v>2574</v>
      </c>
      <c r="AO274" t="s">
        <v>2575</v>
      </c>
      <c r="AP274" t="s">
        <v>2576</v>
      </c>
      <c r="AQ274" t="s">
        <v>58</v>
      </c>
      <c r="AR274" t="s">
        <v>59</v>
      </c>
    </row>
    <row r="275" spans="1:44" x14ac:dyDescent="0.25">
      <c r="A275">
        <v>274</v>
      </c>
      <c r="B275" t="s">
        <v>653</v>
      </c>
      <c r="C275" t="s">
        <v>654</v>
      </c>
      <c r="D275">
        <v>7</v>
      </c>
      <c r="E275">
        <v>6</v>
      </c>
      <c r="F275" t="s">
        <v>45</v>
      </c>
      <c r="G275">
        <v>50</v>
      </c>
      <c r="H275">
        <v>0</v>
      </c>
      <c r="I275">
        <v>4</v>
      </c>
      <c r="J275">
        <v>4</v>
      </c>
      <c r="K275">
        <v>3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 t="s">
        <v>655</v>
      </c>
      <c r="U275" t="s">
        <v>129</v>
      </c>
      <c r="V275" t="s">
        <v>64</v>
      </c>
      <c r="W275">
        <v>50</v>
      </c>
      <c r="X275" t="s">
        <v>49</v>
      </c>
      <c r="Y275">
        <v>2</v>
      </c>
      <c r="Z275">
        <v>0</v>
      </c>
      <c r="AA275">
        <v>139</v>
      </c>
      <c r="AB275">
        <v>50</v>
      </c>
      <c r="AE275" t="s">
        <v>51</v>
      </c>
      <c r="AF275" t="s">
        <v>656</v>
      </c>
      <c r="AG275" t="s">
        <v>656</v>
      </c>
      <c r="AH275" t="s">
        <v>657</v>
      </c>
      <c r="AI275">
        <v>34</v>
      </c>
      <c r="AJ275">
        <v>4.3529411764705799</v>
      </c>
      <c r="AK275" t="s">
        <v>658</v>
      </c>
      <c r="AL275">
        <v>0</v>
      </c>
      <c r="AN275" t="s">
        <v>659</v>
      </c>
      <c r="AO275" t="s">
        <v>660</v>
      </c>
      <c r="AP275" t="s">
        <v>661</v>
      </c>
      <c r="AQ275" t="s">
        <v>58</v>
      </c>
      <c r="AR275" t="s">
        <v>59</v>
      </c>
    </row>
    <row r="276" spans="1:44" x14ac:dyDescent="0.25">
      <c r="A276">
        <v>275</v>
      </c>
      <c r="B276" t="s">
        <v>2577</v>
      </c>
      <c r="C276" t="s">
        <v>2578</v>
      </c>
      <c r="D276">
        <v>9</v>
      </c>
      <c r="E276">
        <v>22</v>
      </c>
      <c r="F276" t="s">
        <v>45</v>
      </c>
      <c r="G276">
        <v>1000</v>
      </c>
      <c r="H276">
        <v>1</v>
      </c>
      <c r="I276">
        <v>4.24</v>
      </c>
      <c r="J276">
        <v>131</v>
      </c>
      <c r="K276">
        <v>79</v>
      </c>
      <c r="L276">
        <v>25</v>
      </c>
      <c r="M276">
        <v>14</v>
      </c>
      <c r="N276">
        <v>6</v>
      </c>
      <c r="O276">
        <v>7</v>
      </c>
      <c r="P276">
        <v>0</v>
      </c>
      <c r="Q276">
        <v>0</v>
      </c>
      <c r="R276">
        <v>0</v>
      </c>
      <c r="S276">
        <v>0</v>
      </c>
      <c r="T276" t="s">
        <v>2579</v>
      </c>
      <c r="U276" t="s">
        <v>161</v>
      </c>
      <c r="V276" t="s">
        <v>96</v>
      </c>
      <c r="W276">
        <v>7</v>
      </c>
      <c r="X276" t="s">
        <v>49</v>
      </c>
      <c r="Y276">
        <v>3</v>
      </c>
      <c r="Z276">
        <v>0</v>
      </c>
      <c r="AA276">
        <v>51</v>
      </c>
      <c r="AB276">
        <v>50</v>
      </c>
      <c r="AE276" t="s">
        <v>51</v>
      </c>
      <c r="AF276" t="s">
        <v>284</v>
      </c>
      <c r="AG276" t="s">
        <v>284</v>
      </c>
      <c r="AH276" t="s">
        <v>2580</v>
      </c>
      <c r="AI276">
        <v>4516</v>
      </c>
      <c r="AJ276">
        <v>4.2318423383525197</v>
      </c>
      <c r="AK276" t="s">
        <v>286</v>
      </c>
      <c r="AL276">
        <v>0</v>
      </c>
      <c r="AN276" t="s">
        <v>2581</v>
      </c>
      <c r="AO276" t="s">
        <v>2582</v>
      </c>
      <c r="AP276" t="s">
        <v>2583</v>
      </c>
      <c r="AQ276" t="s">
        <v>58</v>
      </c>
      <c r="AR276" t="s">
        <v>59</v>
      </c>
    </row>
    <row r="277" spans="1:44" x14ac:dyDescent="0.25">
      <c r="A277">
        <v>276</v>
      </c>
      <c r="B277" t="s">
        <v>2584</v>
      </c>
      <c r="C277" t="s">
        <v>2585</v>
      </c>
      <c r="D277">
        <v>5.81</v>
      </c>
      <c r="E277">
        <v>34</v>
      </c>
      <c r="F277" t="s">
        <v>45</v>
      </c>
      <c r="G277">
        <v>1000</v>
      </c>
      <c r="H277">
        <v>1</v>
      </c>
      <c r="I277">
        <v>3.54</v>
      </c>
      <c r="J277">
        <v>54</v>
      </c>
      <c r="K277">
        <v>19</v>
      </c>
      <c r="L277">
        <v>8</v>
      </c>
      <c r="M277">
        <v>17</v>
      </c>
      <c r="N277">
        <v>3</v>
      </c>
      <c r="O277">
        <v>7</v>
      </c>
      <c r="P277">
        <v>0</v>
      </c>
      <c r="Q277">
        <v>0</v>
      </c>
      <c r="R277">
        <v>0</v>
      </c>
      <c r="S277">
        <v>0</v>
      </c>
      <c r="T277" t="s">
        <v>2586</v>
      </c>
      <c r="U277" t="s">
        <v>193</v>
      </c>
      <c r="V277" t="s">
        <v>64</v>
      </c>
      <c r="W277">
        <v>2</v>
      </c>
      <c r="X277" t="s">
        <v>49</v>
      </c>
      <c r="Y277">
        <v>2</v>
      </c>
      <c r="Z277">
        <v>0</v>
      </c>
      <c r="AA277">
        <v>43</v>
      </c>
      <c r="AB277">
        <v>50</v>
      </c>
      <c r="AE277" t="s">
        <v>51</v>
      </c>
      <c r="AF277" t="s">
        <v>303</v>
      </c>
      <c r="AG277" t="s">
        <v>303</v>
      </c>
      <c r="AH277" t="s">
        <v>2587</v>
      </c>
      <c r="AI277">
        <v>80093</v>
      </c>
      <c r="AJ277">
        <v>4.0066922202938997</v>
      </c>
      <c r="AK277" t="s">
        <v>305</v>
      </c>
      <c r="AL277">
        <v>0</v>
      </c>
      <c r="AN277" t="s">
        <v>2588</v>
      </c>
      <c r="AO277" t="s">
        <v>2589</v>
      </c>
      <c r="AP277" t="s">
        <v>2590</v>
      </c>
      <c r="AQ277" t="s">
        <v>58</v>
      </c>
      <c r="AR277" t="s">
        <v>59</v>
      </c>
    </row>
    <row r="278" spans="1:44" x14ac:dyDescent="0.25">
      <c r="A278">
        <v>277</v>
      </c>
      <c r="B278" t="s">
        <v>2591</v>
      </c>
      <c r="C278" t="s">
        <v>2592</v>
      </c>
      <c r="D278">
        <v>11</v>
      </c>
      <c r="E278">
        <v>59</v>
      </c>
      <c r="F278" t="s">
        <v>45</v>
      </c>
      <c r="G278">
        <v>100</v>
      </c>
      <c r="H278">
        <v>0</v>
      </c>
      <c r="I278">
        <v>3.66</v>
      </c>
      <c r="J278">
        <v>56</v>
      </c>
      <c r="K278">
        <v>20</v>
      </c>
      <c r="L278">
        <v>14</v>
      </c>
      <c r="M278">
        <v>10</v>
      </c>
      <c r="N278">
        <v>7</v>
      </c>
      <c r="O278">
        <v>5</v>
      </c>
      <c r="P278">
        <v>0</v>
      </c>
      <c r="Q278">
        <v>0</v>
      </c>
      <c r="R278">
        <v>0</v>
      </c>
      <c r="S278">
        <v>0</v>
      </c>
      <c r="T278" t="s">
        <v>2593</v>
      </c>
      <c r="U278" t="s">
        <v>741</v>
      </c>
      <c r="V278" t="s">
        <v>48</v>
      </c>
      <c r="W278">
        <v>50</v>
      </c>
      <c r="X278" t="s">
        <v>49</v>
      </c>
      <c r="Y278">
        <v>3</v>
      </c>
      <c r="Z278">
        <v>0</v>
      </c>
      <c r="AA278">
        <v>54</v>
      </c>
      <c r="AB278">
        <v>50</v>
      </c>
      <c r="AC278">
        <v>1</v>
      </c>
      <c r="AD278" t="s">
        <v>50</v>
      </c>
      <c r="AE278" t="s">
        <v>51</v>
      </c>
      <c r="AF278" t="s">
        <v>2594</v>
      </c>
      <c r="AG278" t="s">
        <v>2594</v>
      </c>
      <c r="AH278" t="s">
        <v>2595</v>
      </c>
      <c r="AI278">
        <v>4811</v>
      </c>
      <c r="AJ278">
        <v>4.1945541467470298</v>
      </c>
      <c r="AK278" t="s">
        <v>2596</v>
      </c>
      <c r="AL278">
        <v>0</v>
      </c>
      <c r="AN278" t="s">
        <v>2597</v>
      </c>
      <c r="AO278" t="s">
        <v>2598</v>
      </c>
      <c r="AP278" t="s">
        <v>2599</v>
      </c>
      <c r="AQ278" t="s">
        <v>58</v>
      </c>
      <c r="AR278" t="s">
        <v>59</v>
      </c>
    </row>
    <row r="279" spans="1:44" x14ac:dyDescent="0.25">
      <c r="A279">
        <v>278</v>
      </c>
      <c r="B279" t="s">
        <v>2600</v>
      </c>
      <c r="C279" t="s">
        <v>2601</v>
      </c>
      <c r="D279">
        <v>11</v>
      </c>
      <c r="E279">
        <v>10</v>
      </c>
      <c r="F279" t="s">
        <v>45</v>
      </c>
      <c r="G279">
        <v>20000</v>
      </c>
      <c r="H279">
        <v>0</v>
      </c>
      <c r="I279">
        <v>3.69</v>
      </c>
      <c r="J279">
        <v>2160</v>
      </c>
      <c r="K279">
        <v>985</v>
      </c>
      <c r="L279">
        <v>356</v>
      </c>
      <c r="M279">
        <v>320</v>
      </c>
      <c r="N279">
        <v>156</v>
      </c>
      <c r="O279">
        <v>343</v>
      </c>
      <c r="P279">
        <v>0</v>
      </c>
      <c r="Q279">
        <v>0</v>
      </c>
      <c r="R279">
        <v>0</v>
      </c>
      <c r="S279">
        <v>0</v>
      </c>
      <c r="T279" t="s">
        <v>2602</v>
      </c>
      <c r="U279" t="s">
        <v>193</v>
      </c>
      <c r="V279" t="s">
        <v>96</v>
      </c>
      <c r="W279">
        <v>50</v>
      </c>
      <c r="X279" t="s">
        <v>49</v>
      </c>
      <c r="Y279">
        <v>2</v>
      </c>
      <c r="Z279">
        <v>0</v>
      </c>
      <c r="AA279">
        <v>37</v>
      </c>
      <c r="AB279">
        <v>50</v>
      </c>
      <c r="AC279">
        <v>1</v>
      </c>
      <c r="AD279" t="s">
        <v>50</v>
      </c>
      <c r="AE279" t="s">
        <v>51</v>
      </c>
      <c r="AF279" t="s">
        <v>2603</v>
      </c>
      <c r="AG279" t="s">
        <v>2603</v>
      </c>
      <c r="AH279" t="s">
        <v>2604</v>
      </c>
      <c r="AI279">
        <v>5281</v>
      </c>
      <c r="AJ279">
        <v>4.0232910433629998</v>
      </c>
      <c r="AK279" t="s">
        <v>2605</v>
      </c>
      <c r="AL279">
        <v>1</v>
      </c>
      <c r="AM279" t="s">
        <v>2606</v>
      </c>
      <c r="AN279" t="s">
        <v>2607</v>
      </c>
      <c r="AO279" t="s">
        <v>2608</v>
      </c>
      <c r="AP279" t="s">
        <v>2609</v>
      </c>
      <c r="AQ279" t="s">
        <v>58</v>
      </c>
      <c r="AR279" t="s">
        <v>59</v>
      </c>
    </row>
    <row r="280" spans="1:44" x14ac:dyDescent="0.25">
      <c r="A280">
        <v>279</v>
      </c>
      <c r="B280" t="s">
        <v>2610</v>
      </c>
      <c r="C280" t="s">
        <v>2611</v>
      </c>
      <c r="D280">
        <v>8</v>
      </c>
      <c r="E280">
        <v>7</v>
      </c>
      <c r="F280" t="s">
        <v>45</v>
      </c>
      <c r="G280">
        <v>5000</v>
      </c>
      <c r="H280">
        <v>1</v>
      </c>
      <c r="I280">
        <v>3.53</v>
      </c>
      <c r="J280">
        <v>876</v>
      </c>
      <c r="K280">
        <v>355</v>
      </c>
      <c r="L280">
        <v>168</v>
      </c>
      <c r="M280">
        <v>112</v>
      </c>
      <c r="N280">
        <v>70</v>
      </c>
      <c r="O280">
        <v>171</v>
      </c>
      <c r="P280">
        <v>0</v>
      </c>
      <c r="Q280">
        <v>0</v>
      </c>
      <c r="R280">
        <v>0</v>
      </c>
      <c r="S280">
        <v>0</v>
      </c>
      <c r="T280" t="s">
        <v>2612</v>
      </c>
      <c r="U280" t="s">
        <v>129</v>
      </c>
      <c r="V280" t="s">
        <v>162</v>
      </c>
      <c r="W280">
        <v>50</v>
      </c>
      <c r="X280" t="s">
        <v>49</v>
      </c>
      <c r="Y280">
        <v>3</v>
      </c>
      <c r="Z280">
        <v>0</v>
      </c>
      <c r="AA280">
        <v>42</v>
      </c>
      <c r="AB280">
        <v>50</v>
      </c>
      <c r="AC280">
        <v>1</v>
      </c>
      <c r="AD280" t="s">
        <v>50</v>
      </c>
      <c r="AE280" t="s">
        <v>51</v>
      </c>
      <c r="AF280" t="s">
        <v>2613</v>
      </c>
      <c r="AG280" t="s">
        <v>2613</v>
      </c>
      <c r="AH280" t="s">
        <v>2614</v>
      </c>
      <c r="AI280">
        <v>2510</v>
      </c>
      <c r="AJ280">
        <v>3.9035856573705101</v>
      </c>
      <c r="AK280" t="s">
        <v>2615</v>
      </c>
      <c r="AL280">
        <v>0</v>
      </c>
      <c r="AN280" t="s">
        <v>2616</v>
      </c>
      <c r="AO280" t="s">
        <v>2617</v>
      </c>
      <c r="AP280" t="s">
        <v>2618</v>
      </c>
      <c r="AQ280" t="s">
        <v>58</v>
      </c>
      <c r="AR280" t="s">
        <v>59</v>
      </c>
    </row>
    <row r="281" spans="1:44" x14ac:dyDescent="0.25">
      <c r="A281">
        <v>280</v>
      </c>
      <c r="B281" t="s">
        <v>2619</v>
      </c>
      <c r="C281" t="s">
        <v>2620</v>
      </c>
      <c r="D281">
        <v>11</v>
      </c>
      <c r="E281">
        <v>10</v>
      </c>
      <c r="F281" t="s">
        <v>45</v>
      </c>
      <c r="G281">
        <v>10000</v>
      </c>
      <c r="H281">
        <v>0</v>
      </c>
      <c r="I281">
        <v>3.65</v>
      </c>
      <c r="J281">
        <v>2422</v>
      </c>
      <c r="K281">
        <v>1056</v>
      </c>
      <c r="L281">
        <v>419</v>
      </c>
      <c r="M281">
        <v>375</v>
      </c>
      <c r="N281">
        <v>190</v>
      </c>
      <c r="O281">
        <v>382</v>
      </c>
      <c r="P281">
        <v>0</v>
      </c>
      <c r="Q281">
        <v>0</v>
      </c>
      <c r="R281">
        <v>0</v>
      </c>
      <c r="S281">
        <v>0</v>
      </c>
      <c r="T281" t="s">
        <v>2621</v>
      </c>
      <c r="U281" t="s">
        <v>47</v>
      </c>
      <c r="V281" t="s">
        <v>96</v>
      </c>
      <c r="W281">
        <v>50</v>
      </c>
      <c r="X281" t="s">
        <v>49</v>
      </c>
      <c r="Y281">
        <v>3</v>
      </c>
      <c r="Z281">
        <v>0</v>
      </c>
      <c r="AA281">
        <v>46</v>
      </c>
      <c r="AB281">
        <v>50</v>
      </c>
      <c r="AC281">
        <v>1</v>
      </c>
      <c r="AD281" t="s">
        <v>50</v>
      </c>
      <c r="AE281" t="s">
        <v>51</v>
      </c>
      <c r="AF281" t="s">
        <v>2622</v>
      </c>
      <c r="AG281" t="s">
        <v>2623</v>
      </c>
      <c r="AH281" t="s">
        <v>2624</v>
      </c>
      <c r="AI281">
        <v>78616</v>
      </c>
      <c r="AJ281">
        <v>4.3104329907397902</v>
      </c>
      <c r="AK281" t="s">
        <v>2625</v>
      </c>
      <c r="AL281">
        <v>0</v>
      </c>
      <c r="AN281" t="s">
        <v>2626</v>
      </c>
      <c r="AO281" t="s">
        <v>2627</v>
      </c>
      <c r="AP281" t="s">
        <v>2628</v>
      </c>
      <c r="AQ281" t="s">
        <v>58</v>
      </c>
      <c r="AR281" t="s">
        <v>59</v>
      </c>
    </row>
    <row r="282" spans="1:44" x14ac:dyDescent="0.25">
      <c r="A282">
        <v>281</v>
      </c>
      <c r="B282" t="s">
        <v>2629</v>
      </c>
      <c r="C282" t="s">
        <v>2630</v>
      </c>
      <c r="D282">
        <v>6</v>
      </c>
      <c r="E282">
        <v>6</v>
      </c>
      <c r="F282" t="s">
        <v>45</v>
      </c>
      <c r="G282">
        <v>5000</v>
      </c>
      <c r="H282">
        <v>0</v>
      </c>
      <c r="I282">
        <v>4.07</v>
      </c>
      <c r="J282">
        <v>844</v>
      </c>
      <c r="K282">
        <v>440</v>
      </c>
      <c r="L282">
        <v>187</v>
      </c>
      <c r="M282">
        <v>114</v>
      </c>
      <c r="N282">
        <v>44</v>
      </c>
      <c r="O282">
        <v>59</v>
      </c>
      <c r="P282">
        <v>0</v>
      </c>
      <c r="Q282">
        <v>0</v>
      </c>
      <c r="R282">
        <v>0</v>
      </c>
      <c r="S282">
        <v>0</v>
      </c>
      <c r="T282" t="s">
        <v>2631</v>
      </c>
      <c r="U282" t="s">
        <v>47</v>
      </c>
      <c r="V282" t="s">
        <v>64</v>
      </c>
      <c r="W282">
        <v>50</v>
      </c>
      <c r="X282" t="s">
        <v>49</v>
      </c>
      <c r="Y282">
        <v>2</v>
      </c>
      <c r="Z282">
        <v>0</v>
      </c>
      <c r="AA282">
        <v>24</v>
      </c>
      <c r="AB282">
        <v>50</v>
      </c>
      <c r="AE282" t="s">
        <v>51</v>
      </c>
      <c r="AF282" t="s">
        <v>532</v>
      </c>
      <c r="AG282" t="s">
        <v>532</v>
      </c>
      <c r="AH282" t="s">
        <v>533</v>
      </c>
      <c r="AI282">
        <v>10474</v>
      </c>
      <c r="AJ282">
        <v>3.90853542104258</v>
      </c>
      <c r="AK282" t="s">
        <v>534</v>
      </c>
      <c r="AL282">
        <v>0</v>
      </c>
      <c r="AN282" t="s">
        <v>2632</v>
      </c>
      <c r="AO282" t="s">
        <v>2633</v>
      </c>
      <c r="AP282" t="s">
        <v>2634</v>
      </c>
      <c r="AQ282" t="s">
        <v>58</v>
      </c>
      <c r="AR282" t="s">
        <v>59</v>
      </c>
    </row>
    <row r="283" spans="1:44" x14ac:dyDescent="0.25">
      <c r="A283">
        <v>282</v>
      </c>
      <c r="B283" t="s">
        <v>2635</v>
      </c>
      <c r="C283" t="s">
        <v>2636</v>
      </c>
      <c r="D283">
        <v>5</v>
      </c>
      <c r="E283">
        <v>6</v>
      </c>
      <c r="F283" t="s">
        <v>45</v>
      </c>
      <c r="G283">
        <v>5000</v>
      </c>
      <c r="H283">
        <v>0</v>
      </c>
      <c r="I283">
        <v>4.07</v>
      </c>
      <c r="J283">
        <v>824</v>
      </c>
      <c r="K283">
        <v>441</v>
      </c>
      <c r="L283">
        <v>165</v>
      </c>
      <c r="M283">
        <v>112</v>
      </c>
      <c r="N283">
        <v>43</v>
      </c>
      <c r="O283">
        <v>63</v>
      </c>
      <c r="P283">
        <v>0</v>
      </c>
      <c r="Q283">
        <v>0</v>
      </c>
      <c r="R283">
        <v>0</v>
      </c>
      <c r="S283">
        <v>0</v>
      </c>
      <c r="T283" t="s">
        <v>2637</v>
      </c>
      <c r="U283" t="s">
        <v>1732</v>
      </c>
      <c r="V283" t="s">
        <v>96</v>
      </c>
      <c r="W283">
        <v>50</v>
      </c>
      <c r="X283" t="s">
        <v>49</v>
      </c>
      <c r="Y283">
        <v>1</v>
      </c>
      <c r="Z283">
        <v>0</v>
      </c>
      <c r="AA283">
        <v>41</v>
      </c>
      <c r="AB283">
        <v>50</v>
      </c>
      <c r="AC283">
        <v>1</v>
      </c>
      <c r="AD283" t="s">
        <v>50</v>
      </c>
      <c r="AE283" t="s">
        <v>51</v>
      </c>
      <c r="AF283" t="s">
        <v>2638</v>
      </c>
      <c r="AG283" t="s">
        <v>2639</v>
      </c>
      <c r="AH283" t="s">
        <v>2640</v>
      </c>
      <c r="AI283">
        <v>32778</v>
      </c>
      <c r="AJ283">
        <v>4.0483556043687798</v>
      </c>
      <c r="AK283" t="s">
        <v>2641</v>
      </c>
      <c r="AL283">
        <v>0</v>
      </c>
      <c r="AN283" t="s">
        <v>2642</v>
      </c>
      <c r="AO283" t="s">
        <v>2643</v>
      </c>
      <c r="AP283" t="s">
        <v>2644</v>
      </c>
      <c r="AQ283" t="s">
        <v>58</v>
      </c>
      <c r="AR283" t="s">
        <v>59</v>
      </c>
    </row>
    <row r="284" spans="1:44" x14ac:dyDescent="0.25">
      <c r="A284">
        <v>283</v>
      </c>
      <c r="B284" t="s">
        <v>2645</v>
      </c>
      <c r="C284" t="s">
        <v>2646</v>
      </c>
      <c r="D284">
        <v>6</v>
      </c>
      <c r="E284">
        <v>6</v>
      </c>
      <c r="F284" t="s">
        <v>45</v>
      </c>
      <c r="G284">
        <v>5000</v>
      </c>
      <c r="H284">
        <v>1</v>
      </c>
      <c r="I284">
        <v>3.92</v>
      </c>
      <c r="J284">
        <v>609</v>
      </c>
      <c r="K284">
        <v>306</v>
      </c>
      <c r="L284">
        <v>112</v>
      </c>
      <c r="M284">
        <v>88</v>
      </c>
      <c r="N284">
        <v>41</v>
      </c>
      <c r="O284">
        <v>62</v>
      </c>
      <c r="P284">
        <v>0</v>
      </c>
      <c r="Q284">
        <v>0</v>
      </c>
      <c r="R284">
        <v>0</v>
      </c>
      <c r="S284">
        <v>0</v>
      </c>
      <c r="T284" t="s">
        <v>2647</v>
      </c>
      <c r="U284" t="s">
        <v>812</v>
      </c>
      <c r="V284" t="s">
        <v>64</v>
      </c>
      <c r="W284">
        <v>50</v>
      </c>
      <c r="X284" t="s">
        <v>49</v>
      </c>
      <c r="Y284">
        <v>2</v>
      </c>
      <c r="Z284">
        <v>0</v>
      </c>
      <c r="AA284">
        <v>38</v>
      </c>
      <c r="AB284">
        <v>50</v>
      </c>
      <c r="AE284" t="s">
        <v>51</v>
      </c>
      <c r="AF284" t="s">
        <v>2648</v>
      </c>
      <c r="AG284" t="s">
        <v>2648</v>
      </c>
      <c r="AH284" t="s">
        <v>2649</v>
      </c>
      <c r="AI284">
        <v>1411</v>
      </c>
      <c r="AJ284">
        <v>3.9234585400425201</v>
      </c>
      <c r="AK284" t="s">
        <v>2650</v>
      </c>
      <c r="AL284">
        <v>0</v>
      </c>
      <c r="AN284" t="s">
        <v>2651</v>
      </c>
      <c r="AO284" t="s">
        <v>2652</v>
      </c>
      <c r="AP284" t="s">
        <v>2653</v>
      </c>
      <c r="AQ284" t="s">
        <v>58</v>
      </c>
      <c r="AR284" t="s">
        <v>59</v>
      </c>
    </row>
    <row r="285" spans="1:44" x14ac:dyDescent="0.25">
      <c r="A285">
        <v>284</v>
      </c>
      <c r="B285" t="s">
        <v>2654</v>
      </c>
      <c r="C285" t="s">
        <v>2655</v>
      </c>
      <c r="D285">
        <v>8</v>
      </c>
      <c r="E285">
        <v>7</v>
      </c>
      <c r="F285" t="s">
        <v>45</v>
      </c>
      <c r="G285">
        <v>5000</v>
      </c>
      <c r="H285">
        <v>1</v>
      </c>
      <c r="I285">
        <v>4.0199999999999996</v>
      </c>
      <c r="J285">
        <v>1061</v>
      </c>
      <c r="K285">
        <v>536</v>
      </c>
      <c r="L285">
        <v>212</v>
      </c>
      <c r="M285">
        <v>180</v>
      </c>
      <c r="N285">
        <v>63</v>
      </c>
      <c r="O285">
        <v>70</v>
      </c>
      <c r="P285">
        <v>0</v>
      </c>
      <c r="Q285">
        <v>0</v>
      </c>
      <c r="R285">
        <v>0</v>
      </c>
      <c r="S285">
        <v>0</v>
      </c>
      <c r="T285" t="s">
        <v>2656</v>
      </c>
      <c r="U285" t="s">
        <v>85</v>
      </c>
      <c r="V285" t="s">
        <v>96</v>
      </c>
      <c r="W285">
        <v>50</v>
      </c>
      <c r="X285" t="s">
        <v>49</v>
      </c>
      <c r="Y285">
        <v>2</v>
      </c>
      <c r="Z285">
        <v>0</v>
      </c>
      <c r="AA285">
        <v>43</v>
      </c>
      <c r="AB285">
        <v>50</v>
      </c>
      <c r="AC285">
        <v>1</v>
      </c>
      <c r="AD285" t="s">
        <v>50</v>
      </c>
      <c r="AE285" t="s">
        <v>51</v>
      </c>
      <c r="AF285" t="s">
        <v>2657</v>
      </c>
      <c r="AG285" t="s">
        <v>2658</v>
      </c>
      <c r="AH285" t="s">
        <v>2659</v>
      </c>
      <c r="AI285">
        <v>42919</v>
      </c>
      <c r="AJ285">
        <v>4.1059670542184099</v>
      </c>
      <c r="AK285" t="s">
        <v>2660</v>
      </c>
      <c r="AL285">
        <v>0</v>
      </c>
      <c r="AN285" t="s">
        <v>2661</v>
      </c>
      <c r="AO285" t="s">
        <v>2662</v>
      </c>
      <c r="AP285" t="s">
        <v>2663</v>
      </c>
      <c r="AQ285" t="s">
        <v>58</v>
      </c>
      <c r="AR285" t="s">
        <v>59</v>
      </c>
    </row>
    <row r="286" spans="1:44" x14ac:dyDescent="0.25">
      <c r="A286">
        <v>285</v>
      </c>
      <c r="B286" t="s">
        <v>2664</v>
      </c>
      <c r="C286" t="s">
        <v>2665</v>
      </c>
      <c r="D286">
        <v>13</v>
      </c>
      <c r="E286">
        <v>26</v>
      </c>
      <c r="F286" t="s">
        <v>45</v>
      </c>
      <c r="G286">
        <v>100</v>
      </c>
      <c r="H286">
        <v>0</v>
      </c>
      <c r="I286">
        <v>4.0599999999999996</v>
      </c>
      <c r="J286">
        <v>113</v>
      </c>
      <c r="K286">
        <v>65</v>
      </c>
      <c r="L286">
        <v>16</v>
      </c>
      <c r="M286">
        <v>15</v>
      </c>
      <c r="N286">
        <v>8</v>
      </c>
      <c r="O286">
        <v>9</v>
      </c>
      <c r="P286">
        <v>0</v>
      </c>
      <c r="Q286">
        <v>0</v>
      </c>
      <c r="R286">
        <v>0</v>
      </c>
      <c r="S286">
        <v>0</v>
      </c>
      <c r="T286" t="s">
        <v>2666</v>
      </c>
      <c r="V286" t="s">
        <v>2667</v>
      </c>
      <c r="W286">
        <v>50</v>
      </c>
      <c r="X286" t="s">
        <v>49</v>
      </c>
      <c r="Y286">
        <v>3</v>
      </c>
      <c r="Z286">
        <v>0</v>
      </c>
      <c r="AA286">
        <v>35</v>
      </c>
      <c r="AB286">
        <v>50</v>
      </c>
      <c r="AE286" t="s">
        <v>51</v>
      </c>
      <c r="AF286" t="s">
        <v>2668</v>
      </c>
      <c r="AG286" t="s">
        <v>2669</v>
      </c>
      <c r="AH286" t="s">
        <v>2670</v>
      </c>
      <c r="AI286">
        <v>3682</v>
      </c>
      <c r="AJ286">
        <v>4.46306355241716</v>
      </c>
      <c r="AK286" t="s">
        <v>2671</v>
      </c>
      <c r="AL286">
        <v>0</v>
      </c>
      <c r="AN286" t="s">
        <v>2672</v>
      </c>
      <c r="AO286" t="s">
        <v>2673</v>
      </c>
      <c r="AP286" t="s">
        <v>2674</v>
      </c>
      <c r="AQ286" t="s">
        <v>58</v>
      </c>
      <c r="AR286" t="s">
        <v>59</v>
      </c>
    </row>
    <row r="287" spans="1:44" x14ac:dyDescent="0.25">
      <c r="A287">
        <v>286</v>
      </c>
      <c r="B287" t="s">
        <v>2675</v>
      </c>
      <c r="C287" t="s">
        <v>2675</v>
      </c>
      <c r="D287">
        <v>11</v>
      </c>
      <c r="E287">
        <v>10</v>
      </c>
      <c r="F287" t="s">
        <v>45</v>
      </c>
      <c r="G287">
        <v>100</v>
      </c>
      <c r="H287">
        <v>0</v>
      </c>
      <c r="I287">
        <v>3.73</v>
      </c>
      <c r="J287">
        <v>22</v>
      </c>
      <c r="K287">
        <v>9</v>
      </c>
      <c r="L287">
        <v>5</v>
      </c>
      <c r="M287">
        <v>4</v>
      </c>
      <c r="N287">
        <v>1</v>
      </c>
      <c r="O287">
        <v>3</v>
      </c>
      <c r="P287">
        <v>0</v>
      </c>
      <c r="Q287">
        <v>0</v>
      </c>
      <c r="R287">
        <v>0</v>
      </c>
      <c r="S287">
        <v>0</v>
      </c>
      <c r="T287" t="s">
        <v>2676</v>
      </c>
      <c r="U287" t="s">
        <v>95</v>
      </c>
      <c r="V287" t="s">
        <v>2677</v>
      </c>
      <c r="W287">
        <v>5</v>
      </c>
      <c r="X287" t="s">
        <v>49</v>
      </c>
      <c r="Y287">
        <v>3</v>
      </c>
      <c r="Z287">
        <v>0</v>
      </c>
      <c r="AA287">
        <v>68</v>
      </c>
      <c r="AB287">
        <v>50</v>
      </c>
      <c r="AE287" t="s">
        <v>51</v>
      </c>
      <c r="AF287" t="s">
        <v>2678</v>
      </c>
      <c r="AG287" t="s">
        <v>2678</v>
      </c>
      <c r="AH287" t="s">
        <v>2679</v>
      </c>
      <c r="AI287">
        <v>1746</v>
      </c>
      <c r="AJ287">
        <v>4.0240549828178596</v>
      </c>
      <c r="AK287" t="s">
        <v>2680</v>
      </c>
      <c r="AL287">
        <v>0</v>
      </c>
      <c r="AN287" t="s">
        <v>2681</v>
      </c>
      <c r="AO287" t="s">
        <v>2682</v>
      </c>
      <c r="AP287" t="s">
        <v>2683</v>
      </c>
      <c r="AQ287" t="s">
        <v>58</v>
      </c>
      <c r="AR287" t="s">
        <v>59</v>
      </c>
    </row>
    <row r="288" spans="1:44" x14ac:dyDescent="0.25">
      <c r="A288">
        <v>287</v>
      </c>
      <c r="B288" t="s">
        <v>2684</v>
      </c>
      <c r="C288" t="s">
        <v>2685</v>
      </c>
      <c r="D288">
        <v>5.65</v>
      </c>
      <c r="E288">
        <v>25</v>
      </c>
      <c r="F288" t="s">
        <v>45</v>
      </c>
      <c r="G288">
        <v>10000</v>
      </c>
      <c r="H288">
        <v>0</v>
      </c>
      <c r="I288">
        <v>3.65</v>
      </c>
      <c r="J288">
        <v>418</v>
      </c>
      <c r="K288">
        <v>180</v>
      </c>
      <c r="L288">
        <v>74</v>
      </c>
      <c r="M288">
        <v>65</v>
      </c>
      <c r="N288">
        <v>36</v>
      </c>
      <c r="O288">
        <v>63</v>
      </c>
      <c r="P288">
        <v>0</v>
      </c>
      <c r="Q288">
        <v>0</v>
      </c>
      <c r="R288">
        <v>0</v>
      </c>
      <c r="S288">
        <v>0</v>
      </c>
      <c r="T288" t="s">
        <v>2686</v>
      </c>
      <c r="U288" t="s">
        <v>812</v>
      </c>
      <c r="V288" t="s">
        <v>2687</v>
      </c>
      <c r="W288">
        <v>50</v>
      </c>
      <c r="X288" t="s">
        <v>49</v>
      </c>
      <c r="Y288">
        <v>1</v>
      </c>
      <c r="Z288">
        <v>0</v>
      </c>
      <c r="AA288">
        <v>43</v>
      </c>
      <c r="AB288">
        <v>50</v>
      </c>
      <c r="AE288" t="s">
        <v>51</v>
      </c>
      <c r="AF288" t="s">
        <v>2688</v>
      </c>
      <c r="AG288" t="s">
        <v>2689</v>
      </c>
      <c r="AH288" t="s">
        <v>2690</v>
      </c>
      <c r="AI288">
        <v>23465</v>
      </c>
      <c r="AJ288">
        <v>4.0176006818666101</v>
      </c>
      <c r="AK288" t="s">
        <v>2691</v>
      </c>
      <c r="AL288">
        <v>1</v>
      </c>
      <c r="AM288" t="s">
        <v>2692</v>
      </c>
      <c r="AN288" t="s">
        <v>2693</v>
      </c>
      <c r="AO288" t="s">
        <v>2694</v>
      </c>
      <c r="AP288" t="s">
        <v>2695</v>
      </c>
      <c r="AQ288" t="s">
        <v>58</v>
      </c>
      <c r="AR288" t="s">
        <v>59</v>
      </c>
    </row>
    <row r="289" spans="1:44" x14ac:dyDescent="0.25">
      <c r="A289">
        <v>288</v>
      </c>
      <c r="B289" t="s">
        <v>2077</v>
      </c>
      <c r="C289" t="s">
        <v>2078</v>
      </c>
      <c r="D289">
        <v>4.83</v>
      </c>
      <c r="E289">
        <v>51</v>
      </c>
      <c r="F289" t="s">
        <v>45</v>
      </c>
      <c r="G289">
        <v>50</v>
      </c>
      <c r="H289">
        <v>1</v>
      </c>
      <c r="I289">
        <v>2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2079</v>
      </c>
      <c r="U289" t="s">
        <v>47</v>
      </c>
      <c r="V289" t="s">
        <v>64</v>
      </c>
      <c r="W289">
        <v>3</v>
      </c>
      <c r="X289" t="s">
        <v>49</v>
      </c>
      <c r="Y289">
        <v>1</v>
      </c>
      <c r="Z289">
        <v>0</v>
      </c>
      <c r="AA289">
        <v>39</v>
      </c>
      <c r="AB289">
        <v>50</v>
      </c>
      <c r="AE289" t="s">
        <v>1178</v>
      </c>
      <c r="AF289" t="s">
        <v>2080</v>
      </c>
      <c r="AG289" t="s">
        <v>2080</v>
      </c>
      <c r="AH289" t="s">
        <v>2081</v>
      </c>
      <c r="AI289">
        <v>57</v>
      </c>
      <c r="AJ289">
        <v>3.8245614035087701</v>
      </c>
      <c r="AK289" t="s">
        <v>2082</v>
      </c>
      <c r="AL289">
        <v>0</v>
      </c>
      <c r="AN289" t="s">
        <v>2083</v>
      </c>
      <c r="AO289" t="s">
        <v>2084</v>
      </c>
      <c r="AP289" t="s">
        <v>2085</v>
      </c>
      <c r="AQ289" t="s">
        <v>58</v>
      </c>
      <c r="AR289" t="s">
        <v>59</v>
      </c>
    </row>
    <row r="290" spans="1:44" x14ac:dyDescent="0.25">
      <c r="A290">
        <v>289</v>
      </c>
      <c r="B290" t="s">
        <v>2696</v>
      </c>
      <c r="C290" t="s">
        <v>2697</v>
      </c>
      <c r="D290">
        <v>8</v>
      </c>
      <c r="E290">
        <v>16</v>
      </c>
      <c r="F290" t="s">
        <v>45</v>
      </c>
      <c r="G290">
        <v>10000</v>
      </c>
      <c r="H290">
        <v>0</v>
      </c>
      <c r="I290">
        <v>4.04</v>
      </c>
      <c r="J290">
        <v>1589</v>
      </c>
      <c r="K290">
        <v>770</v>
      </c>
      <c r="L290">
        <v>391</v>
      </c>
      <c r="M290">
        <v>248</v>
      </c>
      <c r="N290">
        <v>77</v>
      </c>
      <c r="O290">
        <v>103</v>
      </c>
      <c r="P290">
        <v>0</v>
      </c>
      <c r="Q290">
        <v>0</v>
      </c>
      <c r="R290">
        <v>0</v>
      </c>
      <c r="S290">
        <v>0</v>
      </c>
      <c r="T290" t="s">
        <v>2698</v>
      </c>
      <c r="U290" t="s">
        <v>47</v>
      </c>
      <c r="V290" t="s">
        <v>96</v>
      </c>
      <c r="W290">
        <v>9</v>
      </c>
      <c r="X290" t="s">
        <v>49</v>
      </c>
      <c r="Y290">
        <v>2</v>
      </c>
      <c r="Z290">
        <v>0</v>
      </c>
      <c r="AA290">
        <v>43</v>
      </c>
      <c r="AB290">
        <v>50</v>
      </c>
      <c r="AC290">
        <v>1</v>
      </c>
      <c r="AD290" t="s">
        <v>50</v>
      </c>
      <c r="AE290" t="s">
        <v>51</v>
      </c>
      <c r="AF290" t="s">
        <v>2699</v>
      </c>
      <c r="AG290" t="s">
        <v>2700</v>
      </c>
      <c r="AH290" t="s">
        <v>2701</v>
      </c>
      <c r="AI290">
        <v>3665</v>
      </c>
      <c r="AJ290">
        <v>4.1942701227830801</v>
      </c>
      <c r="AK290" s="1" t="s">
        <v>2702</v>
      </c>
      <c r="AL290">
        <v>0</v>
      </c>
      <c r="AN290" t="s">
        <v>2703</v>
      </c>
      <c r="AO290" t="s">
        <v>2704</v>
      </c>
      <c r="AP290" t="s">
        <v>2705</v>
      </c>
      <c r="AQ290" t="s">
        <v>58</v>
      </c>
      <c r="AR290" t="s">
        <v>59</v>
      </c>
    </row>
    <row r="291" spans="1:44" x14ac:dyDescent="0.25">
      <c r="A291">
        <v>290</v>
      </c>
      <c r="B291" t="s">
        <v>2706</v>
      </c>
      <c r="C291" t="s">
        <v>2707</v>
      </c>
      <c r="D291">
        <v>3</v>
      </c>
      <c r="E291">
        <v>3</v>
      </c>
      <c r="F291" t="s">
        <v>45</v>
      </c>
      <c r="G291">
        <v>100</v>
      </c>
      <c r="H291">
        <v>1</v>
      </c>
      <c r="I291">
        <v>4.29</v>
      </c>
      <c r="J291">
        <v>58</v>
      </c>
      <c r="K291">
        <v>36</v>
      </c>
      <c r="L291">
        <v>13</v>
      </c>
      <c r="M291">
        <v>3</v>
      </c>
      <c r="N291">
        <v>2</v>
      </c>
      <c r="O291">
        <v>4</v>
      </c>
      <c r="P291">
        <v>1</v>
      </c>
      <c r="Q291">
        <v>0</v>
      </c>
      <c r="R291">
        <v>1</v>
      </c>
      <c r="S291">
        <v>0</v>
      </c>
      <c r="T291" t="s">
        <v>2708</v>
      </c>
      <c r="U291" t="s">
        <v>85</v>
      </c>
      <c r="V291" t="s">
        <v>96</v>
      </c>
      <c r="W291">
        <v>5</v>
      </c>
      <c r="X291" t="s">
        <v>49</v>
      </c>
      <c r="Y291">
        <v>1</v>
      </c>
      <c r="Z291">
        <v>0</v>
      </c>
      <c r="AA291">
        <v>34</v>
      </c>
      <c r="AB291">
        <v>50</v>
      </c>
      <c r="AC291">
        <v>1</v>
      </c>
      <c r="AD291" t="s">
        <v>50</v>
      </c>
      <c r="AE291" t="s">
        <v>51</v>
      </c>
      <c r="AF291" t="s">
        <v>2709</v>
      </c>
      <c r="AG291" t="s">
        <v>2710</v>
      </c>
      <c r="AH291" t="s">
        <v>2711</v>
      </c>
      <c r="AI291">
        <v>1050</v>
      </c>
      <c r="AJ291">
        <v>3.88380952380952</v>
      </c>
      <c r="AK291" t="s">
        <v>2712</v>
      </c>
      <c r="AL291">
        <v>0</v>
      </c>
      <c r="AN291" t="s">
        <v>2713</v>
      </c>
      <c r="AO291" t="s">
        <v>2714</v>
      </c>
      <c r="AP291" t="s">
        <v>2715</v>
      </c>
      <c r="AQ291" t="s">
        <v>58</v>
      </c>
      <c r="AR291" t="s">
        <v>59</v>
      </c>
    </row>
    <row r="292" spans="1:44" x14ac:dyDescent="0.25">
      <c r="A292">
        <v>291</v>
      </c>
      <c r="B292" t="s">
        <v>2716</v>
      </c>
      <c r="C292" t="s">
        <v>2716</v>
      </c>
      <c r="D292">
        <v>8</v>
      </c>
      <c r="E292">
        <v>7</v>
      </c>
      <c r="F292" t="s">
        <v>45</v>
      </c>
      <c r="G292">
        <v>50</v>
      </c>
      <c r="H292">
        <v>0</v>
      </c>
      <c r="I292">
        <v>3.88</v>
      </c>
      <c r="J292">
        <v>8</v>
      </c>
      <c r="K292">
        <v>5</v>
      </c>
      <c r="L292">
        <v>1</v>
      </c>
      <c r="M292">
        <v>0</v>
      </c>
      <c r="N292">
        <v>0</v>
      </c>
      <c r="O292">
        <v>2</v>
      </c>
      <c r="P292">
        <v>0</v>
      </c>
      <c r="Q292">
        <v>0</v>
      </c>
      <c r="R292">
        <v>0</v>
      </c>
      <c r="S292">
        <v>0</v>
      </c>
      <c r="T292" t="s">
        <v>2717</v>
      </c>
      <c r="U292" t="s">
        <v>95</v>
      </c>
      <c r="V292" t="s">
        <v>64</v>
      </c>
      <c r="W292">
        <v>1</v>
      </c>
      <c r="X292" t="s">
        <v>49</v>
      </c>
      <c r="Y292">
        <v>2</v>
      </c>
      <c r="Z292">
        <v>0</v>
      </c>
      <c r="AA292">
        <v>25</v>
      </c>
      <c r="AB292">
        <v>50</v>
      </c>
      <c r="AE292" t="s">
        <v>51</v>
      </c>
      <c r="AF292" t="s">
        <v>2718</v>
      </c>
      <c r="AG292" t="s">
        <v>2718</v>
      </c>
      <c r="AH292" t="s">
        <v>2719</v>
      </c>
      <c r="AI292">
        <v>334</v>
      </c>
      <c r="AJ292">
        <v>3.7365269461077801</v>
      </c>
      <c r="AK292" t="s">
        <v>2720</v>
      </c>
      <c r="AL292">
        <v>0</v>
      </c>
      <c r="AN292" t="s">
        <v>2721</v>
      </c>
      <c r="AO292" t="s">
        <v>2722</v>
      </c>
      <c r="AP292" t="s">
        <v>2723</v>
      </c>
      <c r="AQ292" t="s">
        <v>58</v>
      </c>
      <c r="AR292" t="s">
        <v>59</v>
      </c>
    </row>
    <row r="293" spans="1:44" x14ac:dyDescent="0.25">
      <c r="A293">
        <v>292</v>
      </c>
      <c r="B293" t="s">
        <v>2724</v>
      </c>
      <c r="C293" t="s">
        <v>2725</v>
      </c>
      <c r="D293">
        <v>13</v>
      </c>
      <c r="E293">
        <v>14</v>
      </c>
      <c r="F293" t="s">
        <v>45</v>
      </c>
      <c r="G293">
        <v>10000</v>
      </c>
      <c r="H293">
        <v>0</v>
      </c>
      <c r="I293">
        <v>3.74</v>
      </c>
      <c r="J293">
        <v>1938</v>
      </c>
      <c r="K293">
        <v>870</v>
      </c>
      <c r="L293">
        <v>366</v>
      </c>
      <c r="M293">
        <v>287</v>
      </c>
      <c r="N293">
        <v>159</v>
      </c>
      <c r="O293">
        <v>256</v>
      </c>
      <c r="P293">
        <v>0</v>
      </c>
      <c r="Q293">
        <v>0</v>
      </c>
      <c r="R293">
        <v>0</v>
      </c>
      <c r="S293">
        <v>0</v>
      </c>
      <c r="T293" t="s">
        <v>2726</v>
      </c>
      <c r="U293" t="s">
        <v>129</v>
      </c>
      <c r="V293" t="s">
        <v>96</v>
      </c>
      <c r="W293">
        <v>50</v>
      </c>
      <c r="X293" t="s">
        <v>49</v>
      </c>
      <c r="Y293">
        <v>3</v>
      </c>
      <c r="Z293">
        <v>0</v>
      </c>
      <c r="AA293">
        <v>18</v>
      </c>
      <c r="AB293">
        <v>50</v>
      </c>
      <c r="AE293" t="s">
        <v>51</v>
      </c>
      <c r="AF293" t="s">
        <v>2727</v>
      </c>
      <c r="AG293" t="s">
        <v>2727</v>
      </c>
      <c r="AH293" t="s">
        <v>2728</v>
      </c>
      <c r="AI293">
        <v>5466</v>
      </c>
      <c r="AJ293">
        <v>3.9410903768752199</v>
      </c>
      <c r="AK293" t="s">
        <v>2729</v>
      </c>
      <c r="AL293">
        <v>0</v>
      </c>
      <c r="AN293" t="s">
        <v>2730</v>
      </c>
      <c r="AO293" t="s">
        <v>2731</v>
      </c>
      <c r="AP293" t="s">
        <v>2732</v>
      </c>
      <c r="AQ293" t="s">
        <v>58</v>
      </c>
      <c r="AR293" t="s">
        <v>59</v>
      </c>
    </row>
    <row r="294" spans="1:44" x14ac:dyDescent="0.25">
      <c r="A294">
        <v>293</v>
      </c>
      <c r="B294" t="s">
        <v>2733</v>
      </c>
      <c r="C294" t="s">
        <v>2734</v>
      </c>
      <c r="D294">
        <v>11</v>
      </c>
      <c r="E294">
        <v>88</v>
      </c>
      <c r="F294" t="s">
        <v>45</v>
      </c>
      <c r="G294">
        <v>5000</v>
      </c>
      <c r="H294">
        <v>0</v>
      </c>
      <c r="I294">
        <v>4.0999999999999996</v>
      </c>
      <c r="J294">
        <v>1514</v>
      </c>
      <c r="K294">
        <v>819</v>
      </c>
      <c r="L294">
        <v>323</v>
      </c>
      <c r="M294">
        <v>188</v>
      </c>
      <c r="N294">
        <v>71</v>
      </c>
      <c r="O294">
        <v>113</v>
      </c>
      <c r="P294">
        <v>0</v>
      </c>
      <c r="Q294">
        <v>0</v>
      </c>
      <c r="R294">
        <v>0</v>
      </c>
      <c r="S294">
        <v>0</v>
      </c>
      <c r="T294" t="s">
        <v>2735</v>
      </c>
      <c r="U294" t="s">
        <v>2736</v>
      </c>
      <c r="V294" t="s">
        <v>96</v>
      </c>
      <c r="W294">
        <v>25</v>
      </c>
      <c r="X294" t="s">
        <v>49</v>
      </c>
      <c r="Y294">
        <v>3</v>
      </c>
      <c r="Z294">
        <v>0</v>
      </c>
      <c r="AA294">
        <v>35</v>
      </c>
      <c r="AB294">
        <v>50</v>
      </c>
      <c r="AE294" t="s">
        <v>51</v>
      </c>
      <c r="AF294" t="s">
        <v>2737</v>
      </c>
      <c r="AG294" t="s">
        <v>2737</v>
      </c>
      <c r="AH294" t="s">
        <v>2738</v>
      </c>
      <c r="AI294">
        <v>35751</v>
      </c>
      <c r="AJ294">
        <v>4.0221532264831703</v>
      </c>
      <c r="AK294" t="s">
        <v>2739</v>
      </c>
      <c r="AL294">
        <v>1</v>
      </c>
      <c r="AM294" t="s">
        <v>2740</v>
      </c>
      <c r="AN294" t="s">
        <v>2741</v>
      </c>
      <c r="AO294" t="s">
        <v>2742</v>
      </c>
      <c r="AP294" t="s">
        <v>2743</v>
      </c>
      <c r="AQ294" t="s">
        <v>58</v>
      </c>
      <c r="AR294" t="s">
        <v>59</v>
      </c>
    </row>
    <row r="295" spans="1:44" x14ac:dyDescent="0.25">
      <c r="A295">
        <v>294</v>
      </c>
      <c r="B295" t="s">
        <v>2744</v>
      </c>
      <c r="C295" t="s">
        <v>2744</v>
      </c>
      <c r="D295">
        <v>7</v>
      </c>
      <c r="E295">
        <v>22</v>
      </c>
      <c r="F295" t="s">
        <v>45</v>
      </c>
      <c r="G295">
        <v>10</v>
      </c>
      <c r="H295">
        <v>0</v>
      </c>
      <c r="I295">
        <v>3.5</v>
      </c>
      <c r="J295">
        <v>4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2745</v>
      </c>
      <c r="U295" t="s">
        <v>340</v>
      </c>
      <c r="V295" t="s">
        <v>64</v>
      </c>
      <c r="W295">
        <v>3</v>
      </c>
      <c r="X295" t="s">
        <v>49</v>
      </c>
      <c r="Y295">
        <v>2</v>
      </c>
      <c r="Z295">
        <v>0</v>
      </c>
      <c r="AA295">
        <v>37</v>
      </c>
      <c r="AB295">
        <v>50</v>
      </c>
      <c r="AE295" t="s">
        <v>51</v>
      </c>
      <c r="AF295" t="s">
        <v>2746</v>
      </c>
      <c r="AG295" t="s">
        <v>2746</v>
      </c>
      <c r="AH295" t="s">
        <v>2747</v>
      </c>
      <c r="AI295">
        <v>1531</v>
      </c>
      <c r="AJ295">
        <v>3.7602873938602199</v>
      </c>
      <c r="AK295" t="s">
        <v>2748</v>
      </c>
      <c r="AL295">
        <v>0</v>
      </c>
      <c r="AN295" t="s">
        <v>2749</v>
      </c>
      <c r="AO295" t="s">
        <v>2750</v>
      </c>
      <c r="AP295" t="s">
        <v>2751</v>
      </c>
      <c r="AQ295" t="s">
        <v>58</v>
      </c>
      <c r="AR295" t="s">
        <v>59</v>
      </c>
    </row>
    <row r="296" spans="1:44" x14ac:dyDescent="0.25">
      <c r="A296">
        <v>295</v>
      </c>
      <c r="B296" t="s">
        <v>2752</v>
      </c>
      <c r="C296" t="s">
        <v>2753</v>
      </c>
      <c r="D296">
        <v>5</v>
      </c>
      <c r="E296">
        <v>5</v>
      </c>
      <c r="F296" t="s">
        <v>45</v>
      </c>
      <c r="G296">
        <v>5000</v>
      </c>
      <c r="H296">
        <v>0</v>
      </c>
      <c r="I296">
        <v>3.97</v>
      </c>
      <c r="J296">
        <v>538</v>
      </c>
      <c r="K296">
        <v>287</v>
      </c>
      <c r="L296">
        <v>90</v>
      </c>
      <c r="M296">
        <v>69</v>
      </c>
      <c r="N296">
        <v>41</v>
      </c>
      <c r="O296">
        <v>51</v>
      </c>
      <c r="P296">
        <v>0</v>
      </c>
      <c r="Q296">
        <v>0</v>
      </c>
      <c r="R296">
        <v>0</v>
      </c>
      <c r="S296">
        <v>0</v>
      </c>
      <c r="T296" t="s">
        <v>2754</v>
      </c>
      <c r="U296" t="s">
        <v>47</v>
      </c>
      <c r="V296" t="s">
        <v>64</v>
      </c>
      <c r="W296">
        <v>6</v>
      </c>
      <c r="X296" t="s">
        <v>49</v>
      </c>
      <c r="Y296">
        <v>2</v>
      </c>
      <c r="Z296">
        <v>0</v>
      </c>
      <c r="AA296">
        <v>29</v>
      </c>
      <c r="AB296">
        <v>50</v>
      </c>
      <c r="AC296">
        <v>1</v>
      </c>
      <c r="AD296" t="s">
        <v>50</v>
      </c>
      <c r="AE296" t="s">
        <v>51</v>
      </c>
      <c r="AF296" t="s">
        <v>2755</v>
      </c>
      <c r="AG296" t="s">
        <v>2755</v>
      </c>
      <c r="AH296" t="s">
        <v>2756</v>
      </c>
      <c r="AI296">
        <v>6876</v>
      </c>
      <c r="AJ296">
        <v>3.7754508435136702</v>
      </c>
      <c r="AK296" t="s">
        <v>2757</v>
      </c>
      <c r="AL296">
        <v>0</v>
      </c>
      <c r="AN296" t="s">
        <v>2758</v>
      </c>
      <c r="AO296" t="s">
        <v>2759</v>
      </c>
      <c r="AP296" t="s">
        <v>2760</v>
      </c>
      <c r="AQ296" t="s">
        <v>58</v>
      </c>
      <c r="AR296" t="s">
        <v>59</v>
      </c>
    </row>
    <row r="297" spans="1:44" x14ac:dyDescent="0.25">
      <c r="A297">
        <v>296</v>
      </c>
      <c r="B297" t="s">
        <v>2761</v>
      </c>
      <c r="C297" t="s">
        <v>2762</v>
      </c>
      <c r="D297">
        <v>6</v>
      </c>
      <c r="E297">
        <v>6</v>
      </c>
      <c r="F297" t="s">
        <v>45</v>
      </c>
      <c r="G297">
        <v>1000</v>
      </c>
      <c r="H297">
        <v>0</v>
      </c>
      <c r="I297">
        <v>3.84</v>
      </c>
      <c r="J297">
        <v>309</v>
      </c>
      <c r="K297">
        <v>146</v>
      </c>
      <c r="L297">
        <v>53</v>
      </c>
      <c r="M297">
        <v>51</v>
      </c>
      <c r="N297">
        <v>32</v>
      </c>
      <c r="O297">
        <v>27</v>
      </c>
      <c r="P297">
        <v>0</v>
      </c>
      <c r="Q297">
        <v>0</v>
      </c>
      <c r="R297">
        <v>0</v>
      </c>
      <c r="S297">
        <v>0</v>
      </c>
      <c r="T297" t="s">
        <v>2763</v>
      </c>
      <c r="U297" t="s">
        <v>85</v>
      </c>
      <c r="V297" t="s">
        <v>351</v>
      </c>
      <c r="W297">
        <v>50</v>
      </c>
      <c r="X297" t="s">
        <v>49</v>
      </c>
      <c r="Y297">
        <v>2</v>
      </c>
      <c r="Z297">
        <v>0</v>
      </c>
      <c r="AA297">
        <v>39</v>
      </c>
      <c r="AB297">
        <v>50</v>
      </c>
      <c r="AC297">
        <v>1</v>
      </c>
      <c r="AD297" t="s">
        <v>50</v>
      </c>
      <c r="AE297" t="s">
        <v>51</v>
      </c>
      <c r="AF297" t="s">
        <v>1558</v>
      </c>
      <c r="AG297" t="s">
        <v>1558</v>
      </c>
      <c r="AH297" t="s">
        <v>1559</v>
      </c>
      <c r="AI297">
        <v>24564</v>
      </c>
      <c r="AJ297">
        <v>3.9288796612929402</v>
      </c>
      <c r="AK297" t="s">
        <v>1560</v>
      </c>
      <c r="AL297">
        <v>0</v>
      </c>
      <c r="AN297" t="s">
        <v>2764</v>
      </c>
      <c r="AO297" t="s">
        <v>2765</v>
      </c>
      <c r="AP297" t="s">
        <v>2766</v>
      </c>
      <c r="AQ297" t="s">
        <v>58</v>
      </c>
      <c r="AR297" t="s">
        <v>59</v>
      </c>
    </row>
    <row r="298" spans="1:44" x14ac:dyDescent="0.25">
      <c r="A298">
        <v>297</v>
      </c>
      <c r="B298" t="s">
        <v>1528</v>
      </c>
      <c r="C298" t="s">
        <v>1529</v>
      </c>
      <c r="D298">
        <v>13</v>
      </c>
      <c r="E298">
        <v>11</v>
      </c>
      <c r="F298" t="s">
        <v>45</v>
      </c>
      <c r="G298">
        <v>100</v>
      </c>
      <c r="H298">
        <v>1</v>
      </c>
      <c r="I298">
        <v>4</v>
      </c>
      <c r="J298">
        <v>4</v>
      </c>
      <c r="K298">
        <v>3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 t="s">
        <v>1530</v>
      </c>
      <c r="U298" t="s">
        <v>95</v>
      </c>
      <c r="V298" t="s">
        <v>96</v>
      </c>
      <c r="W298">
        <v>29</v>
      </c>
      <c r="X298" t="s">
        <v>1333</v>
      </c>
      <c r="Y298">
        <v>3</v>
      </c>
      <c r="Z298">
        <v>0</v>
      </c>
      <c r="AA298">
        <v>42</v>
      </c>
      <c r="AB298">
        <v>50</v>
      </c>
      <c r="AC298">
        <v>1</v>
      </c>
      <c r="AD298" t="s">
        <v>50</v>
      </c>
      <c r="AE298" t="s">
        <v>51</v>
      </c>
      <c r="AF298" t="s">
        <v>2524</v>
      </c>
      <c r="AG298" t="s">
        <v>2525</v>
      </c>
      <c r="AH298" t="s">
        <v>2526</v>
      </c>
      <c r="AI298">
        <v>45151</v>
      </c>
      <c r="AJ298">
        <v>4.0329560807069598</v>
      </c>
      <c r="AK298" s="1" t="s">
        <v>2527</v>
      </c>
      <c r="AL298">
        <v>0</v>
      </c>
      <c r="AN298" t="s">
        <v>2528</v>
      </c>
      <c r="AO298" t="s">
        <v>2529</v>
      </c>
      <c r="AP298" t="s">
        <v>2530</v>
      </c>
      <c r="AQ298" t="s">
        <v>58</v>
      </c>
      <c r="AR298" t="s">
        <v>59</v>
      </c>
    </row>
    <row r="299" spans="1:44" x14ac:dyDescent="0.25">
      <c r="A299">
        <v>298</v>
      </c>
      <c r="B299" t="s">
        <v>2767</v>
      </c>
      <c r="C299" t="s">
        <v>2768</v>
      </c>
      <c r="D299">
        <v>3</v>
      </c>
      <c r="E299">
        <v>3</v>
      </c>
      <c r="F299" t="s">
        <v>45</v>
      </c>
      <c r="G299">
        <v>20000</v>
      </c>
      <c r="H299">
        <v>1</v>
      </c>
      <c r="I299">
        <v>4.12</v>
      </c>
      <c r="J299">
        <v>2826</v>
      </c>
      <c r="K299">
        <v>1573</v>
      </c>
      <c r="L299">
        <v>546</v>
      </c>
      <c r="M299">
        <v>374</v>
      </c>
      <c r="N299">
        <v>147</v>
      </c>
      <c r="O299">
        <v>186</v>
      </c>
      <c r="P299">
        <v>0</v>
      </c>
      <c r="Q299">
        <v>0</v>
      </c>
      <c r="R299">
        <v>0</v>
      </c>
      <c r="S299">
        <v>0</v>
      </c>
      <c r="T299" t="s">
        <v>2769</v>
      </c>
      <c r="U299" t="s">
        <v>812</v>
      </c>
      <c r="V299" t="s">
        <v>96</v>
      </c>
      <c r="W299">
        <v>6</v>
      </c>
      <c r="X299" t="s">
        <v>49</v>
      </c>
      <c r="Y299">
        <v>1</v>
      </c>
      <c r="Z299">
        <v>0</v>
      </c>
      <c r="AA299">
        <v>49</v>
      </c>
      <c r="AB299">
        <v>50</v>
      </c>
      <c r="AE299" t="s">
        <v>51</v>
      </c>
      <c r="AF299" t="s">
        <v>753</v>
      </c>
      <c r="AG299" t="s">
        <v>754</v>
      </c>
      <c r="AH299" t="s">
        <v>755</v>
      </c>
      <c r="AI299">
        <v>55670</v>
      </c>
      <c r="AJ299">
        <v>4.12148374348841</v>
      </c>
      <c r="AK299" t="s">
        <v>756</v>
      </c>
      <c r="AL299">
        <v>1</v>
      </c>
      <c r="AM299" t="s">
        <v>757</v>
      </c>
      <c r="AN299" t="s">
        <v>2770</v>
      </c>
      <c r="AO299" t="s">
        <v>2771</v>
      </c>
      <c r="AP299" t="s">
        <v>2772</v>
      </c>
      <c r="AQ299" t="s">
        <v>58</v>
      </c>
      <c r="AR299" t="s">
        <v>59</v>
      </c>
    </row>
    <row r="300" spans="1:44" x14ac:dyDescent="0.25">
      <c r="A300">
        <v>299</v>
      </c>
      <c r="B300" t="s">
        <v>2773</v>
      </c>
      <c r="C300" t="s">
        <v>2774</v>
      </c>
      <c r="D300">
        <v>12</v>
      </c>
      <c r="E300">
        <v>26</v>
      </c>
      <c r="F300" t="s">
        <v>45</v>
      </c>
      <c r="G300">
        <v>5000</v>
      </c>
      <c r="H300">
        <v>0</v>
      </c>
      <c r="I300">
        <v>4.16</v>
      </c>
      <c r="J300">
        <v>663</v>
      </c>
      <c r="K300">
        <v>385</v>
      </c>
      <c r="L300">
        <v>119</v>
      </c>
      <c r="M300">
        <v>84</v>
      </c>
      <c r="N300">
        <v>28</v>
      </c>
      <c r="O300">
        <v>47</v>
      </c>
      <c r="P300">
        <v>0</v>
      </c>
      <c r="Q300">
        <v>0</v>
      </c>
      <c r="R300">
        <v>0</v>
      </c>
      <c r="S300">
        <v>0</v>
      </c>
      <c r="T300" t="s">
        <v>2775</v>
      </c>
      <c r="U300" t="s">
        <v>47</v>
      </c>
      <c r="V300" t="s">
        <v>96</v>
      </c>
      <c r="W300">
        <v>50</v>
      </c>
      <c r="X300" t="s">
        <v>49</v>
      </c>
      <c r="Y300">
        <v>3</v>
      </c>
      <c r="Z300">
        <v>0</v>
      </c>
      <c r="AA300">
        <v>43</v>
      </c>
      <c r="AB300">
        <v>50</v>
      </c>
      <c r="AE300" t="s">
        <v>51</v>
      </c>
      <c r="AF300" t="s">
        <v>2776</v>
      </c>
      <c r="AG300" t="s">
        <v>2776</v>
      </c>
      <c r="AH300" t="s">
        <v>2777</v>
      </c>
      <c r="AI300">
        <v>18029</v>
      </c>
      <c r="AJ300">
        <v>4.1006156747462397</v>
      </c>
      <c r="AK300" s="1" t="s">
        <v>2778</v>
      </c>
      <c r="AL300">
        <v>0</v>
      </c>
      <c r="AN300" t="s">
        <v>2779</v>
      </c>
      <c r="AO300" t="s">
        <v>2780</v>
      </c>
      <c r="AP300" t="s">
        <v>2781</v>
      </c>
      <c r="AQ300" t="s">
        <v>58</v>
      </c>
      <c r="AR300" t="s">
        <v>59</v>
      </c>
    </row>
    <row r="301" spans="1:44" x14ac:dyDescent="0.25">
      <c r="A301">
        <v>300</v>
      </c>
      <c r="B301" t="s">
        <v>2782</v>
      </c>
      <c r="C301" t="s">
        <v>2783</v>
      </c>
      <c r="D301">
        <v>11</v>
      </c>
      <c r="E301">
        <v>10</v>
      </c>
      <c r="F301" t="s">
        <v>45</v>
      </c>
      <c r="G301">
        <v>100</v>
      </c>
      <c r="H301">
        <v>1</v>
      </c>
      <c r="I301">
        <v>3.09</v>
      </c>
      <c r="J301">
        <v>22</v>
      </c>
      <c r="K301">
        <v>5</v>
      </c>
      <c r="L301">
        <v>5</v>
      </c>
      <c r="M301">
        <v>4</v>
      </c>
      <c r="N301">
        <v>3</v>
      </c>
      <c r="O301">
        <v>5</v>
      </c>
      <c r="P301">
        <v>0</v>
      </c>
      <c r="Q301">
        <v>0</v>
      </c>
      <c r="R301">
        <v>0</v>
      </c>
      <c r="S301">
        <v>0</v>
      </c>
      <c r="T301" t="s">
        <v>2784</v>
      </c>
      <c r="U301" t="s">
        <v>85</v>
      </c>
      <c r="V301" t="s">
        <v>96</v>
      </c>
      <c r="W301">
        <v>50</v>
      </c>
      <c r="X301" t="s">
        <v>49</v>
      </c>
      <c r="Y301">
        <v>3</v>
      </c>
      <c r="Z301">
        <v>0</v>
      </c>
      <c r="AA301">
        <v>38</v>
      </c>
      <c r="AB301">
        <v>50</v>
      </c>
      <c r="AC301">
        <v>1</v>
      </c>
      <c r="AD301" t="s">
        <v>50</v>
      </c>
      <c r="AE301" t="s">
        <v>51</v>
      </c>
      <c r="AF301" t="s">
        <v>2785</v>
      </c>
      <c r="AG301" t="s">
        <v>2786</v>
      </c>
      <c r="AH301" t="s">
        <v>2787</v>
      </c>
      <c r="AI301">
        <v>16487</v>
      </c>
      <c r="AJ301">
        <v>3.9676108449081</v>
      </c>
      <c r="AK301" t="s">
        <v>2788</v>
      </c>
      <c r="AL301">
        <v>0</v>
      </c>
      <c r="AN301" t="s">
        <v>2789</v>
      </c>
      <c r="AO301" t="s">
        <v>2790</v>
      </c>
      <c r="AP301" t="s">
        <v>2791</v>
      </c>
      <c r="AQ301" t="s">
        <v>58</v>
      </c>
      <c r="AR301" t="s">
        <v>59</v>
      </c>
    </row>
    <row r="302" spans="1:44" x14ac:dyDescent="0.25">
      <c r="A302">
        <v>301</v>
      </c>
      <c r="B302" t="s">
        <v>2792</v>
      </c>
      <c r="C302" t="s">
        <v>2793</v>
      </c>
      <c r="D302">
        <v>8</v>
      </c>
      <c r="E302">
        <v>118</v>
      </c>
      <c r="F302" t="s">
        <v>45</v>
      </c>
      <c r="G302">
        <v>10000</v>
      </c>
      <c r="H302">
        <v>0</v>
      </c>
      <c r="I302">
        <v>3.85</v>
      </c>
      <c r="J302">
        <v>2519</v>
      </c>
      <c r="K302">
        <v>1158</v>
      </c>
      <c r="L302">
        <v>545</v>
      </c>
      <c r="M302">
        <v>370</v>
      </c>
      <c r="N302">
        <v>181</v>
      </c>
      <c r="O302">
        <v>265</v>
      </c>
      <c r="P302">
        <v>0</v>
      </c>
      <c r="Q302">
        <v>0</v>
      </c>
      <c r="R302">
        <v>0</v>
      </c>
      <c r="S302">
        <v>0</v>
      </c>
      <c r="T302" t="s">
        <v>2794</v>
      </c>
      <c r="U302" t="s">
        <v>2795</v>
      </c>
      <c r="V302" t="s">
        <v>96</v>
      </c>
      <c r="W302">
        <v>50</v>
      </c>
      <c r="X302" t="s">
        <v>49</v>
      </c>
      <c r="Y302">
        <v>2</v>
      </c>
      <c r="Z302">
        <v>0</v>
      </c>
      <c r="AA302">
        <v>43</v>
      </c>
      <c r="AB302">
        <v>50</v>
      </c>
      <c r="AE302" t="s">
        <v>51</v>
      </c>
      <c r="AF302" t="s">
        <v>2796</v>
      </c>
      <c r="AG302" t="s">
        <v>2796</v>
      </c>
      <c r="AH302" t="s">
        <v>2797</v>
      </c>
      <c r="AI302">
        <v>23485</v>
      </c>
      <c r="AJ302">
        <v>4.0246966148605496</v>
      </c>
      <c r="AK302" t="s">
        <v>2798</v>
      </c>
      <c r="AL302">
        <v>0</v>
      </c>
      <c r="AN302" t="s">
        <v>2799</v>
      </c>
      <c r="AO302" t="s">
        <v>2800</v>
      </c>
      <c r="AP302" t="s">
        <v>2801</v>
      </c>
      <c r="AQ302" t="s">
        <v>58</v>
      </c>
      <c r="AR302" t="s">
        <v>59</v>
      </c>
    </row>
    <row r="303" spans="1:44" x14ac:dyDescent="0.25">
      <c r="A303">
        <v>302</v>
      </c>
      <c r="B303" t="s">
        <v>2097</v>
      </c>
      <c r="C303" t="s">
        <v>2098</v>
      </c>
      <c r="D303">
        <v>5.85</v>
      </c>
      <c r="E303">
        <v>13</v>
      </c>
      <c r="F303" t="s">
        <v>45</v>
      </c>
      <c r="G303">
        <v>1000</v>
      </c>
      <c r="H303">
        <v>1</v>
      </c>
      <c r="I303">
        <v>3.16</v>
      </c>
      <c r="J303">
        <v>602</v>
      </c>
      <c r="K303">
        <v>186</v>
      </c>
      <c r="L303">
        <v>104</v>
      </c>
      <c r="M303">
        <v>97</v>
      </c>
      <c r="N303">
        <v>52</v>
      </c>
      <c r="O303">
        <v>163</v>
      </c>
      <c r="P303">
        <v>0</v>
      </c>
      <c r="Q303">
        <v>0</v>
      </c>
      <c r="R303">
        <v>0</v>
      </c>
      <c r="S303">
        <v>0</v>
      </c>
      <c r="T303" t="s">
        <v>2099</v>
      </c>
      <c r="U303" t="s">
        <v>129</v>
      </c>
      <c r="V303" t="s">
        <v>64</v>
      </c>
      <c r="W303">
        <v>9</v>
      </c>
      <c r="X303" t="s">
        <v>49</v>
      </c>
      <c r="Y303">
        <v>2</v>
      </c>
      <c r="Z303">
        <v>0</v>
      </c>
      <c r="AA303">
        <v>38</v>
      </c>
      <c r="AB303">
        <v>50</v>
      </c>
      <c r="AE303" t="s">
        <v>51</v>
      </c>
      <c r="AF303" t="s">
        <v>2100</v>
      </c>
      <c r="AG303" t="s">
        <v>2101</v>
      </c>
      <c r="AH303" t="s">
        <v>2102</v>
      </c>
      <c r="AI303">
        <v>25631</v>
      </c>
      <c r="AJ303">
        <v>3.8947368421052602</v>
      </c>
      <c r="AK303" t="s">
        <v>2103</v>
      </c>
      <c r="AL303">
        <v>0</v>
      </c>
      <c r="AN303" t="s">
        <v>2104</v>
      </c>
      <c r="AO303" t="s">
        <v>2105</v>
      </c>
      <c r="AP303" t="s">
        <v>2106</v>
      </c>
      <c r="AQ303" t="s">
        <v>58</v>
      </c>
      <c r="AR303" t="s">
        <v>59</v>
      </c>
    </row>
    <row r="304" spans="1:44" x14ac:dyDescent="0.25">
      <c r="A304">
        <v>303</v>
      </c>
      <c r="B304" t="s">
        <v>2802</v>
      </c>
      <c r="C304" t="s">
        <v>2803</v>
      </c>
      <c r="D304">
        <v>6</v>
      </c>
      <c r="E304">
        <v>6</v>
      </c>
      <c r="F304" t="s">
        <v>45</v>
      </c>
      <c r="G304">
        <v>100</v>
      </c>
      <c r="H304">
        <v>0</v>
      </c>
      <c r="I304">
        <v>3.07</v>
      </c>
      <c r="J304">
        <v>55</v>
      </c>
      <c r="K304">
        <v>17</v>
      </c>
      <c r="L304">
        <v>6</v>
      </c>
      <c r="M304">
        <v>11</v>
      </c>
      <c r="N304">
        <v>6</v>
      </c>
      <c r="O304">
        <v>15</v>
      </c>
      <c r="P304">
        <v>0</v>
      </c>
      <c r="Q304">
        <v>0</v>
      </c>
      <c r="R304">
        <v>0</v>
      </c>
      <c r="S304">
        <v>0</v>
      </c>
      <c r="T304" t="s">
        <v>2804</v>
      </c>
      <c r="U304" t="s">
        <v>85</v>
      </c>
      <c r="V304" t="s">
        <v>64</v>
      </c>
      <c r="W304">
        <v>1</v>
      </c>
      <c r="X304" t="s">
        <v>49</v>
      </c>
      <c r="Y304">
        <v>2</v>
      </c>
      <c r="Z304">
        <v>0</v>
      </c>
      <c r="AA304">
        <v>27</v>
      </c>
      <c r="AB304">
        <v>50</v>
      </c>
      <c r="AE304" t="s">
        <v>51</v>
      </c>
      <c r="AF304" t="s">
        <v>2805</v>
      </c>
      <c r="AG304" t="s">
        <v>2806</v>
      </c>
      <c r="AH304" t="s">
        <v>2807</v>
      </c>
      <c r="AI304">
        <v>23161</v>
      </c>
      <c r="AJ304">
        <v>3.9305729459004302</v>
      </c>
      <c r="AK304" t="s">
        <v>2808</v>
      </c>
      <c r="AL304">
        <v>0</v>
      </c>
      <c r="AN304" t="s">
        <v>2809</v>
      </c>
      <c r="AO304" t="s">
        <v>2810</v>
      </c>
      <c r="AP304" t="s">
        <v>2811</v>
      </c>
      <c r="AQ304" t="s">
        <v>58</v>
      </c>
      <c r="AR304" t="s">
        <v>59</v>
      </c>
    </row>
    <row r="305" spans="1:44" x14ac:dyDescent="0.25">
      <c r="A305">
        <v>304</v>
      </c>
      <c r="B305" t="s">
        <v>2812</v>
      </c>
      <c r="C305" t="s">
        <v>2813</v>
      </c>
      <c r="D305">
        <v>9</v>
      </c>
      <c r="E305">
        <v>57</v>
      </c>
      <c r="F305" t="s">
        <v>45</v>
      </c>
      <c r="G305">
        <v>1000</v>
      </c>
      <c r="H305">
        <v>0</v>
      </c>
      <c r="I305">
        <v>3.63</v>
      </c>
      <c r="J305">
        <v>146</v>
      </c>
      <c r="K305">
        <v>61</v>
      </c>
      <c r="L305">
        <v>32</v>
      </c>
      <c r="M305">
        <v>15</v>
      </c>
      <c r="N305">
        <v>14</v>
      </c>
      <c r="O305">
        <v>24</v>
      </c>
      <c r="P305">
        <v>0</v>
      </c>
      <c r="Q305">
        <v>0</v>
      </c>
      <c r="R305">
        <v>0</v>
      </c>
      <c r="S305">
        <v>0</v>
      </c>
      <c r="T305" t="s">
        <v>2814</v>
      </c>
      <c r="U305" t="s">
        <v>85</v>
      </c>
      <c r="V305" t="s">
        <v>96</v>
      </c>
      <c r="W305">
        <v>50</v>
      </c>
      <c r="X305" t="s">
        <v>49</v>
      </c>
      <c r="Y305">
        <v>3</v>
      </c>
      <c r="Z305">
        <v>0</v>
      </c>
      <c r="AA305">
        <v>71</v>
      </c>
      <c r="AB305">
        <v>50</v>
      </c>
      <c r="AE305" t="s">
        <v>321</v>
      </c>
      <c r="AF305" t="s">
        <v>2815</v>
      </c>
      <c r="AG305" t="s">
        <v>2816</v>
      </c>
      <c r="AH305" t="s">
        <v>2817</v>
      </c>
      <c r="AI305">
        <v>14442</v>
      </c>
      <c r="AJ305">
        <v>4.1430549785348196</v>
      </c>
      <c r="AK305" t="s">
        <v>2818</v>
      </c>
      <c r="AL305">
        <v>0</v>
      </c>
      <c r="AN305" t="s">
        <v>2819</v>
      </c>
      <c r="AO305" t="s">
        <v>2820</v>
      </c>
      <c r="AP305" t="s">
        <v>2821</v>
      </c>
      <c r="AQ305" t="s">
        <v>58</v>
      </c>
      <c r="AR305" t="s">
        <v>59</v>
      </c>
    </row>
    <row r="306" spans="1:44" x14ac:dyDescent="0.25">
      <c r="A306">
        <v>305</v>
      </c>
      <c r="B306" t="s">
        <v>2822</v>
      </c>
      <c r="C306" t="s">
        <v>2822</v>
      </c>
      <c r="D306">
        <v>8</v>
      </c>
      <c r="E306">
        <v>7</v>
      </c>
      <c r="F306" t="s">
        <v>45</v>
      </c>
      <c r="G306">
        <v>1000</v>
      </c>
      <c r="H306">
        <v>0</v>
      </c>
      <c r="I306">
        <v>3.6</v>
      </c>
      <c r="J306">
        <v>141</v>
      </c>
      <c r="K306">
        <v>64</v>
      </c>
      <c r="L306">
        <v>22</v>
      </c>
      <c r="M306">
        <v>19</v>
      </c>
      <c r="N306">
        <v>7</v>
      </c>
      <c r="O306">
        <v>29</v>
      </c>
      <c r="P306">
        <v>0</v>
      </c>
      <c r="Q306">
        <v>0</v>
      </c>
      <c r="R306">
        <v>0</v>
      </c>
      <c r="S306">
        <v>0</v>
      </c>
      <c r="T306" t="s">
        <v>2823</v>
      </c>
      <c r="U306" t="s">
        <v>340</v>
      </c>
      <c r="V306" t="s">
        <v>96</v>
      </c>
      <c r="W306">
        <v>50</v>
      </c>
      <c r="X306" t="s">
        <v>49</v>
      </c>
      <c r="Y306">
        <v>3</v>
      </c>
      <c r="Z306">
        <v>0</v>
      </c>
      <c r="AA306">
        <v>24</v>
      </c>
      <c r="AB306">
        <v>50</v>
      </c>
      <c r="AE306" t="s">
        <v>51</v>
      </c>
      <c r="AF306" t="s">
        <v>2824</v>
      </c>
      <c r="AG306" t="s">
        <v>2824</v>
      </c>
      <c r="AH306" t="s">
        <v>2825</v>
      </c>
      <c r="AI306">
        <v>3771</v>
      </c>
      <c r="AJ306">
        <v>3.8814638027048498</v>
      </c>
      <c r="AK306" t="s">
        <v>2826</v>
      </c>
      <c r="AL306">
        <v>0</v>
      </c>
      <c r="AN306" t="s">
        <v>2827</v>
      </c>
      <c r="AO306" t="s">
        <v>2828</v>
      </c>
      <c r="AP306" t="s">
        <v>2829</v>
      </c>
      <c r="AQ306" t="s">
        <v>58</v>
      </c>
      <c r="AR306" t="s">
        <v>59</v>
      </c>
    </row>
    <row r="307" spans="1:44" x14ac:dyDescent="0.25">
      <c r="A307">
        <v>306</v>
      </c>
      <c r="B307" t="s">
        <v>2830</v>
      </c>
      <c r="C307" t="s">
        <v>2831</v>
      </c>
      <c r="D307">
        <v>5</v>
      </c>
      <c r="E307">
        <v>5</v>
      </c>
      <c r="F307" t="s">
        <v>45</v>
      </c>
      <c r="G307">
        <v>100</v>
      </c>
      <c r="H307">
        <v>0</v>
      </c>
      <c r="I307">
        <v>5</v>
      </c>
      <c r="J307">
        <v>2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2832</v>
      </c>
      <c r="U307" t="s">
        <v>85</v>
      </c>
      <c r="V307" t="s">
        <v>225</v>
      </c>
      <c r="W307">
        <v>13</v>
      </c>
      <c r="X307" t="s">
        <v>49</v>
      </c>
      <c r="Y307">
        <v>2</v>
      </c>
      <c r="Z307">
        <v>0</v>
      </c>
      <c r="AA307">
        <v>41</v>
      </c>
      <c r="AB307">
        <v>50</v>
      </c>
      <c r="AE307" t="s">
        <v>51</v>
      </c>
      <c r="AF307" t="s">
        <v>2833</v>
      </c>
      <c r="AG307" t="s">
        <v>2833</v>
      </c>
      <c r="AH307" t="s">
        <v>2834</v>
      </c>
      <c r="AI307">
        <v>5316</v>
      </c>
      <c r="AJ307">
        <v>4.2246049661399496</v>
      </c>
      <c r="AK307" t="s">
        <v>2835</v>
      </c>
      <c r="AL307">
        <v>0</v>
      </c>
      <c r="AN307" t="s">
        <v>2836</v>
      </c>
      <c r="AO307" t="s">
        <v>2837</v>
      </c>
      <c r="AP307" t="s">
        <v>2838</v>
      </c>
      <c r="AQ307" t="s">
        <v>58</v>
      </c>
      <c r="AR307" t="s">
        <v>59</v>
      </c>
    </row>
    <row r="308" spans="1:44" x14ac:dyDescent="0.25">
      <c r="A308">
        <v>307</v>
      </c>
      <c r="B308" t="s">
        <v>2839</v>
      </c>
      <c r="C308" t="s">
        <v>2840</v>
      </c>
      <c r="D308">
        <v>8</v>
      </c>
      <c r="E308">
        <v>7</v>
      </c>
      <c r="F308" t="s">
        <v>45</v>
      </c>
      <c r="G308">
        <v>50</v>
      </c>
      <c r="H308">
        <v>0</v>
      </c>
      <c r="I308">
        <v>3.71</v>
      </c>
      <c r="J308">
        <v>7</v>
      </c>
      <c r="K308">
        <v>4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 t="s">
        <v>2841</v>
      </c>
      <c r="U308" t="s">
        <v>161</v>
      </c>
      <c r="V308" t="s">
        <v>64</v>
      </c>
      <c r="W308">
        <v>5</v>
      </c>
      <c r="X308" t="s">
        <v>49</v>
      </c>
      <c r="Y308">
        <v>2</v>
      </c>
      <c r="Z308">
        <v>0</v>
      </c>
      <c r="AA308">
        <v>23</v>
      </c>
      <c r="AB308">
        <v>50</v>
      </c>
      <c r="AE308" t="s">
        <v>51</v>
      </c>
      <c r="AF308" t="s">
        <v>2842</v>
      </c>
      <c r="AG308" t="s">
        <v>2842</v>
      </c>
      <c r="AH308" t="s">
        <v>2843</v>
      </c>
      <c r="AI308">
        <v>211</v>
      </c>
      <c r="AJ308">
        <v>3.5450236966824602</v>
      </c>
      <c r="AK308" t="s">
        <v>2844</v>
      </c>
      <c r="AL308">
        <v>0</v>
      </c>
      <c r="AN308" t="s">
        <v>2845</v>
      </c>
      <c r="AO308" t="s">
        <v>2846</v>
      </c>
      <c r="AP308" t="s">
        <v>2847</v>
      </c>
      <c r="AQ308" t="s">
        <v>58</v>
      </c>
      <c r="AR308" t="s">
        <v>59</v>
      </c>
    </row>
    <row r="309" spans="1:44" x14ac:dyDescent="0.25">
      <c r="A309">
        <v>308</v>
      </c>
      <c r="B309" t="s">
        <v>2848</v>
      </c>
      <c r="C309" t="s">
        <v>2849</v>
      </c>
      <c r="D309">
        <v>9</v>
      </c>
      <c r="E309">
        <v>8</v>
      </c>
      <c r="F309" t="s">
        <v>45</v>
      </c>
      <c r="G309">
        <v>20000</v>
      </c>
      <c r="H309">
        <v>1</v>
      </c>
      <c r="I309">
        <v>3.94</v>
      </c>
      <c r="J309">
        <v>4304</v>
      </c>
      <c r="K309">
        <v>2089</v>
      </c>
      <c r="L309">
        <v>901</v>
      </c>
      <c r="M309">
        <v>650</v>
      </c>
      <c r="N309">
        <v>287</v>
      </c>
      <c r="O309">
        <v>377</v>
      </c>
      <c r="P309">
        <v>0</v>
      </c>
      <c r="Q309">
        <v>0</v>
      </c>
      <c r="R309">
        <v>0</v>
      </c>
      <c r="S309">
        <v>0</v>
      </c>
      <c r="T309" t="s">
        <v>2850</v>
      </c>
      <c r="U309" t="s">
        <v>47</v>
      </c>
      <c r="V309" t="s">
        <v>48</v>
      </c>
      <c r="W309">
        <v>50</v>
      </c>
      <c r="X309" t="s">
        <v>49</v>
      </c>
      <c r="Y309">
        <v>3</v>
      </c>
      <c r="Z309">
        <v>0</v>
      </c>
      <c r="AA309">
        <v>41</v>
      </c>
      <c r="AB309">
        <v>50</v>
      </c>
      <c r="AC309">
        <v>1</v>
      </c>
      <c r="AD309" t="s">
        <v>50</v>
      </c>
      <c r="AE309" t="s">
        <v>51</v>
      </c>
      <c r="AF309" t="s">
        <v>2851</v>
      </c>
      <c r="AG309" t="s">
        <v>2851</v>
      </c>
      <c r="AH309" t="s">
        <v>2852</v>
      </c>
      <c r="AI309">
        <v>18877</v>
      </c>
      <c r="AJ309">
        <v>4.0798855750384</v>
      </c>
      <c r="AK309" t="s">
        <v>2853</v>
      </c>
      <c r="AL309">
        <v>0</v>
      </c>
      <c r="AN309" t="s">
        <v>2854</v>
      </c>
      <c r="AO309" t="s">
        <v>2855</v>
      </c>
      <c r="AP309" t="s">
        <v>2856</v>
      </c>
      <c r="AQ309" t="s">
        <v>58</v>
      </c>
      <c r="AR309" t="s">
        <v>59</v>
      </c>
    </row>
    <row r="310" spans="1:44" x14ac:dyDescent="0.25">
      <c r="A310">
        <v>309</v>
      </c>
      <c r="B310" t="s">
        <v>2857</v>
      </c>
      <c r="C310" t="s">
        <v>2858</v>
      </c>
      <c r="D310">
        <v>8</v>
      </c>
      <c r="E310">
        <v>7</v>
      </c>
      <c r="F310" t="s">
        <v>45</v>
      </c>
      <c r="G310">
        <v>10000</v>
      </c>
      <c r="H310">
        <v>1</v>
      </c>
      <c r="I310">
        <v>3.32</v>
      </c>
      <c r="J310">
        <v>1061</v>
      </c>
      <c r="K310">
        <v>351</v>
      </c>
      <c r="L310">
        <v>192</v>
      </c>
      <c r="M310">
        <v>184</v>
      </c>
      <c r="N310">
        <v>110</v>
      </c>
      <c r="O310">
        <v>224</v>
      </c>
      <c r="P310">
        <v>0</v>
      </c>
      <c r="Q310">
        <v>0</v>
      </c>
      <c r="R310">
        <v>0</v>
      </c>
      <c r="S310">
        <v>0</v>
      </c>
      <c r="T310" t="s">
        <v>2859</v>
      </c>
      <c r="U310" t="s">
        <v>812</v>
      </c>
      <c r="V310" t="s">
        <v>48</v>
      </c>
      <c r="W310">
        <v>30</v>
      </c>
      <c r="X310" t="s">
        <v>49</v>
      </c>
      <c r="Y310">
        <v>3</v>
      </c>
      <c r="Z310">
        <v>0</v>
      </c>
      <c r="AA310">
        <v>28</v>
      </c>
      <c r="AB310">
        <v>50</v>
      </c>
      <c r="AE310" t="s">
        <v>51</v>
      </c>
      <c r="AF310" t="s">
        <v>1352</v>
      </c>
      <c r="AG310" t="s">
        <v>1353</v>
      </c>
      <c r="AH310" t="s">
        <v>2860</v>
      </c>
      <c r="AI310">
        <v>88193</v>
      </c>
      <c r="AJ310">
        <v>4.0808907736441604</v>
      </c>
      <c r="AK310" t="s">
        <v>1355</v>
      </c>
      <c r="AL310">
        <v>1</v>
      </c>
      <c r="AM310" t="s">
        <v>1356</v>
      </c>
      <c r="AN310" t="s">
        <v>2861</v>
      </c>
      <c r="AO310" t="s">
        <v>2862</v>
      </c>
      <c r="AP310" t="s">
        <v>2863</v>
      </c>
      <c r="AQ310" t="s">
        <v>58</v>
      </c>
      <c r="AR310" t="s">
        <v>59</v>
      </c>
    </row>
    <row r="311" spans="1:44" x14ac:dyDescent="0.25">
      <c r="A311">
        <v>310</v>
      </c>
      <c r="B311" t="s">
        <v>1291</v>
      </c>
      <c r="C311" t="s">
        <v>1292</v>
      </c>
      <c r="D311">
        <v>4.8099999999999996</v>
      </c>
      <c r="E311">
        <v>5</v>
      </c>
      <c r="F311" t="s">
        <v>45</v>
      </c>
      <c r="G311">
        <v>100</v>
      </c>
      <c r="H311">
        <v>1</v>
      </c>
      <c r="I311">
        <v>5</v>
      </c>
      <c r="J311">
        <v>0</v>
      </c>
      <c r="P311">
        <v>0</v>
      </c>
      <c r="Q311">
        <v>0</v>
      </c>
      <c r="R311">
        <v>0</v>
      </c>
      <c r="S311">
        <v>0</v>
      </c>
      <c r="T311" t="s">
        <v>1293</v>
      </c>
      <c r="U311" t="s">
        <v>95</v>
      </c>
      <c r="V311" t="s">
        <v>64</v>
      </c>
      <c r="W311">
        <v>5</v>
      </c>
      <c r="X311" t="s">
        <v>183</v>
      </c>
      <c r="Y311">
        <v>1</v>
      </c>
      <c r="Z311">
        <v>0</v>
      </c>
      <c r="AA311">
        <v>47</v>
      </c>
      <c r="AB311">
        <v>50</v>
      </c>
      <c r="AC311">
        <v>1</v>
      </c>
      <c r="AD311" t="s">
        <v>50</v>
      </c>
      <c r="AE311" t="s">
        <v>51</v>
      </c>
      <c r="AF311" t="s">
        <v>2864</v>
      </c>
      <c r="AG311" t="s">
        <v>2864</v>
      </c>
      <c r="AH311" t="s">
        <v>2865</v>
      </c>
      <c r="AI311">
        <v>6</v>
      </c>
      <c r="AJ311">
        <v>4.3333333333333304</v>
      </c>
      <c r="AK311" t="s">
        <v>2866</v>
      </c>
      <c r="AL311">
        <v>0</v>
      </c>
      <c r="AN311" t="s">
        <v>2867</v>
      </c>
      <c r="AO311" t="s">
        <v>2868</v>
      </c>
      <c r="AP311" t="s">
        <v>2869</v>
      </c>
      <c r="AQ311" t="s">
        <v>58</v>
      </c>
      <c r="AR311" t="s">
        <v>59</v>
      </c>
    </row>
    <row r="312" spans="1:44" x14ac:dyDescent="0.25">
      <c r="A312">
        <v>311</v>
      </c>
      <c r="B312" t="s">
        <v>2870</v>
      </c>
      <c r="C312" t="s">
        <v>2871</v>
      </c>
      <c r="D312">
        <v>14</v>
      </c>
      <c r="E312">
        <v>104</v>
      </c>
      <c r="F312" t="s">
        <v>45</v>
      </c>
      <c r="G312">
        <v>100</v>
      </c>
      <c r="H312">
        <v>1</v>
      </c>
      <c r="I312">
        <v>3.44</v>
      </c>
      <c r="J312">
        <v>71</v>
      </c>
      <c r="K312">
        <v>20</v>
      </c>
      <c r="L312">
        <v>17</v>
      </c>
      <c r="M312">
        <v>19</v>
      </c>
      <c r="N312">
        <v>4</v>
      </c>
      <c r="O312">
        <v>11</v>
      </c>
      <c r="P312">
        <v>0</v>
      </c>
      <c r="Q312">
        <v>0</v>
      </c>
      <c r="R312">
        <v>0</v>
      </c>
      <c r="S312">
        <v>0</v>
      </c>
      <c r="T312" t="s">
        <v>2872</v>
      </c>
      <c r="U312" t="s">
        <v>182</v>
      </c>
      <c r="V312" t="s">
        <v>96</v>
      </c>
      <c r="W312">
        <v>50</v>
      </c>
      <c r="X312" t="s">
        <v>49</v>
      </c>
      <c r="Y312">
        <v>4</v>
      </c>
      <c r="Z312">
        <v>0</v>
      </c>
      <c r="AA312">
        <v>31</v>
      </c>
      <c r="AB312">
        <v>50</v>
      </c>
      <c r="AE312" t="s">
        <v>51</v>
      </c>
      <c r="AF312" t="s">
        <v>2873</v>
      </c>
      <c r="AG312" t="s">
        <v>2873</v>
      </c>
      <c r="AH312" t="s">
        <v>2874</v>
      </c>
      <c r="AI312">
        <v>151</v>
      </c>
      <c r="AJ312">
        <v>3.76158940397351</v>
      </c>
      <c r="AK312" s="1" t="s">
        <v>2875</v>
      </c>
      <c r="AL312">
        <v>0</v>
      </c>
      <c r="AN312" t="s">
        <v>2876</v>
      </c>
      <c r="AO312" t="s">
        <v>2877</v>
      </c>
      <c r="AP312" t="s">
        <v>2878</v>
      </c>
      <c r="AQ312" t="s">
        <v>58</v>
      </c>
      <c r="AR312" t="s">
        <v>59</v>
      </c>
    </row>
    <row r="313" spans="1:44" x14ac:dyDescent="0.25">
      <c r="A313">
        <v>312</v>
      </c>
      <c r="B313" t="s">
        <v>2716</v>
      </c>
      <c r="C313" t="s">
        <v>2716</v>
      </c>
      <c r="D313">
        <v>8</v>
      </c>
      <c r="E313">
        <v>7</v>
      </c>
      <c r="F313" t="s">
        <v>45</v>
      </c>
      <c r="G313">
        <v>50</v>
      </c>
      <c r="H313">
        <v>0</v>
      </c>
      <c r="I313">
        <v>3.88</v>
      </c>
      <c r="J313">
        <v>8</v>
      </c>
      <c r="K313">
        <v>5</v>
      </c>
      <c r="L313">
        <v>1</v>
      </c>
      <c r="M313">
        <v>0</v>
      </c>
      <c r="N313">
        <v>0</v>
      </c>
      <c r="O313">
        <v>2</v>
      </c>
      <c r="P313">
        <v>0</v>
      </c>
      <c r="Q313">
        <v>0</v>
      </c>
      <c r="R313">
        <v>0</v>
      </c>
      <c r="S313">
        <v>0</v>
      </c>
      <c r="T313" t="s">
        <v>2717</v>
      </c>
      <c r="U313" t="s">
        <v>95</v>
      </c>
      <c r="V313" t="s">
        <v>64</v>
      </c>
      <c r="W313">
        <v>1</v>
      </c>
      <c r="X313" t="s">
        <v>49</v>
      </c>
      <c r="Y313">
        <v>2</v>
      </c>
      <c r="Z313">
        <v>0</v>
      </c>
      <c r="AA313">
        <v>25</v>
      </c>
      <c r="AB313">
        <v>50</v>
      </c>
      <c r="AE313" t="s">
        <v>51</v>
      </c>
      <c r="AF313" t="s">
        <v>2718</v>
      </c>
      <c r="AG313" t="s">
        <v>2718</v>
      </c>
      <c r="AH313" t="s">
        <v>2719</v>
      </c>
      <c r="AI313">
        <v>334</v>
      </c>
      <c r="AJ313">
        <v>3.7365269461077801</v>
      </c>
      <c r="AK313" t="s">
        <v>2720</v>
      </c>
      <c r="AL313">
        <v>0</v>
      </c>
      <c r="AN313" t="s">
        <v>2721</v>
      </c>
      <c r="AO313" t="s">
        <v>2722</v>
      </c>
      <c r="AP313" t="s">
        <v>2723</v>
      </c>
      <c r="AQ313" t="s">
        <v>58</v>
      </c>
      <c r="AR313" t="s">
        <v>59</v>
      </c>
    </row>
    <row r="314" spans="1:44" x14ac:dyDescent="0.25">
      <c r="A314">
        <v>313</v>
      </c>
      <c r="B314" t="s">
        <v>2879</v>
      </c>
      <c r="C314" t="s">
        <v>2879</v>
      </c>
      <c r="D314">
        <v>8</v>
      </c>
      <c r="E314">
        <v>26</v>
      </c>
      <c r="F314" t="s">
        <v>45</v>
      </c>
      <c r="G314">
        <v>100</v>
      </c>
      <c r="H314">
        <v>0</v>
      </c>
      <c r="I314">
        <v>5</v>
      </c>
      <c r="J314">
        <v>13</v>
      </c>
      <c r="K314">
        <v>13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2880</v>
      </c>
      <c r="U314" t="s">
        <v>95</v>
      </c>
      <c r="V314" t="s">
        <v>96</v>
      </c>
      <c r="W314">
        <v>50</v>
      </c>
      <c r="X314" t="s">
        <v>49</v>
      </c>
      <c r="Y314">
        <v>2</v>
      </c>
      <c r="Z314">
        <v>0</v>
      </c>
      <c r="AA314">
        <v>33</v>
      </c>
      <c r="AB314">
        <v>50</v>
      </c>
      <c r="AC314">
        <v>1</v>
      </c>
      <c r="AD314" t="s">
        <v>50</v>
      </c>
      <c r="AE314" t="s">
        <v>51</v>
      </c>
      <c r="AF314" t="s">
        <v>2881</v>
      </c>
      <c r="AG314" t="s">
        <v>2882</v>
      </c>
      <c r="AH314" t="s">
        <v>2883</v>
      </c>
      <c r="AI314">
        <v>138</v>
      </c>
      <c r="AJ314">
        <v>3.6594202898550701</v>
      </c>
      <c r="AK314" t="s">
        <v>2884</v>
      </c>
      <c r="AL314">
        <v>0</v>
      </c>
      <c r="AN314" t="s">
        <v>2885</v>
      </c>
      <c r="AO314" t="s">
        <v>2886</v>
      </c>
      <c r="AP314" t="s">
        <v>2887</v>
      </c>
      <c r="AQ314" t="s">
        <v>58</v>
      </c>
      <c r="AR314" t="s">
        <v>59</v>
      </c>
    </row>
    <row r="315" spans="1:44" x14ac:dyDescent="0.25">
      <c r="A315">
        <v>314</v>
      </c>
      <c r="B315" t="s">
        <v>2888</v>
      </c>
      <c r="C315" t="s">
        <v>2888</v>
      </c>
      <c r="D315">
        <v>7</v>
      </c>
      <c r="E315">
        <v>81</v>
      </c>
      <c r="F315" t="s">
        <v>45</v>
      </c>
      <c r="G315">
        <v>100</v>
      </c>
      <c r="H315">
        <v>1</v>
      </c>
      <c r="I315">
        <v>3.57</v>
      </c>
      <c r="J315">
        <v>23</v>
      </c>
      <c r="K315">
        <v>10</v>
      </c>
      <c r="L315">
        <v>2</v>
      </c>
      <c r="M315">
        <v>5</v>
      </c>
      <c r="N315">
        <v>3</v>
      </c>
      <c r="O315">
        <v>3</v>
      </c>
      <c r="P315">
        <v>0</v>
      </c>
      <c r="Q315">
        <v>0</v>
      </c>
      <c r="R315">
        <v>0</v>
      </c>
      <c r="S315">
        <v>0</v>
      </c>
      <c r="T315" t="s">
        <v>2889</v>
      </c>
      <c r="U315" t="s">
        <v>63</v>
      </c>
      <c r="V315" t="s">
        <v>64</v>
      </c>
      <c r="W315">
        <v>30</v>
      </c>
      <c r="X315" t="s">
        <v>49</v>
      </c>
      <c r="Y315">
        <v>2</v>
      </c>
      <c r="Z315">
        <v>0</v>
      </c>
      <c r="AA315">
        <v>43</v>
      </c>
      <c r="AB315">
        <v>50</v>
      </c>
      <c r="AE315" t="s">
        <v>51</v>
      </c>
      <c r="AF315" t="s">
        <v>2890</v>
      </c>
      <c r="AG315" t="s">
        <v>2891</v>
      </c>
      <c r="AH315" t="s">
        <v>2892</v>
      </c>
      <c r="AI315">
        <v>7602</v>
      </c>
      <c r="AJ315">
        <v>3.8566166798210899</v>
      </c>
      <c r="AK315" t="s">
        <v>2893</v>
      </c>
      <c r="AL315">
        <v>1</v>
      </c>
      <c r="AM315" t="s">
        <v>2894</v>
      </c>
      <c r="AN315" t="s">
        <v>2895</v>
      </c>
      <c r="AO315" t="s">
        <v>2896</v>
      </c>
      <c r="AP315" t="s">
        <v>2897</v>
      </c>
      <c r="AQ315" t="s">
        <v>58</v>
      </c>
      <c r="AR315" t="s">
        <v>59</v>
      </c>
    </row>
    <row r="316" spans="1:44" x14ac:dyDescent="0.25">
      <c r="A316">
        <v>315</v>
      </c>
      <c r="B316" t="s">
        <v>611</v>
      </c>
      <c r="C316" t="s">
        <v>612</v>
      </c>
      <c r="D316">
        <v>3</v>
      </c>
      <c r="E316">
        <v>3</v>
      </c>
      <c r="F316" t="s">
        <v>45</v>
      </c>
      <c r="G316">
        <v>100</v>
      </c>
      <c r="H316">
        <v>0</v>
      </c>
      <c r="I316">
        <v>3.67</v>
      </c>
      <c r="J316">
        <v>12</v>
      </c>
      <c r="K316">
        <v>4</v>
      </c>
      <c r="L316">
        <v>3</v>
      </c>
      <c r="M316">
        <v>3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 t="s">
        <v>710</v>
      </c>
      <c r="U316" t="s">
        <v>47</v>
      </c>
      <c r="V316" t="s">
        <v>162</v>
      </c>
      <c r="W316">
        <v>2</v>
      </c>
      <c r="X316" t="s">
        <v>49</v>
      </c>
      <c r="Y316">
        <v>1</v>
      </c>
      <c r="Z316">
        <v>0</v>
      </c>
      <c r="AA316">
        <v>40</v>
      </c>
      <c r="AB316">
        <v>50</v>
      </c>
      <c r="AC316">
        <v>1</v>
      </c>
      <c r="AD316" t="s">
        <v>50</v>
      </c>
      <c r="AE316" t="s">
        <v>51</v>
      </c>
      <c r="AF316" t="s">
        <v>2898</v>
      </c>
      <c r="AG316" t="s">
        <v>2899</v>
      </c>
      <c r="AH316" t="s">
        <v>2900</v>
      </c>
      <c r="AI316">
        <v>38100</v>
      </c>
      <c r="AJ316">
        <v>4.2914698162729596</v>
      </c>
      <c r="AK316" t="s">
        <v>2901</v>
      </c>
      <c r="AL316">
        <v>0</v>
      </c>
      <c r="AN316" t="s">
        <v>2902</v>
      </c>
      <c r="AO316" t="s">
        <v>2903</v>
      </c>
      <c r="AP316" t="s">
        <v>2904</v>
      </c>
      <c r="AQ316" t="s">
        <v>58</v>
      </c>
      <c r="AR316" t="s">
        <v>59</v>
      </c>
    </row>
    <row r="317" spans="1:44" x14ac:dyDescent="0.25">
      <c r="A317">
        <v>316</v>
      </c>
      <c r="B317" t="s">
        <v>2905</v>
      </c>
      <c r="C317" t="s">
        <v>2906</v>
      </c>
      <c r="D317">
        <v>8</v>
      </c>
      <c r="E317">
        <v>8</v>
      </c>
      <c r="F317" t="s">
        <v>45</v>
      </c>
      <c r="G317">
        <v>1000</v>
      </c>
      <c r="H317">
        <v>0</v>
      </c>
      <c r="I317">
        <v>3.63</v>
      </c>
      <c r="J317">
        <v>187</v>
      </c>
      <c r="K317">
        <v>80</v>
      </c>
      <c r="L317">
        <v>33</v>
      </c>
      <c r="M317">
        <v>31</v>
      </c>
      <c r="N317">
        <v>11</v>
      </c>
      <c r="O317">
        <v>32</v>
      </c>
      <c r="P317">
        <v>0</v>
      </c>
      <c r="Q317">
        <v>0</v>
      </c>
      <c r="R317">
        <v>0</v>
      </c>
      <c r="S317">
        <v>0</v>
      </c>
      <c r="T317" t="s">
        <v>2907</v>
      </c>
      <c r="U317" t="s">
        <v>47</v>
      </c>
      <c r="V317" t="s">
        <v>96</v>
      </c>
      <c r="W317">
        <v>50</v>
      </c>
      <c r="X317" t="s">
        <v>49</v>
      </c>
      <c r="Y317">
        <v>3</v>
      </c>
      <c r="Z317">
        <v>0</v>
      </c>
      <c r="AA317">
        <v>38</v>
      </c>
      <c r="AB317">
        <v>50</v>
      </c>
      <c r="AC317">
        <v>1</v>
      </c>
      <c r="AD317" t="s">
        <v>50</v>
      </c>
      <c r="AE317" t="s">
        <v>51</v>
      </c>
      <c r="AF317" t="s">
        <v>2908</v>
      </c>
      <c r="AG317" t="s">
        <v>2908</v>
      </c>
      <c r="AH317" t="s">
        <v>2909</v>
      </c>
      <c r="AI317">
        <v>1761</v>
      </c>
      <c r="AJ317">
        <v>4.0897217490062401</v>
      </c>
      <c r="AK317" t="s">
        <v>2910</v>
      </c>
      <c r="AL317">
        <v>0</v>
      </c>
      <c r="AN317" t="s">
        <v>2911</v>
      </c>
      <c r="AO317" t="s">
        <v>2912</v>
      </c>
      <c r="AP317" t="s">
        <v>2913</v>
      </c>
      <c r="AQ317" t="s">
        <v>58</v>
      </c>
      <c r="AR317" t="s">
        <v>59</v>
      </c>
    </row>
    <row r="318" spans="1:44" x14ac:dyDescent="0.25">
      <c r="A318">
        <v>317</v>
      </c>
      <c r="B318" t="s">
        <v>2029</v>
      </c>
      <c r="C318" t="s">
        <v>2030</v>
      </c>
      <c r="D318">
        <v>8</v>
      </c>
      <c r="E318">
        <v>10</v>
      </c>
      <c r="F318" t="s">
        <v>45</v>
      </c>
      <c r="G318">
        <v>100</v>
      </c>
      <c r="H318">
        <v>0</v>
      </c>
      <c r="I318">
        <v>3.5</v>
      </c>
      <c r="J318">
        <v>6</v>
      </c>
      <c r="K318">
        <v>3</v>
      </c>
      <c r="L318">
        <v>0</v>
      </c>
      <c r="M318">
        <v>1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 t="s">
        <v>2031</v>
      </c>
      <c r="U318" t="s">
        <v>95</v>
      </c>
      <c r="V318" t="s">
        <v>64</v>
      </c>
      <c r="W318">
        <v>5</v>
      </c>
      <c r="X318" t="s">
        <v>49</v>
      </c>
      <c r="Y318">
        <v>2</v>
      </c>
      <c r="Z318">
        <v>0</v>
      </c>
      <c r="AA318">
        <v>20</v>
      </c>
      <c r="AB318">
        <v>50</v>
      </c>
      <c r="AC318">
        <v>1</v>
      </c>
      <c r="AD318" t="s">
        <v>50</v>
      </c>
      <c r="AE318" t="s">
        <v>51</v>
      </c>
      <c r="AF318" t="s">
        <v>2914</v>
      </c>
      <c r="AG318" t="s">
        <v>2914</v>
      </c>
      <c r="AH318" t="s">
        <v>2915</v>
      </c>
      <c r="AI318">
        <v>117</v>
      </c>
      <c r="AJ318">
        <v>3.78632478632478</v>
      </c>
      <c r="AK318" t="s">
        <v>2916</v>
      </c>
      <c r="AL318">
        <v>0</v>
      </c>
      <c r="AN318" t="s">
        <v>2917</v>
      </c>
      <c r="AO318" t="s">
        <v>2918</v>
      </c>
      <c r="AP318" t="s">
        <v>2919</v>
      </c>
      <c r="AQ318" t="s">
        <v>58</v>
      </c>
      <c r="AR318" t="s">
        <v>59</v>
      </c>
    </row>
    <row r="319" spans="1:44" x14ac:dyDescent="0.25">
      <c r="A319">
        <v>318</v>
      </c>
      <c r="B319" t="s">
        <v>2920</v>
      </c>
      <c r="C319" t="s">
        <v>2921</v>
      </c>
      <c r="D319">
        <v>12</v>
      </c>
      <c r="E319">
        <v>11</v>
      </c>
      <c r="F319" t="s">
        <v>45</v>
      </c>
      <c r="G319">
        <v>5000</v>
      </c>
      <c r="H319">
        <v>0</v>
      </c>
      <c r="I319">
        <v>3.34</v>
      </c>
      <c r="J319">
        <v>887</v>
      </c>
      <c r="K319">
        <v>305</v>
      </c>
      <c r="L319">
        <v>161</v>
      </c>
      <c r="M319">
        <v>140</v>
      </c>
      <c r="N319">
        <v>97</v>
      </c>
      <c r="O319">
        <v>184</v>
      </c>
      <c r="P319">
        <v>0</v>
      </c>
      <c r="Q319">
        <v>0</v>
      </c>
      <c r="R319">
        <v>0</v>
      </c>
      <c r="S319">
        <v>0</v>
      </c>
      <c r="T319" t="s">
        <v>2922</v>
      </c>
      <c r="U319" t="s">
        <v>129</v>
      </c>
      <c r="V319" t="s">
        <v>96</v>
      </c>
      <c r="W319">
        <v>50</v>
      </c>
      <c r="X319" t="s">
        <v>49</v>
      </c>
      <c r="Y319">
        <v>3</v>
      </c>
      <c r="Z319">
        <v>0</v>
      </c>
      <c r="AA319">
        <v>14</v>
      </c>
      <c r="AB319">
        <v>50</v>
      </c>
      <c r="AE319" t="s">
        <v>51</v>
      </c>
      <c r="AF319" t="s">
        <v>2923</v>
      </c>
      <c r="AG319" t="s">
        <v>2924</v>
      </c>
      <c r="AH319" t="s">
        <v>2925</v>
      </c>
      <c r="AI319">
        <v>1021</v>
      </c>
      <c r="AJ319">
        <v>3.6816846229186999</v>
      </c>
      <c r="AK319" t="s">
        <v>2926</v>
      </c>
      <c r="AL319">
        <v>1</v>
      </c>
      <c r="AM319" t="s">
        <v>2927</v>
      </c>
      <c r="AN319" t="s">
        <v>2928</v>
      </c>
      <c r="AO319" t="s">
        <v>2929</v>
      </c>
      <c r="AP319" t="s">
        <v>2930</v>
      </c>
      <c r="AQ319" t="s">
        <v>58</v>
      </c>
      <c r="AR319" t="s">
        <v>59</v>
      </c>
    </row>
    <row r="320" spans="1:44" x14ac:dyDescent="0.25">
      <c r="A320">
        <v>319</v>
      </c>
      <c r="B320" t="s">
        <v>2931</v>
      </c>
      <c r="C320" t="s">
        <v>2932</v>
      </c>
      <c r="D320">
        <v>11</v>
      </c>
      <c r="E320">
        <v>22</v>
      </c>
      <c r="F320" t="s">
        <v>45</v>
      </c>
      <c r="G320">
        <v>100</v>
      </c>
      <c r="H320">
        <v>1</v>
      </c>
      <c r="I320">
        <v>2.71</v>
      </c>
      <c r="J320">
        <v>24</v>
      </c>
      <c r="K320">
        <v>6</v>
      </c>
      <c r="L320">
        <v>2</v>
      </c>
      <c r="M320">
        <v>5</v>
      </c>
      <c r="N320">
        <v>1</v>
      </c>
      <c r="O320">
        <v>10</v>
      </c>
      <c r="P320">
        <v>2</v>
      </c>
      <c r="Q320">
        <v>1</v>
      </c>
      <c r="R320">
        <v>0</v>
      </c>
      <c r="S320">
        <v>1</v>
      </c>
      <c r="T320" t="s">
        <v>2933</v>
      </c>
      <c r="U320" t="s">
        <v>85</v>
      </c>
      <c r="V320" t="s">
        <v>2934</v>
      </c>
      <c r="W320">
        <v>1</v>
      </c>
      <c r="X320" t="s">
        <v>49</v>
      </c>
      <c r="Y320">
        <v>2</v>
      </c>
      <c r="Z320">
        <v>0</v>
      </c>
      <c r="AA320">
        <v>43</v>
      </c>
      <c r="AB320">
        <v>50</v>
      </c>
      <c r="AE320" t="s">
        <v>51</v>
      </c>
      <c r="AF320" t="s">
        <v>2935</v>
      </c>
      <c r="AG320" t="s">
        <v>2936</v>
      </c>
      <c r="AH320" t="s">
        <v>2937</v>
      </c>
      <c r="AI320">
        <v>746</v>
      </c>
      <c r="AJ320">
        <v>4.0187667560321696</v>
      </c>
      <c r="AK320" t="s">
        <v>2938</v>
      </c>
      <c r="AL320">
        <v>0</v>
      </c>
      <c r="AN320" t="s">
        <v>2939</v>
      </c>
      <c r="AO320" t="s">
        <v>2940</v>
      </c>
      <c r="AP320" t="s">
        <v>2941</v>
      </c>
      <c r="AQ320" t="s">
        <v>58</v>
      </c>
      <c r="AR320" t="s">
        <v>59</v>
      </c>
    </row>
    <row r="321" spans="1:44" x14ac:dyDescent="0.25">
      <c r="A321">
        <v>320</v>
      </c>
      <c r="B321" t="s">
        <v>2942</v>
      </c>
      <c r="C321" t="s">
        <v>2943</v>
      </c>
      <c r="D321">
        <v>8</v>
      </c>
      <c r="E321">
        <v>7</v>
      </c>
      <c r="F321" t="s">
        <v>45</v>
      </c>
      <c r="G321">
        <v>100</v>
      </c>
      <c r="H321">
        <v>1</v>
      </c>
      <c r="I321">
        <v>3</v>
      </c>
      <c r="J321">
        <v>11</v>
      </c>
      <c r="K321">
        <v>3</v>
      </c>
      <c r="L321">
        <v>1</v>
      </c>
      <c r="M321">
        <v>3</v>
      </c>
      <c r="N321">
        <v>1</v>
      </c>
      <c r="O321">
        <v>3</v>
      </c>
      <c r="P321">
        <v>0</v>
      </c>
      <c r="Q321">
        <v>0</v>
      </c>
      <c r="R321">
        <v>0</v>
      </c>
      <c r="S321">
        <v>0</v>
      </c>
      <c r="T321" t="s">
        <v>2944</v>
      </c>
      <c r="U321" t="s">
        <v>47</v>
      </c>
      <c r="V321" t="s">
        <v>96</v>
      </c>
      <c r="W321">
        <v>50</v>
      </c>
      <c r="X321" t="s">
        <v>49</v>
      </c>
      <c r="Y321">
        <v>2</v>
      </c>
      <c r="Z321">
        <v>0</v>
      </c>
      <c r="AA321">
        <v>35</v>
      </c>
      <c r="AB321">
        <v>50</v>
      </c>
      <c r="AE321" t="s">
        <v>51</v>
      </c>
      <c r="AF321" t="s">
        <v>2945</v>
      </c>
      <c r="AG321" t="s">
        <v>2946</v>
      </c>
      <c r="AH321" t="s">
        <v>2947</v>
      </c>
      <c r="AI321">
        <v>5768</v>
      </c>
      <c r="AJ321">
        <v>4.4843966712898702</v>
      </c>
      <c r="AK321" t="s">
        <v>2948</v>
      </c>
      <c r="AL321">
        <v>0</v>
      </c>
      <c r="AN321" t="s">
        <v>2949</v>
      </c>
      <c r="AO321" t="s">
        <v>2950</v>
      </c>
      <c r="AP321" t="s">
        <v>2951</v>
      </c>
      <c r="AQ321" t="s">
        <v>58</v>
      </c>
      <c r="AR321" t="s">
        <v>59</v>
      </c>
    </row>
    <row r="322" spans="1:44" x14ac:dyDescent="0.25">
      <c r="A322">
        <v>321</v>
      </c>
      <c r="B322" t="s">
        <v>2952</v>
      </c>
      <c r="C322" t="s">
        <v>2953</v>
      </c>
      <c r="D322">
        <v>8</v>
      </c>
      <c r="E322">
        <v>7</v>
      </c>
      <c r="F322" t="s">
        <v>45</v>
      </c>
      <c r="G322">
        <v>100</v>
      </c>
      <c r="H322">
        <v>0</v>
      </c>
      <c r="I322">
        <v>4.3899999999999997</v>
      </c>
      <c r="J322">
        <v>111</v>
      </c>
      <c r="K322">
        <v>77</v>
      </c>
      <c r="L322">
        <v>14</v>
      </c>
      <c r="M322">
        <v>10</v>
      </c>
      <c r="N322">
        <v>6</v>
      </c>
      <c r="O322">
        <v>4</v>
      </c>
      <c r="P322">
        <v>1</v>
      </c>
      <c r="Q322">
        <v>0</v>
      </c>
      <c r="R322">
        <v>1</v>
      </c>
      <c r="S322">
        <v>0</v>
      </c>
      <c r="T322" t="s">
        <v>811</v>
      </c>
      <c r="U322" t="s">
        <v>1147</v>
      </c>
      <c r="V322" t="s">
        <v>96</v>
      </c>
      <c r="W322">
        <v>50</v>
      </c>
      <c r="X322" t="s">
        <v>591</v>
      </c>
      <c r="Y322">
        <v>3</v>
      </c>
      <c r="Z322">
        <v>0</v>
      </c>
      <c r="AA322">
        <v>38</v>
      </c>
      <c r="AB322">
        <v>50</v>
      </c>
      <c r="AE322" t="s">
        <v>51</v>
      </c>
      <c r="AF322" t="s">
        <v>2954</v>
      </c>
      <c r="AG322" t="s">
        <v>2954</v>
      </c>
      <c r="AH322" t="s">
        <v>2955</v>
      </c>
      <c r="AI322">
        <v>1290</v>
      </c>
      <c r="AJ322">
        <v>4.2124031007751901</v>
      </c>
      <c r="AK322" t="s">
        <v>2956</v>
      </c>
      <c r="AL322">
        <v>0</v>
      </c>
      <c r="AN322" t="s">
        <v>2957</v>
      </c>
      <c r="AO322" t="s">
        <v>2958</v>
      </c>
      <c r="AP322" t="s">
        <v>2959</v>
      </c>
      <c r="AQ322" t="s">
        <v>58</v>
      </c>
      <c r="AR322" t="s">
        <v>59</v>
      </c>
    </row>
    <row r="323" spans="1:44" x14ac:dyDescent="0.25">
      <c r="A323">
        <v>322</v>
      </c>
      <c r="B323" t="s">
        <v>2960</v>
      </c>
      <c r="C323" t="s">
        <v>2961</v>
      </c>
      <c r="D323">
        <v>6</v>
      </c>
      <c r="E323">
        <v>30</v>
      </c>
      <c r="F323" t="s">
        <v>45</v>
      </c>
      <c r="G323">
        <v>1000</v>
      </c>
      <c r="H323">
        <v>0</v>
      </c>
      <c r="I323">
        <v>3.53</v>
      </c>
      <c r="J323">
        <v>325</v>
      </c>
      <c r="K323">
        <v>130</v>
      </c>
      <c r="L323">
        <v>61</v>
      </c>
      <c r="M323">
        <v>48</v>
      </c>
      <c r="N323">
        <v>24</v>
      </c>
      <c r="O323">
        <v>62</v>
      </c>
      <c r="P323">
        <v>0</v>
      </c>
      <c r="Q323">
        <v>0</v>
      </c>
      <c r="R323">
        <v>0</v>
      </c>
      <c r="S323">
        <v>0</v>
      </c>
      <c r="T323" t="s">
        <v>2962</v>
      </c>
      <c r="U323" t="s">
        <v>129</v>
      </c>
      <c r="V323" t="s">
        <v>96</v>
      </c>
      <c r="W323">
        <v>50</v>
      </c>
      <c r="X323" t="s">
        <v>49</v>
      </c>
      <c r="Y323">
        <v>2</v>
      </c>
      <c r="Z323">
        <v>0</v>
      </c>
      <c r="AA323">
        <v>41</v>
      </c>
      <c r="AB323">
        <v>50</v>
      </c>
      <c r="AE323" t="s">
        <v>51</v>
      </c>
      <c r="AF323" t="s">
        <v>2963</v>
      </c>
      <c r="AG323" t="s">
        <v>2964</v>
      </c>
      <c r="AH323" t="s">
        <v>2965</v>
      </c>
      <c r="AI323">
        <v>383</v>
      </c>
      <c r="AJ323">
        <v>3.7937336814621401</v>
      </c>
      <c r="AK323" t="s">
        <v>2966</v>
      </c>
      <c r="AL323">
        <v>0</v>
      </c>
      <c r="AN323" t="s">
        <v>2967</v>
      </c>
      <c r="AO323" t="s">
        <v>2968</v>
      </c>
      <c r="AP323" t="s">
        <v>2969</v>
      </c>
      <c r="AQ323" t="s">
        <v>58</v>
      </c>
      <c r="AR323" t="s">
        <v>59</v>
      </c>
    </row>
    <row r="324" spans="1:44" x14ac:dyDescent="0.25">
      <c r="A324">
        <v>323</v>
      </c>
      <c r="B324" t="s">
        <v>2970</v>
      </c>
      <c r="C324" t="s">
        <v>2971</v>
      </c>
      <c r="D324">
        <v>11</v>
      </c>
      <c r="E324">
        <v>26</v>
      </c>
      <c r="F324" t="s">
        <v>45</v>
      </c>
      <c r="G324">
        <v>100</v>
      </c>
      <c r="H324">
        <v>0</v>
      </c>
      <c r="I324">
        <v>4.25</v>
      </c>
      <c r="J324">
        <v>12</v>
      </c>
      <c r="K324">
        <v>8</v>
      </c>
      <c r="L324">
        <v>2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 t="s">
        <v>2972</v>
      </c>
      <c r="U324" t="s">
        <v>1147</v>
      </c>
      <c r="V324">
        <v>1</v>
      </c>
      <c r="W324">
        <v>50</v>
      </c>
      <c r="X324" t="s">
        <v>49</v>
      </c>
      <c r="Y324">
        <v>2</v>
      </c>
      <c r="Z324">
        <v>0</v>
      </c>
      <c r="AA324">
        <v>70</v>
      </c>
      <c r="AB324">
        <v>50</v>
      </c>
      <c r="AE324" t="s">
        <v>51</v>
      </c>
      <c r="AF324" t="s">
        <v>2973</v>
      </c>
      <c r="AG324" t="s">
        <v>2973</v>
      </c>
      <c r="AH324" t="s">
        <v>2974</v>
      </c>
      <c r="AI324">
        <v>874</v>
      </c>
      <c r="AJ324">
        <v>4.0549199084668102</v>
      </c>
      <c r="AK324" t="s">
        <v>2975</v>
      </c>
      <c r="AL324">
        <v>1</v>
      </c>
      <c r="AM324" t="s">
        <v>2976</v>
      </c>
      <c r="AN324" t="s">
        <v>2977</v>
      </c>
      <c r="AO324" t="s">
        <v>2978</v>
      </c>
      <c r="AP324" t="s">
        <v>2979</v>
      </c>
      <c r="AQ324" t="s">
        <v>58</v>
      </c>
      <c r="AR324" t="s">
        <v>59</v>
      </c>
    </row>
    <row r="325" spans="1:44" x14ac:dyDescent="0.25">
      <c r="A325">
        <v>324</v>
      </c>
      <c r="B325" t="s">
        <v>2980</v>
      </c>
      <c r="C325" t="s">
        <v>2980</v>
      </c>
      <c r="D325">
        <v>8</v>
      </c>
      <c r="E325">
        <v>7</v>
      </c>
      <c r="F325" t="s">
        <v>45</v>
      </c>
      <c r="G325">
        <v>100</v>
      </c>
      <c r="H325">
        <v>1</v>
      </c>
      <c r="I325">
        <v>3.86</v>
      </c>
      <c r="J325">
        <v>28</v>
      </c>
      <c r="K325">
        <v>14</v>
      </c>
      <c r="L325">
        <v>4</v>
      </c>
      <c r="M325">
        <v>5</v>
      </c>
      <c r="N325">
        <v>2</v>
      </c>
      <c r="O325">
        <v>3</v>
      </c>
      <c r="P325">
        <v>0</v>
      </c>
      <c r="Q325">
        <v>0</v>
      </c>
      <c r="R325">
        <v>0</v>
      </c>
      <c r="S325">
        <v>0</v>
      </c>
      <c r="T325" t="s">
        <v>2109</v>
      </c>
      <c r="U325" t="s">
        <v>193</v>
      </c>
      <c r="V325" t="s">
        <v>64</v>
      </c>
      <c r="W325">
        <v>2</v>
      </c>
      <c r="X325" t="s">
        <v>49</v>
      </c>
      <c r="Y325">
        <v>3</v>
      </c>
      <c r="Z325">
        <v>0</v>
      </c>
      <c r="AA325">
        <v>28</v>
      </c>
      <c r="AB325">
        <v>50</v>
      </c>
      <c r="AC325">
        <v>1</v>
      </c>
      <c r="AD325" t="s">
        <v>50</v>
      </c>
      <c r="AE325" t="s">
        <v>51</v>
      </c>
      <c r="AF325" t="s">
        <v>2981</v>
      </c>
      <c r="AG325" t="s">
        <v>2981</v>
      </c>
      <c r="AH325" t="s">
        <v>2982</v>
      </c>
      <c r="AI325">
        <v>889</v>
      </c>
      <c r="AJ325">
        <v>4.39032620922384</v>
      </c>
      <c r="AK325" t="s">
        <v>2983</v>
      </c>
      <c r="AL325">
        <v>0</v>
      </c>
      <c r="AN325" t="s">
        <v>2984</v>
      </c>
      <c r="AO325" t="s">
        <v>2985</v>
      </c>
      <c r="AP325" t="s">
        <v>2986</v>
      </c>
      <c r="AQ325" t="s">
        <v>58</v>
      </c>
      <c r="AR325" t="s">
        <v>59</v>
      </c>
    </row>
    <row r="326" spans="1:44" x14ac:dyDescent="0.25">
      <c r="A326">
        <v>325</v>
      </c>
      <c r="B326" t="s">
        <v>2987</v>
      </c>
      <c r="C326" t="s">
        <v>2988</v>
      </c>
      <c r="D326">
        <v>8</v>
      </c>
      <c r="E326">
        <v>7</v>
      </c>
      <c r="F326" t="s">
        <v>45</v>
      </c>
      <c r="G326">
        <v>1000</v>
      </c>
      <c r="H326">
        <v>0</v>
      </c>
      <c r="I326">
        <v>3.58</v>
      </c>
      <c r="J326">
        <v>605</v>
      </c>
      <c r="K326">
        <v>210</v>
      </c>
      <c r="L326">
        <v>144</v>
      </c>
      <c r="M326">
        <v>117</v>
      </c>
      <c r="N326">
        <v>56</v>
      </c>
      <c r="O326">
        <v>78</v>
      </c>
      <c r="P326">
        <v>0</v>
      </c>
      <c r="Q326">
        <v>0</v>
      </c>
      <c r="R326">
        <v>0</v>
      </c>
      <c r="S326">
        <v>0</v>
      </c>
      <c r="T326" t="s">
        <v>2989</v>
      </c>
      <c r="U326" t="s">
        <v>47</v>
      </c>
      <c r="V326" t="s">
        <v>96</v>
      </c>
      <c r="W326">
        <v>24</v>
      </c>
      <c r="X326" t="s">
        <v>49</v>
      </c>
      <c r="Y326">
        <v>2</v>
      </c>
      <c r="Z326">
        <v>0</v>
      </c>
      <c r="AA326">
        <v>36</v>
      </c>
      <c r="AB326">
        <v>50</v>
      </c>
      <c r="AE326" t="s">
        <v>51</v>
      </c>
      <c r="AF326" t="s">
        <v>2990</v>
      </c>
      <c r="AG326" t="s">
        <v>2991</v>
      </c>
      <c r="AH326" t="s">
        <v>2992</v>
      </c>
      <c r="AI326">
        <v>21226</v>
      </c>
      <c r="AJ326">
        <v>4.0141807217563299</v>
      </c>
      <c r="AK326" t="s">
        <v>2993</v>
      </c>
      <c r="AL326">
        <v>0</v>
      </c>
      <c r="AN326" t="s">
        <v>2994</v>
      </c>
      <c r="AO326" t="s">
        <v>2995</v>
      </c>
      <c r="AP326" t="s">
        <v>2996</v>
      </c>
      <c r="AQ326" t="s">
        <v>58</v>
      </c>
      <c r="AR326" t="s">
        <v>59</v>
      </c>
    </row>
    <row r="327" spans="1:44" x14ac:dyDescent="0.25">
      <c r="A327">
        <v>326</v>
      </c>
      <c r="B327" t="s">
        <v>2997</v>
      </c>
      <c r="C327" t="s">
        <v>2998</v>
      </c>
      <c r="D327">
        <v>9</v>
      </c>
      <c r="E327">
        <v>9</v>
      </c>
      <c r="F327" t="s">
        <v>45</v>
      </c>
      <c r="G327">
        <v>10000</v>
      </c>
      <c r="H327">
        <v>1</v>
      </c>
      <c r="I327">
        <v>3.74</v>
      </c>
      <c r="J327">
        <v>2148</v>
      </c>
      <c r="K327">
        <v>822</v>
      </c>
      <c r="L327">
        <v>539</v>
      </c>
      <c r="M327">
        <v>410</v>
      </c>
      <c r="N327">
        <v>169</v>
      </c>
      <c r="O327">
        <v>208</v>
      </c>
      <c r="P327">
        <v>0</v>
      </c>
      <c r="Q327">
        <v>0</v>
      </c>
      <c r="R327">
        <v>0</v>
      </c>
      <c r="S327">
        <v>0</v>
      </c>
      <c r="T327" t="s">
        <v>2999</v>
      </c>
      <c r="U327" t="s">
        <v>47</v>
      </c>
      <c r="V327" t="s">
        <v>96</v>
      </c>
      <c r="W327">
        <v>50</v>
      </c>
      <c r="X327" t="s">
        <v>49</v>
      </c>
      <c r="Y327">
        <v>3</v>
      </c>
      <c r="Z327">
        <v>0</v>
      </c>
      <c r="AA327">
        <v>44</v>
      </c>
      <c r="AB327">
        <v>50</v>
      </c>
      <c r="AE327" t="s">
        <v>51</v>
      </c>
      <c r="AF327" t="s">
        <v>3000</v>
      </c>
      <c r="AG327" t="s">
        <v>3001</v>
      </c>
      <c r="AH327" t="s">
        <v>3002</v>
      </c>
      <c r="AI327">
        <v>246312</v>
      </c>
      <c r="AJ327">
        <v>4.2037253564584702</v>
      </c>
      <c r="AK327" t="s">
        <v>3003</v>
      </c>
      <c r="AL327">
        <v>0</v>
      </c>
      <c r="AN327" t="s">
        <v>3004</v>
      </c>
      <c r="AO327" t="s">
        <v>3005</v>
      </c>
      <c r="AP327" t="s">
        <v>3006</v>
      </c>
      <c r="AQ327" t="s">
        <v>58</v>
      </c>
      <c r="AR327" t="s">
        <v>59</v>
      </c>
    </row>
    <row r="328" spans="1:44" x14ac:dyDescent="0.25">
      <c r="A328">
        <v>327</v>
      </c>
      <c r="B328" t="s">
        <v>3007</v>
      </c>
      <c r="C328" t="s">
        <v>3008</v>
      </c>
      <c r="D328">
        <v>14</v>
      </c>
      <c r="E328">
        <v>12</v>
      </c>
      <c r="F328" t="s">
        <v>45</v>
      </c>
      <c r="G328">
        <v>10</v>
      </c>
      <c r="H328">
        <v>0</v>
      </c>
      <c r="I328">
        <v>5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3009</v>
      </c>
      <c r="U328" t="s">
        <v>340</v>
      </c>
      <c r="V328" t="s">
        <v>3010</v>
      </c>
      <c r="W328">
        <v>5</v>
      </c>
      <c r="X328" t="s">
        <v>49</v>
      </c>
      <c r="Y328">
        <v>3</v>
      </c>
      <c r="Z328">
        <v>0</v>
      </c>
      <c r="AA328">
        <v>41</v>
      </c>
      <c r="AB328">
        <v>50</v>
      </c>
      <c r="AE328" t="s">
        <v>51</v>
      </c>
      <c r="AF328" t="s">
        <v>3011</v>
      </c>
      <c r="AG328" t="s">
        <v>3011</v>
      </c>
      <c r="AH328" t="s">
        <v>3012</v>
      </c>
      <c r="AI328">
        <v>9217</v>
      </c>
      <c r="AJ328">
        <v>4.1730497992839304</v>
      </c>
      <c r="AK328" t="s">
        <v>3013</v>
      </c>
      <c r="AL328">
        <v>0</v>
      </c>
      <c r="AN328" t="s">
        <v>3014</v>
      </c>
      <c r="AO328" t="s">
        <v>3015</v>
      </c>
      <c r="AP328" s="1" t="s">
        <v>3016</v>
      </c>
      <c r="AQ328" t="s">
        <v>58</v>
      </c>
      <c r="AR328" t="s">
        <v>59</v>
      </c>
    </row>
    <row r="329" spans="1:44" x14ac:dyDescent="0.25">
      <c r="A329">
        <v>328</v>
      </c>
      <c r="B329" t="s">
        <v>3017</v>
      </c>
      <c r="C329" t="s">
        <v>3018</v>
      </c>
      <c r="D329">
        <v>13</v>
      </c>
      <c r="E329">
        <v>11</v>
      </c>
      <c r="F329" t="s">
        <v>45</v>
      </c>
      <c r="G329">
        <v>5000</v>
      </c>
      <c r="H329">
        <v>1</v>
      </c>
      <c r="I329">
        <v>3.88</v>
      </c>
      <c r="J329">
        <v>1224</v>
      </c>
      <c r="K329">
        <v>569</v>
      </c>
      <c r="L329">
        <v>278</v>
      </c>
      <c r="M329">
        <v>175</v>
      </c>
      <c r="N329">
        <v>67</v>
      </c>
      <c r="O329">
        <v>135</v>
      </c>
      <c r="P329">
        <v>0</v>
      </c>
      <c r="Q329">
        <v>0</v>
      </c>
      <c r="R329">
        <v>0</v>
      </c>
      <c r="S329">
        <v>0</v>
      </c>
      <c r="T329" t="s">
        <v>3019</v>
      </c>
      <c r="U329" t="s">
        <v>193</v>
      </c>
      <c r="V329" t="s">
        <v>1706</v>
      </c>
      <c r="W329">
        <v>34</v>
      </c>
      <c r="X329" t="s">
        <v>49</v>
      </c>
      <c r="Y329">
        <v>3</v>
      </c>
      <c r="Z329">
        <v>0</v>
      </c>
      <c r="AA329">
        <v>19</v>
      </c>
      <c r="AB329">
        <v>50</v>
      </c>
      <c r="AE329" t="s">
        <v>51</v>
      </c>
      <c r="AF329" t="s">
        <v>3020</v>
      </c>
      <c r="AG329" t="s">
        <v>3020</v>
      </c>
      <c r="AH329" t="s">
        <v>3021</v>
      </c>
      <c r="AI329">
        <v>56745</v>
      </c>
      <c r="AJ329">
        <v>3.98107322231033</v>
      </c>
      <c r="AK329" t="s">
        <v>3022</v>
      </c>
      <c r="AL329">
        <v>0</v>
      </c>
      <c r="AN329" t="s">
        <v>3023</v>
      </c>
      <c r="AO329" t="s">
        <v>3024</v>
      </c>
      <c r="AP329" t="s">
        <v>3025</v>
      </c>
      <c r="AQ329" t="s">
        <v>58</v>
      </c>
      <c r="AR329" t="s">
        <v>59</v>
      </c>
    </row>
    <row r="330" spans="1:44" x14ac:dyDescent="0.25">
      <c r="A330">
        <v>329</v>
      </c>
      <c r="B330" t="s">
        <v>3026</v>
      </c>
      <c r="C330" t="s">
        <v>3027</v>
      </c>
      <c r="D330">
        <v>4.84</v>
      </c>
      <c r="E330">
        <v>5</v>
      </c>
      <c r="F330" t="s">
        <v>45</v>
      </c>
      <c r="G330">
        <v>100</v>
      </c>
      <c r="H330">
        <v>1</v>
      </c>
      <c r="I330">
        <v>4.09</v>
      </c>
      <c r="J330">
        <v>57</v>
      </c>
      <c r="K330">
        <v>30</v>
      </c>
      <c r="L330">
        <v>12</v>
      </c>
      <c r="M330">
        <v>10</v>
      </c>
      <c r="N330">
        <v>0</v>
      </c>
      <c r="O330">
        <v>5</v>
      </c>
      <c r="P330">
        <v>0</v>
      </c>
      <c r="Q330">
        <v>0</v>
      </c>
      <c r="R330">
        <v>0</v>
      </c>
      <c r="S330">
        <v>0</v>
      </c>
      <c r="T330" t="s">
        <v>3028</v>
      </c>
      <c r="U330" t="s">
        <v>47</v>
      </c>
      <c r="V330" t="s">
        <v>64</v>
      </c>
      <c r="W330">
        <v>2</v>
      </c>
      <c r="X330" t="s">
        <v>49</v>
      </c>
      <c r="Y330">
        <v>1</v>
      </c>
      <c r="Z330">
        <v>0</v>
      </c>
      <c r="AA330">
        <v>43</v>
      </c>
      <c r="AB330">
        <v>50</v>
      </c>
      <c r="AE330" t="s">
        <v>51</v>
      </c>
      <c r="AF330" t="s">
        <v>3029</v>
      </c>
      <c r="AG330" t="s">
        <v>3030</v>
      </c>
      <c r="AH330" t="s">
        <v>3031</v>
      </c>
      <c r="AI330">
        <v>16099</v>
      </c>
      <c r="AJ330">
        <v>3.9514876700416099</v>
      </c>
      <c r="AK330" t="s">
        <v>3032</v>
      </c>
      <c r="AL330">
        <v>1</v>
      </c>
      <c r="AM330" t="s">
        <v>3033</v>
      </c>
      <c r="AN330" t="s">
        <v>3034</v>
      </c>
      <c r="AO330" t="s">
        <v>3035</v>
      </c>
      <c r="AP330" t="s">
        <v>3036</v>
      </c>
      <c r="AQ330" t="s">
        <v>58</v>
      </c>
      <c r="AR330" t="s">
        <v>59</v>
      </c>
    </row>
    <row r="331" spans="1:44" x14ac:dyDescent="0.25">
      <c r="A331">
        <v>330</v>
      </c>
      <c r="B331" t="s">
        <v>3037</v>
      </c>
      <c r="C331" t="s">
        <v>3038</v>
      </c>
      <c r="D331">
        <v>5</v>
      </c>
      <c r="E331">
        <v>5</v>
      </c>
      <c r="F331" t="s">
        <v>45</v>
      </c>
      <c r="G331">
        <v>1000</v>
      </c>
      <c r="H331">
        <v>0</v>
      </c>
      <c r="I331">
        <v>4.1100000000000003</v>
      </c>
      <c r="J331">
        <v>94</v>
      </c>
      <c r="K331">
        <v>54</v>
      </c>
      <c r="L331">
        <v>16</v>
      </c>
      <c r="M331">
        <v>13</v>
      </c>
      <c r="N331">
        <v>2</v>
      </c>
      <c r="O331">
        <v>9</v>
      </c>
      <c r="P331">
        <v>0</v>
      </c>
      <c r="Q331">
        <v>0</v>
      </c>
      <c r="R331">
        <v>0</v>
      </c>
      <c r="S331">
        <v>0</v>
      </c>
      <c r="T331" t="s">
        <v>3039</v>
      </c>
      <c r="U331" t="s">
        <v>812</v>
      </c>
      <c r="V331" t="s">
        <v>225</v>
      </c>
      <c r="W331">
        <v>50</v>
      </c>
      <c r="X331" t="s">
        <v>49</v>
      </c>
      <c r="Y331">
        <v>2</v>
      </c>
      <c r="Z331">
        <v>0</v>
      </c>
      <c r="AA331">
        <v>43</v>
      </c>
      <c r="AB331">
        <v>50</v>
      </c>
      <c r="AE331" t="s">
        <v>51</v>
      </c>
      <c r="AF331" t="s">
        <v>3040</v>
      </c>
      <c r="AG331" t="s">
        <v>3040</v>
      </c>
      <c r="AH331" t="s">
        <v>3041</v>
      </c>
      <c r="AI331">
        <v>10436</v>
      </c>
      <c r="AJ331">
        <v>4.0448447681103801</v>
      </c>
      <c r="AK331" t="s">
        <v>3042</v>
      </c>
      <c r="AL331">
        <v>0</v>
      </c>
      <c r="AN331" t="s">
        <v>3043</v>
      </c>
      <c r="AO331" t="s">
        <v>3044</v>
      </c>
      <c r="AP331" t="s">
        <v>3045</v>
      </c>
      <c r="AQ331" t="s">
        <v>58</v>
      </c>
      <c r="AR331" t="s">
        <v>59</v>
      </c>
    </row>
    <row r="332" spans="1:44" x14ac:dyDescent="0.25">
      <c r="A332">
        <v>331</v>
      </c>
      <c r="B332" t="s">
        <v>3046</v>
      </c>
      <c r="C332" t="s">
        <v>3047</v>
      </c>
      <c r="D332">
        <v>14</v>
      </c>
      <c r="E332">
        <v>89</v>
      </c>
      <c r="F332" t="s">
        <v>45</v>
      </c>
      <c r="G332">
        <v>5000</v>
      </c>
      <c r="H332">
        <v>1</v>
      </c>
      <c r="I332">
        <v>3.43</v>
      </c>
      <c r="J332">
        <v>647</v>
      </c>
      <c r="K332">
        <v>227</v>
      </c>
      <c r="L332">
        <v>134</v>
      </c>
      <c r="M332">
        <v>98</v>
      </c>
      <c r="N332">
        <v>64</v>
      </c>
      <c r="O332">
        <v>124</v>
      </c>
      <c r="P332">
        <v>0</v>
      </c>
      <c r="Q332">
        <v>0</v>
      </c>
      <c r="R332">
        <v>0</v>
      </c>
      <c r="S332">
        <v>0</v>
      </c>
      <c r="T332" t="s">
        <v>3048</v>
      </c>
      <c r="U332" t="s">
        <v>2175</v>
      </c>
      <c r="V332" t="s">
        <v>96</v>
      </c>
      <c r="W332">
        <v>9</v>
      </c>
      <c r="X332" t="s">
        <v>49</v>
      </c>
      <c r="Y332">
        <v>3</v>
      </c>
      <c r="Z332">
        <v>0</v>
      </c>
      <c r="AA332">
        <v>40</v>
      </c>
      <c r="AB332">
        <v>50</v>
      </c>
      <c r="AE332" t="s">
        <v>51</v>
      </c>
      <c r="AF332" t="s">
        <v>3049</v>
      </c>
      <c r="AG332" t="s">
        <v>3050</v>
      </c>
      <c r="AH332" t="s">
        <v>3051</v>
      </c>
      <c r="AI332">
        <v>5985</v>
      </c>
      <c r="AJ332">
        <v>4.23174603174603</v>
      </c>
      <c r="AK332" t="s">
        <v>3052</v>
      </c>
      <c r="AL332">
        <v>0</v>
      </c>
      <c r="AN332" t="s">
        <v>3053</v>
      </c>
      <c r="AO332" t="s">
        <v>3054</v>
      </c>
      <c r="AP332" t="s">
        <v>3055</v>
      </c>
      <c r="AQ332" t="s">
        <v>58</v>
      </c>
      <c r="AR332" t="s">
        <v>59</v>
      </c>
    </row>
    <row r="333" spans="1:44" x14ac:dyDescent="0.25">
      <c r="A333">
        <v>332</v>
      </c>
      <c r="B333" t="s">
        <v>3056</v>
      </c>
      <c r="C333" t="s">
        <v>3057</v>
      </c>
      <c r="D333">
        <v>3</v>
      </c>
      <c r="E333">
        <v>60</v>
      </c>
      <c r="F333" t="s">
        <v>45</v>
      </c>
      <c r="G333">
        <v>100</v>
      </c>
      <c r="H333">
        <v>1</v>
      </c>
      <c r="I333">
        <v>3.57</v>
      </c>
      <c r="J333">
        <v>28</v>
      </c>
      <c r="K333">
        <v>12</v>
      </c>
      <c r="L333">
        <v>6</v>
      </c>
      <c r="M333">
        <v>2</v>
      </c>
      <c r="N333">
        <v>2</v>
      </c>
      <c r="O333">
        <v>6</v>
      </c>
      <c r="P333">
        <v>1</v>
      </c>
      <c r="Q333">
        <v>0</v>
      </c>
      <c r="R333">
        <v>0</v>
      </c>
      <c r="S333">
        <v>1</v>
      </c>
      <c r="T333" t="s">
        <v>3058</v>
      </c>
      <c r="U333" t="s">
        <v>161</v>
      </c>
      <c r="V333" t="s">
        <v>2185</v>
      </c>
      <c r="W333">
        <v>1</v>
      </c>
      <c r="X333" t="s">
        <v>49</v>
      </c>
      <c r="Y333">
        <v>1</v>
      </c>
      <c r="Z333">
        <v>0</v>
      </c>
      <c r="AA333">
        <v>27</v>
      </c>
      <c r="AB333">
        <v>50</v>
      </c>
      <c r="AE333" t="s">
        <v>51</v>
      </c>
      <c r="AF333" t="s">
        <v>3059</v>
      </c>
      <c r="AG333" t="s">
        <v>3059</v>
      </c>
      <c r="AH333" t="s">
        <v>3060</v>
      </c>
      <c r="AI333">
        <v>1500</v>
      </c>
      <c r="AJ333">
        <v>3.952</v>
      </c>
      <c r="AK333" t="s">
        <v>3061</v>
      </c>
      <c r="AL333">
        <v>0</v>
      </c>
      <c r="AN333" t="s">
        <v>3062</v>
      </c>
      <c r="AO333" t="s">
        <v>3063</v>
      </c>
      <c r="AP333" t="s">
        <v>3064</v>
      </c>
      <c r="AQ333" t="s">
        <v>58</v>
      </c>
      <c r="AR333" t="s">
        <v>59</v>
      </c>
    </row>
    <row r="334" spans="1:44" x14ac:dyDescent="0.25">
      <c r="A334">
        <v>333</v>
      </c>
      <c r="B334" t="s">
        <v>1651</v>
      </c>
      <c r="C334" t="s">
        <v>1652</v>
      </c>
      <c r="D334">
        <v>7</v>
      </c>
      <c r="E334">
        <v>6</v>
      </c>
      <c r="F334" t="s">
        <v>45</v>
      </c>
      <c r="G334">
        <v>10000</v>
      </c>
      <c r="H334">
        <v>0</v>
      </c>
      <c r="I334">
        <v>3.35</v>
      </c>
      <c r="J334">
        <v>1786</v>
      </c>
      <c r="K334">
        <v>660</v>
      </c>
      <c r="L334">
        <v>264</v>
      </c>
      <c r="M334">
        <v>301</v>
      </c>
      <c r="N334">
        <v>162</v>
      </c>
      <c r="O334">
        <v>399</v>
      </c>
      <c r="P334">
        <v>0</v>
      </c>
      <c r="Q334">
        <v>0</v>
      </c>
      <c r="R334">
        <v>0</v>
      </c>
      <c r="S334">
        <v>0</v>
      </c>
      <c r="T334" t="s">
        <v>1653</v>
      </c>
      <c r="U334" t="s">
        <v>340</v>
      </c>
      <c r="V334" t="s">
        <v>96</v>
      </c>
      <c r="W334">
        <v>4</v>
      </c>
      <c r="X334" t="s">
        <v>49</v>
      </c>
      <c r="Y334">
        <v>2</v>
      </c>
      <c r="Z334">
        <v>0</v>
      </c>
      <c r="AA334">
        <v>47</v>
      </c>
      <c r="AB334">
        <v>50</v>
      </c>
      <c r="AE334" t="s">
        <v>51</v>
      </c>
      <c r="AF334" t="s">
        <v>3065</v>
      </c>
      <c r="AG334" t="s">
        <v>3065</v>
      </c>
      <c r="AH334" t="s">
        <v>3066</v>
      </c>
      <c r="AI334">
        <v>3566</v>
      </c>
      <c r="AJ334">
        <v>3.7324733595064399</v>
      </c>
      <c r="AK334" t="s">
        <v>3067</v>
      </c>
      <c r="AL334">
        <v>0</v>
      </c>
      <c r="AN334" t="s">
        <v>3068</v>
      </c>
      <c r="AO334" t="s">
        <v>3069</v>
      </c>
      <c r="AP334" t="s">
        <v>3070</v>
      </c>
      <c r="AQ334" t="s">
        <v>58</v>
      </c>
      <c r="AR334" t="s">
        <v>59</v>
      </c>
    </row>
    <row r="335" spans="1:44" x14ac:dyDescent="0.25">
      <c r="A335">
        <v>334</v>
      </c>
      <c r="B335" t="s">
        <v>3071</v>
      </c>
      <c r="C335" t="s">
        <v>3072</v>
      </c>
      <c r="D335">
        <v>5</v>
      </c>
      <c r="E335">
        <v>5</v>
      </c>
      <c r="F335" t="s">
        <v>45</v>
      </c>
      <c r="G335">
        <v>50000</v>
      </c>
      <c r="H335">
        <v>0</v>
      </c>
      <c r="I335">
        <v>3.93</v>
      </c>
      <c r="J335">
        <v>7088</v>
      </c>
      <c r="K335">
        <v>3367</v>
      </c>
      <c r="L335">
        <v>1510</v>
      </c>
      <c r="M335">
        <v>1148</v>
      </c>
      <c r="N335">
        <v>469</v>
      </c>
      <c r="O335">
        <v>594</v>
      </c>
      <c r="P335">
        <v>0</v>
      </c>
      <c r="Q335">
        <v>0</v>
      </c>
      <c r="R335">
        <v>0</v>
      </c>
      <c r="S335">
        <v>0</v>
      </c>
      <c r="T335" t="s">
        <v>3073</v>
      </c>
      <c r="U335" t="s">
        <v>129</v>
      </c>
      <c r="V335" t="s">
        <v>96</v>
      </c>
      <c r="W335">
        <v>50</v>
      </c>
      <c r="X335" t="s">
        <v>49</v>
      </c>
      <c r="Y335">
        <v>1</v>
      </c>
      <c r="Z335">
        <v>0</v>
      </c>
      <c r="AA335">
        <v>29</v>
      </c>
      <c r="AB335">
        <v>50</v>
      </c>
      <c r="AE335" t="s">
        <v>51</v>
      </c>
      <c r="AF335" t="s">
        <v>3074</v>
      </c>
      <c r="AG335" t="s">
        <v>3074</v>
      </c>
      <c r="AH335" t="s">
        <v>3075</v>
      </c>
      <c r="AI335">
        <v>11481</v>
      </c>
      <c r="AJ335">
        <v>4.0952878669105397</v>
      </c>
      <c r="AK335" t="s">
        <v>3076</v>
      </c>
      <c r="AL335">
        <v>0</v>
      </c>
      <c r="AN335" t="s">
        <v>3077</v>
      </c>
      <c r="AO335" t="s">
        <v>3078</v>
      </c>
      <c r="AP335" t="s">
        <v>3079</v>
      </c>
      <c r="AQ335" t="s">
        <v>58</v>
      </c>
      <c r="AR335" t="s">
        <v>59</v>
      </c>
    </row>
    <row r="336" spans="1:44" x14ac:dyDescent="0.25">
      <c r="A336">
        <v>335</v>
      </c>
      <c r="B336" t="s">
        <v>3080</v>
      </c>
      <c r="C336" t="s">
        <v>3081</v>
      </c>
      <c r="D336">
        <v>9</v>
      </c>
      <c r="E336">
        <v>8</v>
      </c>
      <c r="F336" t="s">
        <v>45</v>
      </c>
      <c r="G336">
        <v>100</v>
      </c>
      <c r="H336">
        <v>0</v>
      </c>
      <c r="I336">
        <v>4.07</v>
      </c>
      <c r="J336">
        <v>27</v>
      </c>
      <c r="K336">
        <v>14</v>
      </c>
      <c r="L336">
        <v>8</v>
      </c>
      <c r="M336">
        <v>1</v>
      </c>
      <c r="N336">
        <v>1</v>
      </c>
      <c r="O336">
        <v>3</v>
      </c>
      <c r="P336">
        <v>0</v>
      </c>
      <c r="Q336">
        <v>0</v>
      </c>
      <c r="R336">
        <v>0</v>
      </c>
      <c r="S336">
        <v>0</v>
      </c>
      <c r="T336" t="s">
        <v>3082</v>
      </c>
      <c r="U336" t="s">
        <v>95</v>
      </c>
      <c r="V336" t="s">
        <v>48</v>
      </c>
      <c r="W336">
        <v>50</v>
      </c>
      <c r="X336" t="s">
        <v>49</v>
      </c>
      <c r="Y336">
        <v>3</v>
      </c>
      <c r="Z336">
        <v>0</v>
      </c>
      <c r="AA336">
        <v>22</v>
      </c>
      <c r="AB336">
        <v>50</v>
      </c>
      <c r="AE336" t="s">
        <v>321</v>
      </c>
      <c r="AF336" t="s">
        <v>3083</v>
      </c>
      <c r="AG336" t="s">
        <v>3083</v>
      </c>
      <c r="AH336" t="s">
        <v>3084</v>
      </c>
      <c r="AI336">
        <v>34975</v>
      </c>
      <c r="AJ336">
        <v>4.3365832737669701</v>
      </c>
      <c r="AK336" t="s">
        <v>3085</v>
      </c>
      <c r="AL336">
        <v>0</v>
      </c>
      <c r="AN336" t="s">
        <v>3086</v>
      </c>
      <c r="AO336" t="s">
        <v>3087</v>
      </c>
      <c r="AP336" t="s">
        <v>3088</v>
      </c>
      <c r="AQ336" t="s">
        <v>58</v>
      </c>
      <c r="AR336" t="s">
        <v>59</v>
      </c>
    </row>
    <row r="337" spans="1:44" x14ac:dyDescent="0.25">
      <c r="A337">
        <v>336</v>
      </c>
      <c r="B337" t="s">
        <v>3089</v>
      </c>
      <c r="C337" t="s">
        <v>3090</v>
      </c>
      <c r="D337">
        <v>9</v>
      </c>
      <c r="E337">
        <v>8</v>
      </c>
      <c r="F337" t="s">
        <v>45</v>
      </c>
      <c r="G337">
        <v>1000</v>
      </c>
      <c r="H337">
        <v>1</v>
      </c>
      <c r="I337">
        <v>4.22</v>
      </c>
      <c r="J337">
        <v>237</v>
      </c>
      <c r="K337">
        <v>138</v>
      </c>
      <c r="L337">
        <v>50</v>
      </c>
      <c r="M337">
        <v>26</v>
      </c>
      <c r="N337">
        <v>9</v>
      </c>
      <c r="O337">
        <v>14</v>
      </c>
      <c r="P337">
        <v>0</v>
      </c>
      <c r="Q337">
        <v>0</v>
      </c>
      <c r="R337">
        <v>0</v>
      </c>
      <c r="S337">
        <v>0</v>
      </c>
      <c r="T337" t="s">
        <v>3091</v>
      </c>
      <c r="U337" t="s">
        <v>85</v>
      </c>
      <c r="V337" t="s">
        <v>48</v>
      </c>
      <c r="W337">
        <v>50</v>
      </c>
      <c r="X337" t="s">
        <v>49</v>
      </c>
      <c r="Y337">
        <v>3</v>
      </c>
      <c r="Z337">
        <v>0</v>
      </c>
      <c r="AA337">
        <v>138</v>
      </c>
      <c r="AB337">
        <v>50</v>
      </c>
      <c r="AE337" t="s">
        <v>51</v>
      </c>
      <c r="AF337" t="s">
        <v>293</v>
      </c>
      <c r="AG337" t="s">
        <v>294</v>
      </c>
      <c r="AH337" t="s">
        <v>295</v>
      </c>
      <c r="AI337">
        <v>96838</v>
      </c>
      <c r="AJ337">
        <v>4.2646585018277898</v>
      </c>
      <c r="AK337" t="s">
        <v>296</v>
      </c>
      <c r="AL337">
        <v>0</v>
      </c>
      <c r="AN337" t="s">
        <v>3092</v>
      </c>
      <c r="AO337" t="s">
        <v>3093</v>
      </c>
      <c r="AP337" t="s">
        <v>3094</v>
      </c>
      <c r="AQ337" t="s">
        <v>58</v>
      </c>
      <c r="AR337" t="s">
        <v>59</v>
      </c>
    </row>
    <row r="338" spans="1:44" x14ac:dyDescent="0.25">
      <c r="A338">
        <v>337</v>
      </c>
      <c r="B338" t="s">
        <v>3095</v>
      </c>
      <c r="C338" t="s">
        <v>3096</v>
      </c>
      <c r="D338">
        <v>8</v>
      </c>
      <c r="E338">
        <v>11</v>
      </c>
      <c r="F338" t="s">
        <v>45</v>
      </c>
      <c r="G338">
        <v>1000</v>
      </c>
      <c r="H338">
        <v>0</v>
      </c>
      <c r="I338">
        <v>4.13</v>
      </c>
      <c r="J338">
        <v>127</v>
      </c>
      <c r="K338">
        <v>70</v>
      </c>
      <c r="L338">
        <v>30</v>
      </c>
      <c r="M338">
        <v>10</v>
      </c>
      <c r="N338">
        <v>7</v>
      </c>
      <c r="O338">
        <v>10</v>
      </c>
      <c r="P338">
        <v>0</v>
      </c>
      <c r="Q338">
        <v>0</v>
      </c>
      <c r="R338">
        <v>0</v>
      </c>
      <c r="S338">
        <v>0</v>
      </c>
      <c r="T338" t="s">
        <v>3097</v>
      </c>
      <c r="U338" t="s">
        <v>3098</v>
      </c>
      <c r="V338" t="s">
        <v>96</v>
      </c>
      <c r="W338">
        <v>50</v>
      </c>
      <c r="X338" t="s">
        <v>49</v>
      </c>
      <c r="Y338">
        <v>3</v>
      </c>
      <c r="Z338">
        <v>0</v>
      </c>
      <c r="AA338">
        <v>15</v>
      </c>
      <c r="AB338">
        <v>50</v>
      </c>
      <c r="AC338">
        <v>1</v>
      </c>
      <c r="AD338" t="s">
        <v>50</v>
      </c>
      <c r="AE338" t="s">
        <v>51</v>
      </c>
      <c r="AF338" t="s">
        <v>3099</v>
      </c>
      <c r="AG338" t="s">
        <v>3099</v>
      </c>
      <c r="AH338" t="s">
        <v>3100</v>
      </c>
      <c r="AI338">
        <v>173</v>
      </c>
      <c r="AJ338">
        <v>4.3063583815028901</v>
      </c>
      <c r="AK338" t="s">
        <v>3101</v>
      </c>
      <c r="AL338">
        <v>0</v>
      </c>
      <c r="AN338" t="s">
        <v>3102</v>
      </c>
      <c r="AO338" t="s">
        <v>3103</v>
      </c>
      <c r="AP338" t="s">
        <v>3104</v>
      </c>
      <c r="AQ338" t="s">
        <v>58</v>
      </c>
      <c r="AR338" t="s">
        <v>59</v>
      </c>
    </row>
    <row r="339" spans="1:44" x14ac:dyDescent="0.25">
      <c r="A339">
        <v>338</v>
      </c>
      <c r="B339" t="s">
        <v>3105</v>
      </c>
      <c r="C339" t="s">
        <v>3106</v>
      </c>
      <c r="D339">
        <v>11</v>
      </c>
      <c r="E339">
        <v>10</v>
      </c>
      <c r="F339" t="s">
        <v>45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3107</v>
      </c>
      <c r="U339" t="s">
        <v>95</v>
      </c>
      <c r="V339" t="s">
        <v>96</v>
      </c>
      <c r="W339">
        <v>50</v>
      </c>
      <c r="X339" t="s">
        <v>49</v>
      </c>
      <c r="Y339">
        <v>3</v>
      </c>
      <c r="Z339">
        <v>0</v>
      </c>
      <c r="AA339">
        <v>19</v>
      </c>
      <c r="AB339">
        <v>50</v>
      </c>
      <c r="AE339" t="s">
        <v>51</v>
      </c>
      <c r="AF339" t="s">
        <v>3108</v>
      </c>
      <c r="AG339" t="s">
        <v>3109</v>
      </c>
      <c r="AH339" t="s">
        <v>3110</v>
      </c>
      <c r="AI339">
        <v>21307</v>
      </c>
      <c r="AJ339">
        <v>3.9990613413432201</v>
      </c>
      <c r="AK339" t="s">
        <v>3111</v>
      </c>
      <c r="AL339">
        <v>0</v>
      </c>
      <c r="AN339" t="s">
        <v>3112</v>
      </c>
      <c r="AO339" t="s">
        <v>3113</v>
      </c>
      <c r="AP339" t="s">
        <v>3114</v>
      </c>
      <c r="AQ339" t="s">
        <v>58</v>
      </c>
      <c r="AR339" t="s">
        <v>59</v>
      </c>
    </row>
    <row r="340" spans="1:44" x14ac:dyDescent="0.25">
      <c r="A340">
        <v>339</v>
      </c>
      <c r="B340" t="s">
        <v>3115</v>
      </c>
      <c r="C340" t="s">
        <v>3116</v>
      </c>
      <c r="D340">
        <v>19</v>
      </c>
      <c r="E340">
        <v>17</v>
      </c>
      <c r="F340" t="s">
        <v>45</v>
      </c>
      <c r="G340">
        <v>5000</v>
      </c>
      <c r="H340">
        <v>0</v>
      </c>
      <c r="I340">
        <v>3.77</v>
      </c>
      <c r="J340">
        <v>1163</v>
      </c>
      <c r="K340">
        <v>559</v>
      </c>
      <c r="L340">
        <v>212</v>
      </c>
      <c r="M340">
        <v>135</v>
      </c>
      <c r="N340">
        <v>77</v>
      </c>
      <c r="O340">
        <v>180</v>
      </c>
      <c r="P340">
        <v>1</v>
      </c>
      <c r="Q340">
        <v>1</v>
      </c>
      <c r="R340">
        <v>0</v>
      </c>
      <c r="S340">
        <v>0</v>
      </c>
      <c r="T340" t="s">
        <v>3117</v>
      </c>
      <c r="U340" t="s">
        <v>3118</v>
      </c>
      <c r="W340">
        <v>2</v>
      </c>
      <c r="X340" t="s">
        <v>49</v>
      </c>
      <c r="Y340">
        <v>5</v>
      </c>
      <c r="Z340">
        <v>0</v>
      </c>
      <c r="AA340">
        <v>27</v>
      </c>
      <c r="AB340">
        <v>50</v>
      </c>
      <c r="AC340">
        <v>1</v>
      </c>
      <c r="AD340" t="s">
        <v>50</v>
      </c>
      <c r="AE340" t="s">
        <v>51</v>
      </c>
      <c r="AF340" t="s">
        <v>3119</v>
      </c>
      <c r="AG340" t="s">
        <v>3120</v>
      </c>
      <c r="AH340" t="s">
        <v>3121</v>
      </c>
      <c r="AI340">
        <v>15173</v>
      </c>
      <c r="AJ340">
        <v>3.9599947274764302</v>
      </c>
      <c r="AK340" t="s">
        <v>3122</v>
      </c>
      <c r="AL340">
        <v>0</v>
      </c>
      <c r="AN340" t="s">
        <v>3123</v>
      </c>
      <c r="AO340" t="s">
        <v>3124</v>
      </c>
      <c r="AP340" t="s">
        <v>3125</v>
      </c>
      <c r="AQ340" t="s">
        <v>58</v>
      </c>
      <c r="AR340" t="s">
        <v>59</v>
      </c>
    </row>
    <row r="341" spans="1:44" x14ac:dyDescent="0.25">
      <c r="A341">
        <v>340</v>
      </c>
      <c r="B341" t="s">
        <v>3126</v>
      </c>
      <c r="C341" t="s">
        <v>3127</v>
      </c>
      <c r="D341">
        <v>8</v>
      </c>
      <c r="E341">
        <v>25</v>
      </c>
      <c r="F341" t="s">
        <v>45</v>
      </c>
      <c r="G341">
        <v>10000</v>
      </c>
      <c r="H341">
        <v>0</v>
      </c>
      <c r="I341">
        <v>3.65</v>
      </c>
      <c r="J341">
        <v>2324</v>
      </c>
      <c r="K341">
        <v>1009</v>
      </c>
      <c r="L341">
        <v>401</v>
      </c>
      <c r="M341">
        <v>358</v>
      </c>
      <c r="N341">
        <v>212</v>
      </c>
      <c r="O341">
        <v>344</v>
      </c>
      <c r="P341">
        <v>0</v>
      </c>
      <c r="Q341">
        <v>0</v>
      </c>
      <c r="R341">
        <v>0</v>
      </c>
      <c r="S341">
        <v>0</v>
      </c>
      <c r="T341" t="s">
        <v>3128</v>
      </c>
      <c r="U341" t="s">
        <v>95</v>
      </c>
      <c r="V341" t="s">
        <v>96</v>
      </c>
      <c r="W341">
        <v>50</v>
      </c>
      <c r="X341" t="s">
        <v>49</v>
      </c>
      <c r="Y341">
        <v>3</v>
      </c>
      <c r="Z341">
        <v>0</v>
      </c>
      <c r="AA341">
        <v>39</v>
      </c>
      <c r="AB341">
        <v>50</v>
      </c>
      <c r="AE341" t="s">
        <v>51</v>
      </c>
      <c r="AF341" t="s">
        <v>3129</v>
      </c>
      <c r="AG341" t="s">
        <v>3130</v>
      </c>
      <c r="AH341" t="s">
        <v>3131</v>
      </c>
      <c r="AI341">
        <v>30292</v>
      </c>
      <c r="AJ341">
        <v>4.2275848408820798</v>
      </c>
      <c r="AK341" t="s">
        <v>3132</v>
      </c>
      <c r="AL341">
        <v>1</v>
      </c>
      <c r="AM341" t="s">
        <v>3133</v>
      </c>
      <c r="AN341" t="s">
        <v>3134</v>
      </c>
      <c r="AO341" t="s">
        <v>3135</v>
      </c>
      <c r="AP341" t="s">
        <v>3136</v>
      </c>
      <c r="AQ341" t="s">
        <v>58</v>
      </c>
      <c r="AR341" t="s">
        <v>59</v>
      </c>
    </row>
    <row r="342" spans="1:44" x14ac:dyDescent="0.25">
      <c r="A342">
        <v>341</v>
      </c>
      <c r="B342" t="s">
        <v>850</v>
      </c>
      <c r="C342" t="s">
        <v>851</v>
      </c>
      <c r="D342">
        <v>7</v>
      </c>
      <c r="E342">
        <v>6</v>
      </c>
      <c r="F342" t="s">
        <v>45</v>
      </c>
      <c r="G342">
        <v>10000</v>
      </c>
      <c r="H342">
        <v>0</v>
      </c>
      <c r="I342">
        <v>3.91</v>
      </c>
      <c r="J342">
        <v>1797</v>
      </c>
      <c r="K342">
        <v>885</v>
      </c>
      <c r="L342">
        <v>366</v>
      </c>
      <c r="M342">
        <v>230</v>
      </c>
      <c r="N342">
        <v>139</v>
      </c>
      <c r="O342">
        <v>177</v>
      </c>
      <c r="P342">
        <v>0</v>
      </c>
      <c r="Q342">
        <v>0</v>
      </c>
      <c r="R342">
        <v>0</v>
      </c>
      <c r="S342">
        <v>0</v>
      </c>
      <c r="T342" t="s">
        <v>3137</v>
      </c>
      <c r="U342" t="s">
        <v>3138</v>
      </c>
      <c r="V342" t="s">
        <v>96</v>
      </c>
      <c r="W342">
        <v>50</v>
      </c>
      <c r="X342" t="s">
        <v>49</v>
      </c>
      <c r="Y342">
        <v>2</v>
      </c>
      <c r="Z342">
        <v>0</v>
      </c>
      <c r="AA342">
        <v>32</v>
      </c>
      <c r="AB342">
        <v>50</v>
      </c>
      <c r="AE342" t="s">
        <v>51</v>
      </c>
      <c r="AF342" t="s">
        <v>3139</v>
      </c>
      <c r="AG342" t="s">
        <v>3139</v>
      </c>
      <c r="AH342" t="s">
        <v>3140</v>
      </c>
      <c r="AI342">
        <v>9938</v>
      </c>
      <c r="AJ342">
        <v>4.1248742201650197</v>
      </c>
      <c r="AK342" t="s">
        <v>3141</v>
      </c>
      <c r="AL342">
        <v>0</v>
      </c>
      <c r="AN342" t="s">
        <v>3142</v>
      </c>
      <c r="AO342" t="s">
        <v>3143</v>
      </c>
      <c r="AP342" t="s">
        <v>3144</v>
      </c>
      <c r="AQ342" t="s">
        <v>58</v>
      </c>
      <c r="AR342" t="s">
        <v>59</v>
      </c>
    </row>
    <row r="343" spans="1:44" x14ac:dyDescent="0.25">
      <c r="A343">
        <v>342</v>
      </c>
      <c r="B343" t="s">
        <v>1012</v>
      </c>
      <c r="C343" t="s">
        <v>1013</v>
      </c>
      <c r="D343">
        <v>9</v>
      </c>
      <c r="E343">
        <v>8</v>
      </c>
      <c r="F343" t="s">
        <v>45</v>
      </c>
      <c r="G343">
        <v>100</v>
      </c>
      <c r="H343">
        <v>1</v>
      </c>
      <c r="I343">
        <v>3.18</v>
      </c>
      <c r="J343">
        <v>72</v>
      </c>
      <c r="K343">
        <v>17</v>
      </c>
      <c r="L343">
        <v>19</v>
      </c>
      <c r="M343">
        <v>12</v>
      </c>
      <c r="N343">
        <v>8</v>
      </c>
      <c r="O343">
        <v>16</v>
      </c>
      <c r="P343">
        <v>0</v>
      </c>
      <c r="Q343">
        <v>0</v>
      </c>
      <c r="R343">
        <v>0</v>
      </c>
      <c r="S343">
        <v>0</v>
      </c>
      <c r="T343" t="s">
        <v>1014</v>
      </c>
      <c r="U343" t="s">
        <v>193</v>
      </c>
      <c r="V343" t="s">
        <v>510</v>
      </c>
      <c r="W343">
        <v>10</v>
      </c>
      <c r="X343" t="s">
        <v>49</v>
      </c>
      <c r="Y343">
        <v>3</v>
      </c>
      <c r="Z343">
        <v>0</v>
      </c>
      <c r="AA343">
        <v>26</v>
      </c>
      <c r="AB343">
        <v>50</v>
      </c>
      <c r="AC343">
        <v>1</v>
      </c>
      <c r="AD343" t="s">
        <v>50</v>
      </c>
      <c r="AE343" t="s">
        <v>51</v>
      </c>
      <c r="AF343" t="s">
        <v>1015</v>
      </c>
      <c r="AG343" t="s">
        <v>1015</v>
      </c>
      <c r="AH343" t="s">
        <v>1016</v>
      </c>
      <c r="AI343">
        <v>288</v>
      </c>
      <c r="AJ343">
        <v>3.7291666666666599</v>
      </c>
      <c r="AK343" t="s">
        <v>1017</v>
      </c>
      <c r="AL343">
        <v>0</v>
      </c>
      <c r="AN343" t="s">
        <v>1018</v>
      </c>
      <c r="AO343" t="s">
        <v>1019</v>
      </c>
      <c r="AP343" t="s">
        <v>1020</v>
      </c>
      <c r="AQ343" t="s">
        <v>58</v>
      </c>
      <c r="AR343" t="s">
        <v>59</v>
      </c>
    </row>
    <row r="344" spans="1:44" x14ac:dyDescent="0.25">
      <c r="A344">
        <v>343</v>
      </c>
      <c r="B344" t="s">
        <v>3145</v>
      </c>
      <c r="C344" t="s">
        <v>3146</v>
      </c>
      <c r="D344">
        <v>12</v>
      </c>
      <c r="E344">
        <v>11</v>
      </c>
      <c r="F344" t="s">
        <v>45</v>
      </c>
      <c r="G344">
        <v>5000</v>
      </c>
      <c r="H344">
        <v>0</v>
      </c>
      <c r="I344">
        <v>3.11</v>
      </c>
      <c r="J344">
        <v>434</v>
      </c>
      <c r="K344">
        <v>146</v>
      </c>
      <c r="L344">
        <v>58</v>
      </c>
      <c r="M344">
        <v>59</v>
      </c>
      <c r="N344">
        <v>38</v>
      </c>
      <c r="O344">
        <v>133</v>
      </c>
      <c r="P344">
        <v>0</v>
      </c>
      <c r="Q344">
        <v>0</v>
      </c>
      <c r="R344">
        <v>0</v>
      </c>
      <c r="S344">
        <v>0</v>
      </c>
      <c r="T344" t="s">
        <v>3147</v>
      </c>
      <c r="U344" t="s">
        <v>340</v>
      </c>
      <c r="V344" t="s">
        <v>64</v>
      </c>
      <c r="W344">
        <v>3</v>
      </c>
      <c r="X344" t="s">
        <v>183</v>
      </c>
      <c r="Y344">
        <v>3</v>
      </c>
      <c r="Z344">
        <v>0</v>
      </c>
      <c r="AA344">
        <v>29</v>
      </c>
      <c r="AB344">
        <v>50</v>
      </c>
      <c r="AE344" t="s">
        <v>51</v>
      </c>
      <c r="AF344" t="s">
        <v>2755</v>
      </c>
      <c r="AG344" t="s">
        <v>2755</v>
      </c>
      <c r="AH344" t="s">
        <v>3148</v>
      </c>
      <c r="AI344">
        <v>6876</v>
      </c>
      <c r="AJ344">
        <v>3.7754508435136702</v>
      </c>
      <c r="AK344" t="s">
        <v>2757</v>
      </c>
      <c r="AL344">
        <v>0</v>
      </c>
      <c r="AN344" t="s">
        <v>3149</v>
      </c>
      <c r="AO344" t="s">
        <v>3150</v>
      </c>
      <c r="AP344" t="s">
        <v>3151</v>
      </c>
      <c r="AQ344" t="s">
        <v>58</v>
      </c>
      <c r="AR344" t="s">
        <v>59</v>
      </c>
    </row>
    <row r="345" spans="1:44" x14ac:dyDescent="0.25">
      <c r="A345">
        <v>344</v>
      </c>
      <c r="B345" t="s">
        <v>2279</v>
      </c>
      <c r="C345" t="s">
        <v>2280</v>
      </c>
      <c r="D345">
        <v>8</v>
      </c>
      <c r="E345">
        <v>7</v>
      </c>
      <c r="F345" t="s">
        <v>45</v>
      </c>
      <c r="G345">
        <v>100</v>
      </c>
      <c r="H345">
        <v>0</v>
      </c>
      <c r="I345">
        <v>3.9</v>
      </c>
      <c r="J345">
        <v>21</v>
      </c>
      <c r="K345">
        <v>9</v>
      </c>
      <c r="L345">
        <v>7</v>
      </c>
      <c r="M345">
        <v>2</v>
      </c>
      <c r="N345">
        <v>0</v>
      </c>
      <c r="O345">
        <v>3</v>
      </c>
      <c r="P345">
        <v>0</v>
      </c>
      <c r="Q345">
        <v>0</v>
      </c>
      <c r="R345">
        <v>0</v>
      </c>
      <c r="S345">
        <v>0</v>
      </c>
      <c r="T345" t="s">
        <v>2281</v>
      </c>
      <c r="U345" t="s">
        <v>812</v>
      </c>
      <c r="V345" t="s">
        <v>2282</v>
      </c>
      <c r="W345">
        <v>50</v>
      </c>
      <c r="X345" t="s">
        <v>49</v>
      </c>
      <c r="Y345">
        <v>3</v>
      </c>
      <c r="Z345">
        <v>0</v>
      </c>
      <c r="AA345">
        <v>21</v>
      </c>
      <c r="AB345">
        <v>50</v>
      </c>
      <c r="AC345">
        <v>1</v>
      </c>
      <c r="AD345" t="s">
        <v>50</v>
      </c>
      <c r="AE345" t="s">
        <v>51</v>
      </c>
      <c r="AF345" t="s">
        <v>2283</v>
      </c>
      <c r="AG345" t="s">
        <v>2284</v>
      </c>
      <c r="AH345" t="s">
        <v>2285</v>
      </c>
      <c r="AI345">
        <v>6126</v>
      </c>
      <c r="AJ345">
        <v>4.3183153770812899</v>
      </c>
      <c r="AK345" t="s">
        <v>2286</v>
      </c>
      <c r="AL345">
        <v>1</v>
      </c>
      <c r="AM345" t="s">
        <v>2287</v>
      </c>
      <c r="AN345" t="s">
        <v>2288</v>
      </c>
      <c r="AO345" t="s">
        <v>2289</v>
      </c>
      <c r="AP345" t="s">
        <v>2290</v>
      </c>
      <c r="AQ345" t="s">
        <v>58</v>
      </c>
      <c r="AR345" t="s">
        <v>59</v>
      </c>
    </row>
    <row r="346" spans="1:44" x14ac:dyDescent="0.25">
      <c r="A346">
        <v>345</v>
      </c>
      <c r="B346" t="s">
        <v>3152</v>
      </c>
      <c r="C346" t="s">
        <v>3153</v>
      </c>
      <c r="D346">
        <v>7</v>
      </c>
      <c r="E346">
        <v>6</v>
      </c>
      <c r="F346" t="s">
        <v>45</v>
      </c>
      <c r="G346">
        <v>1000</v>
      </c>
      <c r="H346">
        <v>0</v>
      </c>
      <c r="I346">
        <v>3.19</v>
      </c>
      <c r="J346">
        <v>245</v>
      </c>
      <c r="K346">
        <v>77</v>
      </c>
      <c r="L346">
        <v>44</v>
      </c>
      <c r="M346">
        <v>39</v>
      </c>
      <c r="N346">
        <v>19</v>
      </c>
      <c r="O346">
        <v>66</v>
      </c>
      <c r="P346">
        <v>0</v>
      </c>
      <c r="Q346">
        <v>0</v>
      </c>
      <c r="R346">
        <v>0</v>
      </c>
      <c r="S346">
        <v>0</v>
      </c>
      <c r="T346" t="s">
        <v>3154</v>
      </c>
      <c r="U346" t="s">
        <v>283</v>
      </c>
      <c r="V346" t="s">
        <v>48</v>
      </c>
      <c r="W346">
        <v>50</v>
      </c>
      <c r="X346" t="s">
        <v>49</v>
      </c>
      <c r="Y346">
        <v>2</v>
      </c>
      <c r="Z346">
        <v>0</v>
      </c>
      <c r="AA346">
        <v>43</v>
      </c>
      <c r="AB346">
        <v>50</v>
      </c>
      <c r="AE346" t="s">
        <v>51</v>
      </c>
      <c r="AF346" t="s">
        <v>3155</v>
      </c>
      <c r="AG346" t="s">
        <v>3155</v>
      </c>
      <c r="AH346" t="s">
        <v>3156</v>
      </c>
      <c r="AI346">
        <v>9341</v>
      </c>
      <c r="AJ346">
        <v>4.0129536452199899</v>
      </c>
      <c r="AK346" t="s">
        <v>3157</v>
      </c>
      <c r="AL346">
        <v>1</v>
      </c>
      <c r="AM346" t="s">
        <v>3158</v>
      </c>
      <c r="AN346" t="s">
        <v>3159</v>
      </c>
      <c r="AO346" t="s">
        <v>3160</v>
      </c>
      <c r="AP346" t="s">
        <v>3161</v>
      </c>
      <c r="AQ346" t="s">
        <v>58</v>
      </c>
      <c r="AR346" t="s">
        <v>59</v>
      </c>
    </row>
    <row r="347" spans="1:44" x14ac:dyDescent="0.25">
      <c r="A347">
        <v>346</v>
      </c>
      <c r="B347" t="s">
        <v>3162</v>
      </c>
      <c r="C347" t="s">
        <v>3163</v>
      </c>
      <c r="D347">
        <v>8</v>
      </c>
      <c r="E347">
        <v>17</v>
      </c>
      <c r="F347" t="s">
        <v>45</v>
      </c>
      <c r="G347">
        <v>1000</v>
      </c>
      <c r="H347">
        <v>1</v>
      </c>
      <c r="I347">
        <v>3.93</v>
      </c>
      <c r="J347">
        <v>426</v>
      </c>
      <c r="K347">
        <v>216</v>
      </c>
      <c r="L347">
        <v>77</v>
      </c>
      <c r="M347">
        <v>60</v>
      </c>
      <c r="N347">
        <v>34</v>
      </c>
      <c r="O347">
        <v>39</v>
      </c>
      <c r="P347">
        <v>0</v>
      </c>
      <c r="Q347">
        <v>0</v>
      </c>
      <c r="R347">
        <v>0</v>
      </c>
      <c r="S347">
        <v>0</v>
      </c>
      <c r="T347" t="s">
        <v>3164</v>
      </c>
      <c r="U347" t="s">
        <v>85</v>
      </c>
      <c r="V347" t="s">
        <v>48</v>
      </c>
      <c r="W347">
        <v>50</v>
      </c>
      <c r="X347" t="s">
        <v>49</v>
      </c>
      <c r="Y347">
        <v>2</v>
      </c>
      <c r="Z347">
        <v>0</v>
      </c>
      <c r="AA347">
        <v>41</v>
      </c>
      <c r="AB347">
        <v>50</v>
      </c>
      <c r="AE347" t="s">
        <v>51</v>
      </c>
      <c r="AF347" t="s">
        <v>3165</v>
      </c>
      <c r="AG347" t="s">
        <v>3165</v>
      </c>
      <c r="AH347" t="s">
        <v>3166</v>
      </c>
      <c r="AI347">
        <v>5807</v>
      </c>
      <c r="AJ347">
        <v>3.9841570518339902</v>
      </c>
      <c r="AK347" t="s">
        <v>3167</v>
      </c>
      <c r="AL347">
        <v>0</v>
      </c>
      <c r="AN347" t="s">
        <v>3168</v>
      </c>
      <c r="AO347" t="s">
        <v>3169</v>
      </c>
      <c r="AP347" t="s">
        <v>3170</v>
      </c>
      <c r="AQ347" t="s">
        <v>58</v>
      </c>
      <c r="AR347" t="s">
        <v>59</v>
      </c>
    </row>
    <row r="348" spans="1:44" x14ac:dyDescent="0.25">
      <c r="A348">
        <v>347</v>
      </c>
      <c r="B348" t="s">
        <v>3171</v>
      </c>
      <c r="C348" t="s">
        <v>3171</v>
      </c>
      <c r="D348">
        <v>8</v>
      </c>
      <c r="E348">
        <v>7</v>
      </c>
      <c r="F348" t="s">
        <v>45</v>
      </c>
      <c r="G348">
        <v>10</v>
      </c>
      <c r="H348">
        <v>1</v>
      </c>
      <c r="I348">
        <v>5</v>
      </c>
      <c r="J348">
        <v>0</v>
      </c>
      <c r="P348">
        <v>0</v>
      </c>
      <c r="Q348">
        <v>0</v>
      </c>
      <c r="R348">
        <v>0</v>
      </c>
      <c r="S348">
        <v>0</v>
      </c>
      <c r="T348" t="s">
        <v>3172</v>
      </c>
      <c r="U348" t="s">
        <v>161</v>
      </c>
      <c r="V348" t="s">
        <v>48</v>
      </c>
      <c r="W348">
        <v>50</v>
      </c>
      <c r="X348" t="s">
        <v>49</v>
      </c>
      <c r="Y348">
        <v>3</v>
      </c>
      <c r="Z348">
        <v>0</v>
      </c>
      <c r="AA348">
        <v>10</v>
      </c>
      <c r="AB348">
        <v>50</v>
      </c>
      <c r="AE348" t="s">
        <v>51</v>
      </c>
      <c r="AF348" t="s">
        <v>3173</v>
      </c>
      <c r="AG348" t="s">
        <v>3173</v>
      </c>
      <c r="AH348" t="s">
        <v>3174</v>
      </c>
      <c r="AI348">
        <v>27175</v>
      </c>
      <c r="AJ348">
        <v>3.9660349586016501</v>
      </c>
      <c r="AK348" t="s">
        <v>3175</v>
      </c>
      <c r="AL348">
        <v>0</v>
      </c>
      <c r="AN348" t="s">
        <v>3176</v>
      </c>
      <c r="AO348" t="s">
        <v>3177</v>
      </c>
      <c r="AP348" t="s">
        <v>3178</v>
      </c>
      <c r="AQ348" t="s">
        <v>58</v>
      </c>
      <c r="AR348" t="s">
        <v>59</v>
      </c>
    </row>
    <row r="349" spans="1:44" x14ac:dyDescent="0.25">
      <c r="A349">
        <v>348</v>
      </c>
      <c r="B349" t="s">
        <v>3179</v>
      </c>
      <c r="C349" t="s">
        <v>3180</v>
      </c>
      <c r="D349">
        <v>11</v>
      </c>
      <c r="E349">
        <v>10</v>
      </c>
      <c r="F349" t="s">
        <v>45</v>
      </c>
      <c r="G349">
        <v>20000</v>
      </c>
      <c r="H349">
        <v>0</v>
      </c>
      <c r="I349">
        <v>4.32</v>
      </c>
      <c r="J349">
        <v>3648</v>
      </c>
      <c r="K349">
        <v>2418</v>
      </c>
      <c r="L349">
        <v>548</v>
      </c>
      <c r="M349">
        <v>327</v>
      </c>
      <c r="N349">
        <v>126</v>
      </c>
      <c r="O349">
        <v>229</v>
      </c>
      <c r="P349">
        <v>1</v>
      </c>
      <c r="Q349">
        <v>0</v>
      </c>
      <c r="R349">
        <v>1</v>
      </c>
      <c r="S349">
        <v>0</v>
      </c>
      <c r="T349" t="s">
        <v>3181</v>
      </c>
      <c r="U349" t="s">
        <v>85</v>
      </c>
      <c r="V349" t="s">
        <v>1706</v>
      </c>
      <c r="W349">
        <v>1</v>
      </c>
      <c r="X349" t="s">
        <v>49</v>
      </c>
      <c r="Y349">
        <v>2</v>
      </c>
      <c r="Z349">
        <v>0</v>
      </c>
      <c r="AA349">
        <v>39</v>
      </c>
      <c r="AB349">
        <v>1</v>
      </c>
      <c r="AE349" t="s">
        <v>51</v>
      </c>
      <c r="AF349" t="s">
        <v>3182</v>
      </c>
      <c r="AG349" t="s">
        <v>3183</v>
      </c>
      <c r="AH349" t="s">
        <v>3184</v>
      </c>
      <c r="AI349">
        <v>4448</v>
      </c>
      <c r="AJ349">
        <v>4.2922661870503598</v>
      </c>
      <c r="AK349" t="s">
        <v>3185</v>
      </c>
      <c r="AL349">
        <v>0</v>
      </c>
      <c r="AN349" t="s">
        <v>3186</v>
      </c>
      <c r="AO349" t="s">
        <v>3187</v>
      </c>
      <c r="AP349" t="s">
        <v>3188</v>
      </c>
      <c r="AQ349" t="s">
        <v>58</v>
      </c>
      <c r="AR349" t="s">
        <v>59</v>
      </c>
    </row>
    <row r="350" spans="1:44" x14ac:dyDescent="0.25">
      <c r="A350">
        <v>349</v>
      </c>
      <c r="B350" t="s">
        <v>3189</v>
      </c>
      <c r="C350" t="s">
        <v>3190</v>
      </c>
      <c r="D350">
        <v>11</v>
      </c>
      <c r="E350">
        <v>30</v>
      </c>
      <c r="F350" t="s">
        <v>45</v>
      </c>
      <c r="G350">
        <v>1</v>
      </c>
      <c r="H350">
        <v>0</v>
      </c>
      <c r="I350">
        <v>5</v>
      </c>
      <c r="J350">
        <v>0</v>
      </c>
      <c r="P350">
        <v>0</v>
      </c>
      <c r="Q350">
        <v>0</v>
      </c>
      <c r="R350">
        <v>0</v>
      </c>
      <c r="S350">
        <v>0</v>
      </c>
      <c r="T350" t="s">
        <v>3191</v>
      </c>
      <c r="U350" t="s">
        <v>283</v>
      </c>
      <c r="V350" t="s">
        <v>64</v>
      </c>
      <c r="W350">
        <v>10</v>
      </c>
      <c r="X350" t="s">
        <v>49</v>
      </c>
      <c r="Y350">
        <v>2</v>
      </c>
      <c r="Z350">
        <v>0</v>
      </c>
      <c r="AA350">
        <v>33</v>
      </c>
      <c r="AB350">
        <v>50</v>
      </c>
      <c r="AE350" t="s">
        <v>51</v>
      </c>
      <c r="AF350" t="s">
        <v>3192</v>
      </c>
      <c r="AG350" t="s">
        <v>3192</v>
      </c>
      <c r="AH350" t="s">
        <v>3193</v>
      </c>
      <c r="AI350">
        <v>1380</v>
      </c>
      <c r="AJ350">
        <v>4.0072463768115902</v>
      </c>
      <c r="AK350" t="s">
        <v>3194</v>
      </c>
      <c r="AL350">
        <v>0</v>
      </c>
      <c r="AN350" t="s">
        <v>3195</v>
      </c>
      <c r="AO350" t="s">
        <v>3196</v>
      </c>
      <c r="AP350" t="s">
        <v>3197</v>
      </c>
      <c r="AQ350" t="s">
        <v>58</v>
      </c>
      <c r="AR350" t="s">
        <v>59</v>
      </c>
    </row>
    <row r="351" spans="1:44" x14ac:dyDescent="0.25">
      <c r="A351">
        <v>350</v>
      </c>
      <c r="B351" t="s">
        <v>3198</v>
      </c>
      <c r="C351" t="s">
        <v>3199</v>
      </c>
      <c r="D351">
        <v>3.7</v>
      </c>
      <c r="E351">
        <v>47</v>
      </c>
      <c r="F351" t="s">
        <v>45</v>
      </c>
      <c r="G351">
        <v>100</v>
      </c>
      <c r="H351">
        <v>1</v>
      </c>
      <c r="I351">
        <v>3.18</v>
      </c>
      <c r="J351">
        <v>11</v>
      </c>
      <c r="K351">
        <v>4</v>
      </c>
      <c r="L351">
        <v>1</v>
      </c>
      <c r="M351">
        <v>1</v>
      </c>
      <c r="N351">
        <v>3</v>
      </c>
      <c r="O351">
        <v>2</v>
      </c>
      <c r="P351">
        <v>0</v>
      </c>
      <c r="Q351">
        <v>0</v>
      </c>
      <c r="R351">
        <v>0</v>
      </c>
      <c r="S351">
        <v>0</v>
      </c>
      <c r="T351" t="s">
        <v>3200</v>
      </c>
      <c r="U351" t="s">
        <v>340</v>
      </c>
      <c r="V351" t="s">
        <v>162</v>
      </c>
      <c r="W351">
        <v>9</v>
      </c>
      <c r="X351" t="s">
        <v>49</v>
      </c>
      <c r="Y351">
        <v>1</v>
      </c>
      <c r="Z351">
        <v>0</v>
      </c>
      <c r="AA351">
        <v>38</v>
      </c>
      <c r="AB351">
        <v>50</v>
      </c>
      <c r="AE351" t="s">
        <v>51</v>
      </c>
      <c r="AF351" t="s">
        <v>3201</v>
      </c>
      <c r="AG351" t="s">
        <v>3201</v>
      </c>
      <c r="AH351" t="s">
        <v>3202</v>
      </c>
      <c r="AI351">
        <v>359</v>
      </c>
      <c r="AJ351">
        <v>3.4094707520891299</v>
      </c>
      <c r="AK351" t="s">
        <v>3203</v>
      </c>
      <c r="AL351">
        <v>0</v>
      </c>
      <c r="AN351" t="s">
        <v>3204</v>
      </c>
      <c r="AO351" t="s">
        <v>3205</v>
      </c>
      <c r="AP351" t="s">
        <v>3206</v>
      </c>
      <c r="AQ351" t="s">
        <v>58</v>
      </c>
      <c r="AR351" t="s">
        <v>59</v>
      </c>
    </row>
    <row r="352" spans="1:44" x14ac:dyDescent="0.25">
      <c r="A352">
        <v>351</v>
      </c>
      <c r="B352" t="s">
        <v>3207</v>
      </c>
      <c r="C352" t="s">
        <v>3208</v>
      </c>
      <c r="D352">
        <v>14</v>
      </c>
      <c r="E352">
        <v>12</v>
      </c>
      <c r="F352" t="s">
        <v>45</v>
      </c>
      <c r="G352">
        <v>5000</v>
      </c>
      <c r="H352">
        <v>1</v>
      </c>
      <c r="I352">
        <v>3.75</v>
      </c>
      <c r="J352">
        <v>1892</v>
      </c>
      <c r="K352">
        <v>780</v>
      </c>
      <c r="L352">
        <v>431</v>
      </c>
      <c r="M352">
        <v>317</v>
      </c>
      <c r="N352">
        <v>147</v>
      </c>
      <c r="O352">
        <v>217</v>
      </c>
      <c r="P352">
        <v>0</v>
      </c>
      <c r="Q352">
        <v>0</v>
      </c>
      <c r="R352">
        <v>0</v>
      </c>
      <c r="S352">
        <v>0</v>
      </c>
      <c r="T352" t="s">
        <v>3209</v>
      </c>
      <c r="U352" t="s">
        <v>85</v>
      </c>
      <c r="V352" t="s">
        <v>48</v>
      </c>
      <c r="W352">
        <v>48</v>
      </c>
      <c r="X352" t="s">
        <v>49</v>
      </c>
      <c r="Y352">
        <v>3</v>
      </c>
      <c r="Z352">
        <v>0</v>
      </c>
      <c r="AA352">
        <v>37</v>
      </c>
      <c r="AB352">
        <v>50</v>
      </c>
      <c r="AE352" t="s">
        <v>51</v>
      </c>
      <c r="AF352" t="s">
        <v>3210</v>
      </c>
      <c r="AG352" t="s">
        <v>3210</v>
      </c>
      <c r="AH352" t="s">
        <v>3211</v>
      </c>
      <c r="AI352">
        <v>16447</v>
      </c>
      <c r="AJ352">
        <v>4.0304614823372003</v>
      </c>
      <c r="AK352" t="s">
        <v>3212</v>
      </c>
      <c r="AL352">
        <v>0</v>
      </c>
      <c r="AN352" t="s">
        <v>3213</v>
      </c>
      <c r="AO352" t="s">
        <v>3214</v>
      </c>
      <c r="AP352" t="s">
        <v>3215</v>
      </c>
      <c r="AQ352" t="s">
        <v>58</v>
      </c>
      <c r="AR352" t="s">
        <v>59</v>
      </c>
    </row>
    <row r="353" spans="1:44" x14ac:dyDescent="0.25">
      <c r="A353">
        <v>352</v>
      </c>
      <c r="B353" t="s">
        <v>3216</v>
      </c>
      <c r="C353" t="s">
        <v>3217</v>
      </c>
      <c r="D353">
        <v>11</v>
      </c>
      <c r="E353">
        <v>10</v>
      </c>
      <c r="F353" t="s">
        <v>45</v>
      </c>
      <c r="G353">
        <v>5000</v>
      </c>
      <c r="H353">
        <v>1</v>
      </c>
      <c r="I353">
        <v>4.26</v>
      </c>
      <c r="J353">
        <v>1273</v>
      </c>
      <c r="K353">
        <v>735</v>
      </c>
      <c r="L353">
        <v>295</v>
      </c>
      <c r="M353">
        <v>134</v>
      </c>
      <c r="N353">
        <v>55</v>
      </c>
      <c r="O353">
        <v>54</v>
      </c>
      <c r="P353">
        <v>1</v>
      </c>
      <c r="Q353">
        <v>0</v>
      </c>
      <c r="R353">
        <v>1</v>
      </c>
      <c r="S353">
        <v>0</v>
      </c>
      <c r="T353" t="s">
        <v>3218</v>
      </c>
      <c r="U353" t="s">
        <v>1147</v>
      </c>
      <c r="V353" t="s">
        <v>64</v>
      </c>
      <c r="W353">
        <v>50</v>
      </c>
      <c r="X353" t="s">
        <v>49</v>
      </c>
      <c r="Y353">
        <v>2</v>
      </c>
      <c r="Z353">
        <v>0</v>
      </c>
      <c r="AA353">
        <v>38</v>
      </c>
      <c r="AB353">
        <v>50</v>
      </c>
      <c r="AC353">
        <v>1</v>
      </c>
      <c r="AD353" t="s">
        <v>50</v>
      </c>
      <c r="AE353" t="s">
        <v>51</v>
      </c>
      <c r="AF353" t="s">
        <v>3219</v>
      </c>
      <c r="AG353" t="s">
        <v>3220</v>
      </c>
      <c r="AH353" t="s">
        <v>3221</v>
      </c>
      <c r="AI353">
        <v>67171</v>
      </c>
      <c r="AJ353">
        <v>4.1023209420732103</v>
      </c>
      <c r="AK353" t="s">
        <v>3222</v>
      </c>
      <c r="AL353">
        <v>0</v>
      </c>
      <c r="AN353" t="s">
        <v>3223</v>
      </c>
      <c r="AO353" t="s">
        <v>3224</v>
      </c>
      <c r="AP353" t="s">
        <v>3225</v>
      </c>
      <c r="AQ353" t="s">
        <v>58</v>
      </c>
      <c r="AR353" t="s">
        <v>59</v>
      </c>
    </row>
    <row r="354" spans="1:44" x14ac:dyDescent="0.25">
      <c r="A354">
        <v>353</v>
      </c>
      <c r="B354" t="s">
        <v>3226</v>
      </c>
      <c r="C354" t="s">
        <v>3227</v>
      </c>
      <c r="D354">
        <v>18</v>
      </c>
      <c r="E354">
        <v>16</v>
      </c>
      <c r="F354" t="s">
        <v>45</v>
      </c>
      <c r="G354">
        <v>1000</v>
      </c>
      <c r="H354">
        <v>1</v>
      </c>
      <c r="I354">
        <v>3.63</v>
      </c>
      <c r="J354">
        <v>477</v>
      </c>
      <c r="K354">
        <v>181</v>
      </c>
      <c r="L354">
        <v>112</v>
      </c>
      <c r="M354">
        <v>75</v>
      </c>
      <c r="N354">
        <v>43</v>
      </c>
      <c r="O354">
        <v>66</v>
      </c>
      <c r="P354">
        <v>1</v>
      </c>
      <c r="Q354">
        <v>0</v>
      </c>
      <c r="R354">
        <v>0</v>
      </c>
      <c r="S354">
        <v>1</v>
      </c>
      <c r="T354" t="s">
        <v>3228</v>
      </c>
      <c r="U354" t="s">
        <v>95</v>
      </c>
      <c r="V354" t="s">
        <v>510</v>
      </c>
      <c r="W354">
        <v>50</v>
      </c>
      <c r="X354" t="s">
        <v>49</v>
      </c>
      <c r="Y354">
        <v>5</v>
      </c>
      <c r="Z354">
        <v>0</v>
      </c>
      <c r="AA354">
        <v>27</v>
      </c>
      <c r="AB354">
        <v>50</v>
      </c>
      <c r="AC354">
        <v>1</v>
      </c>
      <c r="AD354" t="s">
        <v>50</v>
      </c>
      <c r="AE354" t="s">
        <v>51</v>
      </c>
      <c r="AF354" t="s">
        <v>3229</v>
      </c>
      <c r="AG354" t="s">
        <v>3230</v>
      </c>
      <c r="AH354" t="s">
        <v>3231</v>
      </c>
      <c r="AI354">
        <v>2116</v>
      </c>
      <c r="AJ354">
        <v>4.1460302457466902</v>
      </c>
      <c r="AK354" t="s">
        <v>3232</v>
      </c>
      <c r="AL354">
        <v>0</v>
      </c>
      <c r="AN354" t="s">
        <v>3233</v>
      </c>
      <c r="AO354" t="s">
        <v>3234</v>
      </c>
      <c r="AP354" t="s">
        <v>3235</v>
      </c>
      <c r="AQ354" t="s">
        <v>58</v>
      </c>
      <c r="AR354" t="s">
        <v>59</v>
      </c>
    </row>
    <row r="355" spans="1:44" x14ac:dyDescent="0.25">
      <c r="A355">
        <v>354</v>
      </c>
      <c r="B355" t="s">
        <v>3236</v>
      </c>
      <c r="C355" t="s">
        <v>3237</v>
      </c>
      <c r="D355">
        <v>12</v>
      </c>
      <c r="E355">
        <v>118</v>
      </c>
      <c r="F355" t="s">
        <v>45</v>
      </c>
      <c r="G355">
        <v>20000</v>
      </c>
      <c r="H355">
        <v>1</v>
      </c>
      <c r="I355">
        <v>4.29</v>
      </c>
      <c r="J355">
        <v>4266</v>
      </c>
      <c r="K355">
        <v>2611</v>
      </c>
      <c r="L355">
        <v>850</v>
      </c>
      <c r="M355">
        <v>449</v>
      </c>
      <c r="N355">
        <v>145</v>
      </c>
      <c r="O355">
        <v>211</v>
      </c>
      <c r="P355">
        <v>1</v>
      </c>
      <c r="Q355">
        <v>0</v>
      </c>
      <c r="R355">
        <v>1</v>
      </c>
      <c r="S355">
        <v>0</v>
      </c>
      <c r="T355" t="s">
        <v>3238</v>
      </c>
      <c r="U355" t="s">
        <v>85</v>
      </c>
      <c r="V355" t="s">
        <v>96</v>
      </c>
      <c r="W355">
        <v>50</v>
      </c>
      <c r="X355" t="s">
        <v>49</v>
      </c>
      <c r="Y355">
        <v>3</v>
      </c>
      <c r="Z355">
        <v>0</v>
      </c>
      <c r="AA355">
        <v>38</v>
      </c>
      <c r="AB355">
        <v>50</v>
      </c>
      <c r="AE355" t="s">
        <v>51</v>
      </c>
      <c r="AF355" t="s">
        <v>3239</v>
      </c>
      <c r="AG355" t="s">
        <v>3240</v>
      </c>
      <c r="AH355" t="s">
        <v>3241</v>
      </c>
      <c r="AI355">
        <v>165915</v>
      </c>
      <c r="AJ355">
        <v>4.2560769068498896</v>
      </c>
      <c r="AK355" t="s">
        <v>3242</v>
      </c>
      <c r="AL355">
        <v>0</v>
      </c>
      <c r="AN355" t="s">
        <v>3243</v>
      </c>
      <c r="AO355" t="s">
        <v>3244</v>
      </c>
      <c r="AP355" t="s">
        <v>3245</v>
      </c>
      <c r="AQ355" t="s">
        <v>58</v>
      </c>
      <c r="AR355" t="s">
        <v>59</v>
      </c>
    </row>
    <row r="356" spans="1:44" x14ac:dyDescent="0.25">
      <c r="A356">
        <v>355</v>
      </c>
      <c r="B356" t="s">
        <v>72</v>
      </c>
      <c r="C356" t="s">
        <v>73</v>
      </c>
      <c r="D356">
        <v>14</v>
      </c>
      <c r="E356">
        <v>43</v>
      </c>
      <c r="F356" t="s">
        <v>45</v>
      </c>
      <c r="G356">
        <v>1000</v>
      </c>
      <c r="H356">
        <v>1</v>
      </c>
      <c r="I356">
        <v>4.05</v>
      </c>
      <c r="J356">
        <v>167</v>
      </c>
      <c r="K356">
        <v>93</v>
      </c>
      <c r="L356">
        <v>32</v>
      </c>
      <c r="M356">
        <v>18</v>
      </c>
      <c r="N356">
        <v>5</v>
      </c>
      <c r="O356">
        <v>19</v>
      </c>
      <c r="P356">
        <v>0</v>
      </c>
      <c r="Q356">
        <v>0</v>
      </c>
      <c r="R356">
        <v>0</v>
      </c>
      <c r="S356">
        <v>0</v>
      </c>
      <c r="T356" t="s">
        <v>3246</v>
      </c>
      <c r="U356" t="s">
        <v>2059</v>
      </c>
      <c r="V356" t="s">
        <v>96</v>
      </c>
      <c r="W356">
        <v>50</v>
      </c>
      <c r="X356" t="s">
        <v>49</v>
      </c>
      <c r="Y356">
        <v>3</v>
      </c>
      <c r="Z356">
        <v>0</v>
      </c>
      <c r="AA356">
        <v>43</v>
      </c>
      <c r="AB356">
        <v>50</v>
      </c>
      <c r="AE356" t="s">
        <v>51</v>
      </c>
      <c r="AF356" t="s">
        <v>3247</v>
      </c>
      <c r="AG356" t="s">
        <v>3248</v>
      </c>
      <c r="AH356" t="s">
        <v>3249</v>
      </c>
      <c r="AI356">
        <v>22711</v>
      </c>
      <c r="AJ356">
        <v>3.8720443837787801</v>
      </c>
      <c r="AK356" t="s">
        <v>3250</v>
      </c>
      <c r="AL356">
        <v>0</v>
      </c>
      <c r="AN356" t="s">
        <v>3251</v>
      </c>
      <c r="AO356" t="s">
        <v>3252</v>
      </c>
      <c r="AP356" t="s">
        <v>3253</v>
      </c>
      <c r="AQ356" t="s">
        <v>58</v>
      </c>
      <c r="AR356" t="s">
        <v>59</v>
      </c>
    </row>
    <row r="357" spans="1:44" x14ac:dyDescent="0.25">
      <c r="A357">
        <v>356</v>
      </c>
      <c r="B357" t="s">
        <v>3254</v>
      </c>
      <c r="C357" t="s">
        <v>3254</v>
      </c>
      <c r="D357">
        <v>8</v>
      </c>
      <c r="E357">
        <v>75</v>
      </c>
      <c r="F357" t="s">
        <v>45</v>
      </c>
      <c r="G357">
        <v>50</v>
      </c>
      <c r="H357">
        <v>0</v>
      </c>
      <c r="I357">
        <v>4.33</v>
      </c>
      <c r="J357">
        <v>3</v>
      </c>
      <c r="K357">
        <v>1</v>
      </c>
      <c r="L357">
        <v>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3255</v>
      </c>
      <c r="U357" t="s">
        <v>85</v>
      </c>
      <c r="V357" t="s">
        <v>96</v>
      </c>
      <c r="W357">
        <v>50</v>
      </c>
      <c r="X357" t="s">
        <v>49</v>
      </c>
      <c r="Y357">
        <v>3</v>
      </c>
      <c r="Z357">
        <v>0</v>
      </c>
      <c r="AA357">
        <v>41</v>
      </c>
      <c r="AB357">
        <v>50</v>
      </c>
      <c r="AE357" t="s">
        <v>51</v>
      </c>
      <c r="AF357" t="s">
        <v>3256</v>
      </c>
      <c r="AG357" t="s">
        <v>3256</v>
      </c>
      <c r="AH357" t="s">
        <v>3257</v>
      </c>
      <c r="AI357">
        <v>4773</v>
      </c>
      <c r="AJ357">
        <v>4.00293316572386</v>
      </c>
      <c r="AK357" t="s">
        <v>3258</v>
      </c>
      <c r="AL357">
        <v>0</v>
      </c>
      <c r="AN357" t="s">
        <v>3259</v>
      </c>
      <c r="AO357" t="s">
        <v>3260</v>
      </c>
      <c r="AP357" t="s">
        <v>3261</v>
      </c>
      <c r="AQ357" t="s">
        <v>58</v>
      </c>
      <c r="AR357" t="s">
        <v>59</v>
      </c>
    </row>
    <row r="358" spans="1:44" x14ac:dyDescent="0.25">
      <c r="A358">
        <v>357</v>
      </c>
      <c r="B358" t="s">
        <v>3262</v>
      </c>
      <c r="C358" t="s">
        <v>3263</v>
      </c>
      <c r="D358">
        <v>1.77</v>
      </c>
      <c r="E358">
        <v>2</v>
      </c>
      <c r="F358" t="s">
        <v>45</v>
      </c>
      <c r="G358">
        <v>10000</v>
      </c>
      <c r="H358">
        <v>1</v>
      </c>
      <c r="I358">
        <v>4.03</v>
      </c>
      <c r="J358">
        <v>510</v>
      </c>
      <c r="K358">
        <v>267</v>
      </c>
      <c r="L358">
        <v>103</v>
      </c>
      <c r="M358">
        <v>67</v>
      </c>
      <c r="N358">
        <v>35</v>
      </c>
      <c r="O358">
        <v>38</v>
      </c>
      <c r="P358">
        <v>0</v>
      </c>
      <c r="Q358">
        <v>0</v>
      </c>
      <c r="R358">
        <v>0</v>
      </c>
      <c r="S358">
        <v>0</v>
      </c>
      <c r="T358" t="s">
        <v>3264</v>
      </c>
      <c r="U358" t="s">
        <v>47</v>
      </c>
      <c r="V358" t="s">
        <v>3265</v>
      </c>
      <c r="W358">
        <v>50</v>
      </c>
      <c r="X358" t="s">
        <v>49</v>
      </c>
      <c r="Y358">
        <v>1</v>
      </c>
      <c r="Z358">
        <v>0</v>
      </c>
      <c r="AA358">
        <v>45</v>
      </c>
      <c r="AB358">
        <v>50</v>
      </c>
      <c r="AE358" t="s">
        <v>51</v>
      </c>
      <c r="AF358" t="s">
        <v>3266</v>
      </c>
      <c r="AG358" t="s">
        <v>3267</v>
      </c>
      <c r="AH358" t="s">
        <v>3268</v>
      </c>
      <c r="AI358">
        <v>783</v>
      </c>
      <c r="AJ358">
        <v>4.2375478927202996</v>
      </c>
      <c r="AK358" t="s">
        <v>3269</v>
      </c>
      <c r="AL358">
        <v>0</v>
      </c>
      <c r="AN358" t="s">
        <v>3270</v>
      </c>
      <c r="AO358" t="s">
        <v>3271</v>
      </c>
      <c r="AP358" t="s">
        <v>3272</v>
      </c>
      <c r="AQ358" t="s">
        <v>58</v>
      </c>
      <c r="AR358" t="s">
        <v>59</v>
      </c>
    </row>
    <row r="359" spans="1:44" x14ac:dyDescent="0.25">
      <c r="A359">
        <v>358</v>
      </c>
      <c r="B359" t="s">
        <v>2635</v>
      </c>
      <c r="C359" t="s">
        <v>2636</v>
      </c>
      <c r="D359">
        <v>3.73</v>
      </c>
      <c r="E359">
        <v>9</v>
      </c>
      <c r="F359" t="s">
        <v>45</v>
      </c>
      <c r="G359">
        <v>5000</v>
      </c>
      <c r="H359">
        <v>0</v>
      </c>
      <c r="I359">
        <v>4.1399999999999997</v>
      </c>
      <c r="J359">
        <v>856</v>
      </c>
      <c r="K359">
        <v>475</v>
      </c>
      <c r="L359">
        <v>171</v>
      </c>
      <c r="M359">
        <v>112</v>
      </c>
      <c r="N359">
        <v>49</v>
      </c>
      <c r="O359">
        <v>49</v>
      </c>
      <c r="P359">
        <v>0</v>
      </c>
      <c r="Q359">
        <v>0</v>
      </c>
      <c r="R359">
        <v>0</v>
      </c>
      <c r="S359">
        <v>0</v>
      </c>
      <c r="T359" t="s">
        <v>3273</v>
      </c>
      <c r="U359" t="s">
        <v>161</v>
      </c>
      <c r="V359" t="s">
        <v>96</v>
      </c>
      <c r="W359">
        <v>50</v>
      </c>
      <c r="X359" t="s">
        <v>49</v>
      </c>
      <c r="Y359">
        <v>1</v>
      </c>
      <c r="Z359">
        <v>0</v>
      </c>
      <c r="AA359">
        <v>44</v>
      </c>
      <c r="AB359">
        <v>50</v>
      </c>
      <c r="AE359" t="s">
        <v>51</v>
      </c>
      <c r="AF359" t="s">
        <v>3274</v>
      </c>
      <c r="AG359" t="s">
        <v>3275</v>
      </c>
      <c r="AH359" t="s">
        <v>3276</v>
      </c>
      <c r="AI359">
        <v>2293</v>
      </c>
      <c r="AJ359">
        <v>4.1456607064980302</v>
      </c>
      <c r="AK359" t="s">
        <v>3277</v>
      </c>
      <c r="AL359">
        <v>0</v>
      </c>
      <c r="AN359" t="s">
        <v>3278</v>
      </c>
      <c r="AO359" t="s">
        <v>3279</v>
      </c>
      <c r="AP359" t="s">
        <v>3280</v>
      </c>
      <c r="AQ359" t="s">
        <v>58</v>
      </c>
      <c r="AR359" t="s">
        <v>59</v>
      </c>
    </row>
    <row r="360" spans="1:44" x14ac:dyDescent="0.25">
      <c r="A360">
        <v>359</v>
      </c>
      <c r="B360" t="s">
        <v>3281</v>
      </c>
      <c r="C360" t="s">
        <v>3282</v>
      </c>
      <c r="D360">
        <v>8</v>
      </c>
      <c r="E360">
        <v>22</v>
      </c>
      <c r="F360" t="s">
        <v>45</v>
      </c>
      <c r="G360">
        <v>100</v>
      </c>
      <c r="H360">
        <v>0</v>
      </c>
      <c r="I360">
        <v>3.92</v>
      </c>
      <c r="J360">
        <v>12</v>
      </c>
      <c r="K360">
        <v>7</v>
      </c>
      <c r="L360">
        <v>1</v>
      </c>
      <c r="M360">
        <v>2</v>
      </c>
      <c r="N360">
        <v>0</v>
      </c>
      <c r="O360">
        <v>2</v>
      </c>
      <c r="P360">
        <v>0</v>
      </c>
      <c r="Q360">
        <v>0</v>
      </c>
      <c r="R360">
        <v>0</v>
      </c>
      <c r="S360">
        <v>0</v>
      </c>
      <c r="T360" t="s">
        <v>3283</v>
      </c>
      <c r="U360" t="s">
        <v>85</v>
      </c>
      <c r="V360" t="s">
        <v>96</v>
      </c>
      <c r="W360">
        <v>47</v>
      </c>
      <c r="X360" t="s">
        <v>49</v>
      </c>
      <c r="Y360">
        <v>2</v>
      </c>
      <c r="Z360">
        <v>0</v>
      </c>
      <c r="AA360">
        <v>43</v>
      </c>
      <c r="AB360">
        <v>50</v>
      </c>
      <c r="AC360">
        <v>1</v>
      </c>
      <c r="AD360" t="s">
        <v>50</v>
      </c>
      <c r="AE360" t="s">
        <v>51</v>
      </c>
      <c r="AF360" t="s">
        <v>3284</v>
      </c>
      <c r="AG360" t="s">
        <v>3285</v>
      </c>
      <c r="AH360" t="s">
        <v>3286</v>
      </c>
      <c r="AI360">
        <v>65189</v>
      </c>
      <c r="AJ360">
        <v>4.0496402767337996</v>
      </c>
      <c r="AK360" t="s">
        <v>3287</v>
      </c>
      <c r="AL360">
        <v>0</v>
      </c>
      <c r="AN360" t="s">
        <v>3288</v>
      </c>
      <c r="AO360" t="s">
        <v>3289</v>
      </c>
      <c r="AP360" t="s">
        <v>3290</v>
      </c>
      <c r="AQ360" t="s">
        <v>58</v>
      </c>
      <c r="AR360" t="s">
        <v>59</v>
      </c>
    </row>
    <row r="361" spans="1:44" x14ac:dyDescent="0.25">
      <c r="A361">
        <v>360</v>
      </c>
      <c r="B361" t="s">
        <v>3291</v>
      </c>
      <c r="C361" t="s">
        <v>3292</v>
      </c>
      <c r="D361">
        <v>18</v>
      </c>
      <c r="E361">
        <v>27</v>
      </c>
      <c r="F361" t="s">
        <v>45</v>
      </c>
      <c r="G361">
        <v>5000</v>
      </c>
      <c r="H361">
        <v>1</v>
      </c>
      <c r="I361">
        <v>4.09</v>
      </c>
      <c r="J361">
        <v>1903</v>
      </c>
      <c r="K361">
        <v>994</v>
      </c>
      <c r="L361">
        <v>449</v>
      </c>
      <c r="M361">
        <v>234</v>
      </c>
      <c r="N361">
        <v>85</v>
      </c>
      <c r="O361">
        <v>141</v>
      </c>
      <c r="P361">
        <v>0</v>
      </c>
      <c r="Q361">
        <v>0</v>
      </c>
      <c r="R361">
        <v>0</v>
      </c>
      <c r="S361">
        <v>0</v>
      </c>
      <c r="T361" t="s">
        <v>3293</v>
      </c>
      <c r="U361" t="s">
        <v>129</v>
      </c>
      <c r="V361" t="s">
        <v>48</v>
      </c>
      <c r="W361">
        <v>50</v>
      </c>
      <c r="X361" t="s">
        <v>49</v>
      </c>
      <c r="Y361">
        <v>5</v>
      </c>
      <c r="Z361">
        <v>0</v>
      </c>
      <c r="AA361">
        <v>42</v>
      </c>
      <c r="AB361">
        <v>50</v>
      </c>
      <c r="AE361" t="s">
        <v>51</v>
      </c>
      <c r="AF361" t="s">
        <v>3294</v>
      </c>
      <c r="AG361" t="s">
        <v>3294</v>
      </c>
      <c r="AH361" t="s">
        <v>3295</v>
      </c>
      <c r="AI361">
        <v>15855</v>
      </c>
      <c r="AJ361">
        <v>4.0529170608640799</v>
      </c>
      <c r="AK361" t="s">
        <v>3296</v>
      </c>
      <c r="AL361">
        <v>0</v>
      </c>
      <c r="AN361" t="s">
        <v>3297</v>
      </c>
      <c r="AO361" t="s">
        <v>3298</v>
      </c>
      <c r="AP361" t="s">
        <v>3299</v>
      </c>
      <c r="AQ361" t="s">
        <v>58</v>
      </c>
      <c r="AR361" t="s">
        <v>59</v>
      </c>
    </row>
    <row r="362" spans="1:44" x14ac:dyDescent="0.25">
      <c r="A362">
        <v>361</v>
      </c>
      <c r="B362" t="s">
        <v>3300</v>
      </c>
      <c r="C362" t="s">
        <v>3301</v>
      </c>
      <c r="D362">
        <v>4</v>
      </c>
      <c r="E362">
        <v>4</v>
      </c>
      <c r="F362" t="s">
        <v>45</v>
      </c>
      <c r="G362">
        <v>100</v>
      </c>
      <c r="H362">
        <v>1</v>
      </c>
      <c r="I362">
        <v>4.07</v>
      </c>
      <c r="J362">
        <v>46</v>
      </c>
      <c r="K362">
        <v>23</v>
      </c>
      <c r="L362">
        <v>12</v>
      </c>
      <c r="M362">
        <v>6</v>
      </c>
      <c r="N362">
        <v>1</v>
      </c>
      <c r="O362">
        <v>4</v>
      </c>
      <c r="P362">
        <v>0</v>
      </c>
      <c r="Q362">
        <v>0</v>
      </c>
      <c r="R362">
        <v>0</v>
      </c>
      <c r="S362">
        <v>0</v>
      </c>
      <c r="T362" t="s">
        <v>3302</v>
      </c>
      <c r="U362" t="s">
        <v>95</v>
      </c>
      <c r="V362" t="s">
        <v>96</v>
      </c>
      <c r="W362">
        <v>50</v>
      </c>
      <c r="X362" t="s">
        <v>49</v>
      </c>
      <c r="Y362">
        <v>1</v>
      </c>
      <c r="Z362">
        <v>0</v>
      </c>
      <c r="AA362">
        <v>48</v>
      </c>
      <c r="AB362">
        <v>50</v>
      </c>
      <c r="AE362" t="s">
        <v>51</v>
      </c>
      <c r="AF362" t="s">
        <v>969</v>
      </c>
      <c r="AG362" t="s">
        <v>970</v>
      </c>
      <c r="AH362" t="s">
        <v>971</v>
      </c>
      <c r="AI362">
        <v>32168</v>
      </c>
      <c r="AJ362">
        <v>3.88454364585923</v>
      </c>
      <c r="AK362" t="s">
        <v>972</v>
      </c>
      <c r="AL362">
        <v>0</v>
      </c>
      <c r="AN362" t="s">
        <v>3303</v>
      </c>
      <c r="AO362" t="s">
        <v>3304</v>
      </c>
      <c r="AP362" t="s">
        <v>3305</v>
      </c>
      <c r="AQ362" t="s">
        <v>58</v>
      </c>
      <c r="AR362" t="s">
        <v>59</v>
      </c>
    </row>
    <row r="363" spans="1:44" x14ac:dyDescent="0.25">
      <c r="A363">
        <v>362</v>
      </c>
      <c r="B363" t="s">
        <v>3306</v>
      </c>
      <c r="C363" t="s">
        <v>3307</v>
      </c>
      <c r="D363">
        <v>5.68</v>
      </c>
      <c r="E363">
        <v>7</v>
      </c>
      <c r="F363" t="s">
        <v>45</v>
      </c>
      <c r="G363">
        <v>10000</v>
      </c>
      <c r="H363">
        <v>0</v>
      </c>
      <c r="I363">
        <v>3.89</v>
      </c>
      <c r="J363">
        <v>1232</v>
      </c>
      <c r="K363">
        <v>588</v>
      </c>
      <c r="L363">
        <v>250</v>
      </c>
      <c r="M363">
        <v>188</v>
      </c>
      <c r="N363">
        <v>81</v>
      </c>
      <c r="O363">
        <v>125</v>
      </c>
      <c r="P363">
        <v>0</v>
      </c>
      <c r="Q363">
        <v>0</v>
      </c>
      <c r="R363">
        <v>0</v>
      </c>
      <c r="S363">
        <v>0</v>
      </c>
      <c r="T363" t="s">
        <v>3308</v>
      </c>
      <c r="U363" t="s">
        <v>129</v>
      </c>
      <c r="V363" t="s">
        <v>3309</v>
      </c>
      <c r="W363">
        <v>50</v>
      </c>
      <c r="X363" t="s">
        <v>49</v>
      </c>
      <c r="Y363">
        <v>1</v>
      </c>
      <c r="Z363">
        <v>0</v>
      </c>
      <c r="AA363">
        <v>41</v>
      </c>
      <c r="AB363">
        <v>50</v>
      </c>
      <c r="AE363" t="s">
        <v>51</v>
      </c>
      <c r="AF363" t="s">
        <v>3310</v>
      </c>
      <c r="AG363" t="s">
        <v>3310</v>
      </c>
      <c r="AH363" t="s">
        <v>3311</v>
      </c>
      <c r="AI363">
        <v>7544</v>
      </c>
      <c r="AJ363">
        <v>4.0544803817603396</v>
      </c>
      <c r="AK363" t="s">
        <v>3312</v>
      </c>
      <c r="AL363">
        <v>0</v>
      </c>
      <c r="AN363" t="s">
        <v>3313</v>
      </c>
      <c r="AO363" t="s">
        <v>3314</v>
      </c>
      <c r="AP363" t="s">
        <v>3315</v>
      </c>
      <c r="AQ363" t="s">
        <v>58</v>
      </c>
      <c r="AR363" t="s">
        <v>59</v>
      </c>
    </row>
    <row r="364" spans="1:44" x14ac:dyDescent="0.25">
      <c r="A364">
        <v>363</v>
      </c>
      <c r="B364" t="s">
        <v>431</v>
      </c>
      <c r="C364" t="s">
        <v>431</v>
      </c>
      <c r="D364">
        <v>14</v>
      </c>
      <c r="E364">
        <v>12</v>
      </c>
      <c r="F364" t="s">
        <v>45</v>
      </c>
      <c r="G364">
        <v>5000</v>
      </c>
      <c r="H364">
        <v>1</v>
      </c>
      <c r="I364">
        <v>4.0599999999999996</v>
      </c>
      <c r="J364">
        <v>643</v>
      </c>
      <c r="K364">
        <v>365</v>
      </c>
      <c r="L364">
        <v>109</v>
      </c>
      <c r="M364">
        <v>73</v>
      </c>
      <c r="N364">
        <v>33</v>
      </c>
      <c r="O364">
        <v>63</v>
      </c>
      <c r="P364">
        <v>0</v>
      </c>
      <c r="Q364">
        <v>0</v>
      </c>
      <c r="R364">
        <v>0</v>
      </c>
      <c r="S364">
        <v>0</v>
      </c>
      <c r="T364" t="s">
        <v>432</v>
      </c>
      <c r="U364" t="s">
        <v>107</v>
      </c>
      <c r="V364" t="s">
        <v>162</v>
      </c>
      <c r="W364">
        <v>2</v>
      </c>
      <c r="X364" t="s">
        <v>49</v>
      </c>
      <c r="Y364">
        <v>3</v>
      </c>
      <c r="Z364">
        <v>0</v>
      </c>
      <c r="AA364">
        <v>43</v>
      </c>
      <c r="AB364">
        <v>50</v>
      </c>
      <c r="AC364">
        <v>1</v>
      </c>
      <c r="AD364" t="s">
        <v>50</v>
      </c>
      <c r="AE364" t="s">
        <v>51</v>
      </c>
      <c r="AF364" t="s">
        <v>303</v>
      </c>
      <c r="AG364" t="s">
        <v>303</v>
      </c>
      <c r="AH364" t="s">
        <v>304</v>
      </c>
      <c r="AI364">
        <v>80093</v>
      </c>
      <c r="AJ364">
        <v>4.0066922202938997</v>
      </c>
      <c r="AK364" t="s">
        <v>305</v>
      </c>
      <c r="AL364">
        <v>0</v>
      </c>
      <c r="AN364" t="s">
        <v>433</v>
      </c>
      <c r="AO364" t="s">
        <v>434</v>
      </c>
      <c r="AP364" t="s">
        <v>435</v>
      </c>
      <c r="AQ364" t="s">
        <v>58</v>
      </c>
      <c r="AR364" t="s">
        <v>59</v>
      </c>
    </row>
    <row r="365" spans="1:44" x14ac:dyDescent="0.25">
      <c r="A365">
        <v>364</v>
      </c>
      <c r="B365" t="s">
        <v>1330</v>
      </c>
      <c r="C365" t="s">
        <v>1331</v>
      </c>
      <c r="D365">
        <v>1.75</v>
      </c>
      <c r="E365">
        <v>6</v>
      </c>
      <c r="F365" t="s">
        <v>45</v>
      </c>
      <c r="G365">
        <v>50</v>
      </c>
      <c r="H365">
        <v>1</v>
      </c>
      <c r="I365">
        <v>3</v>
      </c>
      <c r="J365">
        <v>2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1332</v>
      </c>
      <c r="U365" t="s">
        <v>85</v>
      </c>
      <c r="V365" t="s">
        <v>162</v>
      </c>
      <c r="W365">
        <v>1</v>
      </c>
      <c r="X365" t="s">
        <v>49</v>
      </c>
      <c r="Y365">
        <v>1</v>
      </c>
      <c r="Z365">
        <v>0</v>
      </c>
      <c r="AA365">
        <v>35</v>
      </c>
      <c r="AB365">
        <v>50</v>
      </c>
      <c r="AE365" t="s">
        <v>51</v>
      </c>
      <c r="AF365" t="s">
        <v>1334</v>
      </c>
      <c r="AG365" t="s">
        <v>1334</v>
      </c>
      <c r="AH365" t="s">
        <v>3316</v>
      </c>
      <c r="AI365">
        <v>2782</v>
      </c>
      <c r="AJ365">
        <v>4.0690150970524801</v>
      </c>
      <c r="AK365" t="s">
        <v>1336</v>
      </c>
      <c r="AL365">
        <v>0</v>
      </c>
      <c r="AN365" t="s">
        <v>3317</v>
      </c>
      <c r="AO365" t="s">
        <v>3318</v>
      </c>
      <c r="AP365" t="s">
        <v>3319</v>
      </c>
      <c r="AQ365" t="s">
        <v>58</v>
      </c>
      <c r="AR365" t="s">
        <v>59</v>
      </c>
    </row>
    <row r="366" spans="1:44" x14ac:dyDescent="0.25">
      <c r="A366">
        <v>365</v>
      </c>
      <c r="B366" t="s">
        <v>3320</v>
      </c>
      <c r="C366" t="s">
        <v>3321</v>
      </c>
      <c r="D366">
        <v>14</v>
      </c>
      <c r="E366">
        <v>84</v>
      </c>
      <c r="F366" t="s">
        <v>45</v>
      </c>
      <c r="G366">
        <v>100</v>
      </c>
      <c r="H366">
        <v>1</v>
      </c>
      <c r="I366">
        <v>4.13</v>
      </c>
      <c r="J366">
        <v>60</v>
      </c>
      <c r="K366">
        <v>35</v>
      </c>
      <c r="L366">
        <v>10</v>
      </c>
      <c r="M366">
        <v>7</v>
      </c>
      <c r="N366">
        <v>4</v>
      </c>
      <c r="O366">
        <v>4</v>
      </c>
      <c r="P366">
        <v>0</v>
      </c>
      <c r="Q366">
        <v>0</v>
      </c>
      <c r="R366">
        <v>0</v>
      </c>
      <c r="S366">
        <v>0</v>
      </c>
      <c r="T366" t="s">
        <v>3322</v>
      </c>
      <c r="U366" t="s">
        <v>47</v>
      </c>
      <c r="V366" t="s">
        <v>3323</v>
      </c>
      <c r="W366">
        <v>2</v>
      </c>
      <c r="X366" t="s">
        <v>49</v>
      </c>
      <c r="Y366">
        <v>3</v>
      </c>
      <c r="Z366">
        <v>0</v>
      </c>
      <c r="AA366">
        <v>43</v>
      </c>
      <c r="AB366">
        <v>50</v>
      </c>
      <c r="AE366" t="s">
        <v>51</v>
      </c>
      <c r="AF366" t="s">
        <v>3324</v>
      </c>
      <c r="AG366" t="s">
        <v>3324</v>
      </c>
      <c r="AH366" t="s">
        <v>3325</v>
      </c>
      <c r="AI366">
        <v>849</v>
      </c>
      <c r="AJ366">
        <v>3.7078916372202499</v>
      </c>
      <c r="AK366" t="s">
        <v>3326</v>
      </c>
      <c r="AL366">
        <v>0</v>
      </c>
      <c r="AN366" t="s">
        <v>3327</v>
      </c>
      <c r="AO366" t="s">
        <v>3328</v>
      </c>
      <c r="AP366" s="1" t="s">
        <v>3329</v>
      </c>
      <c r="AQ366" t="s">
        <v>58</v>
      </c>
      <c r="AR366" t="s">
        <v>59</v>
      </c>
    </row>
    <row r="367" spans="1:44" x14ac:dyDescent="0.25">
      <c r="A367">
        <v>366</v>
      </c>
      <c r="B367" t="s">
        <v>3330</v>
      </c>
      <c r="C367" t="s">
        <v>3331</v>
      </c>
      <c r="D367">
        <v>8</v>
      </c>
      <c r="E367">
        <v>7</v>
      </c>
      <c r="F367" t="s">
        <v>45</v>
      </c>
      <c r="G367">
        <v>1000</v>
      </c>
      <c r="H367">
        <v>1</v>
      </c>
      <c r="I367">
        <v>2.75</v>
      </c>
      <c r="J367">
        <v>127</v>
      </c>
      <c r="K367">
        <v>29</v>
      </c>
      <c r="L367">
        <v>17</v>
      </c>
      <c r="M367">
        <v>19</v>
      </c>
      <c r="N367">
        <v>17</v>
      </c>
      <c r="O367">
        <v>45</v>
      </c>
      <c r="P367">
        <v>0</v>
      </c>
      <c r="Q367">
        <v>0</v>
      </c>
      <c r="R367">
        <v>0</v>
      </c>
      <c r="S367">
        <v>0</v>
      </c>
      <c r="T367" t="s">
        <v>3332</v>
      </c>
      <c r="U367" t="s">
        <v>3333</v>
      </c>
      <c r="V367" t="s">
        <v>162</v>
      </c>
      <c r="W367">
        <v>5</v>
      </c>
      <c r="X367" t="s">
        <v>49</v>
      </c>
      <c r="Y367">
        <v>3</v>
      </c>
      <c r="Z367">
        <v>0</v>
      </c>
      <c r="AA367">
        <v>25</v>
      </c>
      <c r="AB367">
        <v>50</v>
      </c>
      <c r="AE367" t="s">
        <v>51</v>
      </c>
      <c r="AF367" t="s">
        <v>163</v>
      </c>
      <c r="AG367" t="s">
        <v>163</v>
      </c>
      <c r="AH367" t="s">
        <v>164</v>
      </c>
      <c r="AI367">
        <v>9470</v>
      </c>
      <c r="AJ367">
        <v>3.95681098204857</v>
      </c>
      <c r="AK367" t="s">
        <v>165</v>
      </c>
      <c r="AL367">
        <v>0</v>
      </c>
      <c r="AN367" t="s">
        <v>3334</v>
      </c>
      <c r="AO367" t="s">
        <v>3335</v>
      </c>
      <c r="AP367" t="s">
        <v>3336</v>
      </c>
      <c r="AQ367" t="s">
        <v>58</v>
      </c>
      <c r="AR367" t="s">
        <v>59</v>
      </c>
    </row>
    <row r="368" spans="1:44" x14ac:dyDescent="0.25">
      <c r="A368">
        <v>367</v>
      </c>
      <c r="B368" t="s">
        <v>3337</v>
      </c>
      <c r="C368" t="s">
        <v>3338</v>
      </c>
      <c r="D368">
        <v>6</v>
      </c>
      <c r="E368">
        <v>9</v>
      </c>
      <c r="F368" t="s">
        <v>45</v>
      </c>
      <c r="G368">
        <v>10000</v>
      </c>
      <c r="H368">
        <v>0</v>
      </c>
      <c r="I368">
        <v>4.04</v>
      </c>
      <c r="J368">
        <v>2211</v>
      </c>
      <c r="K368">
        <v>1123</v>
      </c>
      <c r="L368">
        <v>468</v>
      </c>
      <c r="M368">
        <v>354</v>
      </c>
      <c r="N368">
        <v>117</v>
      </c>
      <c r="O368">
        <v>149</v>
      </c>
      <c r="P368">
        <v>0</v>
      </c>
      <c r="Q368">
        <v>0</v>
      </c>
      <c r="R368">
        <v>0</v>
      </c>
      <c r="S368">
        <v>0</v>
      </c>
      <c r="T368" t="s">
        <v>3339</v>
      </c>
      <c r="U368" t="s">
        <v>340</v>
      </c>
      <c r="V368" t="s">
        <v>96</v>
      </c>
      <c r="W368">
        <v>50</v>
      </c>
      <c r="X368" t="s">
        <v>49</v>
      </c>
      <c r="Y368">
        <v>2</v>
      </c>
      <c r="Z368">
        <v>0</v>
      </c>
      <c r="AA368">
        <v>41</v>
      </c>
      <c r="AB368">
        <v>50</v>
      </c>
      <c r="AE368" t="s">
        <v>51</v>
      </c>
      <c r="AF368" t="s">
        <v>3340</v>
      </c>
      <c r="AG368" t="s">
        <v>3341</v>
      </c>
      <c r="AH368" t="s">
        <v>3342</v>
      </c>
      <c r="AI368">
        <v>55089</v>
      </c>
      <c r="AJ368">
        <v>4.0329466862713002</v>
      </c>
      <c r="AK368" t="s">
        <v>3343</v>
      </c>
      <c r="AL368">
        <v>1</v>
      </c>
      <c r="AM368" t="s">
        <v>3344</v>
      </c>
      <c r="AN368" t="s">
        <v>3345</v>
      </c>
      <c r="AO368" t="s">
        <v>3346</v>
      </c>
      <c r="AP368" t="s">
        <v>3347</v>
      </c>
      <c r="AQ368" t="s">
        <v>58</v>
      </c>
      <c r="AR368" t="s">
        <v>59</v>
      </c>
    </row>
    <row r="369" spans="1:44" x14ac:dyDescent="0.25">
      <c r="A369">
        <v>368</v>
      </c>
      <c r="B369" t="s">
        <v>3348</v>
      </c>
      <c r="C369" t="s">
        <v>3348</v>
      </c>
      <c r="D369">
        <v>5.89</v>
      </c>
      <c r="E369">
        <v>5</v>
      </c>
      <c r="F369" t="s">
        <v>45</v>
      </c>
      <c r="G369">
        <v>5000</v>
      </c>
      <c r="H369">
        <v>0</v>
      </c>
      <c r="I369">
        <v>3.25</v>
      </c>
      <c r="J369">
        <v>392</v>
      </c>
      <c r="K369">
        <v>127</v>
      </c>
      <c r="L369">
        <v>65</v>
      </c>
      <c r="M369">
        <v>69</v>
      </c>
      <c r="N369">
        <v>40</v>
      </c>
      <c r="O369">
        <v>91</v>
      </c>
      <c r="P369">
        <v>0</v>
      </c>
      <c r="Q369">
        <v>0</v>
      </c>
      <c r="R369">
        <v>0</v>
      </c>
      <c r="S369">
        <v>0</v>
      </c>
      <c r="T369" t="s">
        <v>3349</v>
      </c>
      <c r="U369" t="s">
        <v>193</v>
      </c>
      <c r="V369" t="s">
        <v>64</v>
      </c>
      <c r="W369">
        <v>2</v>
      </c>
      <c r="X369" t="s">
        <v>49</v>
      </c>
      <c r="Y369">
        <v>2</v>
      </c>
      <c r="Z369">
        <v>0</v>
      </c>
      <c r="AA369">
        <v>24</v>
      </c>
      <c r="AB369">
        <v>50</v>
      </c>
      <c r="AE369" t="s">
        <v>51</v>
      </c>
      <c r="AF369" t="s">
        <v>3350</v>
      </c>
      <c r="AG369" t="s">
        <v>3351</v>
      </c>
      <c r="AH369" t="s">
        <v>3352</v>
      </c>
      <c r="AI369">
        <v>4295</v>
      </c>
      <c r="AJ369">
        <v>3.8495925494761298</v>
      </c>
      <c r="AK369" t="s">
        <v>3353</v>
      </c>
      <c r="AL369">
        <v>0</v>
      </c>
      <c r="AN369" t="s">
        <v>3354</v>
      </c>
      <c r="AO369" t="s">
        <v>3355</v>
      </c>
      <c r="AP369" s="1" t="s">
        <v>3356</v>
      </c>
      <c r="AQ369" t="s">
        <v>58</v>
      </c>
      <c r="AR369" t="s">
        <v>59</v>
      </c>
    </row>
    <row r="370" spans="1:44" x14ac:dyDescent="0.25">
      <c r="A370">
        <v>369</v>
      </c>
      <c r="B370" t="s">
        <v>3357</v>
      </c>
      <c r="C370" t="s">
        <v>3358</v>
      </c>
      <c r="D370">
        <v>5</v>
      </c>
      <c r="E370">
        <v>5</v>
      </c>
      <c r="F370" t="s">
        <v>45</v>
      </c>
      <c r="G370">
        <v>1000</v>
      </c>
      <c r="H370">
        <v>1</v>
      </c>
      <c r="I370">
        <v>3.77</v>
      </c>
      <c r="J370">
        <v>435</v>
      </c>
      <c r="K370">
        <v>191</v>
      </c>
      <c r="L370">
        <v>87</v>
      </c>
      <c r="M370">
        <v>69</v>
      </c>
      <c r="N370">
        <v>41</v>
      </c>
      <c r="O370">
        <v>47</v>
      </c>
      <c r="P370">
        <v>0</v>
      </c>
      <c r="Q370">
        <v>0</v>
      </c>
      <c r="R370">
        <v>0</v>
      </c>
      <c r="S370">
        <v>0</v>
      </c>
      <c r="T370" t="s">
        <v>3359</v>
      </c>
      <c r="U370" t="s">
        <v>47</v>
      </c>
      <c r="V370" t="s">
        <v>48</v>
      </c>
      <c r="W370">
        <v>50</v>
      </c>
      <c r="X370" t="s">
        <v>49</v>
      </c>
      <c r="Y370">
        <v>1</v>
      </c>
      <c r="Z370">
        <v>0</v>
      </c>
      <c r="AA370">
        <v>39</v>
      </c>
      <c r="AB370">
        <v>50</v>
      </c>
      <c r="AE370" t="s">
        <v>51</v>
      </c>
      <c r="AF370" t="s">
        <v>3360</v>
      </c>
      <c r="AG370" t="s">
        <v>3361</v>
      </c>
      <c r="AH370" t="s">
        <v>3362</v>
      </c>
      <c r="AI370">
        <v>3883</v>
      </c>
      <c r="AJ370">
        <v>4.2881792428534604</v>
      </c>
      <c r="AK370" t="s">
        <v>3363</v>
      </c>
      <c r="AL370">
        <v>0</v>
      </c>
      <c r="AN370" t="s">
        <v>3364</v>
      </c>
      <c r="AO370" t="s">
        <v>3365</v>
      </c>
      <c r="AP370" t="s">
        <v>3366</v>
      </c>
      <c r="AQ370" t="s">
        <v>58</v>
      </c>
      <c r="AR370" t="s">
        <v>59</v>
      </c>
    </row>
    <row r="371" spans="1:44" x14ac:dyDescent="0.25">
      <c r="A371">
        <v>370</v>
      </c>
      <c r="B371" t="s">
        <v>3367</v>
      </c>
      <c r="C371" t="s">
        <v>3368</v>
      </c>
      <c r="D371">
        <v>2.71</v>
      </c>
      <c r="E371">
        <v>3</v>
      </c>
      <c r="F371" t="s">
        <v>45</v>
      </c>
      <c r="G371">
        <v>20000</v>
      </c>
      <c r="H371">
        <v>0</v>
      </c>
      <c r="I371">
        <v>4.03</v>
      </c>
      <c r="J371">
        <v>7022</v>
      </c>
      <c r="K371">
        <v>3502</v>
      </c>
      <c r="L371">
        <v>1523</v>
      </c>
      <c r="M371">
        <v>1145</v>
      </c>
      <c r="N371">
        <v>416</v>
      </c>
      <c r="O371">
        <v>436</v>
      </c>
      <c r="P371">
        <v>0</v>
      </c>
      <c r="Q371">
        <v>0</v>
      </c>
      <c r="R371">
        <v>0</v>
      </c>
      <c r="S371">
        <v>0</v>
      </c>
      <c r="T371" t="s">
        <v>3369</v>
      </c>
      <c r="U371" t="s">
        <v>161</v>
      </c>
      <c r="V371" t="s">
        <v>96</v>
      </c>
      <c r="W371">
        <v>50</v>
      </c>
      <c r="X371" t="s">
        <v>49</v>
      </c>
      <c r="Y371">
        <v>1</v>
      </c>
      <c r="Z371">
        <v>0</v>
      </c>
      <c r="AA371">
        <v>38</v>
      </c>
      <c r="AB371">
        <v>50</v>
      </c>
      <c r="AC371">
        <v>1</v>
      </c>
      <c r="AD371" t="s">
        <v>50</v>
      </c>
      <c r="AE371" t="s">
        <v>51</v>
      </c>
      <c r="AF371" t="s">
        <v>3370</v>
      </c>
      <c r="AG371" t="s">
        <v>3371</v>
      </c>
      <c r="AH371" t="s">
        <v>3372</v>
      </c>
      <c r="AI371">
        <v>151249</v>
      </c>
      <c r="AJ371">
        <v>4.0491573498006597</v>
      </c>
      <c r="AK371" t="s">
        <v>3373</v>
      </c>
      <c r="AL371">
        <v>0</v>
      </c>
      <c r="AN371" t="s">
        <v>3374</v>
      </c>
      <c r="AO371" t="s">
        <v>3375</v>
      </c>
      <c r="AP371" t="s">
        <v>3376</v>
      </c>
      <c r="AQ371" t="s">
        <v>58</v>
      </c>
      <c r="AR371" t="s">
        <v>59</v>
      </c>
    </row>
    <row r="372" spans="1:44" x14ac:dyDescent="0.25">
      <c r="A372">
        <v>371</v>
      </c>
      <c r="B372" t="s">
        <v>3377</v>
      </c>
      <c r="C372" t="s">
        <v>3378</v>
      </c>
      <c r="D372">
        <v>11</v>
      </c>
      <c r="E372">
        <v>10</v>
      </c>
      <c r="F372" t="s">
        <v>45</v>
      </c>
      <c r="G372">
        <v>100</v>
      </c>
      <c r="H372">
        <v>0</v>
      </c>
      <c r="I372">
        <v>5</v>
      </c>
      <c r="J372">
        <v>3</v>
      </c>
      <c r="K372">
        <v>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3379</v>
      </c>
      <c r="U372" t="s">
        <v>129</v>
      </c>
      <c r="V372" t="s">
        <v>3380</v>
      </c>
      <c r="W372">
        <v>3</v>
      </c>
      <c r="X372" t="s">
        <v>49</v>
      </c>
      <c r="Y372">
        <v>2</v>
      </c>
      <c r="Z372">
        <v>0</v>
      </c>
      <c r="AA372">
        <v>42</v>
      </c>
      <c r="AB372">
        <v>50</v>
      </c>
      <c r="AE372" t="s">
        <v>51</v>
      </c>
      <c r="AF372" t="s">
        <v>3381</v>
      </c>
      <c r="AG372" t="s">
        <v>3382</v>
      </c>
      <c r="AH372" t="s">
        <v>3383</v>
      </c>
      <c r="AI372">
        <v>299</v>
      </c>
      <c r="AJ372">
        <v>4.2474916387959798</v>
      </c>
      <c r="AK372" t="s">
        <v>3384</v>
      </c>
      <c r="AL372">
        <v>0</v>
      </c>
      <c r="AN372" t="s">
        <v>3385</v>
      </c>
      <c r="AO372" t="s">
        <v>3386</v>
      </c>
      <c r="AP372" t="s">
        <v>3387</v>
      </c>
      <c r="AQ372" t="s">
        <v>58</v>
      </c>
      <c r="AR372" t="s">
        <v>59</v>
      </c>
    </row>
    <row r="373" spans="1:44" x14ac:dyDescent="0.25">
      <c r="A373">
        <v>372</v>
      </c>
      <c r="B373" t="s">
        <v>3388</v>
      </c>
      <c r="C373" t="s">
        <v>3389</v>
      </c>
      <c r="D373">
        <v>16</v>
      </c>
      <c r="E373">
        <v>14</v>
      </c>
      <c r="F373" t="s">
        <v>45</v>
      </c>
      <c r="G373">
        <v>100</v>
      </c>
      <c r="H373">
        <v>0</v>
      </c>
      <c r="I373">
        <v>4.0999999999999996</v>
      </c>
      <c r="J373">
        <v>10</v>
      </c>
      <c r="K373">
        <v>6</v>
      </c>
      <c r="L373">
        <v>1</v>
      </c>
      <c r="M373">
        <v>2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 t="s">
        <v>3390</v>
      </c>
      <c r="U373" t="s">
        <v>129</v>
      </c>
      <c r="V373" t="s">
        <v>96</v>
      </c>
      <c r="W373">
        <v>50</v>
      </c>
      <c r="X373" t="s">
        <v>49</v>
      </c>
      <c r="Y373">
        <v>4</v>
      </c>
      <c r="Z373">
        <v>0</v>
      </c>
      <c r="AA373">
        <v>44</v>
      </c>
      <c r="AB373">
        <v>50</v>
      </c>
      <c r="AE373" t="s">
        <v>51</v>
      </c>
      <c r="AF373" t="s">
        <v>3391</v>
      </c>
      <c r="AG373" t="s">
        <v>3392</v>
      </c>
      <c r="AH373" t="s">
        <v>3393</v>
      </c>
      <c r="AI373">
        <v>16803</v>
      </c>
      <c r="AJ373">
        <v>4.1550318395524597</v>
      </c>
      <c r="AK373" t="s">
        <v>3394</v>
      </c>
      <c r="AL373">
        <v>0</v>
      </c>
      <c r="AN373" t="s">
        <v>3395</v>
      </c>
      <c r="AO373" t="s">
        <v>3396</v>
      </c>
      <c r="AP373" t="s">
        <v>3397</v>
      </c>
      <c r="AQ373" t="s">
        <v>58</v>
      </c>
      <c r="AR373" t="s">
        <v>59</v>
      </c>
    </row>
    <row r="374" spans="1:44" x14ac:dyDescent="0.25">
      <c r="A374">
        <v>373</v>
      </c>
      <c r="B374" t="s">
        <v>3398</v>
      </c>
      <c r="C374" t="s">
        <v>3399</v>
      </c>
      <c r="D374">
        <v>7</v>
      </c>
      <c r="E374">
        <v>26</v>
      </c>
      <c r="F374" t="s">
        <v>45</v>
      </c>
      <c r="G374">
        <v>5000</v>
      </c>
      <c r="H374">
        <v>0</v>
      </c>
      <c r="I374">
        <v>4.01</v>
      </c>
      <c r="J374">
        <v>542</v>
      </c>
      <c r="K374">
        <v>283</v>
      </c>
      <c r="L374">
        <v>111</v>
      </c>
      <c r="M374">
        <v>69</v>
      </c>
      <c r="N374">
        <v>29</v>
      </c>
      <c r="O374">
        <v>50</v>
      </c>
      <c r="P374">
        <v>0</v>
      </c>
      <c r="Q374">
        <v>0</v>
      </c>
      <c r="R374">
        <v>0</v>
      </c>
      <c r="S374">
        <v>0</v>
      </c>
      <c r="T374" t="s">
        <v>3400</v>
      </c>
      <c r="U374" t="s">
        <v>47</v>
      </c>
      <c r="V374" t="s">
        <v>96</v>
      </c>
      <c r="W374">
        <v>50</v>
      </c>
      <c r="X374" t="s">
        <v>49</v>
      </c>
      <c r="Y374">
        <v>2</v>
      </c>
      <c r="Z374">
        <v>0</v>
      </c>
      <c r="AA374">
        <v>37</v>
      </c>
      <c r="AB374">
        <v>50</v>
      </c>
      <c r="AE374" t="s">
        <v>51</v>
      </c>
      <c r="AF374" t="s">
        <v>3401</v>
      </c>
      <c r="AG374" t="s">
        <v>3402</v>
      </c>
      <c r="AH374" t="s">
        <v>3403</v>
      </c>
      <c r="AI374">
        <v>8242</v>
      </c>
      <c r="AJ374">
        <v>4.2166949769473403</v>
      </c>
      <c r="AK374" t="s">
        <v>3404</v>
      </c>
      <c r="AL374">
        <v>0</v>
      </c>
      <c r="AN374" t="s">
        <v>3405</v>
      </c>
      <c r="AO374" t="s">
        <v>3406</v>
      </c>
      <c r="AP374" t="s">
        <v>3407</v>
      </c>
      <c r="AQ374" t="s">
        <v>58</v>
      </c>
      <c r="AR374" t="s">
        <v>59</v>
      </c>
    </row>
    <row r="375" spans="1:44" x14ac:dyDescent="0.25">
      <c r="A375">
        <v>374</v>
      </c>
      <c r="B375" t="s">
        <v>3408</v>
      </c>
      <c r="C375" t="s">
        <v>3409</v>
      </c>
      <c r="D375">
        <v>4</v>
      </c>
      <c r="E375">
        <v>4</v>
      </c>
      <c r="F375" t="s">
        <v>45</v>
      </c>
      <c r="G375">
        <v>50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 t="s">
        <v>3410</v>
      </c>
      <c r="U375" t="s">
        <v>129</v>
      </c>
      <c r="V375" t="s">
        <v>64</v>
      </c>
      <c r="W375">
        <v>20</v>
      </c>
      <c r="X375" t="s">
        <v>49</v>
      </c>
      <c r="Y375">
        <v>1</v>
      </c>
      <c r="Z375">
        <v>0</v>
      </c>
      <c r="AA375">
        <v>44</v>
      </c>
      <c r="AB375">
        <v>50</v>
      </c>
      <c r="AC375">
        <v>1</v>
      </c>
      <c r="AD375" t="s">
        <v>50</v>
      </c>
      <c r="AE375" t="s">
        <v>51</v>
      </c>
      <c r="AF375" t="s">
        <v>3411</v>
      </c>
      <c r="AG375" t="s">
        <v>3412</v>
      </c>
      <c r="AH375" t="s">
        <v>3413</v>
      </c>
      <c r="AI375">
        <v>254</v>
      </c>
      <c r="AJ375">
        <v>3.5157480314960599</v>
      </c>
      <c r="AK375" t="s">
        <v>3414</v>
      </c>
      <c r="AL375">
        <v>0</v>
      </c>
      <c r="AN375" t="s">
        <v>3415</v>
      </c>
      <c r="AO375" t="s">
        <v>3416</v>
      </c>
      <c r="AP375" t="s">
        <v>3417</v>
      </c>
      <c r="AQ375" t="s">
        <v>58</v>
      </c>
      <c r="AR375" t="s">
        <v>59</v>
      </c>
    </row>
    <row r="376" spans="1:44" x14ac:dyDescent="0.25">
      <c r="A376">
        <v>375</v>
      </c>
      <c r="B376" t="s">
        <v>3418</v>
      </c>
      <c r="C376" t="s">
        <v>3419</v>
      </c>
      <c r="D376">
        <v>6</v>
      </c>
      <c r="E376">
        <v>6</v>
      </c>
      <c r="F376" t="s">
        <v>45</v>
      </c>
      <c r="G376">
        <v>100</v>
      </c>
      <c r="H376">
        <v>1</v>
      </c>
      <c r="I376">
        <v>3.13</v>
      </c>
      <c r="J376">
        <v>8</v>
      </c>
      <c r="K376">
        <v>3</v>
      </c>
      <c r="L376">
        <v>1</v>
      </c>
      <c r="M376">
        <v>1</v>
      </c>
      <c r="N376">
        <v>0</v>
      </c>
      <c r="O376">
        <v>3</v>
      </c>
      <c r="P376">
        <v>0</v>
      </c>
      <c r="Q376">
        <v>0</v>
      </c>
      <c r="R376">
        <v>0</v>
      </c>
      <c r="S376">
        <v>0</v>
      </c>
      <c r="T376" t="s">
        <v>3420</v>
      </c>
      <c r="U376" t="s">
        <v>340</v>
      </c>
      <c r="V376" t="s">
        <v>96</v>
      </c>
      <c r="W376">
        <v>50</v>
      </c>
      <c r="X376" t="s">
        <v>49</v>
      </c>
      <c r="Y376">
        <v>2</v>
      </c>
      <c r="Z376">
        <v>0</v>
      </c>
      <c r="AA376">
        <v>41</v>
      </c>
      <c r="AB376">
        <v>50</v>
      </c>
      <c r="AE376" t="s">
        <v>51</v>
      </c>
      <c r="AF376" t="s">
        <v>2851</v>
      </c>
      <c r="AG376" t="s">
        <v>2851</v>
      </c>
      <c r="AH376" t="s">
        <v>3421</v>
      </c>
      <c r="AI376">
        <v>18877</v>
      </c>
      <c r="AJ376">
        <v>4.0798855750384</v>
      </c>
      <c r="AK376" t="s">
        <v>2853</v>
      </c>
      <c r="AL376">
        <v>0</v>
      </c>
      <c r="AN376" t="s">
        <v>3422</v>
      </c>
      <c r="AO376" t="s">
        <v>3423</v>
      </c>
      <c r="AP376" t="s">
        <v>3424</v>
      </c>
      <c r="AQ376" t="s">
        <v>58</v>
      </c>
      <c r="AR376" t="s">
        <v>59</v>
      </c>
    </row>
    <row r="377" spans="1:44" x14ac:dyDescent="0.25">
      <c r="A377">
        <v>376</v>
      </c>
      <c r="B377" t="s">
        <v>3425</v>
      </c>
      <c r="C377" t="s">
        <v>3425</v>
      </c>
      <c r="D377">
        <v>8</v>
      </c>
      <c r="E377">
        <v>17</v>
      </c>
      <c r="F377" t="s">
        <v>45</v>
      </c>
      <c r="G377">
        <v>10</v>
      </c>
      <c r="H377">
        <v>0</v>
      </c>
      <c r="I377">
        <v>5</v>
      </c>
      <c r="J377">
        <v>0</v>
      </c>
      <c r="P377">
        <v>0</v>
      </c>
      <c r="Q377">
        <v>0</v>
      </c>
      <c r="R377">
        <v>0</v>
      </c>
      <c r="S377">
        <v>0</v>
      </c>
      <c r="T377" t="s">
        <v>3426</v>
      </c>
      <c r="U377" t="s">
        <v>47</v>
      </c>
      <c r="V377" t="s">
        <v>96</v>
      </c>
      <c r="W377">
        <v>50</v>
      </c>
      <c r="X377" t="s">
        <v>49</v>
      </c>
      <c r="Y377">
        <v>3</v>
      </c>
      <c r="Z377">
        <v>0</v>
      </c>
      <c r="AA377">
        <v>48</v>
      </c>
      <c r="AB377">
        <v>50</v>
      </c>
      <c r="AC377">
        <v>1</v>
      </c>
      <c r="AD377" t="s">
        <v>50</v>
      </c>
      <c r="AE377" t="s">
        <v>51</v>
      </c>
      <c r="AF377" t="s">
        <v>3427</v>
      </c>
      <c r="AG377" t="s">
        <v>3428</v>
      </c>
      <c r="AH377" t="s">
        <v>3429</v>
      </c>
      <c r="AI377">
        <v>8</v>
      </c>
      <c r="AJ377">
        <v>3.625</v>
      </c>
      <c r="AK377" t="s">
        <v>3430</v>
      </c>
      <c r="AL377">
        <v>0</v>
      </c>
      <c r="AN377" t="s">
        <v>3431</v>
      </c>
      <c r="AO377" t="s">
        <v>3432</v>
      </c>
      <c r="AP377" t="s">
        <v>3433</v>
      </c>
      <c r="AQ377" t="s">
        <v>58</v>
      </c>
      <c r="AR377" t="s">
        <v>59</v>
      </c>
    </row>
    <row r="378" spans="1:44" x14ac:dyDescent="0.25">
      <c r="A378">
        <v>377</v>
      </c>
      <c r="B378" t="s">
        <v>3434</v>
      </c>
      <c r="C378" t="s">
        <v>3435</v>
      </c>
      <c r="D378">
        <v>4</v>
      </c>
      <c r="E378">
        <v>4</v>
      </c>
      <c r="F378" t="s">
        <v>45</v>
      </c>
      <c r="G378">
        <v>100</v>
      </c>
      <c r="H378">
        <v>1</v>
      </c>
      <c r="I378">
        <v>4.24</v>
      </c>
      <c r="J378">
        <v>41</v>
      </c>
      <c r="K378">
        <v>25</v>
      </c>
      <c r="L378">
        <v>6</v>
      </c>
      <c r="M378">
        <v>7</v>
      </c>
      <c r="N378">
        <v>1</v>
      </c>
      <c r="O378">
        <v>2</v>
      </c>
      <c r="P378">
        <v>1</v>
      </c>
      <c r="Q378">
        <v>0</v>
      </c>
      <c r="R378">
        <v>1</v>
      </c>
      <c r="S378">
        <v>0</v>
      </c>
      <c r="T378" t="s">
        <v>3436</v>
      </c>
      <c r="U378" t="s">
        <v>741</v>
      </c>
      <c r="V378" t="s">
        <v>96</v>
      </c>
      <c r="W378">
        <v>50</v>
      </c>
      <c r="X378" t="s">
        <v>49</v>
      </c>
      <c r="Y378">
        <v>1</v>
      </c>
      <c r="Z378">
        <v>0</v>
      </c>
      <c r="AA378">
        <v>50</v>
      </c>
      <c r="AB378">
        <v>50</v>
      </c>
      <c r="AE378" t="s">
        <v>51</v>
      </c>
      <c r="AF378" t="s">
        <v>3437</v>
      </c>
      <c r="AG378" t="s">
        <v>3438</v>
      </c>
      <c r="AH378" t="s">
        <v>3439</v>
      </c>
      <c r="AI378">
        <v>3053</v>
      </c>
      <c r="AJ378">
        <v>3.85849983622666</v>
      </c>
      <c r="AK378" t="s">
        <v>3440</v>
      </c>
      <c r="AL378">
        <v>0</v>
      </c>
      <c r="AN378" t="s">
        <v>3441</v>
      </c>
      <c r="AO378" t="s">
        <v>3442</v>
      </c>
      <c r="AP378" t="s">
        <v>3443</v>
      </c>
      <c r="AQ378" t="s">
        <v>58</v>
      </c>
      <c r="AR378" t="s">
        <v>59</v>
      </c>
    </row>
    <row r="379" spans="1:44" x14ac:dyDescent="0.25">
      <c r="A379">
        <v>378</v>
      </c>
      <c r="B379" t="s">
        <v>3444</v>
      </c>
      <c r="C379" t="s">
        <v>3445</v>
      </c>
      <c r="D379">
        <v>11</v>
      </c>
      <c r="E379">
        <v>20</v>
      </c>
      <c r="F379" t="s">
        <v>45</v>
      </c>
      <c r="G379">
        <v>10000</v>
      </c>
      <c r="H379">
        <v>0</v>
      </c>
      <c r="I379">
        <v>3.92</v>
      </c>
      <c r="J379">
        <v>2841</v>
      </c>
      <c r="K379">
        <v>1352</v>
      </c>
      <c r="L379">
        <v>636</v>
      </c>
      <c r="M379">
        <v>397</v>
      </c>
      <c r="N379">
        <v>185</v>
      </c>
      <c r="O379">
        <v>271</v>
      </c>
      <c r="P379">
        <v>0</v>
      </c>
      <c r="Q379">
        <v>0</v>
      </c>
      <c r="R379">
        <v>0</v>
      </c>
      <c r="S379">
        <v>0</v>
      </c>
      <c r="T379" t="s">
        <v>3446</v>
      </c>
      <c r="U379" t="s">
        <v>129</v>
      </c>
      <c r="V379" t="s">
        <v>96</v>
      </c>
      <c r="W379">
        <v>16</v>
      </c>
      <c r="X379" t="s">
        <v>49</v>
      </c>
      <c r="Y379">
        <v>3</v>
      </c>
      <c r="Z379">
        <v>0</v>
      </c>
      <c r="AA379">
        <v>41</v>
      </c>
      <c r="AB379">
        <v>50</v>
      </c>
      <c r="AC379">
        <v>1</v>
      </c>
      <c r="AD379" t="s">
        <v>50</v>
      </c>
      <c r="AE379" t="s">
        <v>51</v>
      </c>
      <c r="AF379" t="s">
        <v>3447</v>
      </c>
      <c r="AG379" t="s">
        <v>3447</v>
      </c>
      <c r="AH379" t="s">
        <v>3448</v>
      </c>
      <c r="AI379">
        <v>12371</v>
      </c>
      <c r="AJ379">
        <v>3.8716352760488202</v>
      </c>
      <c r="AK379" t="s">
        <v>3449</v>
      </c>
      <c r="AL379">
        <v>0</v>
      </c>
      <c r="AN379" t="s">
        <v>3450</v>
      </c>
      <c r="AO379" t="s">
        <v>3451</v>
      </c>
      <c r="AP379" t="s">
        <v>3452</v>
      </c>
      <c r="AQ379" t="s">
        <v>58</v>
      </c>
      <c r="AR379" t="s">
        <v>59</v>
      </c>
    </row>
    <row r="380" spans="1:44" x14ac:dyDescent="0.25">
      <c r="A380">
        <v>379</v>
      </c>
      <c r="B380" t="s">
        <v>3453</v>
      </c>
      <c r="C380" t="s">
        <v>3454</v>
      </c>
      <c r="D380">
        <v>12</v>
      </c>
      <c r="E380">
        <v>59</v>
      </c>
      <c r="F380" t="s">
        <v>45</v>
      </c>
      <c r="G380">
        <v>5000</v>
      </c>
      <c r="H380">
        <v>0</v>
      </c>
      <c r="I380">
        <v>3.47</v>
      </c>
      <c r="J380">
        <v>371</v>
      </c>
      <c r="K380">
        <v>137</v>
      </c>
      <c r="L380">
        <v>64</v>
      </c>
      <c r="M380">
        <v>69</v>
      </c>
      <c r="N380">
        <v>40</v>
      </c>
      <c r="O380">
        <v>61</v>
      </c>
      <c r="P380">
        <v>0</v>
      </c>
      <c r="Q380">
        <v>0</v>
      </c>
      <c r="R380">
        <v>0</v>
      </c>
      <c r="S380">
        <v>0</v>
      </c>
      <c r="T380" t="s">
        <v>3455</v>
      </c>
      <c r="U380" t="s">
        <v>47</v>
      </c>
      <c r="V380" t="s">
        <v>96</v>
      </c>
      <c r="W380">
        <v>50</v>
      </c>
      <c r="X380" t="s">
        <v>1721</v>
      </c>
      <c r="Y380">
        <v>3</v>
      </c>
      <c r="Z380">
        <v>0</v>
      </c>
      <c r="AA380">
        <v>41</v>
      </c>
      <c r="AB380">
        <v>50</v>
      </c>
      <c r="AE380" t="s">
        <v>51</v>
      </c>
      <c r="AF380" t="s">
        <v>253</v>
      </c>
      <c r="AG380" t="s">
        <v>253</v>
      </c>
      <c r="AH380" t="s">
        <v>3456</v>
      </c>
      <c r="AI380">
        <v>3592</v>
      </c>
      <c r="AJ380">
        <v>4.0623608017817299</v>
      </c>
      <c r="AK380" t="s">
        <v>255</v>
      </c>
      <c r="AL380">
        <v>0</v>
      </c>
      <c r="AN380" t="s">
        <v>3457</v>
      </c>
      <c r="AO380" t="s">
        <v>3458</v>
      </c>
      <c r="AP380" s="1" t="s">
        <v>3459</v>
      </c>
      <c r="AQ380" t="s">
        <v>58</v>
      </c>
      <c r="AR380" t="s">
        <v>59</v>
      </c>
    </row>
    <row r="381" spans="1:44" x14ac:dyDescent="0.25">
      <c r="A381">
        <v>380</v>
      </c>
      <c r="B381" t="s">
        <v>1534</v>
      </c>
      <c r="C381" t="s">
        <v>1535</v>
      </c>
      <c r="D381">
        <v>11</v>
      </c>
      <c r="E381">
        <v>11</v>
      </c>
      <c r="F381" t="s">
        <v>45</v>
      </c>
      <c r="G381">
        <v>1000</v>
      </c>
      <c r="H381">
        <v>0</v>
      </c>
      <c r="I381">
        <v>2.99</v>
      </c>
      <c r="J381">
        <v>228</v>
      </c>
      <c r="K381">
        <v>59</v>
      </c>
      <c r="L381">
        <v>38</v>
      </c>
      <c r="M381">
        <v>36</v>
      </c>
      <c r="N381">
        <v>32</v>
      </c>
      <c r="O381">
        <v>63</v>
      </c>
      <c r="P381">
        <v>0</v>
      </c>
      <c r="Q381">
        <v>0</v>
      </c>
      <c r="R381">
        <v>0</v>
      </c>
      <c r="S381">
        <v>0</v>
      </c>
      <c r="T381" t="s">
        <v>1536</v>
      </c>
      <c r="U381" t="s">
        <v>741</v>
      </c>
      <c r="V381" t="s">
        <v>96</v>
      </c>
      <c r="W381">
        <v>50</v>
      </c>
      <c r="X381" t="s">
        <v>49</v>
      </c>
      <c r="Y381">
        <v>2</v>
      </c>
      <c r="Z381">
        <v>0</v>
      </c>
      <c r="AA381">
        <v>17</v>
      </c>
      <c r="AB381">
        <v>50</v>
      </c>
      <c r="AE381" t="s">
        <v>51</v>
      </c>
      <c r="AF381" t="s">
        <v>3460</v>
      </c>
      <c r="AG381" t="s">
        <v>3460</v>
      </c>
      <c r="AH381" t="s">
        <v>3461</v>
      </c>
      <c r="AI381">
        <v>5264</v>
      </c>
      <c r="AJ381">
        <v>4.0328647416413297</v>
      </c>
      <c r="AK381" t="s">
        <v>3462</v>
      </c>
      <c r="AL381">
        <v>0</v>
      </c>
      <c r="AN381" t="s">
        <v>3463</v>
      </c>
      <c r="AO381" t="s">
        <v>3464</v>
      </c>
      <c r="AP381" t="s">
        <v>3465</v>
      </c>
      <c r="AQ381" t="s">
        <v>58</v>
      </c>
      <c r="AR381" t="s">
        <v>59</v>
      </c>
    </row>
    <row r="382" spans="1:44" x14ac:dyDescent="0.25">
      <c r="A382">
        <v>381</v>
      </c>
      <c r="B382" t="s">
        <v>3466</v>
      </c>
      <c r="C382" t="s">
        <v>3467</v>
      </c>
      <c r="D382">
        <v>1.91</v>
      </c>
      <c r="E382">
        <v>2</v>
      </c>
      <c r="F382" t="s">
        <v>45</v>
      </c>
      <c r="G382">
        <v>10000</v>
      </c>
      <c r="H382">
        <v>0</v>
      </c>
      <c r="I382">
        <v>4.05</v>
      </c>
      <c r="J382">
        <v>697</v>
      </c>
      <c r="K382">
        <v>385</v>
      </c>
      <c r="L382">
        <v>125</v>
      </c>
      <c r="M382">
        <v>81</v>
      </c>
      <c r="N382">
        <v>48</v>
      </c>
      <c r="O382">
        <v>58</v>
      </c>
      <c r="P382">
        <v>0</v>
      </c>
      <c r="Q382">
        <v>0</v>
      </c>
      <c r="R382">
        <v>0</v>
      </c>
      <c r="S382">
        <v>0</v>
      </c>
      <c r="T382" t="s">
        <v>3468</v>
      </c>
      <c r="U382" t="s">
        <v>129</v>
      </c>
      <c r="V382" t="s">
        <v>64</v>
      </c>
      <c r="W382">
        <v>2</v>
      </c>
      <c r="X382" t="s">
        <v>49</v>
      </c>
      <c r="Y382">
        <v>1</v>
      </c>
      <c r="Z382">
        <v>0</v>
      </c>
      <c r="AA382">
        <v>22</v>
      </c>
      <c r="AB382">
        <v>50</v>
      </c>
      <c r="AE382" t="s">
        <v>51</v>
      </c>
      <c r="AF382" t="s">
        <v>3469</v>
      </c>
      <c r="AG382" t="s">
        <v>3469</v>
      </c>
      <c r="AH382" t="s">
        <v>3470</v>
      </c>
      <c r="AI382">
        <v>2399</v>
      </c>
      <c r="AJ382">
        <v>4.1054606085869096</v>
      </c>
      <c r="AK382" t="s">
        <v>3471</v>
      </c>
      <c r="AL382">
        <v>0</v>
      </c>
      <c r="AN382" t="s">
        <v>3472</v>
      </c>
      <c r="AO382" t="s">
        <v>3473</v>
      </c>
      <c r="AP382" t="s">
        <v>3474</v>
      </c>
      <c r="AQ382" t="s">
        <v>58</v>
      </c>
      <c r="AR382" t="s">
        <v>59</v>
      </c>
    </row>
    <row r="383" spans="1:44" x14ac:dyDescent="0.25">
      <c r="A383">
        <v>382</v>
      </c>
      <c r="B383" t="s">
        <v>3475</v>
      </c>
      <c r="C383" t="s">
        <v>3476</v>
      </c>
      <c r="D383">
        <v>5.7</v>
      </c>
      <c r="E383">
        <v>58</v>
      </c>
      <c r="F383" t="s">
        <v>45</v>
      </c>
      <c r="G383">
        <v>50000</v>
      </c>
      <c r="H383">
        <v>0</v>
      </c>
      <c r="I383">
        <v>3.45</v>
      </c>
      <c r="J383">
        <v>8164</v>
      </c>
      <c r="K383">
        <v>2936</v>
      </c>
      <c r="L383">
        <v>1396</v>
      </c>
      <c r="M383">
        <v>1547</v>
      </c>
      <c r="N383">
        <v>970</v>
      </c>
      <c r="O383">
        <v>1315</v>
      </c>
      <c r="P383">
        <v>0</v>
      </c>
      <c r="Q383">
        <v>0</v>
      </c>
      <c r="R383">
        <v>0</v>
      </c>
      <c r="S383">
        <v>0</v>
      </c>
      <c r="T383" t="s">
        <v>3477</v>
      </c>
      <c r="U383" t="s">
        <v>85</v>
      </c>
      <c r="V383" t="s">
        <v>1706</v>
      </c>
      <c r="W383">
        <v>50</v>
      </c>
      <c r="X383" t="s">
        <v>49</v>
      </c>
      <c r="Y383">
        <v>1</v>
      </c>
      <c r="Z383">
        <v>0</v>
      </c>
      <c r="AA383">
        <v>45</v>
      </c>
      <c r="AB383">
        <v>50</v>
      </c>
      <c r="AE383" t="s">
        <v>51</v>
      </c>
      <c r="AF383" t="s">
        <v>3478</v>
      </c>
      <c r="AG383" t="s">
        <v>3479</v>
      </c>
      <c r="AH383" t="s">
        <v>3480</v>
      </c>
      <c r="AI383">
        <v>96276</v>
      </c>
      <c r="AJ383">
        <v>4.0962337446507897</v>
      </c>
      <c r="AK383" t="s">
        <v>3481</v>
      </c>
      <c r="AL383">
        <v>0</v>
      </c>
      <c r="AN383" t="s">
        <v>3482</v>
      </c>
      <c r="AO383" t="s">
        <v>3483</v>
      </c>
      <c r="AP383" t="s">
        <v>3484</v>
      </c>
      <c r="AQ383" t="s">
        <v>58</v>
      </c>
      <c r="AR383" t="s">
        <v>59</v>
      </c>
    </row>
    <row r="384" spans="1:44" x14ac:dyDescent="0.25">
      <c r="A384">
        <v>383</v>
      </c>
      <c r="B384" t="s">
        <v>3485</v>
      </c>
      <c r="C384" t="s">
        <v>3486</v>
      </c>
      <c r="D384">
        <v>8</v>
      </c>
      <c r="E384">
        <v>17</v>
      </c>
      <c r="F384" t="s">
        <v>45</v>
      </c>
      <c r="G384">
        <v>5000</v>
      </c>
      <c r="H384">
        <v>0</v>
      </c>
      <c r="I384">
        <v>4.47</v>
      </c>
      <c r="J384">
        <v>907</v>
      </c>
      <c r="K384">
        <v>601</v>
      </c>
      <c r="L384">
        <v>187</v>
      </c>
      <c r="M384">
        <v>84</v>
      </c>
      <c r="N384">
        <v>16</v>
      </c>
      <c r="O384">
        <v>19</v>
      </c>
      <c r="P384">
        <v>1</v>
      </c>
      <c r="Q384">
        <v>0</v>
      </c>
      <c r="R384">
        <v>1</v>
      </c>
      <c r="S384">
        <v>0</v>
      </c>
      <c r="T384" t="s">
        <v>3487</v>
      </c>
      <c r="U384" t="s">
        <v>85</v>
      </c>
      <c r="V384" t="s">
        <v>96</v>
      </c>
      <c r="W384">
        <v>50</v>
      </c>
      <c r="X384" t="s">
        <v>49</v>
      </c>
      <c r="Y384">
        <v>2</v>
      </c>
      <c r="Z384">
        <v>0</v>
      </c>
      <c r="AA384">
        <v>40</v>
      </c>
      <c r="AB384">
        <v>50</v>
      </c>
      <c r="AE384" t="s">
        <v>51</v>
      </c>
      <c r="AF384" t="s">
        <v>3488</v>
      </c>
      <c r="AG384" t="s">
        <v>3489</v>
      </c>
      <c r="AH384" t="s">
        <v>3490</v>
      </c>
      <c r="AI384">
        <v>1963</v>
      </c>
      <c r="AJ384">
        <v>4.3973509933774801</v>
      </c>
      <c r="AK384" t="s">
        <v>3491</v>
      </c>
      <c r="AL384">
        <v>0</v>
      </c>
      <c r="AN384" t="s">
        <v>3492</v>
      </c>
      <c r="AO384" t="s">
        <v>3493</v>
      </c>
      <c r="AP384" t="s">
        <v>3494</v>
      </c>
      <c r="AQ384" t="s">
        <v>58</v>
      </c>
      <c r="AR384" t="s">
        <v>59</v>
      </c>
    </row>
    <row r="385" spans="1:44" x14ac:dyDescent="0.25">
      <c r="A385">
        <v>384</v>
      </c>
      <c r="B385" t="s">
        <v>3495</v>
      </c>
      <c r="C385" t="s">
        <v>3496</v>
      </c>
      <c r="D385">
        <v>9</v>
      </c>
      <c r="E385">
        <v>8</v>
      </c>
      <c r="F385" t="s">
        <v>45</v>
      </c>
      <c r="G385">
        <v>1000</v>
      </c>
      <c r="H385">
        <v>0</v>
      </c>
      <c r="I385">
        <v>3.58</v>
      </c>
      <c r="J385">
        <v>81</v>
      </c>
      <c r="K385">
        <v>29</v>
      </c>
      <c r="L385">
        <v>20</v>
      </c>
      <c r="M385">
        <v>13</v>
      </c>
      <c r="N385">
        <v>7</v>
      </c>
      <c r="O385">
        <v>12</v>
      </c>
      <c r="P385">
        <v>0</v>
      </c>
      <c r="Q385">
        <v>0</v>
      </c>
      <c r="R385">
        <v>0</v>
      </c>
      <c r="S385">
        <v>0</v>
      </c>
      <c r="T385" t="s">
        <v>3497</v>
      </c>
      <c r="U385" t="s">
        <v>812</v>
      </c>
      <c r="V385" t="s">
        <v>96</v>
      </c>
      <c r="W385">
        <v>50</v>
      </c>
      <c r="X385" t="s">
        <v>49</v>
      </c>
      <c r="Y385">
        <v>3</v>
      </c>
      <c r="Z385">
        <v>0</v>
      </c>
      <c r="AA385">
        <v>43</v>
      </c>
      <c r="AB385">
        <v>50</v>
      </c>
      <c r="AE385" t="s">
        <v>51</v>
      </c>
      <c r="AF385" t="s">
        <v>3498</v>
      </c>
      <c r="AG385" t="s">
        <v>3498</v>
      </c>
      <c r="AH385" t="s">
        <v>3499</v>
      </c>
      <c r="AI385">
        <v>13814</v>
      </c>
      <c r="AJ385">
        <v>3.8568843202548102</v>
      </c>
      <c r="AK385" t="s">
        <v>3500</v>
      </c>
      <c r="AL385">
        <v>0</v>
      </c>
      <c r="AN385" t="s">
        <v>3501</v>
      </c>
      <c r="AO385" t="s">
        <v>3502</v>
      </c>
      <c r="AP385" t="s">
        <v>3503</v>
      </c>
      <c r="AQ385" t="s">
        <v>58</v>
      </c>
      <c r="AR385" t="s">
        <v>59</v>
      </c>
    </row>
    <row r="386" spans="1:44" x14ac:dyDescent="0.25">
      <c r="A386">
        <v>385</v>
      </c>
      <c r="B386" t="s">
        <v>3504</v>
      </c>
      <c r="C386" t="s">
        <v>3505</v>
      </c>
      <c r="D386">
        <v>5.72</v>
      </c>
      <c r="E386">
        <v>9</v>
      </c>
      <c r="F386" t="s">
        <v>45</v>
      </c>
      <c r="G386">
        <v>100</v>
      </c>
      <c r="H386">
        <v>0</v>
      </c>
      <c r="I386">
        <v>2.5</v>
      </c>
      <c r="J386">
        <v>4</v>
      </c>
      <c r="K386">
        <v>1</v>
      </c>
      <c r="L386">
        <v>0</v>
      </c>
      <c r="M386">
        <v>0</v>
      </c>
      <c r="N386">
        <v>2</v>
      </c>
      <c r="O386">
        <v>1</v>
      </c>
      <c r="P386">
        <v>0</v>
      </c>
      <c r="Q386">
        <v>0</v>
      </c>
      <c r="R386">
        <v>0</v>
      </c>
      <c r="S386">
        <v>0</v>
      </c>
      <c r="T386" t="s">
        <v>3506</v>
      </c>
      <c r="U386" t="s">
        <v>161</v>
      </c>
      <c r="V386" t="s">
        <v>64</v>
      </c>
      <c r="W386">
        <v>5</v>
      </c>
      <c r="X386" t="s">
        <v>475</v>
      </c>
      <c r="Y386">
        <v>1</v>
      </c>
      <c r="Z386">
        <v>0</v>
      </c>
      <c r="AA386">
        <v>33</v>
      </c>
      <c r="AB386">
        <v>50</v>
      </c>
      <c r="AE386" t="s">
        <v>51</v>
      </c>
      <c r="AF386" t="s">
        <v>3507</v>
      </c>
      <c r="AG386" t="s">
        <v>3508</v>
      </c>
      <c r="AH386" t="s">
        <v>3509</v>
      </c>
      <c r="AI386">
        <v>1373</v>
      </c>
      <c r="AJ386">
        <v>3.89949016751638</v>
      </c>
      <c r="AK386" t="s">
        <v>3510</v>
      </c>
      <c r="AL386">
        <v>0</v>
      </c>
      <c r="AN386" t="s">
        <v>3511</v>
      </c>
      <c r="AO386" t="s">
        <v>3512</v>
      </c>
      <c r="AP386" t="s">
        <v>3513</v>
      </c>
      <c r="AQ386" t="s">
        <v>58</v>
      </c>
      <c r="AR386" t="s">
        <v>59</v>
      </c>
    </row>
    <row r="387" spans="1:44" x14ac:dyDescent="0.25">
      <c r="A387">
        <v>386</v>
      </c>
      <c r="B387" t="s">
        <v>611</v>
      </c>
      <c r="C387" t="s">
        <v>612</v>
      </c>
      <c r="D387">
        <v>2</v>
      </c>
      <c r="E387">
        <v>10</v>
      </c>
      <c r="F387" t="s">
        <v>45</v>
      </c>
      <c r="G387">
        <v>100</v>
      </c>
      <c r="H387">
        <v>0</v>
      </c>
      <c r="I387">
        <v>3.2</v>
      </c>
      <c r="J387">
        <v>10</v>
      </c>
      <c r="K387">
        <v>3</v>
      </c>
      <c r="L387">
        <v>1</v>
      </c>
      <c r="M387">
        <v>3</v>
      </c>
      <c r="N387">
        <v>1</v>
      </c>
      <c r="O387">
        <v>2</v>
      </c>
      <c r="P387">
        <v>0</v>
      </c>
      <c r="Q387">
        <v>0</v>
      </c>
      <c r="R387">
        <v>0</v>
      </c>
      <c r="S387">
        <v>0</v>
      </c>
      <c r="T387" t="s">
        <v>710</v>
      </c>
      <c r="U387" t="s">
        <v>47</v>
      </c>
      <c r="V387" t="s">
        <v>162</v>
      </c>
      <c r="W387">
        <v>1</v>
      </c>
      <c r="X387" t="s">
        <v>49</v>
      </c>
      <c r="Y387">
        <v>1</v>
      </c>
      <c r="Z387">
        <v>0</v>
      </c>
      <c r="AA387">
        <v>41</v>
      </c>
      <c r="AB387">
        <v>50</v>
      </c>
      <c r="AC387">
        <v>1</v>
      </c>
      <c r="AD387" t="s">
        <v>50</v>
      </c>
      <c r="AE387" t="s">
        <v>51</v>
      </c>
      <c r="AF387" t="s">
        <v>3514</v>
      </c>
      <c r="AG387" t="s">
        <v>3514</v>
      </c>
      <c r="AH387" t="s">
        <v>3515</v>
      </c>
      <c r="AI387">
        <v>8225</v>
      </c>
      <c r="AJ387">
        <v>3.9906382978723398</v>
      </c>
      <c r="AK387" t="s">
        <v>3516</v>
      </c>
      <c r="AL387">
        <v>0</v>
      </c>
      <c r="AN387" t="s">
        <v>3517</v>
      </c>
      <c r="AO387" t="s">
        <v>3518</v>
      </c>
      <c r="AP387" t="s">
        <v>3519</v>
      </c>
      <c r="AQ387" t="s">
        <v>58</v>
      </c>
      <c r="AR387" t="s">
        <v>59</v>
      </c>
    </row>
    <row r="388" spans="1:44" x14ac:dyDescent="0.25">
      <c r="A388">
        <v>387</v>
      </c>
      <c r="B388" t="s">
        <v>3520</v>
      </c>
      <c r="C388" t="s">
        <v>3521</v>
      </c>
      <c r="D388">
        <v>9</v>
      </c>
      <c r="E388">
        <v>9</v>
      </c>
      <c r="F388" t="s">
        <v>45</v>
      </c>
      <c r="G388">
        <v>1000</v>
      </c>
      <c r="H388">
        <v>0</v>
      </c>
      <c r="I388">
        <v>4.16</v>
      </c>
      <c r="J388">
        <v>129</v>
      </c>
      <c r="K388">
        <v>81</v>
      </c>
      <c r="L388">
        <v>19</v>
      </c>
      <c r="M388">
        <v>12</v>
      </c>
      <c r="N388">
        <v>3</v>
      </c>
      <c r="O388">
        <v>14</v>
      </c>
      <c r="P388">
        <v>0</v>
      </c>
      <c r="Q388">
        <v>0</v>
      </c>
      <c r="R388">
        <v>0</v>
      </c>
      <c r="S388">
        <v>0</v>
      </c>
      <c r="T388" t="s">
        <v>3522</v>
      </c>
      <c r="U388" t="s">
        <v>812</v>
      </c>
      <c r="V388" t="s">
        <v>96</v>
      </c>
      <c r="W388">
        <v>50</v>
      </c>
      <c r="X388" t="s">
        <v>49</v>
      </c>
      <c r="Y388">
        <v>3</v>
      </c>
      <c r="Z388">
        <v>0</v>
      </c>
      <c r="AA388">
        <v>43</v>
      </c>
      <c r="AB388">
        <v>50</v>
      </c>
      <c r="AE388" t="s">
        <v>51</v>
      </c>
      <c r="AF388" t="s">
        <v>3523</v>
      </c>
      <c r="AG388" t="s">
        <v>3524</v>
      </c>
      <c r="AH388" t="s">
        <v>3525</v>
      </c>
      <c r="AI388">
        <v>16527</v>
      </c>
      <c r="AJ388">
        <v>3.9401585284685599</v>
      </c>
      <c r="AK388" t="s">
        <v>3526</v>
      </c>
      <c r="AL388">
        <v>0</v>
      </c>
      <c r="AN388" t="s">
        <v>3527</v>
      </c>
      <c r="AO388" t="s">
        <v>3528</v>
      </c>
      <c r="AP388" t="s">
        <v>3529</v>
      </c>
      <c r="AQ388" t="s">
        <v>58</v>
      </c>
      <c r="AR388" t="s">
        <v>59</v>
      </c>
    </row>
    <row r="389" spans="1:44" x14ac:dyDescent="0.25">
      <c r="A389">
        <v>388</v>
      </c>
      <c r="B389" t="s">
        <v>3530</v>
      </c>
      <c r="C389" t="s">
        <v>3531</v>
      </c>
      <c r="D389">
        <v>15</v>
      </c>
      <c r="E389">
        <v>13</v>
      </c>
      <c r="F389" t="s">
        <v>45</v>
      </c>
      <c r="G389">
        <v>10</v>
      </c>
      <c r="H389">
        <v>0</v>
      </c>
      <c r="I389">
        <v>4</v>
      </c>
      <c r="J389">
        <v>4</v>
      </c>
      <c r="K389">
        <v>2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3532</v>
      </c>
      <c r="U389" t="s">
        <v>47</v>
      </c>
      <c r="V389" t="s">
        <v>96</v>
      </c>
      <c r="W389">
        <v>50</v>
      </c>
      <c r="X389" t="s">
        <v>49</v>
      </c>
      <c r="Y389">
        <v>4</v>
      </c>
      <c r="Z389">
        <v>0</v>
      </c>
      <c r="AA389">
        <v>42</v>
      </c>
      <c r="AB389">
        <v>50</v>
      </c>
      <c r="AE389" t="s">
        <v>51</v>
      </c>
      <c r="AF389" t="s">
        <v>3533</v>
      </c>
      <c r="AG389" t="s">
        <v>3533</v>
      </c>
      <c r="AH389" t="s">
        <v>3534</v>
      </c>
      <c r="AI389">
        <v>331</v>
      </c>
      <c r="AJ389">
        <v>4.0211480362537699</v>
      </c>
      <c r="AK389" t="s">
        <v>3535</v>
      </c>
      <c r="AL389">
        <v>0</v>
      </c>
      <c r="AN389" t="s">
        <v>3536</v>
      </c>
      <c r="AO389" t="s">
        <v>3537</v>
      </c>
      <c r="AP389" t="s">
        <v>3538</v>
      </c>
      <c r="AQ389" t="s">
        <v>58</v>
      </c>
      <c r="AR389" t="s">
        <v>59</v>
      </c>
    </row>
    <row r="390" spans="1:44" x14ac:dyDescent="0.25">
      <c r="A390">
        <v>389</v>
      </c>
      <c r="B390" t="s">
        <v>3539</v>
      </c>
      <c r="C390" t="s">
        <v>3540</v>
      </c>
      <c r="D390">
        <v>20</v>
      </c>
      <c r="E390">
        <v>17</v>
      </c>
      <c r="F390" t="s">
        <v>45</v>
      </c>
      <c r="G390">
        <v>50</v>
      </c>
      <c r="H390">
        <v>0</v>
      </c>
      <c r="I390">
        <v>4.17</v>
      </c>
      <c r="J390">
        <v>12</v>
      </c>
      <c r="K390">
        <v>7</v>
      </c>
      <c r="L390">
        <v>2</v>
      </c>
      <c r="M390">
        <v>2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 t="s">
        <v>3541</v>
      </c>
      <c r="U390" t="s">
        <v>193</v>
      </c>
      <c r="V390" t="s">
        <v>96</v>
      </c>
      <c r="W390">
        <v>50</v>
      </c>
      <c r="X390" t="s">
        <v>49</v>
      </c>
      <c r="Y390">
        <v>6</v>
      </c>
      <c r="Z390">
        <v>0</v>
      </c>
      <c r="AA390">
        <v>36</v>
      </c>
      <c r="AB390">
        <v>50</v>
      </c>
      <c r="AE390" t="s">
        <v>51</v>
      </c>
      <c r="AF390" t="s">
        <v>3542</v>
      </c>
      <c r="AG390" t="s">
        <v>3542</v>
      </c>
      <c r="AH390" t="s">
        <v>3543</v>
      </c>
      <c r="AI390">
        <v>26</v>
      </c>
      <c r="AJ390">
        <v>3.9230769230769198</v>
      </c>
      <c r="AK390" s="1" t="s">
        <v>3544</v>
      </c>
      <c r="AL390">
        <v>0</v>
      </c>
      <c r="AN390" t="s">
        <v>3545</v>
      </c>
      <c r="AO390" t="s">
        <v>3546</v>
      </c>
      <c r="AP390" s="1" t="s">
        <v>3547</v>
      </c>
      <c r="AQ390" t="s">
        <v>58</v>
      </c>
      <c r="AR390" t="s">
        <v>59</v>
      </c>
    </row>
    <row r="391" spans="1:44" x14ac:dyDescent="0.25">
      <c r="A391">
        <v>390</v>
      </c>
      <c r="B391" t="s">
        <v>3548</v>
      </c>
      <c r="C391" t="s">
        <v>3549</v>
      </c>
      <c r="D391">
        <v>6</v>
      </c>
      <c r="E391">
        <v>9</v>
      </c>
      <c r="F391" t="s">
        <v>45</v>
      </c>
      <c r="G391">
        <v>1000</v>
      </c>
      <c r="H391">
        <v>1</v>
      </c>
      <c r="I391">
        <v>3.67</v>
      </c>
      <c r="J391">
        <v>304</v>
      </c>
      <c r="K391">
        <v>126</v>
      </c>
      <c r="L391">
        <v>66</v>
      </c>
      <c r="M391">
        <v>44</v>
      </c>
      <c r="N391">
        <v>23</v>
      </c>
      <c r="O391">
        <v>45</v>
      </c>
      <c r="P391">
        <v>0</v>
      </c>
      <c r="Q391">
        <v>0</v>
      </c>
      <c r="R391">
        <v>0</v>
      </c>
      <c r="S391">
        <v>0</v>
      </c>
      <c r="T391" t="s">
        <v>3550</v>
      </c>
      <c r="U391" t="s">
        <v>47</v>
      </c>
      <c r="V391" t="s">
        <v>96</v>
      </c>
      <c r="W391">
        <v>50</v>
      </c>
      <c r="X391" t="s">
        <v>49</v>
      </c>
      <c r="Y391">
        <v>2</v>
      </c>
      <c r="Z391">
        <v>0</v>
      </c>
      <c r="AA391">
        <v>42</v>
      </c>
      <c r="AB391">
        <v>50</v>
      </c>
      <c r="AE391" t="s">
        <v>51</v>
      </c>
      <c r="AF391" t="s">
        <v>3551</v>
      </c>
      <c r="AG391" t="s">
        <v>3551</v>
      </c>
      <c r="AH391" t="s">
        <v>3552</v>
      </c>
      <c r="AI391">
        <v>3300</v>
      </c>
      <c r="AJ391">
        <v>4.02424242424242</v>
      </c>
      <c r="AK391" t="s">
        <v>3553</v>
      </c>
      <c r="AL391">
        <v>0</v>
      </c>
      <c r="AN391" t="s">
        <v>3554</v>
      </c>
      <c r="AO391" t="s">
        <v>3555</v>
      </c>
      <c r="AP391" t="s">
        <v>3556</v>
      </c>
      <c r="AQ391" t="s">
        <v>58</v>
      </c>
      <c r="AR391" t="s">
        <v>59</v>
      </c>
    </row>
    <row r="392" spans="1:44" x14ac:dyDescent="0.25">
      <c r="A392">
        <v>391</v>
      </c>
      <c r="B392" t="s">
        <v>3557</v>
      </c>
      <c r="C392" t="s">
        <v>3558</v>
      </c>
      <c r="D392">
        <v>3</v>
      </c>
      <c r="E392">
        <v>3</v>
      </c>
      <c r="F392" t="s">
        <v>45</v>
      </c>
      <c r="G392">
        <v>1000</v>
      </c>
      <c r="H392">
        <v>1</v>
      </c>
      <c r="I392">
        <v>3.08</v>
      </c>
      <c r="J392">
        <v>109</v>
      </c>
      <c r="K392">
        <v>26</v>
      </c>
      <c r="L392">
        <v>25</v>
      </c>
      <c r="M392">
        <v>17</v>
      </c>
      <c r="N392">
        <v>14</v>
      </c>
      <c r="O392">
        <v>27</v>
      </c>
      <c r="P392">
        <v>0</v>
      </c>
      <c r="Q392">
        <v>0</v>
      </c>
      <c r="R392">
        <v>0</v>
      </c>
      <c r="S392">
        <v>0</v>
      </c>
      <c r="T392" t="s">
        <v>3559</v>
      </c>
      <c r="U392" t="s">
        <v>85</v>
      </c>
      <c r="V392" t="s">
        <v>162</v>
      </c>
      <c r="W392">
        <v>1</v>
      </c>
      <c r="X392" t="s">
        <v>49</v>
      </c>
      <c r="Y392">
        <v>1</v>
      </c>
      <c r="Z392">
        <v>0</v>
      </c>
      <c r="AA392">
        <v>38</v>
      </c>
      <c r="AB392">
        <v>50</v>
      </c>
      <c r="AE392" t="s">
        <v>51</v>
      </c>
      <c r="AF392" t="s">
        <v>3560</v>
      </c>
      <c r="AG392" t="s">
        <v>3561</v>
      </c>
      <c r="AH392" t="s">
        <v>3562</v>
      </c>
      <c r="AI392">
        <v>7936</v>
      </c>
      <c r="AJ392">
        <v>3.96459173387096</v>
      </c>
      <c r="AK392" t="s">
        <v>3563</v>
      </c>
      <c r="AL392">
        <v>0</v>
      </c>
      <c r="AN392" t="s">
        <v>3564</v>
      </c>
      <c r="AO392" t="s">
        <v>3565</v>
      </c>
      <c r="AP392" t="s">
        <v>3566</v>
      </c>
      <c r="AQ392" t="s">
        <v>58</v>
      </c>
      <c r="AR392" t="s">
        <v>59</v>
      </c>
    </row>
    <row r="393" spans="1:44" x14ac:dyDescent="0.25">
      <c r="A393">
        <v>392</v>
      </c>
      <c r="B393" t="s">
        <v>3567</v>
      </c>
      <c r="C393" t="s">
        <v>3568</v>
      </c>
      <c r="D393">
        <v>9</v>
      </c>
      <c r="E393">
        <v>10</v>
      </c>
      <c r="F393" t="s">
        <v>45</v>
      </c>
      <c r="G393">
        <v>10000</v>
      </c>
      <c r="H393">
        <v>0</v>
      </c>
      <c r="I393">
        <v>4.1500000000000004</v>
      </c>
      <c r="J393">
        <v>2587</v>
      </c>
      <c r="K393">
        <v>1511</v>
      </c>
      <c r="L393">
        <v>479</v>
      </c>
      <c r="M393">
        <v>275</v>
      </c>
      <c r="N393">
        <v>115</v>
      </c>
      <c r="O393">
        <v>207</v>
      </c>
      <c r="P393">
        <v>0</v>
      </c>
      <c r="Q393">
        <v>0</v>
      </c>
      <c r="R393">
        <v>0</v>
      </c>
      <c r="S393">
        <v>0</v>
      </c>
      <c r="T393" t="s">
        <v>3569</v>
      </c>
      <c r="U393" t="s">
        <v>193</v>
      </c>
      <c r="V393" t="s">
        <v>64</v>
      </c>
      <c r="W393">
        <v>50</v>
      </c>
      <c r="X393" t="s">
        <v>49</v>
      </c>
      <c r="Y393">
        <v>3</v>
      </c>
      <c r="Z393">
        <v>0</v>
      </c>
      <c r="AA393">
        <v>31</v>
      </c>
      <c r="AB393">
        <v>50</v>
      </c>
      <c r="AC393">
        <v>1</v>
      </c>
      <c r="AD393" t="s">
        <v>50</v>
      </c>
      <c r="AE393" t="s">
        <v>51</v>
      </c>
      <c r="AF393" t="s">
        <v>3570</v>
      </c>
      <c r="AG393" t="s">
        <v>3571</v>
      </c>
      <c r="AH393" t="s">
        <v>3572</v>
      </c>
      <c r="AI393">
        <v>5808</v>
      </c>
      <c r="AJ393">
        <v>4.3069903581267202</v>
      </c>
      <c r="AK393" t="s">
        <v>3573</v>
      </c>
      <c r="AL393">
        <v>0</v>
      </c>
      <c r="AN393" t="s">
        <v>3574</v>
      </c>
      <c r="AO393" t="s">
        <v>3575</v>
      </c>
      <c r="AP393" t="s">
        <v>3576</v>
      </c>
      <c r="AQ393" t="s">
        <v>58</v>
      </c>
      <c r="AR393" t="s">
        <v>59</v>
      </c>
    </row>
    <row r="394" spans="1:44" x14ac:dyDescent="0.25">
      <c r="A394">
        <v>393</v>
      </c>
      <c r="B394" t="s">
        <v>3577</v>
      </c>
      <c r="C394" t="s">
        <v>3578</v>
      </c>
      <c r="D394">
        <v>8</v>
      </c>
      <c r="E394">
        <v>8</v>
      </c>
      <c r="F394" t="s">
        <v>45</v>
      </c>
      <c r="G394">
        <v>10000</v>
      </c>
      <c r="H394">
        <v>1</v>
      </c>
      <c r="I394">
        <v>3.98</v>
      </c>
      <c r="J394">
        <v>1612</v>
      </c>
      <c r="K394">
        <v>777</v>
      </c>
      <c r="L394">
        <v>367</v>
      </c>
      <c r="M394">
        <v>241</v>
      </c>
      <c r="N394">
        <v>112</v>
      </c>
      <c r="O394">
        <v>115</v>
      </c>
      <c r="P394">
        <v>0</v>
      </c>
      <c r="Q394">
        <v>0</v>
      </c>
      <c r="R394">
        <v>0</v>
      </c>
      <c r="S394">
        <v>0</v>
      </c>
      <c r="T394" t="s">
        <v>3579</v>
      </c>
      <c r="U394" t="s">
        <v>85</v>
      </c>
      <c r="V394" t="s">
        <v>96</v>
      </c>
      <c r="W394">
        <v>50</v>
      </c>
      <c r="X394" t="s">
        <v>49</v>
      </c>
      <c r="Y394">
        <v>3</v>
      </c>
      <c r="Z394">
        <v>0</v>
      </c>
      <c r="AA394">
        <v>42</v>
      </c>
      <c r="AB394">
        <v>50</v>
      </c>
      <c r="AE394" t="s">
        <v>51</v>
      </c>
      <c r="AF394" t="s">
        <v>1997</v>
      </c>
      <c r="AG394" t="s">
        <v>1998</v>
      </c>
      <c r="AH394" t="s">
        <v>3580</v>
      </c>
      <c r="AI394">
        <v>35262</v>
      </c>
      <c r="AJ394">
        <v>3.93948159491804</v>
      </c>
      <c r="AK394" t="s">
        <v>2000</v>
      </c>
      <c r="AL394">
        <v>0</v>
      </c>
      <c r="AN394" t="s">
        <v>3581</v>
      </c>
      <c r="AO394" t="s">
        <v>3582</v>
      </c>
      <c r="AP394" t="s">
        <v>3583</v>
      </c>
      <c r="AQ394" t="s">
        <v>58</v>
      </c>
      <c r="AR394" t="s">
        <v>59</v>
      </c>
    </row>
    <row r="395" spans="1:44" x14ac:dyDescent="0.25">
      <c r="A395">
        <v>394</v>
      </c>
      <c r="B395" t="s">
        <v>3584</v>
      </c>
      <c r="C395" t="s">
        <v>3585</v>
      </c>
      <c r="D395">
        <v>12</v>
      </c>
      <c r="E395">
        <v>75</v>
      </c>
      <c r="F395" t="s">
        <v>45</v>
      </c>
      <c r="G395">
        <v>100</v>
      </c>
      <c r="H395">
        <v>1</v>
      </c>
      <c r="I395">
        <v>2.82</v>
      </c>
      <c r="J395">
        <v>28</v>
      </c>
      <c r="K395">
        <v>7</v>
      </c>
      <c r="L395">
        <v>3</v>
      </c>
      <c r="M395">
        <v>6</v>
      </c>
      <c r="N395">
        <v>2</v>
      </c>
      <c r="O395">
        <v>10</v>
      </c>
      <c r="P395">
        <v>0</v>
      </c>
      <c r="Q395">
        <v>0</v>
      </c>
      <c r="R395">
        <v>0</v>
      </c>
      <c r="S395">
        <v>0</v>
      </c>
      <c r="T395" t="s">
        <v>3586</v>
      </c>
      <c r="U395" t="s">
        <v>831</v>
      </c>
      <c r="V395" t="s">
        <v>64</v>
      </c>
      <c r="W395">
        <v>1</v>
      </c>
      <c r="X395" t="s">
        <v>49</v>
      </c>
      <c r="Y395">
        <v>3</v>
      </c>
      <c r="Z395">
        <v>0</v>
      </c>
      <c r="AA395">
        <v>38</v>
      </c>
      <c r="AB395">
        <v>50</v>
      </c>
      <c r="AE395" t="s">
        <v>321</v>
      </c>
      <c r="AF395" t="s">
        <v>3587</v>
      </c>
      <c r="AG395" t="s">
        <v>3588</v>
      </c>
      <c r="AH395" t="s">
        <v>3589</v>
      </c>
      <c r="AI395">
        <v>29</v>
      </c>
      <c r="AJ395">
        <v>3.0344827586206802</v>
      </c>
      <c r="AK395" t="s">
        <v>3590</v>
      </c>
      <c r="AL395">
        <v>0</v>
      </c>
      <c r="AN395" t="s">
        <v>3591</v>
      </c>
      <c r="AO395" t="s">
        <v>3592</v>
      </c>
      <c r="AP395" t="s">
        <v>3593</v>
      </c>
      <c r="AQ395" t="s">
        <v>58</v>
      </c>
      <c r="AR395" t="s">
        <v>59</v>
      </c>
    </row>
    <row r="396" spans="1:44" x14ac:dyDescent="0.25">
      <c r="A396">
        <v>395</v>
      </c>
      <c r="B396" t="s">
        <v>3594</v>
      </c>
      <c r="C396" t="s">
        <v>3594</v>
      </c>
      <c r="D396">
        <v>11</v>
      </c>
      <c r="E396">
        <v>13</v>
      </c>
      <c r="F396" t="s">
        <v>45</v>
      </c>
      <c r="G396">
        <v>100</v>
      </c>
      <c r="H396">
        <v>1</v>
      </c>
      <c r="I396">
        <v>3.8</v>
      </c>
      <c r="J396">
        <v>5</v>
      </c>
      <c r="K396">
        <v>2</v>
      </c>
      <c r="L396">
        <v>2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 t="s">
        <v>3595</v>
      </c>
      <c r="U396" t="s">
        <v>129</v>
      </c>
      <c r="V396" t="s">
        <v>1706</v>
      </c>
      <c r="W396">
        <v>10</v>
      </c>
      <c r="X396" t="s">
        <v>49</v>
      </c>
      <c r="Y396">
        <v>2</v>
      </c>
      <c r="Z396">
        <v>0</v>
      </c>
      <c r="AA396">
        <v>41</v>
      </c>
      <c r="AB396">
        <v>50</v>
      </c>
      <c r="AC396">
        <v>1</v>
      </c>
      <c r="AD396" t="s">
        <v>50</v>
      </c>
      <c r="AE396" t="s">
        <v>51</v>
      </c>
      <c r="AF396" t="s">
        <v>86</v>
      </c>
      <c r="AG396" t="s">
        <v>86</v>
      </c>
      <c r="AH396" t="s">
        <v>3596</v>
      </c>
      <c r="AI396">
        <v>23832</v>
      </c>
      <c r="AJ396">
        <v>4.0204347096340998</v>
      </c>
      <c r="AK396" t="s">
        <v>88</v>
      </c>
      <c r="AL396">
        <v>0</v>
      </c>
      <c r="AN396" t="s">
        <v>3597</v>
      </c>
      <c r="AO396" t="s">
        <v>3598</v>
      </c>
      <c r="AP396" t="s">
        <v>3599</v>
      </c>
      <c r="AQ396" t="s">
        <v>58</v>
      </c>
      <c r="AR396" t="s">
        <v>59</v>
      </c>
    </row>
    <row r="397" spans="1:44" x14ac:dyDescent="0.25">
      <c r="A397">
        <v>396</v>
      </c>
      <c r="B397" t="s">
        <v>3600</v>
      </c>
      <c r="C397" t="s">
        <v>3601</v>
      </c>
      <c r="D397">
        <v>9</v>
      </c>
      <c r="E397">
        <v>22</v>
      </c>
      <c r="F397" t="s">
        <v>45</v>
      </c>
      <c r="G397">
        <v>100</v>
      </c>
      <c r="H397">
        <v>1</v>
      </c>
      <c r="I397">
        <v>3.3</v>
      </c>
      <c r="J397">
        <v>10</v>
      </c>
      <c r="K397">
        <v>2</v>
      </c>
      <c r="L397">
        <v>2</v>
      </c>
      <c r="M397">
        <v>4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 t="s">
        <v>3602</v>
      </c>
      <c r="U397" t="s">
        <v>47</v>
      </c>
      <c r="V397" t="s">
        <v>96</v>
      </c>
      <c r="W397">
        <v>50</v>
      </c>
      <c r="X397" t="s">
        <v>49</v>
      </c>
      <c r="Y397">
        <v>3</v>
      </c>
      <c r="Z397">
        <v>0</v>
      </c>
      <c r="AA397">
        <v>43</v>
      </c>
      <c r="AB397">
        <v>50</v>
      </c>
      <c r="AE397" t="s">
        <v>51</v>
      </c>
      <c r="AF397" t="s">
        <v>3029</v>
      </c>
      <c r="AG397" t="s">
        <v>3030</v>
      </c>
      <c r="AH397" t="s">
        <v>3031</v>
      </c>
      <c r="AI397">
        <v>16099</v>
      </c>
      <c r="AJ397">
        <v>3.9514876700416099</v>
      </c>
      <c r="AK397" t="s">
        <v>3032</v>
      </c>
      <c r="AL397">
        <v>1</v>
      </c>
      <c r="AM397" t="s">
        <v>3033</v>
      </c>
      <c r="AN397" t="s">
        <v>3603</v>
      </c>
      <c r="AO397" t="s">
        <v>3604</v>
      </c>
      <c r="AP397" s="1" t="s">
        <v>3605</v>
      </c>
      <c r="AQ397" t="s">
        <v>58</v>
      </c>
      <c r="AR397" t="s">
        <v>59</v>
      </c>
    </row>
    <row r="398" spans="1:44" x14ac:dyDescent="0.25">
      <c r="A398">
        <v>397</v>
      </c>
      <c r="B398" t="s">
        <v>3606</v>
      </c>
      <c r="C398" t="s">
        <v>3607</v>
      </c>
      <c r="D398">
        <v>7</v>
      </c>
      <c r="E398">
        <v>6</v>
      </c>
      <c r="F398" t="s">
        <v>45</v>
      </c>
      <c r="G398">
        <v>1000</v>
      </c>
      <c r="H398">
        <v>0</v>
      </c>
      <c r="I398">
        <v>4.33</v>
      </c>
      <c r="J398">
        <v>144</v>
      </c>
      <c r="K398">
        <v>91</v>
      </c>
      <c r="L398">
        <v>28</v>
      </c>
      <c r="M398">
        <v>15</v>
      </c>
      <c r="N398">
        <v>2</v>
      </c>
      <c r="O398">
        <v>8</v>
      </c>
      <c r="P398">
        <v>1</v>
      </c>
      <c r="Q398">
        <v>0</v>
      </c>
      <c r="R398">
        <v>1</v>
      </c>
      <c r="S398">
        <v>0</v>
      </c>
      <c r="T398" t="s">
        <v>3608</v>
      </c>
      <c r="U398" t="s">
        <v>47</v>
      </c>
      <c r="V398" t="s">
        <v>48</v>
      </c>
      <c r="W398">
        <v>50</v>
      </c>
      <c r="X398" t="s">
        <v>49</v>
      </c>
      <c r="Y398">
        <v>2</v>
      </c>
      <c r="Z398">
        <v>0</v>
      </c>
      <c r="AA398">
        <v>34</v>
      </c>
      <c r="AB398">
        <v>50</v>
      </c>
      <c r="AE398" t="s">
        <v>51</v>
      </c>
      <c r="AF398" t="s">
        <v>3609</v>
      </c>
      <c r="AG398" t="s">
        <v>3610</v>
      </c>
      <c r="AH398" t="s">
        <v>3611</v>
      </c>
      <c r="AI398">
        <v>10963</v>
      </c>
      <c r="AJ398">
        <v>4.3239076895010404</v>
      </c>
      <c r="AK398" t="s">
        <v>3612</v>
      </c>
      <c r="AL398">
        <v>0</v>
      </c>
      <c r="AN398" t="s">
        <v>3613</v>
      </c>
      <c r="AO398" t="s">
        <v>3614</v>
      </c>
      <c r="AP398" t="s">
        <v>3615</v>
      </c>
      <c r="AQ398" t="s">
        <v>58</v>
      </c>
      <c r="AR398" t="s">
        <v>59</v>
      </c>
    </row>
    <row r="399" spans="1:44" x14ac:dyDescent="0.25">
      <c r="A399">
        <v>398</v>
      </c>
      <c r="B399" t="s">
        <v>3616</v>
      </c>
      <c r="C399" t="s">
        <v>3617</v>
      </c>
      <c r="D399">
        <v>5.92</v>
      </c>
      <c r="E399">
        <v>9</v>
      </c>
      <c r="F399" t="s">
        <v>45</v>
      </c>
      <c r="G399">
        <v>100</v>
      </c>
      <c r="H399">
        <v>1</v>
      </c>
      <c r="I399">
        <v>3.71</v>
      </c>
      <c r="J399">
        <v>17</v>
      </c>
      <c r="K399">
        <v>7</v>
      </c>
      <c r="L399">
        <v>3</v>
      </c>
      <c r="M399">
        <v>4</v>
      </c>
      <c r="N399">
        <v>1</v>
      </c>
      <c r="O399">
        <v>2</v>
      </c>
      <c r="P399">
        <v>0</v>
      </c>
      <c r="Q399">
        <v>0</v>
      </c>
      <c r="R399">
        <v>0</v>
      </c>
      <c r="S399">
        <v>0</v>
      </c>
      <c r="T399" t="s">
        <v>3618</v>
      </c>
      <c r="U399" t="s">
        <v>129</v>
      </c>
      <c r="V399" t="s">
        <v>64</v>
      </c>
      <c r="W399">
        <v>18</v>
      </c>
      <c r="X399" t="s">
        <v>49</v>
      </c>
      <c r="Y399">
        <v>1</v>
      </c>
      <c r="Z399">
        <v>0</v>
      </c>
      <c r="AA399">
        <v>43</v>
      </c>
      <c r="AB399">
        <v>50</v>
      </c>
      <c r="AE399" t="s">
        <v>51</v>
      </c>
      <c r="AF399" t="s">
        <v>3619</v>
      </c>
      <c r="AG399" t="s">
        <v>3619</v>
      </c>
      <c r="AH399" t="s">
        <v>3620</v>
      </c>
      <c r="AI399">
        <v>5106</v>
      </c>
      <c r="AJ399">
        <v>4.2128867998433197</v>
      </c>
      <c r="AK399" t="s">
        <v>3621</v>
      </c>
      <c r="AL399">
        <v>0</v>
      </c>
      <c r="AN399" t="s">
        <v>3622</v>
      </c>
      <c r="AO399" t="s">
        <v>3623</v>
      </c>
      <c r="AP399" t="s">
        <v>3624</v>
      </c>
      <c r="AQ399" t="s">
        <v>58</v>
      </c>
      <c r="AR399" t="s">
        <v>59</v>
      </c>
    </row>
    <row r="400" spans="1:44" x14ac:dyDescent="0.25">
      <c r="A400">
        <v>399</v>
      </c>
      <c r="B400" t="s">
        <v>3625</v>
      </c>
      <c r="C400" t="s">
        <v>3626</v>
      </c>
      <c r="D400">
        <v>8</v>
      </c>
      <c r="E400">
        <v>48</v>
      </c>
      <c r="F400" t="s">
        <v>45</v>
      </c>
      <c r="G400">
        <v>1000</v>
      </c>
      <c r="H400">
        <v>0</v>
      </c>
      <c r="I400">
        <v>4.34</v>
      </c>
      <c r="J400">
        <v>794</v>
      </c>
      <c r="K400">
        <v>500</v>
      </c>
      <c r="L400">
        <v>152</v>
      </c>
      <c r="M400">
        <v>86</v>
      </c>
      <c r="N400">
        <v>26</v>
      </c>
      <c r="O400">
        <v>30</v>
      </c>
      <c r="P400">
        <v>1</v>
      </c>
      <c r="Q400">
        <v>0</v>
      </c>
      <c r="R400">
        <v>1</v>
      </c>
      <c r="S400">
        <v>0</v>
      </c>
      <c r="T400" t="s">
        <v>3627</v>
      </c>
      <c r="U400" t="s">
        <v>129</v>
      </c>
      <c r="V400" t="s">
        <v>64</v>
      </c>
      <c r="W400">
        <v>50</v>
      </c>
      <c r="X400" t="s">
        <v>49</v>
      </c>
      <c r="Y400">
        <v>2</v>
      </c>
      <c r="Z400">
        <v>0</v>
      </c>
      <c r="AA400">
        <v>9</v>
      </c>
      <c r="AB400">
        <v>50</v>
      </c>
      <c r="AE400" t="s">
        <v>51</v>
      </c>
      <c r="AF400" t="s">
        <v>3628</v>
      </c>
      <c r="AG400" t="s">
        <v>3629</v>
      </c>
      <c r="AH400" t="s">
        <v>3630</v>
      </c>
      <c r="AI400">
        <v>3403</v>
      </c>
      <c r="AJ400">
        <v>4.3373493975903603</v>
      </c>
      <c r="AK400" t="s">
        <v>3631</v>
      </c>
      <c r="AL400">
        <v>0</v>
      </c>
      <c r="AN400" t="s">
        <v>3632</v>
      </c>
      <c r="AO400" t="s">
        <v>3633</v>
      </c>
      <c r="AP400" t="s">
        <v>3634</v>
      </c>
      <c r="AQ400" t="s">
        <v>58</v>
      </c>
      <c r="AR400" t="s">
        <v>59</v>
      </c>
    </row>
    <row r="401" spans="1:44" x14ac:dyDescent="0.25">
      <c r="A401">
        <v>400</v>
      </c>
      <c r="B401" t="s">
        <v>3635</v>
      </c>
      <c r="C401" t="s">
        <v>3636</v>
      </c>
      <c r="D401">
        <v>11</v>
      </c>
      <c r="E401">
        <v>134</v>
      </c>
      <c r="F401" t="s">
        <v>45</v>
      </c>
      <c r="G401">
        <v>100</v>
      </c>
      <c r="H401">
        <v>1</v>
      </c>
      <c r="I401">
        <v>3.54</v>
      </c>
      <c r="J401">
        <v>28</v>
      </c>
      <c r="K401">
        <v>7</v>
      </c>
      <c r="L401">
        <v>11</v>
      </c>
      <c r="M401">
        <v>4</v>
      </c>
      <c r="N401">
        <v>2</v>
      </c>
      <c r="O401">
        <v>4</v>
      </c>
      <c r="P401">
        <v>0</v>
      </c>
      <c r="Q401">
        <v>0</v>
      </c>
      <c r="R401">
        <v>0</v>
      </c>
      <c r="S401">
        <v>0</v>
      </c>
      <c r="T401" t="s">
        <v>3637</v>
      </c>
      <c r="U401" t="s">
        <v>85</v>
      </c>
      <c r="V401" t="s">
        <v>96</v>
      </c>
      <c r="W401">
        <v>50</v>
      </c>
      <c r="X401" t="s">
        <v>49</v>
      </c>
      <c r="Y401">
        <v>3</v>
      </c>
      <c r="Z401">
        <v>0</v>
      </c>
      <c r="AA401">
        <v>46</v>
      </c>
      <c r="AB401">
        <v>50</v>
      </c>
      <c r="AC401">
        <v>1</v>
      </c>
      <c r="AD401" t="s">
        <v>50</v>
      </c>
      <c r="AE401" t="s">
        <v>51</v>
      </c>
      <c r="AF401" t="s">
        <v>3638</v>
      </c>
      <c r="AG401" t="s">
        <v>3639</v>
      </c>
      <c r="AH401" t="s">
        <v>3640</v>
      </c>
      <c r="AI401">
        <v>1926</v>
      </c>
      <c r="AJ401">
        <v>4.0716510903426704</v>
      </c>
      <c r="AK401" t="s">
        <v>3641</v>
      </c>
      <c r="AL401">
        <v>0</v>
      </c>
      <c r="AN401" t="s">
        <v>3642</v>
      </c>
      <c r="AO401" t="s">
        <v>3643</v>
      </c>
      <c r="AP401" t="s">
        <v>3644</v>
      </c>
      <c r="AQ401" t="s">
        <v>58</v>
      </c>
      <c r="AR401" t="s">
        <v>59</v>
      </c>
    </row>
    <row r="402" spans="1:44" x14ac:dyDescent="0.25">
      <c r="A402">
        <v>401</v>
      </c>
      <c r="B402" t="s">
        <v>3645</v>
      </c>
      <c r="C402" t="s">
        <v>3646</v>
      </c>
      <c r="D402">
        <v>8</v>
      </c>
      <c r="E402">
        <v>7</v>
      </c>
      <c r="F402" t="s">
        <v>45</v>
      </c>
      <c r="G402">
        <v>10000</v>
      </c>
      <c r="H402">
        <v>1</v>
      </c>
      <c r="I402">
        <v>3.62</v>
      </c>
      <c r="J402">
        <v>2069</v>
      </c>
      <c r="K402">
        <v>884</v>
      </c>
      <c r="L402">
        <v>343</v>
      </c>
      <c r="M402">
        <v>331</v>
      </c>
      <c r="N402">
        <v>184</v>
      </c>
      <c r="O402">
        <v>327</v>
      </c>
      <c r="P402">
        <v>0</v>
      </c>
      <c r="Q402">
        <v>0</v>
      </c>
      <c r="R402">
        <v>0</v>
      </c>
      <c r="S402">
        <v>0</v>
      </c>
      <c r="T402" t="s">
        <v>3647</v>
      </c>
      <c r="U402" t="s">
        <v>85</v>
      </c>
      <c r="V402" t="s">
        <v>3648</v>
      </c>
      <c r="W402">
        <v>50</v>
      </c>
      <c r="X402" t="s">
        <v>49</v>
      </c>
      <c r="Y402">
        <v>3</v>
      </c>
      <c r="Z402">
        <v>0</v>
      </c>
      <c r="AA402">
        <v>38</v>
      </c>
      <c r="AB402">
        <v>50</v>
      </c>
      <c r="AC402">
        <v>1</v>
      </c>
      <c r="AD402" t="s">
        <v>50</v>
      </c>
      <c r="AE402" t="s">
        <v>51</v>
      </c>
      <c r="AF402" t="s">
        <v>3649</v>
      </c>
      <c r="AG402" t="s">
        <v>3650</v>
      </c>
      <c r="AH402" t="s">
        <v>3651</v>
      </c>
      <c r="AI402">
        <v>12006</v>
      </c>
      <c r="AJ402">
        <v>3.9012160586373401</v>
      </c>
      <c r="AK402" t="s">
        <v>3652</v>
      </c>
      <c r="AL402">
        <v>0</v>
      </c>
      <c r="AN402" t="s">
        <v>3653</v>
      </c>
      <c r="AO402" t="s">
        <v>3654</v>
      </c>
      <c r="AP402" t="s">
        <v>3655</v>
      </c>
      <c r="AQ402" t="s">
        <v>58</v>
      </c>
      <c r="AR402" t="s">
        <v>59</v>
      </c>
    </row>
    <row r="403" spans="1:44" x14ac:dyDescent="0.25">
      <c r="A403">
        <v>402</v>
      </c>
      <c r="B403" t="s">
        <v>3656</v>
      </c>
      <c r="C403" t="s">
        <v>3657</v>
      </c>
      <c r="D403">
        <v>15</v>
      </c>
      <c r="E403">
        <v>115</v>
      </c>
      <c r="F403" t="s">
        <v>45</v>
      </c>
      <c r="G403">
        <v>50000</v>
      </c>
      <c r="H403">
        <v>1</v>
      </c>
      <c r="I403">
        <v>3.94</v>
      </c>
      <c r="J403">
        <v>6735</v>
      </c>
      <c r="K403">
        <v>3278</v>
      </c>
      <c r="L403">
        <v>1411</v>
      </c>
      <c r="M403">
        <v>998</v>
      </c>
      <c r="N403">
        <v>431</v>
      </c>
      <c r="O403">
        <v>617</v>
      </c>
      <c r="P403">
        <v>0</v>
      </c>
      <c r="Q403">
        <v>0</v>
      </c>
      <c r="R403">
        <v>0</v>
      </c>
      <c r="S403">
        <v>0</v>
      </c>
      <c r="T403" t="s">
        <v>3658</v>
      </c>
      <c r="U403" t="s">
        <v>47</v>
      </c>
      <c r="V403" t="s">
        <v>48</v>
      </c>
      <c r="W403">
        <v>2</v>
      </c>
      <c r="X403" t="s">
        <v>49</v>
      </c>
      <c r="Y403">
        <v>4</v>
      </c>
      <c r="Z403">
        <v>0</v>
      </c>
      <c r="AA403">
        <v>38</v>
      </c>
      <c r="AB403">
        <v>50</v>
      </c>
      <c r="AE403" t="s">
        <v>51</v>
      </c>
      <c r="AF403" t="s">
        <v>3239</v>
      </c>
      <c r="AG403" t="s">
        <v>3240</v>
      </c>
      <c r="AH403" t="s">
        <v>3241</v>
      </c>
      <c r="AI403">
        <v>165915</v>
      </c>
      <c r="AJ403">
        <v>4.2560769068498896</v>
      </c>
      <c r="AK403" t="s">
        <v>3242</v>
      </c>
      <c r="AL403">
        <v>0</v>
      </c>
      <c r="AN403" t="s">
        <v>3659</v>
      </c>
      <c r="AO403" t="s">
        <v>3660</v>
      </c>
      <c r="AP403" t="s">
        <v>3661</v>
      </c>
      <c r="AQ403" t="s">
        <v>58</v>
      </c>
      <c r="AR403" t="s">
        <v>59</v>
      </c>
    </row>
    <row r="404" spans="1:44" x14ac:dyDescent="0.25">
      <c r="A404">
        <v>403</v>
      </c>
      <c r="B404" t="s">
        <v>3662</v>
      </c>
      <c r="C404" t="s">
        <v>3663</v>
      </c>
      <c r="D404">
        <v>8</v>
      </c>
      <c r="E404">
        <v>7</v>
      </c>
      <c r="F404" t="s">
        <v>45</v>
      </c>
      <c r="G404">
        <v>20000</v>
      </c>
      <c r="H404">
        <v>1</v>
      </c>
      <c r="I404">
        <v>3.59</v>
      </c>
      <c r="J404">
        <v>2189</v>
      </c>
      <c r="K404">
        <v>917</v>
      </c>
      <c r="L404">
        <v>374</v>
      </c>
      <c r="M404">
        <v>331</v>
      </c>
      <c r="N404">
        <v>223</v>
      </c>
      <c r="O404">
        <v>344</v>
      </c>
      <c r="P404">
        <v>0</v>
      </c>
      <c r="Q404">
        <v>0</v>
      </c>
      <c r="R404">
        <v>0</v>
      </c>
      <c r="S404">
        <v>0</v>
      </c>
      <c r="T404" t="s">
        <v>3664</v>
      </c>
      <c r="U404" t="s">
        <v>150</v>
      </c>
      <c r="V404" t="s">
        <v>48</v>
      </c>
      <c r="W404">
        <v>38</v>
      </c>
      <c r="X404" t="s">
        <v>49</v>
      </c>
      <c r="Y404">
        <v>2</v>
      </c>
      <c r="Z404">
        <v>0</v>
      </c>
      <c r="AA404">
        <v>23</v>
      </c>
      <c r="AB404">
        <v>50</v>
      </c>
      <c r="AE404" t="s">
        <v>51</v>
      </c>
      <c r="AF404" t="s">
        <v>1312</v>
      </c>
      <c r="AG404" t="s">
        <v>1313</v>
      </c>
      <c r="AH404" t="s">
        <v>1314</v>
      </c>
      <c r="AI404">
        <v>12309</v>
      </c>
      <c r="AJ404">
        <v>4.0451702006661696</v>
      </c>
      <c r="AK404" t="s">
        <v>1315</v>
      </c>
      <c r="AL404">
        <v>1</v>
      </c>
      <c r="AM404" t="s">
        <v>1316</v>
      </c>
      <c r="AN404" t="s">
        <v>3665</v>
      </c>
      <c r="AO404" t="s">
        <v>3666</v>
      </c>
      <c r="AP404" t="s">
        <v>3667</v>
      </c>
      <c r="AQ404" t="s">
        <v>58</v>
      </c>
      <c r="AR404" t="s">
        <v>59</v>
      </c>
    </row>
    <row r="405" spans="1:44" x14ac:dyDescent="0.25">
      <c r="A405">
        <v>404</v>
      </c>
      <c r="B405" t="s">
        <v>3668</v>
      </c>
      <c r="C405" t="s">
        <v>3668</v>
      </c>
      <c r="D405">
        <v>1.68</v>
      </c>
      <c r="E405">
        <v>2</v>
      </c>
      <c r="F405" t="s">
        <v>45</v>
      </c>
      <c r="G405">
        <v>1000</v>
      </c>
      <c r="H405">
        <v>1</v>
      </c>
      <c r="I405">
        <v>3.95</v>
      </c>
      <c r="J405">
        <v>238</v>
      </c>
      <c r="K405">
        <v>129</v>
      </c>
      <c r="L405">
        <v>42</v>
      </c>
      <c r="M405">
        <v>27</v>
      </c>
      <c r="N405">
        <v>7</v>
      </c>
      <c r="O405">
        <v>33</v>
      </c>
      <c r="P405">
        <v>0</v>
      </c>
      <c r="Q405">
        <v>0</v>
      </c>
      <c r="R405">
        <v>0</v>
      </c>
      <c r="S405">
        <v>0</v>
      </c>
      <c r="T405" t="s">
        <v>3669</v>
      </c>
      <c r="U405" t="s">
        <v>193</v>
      </c>
      <c r="V405">
        <v>33</v>
      </c>
      <c r="W405">
        <v>1</v>
      </c>
      <c r="X405" t="s">
        <v>49</v>
      </c>
      <c r="Y405">
        <v>1</v>
      </c>
      <c r="Z405">
        <v>0</v>
      </c>
      <c r="AA405">
        <v>23</v>
      </c>
      <c r="AB405">
        <v>50</v>
      </c>
      <c r="AE405" t="s">
        <v>51</v>
      </c>
      <c r="AF405" t="s">
        <v>1312</v>
      </c>
      <c r="AG405" t="s">
        <v>1313</v>
      </c>
      <c r="AH405" t="s">
        <v>1314</v>
      </c>
      <c r="AI405">
        <v>12309</v>
      </c>
      <c r="AJ405">
        <v>4.0451702006661696</v>
      </c>
      <c r="AK405" t="s">
        <v>1315</v>
      </c>
      <c r="AL405">
        <v>1</v>
      </c>
      <c r="AM405" t="s">
        <v>1316</v>
      </c>
      <c r="AN405" t="s">
        <v>3670</v>
      </c>
      <c r="AO405" t="s">
        <v>3671</v>
      </c>
      <c r="AP405" s="1" t="s">
        <v>3672</v>
      </c>
      <c r="AQ405" t="s">
        <v>58</v>
      </c>
      <c r="AR405" t="s">
        <v>59</v>
      </c>
    </row>
    <row r="406" spans="1:44" x14ac:dyDescent="0.25">
      <c r="A406">
        <v>405</v>
      </c>
      <c r="B406" t="s">
        <v>3673</v>
      </c>
      <c r="C406" t="s">
        <v>3674</v>
      </c>
      <c r="D406">
        <v>24</v>
      </c>
      <c r="E406">
        <v>59</v>
      </c>
      <c r="F406" t="s">
        <v>45</v>
      </c>
      <c r="G406">
        <v>1000</v>
      </c>
      <c r="H406">
        <v>1</v>
      </c>
      <c r="I406">
        <v>4.21</v>
      </c>
      <c r="J406">
        <v>762</v>
      </c>
      <c r="K406">
        <v>461</v>
      </c>
      <c r="L406">
        <v>150</v>
      </c>
      <c r="M406">
        <v>64</v>
      </c>
      <c r="N406">
        <v>24</v>
      </c>
      <c r="O406">
        <v>63</v>
      </c>
      <c r="P406">
        <v>0</v>
      </c>
      <c r="Q406">
        <v>0</v>
      </c>
      <c r="R406">
        <v>0</v>
      </c>
      <c r="S406">
        <v>0</v>
      </c>
      <c r="T406" t="s">
        <v>3675</v>
      </c>
      <c r="U406" t="s">
        <v>150</v>
      </c>
      <c r="W406">
        <v>50</v>
      </c>
      <c r="X406" t="s">
        <v>49</v>
      </c>
      <c r="Y406">
        <v>6</v>
      </c>
      <c r="Z406">
        <v>0</v>
      </c>
      <c r="AA406">
        <v>26</v>
      </c>
      <c r="AB406">
        <v>50</v>
      </c>
      <c r="AE406" t="s">
        <v>51</v>
      </c>
      <c r="AF406" t="s">
        <v>3676</v>
      </c>
      <c r="AG406" t="s">
        <v>3676</v>
      </c>
      <c r="AH406" t="s">
        <v>3677</v>
      </c>
      <c r="AI406">
        <v>4084</v>
      </c>
      <c r="AJ406">
        <v>4.3082761998041104</v>
      </c>
      <c r="AK406" t="s">
        <v>3678</v>
      </c>
      <c r="AL406">
        <v>0</v>
      </c>
      <c r="AN406" t="s">
        <v>3679</v>
      </c>
      <c r="AO406" t="s">
        <v>3680</v>
      </c>
      <c r="AP406" t="s">
        <v>3681</v>
      </c>
      <c r="AQ406" t="s">
        <v>58</v>
      </c>
      <c r="AR406" t="s">
        <v>59</v>
      </c>
    </row>
    <row r="407" spans="1:44" x14ac:dyDescent="0.25">
      <c r="A407">
        <v>406</v>
      </c>
      <c r="B407" t="s">
        <v>3682</v>
      </c>
      <c r="C407" t="s">
        <v>3682</v>
      </c>
      <c r="D407">
        <v>5.65</v>
      </c>
      <c r="E407">
        <v>26</v>
      </c>
      <c r="F407" t="s">
        <v>45</v>
      </c>
      <c r="G407">
        <v>100</v>
      </c>
      <c r="H407">
        <v>0</v>
      </c>
      <c r="I407">
        <v>3.67</v>
      </c>
      <c r="J407">
        <v>33</v>
      </c>
      <c r="K407">
        <v>14</v>
      </c>
      <c r="L407">
        <v>7</v>
      </c>
      <c r="M407">
        <v>4</v>
      </c>
      <c r="N407">
        <v>3</v>
      </c>
      <c r="O407">
        <v>5</v>
      </c>
      <c r="P407">
        <v>0</v>
      </c>
      <c r="Q407">
        <v>0</v>
      </c>
      <c r="R407">
        <v>0</v>
      </c>
      <c r="S407">
        <v>0</v>
      </c>
      <c r="T407" t="s">
        <v>3683</v>
      </c>
      <c r="U407" t="s">
        <v>129</v>
      </c>
      <c r="V407" t="s">
        <v>3684</v>
      </c>
      <c r="W407">
        <v>50</v>
      </c>
      <c r="X407" t="s">
        <v>49</v>
      </c>
      <c r="Y407">
        <v>1</v>
      </c>
      <c r="Z407">
        <v>0</v>
      </c>
      <c r="AA407">
        <v>32</v>
      </c>
      <c r="AB407">
        <v>50</v>
      </c>
      <c r="AE407" t="s">
        <v>51</v>
      </c>
      <c r="AF407" t="s">
        <v>3685</v>
      </c>
      <c r="AG407" t="s">
        <v>3686</v>
      </c>
      <c r="AH407" t="s">
        <v>3687</v>
      </c>
      <c r="AI407">
        <v>3028</v>
      </c>
      <c r="AJ407">
        <v>4.2992073976221903</v>
      </c>
      <c r="AK407" t="s">
        <v>3688</v>
      </c>
      <c r="AL407">
        <v>0</v>
      </c>
      <c r="AN407" t="s">
        <v>3689</v>
      </c>
      <c r="AO407" t="s">
        <v>3690</v>
      </c>
      <c r="AP407" s="1" t="s">
        <v>3691</v>
      </c>
      <c r="AQ407" t="s">
        <v>58</v>
      </c>
      <c r="AR407" t="s">
        <v>59</v>
      </c>
    </row>
    <row r="408" spans="1:44" x14ac:dyDescent="0.25">
      <c r="A408">
        <v>407</v>
      </c>
      <c r="B408" t="s">
        <v>1280</v>
      </c>
      <c r="C408" t="s">
        <v>1281</v>
      </c>
      <c r="D408">
        <v>13</v>
      </c>
      <c r="E408">
        <v>11</v>
      </c>
      <c r="F408" t="s">
        <v>45</v>
      </c>
      <c r="G408">
        <v>100</v>
      </c>
      <c r="H408">
        <v>0</v>
      </c>
      <c r="I408">
        <v>4.3499999999999996</v>
      </c>
      <c r="J408">
        <v>26</v>
      </c>
      <c r="K408">
        <v>18</v>
      </c>
      <c r="L408">
        <v>4</v>
      </c>
      <c r="M408">
        <v>1</v>
      </c>
      <c r="N408">
        <v>1</v>
      </c>
      <c r="O408">
        <v>2</v>
      </c>
      <c r="P408">
        <v>1</v>
      </c>
      <c r="Q408">
        <v>0</v>
      </c>
      <c r="R408">
        <v>1</v>
      </c>
      <c r="S408">
        <v>0</v>
      </c>
      <c r="T408" t="s">
        <v>3692</v>
      </c>
      <c r="U408" t="s">
        <v>3693</v>
      </c>
      <c r="V408" t="s">
        <v>64</v>
      </c>
      <c r="W408">
        <v>50</v>
      </c>
      <c r="X408" t="s">
        <v>49</v>
      </c>
      <c r="Y408">
        <v>3</v>
      </c>
      <c r="Z408">
        <v>0</v>
      </c>
      <c r="AA408">
        <v>139</v>
      </c>
      <c r="AB408">
        <v>50</v>
      </c>
      <c r="AC408">
        <v>1</v>
      </c>
      <c r="AD408" t="s">
        <v>50</v>
      </c>
      <c r="AE408" t="s">
        <v>321</v>
      </c>
      <c r="AF408" t="s">
        <v>3694</v>
      </c>
      <c r="AG408" t="s">
        <v>3694</v>
      </c>
      <c r="AH408" t="s">
        <v>3695</v>
      </c>
      <c r="AI408">
        <v>21</v>
      </c>
      <c r="AJ408">
        <v>4.0476190476190403</v>
      </c>
      <c r="AK408" t="s">
        <v>3696</v>
      </c>
      <c r="AL408">
        <v>0</v>
      </c>
      <c r="AN408" t="s">
        <v>3697</v>
      </c>
      <c r="AO408" t="s">
        <v>3698</v>
      </c>
      <c r="AP408" t="s">
        <v>3699</v>
      </c>
      <c r="AQ408" t="s">
        <v>58</v>
      </c>
      <c r="AR408" t="s">
        <v>59</v>
      </c>
    </row>
    <row r="409" spans="1:44" x14ac:dyDescent="0.25">
      <c r="A409">
        <v>408</v>
      </c>
      <c r="B409" t="s">
        <v>3700</v>
      </c>
      <c r="C409" t="s">
        <v>3701</v>
      </c>
      <c r="D409">
        <v>16</v>
      </c>
      <c r="E409">
        <v>106</v>
      </c>
      <c r="F409" t="s">
        <v>45</v>
      </c>
      <c r="G409">
        <v>100</v>
      </c>
      <c r="H409">
        <v>0</v>
      </c>
      <c r="I409">
        <v>4.07</v>
      </c>
      <c r="J409">
        <v>76</v>
      </c>
      <c r="K409">
        <v>38</v>
      </c>
      <c r="L409">
        <v>21</v>
      </c>
      <c r="M409">
        <v>5</v>
      </c>
      <c r="N409">
        <v>8</v>
      </c>
      <c r="O409">
        <v>4</v>
      </c>
      <c r="P409">
        <v>0</v>
      </c>
      <c r="Q409">
        <v>0</v>
      </c>
      <c r="R409">
        <v>0</v>
      </c>
      <c r="S409">
        <v>0</v>
      </c>
      <c r="T409" t="s">
        <v>3702</v>
      </c>
      <c r="U409" t="s">
        <v>47</v>
      </c>
      <c r="V409" t="s">
        <v>48</v>
      </c>
      <c r="W409">
        <v>50</v>
      </c>
      <c r="X409" t="s">
        <v>49</v>
      </c>
      <c r="Y409">
        <v>5</v>
      </c>
      <c r="Z409">
        <v>0</v>
      </c>
      <c r="AA409">
        <v>40</v>
      </c>
      <c r="AB409">
        <v>50</v>
      </c>
      <c r="AE409" t="s">
        <v>51</v>
      </c>
      <c r="AF409" t="s">
        <v>3703</v>
      </c>
      <c r="AG409" t="s">
        <v>3703</v>
      </c>
      <c r="AH409" t="s">
        <v>3704</v>
      </c>
      <c r="AI409">
        <v>15551</v>
      </c>
      <c r="AJ409">
        <v>4.2336827213683996</v>
      </c>
      <c r="AK409" s="1" t="s">
        <v>3705</v>
      </c>
      <c r="AL409">
        <v>0</v>
      </c>
      <c r="AN409" t="s">
        <v>3706</v>
      </c>
      <c r="AO409" t="s">
        <v>3707</v>
      </c>
      <c r="AP409" t="s">
        <v>3708</v>
      </c>
      <c r="AQ409" t="s">
        <v>58</v>
      </c>
      <c r="AR409" t="s">
        <v>59</v>
      </c>
    </row>
    <row r="410" spans="1:44" x14ac:dyDescent="0.25">
      <c r="A410">
        <v>409</v>
      </c>
      <c r="B410" t="s">
        <v>3709</v>
      </c>
      <c r="C410" t="s">
        <v>3710</v>
      </c>
      <c r="D410">
        <v>5.83</v>
      </c>
      <c r="E410">
        <v>5</v>
      </c>
      <c r="F410" t="s">
        <v>45</v>
      </c>
      <c r="G410">
        <v>100</v>
      </c>
      <c r="H410">
        <v>0</v>
      </c>
      <c r="I410">
        <v>4.3600000000000003</v>
      </c>
      <c r="J410">
        <v>22</v>
      </c>
      <c r="K410">
        <v>13</v>
      </c>
      <c r="L410">
        <v>5</v>
      </c>
      <c r="M410">
        <v>3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3711</v>
      </c>
      <c r="U410" t="s">
        <v>95</v>
      </c>
      <c r="V410" t="s">
        <v>64</v>
      </c>
      <c r="W410">
        <v>3</v>
      </c>
      <c r="X410" t="s">
        <v>49</v>
      </c>
      <c r="Y410">
        <v>1</v>
      </c>
      <c r="Z410">
        <v>0</v>
      </c>
      <c r="AA410">
        <v>24</v>
      </c>
      <c r="AB410">
        <v>50</v>
      </c>
      <c r="AE410" t="s">
        <v>51</v>
      </c>
      <c r="AF410" t="s">
        <v>3712</v>
      </c>
      <c r="AH410" t="s">
        <v>3713</v>
      </c>
      <c r="AI410">
        <v>17471</v>
      </c>
      <c r="AJ410">
        <v>3.95283612844141</v>
      </c>
      <c r="AK410" t="s">
        <v>3714</v>
      </c>
      <c r="AL410">
        <v>0</v>
      </c>
      <c r="AN410" t="s">
        <v>3715</v>
      </c>
      <c r="AO410" t="s">
        <v>3716</v>
      </c>
      <c r="AP410" s="1" t="s">
        <v>3717</v>
      </c>
      <c r="AQ410" t="s">
        <v>58</v>
      </c>
      <c r="AR410" t="s">
        <v>59</v>
      </c>
    </row>
    <row r="411" spans="1:44" x14ac:dyDescent="0.25">
      <c r="A411">
        <v>410</v>
      </c>
      <c r="B411" t="s">
        <v>3718</v>
      </c>
      <c r="C411" t="s">
        <v>3719</v>
      </c>
      <c r="D411">
        <v>7</v>
      </c>
      <c r="E411">
        <v>7</v>
      </c>
      <c r="F411" t="s">
        <v>45</v>
      </c>
      <c r="G411">
        <v>5000</v>
      </c>
      <c r="H411">
        <v>0</v>
      </c>
      <c r="I411">
        <v>3.32</v>
      </c>
      <c r="J411">
        <v>579</v>
      </c>
      <c r="K411">
        <v>190</v>
      </c>
      <c r="L411">
        <v>108</v>
      </c>
      <c r="M411">
        <v>94</v>
      </c>
      <c r="N411">
        <v>70</v>
      </c>
      <c r="O411">
        <v>117</v>
      </c>
      <c r="P411">
        <v>0</v>
      </c>
      <c r="Q411">
        <v>0</v>
      </c>
      <c r="R411">
        <v>0</v>
      </c>
      <c r="S411">
        <v>0</v>
      </c>
      <c r="T411" t="s">
        <v>3720</v>
      </c>
      <c r="U411" t="s">
        <v>85</v>
      </c>
      <c r="V411" t="s">
        <v>64</v>
      </c>
      <c r="W411">
        <v>50</v>
      </c>
      <c r="X411" t="s">
        <v>49</v>
      </c>
      <c r="Y411">
        <v>2</v>
      </c>
      <c r="Z411">
        <v>0</v>
      </c>
      <c r="AA411">
        <v>31</v>
      </c>
      <c r="AB411">
        <v>50</v>
      </c>
      <c r="AE411" t="s">
        <v>51</v>
      </c>
      <c r="AF411" t="s">
        <v>3721</v>
      </c>
      <c r="AG411" t="s">
        <v>3722</v>
      </c>
      <c r="AH411" t="s">
        <v>3723</v>
      </c>
      <c r="AI411">
        <v>4213</v>
      </c>
      <c r="AJ411">
        <v>4.05839069546641</v>
      </c>
      <c r="AK411" t="s">
        <v>3724</v>
      </c>
      <c r="AL411">
        <v>0</v>
      </c>
      <c r="AN411" t="s">
        <v>3725</v>
      </c>
      <c r="AO411" t="s">
        <v>3726</v>
      </c>
      <c r="AP411" t="s">
        <v>3727</v>
      </c>
      <c r="AQ411" t="s">
        <v>58</v>
      </c>
      <c r="AR411" t="s">
        <v>59</v>
      </c>
    </row>
    <row r="412" spans="1:44" x14ac:dyDescent="0.25">
      <c r="A412">
        <v>411</v>
      </c>
      <c r="B412" t="s">
        <v>3728</v>
      </c>
      <c r="C412" t="s">
        <v>3729</v>
      </c>
      <c r="D412">
        <v>8</v>
      </c>
      <c r="E412">
        <v>27</v>
      </c>
      <c r="F412" t="s">
        <v>45</v>
      </c>
      <c r="G412">
        <v>5000</v>
      </c>
      <c r="H412">
        <v>1</v>
      </c>
      <c r="I412">
        <v>3.98</v>
      </c>
      <c r="J412">
        <v>921</v>
      </c>
      <c r="K412">
        <v>447</v>
      </c>
      <c r="L412">
        <v>203</v>
      </c>
      <c r="M412">
        <v>145</v>
      </c>
      <c r="N412">
        <v>62</v>
      </c>
      <c r="O412">
        <v>64</v>
      </c>
      <c r="P412">
        <v>0</v>
      </c>
      <c r="Q412">
        <v>0</v>
      </c>
      <c r="R412">
        <v>0</v>
      </c>
      <c r="S412">
        <v>0</v>
      </c>
      <c r="T412" t="s">
        <v>3730</v>
      </c>
      <c r="U412" t="s">
        <v>85</v>
      </c>
      <c r="V412" t="s">
        <v>96</v>
      </c>
      <c r="W412">
        <v>1</v>
      </c>
      <c r="X412" t="s">
        <v>49</v>
      </c>
      <c r="Y412">
        <v>3</v>
      </c>
      <c r="Z412">
        <v>0</v>
      </c>
      <c r="AA412">
        <v>43</v>
      </c>
      <c r="AB412">
        <v>50</v>
      </c>
      <c r="AE412" t="s">
        <v>51</v>
      </c>
      <c r="AF412" t="s">
        <v>3731</v>
      </c>
      <c r="AG412" t="s">
        <v>3732</v>
      </c>
      <c r="AH412" t="s">
        <v>3733</v>
      </c>
      <c r="AI412">
        <v>41906</v>
      </c>
      <c r="AJ412">
        <v>4.2164129241635999</v>
      </c>
      <c r="AK412" t="s">
        <v>3734</v>
      </c>
      <c r="AL412">
        <v>0</v>
      </c>
      <c r="AN412" t="s">
        <v>3735</v>
      </c>
      <c r="AO412" t="s">
        <v>3736</v>
      </c>
      <c r="AP412" t="s">
        <v>3737</v>
      </c>
      <c r="AQ412" t="s">
        <v>58</v>
      </c>
      <c r="AR412" t="s">
        <v>59</v>
      </c>
    </row>
    <row r="413" spans="1:44" x14ac:dyDescent="0.25">
      <c r="A413">
        <v>412</v>
      </c>
      <c r="B413" t="s">
        <v>431</v>
      </c>
      <c r="C413" t="s">
        <v>431</v>
      </c>
      <c r="D413">
        <v>14</v>
      </c>
      <c r="E413">
        <v>12</v>
      </c>
      <c r="F413" t="s">
        <v>45</v>
      </c>
      <c r="G413">
        <v>5000</v>
      </c>
      <c r="H413">
        <v>1</v>
      </c>
      <c r="I413">
        <v>4.0599999999999996</v>
      </c>
      <c r="J413">
        <v>643</v>
      </c>
      <c r="K413">
        <v>365</v>
      </c>
      <c r="L413">
        <v>109</v>
      </c>
      <c r="M413">
        <v>73</v>
      </c>
      <c r="N413">
        <v>33</v>
      </c>
      <c r="O413">
        <v>63</v>
      </c>
      <c r="P413">
        <v>0</v>
      </c>
      <c r="Q413">
        <v>0</v>
      </c>
      <c r="R413">
        <v>0</v>
      </c>
      <c r="S413">
        <v>0</v>
      </c>
      <c r="T413" t="s">
        <v>432</v>
      </c>
      <c r="U413" t="s">
        <v>107</v>
      </c>
      <c r="V413" t="s">
        <v>162</v>
      </c>
      <c r="W413">
        <v>2</v>
      </c>
      <c r="X413" t="s">
        <v>49</v>
      </c>
      <c r="Y413">
        <v>3</v>
      </c>
      <c r="Z413">
        <v>0</v>
      </c>
      <c r="AA413">
        <v>43</v>
      </c>
      <c r="AB413">
        <v>50</v>
      </c>
      <c r="AE413" t="s">
        <v>51</v>
      </c>
      <c r="AF413" t="s">
        <v>303</v>
      </c>
      <c r="AG413" t="s">
        <v>303</v>
      </c>
      <c r="AH413" t="s">
        <v>304</v>
      </c>
      <c r="AI413">
        <v>80093</v>
      </c>
      <c r="AJ413">
        <v>4.0066922202938997</v>
      </c>
      <c r="AK413" t="s">
        <v>305</v>
      </c>
      <c r="AL413">
        <v>0</v>
      </c>
      <c r="AN413" t="s">
        <v>433</v>
      </c>
      <c r="AO413" t="s">
        <v>434</v>
      </c>
      <c r="AP413" t="s">
        <v>435</v>
      </c>
      <c r="AQ413" t="s">
        <v>58</v>
      </c>
      <c r="AR413" t="s">
        <v>59</v>
      </c>
    </row>
    <row r="414" spans="1:44" x14ac:dyDescent="0.25">
      <c r="A414">
        <v>413</v>
      </c>
      <c r="B414" t="s">
        <v>3738</v>
      </c>
      <c r="C414" t="s">
        <v>3739</v>
      </c>
      <c r="D414">
        <v>5.65</v>
      </c>
      <c r="E414">
        <v>9</v>
      </c>
      <c r="F414" t="s">
        <v>45</v>
      </c>
      <c r="G414">
        <v>5000</v>
      </c>
      <c r="H414">
        <v>0</v>
      </c>
      <c r="I414">
        <v>4.2300000000000004</v>
      </c>
      <c r="J414">
        <v>1002</v>
      </c>
      <c r="K414">
        <v>590</v>
      </c>
      <c r="L414">
        <v>195</v>
      </c>
      <c r="M414">
        <v>124</v>
      </c>
      <c r="N414">
        <v>41</v>
      </c>
      <c r="O414">
        <v>52</v>
      </c>
      <c r="P414">
        <v>0</v>
      </c>
      <c r="Q414">
        <v>0</v>
      </c>
      <c r="R414">
        <v>0</v>
      </c>
      <c r="S414">
        <v>0</v>
      </c>
      <c r="T414" t="s">
        <v>3740</v>
      </c>
      <c r="U414" t="s">
        <v>741</v>
      </c>
      <c r="V414" t="s">
        <v>225</v>
      </c>
      <c r="W414">
        <v>50</v>
      </c>
      <c r="X414" t="s">
        <v>49</v>
      </c>
      <c r="Y414">
        <v>2</v>
      </c>
      <c r="Z414">
        <v>0</v>
      </c>
      <c r="AA414">
        <v>20</v>
      </c>
      <c r="AB414">
        <v>50</v>
      </c>
      <c r="AC414">
        <v>1</v>
      </c>
      <c r="AD414" t="s">
        <v>50</v>
      </c>
      <c r="AE414" t="s">
        <v>51</v>
      </c>
      <c r="AF414" t="s">
        <v>3741</v>
      </c>
      <c r="AG414" t="s">
        <v>3742</v>
      </c>
      <c r="AH414" t="s">
        <v>3743</v>
      </c>
      <c r="AI414">
        <v>5534</v>
      </c>
      <c r="AJ414">
        <v>4.0889049512106901</v>
      </c>
      <c r="AK414" s="1" t="s">
        <v>3744</v>
      </c>
      <c r="AL414">
        <v>0</v>
      </c>
      <c r="AN414" t="s">
        <v>3745</v>
      </c>
      <c r="AO414" t="s">
        <v>3746</v>
      </c>
      <c r="AP414" t="s">
        <v>3747</v>
      </c>
      <c r="AQ414" t="s">
        <v>58</v>
      </c>
      <c r="AR414" t="s">
        <v>59</v>
      </c>
    </row>
    <row r="415" spans="1:44" x14ac:dyDescent="0.25">
      <c r="A415">
        <v>414</v>
      </c>
      <c r="B415" t="s">
        <v>3748</v>
      </c>
      <c r="C415" t="s">
        <v>3749</v>
      </c>
      <c r="D415">
        <v>1.8</v>
      </c>
      <c r="E415">
        <v>2</v>
      </c>
      <c r="F415" t="s">
        <v>45</v>
      </c>
      <c r="G415">
        <v>1000</v>
      </c>
      <c r="H415">
        <v>1</v>
      </c>
      <c r="I415">
        <v>3.68</v>
      </c>
      <c r="J415">
        <v>76</v>
      </c>
      <c r="K415">
        <v>35</v>
      </c>
      <c r="L415">
        <v>10</v>
      </c>
      <c r="M415">
        <v>13</v>
      </c>
      <c r="N415">
        <v>8</v>
      </c>
      <c r="O415">
        <v>10</v>
      </c>
      <c r="P415">
        <v>0</v>
      </c>
      <c r="Q415">
        <v>0</v>
      </c>
      <c r="R415">
        <v>0</v>
      </c>
      <c r="S415">
        <v>0</v>
      </c>
      <c r="T415" t="s">
        <v>3750</v>
      </c>
      <c r="U415" t="s">
        <v>1469</v>
      </c>
      <c r="V415" t="s">
        <v>64</v>
      </c>
      <c r="W415">
        <v>4</v>
      </c>
      <c r="X415" t="s">
        <v>49</v>
      </c>
      <c r="Y415">
        <v>1</v>
      </c>
      <c r="Z415">
        <v>0</v>
      </c>
      <c r="AA415">
        <v>20</v>
      </c>
      <c r="AB415">
        <v>50</v>
      </c>
      <c r="AE415" t="s">
        <v>51</v>
      </c>
      <c r="AF415" t="s">
        <v>3751</v>
      </c>
      <c r="AG415" t="s">
        <v>3751</v>
      </c>
      <c r="AH415" t="s">
        <v>3752</v>
      </c>
      <c r="AI415">
        <v>4230</v>
      </c>
      <c r="AJ415">
        <v>4.0413711583924297</v>
      </c>
      <c r="AK415" t="s">
        <v>3753</v>
      </c>
      <c r="AL415">
        <v>0</v>
      </c>
      <c r="AN415" t="s">
        <v>3754</v>
      </c>
      <c r="AO415" t="s">
        <v>3755</v>
      </c>
      <c r="AP415" t="s">
        <v>3756</v>
      </c>
      <c r="AQ415" t="s">
        <v>58</v>
      </c>
      <c r="AR415" t="s">
        <v>59</v>
      </c>
    </row>
    <row r="416" spans="1:44" x14ac:dyDescent="0.25">
      <c r="A416">
        <v>415</v>
      </c>
      <c r="B416" t="s">
        <v>1330</v>
      </c>
      <c r="C416" t="s">
        <v>1331</v>
      </c>
      <c r="D416">
        <v>7</v>
      </c>
      <c r="E416">
        <v>6</v>
      </c>
      <c r="F416" t="s">
        <v>45</v>
      </c>
      <c r="G416">
        <v>100</v>
      </c>
      <c r="H416">
        <v>1</v>
      </c>
      <c r="I416">
        <v>3</v>
      </c>
      <c r="J416">
        <v>22</v>
      </c>
      <c r="K416">
        <v>5</v>
      </c>
      <c r="L416">
        <v>3</v>
      </c>
      <c r="M416">
        <v>7</v>
      </c>
      <c r="N416">
        <v>1</v>
      </c>
      <c r="O416">
        <v>6</v>
      </c>
      <c r="P416">
        <v>0</v>
      </c>
      <c r="Q416">
        <v>0</v>
      </c>
      <c r="R416">
        <v>0</v>
      </c>
      <c r="S416">
        <v>0</v>
      </c>
      <c r="T416" t="s">
        <v>1332</v>
      </c>
      <c r="U416" t="s">
        <v>85</v>
      </c>
      <c r="V416" t="s">
        <v>351</v>
      </c>
      <c r="W416">
        <v>50</v>
      </c>
      <c r="X416" t="s">
        <v>49</v>
      </c>
      <c r="Y416">
        <v>2</v>
      </c>
      <c r="Z416">
        <v>0</v>
      </c>
      <c r="AA416">
        <v>41</v>
      </c>
      <c r="AB416">
        <v>50</v>
      </c>
      <c r="AC416">
        <v>1</v>
      </c>
      <c r="AD416" t="s">
        <v>50</v>
      </c>
      <c r="AE416" t="s">
        <v>51</v>
      </c>
      <c r="AF416" t="s">
        <v>3757</v>
      </c>
      <c r="AG416" t="s">
        <v>3757</v>
      </c>
      <c r="AH416" t="s">
        <v>3758</v>
      </c>
      <c r="AI416">
        <v>3060</v>
      </c>
      <c r="AJ416">
        <v>3.9349673202614301</v>
      </c>
      <c r="AK416" t="s">
        <v>3759</v>
      </c>
      <c r="AL416">
        <v>0</v>
      </c>
      <c r="AN416" t="s">
        <v>3760</v>
      </c>
      <c r="AO416" t="s">
        <v>3761</v>
      </c>
      <c r="AP416" t="s">
        <v>3762</v>
      </c>
      <c r="AQ416" t="s">
        <v>58</v>
      </c>
      <c r="AR416" t="s">
        <v>59</v>
      </c>
    </row>
    <row r="417" spans="1:44" x14ac:dyDescent="0.25">
      <c r="A417">
        <v>416</v>
      </c>
      <c r="B417" t="s">
        <v>1330</v>
      </c>
      <c r="C417" t="s">
        <v>1331</v>
      </c>
      <c r="D417">
        <v>1.75</v>
      </c>
      <c r="E417">
        <v>6</v>
      </c>
      <c r="F417" t="s">
        <v>45</v>
      </c>
      <c r="G417">
        <v>50</v>
      </c>
      <c r="H417">
        <v>1</v>
      </c>
      <c r="I417">
        <v>3</v>
      </c>
      <c r="J417">
        <v>2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1332</v>
      </c>
      <c r="U417" t="s">
        <v>85</v>
      </c>
      <c r="V417" t="s">
        <v>162</v>
      </c>
      <c r="W417">
        <v>1</v>
      </c>
      <c r="X417" t="s">
        <v>49</v>
      </c>
      <c r="Y417">
        <v>1</v>
      </c>
      <c r="Z417">
        <v>0</v>
      </c>
      <c r="AA417">
        <v>35</v>
      </c>
      <c r="AB417">
        <v>50</v>
      </c>
      <c r="AC417">
        <v>1</v>
      </c>
      <c r="AD417" t="s">
        <v>50</v>
      </c>
      <c r="AE417" t="s">
        <v>51</v>
      </c>
      <c r="AF417" t="s">
        <v>1334</v>
      </c>
      <c r="AG417" t="s">
        <v>1334</v>
      </c>
      <c r="AH417" t="s">
        <v>3316</v>
      </c>
      <c r="AI417">
        <v>2782</v>
      </c>
      <c r="AJ417">
        <v>4.0690150970524801</v>
      </c>
      <c r="AK417" t="s">
        <v>1336</v>
      </c>
      <c r="AL417">
        <v>0</v>
      </c>
      <c r="AN417" t="s">
        <v>3317</v>
      </c>
      <c r="AO417" t="s">
        <v>3318</v>
      </c>
      <c r="AP417" t="s">
        <v>3319</v>
      </c>
      <c r="AQ417" t="s">
        <v>58</v>
      </c>
      <c r="AR417" t="s">
        <v>59</v>
      </c>
    </row>
    <row r="418" spans="1:44" x14ac:dyDescent="0.25">
      <c r="A418">
        <v>417</v>
      </c>
      <c r="B418" t="s">
        <v>3763</v>
      </c>
      <c r="C418" t="s">
        <v>3764</v>
      </c>
      <c r="D418">
        <v>9</v>
      </c>
      <c r="E418">
        <v>108</v>
      </c>
      <c r="F418" t="s">
        <v>45</v>
      </c>
      <c r="G418">
        <v>1000</v>
      </c>
      <c r="H418">
        <v>0</v>
      </c>
      <c r="I418">
        <v>4.0599999999999996</v>
      </c>
      <c r="J418">
        <v>252</v>
      </c>
      <c r="K418">
        <v>136</v>
      </c>
      <c r="L418">
        <v>52</v>
      </c>
      <c r="M418">
        <v>31</v>
      </c>
      <c r="N418">
        <v>10</v>
      </c>
      <c r="O418">
        <v>23</v>
      </c>
      <c r="P418">
        <v>0</v>
      </c>
      <c r="Q418">
        <v>0</v>
      </c>
      <c r="R418">
        <v>0</v>
      </c>
      <c r="S418">
        <v>0</v>
      </c>
      <c r="T418" t="s">
        <v>3765</v>
      </c>
      <c r="U418" t="s">
        <v>85</v>
      </c>
      <c r="V418" t="s">
        <v>96</v>
      </c>
      <c r="W418">
        <v>50</v>
      </c>
      <c r="X418" t="s">
        <v>49</v>
      </c>
      <c r="Y418">
        <v>3</v>
      </c>
      <c r="Z418">
        <v>0</v>
      </c>
      <c r="AA418">
        <v>42</v>
      </c>
      <c r="AB418">
        <v>50</v>
      </c>
      <c r="AE418" t="s">
        <v>51</v>
      </c>
      <c r="AF418" t="s">
        <v>3766</v>
      </c>
      <c r="AG418" t="s">
        <v>3766</v>
      </c>
      <c r="AH418" t="s">
        <v>3767</v>
      </c>
      <c r="AI418">
        <v>5934</v>
      </c>
      <c r="AJ418">
        <v>3.8495112908661899</v>
      </c>
      <c r="AK418" t="s">
        <v>3768</v>
      </c>
      <c r="AL418">
        <v>0</v>
      </c>
      <c r="AN418" t="s">
        <v>3769</v>
      </c>
      <c r="AO418" t="s">
        <v>3770</v>
      </c>
      <c r="AP418" t="s">
        <v>3771</v>
      </c>
      <c r="AQ418" t="s">
        <v>58</v>
      </c>
      <c r="AR418" t="s">
        <v>59</v>
      </c>
    </row>
    <row r="419" spans="1:44" x14ac:dyDescent="0.25">
      <c r="A419">
        <v>418</v>
      </c>
      <c r="B419" t="s">
        <v>3772</v>
      </c>
      <c r="C419" t="s">
        <v>3773</v>
      </c>
      <c r="D419">
        <v>12</v>
      </c>
      <c r="E419">
        <v>11</v>
      </c>
      <c r="F419" t="s">
        <v>45</v>
      </c>
      <c r="G419">
        <v>1000</v>
      </c>
      <c r="H419">
        <v>0</v>
      </c>
      <c r="I419">
        <v>3.49</v>
      </c>
      <c r="J419">
        <v>201</v>
      </c>
      <c r="K419">
        <v>73</v>
      </c>
      <c r="L419">
        <v>44</v>
      </c>
      <c r="M419">
        <v>29</v>
      </c>
      <c r="N419">
        <v>18</v>
      </c>
      <c r="O419">
        <v>37</v>
      </c>
      <c r="P419">
        <v>0</v>
      </c>
      <c r="Q419">
        <v>0</v>
      </c>
      <c r="R419">
        <v>0</v>
      </c>
      <c r="S419">
        <v>0</v>
      </c>
      <c r="T419" t="s">
        <v>3774</v>
      </c>
      <c r="U419" t="s">
        <v>129</v>
      </c>
      <c r="V419" t="s">
        <v>48</v>
      </c>
      <c r="W419">
        <v>50</v>
      </c>
      <c r="X419" t="s">
        <v>49</v>
      </c>
      <c r="Y419">
        <v>3</v>
      </c>
      <c r="Z419">
        <v>0</v>
      </c>
      <c r="AA419">
        <v>139</v>
      </c>
      <c r="AB419">
        <v>50</v>
      </c>
      <c r="AE419" t="s">
        <v>51</v>
      </c>
      <c r="AF419" t="s">
        <v>3775</v>
      </c>
      <c r="AG419" t="s">
        <v>3776</v>
      </c>
      <c r="AH419" t="s">
        <v>3777</v>
      </c>
      <c r="AI419">
        <v>779</v>
      </c>
      <c r="AJ419">
        <v>3.7766367137355501</v>
      </c>
      <c r="AK419" t="s">
        <v>3778</v>
      </c>
      <c r="AL419">
        <v>0</v>
      </c>
      <c r="AN419" t="s">
        <v>3779</v>
      </c>
      <c r="AO419" t="s">
        <v>3780</v>
      </c>
      <c r="AP419" t="s">
        <v>3781</v>
      </c>
      <c r="AQ419" t="s">
        <v>58</v>
      </c>
      <c r="AR419" t="s">
        <v>59</v>
      </c>
    </row>
    <row r="420" spans="1:44" x14ac:dyDescent="0.25">
      <c r="A420">
        <v>419</v>
      </c>
      <c r="B420" t="s">
        <v>3782</v>
      </c>
      <c r="C420" t="s">
        <v>3783</v>
      </c>
      <c r="D420">
        <v>8</v>
      </c>
      <c r="E420">
        <v>7</v>
      </c>
      <c r="F420" t="s">
        <v>45</v>
      </c>
      <c r="G420">
        <v>1000</v>
      </c>
      <c r="H420">
        <v>0</v>
      </c>
      <c r="I420">
        <v>3.84</v>
      </c>
      <c r="J420">
        <v>132</v>
      </c>
      <c r="K420">
        <v>56</v>
      </c>
      <c r="L420">
        <v>34</v>
      </c>
      <c r="M420">
        <v>20</v>
      </c>
      <c r="N420">
        <v>9</v>
      </c>
      <c r="O420">
        <v>13</v>
      </c>
      <c r="P420">
        <v>0</v>
      </c>
      <c r="Q420">
        <v>0</v>
      </c>
      <c r="R420">
        <v>0</v>
      </c>
      <c r="S420">
        <v>0</v>
      </c>
      <c r="T420" t="s">
        <v>3784</v>
      </c>
      <c r="U420" t="s">
        <v>47</v>
      </c>
      <c r="V420" t="s">
        <v>96</v>
      </c>
      <c r="W420">
        <v>50</v>
      </c>
      <c r="X420" t="s">
        <v>49</v>
      </c>
      <c r="Y420">
        <v>2</v>
      </c>
      <c r="Z420">
        <v>0</v>
      </c>
      <c r="AA420">
        <v>31</v>
      </c>
      <c r="AB420">
        <v>50</v>
      </c>
      <c r="AE420" t="s">
        <v>51</v>
      </c>
      <c r="AF420" t="s">
        <v>802</v>
      </c>
      <c r="AG420" t="s">
        <v>802</v>
      </c>
      <c r="AH420" t="s">
        <v>803</v>
      </c>
      <c r="AI420">
        <v>2055</v>
      </c>
      <c r="AJ420">
        <v>3.8379562043795601</v>
      </c>
      <c r="AK420" t="s">
        <v>804</v>
      </c>
      <c r="AL420">
        <v>1</v>
      </c>
      <c r="AM420" t="s">
        <v>805</v>
      </c>
      <c r="AN420" t="s">
        <v>3785</v>
      </c>
      <c r="AO420" t="s">
        <v>3786</v>
      </c>
      <c r="AP420" t="s">
        <v>3787</v>
      </c>
      <c r="AQ420" t="s">
        <v>58</v>
      </c>
      <c r="AR420" t="s">
        <v>59</v>
      </c>
    </row>
    <row r="421" spans="1:44" x14ac:dyDescent="0.25">
      <c r="A421">
        <v>420</v>
      </c>
      <c r="B421" t="s">
        <v>2291</v>
      </c>
      <c r="C421" t="s">
        <v>2291</v>
      </c>
      <c r="D421">
        <v>5</v>
      </c>
      <c r="E421">
        <v>5</v>
      </c>
      <c r="F421" t="s">
        <v>45</v>
      </c>
      <c r="G421">
        <v>100</v>
      </c>
      <c r="H421">
        <v>0</v>
      </c>
      <c r="I421">
        <v>4.5</v>
      </c>
      <c r="J421">
        <v>6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2292</v>
      </c>
      <c r="U421" t="s">
        <v>340</v>
      </c>
      <c r="V421" t="s">
        <v>96</v>
      </c>
      <c r="W421">
        <v>50</v>
      </c>
      <c r="X421" t="s">
        <v>49</v>
      </c>
      <c r="Y421">
        <v>2</v>
      </c>
      <c r="Z421">
        <v>0</v>
      </c>
      <c r="AA421">
        <v>45</v>
      </c>
      <c r="AB421">
        <v>50</v>
      </c>
      <c r="AC421">
        <v>1</v>
      </c>
      <c r="AD421" t="s">
        <v>50</v>
      </c>
      <c r="AE421" t="s">
        <v>51</v>
      </c>
      <c r="AF421" t="s">
        <v>404</v>
      </c>
      <c r="AG421" t="s">
        <v>405</v>
      </c>
      <c r="AH421" t="s">
        <v>2293</v>
      </c>
      <c r="AI421">
        <v>10600</v>
      </c>
      <c r="AJ421">
        <v>3.8675471698113202</v>
      </c>
      <c r="AK421" t="s">
        <v>407</v>
      </c>
      <c r="AL421">
        <v>0</v>
      </c>
      <c r="AN421" t="s">
        <v>2294</v>
      </c>
      <c r="AO421" t="s">
        <v>2295</v>
      </c>
      <c r="AP421" t="s">
        <v>2296</v>
      </c>
      <c r="AQ421" t="s">
        <v>58</v>
      </c>
      <c r="AR421" t="s">
        <v>59</v>
      </c>
    </row>
    <row r="422" spans="1:44" x14ac:dyDescent="0.25">
      <c r="A422">
        <v>421</v>
      </c>
      <c r="B422" t="s">
        <v>611</v>
      </c>
      <c r="C422" t="s">
        <v>612</v>
      </c>
      <c r="D422">
        <v>11</v>
      </c>
      <c r="E422">
        <v>10</v>
      </c>
      <c r="F422" t="s">
        <v>45</v>
      </c>
      <c r="G422">
        <v>1000</v>
      </c>
      <c r="H422">
        <v>1</v>
      </c>
      <c r="I422">
        <v>3.74</v>
      </c>
      <c r="J422">
        <v>54</v>
      </c>
      <c r="K422">
        <v>23</v>
      </c>
      <c r="L422">
        <v>11</v>
      </c>
      <c r="M422">
        <v>10</v>
      </c>
      <c r="N422">
        <v>3</v>
      </c>
      <c r="O422">
        <v>7</v>
      </c>
      <c r="P422">
        <v>0</v>
      </c>
      <c r="Q422">
        <v>0</v>
      </c>
      <c r="R422">
        <v>0</v>
      </c>
      <c r="S422">
        <v>0</v>
      </c>
      <c r="T422" t="s">
        <v>613</v>
      </c>
      <c r="U422" t="s">
        <v>85</v>
      </c>
      <c r="V422" t="s">
        <v>64</v>
      </c>
      <c r="W422">
        <v>50</v>
      </c>
      <c r="X422" t="s">
        <v>49</v>
      </c>
      <c r="Y422">
        <v>3</v>
      </c>
      <c r="Z422">
        <v>0</v>
      </c>
      <c r="AA422">
        <v>41</v>
      </c>
      <c r="AB422">
        <v>50</v>
      </c>
      <c r="AE422" t="s">
        <v>51</v>
      </c>
      <c r="AF422" t="s">
        <v>3788</v>
      </c>
      <c r="AG422" t="s">
        <v>3789</v>
      </c>
      <c r="AH422" t="s">
        <v>3790</v>
      </c>
      <c r="AI422">
        <v>73271</v>
      </c>
      <c r="AJ422">
        <v>3.9544430948124001</v>
      </c>
      <c r="AK422" t="s">
        <v>3791</v>
      </c>
      <c r="AL422">
        <v>1</v>
      </c>
      <c r="AM422" t="s">
        <v>3792</v>
      </c>
      <c r="AN422" t="s">
        <v>3793</v>
      </c>
      <c r="AO422" t="s">
        <v>3794</v>
      </c>
      <c r="AP422" t="s">
        <v>3795</v>
      </c>
      <c r="AQ422" t="s">
        <v>58</v>
      </c>
      <c r="AR422" t="s">
        <v>59</v>
      </c>
    </row>
    <row r="423" spans="1:44" x14ac:dyDescent="0.25">
      <c r="A423">
        <v>422</v>
      </c>
      <c r="B423" t="s">
        <v>3796</v>
      </c>
      <c r="C423" t="s">
        <v>3797</v>
      </c>
      <c r="D423">
        <v>8</v>
      </c>
      <c r="E423">
        <v>7</v>
      </c>
      <c r="F423" t="s">
        <v>45</v>
      </c>
      <c r="G423">
        <v>10000</v>
      </c>
      <c r="H423">
        <v>0</v>
      </c>
      <c r="I423">
        <v>3.54</v>
      </c>
      <c r="J423">
        <v>2006</v>
      </c>
      <c r="K423">
        <v>748</v>
      </c>
      <c r="L423">
        <v>417</v>
      </c>
      <c r="M423">
        <v>331</v>
      </c>
      <c r="N423">
        <v>194</v>
      </c>
      <c r="O423">
        <v>316</v>
      </c>
      <c r="P423">
        <v>0</v>
      </c>
      <c r="Q423">
        <v>0</v>
      </c>
      <c r="R423">
        <v>0</v>
      </c>
      <c r="S423">
        <v>0</v>
      </c>
      <c r="T423" t="s">
        <v>3798</v>
      </c>
      <c r="U423" t="s">
        <v>47</v>
      </c>
      <c r="V423" t="s">
        <v>64</v>
      </c>
      <c r="W423">
        <v>50</v>
      </c>
      <c r="X423" t="s">
        <v>1721</v>
      </c>
      <c r="Y423">
        <v>3</v>
      </c>
      <c r="Z423">
        <v>0</v>
      </c>
      <c r="AA423">
        <v>31</v>
      </c>
      <c r="AB423">
        <v>50</v>
      </c>
      <c r="AC423">
        <v>1</v>
      </c>
      <c r="AD423" t="s">
        <v>50</v>
      </c>
      <c r="AE423" t="s">
        <v>51</v>
      </c>
      <c r="AF423" t="s">
        <v>414</v>
      </c>
      <c r="AG423" t="s">
        <v>415</v>
      </c>
      <c r="AH423" t="s">
        <v>3799</v>
      </c>
      <c r="AI423">
        <v>13946</v>
      </c>
      <c r="AJ423">
        <v>4.0001434102968503</v>
      </c>
      <c r="AK423" t="s">
        <v>417</v>
      </c>
      <c r="AL423">
        <v>0</v>
      </c>
      <c r="AN423" t="s">
        <v>3800</v>
      </c>
      <c r="AO423" t="s">
        <v>3801</v>
      </c>
      <c r="AP423" t="s">
        <v>3802</v>
      </c>
      <c r="AQ423" t="s">
        <v>58</v>
      </c>
      <c r="AR423" t="s">
        <v>59</v>
      </c>
    </row>
    <row r="424" spans="1:44" x14ac:dyDescent="0.25">
      <c r="A424">
        <v>423</v>
      </c>
      <c r="B424" t="s">
        <v>3803</v>
      </c>
      <c r="C424" t="s">
        <v>3804</v>
      </c>
      <c r="D424">
        <v>7</v>
      </c>
      <c r="E424">
        <v>6</v>
      </c>
      <c r="F424" t="s">
        <v>45</v>
      </c>
      <c r="G424">
        <v>100</v>
      </c>
      <c r="H424">
        <v>0</v>
      </c>
      <c r="I424">
        <v>4</v>
      </c>
      <c r="J424">
        <v>6</v>
      </c>
      <c r="K424">
        <v>3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3805</v>
      </c>
      <c r="U424" t="s">
        <v>150</v>
      </c>
      <c r="V424" t="s">
        <v>64</v>
      </c>
      <c r="W424">
        <v>7</v>
      </c>
      <c r="X424" t="s">
        <v>49</v>
      </c>
      <c r="Y424">
        <v>2</v>
      </c>
      <c r="Z424">
        <v>0</v>
      </c>
      <c r="AA424">
        <v>24</v>
      </c>
      <c r="AB424">
        <v>50</v>
      </c>
      <c r="AC424">
        <v>1</v>
      </c>
      <c r="AD424" t="s">
        <v>50</v>
      </c>
      <c r="AE424" t="s">
        <v>51</v>
      </c>
      <c r="AF424" t="s">
        <v>994</v>
      </c>
      <c r="AG424" t="s">
        <v>994</v>
      </c>
      <c r="AH424" t="s">
        <v>3806</v>
      </c>
      <c r="AI424">
        <v>1559</v>
      </c>
      <c r="AJ424">
        <v>4.0391276459268699</v>
      </c>
      <c r="AK424" t="s">
        <v>996</v>
      </c>
      <c r="AL424">
        <v>0</v>
      </c>
      <c r="AN424" t="s">
        <v>3807</v>
      </c>
      <c r="AO424" t="s">
        <v>3808</v>
      </c>
      <c r="AP424" t="s">
        <v>3809</v>
      </c>
      <c r="AQ424" t="s">
        <v>58</v>
      </c>
      <c r="AR424" t="s">
        <v>59</v>
      </c>
    </row>
    <row r="425" spans="1:44" x14ac:dyDescent="0.25">
      <c r="A425">
        <v>424</v>
      </c>
      <c r="B425" t="s">
        <v>3198</v>
      </c>
      <c r="C425" t="s">
        <v>3199</v>
      </c>
      <c r="D425">
        <v>6</v>
      </c>
      <c r="E425">
        <v>13</v>
      </c>
      <c r="F425" t="s">
        <v>45</v>
      </c>
      <c r="G425">
        <v>1000</v>
      </c>
      <c r="H425">
        <v>0</v>
      </c>
      <c r="I425">
        <v>3.51</v>
      </c>
      <c r="J425">
        <v>79</v>
      </c>
      <c r="K425">
        <v>26</v>
      </c>
      <c r="L425">
        <v>17</v>
      </c>
      <c r="M425">
        <v>18</v>
      </c>
      <c r="N425">
        <v>7</v>
      </c>
      <c r="O425">
        <v>11</v>
      </c>
      <c r="P425">
        <v>0</v>
      </c>
      <c r="Q425">
        <v>0</v>
      </c>
      <c r="R425">
        <v>0</v>
      </c>
      <c r="S425">
        <v>0</v>
      </c>
      <c r="T425" t="s">
        <v>3200</v>
      </c>
      <c r="U425" t="s">
        <v>340</v>
      </c>
      <c r="V425" t="s">
        <v>96</v>
      </c>
      <c r="W425">
        <v>50</v>
      </c>
      <c r="X425" t="s">
        <v>49</v>
      </c>
      <c r="Y425">
        <v>2</v>
      </c>
      <c r="Z425">
        <v>0</v>
      </c>
      <c r="AA425">
        <v>43</v>
      </c>
      <c r="AB425">
        <v>50</v>
      </c>
      <c r="AE425" t="s">
        <v>51</v>
      </c>
      <c r="AF425" t="s">
        <v>3810</v>
      </c>
      <c r="AG425" t="s">
        <v>3811</v>
      </c>
      <c r="AH425" t="s">
        <v>3812</v>
      </c>
      <c r="AI425">
        <v>13979</v>
      </c>
      <c r="AJ425">
        <v>3.87073467343872</v>
      </c>
      <c r="AK425" t="s">
        <v>3813</v>
      </c>
      <c r="AL425">
        <v>1</v>
      </c>
      <c r="AM425" t="s">
        <v>3814</v>
      </c>
      <c r="AN425" t="s">
        <v>3815</v>
      </c>
      <c r="AO425" t="s">
        <v>3816</v>
      </c>
      <c r="AP425" s="1" t="s">
        <v>3817</v>
      </c>
      <c r="AQ425" t="s">
        <v>58</v>
      </c>
      <c r="AR425" t="s">
        <v>59</v>
      </c>
    </row>
    <row r="426" spans="1:44" x14ac:dyDescent="0.25">
      <c r="A426">
        <v>425</v>
      </c>
      <c r="B426" t="s">
        <v>3818</v>
      </c>
      <c r="C426" t="s">
        <v>3818</v>
      </c>
      <c r="D426">
        <v>6</v>
      </c>
      <c r="E426">
        <v>22</v>
      </c>
      <c r="F426" t="s">
        <v>45</v>
      </c>
      <c r="G426">
        <v>1000</v>
      </c>
      <c r="H426">
        <v>1</v>
      </c>
      <c r="I426">
        <v>4.1900000000000004</v>
      </c>
      <c r="J426">
        <v>201</v>
      </c>
      <c r="K426">
        <v>108</v>
      </c>
      <c r="L426">
        <v>50</v>
      </c>
      <c r="M426">
        <v>27</v>
      </c>
      <c r="N426">
        <v>6</v>
      </c>
      <c r="O426">
        <v>10</v>
      </c>
      <c r="P426">
        <v>0</v>
      </c>
      <c r="Q426">
        <v>0</v>
      </c>
      <c r="R426">
        <v>0</v>
      </c>
      <c r="S426">
        <v>0</v>
      </c>
      <c r="T426" t="s">
        <v>3819</v>
      </c>
      <c r="U426" t="s">
        <v>129</v>
      </c>
      <c r="V426" t="s">
        <v>3820</v>
      </c>
      <c r="W426">
        <v>3</v>
      </c>
      <c r="X426" t="s">
        <v>49</v>
      </c>
      <c r="Y426">
        <v>2</v>
      </c>
      <c r="Z426">
        <v>0</v>
      </c>
      <c r="AA426">
        <v>55</v>
      </c>
      <c r="AB426">
        <v>50</v>
      </c>
      <c r="AC426">
        <v>1</v>
      </c>
      <c r="AD426" t="s">
        <v>50</v>
      </c>
      <c r="AE426" t="s">
        <v>51</v>
      </c>
      <c r="AF426" t="s">
        <v>3821</v>
      </c>
      <c r="AG426" t="s">
        <v>3822</v>
      </c>
      <c r="AH426" t="s">
        <v>3823</v>
      </c>
      <c r="AI426">
        <v>3439</v>
      </c>
      <c r="AJ426">
        <v>4.4172724629252604</v>
      </c>
      <c r="AK426" t="s">
        <v>3824</v>
      </c>
      <c r="AL426">
        <v>0</v>
      </c>
      <c r="AN426" t="s">
        <v>3825</v>
      </c>
      <c r="AO426" t="s">
        <v>3826</v>
      </c>
      <c r="AP426" t="s">
        <v>3827</v>
      </c>
      <c r="AQ426" t="s">
        <v>58</v>
      </c>
      <c r="AR426" t="s">
        <v>59</v>
      </c>
    </row>
    <row r="427" spans="1:44" x14ac:dyDescent="0.25">
      <c r="A427">
        <v>426</v>
      </c>
      <c r="B427" t="s">
        <v>3828</v>
      </c>
      <c r="C427" t="s">
        <v>3829</v>
      </c>
      <c r="D427">
        <v>13</v>
      </c>
      <c r="E427">
        <v>25</v>
      </c>
      <c r="F427" t="s">
        <v>45</v>
      </c>
      <c r="G427">
        <v>100</v>
      </c>
      <c r="H427">
        <v>1</v>
      </c>
      <c r="I427">
        <v>3.42</v>
      </c>
      <c r="J427">
        <v>79</v>
      </c>
      <c r="K427">
        <v>29</v>
      </c>
      <c r="L427">
        <v>16</v>
      </c>
      <c r="M427">
        <v>10</v>
      </c>
      <c r="N427">
        <v>7</v>
      </c>
      <c r="O427">
        <v>17</v>
      </c>
      <c r="P427">
        <v>0</v>
      </c>
      <c r="Q427">
        <v>0</v>
      </c>
      <c r="R427">
        <v>0</v>
      </c>
      <c r="S427">
        <v>0</v>
      </c>
      <c r="T427" t="s">
        <v>3830</v>
      </c>
      <c r="U427" t="s">
        <v>3831</v>
      </c>
      <c r="V427" t="s">
        <v>96</v>
      </c>
      <c r="W427">
        <v>50</v>
      </c>
      <c r="X427" t="s">
        <v>49</v>
      </c>
      <c r="Y427">
        <v>3</v>
      </c>
      <c r="Z427">
        <v>0</v>
      </c>
      <c r="AA427">
        <v>41</v>
      </c>
      <c r="AB427">
        <v>50</v>
      </c>
      <c r="AC427">
        <v>1</v>
      </c>
      <c r="AD427" t="s">
        <v>50</v>
      </c>
      <c r="AE427" t="s">
        <v>51</v>
      </c>
      <c r="AF427" t="s">
        <v>3832</v>
      </c>
      <c r="AG427" t="s">
        <v>3833</v>
      </c>
      <c r="AH427" t="s">
        <v>3834</v>
      </c>
      <c r="AI427">
        <v>27764</v>
      </c>
      <c r="AJ427">
        <v>3.9504034000864401</v>
      </c>
      <c r="AK427" t="s">
        <v>3835</v>
      </c>
      <c r="AL427">
        <v>1</v>
      </c>
      <c r="AM427" t="s">
        <v>3836</v>
      </c>
      <c r="AN427" t="s">
        <v>3837</v>
      </c>
      <c r="AO427" t="s">
        <v>3838</v>
      </c>
      <c r="AP427" t="s">
        <v>3839</v>
      </c>
      <c r="AQ427" t="s">
        <v>58</v>
      </c>
      <c r="AR427" t="s">
        <v>59</v>
      </c>
    </row>
    <row r="428" spans="1:44" x14ac:dyDescent="0.25">
      <c r="A428">
        <v>427</v>
      </c>
      <c r="B428" t="s">
        <v>3840</v>
      </c>
      <c r="C428" t="s">
        <v>3841</v>
      </c>
      <c r="D428">
        <v>7</v>
      </c>
      <c r="E428">
        <v>50</v>
      </c>
      <c r="F428" t="s">
        <v>45</v>
      </c>
      <c r="G428">
        <v>1000</v>
      </c>
      <c r="H428">
        <v>1</v>
      </c>
      <c r="I428">
        <v>4.08</v>
      </c>
      <c r="J428">
        <v>408</v>
      </c>
      <c r="K428">
        <v>212</v>
      </c>
      <c r="L428">
        <v>89</v>
      </c>
      <c r="M428">
        <v>56</v>
      </c>
      <c r="N428">
        <v>29</v>
      </c>
      <c r="O428">
        <v>22</v>
      </c>
      <c r="P428">
        <v>0</v>
      </c>
      <c r="Q428">
        <v>0</v>
      </c>
      <c r="R428">
        <v>0</v>
      </c>
      <c r="S428">
        <v>0</v>
      </c>
      <c r="T428" t="s">
        <v>3842</v>
      </c>
      <c r="U428" t="s">
        <v>85</v>
      </c>
      <c r="V428" t="s">
        <v>96</v>
      </c>
      <c r="W428">
        <v>50</v>
      </c>
      <c r="X428" t="s">
        <v>1247</v>
      </c>
      <c r="Y428">
        <v>2</v>
      </c>
      <c r="Z428">
        <v>0</v>
      </c>
      <c r="AA428">
        <v>41</v>
      </c>
      <c r="AB428">
        <v>50</v>
      </c>
      <c r="AC428">
        <v>1</v>
      </c>
      <c r="AD428" t="s">
        <v>50</v>
      </c>
      <c r="AE428" t="s">
        <v>51</v>
      </c>
      <c r="AF428" t="s">
        <v>3843</v>
      </c>
      <c r="AG428" t="s">
        <v>3843</v>
      </c>
      <c r="AH428" t="s">
        <v>3844</v>
      </c>
      <c r="AI428">
        <v>12763</v>
      </c>
      <c r="AJ428">
        <v>3.9674841338243301</v>
      </c>
      <c r="AK428" t="s">
        <v>3845</v>
      </c>
      <c r="AL428">
        <v>0</v>
      </c>
      <c r="AN428" t="s">
        <v>3846</v>
      </c>
      <c r="AO428" t="s">
        <v>3847</v>
      </c>
      <c r="AP428" t="s">
        <v>3848</v>
      </c>
      <c r="AQ428" t="s">
        <v>58</v>
      </c>
      <c r="AR428" t="s">
        <v>59</v>
      </c>
    </row>
    <row r="429" spans="1:44" x14ac:dyDescent="0.25">
      <c r="A429">
        <v>428</v>
      </c>
      <c r="B429" t="s">
        <v>3849</v>
      </c>
      <c r="C429" t="s">
        <v>3850</v>
      </c>
      <c r="D429">
        <v>13</v>
      </c>
      <c r="E429">
        <v>11</v>
      </c>
      <c r="F429" t="s">
        <v>45</v>
      </c>
      <c r="G429">
        <v>1000</v>
      </c>
      <c r="H429">
        <v>1</v>
      </c>
      <c r="I429">
        <v>3.5</v>
      </c>
      <c r="J429">
        <v>64</v>
      </c>
      <c r="K429">
        <v>28</v>
      </c>
      <c r="L429">
        <v>7</v>
      </c>
      <c r="M429">
        <v>9</v>
      </c>
      <c r="N429">
        <v>9</v>
      </c>
      <c r="O429">
        <v>11</v>
      </c>
      <c r="P429">
        <v>0</v>
      </c>
      <c r="Q429">
        <v>0</v>
      </c>
      <c r="R429">
        <v>0</v>
      </c>
      <c r="S429">
        <v>0</v>
      </c>
      <c r="T429" t="s">
        <v>3851</v>
      </c>
      <c r="U429" t="s">
        <v>193</v>
      </c>
      <c r="V429" t="s">
        <v>96</v>
      </c>
      <c r="W429">
        <v>10</v>
      </c>
      <c r="X429" t="s">
        <v>49</v>
      </c>
      <c r="Y429">
        <v>3</v>
      </c>
      <c r="Z429">
        <v>0</v>
      </c>
      <c r="AA429">
        <v>30</v>
      </c>
      <c r="AB429">
        <v>50</v>
      </c>
      <c r="AE429" t="s">
        <v>51</v>
      </c>
      <c r="AF429" t="s">
        <v>3852</v>
      </c>
      <c r="AG429" t="s">
        <v>3852</v>
      </c>
      <c r="AH429" t="s">
        <v>3853</v>
      </c>
      <c r="AI429">
        <v>12919</v>
      </c>
      <c r="AJ429">
        <v>4.0244600975307598</v>
      </c>
      <c r="AK429" t="s">
        <v>3854</v>
      </c>
      <c r="AL429">
        <v>0</v>
      </c>
      <c r="AN429" t="s">
        <v>3855</v>
      </c>
      <c r="AO429" t="s">
        <v>3856</v>
      </c>
      <c r="AP429" s="1" t="s">
        <v>3857</v>
      </c>
      <c r="AQ429" t="s">
        <v>58</v>
      </c>
      <c r="AR429" t="s">
        <v>59</v>
      </c>
    </row>
    <row r="430" spans="1:44" x14ac:dyDescent="0.25">
      <c r="A430">
        <v>429</v>
      </c>
      <c r="B430" t="s">
        <v>472</v>
      </c>
      <c r="C430" t="s">
        <v>473</v>
      </c>
      <c r="D430">
        <v>12</v>
      </c>
      <c r="E430">
        <v>14</v>
      </c>
      <c r="F430" t="s">
        <v>45</v>
      </c>
      <c r="G430">
        <v>50</v>
      </c>
      <c r="H430">
        <v>0</v>
      </c>
      <c r="I430">
        <v>3.88</v>
      </c>
      <c r="J430">
        <v>8</v>
      </c>
      <c r="K430">
        <v>2</v>
      </c>
      <c r="L430">
        <v>4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474</v>
      </c>
      <c r="U430" t="s">
        <v>85</v>
      </c>
      <c r="V430" t="s">
        <v>96</v>
      </c>
      <c r="W430">
        <v>50</v>
      </c>
      <c r="X430" t="s">
        <v>49</v>
      </c>
      <c r="Y430">
        <v>3</v>
      </c>
      <c r="Z430">
        <v>0</v>
      </c>
      <c r="AA430">
        <v>22</v>
      </c>
      <c r="AB430">
        <v>50</v>
      </c>
      <c r="AE430" t="s">
        <v>51</v>
      </c>
      <c r="AF430" t="s">
        <v>3858</v>
      </c>
      <c r="AG430" t="s">
        <v>3858</v>
      </c>
      <c r="AH430" t="s">
        <v>3859</v>
      </c>
      <c r="AI430">
        <v>52</v>
      </c>
      <c r="AJ430">
        <v>3.8846153846153801</v>
      </c>
      <c r="AK430" t="s">
        <v>3860</v>
      </c>
      <c r="AL430">
        <v>0</v>
      </c>
      <c r="AN430" t="s">
        <v>3861</v>
      </c>
      <c r="AO430" t="s">
        <v>3862</v>
      </c>
      <c r="AP430" t="s">
        <v>3863</v>
      </c>
      <c r="AQ430" t="s">
        <v>58</v>
      </c>
      <c r="AR430" t="s">
        <v>59</v>
      </c>
    </row>
    <row r="431" spans="1:44" x14ac:dyDescent="0.25">
      <c r="A431">
        <v>430</v>
      </c>
      <c r="B431" t="s">
        <v>3864</v>
      </c>
      <c r="C431" t="s">
        <v>3865</v>
      </c>
      <c r="D431">
        <v>5.71</v>
      </c>
      <c r="E431">
        <v>13</v>
      </c>
      <c r="F431" t="s">
        <v>45</v>
      </c>
      <c r="G431">
        <v>1000</v>
      </c>
      <c r="H431">
        <v>1</v>
      </c>
      <c r="I431">
        <v>4.2300000000000004</v>
      </c>
      <c r="J431">
        <v>317</v>
      </c>
      <c r="K431">
        <v>194</v>
      </c>
      <c r="L431">
        <v>59</v>
      </c>
      <c r="M431">
        <v>29</v>
      </c>
      <c r="N431">
        <v>13</v>
      </c>
      <c r="O431">
        <v>22</v>
      </c>
      <c r="P431">
        <v>1</v>
      </c>
      <c r="Q431">
        <v>0</v>
      </c>
      <c r="R431">
        <v>1</v>
      </c>
      <c r="S431">
        <v>0</v>
      </c>
      <c r="T431" t="s">
        <v>3866</v>
      </c>
      <c r="U431" t="s">
        <v>193</v>
      </c>
      <c r="V431" t="s">
        <v>96</v>
      </c>
      <c r="W431">
        <v>50</v>
      </c>
      <c r="X431" t="s">
        <v>49</v>
      </c>
      <c r="Y431">
        <v>1</v>
      </c>
      <c r="Z431">
        <v>0</v>
      </c>
      <c r="AA431">
        <v>38</v>
      </c>
      <c r="AB431">
        <v>50</v>
      </c>
      <c r="AE431" t="s">
        <v>51</v>
      </c>
      <c r="AF431" t="s">
        <v>3867</v>
      </c>
      <c r="AG431" t="s">
        <v>3867</v>
      </c>
      <c r="AH431" t="s">
        <v>3868</v>
      </c>
      <c r="AI431">
        <v>3709</v>
      </c>
      <c r="AJ431">
        <v>4.2426530062011301</v>
      </c>
      <c r="AK431" t="s">
        <v>3869</v>
      </c>
      <c r="AL431">
        <v>0</v>
      </c>
      <c r="AN431" t="s">
        <v>3870</v>
      </c>
      <c r="AO431" t="s">
        <v>3871</v>
      </c>
      <c r="AP431" t="s">
        <v>3872</v>
      </c>
      <c r="AQ431" t="s">
        <v>58</v>
      </c>
      <c r="AR431" t="s">
        <v>59</v>
      </c>
    </row>
    <row r="432" spans="1:44" x14ac:dyDescent="0.25">
      <c r="A432">
        <v>431</v>
      </c>
      <c r="B432" t="s">
        <v>3873</v>
      </c>
      <c r="C432" t="s">
        <v>3874</v>
      </c>
      <c r="D432">
        <v>11</v>
      </c>
      <c r="E432">
        <v>51</v>
      </c>
      <c r="F432" t="s">
        <v>45</v>
      </c>
      <c r="G432">
        <v>100</v>
      </c>
      <c r="H432">
        <v>1</v>
      </c>
      <c r="I432">
        <v>3</v>
      </c>
      <c r="J432">
        <v>4</v>
      </c>
      <c r="K432">
        <v>1</v>
      </c>
      <c r="L432">
        <v>1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 t="s">
        <v>3875</v>
      </c>
      <c r="U432" t="s">
        <v>47</v>
      </c>
      <c r="V432" t="s">
        <v>96</v>
      </c>
      <c r="W432">
        <v>50</v>
      </c>
      <c r="X432" t="s">
        <v>49</v>
      </c>
      <c r="Y432">
        <v>2</v>
      </c>
      <c r="Z432">
        <v>0</v>
      </c>
      <c r="AA432">
        <v>43</v>
      </c>
      <c r="AB432">
        <v>50</v>
      </c>
      <c r="AE432" t="s">
        <v>51</v>
      </c>
      <c r="AF432" t="s">
        <v>3876</v>
      </c>
      <c r="AG432" t="s">
        <v>3877</v>
      </c>
      <c r="AH432" t="s">
        <v>3878</v>
      </c>
      <c r="AI432">
        <v>17222</v>
      </c>
      <c r="AJ432">
        <v>4.0012774358378804</v>
      </c>
      <c r="AK432" t="s">
        <v>3879</v>
      </c>
      <c r="AL432">
        <v>1</v>
      </c>
      <c r="AM432" t="s">
        <v>3880</v>
      </c>
      <c r="AN432" t="s">
        <v>3881</v>
      </c>
      <c r="AO432" t="s">
        <v>3882</v>
      </c>
      <c r="AP432" s="1" t="s">
        <v>3883</v>
      </c>
      <c r="AQ432" t="s">
        <v>58</v>
      </c>
      <c r="AR432" t="s">
        <v>59</v>
      </c>
    </row>
    <row r="433" spans="1:44" x14ac:dyDescent="0.25">
      <c r="A433">
        <v>432</v>
      </c>
      <c r="B433" t="s">
        <v>3884</v>
      </c>
      <c r="C433" t="s">
        <v>3885</v>
      </c>
      <c r="D433">
        <v>3.79</v>
      </c>
      <c r="E433">
        <v>49</v>
      </c>
      <c r="F433" t="s">
        <v>45</v>
      </c>
      <c r="G433">
        <v>20000</v>
      </c>
      <c r="H433">
        <v>0</v>
      </c>
      <c r="I433">
        <v>3.93</v>
      </c>
      <c r="J433">
        <v>8412</v>
      </c>
      <c r="K433">
        <v>4299</v>
      </c>
      <c r="L433">
        <v>1527</v>
      </c>
      <c r="M433">
        <v>1177</v>
      </c>
      <c r="N433">
        <v>527</v>
      </c>
      <c r="O433">
        <v>882</v>
      </c>
      <c r="P433">
        <v>0</v>
      </c>
      <c r="Q433">
        <v>0</v>
      </c>
      <c r="R433">
        <v>0</v>
      </c>
      <c r="S433">
        <v>0</v>
      </c>
      <c r="T433" t="s">
        <v>3886</v>
      </c>
      <c r="U433" t="s">
        <v>193</v>
      </c>
      <c r="V433" t="s">
        <v>64</v>
      </c>
      <c r="W433">
        <v>2</v>
      </c>
      <c r="X433" t="s">
        <v>49</v>
      </c>
      <c r="Y433">
        <v>1</v>
      </c>
      <c r="Z433">
        <v>0</v>
      </c>
      <c r="AA433">
        <v>8</v>
      </c>
      <c r="AB433">
        <v>50</v>
      </c>
      <c r="AE433" t="s">
        <v>51</v>
      </c>
      <c r="AF433" t="s">
        <v>3887</v>
      </c>
      <c r="AG433" t="s">
        <v>3887</v>
      </c>
      <c r="AH433" t="s">
        <v>3888</v>
      </c>
      <c r="AI433">
        <v>56999</v>
      </c>
      <c r="AJ433">
        <v>4.0468253829014502</v>
      </c>
      <c r="AK433" t="s">
        <v>3889</v>
      </c>
      <c r="AL433">
        <v>0</v>
      </c>
      <c r="AN433" t="s">
        <v>3890</v>
      </c>
      <c r="AO433" t="s">
        <v>3891</v>
      </c>
      <c r="AP433" t="s">
        <v>3892</v>
      </c>
      <c r="AQ433" t="s">
        <v>58</v>
      </c>
      <c r="AR433" t="s">
        <v>59</v>
      </c>
    </row>
    <row r="434" spans="1:44" x14ac:dyDescent="0.25">
      <c r="A434">
        <v>433</v>
      </c>
      <c r="B434" t="s">
        <v>3893</v>
      </c>
      <c r="C434" t="s">
        <v>3894</v>
      </c>
      <c r="D434">
        <v>8</v>
      </c>
      <c r="E434">
        <v>10</v>
      </c>
      <c r="F434" t="s">
        <v>45</v>
      </c>
      <c r="G434">
        <v>100</v>
      </c>
      <c r="H434">
        <v>0</v>
      </c>
      <c r="I434">
        <v>3.39</v>
      </c>
      <c r="J434">
        <v>18</v>
      </c>
      <c r="K434">
        <v>5</v>
      </c>
      <c r="L434">
        <v>6</v>
      </c>
      <c r="M434">
        <v>1</v>
      </c>
      <c r="N434">
        <v>3</v>
      </c>
      <c r="O434">
        <v>3</v>
      </c>
      <c r="P434">
        <v>0</v>
      </c>
      <c r="Q434">
        <v>0</v>
      </c>
      <c r="R434">
        <v>0</v>
      </c>
      <c r="S434">
        <v>0</v>
      </c>
      <c r="T434" t="s">
        <v>3895</v>
      </c>
      <c r="U434" t="s">
        <v>107</v>
      </c>
      <c r="V434" t="s">
        <v>64</v>
      </c>
      <c r="W434">
        <v>3</v>
      </c>
      <c r="X434" t="s">
        <v>1721</v>
      </c>
      <c r="Y434">
        <v>2</v>
      </c>
      <c r="Z434">
        <v>0</v>
      </c>
      <c r="AA434">
        <v>23</v>
      </c>
      <c r="AB434">
        <v>50</v>
      </c>
      <c r="AE434" t="s">
        <v>51</v>
      </c>
      <c r="AF434" t="s">
        <v>3896</v>
      </c>
      <c r="AG434" t="s">
        <v>3897</v>
      </c>
      <c r="AH434" t="s">
        <v>3898</v>
      </c>
      <c r="AI434">
        <v>290</v>
      </c>
      <c r="AJ434">
        <v>3.6827586206896501</v>
      </c>
      <c r="AK434" t="s">
        <v>3899</v>
      </c>
      <c r="AL434">
        <v>0</v>
      </c>
      <c r="AN434" t="s">
        <v>3900</v>
      </c>
      <c r="AO434" t="s">
        <v>3901</v>
      </c>
      <c r="AP434" t="s">
        <v>3902</v>
      </c>
      <c r="AQ434" t="s">
        <v>58</v>
      </c>
      <c r="AR434" t="s">
        <v>59</v>
      </c>
    </row>
    <row r="435" spans="1:44" x14ac:dyDescent="0.25">
      <c r="A435">
        <v>434</v>
      </c>
      <c r="B435" t="s">
        <v>3903</v>
      </c>
      <c r="C435" t="s">
        <v>3904</v>
      </c>
      <c r="D435">
        <v>2</v>
      </c>
      <c r="E435">
        <v>3</v>
      </c>
      <c r="F435" t="s">
        <v>45</v>
      </c>
      <c r="G435">
        <v>20000</v>
      </c>
      <c r="H435">
        <v>0</v>
      </c>
      <c r="I435">
        <v>4.09</v>
      </c>
      <c r="J435">
        <v>6689</v>
      </c>
      <c r="K435">
        <v>3566</v>
      </c>
      <c r="L435">
        <v>1389</v>
      </c>
      <c r="M435">
        <v>942</v>
      </c>
      <c r="N435">
        <v>352</v>
      </c>
      <c r="O435">
        <v>440</v>
      </c>
      <c r="P435">
        <v>0</v>
      </c>
      <c r="Q435">
        <v>0</v>
      </c>
      <c r="R435">
        <v>0</v>
      </c>
      <c r="S435">
        <v>0</v>
      </c>
      <c r="T435" t="s">
        <v>3905</v>
      </c>
      <c r="U435" t="s">
        <v>47</v>
      </c>
      <c r="V435" t="s">
        <v>96</v>
      </c>
      <c r="W435">
        <v>50</v>
      </c>
      <c r="X435" t="s">
        <v>49</v>
      </c>
      <c r="Y435">
        <v>1</v>
      </c>
      <c r="Z435">
        <v>0</v>
      </c>
      <c r="AA435">
        <v>38</v>
      </c>
      <c r="AB435">
        <v>50</v>
      </c>
      <c r="AE435" t="s">
        <v>51</v>
      </c>
      <c r="AF435" t="s">
        <v>3370</v>
      </c>
      <c r="AG435" t="s">
        <v>3371</v>
      </c>
      <c r="AH435" t="s">
        <v>3372</v>
      </c>
      <c r="AI435">
        <v>151249</v>
      </c>
      <c r="AJ435">
        <v>4.0491573498006597</v>
      </c>
      <c r="AK435" t="s">
        <v>3373</v>
      </c>
      <c r="AL435">
        <v>0</v>
      </c>
      <c r="AN435" t="s">
        <v>3906</v>
      </c>
      <c r="AO435" t="s">
        <v>3907</v>
      </c>
      <c r="AP435" t="s">
        <v>3908</v>
      </c>
      <c r="AQ435" t="s">
        <v>58</v>
      </c>
      <c r="AR435" t="s">
        <v>59</v>
      </c>
    </row>
    <row r="436" spans="1:44" x14ac:dyDescent="0.25">
      <c r="A436">
        <v>435</v>
      </c>
      <c r="B436" t="s">
        <v>3909</v>
      </c>
      <c r="C436" t="s">
        <v>3910</v>
      </c>
      <c r="D436">
        <v>6</v>
      </c>
      <c r="E436">
        <v>22</v>
      </c>
      <c r="F436" t="s">
        <v>45</v>
      </c>
      <c r="G436">
        <v>1000</v>
      </c>
      <c r="H436">
        <v>0</v>
      </c>
      <c r="I436">
        <v>3.74</v>
      </c>
      <c r="J436">
        <v>518</v>
      </c>
      <c r="K436">
        <v>240</v>
      </c>
      <c r="L436">
        <v>89</v>
      </c>
      <c r="M436">
        <v>77</v>
      </c>
      <c r="N436">
        <v>37</v>
      </c>
      <c r="O436">
        <v>75</v>
      </c>
      <c r="P436">
        <v>0</v>
      </c>
      <c r="Q436">
        <v>0</v>
      </c>
      <c r="R436">
        <v>0</v>
      </c>
      <c r="S436">
        <v>0</v>
      </c>
      <c r="T436" t="s">
        <v>3911</v>
      </c>
      <c r="U436" t="s">
        <v>95</v>
      </c>
      <c r="V436" t="s">
        <v>96</v>
      </c>
      <c r="W436">
        <v>50</v>
      </c>
      <c r="X436" t="s">
        <v>49</v>
      </c>
      <c r="Y436">
        <v>2</v>
      </c>
      <c r="Z436">
        <v>0</v>
      </c>
      <c r="AA436">
        <v>38</v>
      </c>
      <c r="AB436">
        <v>50</v>
      </c>
      <c r="AC436">
        <v>1</v>
      </c>
      <c r="AD436" t="s">
        <v>50</v>
      </c>
      <c r="AE436" t="s">
        <v>51</v>
      </c>
      <c r="AF436" t="s">
        <v>3912</v>
      </c>
      <c r="AG436" t="s">
        <v>3912</v>
      </c>
      <c r="AH436" t="s">
        <v>3913</v>
      </c>
      <c r="AI436">
        <v>4233</v>
      </c>
      <c r="AJ436">
        <v>4.0167729742499398</v>
      </c>
      <c r="AK436" t="s">
        <v>3914</v>
      </c>
      <c r="AL436">
        <v>0</v>
      </c>
      <c r="AN436" t="s">
        <v>3915</v>
      </c>
      <c r="AO436" t="s">
        <v>3916</v>
      </c>
      <c r="AP436" t="s">
        <v>3917</v>
      </c>
      <c r="AQ436" t="s">
        <v>58</v>
      </c>
      <c r="AR436" t="s">
        <v>59</v>
      </c>
    </row>
    <row r="437" spans="1:44" x14ac:dyDescent="0.25">
      <c r="A437">
        <v>436</v>
      </c>
      <c r="B437" t="s">
        <v>633</v>
      </c>
      <c r="C437" t="s">
        <v>634</v>
      </c>
      <c r="D437">
        <v>6</v>
      </c>
      <c r="E437">
        <v>6</v>
      </c>
      <c r="F437" t="s">
        <v>45</v>
      </c>
      <c r="G437">
        <v>50</v>
      </c>
      <c r="H437">
        <v>0</v>
      </c>
      <c r="I437">
        <v>4.2</v>
      </c>
      <c r="J437">
        <v>15</v>
      </c>
      <c r="K437">
        <v>9</v>
      </c>
      <c r="L437">
        <v>2</v>
      </c>
      <c r="M437">
        <v>3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 t="s">
        <v>635</v>
      </c>
      <c r="U437" t="s">
        <v>636</v>
      </c>
      <c r="V437" t="s">
        <v>64</v>
      </c>
      <c r="W437">
        <v>5</v>
      </c>
      <c r="X437" t="s">
        <v>49</v>
      </c>
      <c r="Y437">
        <v>2</v>
      </c>
      <c r="Z437">
        <v>0</v>
      </c>
      <c r="AA437">
        <v>20</v>
      </c>
      <c r="AB437">
        <v>50</v>
      </c>
      <c r="AE437" t="s">
        <v>51</v>
      </c>
      <c r="AF437" t="s">
        <v>3918</v>
      </c>
      <c r="AG437" t="s">
        <v>3918</v>
      </c>
      <c r="AH437" t="s">
        <v>3919</v>
      </c>
      <c r="AI437">
        <v>144</v>
      </c>
      <c r="AJ437">
        <v>3.7222222222222201</v>
      </c>
      <c r="AK437" t="s">
        <v>3920</v>
      </c>
      <c r="AL437">
        <v>0</v>
      </c>
      <c r="AN437" t="s">
        <v>3921</v>
      </c>
      <c r="AO437" t="s">
        <v>3922</v>
      </c>
      <c r="AP437" t="s">
        <v>3923</v>
      </c>
      <c r="AQ437" t="s">
        <v>58</v>
      </c>
      <c r="AR437" t="s">
        <v>59</v>
      </c>
    </row>
    <row r="438" spans="1:44" x14ac:dyDescent="0.25">
      <c r="A438">
        <v>437</v>
      </c>
      <c r="B438" t="s">
        <v>3924</v>
      </c>
      <c r="C438" t="s">
        <v>3924</v>
      </c>
      <c r="D438">
        <v>13</v>
      </c>
      <c r="E438">
        <v>11</v>
      </c>
      <c r="F438" t="s">
        <v>45</v>
      </c>
      <c r="G438">
        <v>100</v>
      </c>
      <c r="H438">
        <v>0</v>
      </c>
      <c r="I438">
        <v>3.75</v>
      </c>
      <c r="J438">
        <v>4</v>
      </c>
      <c r="K438">
        <v>1</v>
      </c>
      <c r="L438">
        <v>1</v>
      </c>
      <c r="M438">
        <v>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3925</v>
      </c>
      <c r="U438" t="s">
        <v>741</v>
      </c>
      <c r="V438" t="s">
        <v>64</v>
      </c>
      <c r="W438">
        <v>35</v>
      </c>
      <c r="X438" t="s">
        <v>49</v>
      </c>
      <c r="Y438">
        <v>3</v>
      </c>
      <c r="Z438">
        <v>0</v>
      </c>
      <c r="AA438">
        <v>43</v>
      </c>
      <c r="AB438">
        <v>50</v>
      </c>
      <c r="AE438" t="s">
        <v>51</v>
      </c>
      <c r="AF438" t="s">
        <v>2776</v>
      </c>
      <c r="AG438" t="s">
        <v>2776</v>
      </c>
      <c r="AH438" t="s">
        <v>2777</v>
      </c>
      <c r="AI438">
        <v>18029</v>
      </c>
      <c r="AJ438">
        <v>4.1006156747462397</v>
      </c>
      <c r="AK438" s="1" t="s">
        <v>2778</v>
      </c>
      <c r="AL438">
        <v>0</v>
      </c>
      <c r="AN438" t="s">
        <v>3926</v>
      </c>
      <c r="AO438" t="s">
        <v>3927</v>
      </c>
      <c r="AP438" t="s">
        <v>3928</v>
      </c>
      <c r="AQ438" t="s">
        <v>58</v>
      </c>
      <c r="AR438" t="s">
        <v>59</v>
      </c>
    </row>
    <row r="439" spans="1:44" x14ac:dyDescent="0.25">
      <c r="A439">
        <v>438</v>
      </c>
      <c r="B439" t="s">
        <v>3929</v>
      </c>
      <c r="C439" t="s">
        <v>3930</v>
      </c>
      <c r="D439">
        <v>8</v>
      </c>
      <c r="E439">
        <v>25</v>
      </c>
      <c r="F439" t="s">
        <v>45</v>
      </c>
      <c r="G439">
        <v>1000</v>
      </c>
      <c r="H439">
        <v>1</v>
      </c>
      <c r="I439">
        <v>4.25</v>
      </c>
      <c r="J439">
        <v>220</v>
      </c>
      <c r="K439">
        <v>136</v>
      </c>
      <c r="L439">
        <v>35</v>
      </c>
      <c r="M439">
        <v>28</v>
      </c>
      <c r="N439">
        <v>9</v>
      </c>
      <c r="O439">
        <v>12</v>
      </c>
      <c r="P439">
        <v>0</v>
      </c>
      <c r="Q439">
        <v>0</v>
      </c>
      <c r="R439">
        <v>0</v>
      </c>
      <c r="S439">
        <v>0</v>
      </c>
      <c r="T439" t="s">
        <v>3931</v>
      </c>
      <c r="U439" t="s">
        <v>340</v>
      </c>
      <c r="V439" t="s">
        <v>48</v>
      </c>
      <c r="W439">
        <v>50</v>
      </c>
      <c r="X439" t="s">
        <v>49</v>
      </c>
      <c r="Y439">
        <v>3</v>
      </c>
      <c r="Z439">
        <v>0</v>
      </c>
      <c r="AA439">
        <v>43</v>
      </c>
      <c r="AB439">
        <v>50</v>
      </c>
      <c r="AE439" t="s">
        <v>51</v>
      </c>
      <c r="AF439" t="s">
        <v>3932</v>
      </c>
      <c r="AG439" t="s">
        <v>3933</v>
      </c>
      <c r="AH439" t="s">
        <v>3934</v>
      </c>
      <c r="AI439">
        <v>4072</v>
      </c>
      <c r="AJ439">
        <v>3.90029469548133</v>
      </c>
      <c r="AK439" t="s">
        <v>3935</v>
      </c>
      <c r="AL439">
        <v>0</v>
      </c>
      <c r="AN439" t="s">
        <v>3936</v>
      </c>
      <c r="AO439" t="s">
        <v>3937</v>
      </c>
      <c r="AP439" t="s">
        <v>3938</v>
      </c>
      <c r="AQ439" t="s">
        <v>58</v>
      </c>
      <c r="AR439" t="s">
        <v>59</v>
      </c>
    </row>
    <row r="440" spans="1:44" x14ac:dyDescent="0.25">
      <c r="A440">
        <v>439</v>
      </c>
      <c r="B440" t="s">
        <v>3939</v>
      </c>
      <c r="C440" t="s">
        <v>3939</v>
      </c>
      <c r="D440">
        <v>7</v>
      </c>
      <c r="E440">
        <v>6</v>
      </c>
      <c r="F440" t="s">
        <v>45</v>
      </c>
      <c r="G440">
        <v>100</v>
      </c>
      <c r="H440">
        <v>0</v>
      </c>
      <c r="I440">
        <v>5</v>
      </c>
      <c r="J440">
        <v>0</v>
      </c>
      <c r="P440">
        <v>0</v>
      </c>
      <c r="Q440">
        <v>0</v>
      </c>
      <c r="R440">
        <v>0</v>
      </c>
      <c r="S440">
        <v>0</v>
      </c>
      <c r="T440" t="s">
        <v>3940</v>
      </c>
      <c r="U440" t="s">
        <v>3941</v>
      </c>
      <c r="V440" t="s">
        <v>64</v>
      </c>
      <c r="W440">
        <v>50</v>
      </c>
      <c r="X440" t="s">
        <v>49</v>
      </c>
      <c r="Y440">
        <v>2</v>
      </c>
      <c r="Z440">
        <v>0</v>
      </c>
      <c r="AA440">
        <v>140</v>
      </c>
      <c r="AB440">
        <v>50</v>
      </c>
      <c r="AE440" t="s">
        <v>3942</v>
      </c>
      <c r="AF440" t="s">
        <v>3943</v>
      </c>
      <c r="AG440" t="s">
        <v>3943</v>
      </c>
      <c r="AI440">
        <v>0</v>
      </c>
      <c r="AJ440">
        <v>5</v>
      </c>
      <c r="AK440" t="s">
        <v>3944</v>
      </c>
      <c r="AL440">
        <v>0</v>
      </c>
      <c r="AN440" t="s">
        <v>3945</v>
      </c>
      <c r="AO440" t="s">
        <v>3946</v>
      </c>
      <c r="AP440" t="s">
        <v>3947</v>
      </c>
      <c r="AQ440" t="s">
        <v>58</v>
      </c>
      <c r="AR440" t="s">
        <v>59</v>
      </c>
    </row>
    <row r="441" spans="1:44" x14ac:dyDescent="0.25">
      <c r="A441">
        <v>440</v>
      </c>
      <c r="B441" t="s">
        <v>3948</v>
      </c>
      <c r="C441" t="s">
        <v>3949</v>
      </c>
      <c r="D441">
        <v>11</v>
      </c>
      <c r="E441">
        <v>10</v>
      </c>
      <c r="F441" t="s">
        <v>45</v>
      </c>
      <c r="G441">
        <v>5000</v>
      </c>
      <c r="H441">
        <v>0</v>
      </c>
      <c r="I441">
        <v>4.05</v>
      </c>
      <c r="J441">
        <v>654</v>
      </c>
      <c r="K441">
        <v>340</v>
      </c>
      <c r="L441">
        <v>129</v>
      </c>
      <c r="M441">
        <v>106</v>
      </c>
      <c r="N441">
        <v>35</v>
      </c>
      <c r="O441">
        <v>44</v>
      </c>
      <c r="P441">
        <v>0</v>
      </c>
      <c r="Q441">
        <v>0</v>
      </c>
      <c r="R441">
        <v>0</v>
      </c>
      <c r="S441">
        <v>0</v>
      </c>
      <c r="T441" t="s">
        <v>3950</v>
      </c>
      <c r="U441" t="s">
        <v>85</v>
      </c>
      <c r="V441" t="s">
        <v>48</v>
      </c>
      <c r="W441">
        <v>14</v>
      </c>
      <c r="X441" t="s">
        <v>49</v>
      </c>
      <c r="Y441">
        <v>3</v>
      </c>
      <c r="Z441">
        <v>0</v>
      </c>
      <c r="AA441">
        <v>54</v>
      </c>
      <c r="AB441">
        <v>50</v>
      </c>
      <c r="AE441" t="s">
        <v>51</v>
      </c>
      <c r="AF441" t="s">
        <v>3951</v>
      </c>
      <c r="AG441" t="s">
        <v>3951</v>
      </c>
      <c r="AH441" t="s">
        <v>3952</v>
      </c>
      <c r="AI441">
        <v>8117</v>
      </c>
      <c r="AJ441">
        <v>4.0649254650733004</v>
      </c>
      <c r="AK441" t="s">
        <v>3953</v>
      </c>
      <c r="AL441">
        <v>0</v>
      </c>
      <c r="AN441" t="s">
        <v>3954</v>
      </c>
      <c r="AO441" t="s">
        <v>3955</v>
      </c>
      <c r="AP441" t="s">
        <v>3956</v>
      </c>
      <c r="AQ441" t="s">
        <v>58</v>
      </c>
      <c r="AR441" t="s">
        <v>59</v>
      </c>
    </row>
    <row r="442" spans="1:44" x14ac:dyDescent="0.25">
      <c r="A442">
        <v>441</v>
      </c>
      <c r="B442" t="s">
        <v>3957</v>
      </c>
      <c r="C442" t="s">
        <v>3958</v>
      </c>
      <c r="D442">
        <v>11</v>
      </c>
      <c r="E442">
        <v>152</v>
      </c>
      <c r="F442" t="s">
        <v>45</v>
      </c>
      <c r="G442">
        <v>1000</v>
      </c>
      <c r="H442">
        <v>0</v>
      </c>
      <c r="I442">
        <v>3.91</v>
      </c>
      <c r="J442">
        <v>808</v>
      </c>
      <c r="K442">
        <v>381</v>
      </c>
      <c r="L442">
        <v>180</v>
      </c>
      <c r="M442">
        <v>110</v>
      </c>
      <c r="N442">
        <v>68</v>
      </c>
      <c r="O442">
        <v>69</v>
      </c>
      <c r="P442">
        <v>0</v>
      </c>
      <c r="Q442">
        <v>0</v>
      </c>
      <c r="R442">
        <v>0</v>
      </c>
      <c r="S442">
        <v>0</v>
      </c>
      <c r="T442" t="s">
        <v>3959</v>
      </c>
      <c r="U442" t="s">
        <v>129</v>
      </c>
      <c r="V442" t="s">
        <v>64</v>
      </c>
      <c r="W442">
        <v>50</v>
      </c>
      <c r="X442" t="s">
        <v>49</v>
      </c>
      <c r="Y442">
        <v>2</v>
      </c>
      <c r="Z442">
        <v>0</v>
      </c>
      <c r="AA442">
        <v>43</v>
      </c>
      <c r="AB442">
        <v>50</v>
      </c>
      <c r="AE442" t="s">
        <v>51</v>
      </c>
      <c r="AF442" t="s">
        <v>3960</v>
      </c>
      <c r="AG442" t="s">
        <v>3961</v>
      </c>
      <c r="AH442" t="s">
        <v>3962</v>
      </c>
      <c r="AI442">
        <v>87178</v>
      </c>
      <c r="AJ442">
        <v>3.90835990731606</v>
      </c>
      <c r="AK442" t="s">
        <v>3963</v>
      </c>
      <c r="AL442">
        <v>0</v>
      </c>
      <c r="AN442" t="s">
        <v>3964</v>
      </c>
      <c r="AO442" t="s">
        <v>3965</v>
      </c>
      <c r="AP442" t="s">
        <v>3966</v>
      </c>
      <c r="AQ442" t="s">
        <v>58</v>
      </c>
      <c r="AR442" t="s">
        <v>59</v>
      </c>
    </row>
    <row r="443" spans="1:44" x14ac:dyDescent="0.25">
      <c r="A443">
        <v>442</v>
      </c>
      <c r="B443" t="s">
        <v>3967</v>
      </c>
      <c r="C443" t="s">
        <v>3968</v>
      </c>
      <c r="D443">
        <v>8</v>
      </c>
      <c r="E443">
        <v>7</v>
      </c>
      <c r="F443" t="s">
        <v>45</v>
      </c>
      <c r="G443">
        <v>5000</v>
      </c>
      <c r="H443">
        <v>1</v>
      </c>
      <c r="I443">
        <v>3.8</v>
      </c>
      <c r="J443">
        <v>757</v>
      </c>
      <c r="K443">
        <v>360</v>
      </c>
      <c r="L443">
        <v>132</v>
      </c>
      <c r="M443">
        <v>116</v>
      </c>
      <c r="N443">
        <v>55</v>
      </c>
      <c r="O443">
        <v>94</v>
      </c>
      <c r="P443">
        <v>0</v>
      </c>
      <c r="Q443">
        <v>0</v>
      </c>
      <c r="R443">
        <v>0</v>
      </c>
      <c r="S443">
        <v>0</v>
      </c>
      <c r="T443" t="s">
        <v>3969</v>
      </c>
      <c r="U443" t="s">
        <v>161</v>
      </c>
      <c r="V443" t="s">
        <v>96</v>
      </c>
      <c r="W443">
        <v>50</v>
      </c>
      <c r="X443" t="s">
        <v>49</v>
      </c>
      <c r="Y443">
        <v>3</v>
      </c>
      <c r="Z443">
        <v>0</v>
      </c>
      <c r="AA443">
        <v>44</v>
      </c>
      <c r="AB443">
        <v>50</v>
      </c>
      <c r="AE443" t="s">
        <v>51</v>
      </c>
      <c r="AF443" t="s">
        <v>3000</v>
      </c>
      <c r="AG443" t="s">
        <v>3001</v>
      </c>
      <c r="AH443" t="s">
        <v>3002</v>
      </c>
      <c r="AI443">
        <v>246312</v>
      </c>
      <c r="AJ443">
        <v>4.2037253564584702</v>
      </c>
      <c r="AK443" t="s">
        <v>3003</v>
      </c>
      <c r="AL443">
        <v>0</v>
      </c>
      <c r="AN443" t="s">
        <v>3970</v>
      </c>
      <c r="AO443" t="s">
        <v>3971</v>
      </c>
      <c r="AP443" t="s">
        <v>3972</v>
      </c>
      <c r="AQ443" t="s">
        <v>58</v>
      </c>
      <c r="AR443" t="s">
        <v>59</v>
      </c>
    </row>
    <row r="444" spans="1:44" x14ac:dyDescent="0.25">
      <c r="A444">
        <v>443</v>
      </c>
      <c r="B444" t="s">
        <v>611</v>
      </c>
      <c r="C444" t="s">
        <v>612</v>
      </c>
      <c r="D444">
        <v>1.65</v>
      </c>
      <c r="E444">
        <v>2</v>
      </c>
      <c r="F444" t="s">
        <v>45</v>
      </c>
      <c r="G444">
        <v>1000</v>
      </c>
      <c r="H444">
        <v>1</v>
      </c>
      <c r="I444">
        <v>3.67</v>
      </c>
      <c r="J444">
        <v>191</v>
      </c>
      <c r="K444">
        <v>89</v>
      </c>
      <c r="L444">
        <v>26</v>
      </c>
      <c r="M444">
        <v>31</v>
      </c>
      <c r="N444">
        <v>14</v>
      </c>
      <c r="O444">
        <v>31</v>
      </c>
      <c r="P444">
        <v>0</v>
      </c>
      <c r="Q444">
        <v>0</v>
      </c>
      <c r="R444">
        <v>0</v>
      </c>
      <c r="S444">
        <v>0</v>
      </c>
      <c r="T444" t="s">
        <v>613</v>
      </c>
      <c r="U444" t="s">
        <v>47</v>
      </c>
      <c r="V444" t="s">
        <v>162</v>
      </c>
      <c r="W444">
        <v>1</v>
      </c>
      <c r="X444" t="s">
        <v>49</v>
      </c>
      <c r="Y444">
        <v>1</v>
      </c>
      <c r="Z444">
        <v>0</v>
      </c>
      <c r="AA444">
        <v>38</v>
      </c>
      <c r="AB444">
        <v>50</v>
      </c>
      <c r="AE444" t="s">
        <v>51</v>
      </c>
      <c r="AF444" t="s">
        <v>3973</v>
      </c>
      <c r="AG444" t="s">
        <v>3974</v>
      </c>
      <c r="AH444" t="s">
        <v>3975</v>
      </c>
      <c r="AI444">
        <v>5654</v>
      </c>
      <c r="AJ444">
        <v>3.95879023700035</v>
      </c>
      <c r="AK444" t="s">
        <v>3976</v>
      </c>
      <c r="AL444">
        <v>0</v>
      </c>
      <c r="AN444" t="s">
        <v>3977</v>
      </c>
      <c r="AO444" t="s">
        <v>3978</v>
      </c>
      <c r="AP444" t="s">
        <v>3979</v>
      </c>
      <c r="AQ444" t="s">
        <v>58</v>
      </c>
      <c r="AR444" t="s">
        <v>59</v>
      </c>
    </row>
    <row r="445" spans="1:44" x14ac:dyDescent="0.25">
      <c r="A445">
        <v>444</v>
      </c>
      <c r="B445" t="s">
        <v>3980</v>
      </c>
      <c r="C445" t="s">
        <v>3981</v>
      </c>
      <c r="D445">
        <v>8</v>
      </c>
      <c r="E445">
        <v>22</v>
      </c>
      <c r="F445" t="s">
        <v>45</v>
      </c>
      <c r="G445">
        <v>10000</v>
      </c>
      <c r="H445">
        <v>0</v>
      </c>
      <c r="I445">
        <v>3.7</v>
      </c>
      <c r="J445">
        <v>904</v>
      </c>
      <c r="K445">
        <v>395</v>
      </c>
      <c r="L445">
        <v>177</v>
      </c>
      <c r="M445">
        <v>135</v>
      </c>
      <c r="N445">
        <v>64</v>
      </c>
      <c r="O445">
        <v>133</v>
      </c>
      <c r="P445">
        <v>0</v>
      </c>
      <c r="Q445">
        <v>0</v>
      </c>
      <c r="R445">
        <v>0</v>
      </c>
      <c r="S445">
        <v>0</v>
      </c>
      <c r="T445" t="s">
        <v>3982</v>
      </c>
      <c r="U445" t="s">
        <v>85</v>
      </c>
      <c r="V445" t="s">
        <v>96</v>
      </c>
      <c r="W445">
        <v>50</v>
      </c>
      <c r="X445" t="s">
        <v>49</v>
      </c>
      <c r="Y445">
        <v>3</v>
      </c>
      <c r="Z445">
        <v>0</v>
      </c>
      <c r="AA445">
        <v>43</v>
      </c>
      <c r="AB445">
        <v>50</v>
      </c>
      <c r="AC445">
        <v>1</v>
      </c>
      <c r="AD445" t="s">
        <v>50</v>
      </c>
      <c r="AE445" t="s">
        <v>51</v>
      </c>
      <c r="AF445" t="s">
        <v>3983</v>
      </c>
      <c r="AG445" t="s">
        <v>3983</v>
      </c>
      <c r="AH445" t="s">
        <v>3984</v>
      </c>
      <c r="AI445">
        <v>6651</v>
      </c>
      <c r="AJ445">
        <v>4.0847992783040104</v>
      </c>
      <c r="AK445" t="s">
        <v>3985</v>
      </c>
      <c r="AL445">
        <v>0</v>
      </c>
      <c r="AN445" t="s">
        <v>3986</v>
      </c>
      <c r="AO445" t="s">
        <v>3987</v>
      </c>
      <c r="AP445" t="s">
        <v>3988</v>
      </c>
      <c r="AQ445" t="s">
        <v>58</v>
      </c>
      <c r="AR445" t="s">
        <v>59</v>
      </c>
    </row>
    <row r="446" spans="1:44" x14ac:dyDescent="0.25">
      <c r="A446">
        <v>445</v>
      </c>
      <c r="B446" t="s">
        <v>3796</v>
      </c>
      <c r="C446" t="s">
        <v>3797</v>
      </c>
      <c r="D446">
        <v>12</v>
      </c>
      <c r="E446">
        <v>11</v>
      </c>
      <c r="F446" t="s">
        <v>45</v>
      </c>
      <c r="G446">
        <v>1000</v>
      </c>
      <c r="H446">
        <v>1</v>
      </c>
      <c r="I446">
        <v>3.76</v>
      </c>
      <c r="J446">
        <v>899</v>
      </c>
      <c r="K446">
        <v>390</v>
      </c>
      <c r="L446">
        <v>198</v>
      </c>
      <c r="M446">
        <v>130</v>
      </c>
      <c r="N446">
        <v>65</v>
      </c>
      <c r="O446">
        <v>116</v>
      </c>
      <c r="P446">
        <v>0</v>
      </c>
      <c r="Q446">
        <v>0</v>
      </c>
      <c r="R446">
        <v>0</v>
      </c>
      <c r="S446">
        <v>0</v>
      </c>
      <c r="T446" t="s">
        <v>3989</v>
      </c>
      <c r="U446" t="s">
        <v>47</v>
      </c>
      <c r="V446" t="s">
        <v>96</v>
      </c>
      <c r="W446">
        <v>20</v>
      </c>
      <c r="X446" t="s">
        <v>49</v>
      </c>
      <c r="Y446">
        <v>3</v>
      </c>
      <c r="Z446">
        <v>0</v>
      </c>
      <c r="AA446">
        <v>43</v>
      </c>
      <c r="AB446">
        <v>50</v>
      </c>
      <c r="AE446" t="s">
        <v>51</v>
      </c>
      <c r="AF446" t="s">
        <v>3990</v>
      </c>
      <c r="AG446" t="s">
        <v>3990</v>
      </c>
      <c r="AH446" t="s">
        <v>3991</v>
      </c>
      <c r="AI446">
        <v>1990</v>
      </c>
      <c r="AJ446">
        <v>4.0467336683416999</v>
      </c>
      <c r="AK446" t="s">
        <v>3992</v>
      </c>
      <c r="AL446">
        <v>0</v>
      </c>
      <c r="AN446" t="s">
        <v>3993</v>
      </c>
      <c r="AO446" t="s">
        <v>3994</v>
      </c>
      <c r="AP446" t="s">
        <v>3995</v>
      </c>
      <c r="AQ446" t="s">
        <v>58</v>
      </c>
      <c r="AR446" t="s">
        <v>59</v>
      </c>
    </row>
    <row r="447" spans="1:44" x14ac:dyDescent="0.25">
      <c r="A447">
        <v>446</v>
      </c>
      <c r="B447" t="s">
        <v>3996</v>
      </c>
      <c r="C447" t="s">
        <v>3997</v>
      </c>
      <c r="D447">
        <v>9</v>
      </c>
      <c r="E447">
        <v>8</v>
      </c>
      <c r="F447" t="s">
        <v>45</v>
      </c>
      <c r="G447">
        <v>10000</v>
      </c>
      <c r="H447">
        <v>1</v>
      </c>
      <c r="I447">
        <v>3.84</v>
      </c>
      <c r="J447">
        <v>1982</v>
      </c>
      <c r="K447">
        <v>938</v>
      </c>
      <c r="L447">
        <v>384</v>
      </c>
      <c r="M447">
        <v>292</v>
      </c>
      <c r="N447">
        <v>136</v>
      </c>
      <c r="O447">
        <v>232</v>
      </c>
      <c r="P447">
        <v>0</v>
      </c>
      <c r="Q447">
        <v>0</v>
      </c>
      <c r="R447">
        <v>0</v>
      </c>
      <c r="S447">
        <v>0</v>
      </c>
      <c r="T447" t="s">
        <v>3998</v>
      </c>
      <c r="U447" t="s">
        <v>47</v>
      </c>
      <c r="V447" t="s">
        <v>48</v>
      </c>
      <c r="W447">
        <v>50</v>
      </c>
      <c r="X447" t="s">
        <v>49</v>
      </c>
      <c r="Y447">
        <v>3</v>
      </c>
      <c r="Z447">
        <v>0</v>
      </c>
      <c r="AA447">
        <v>30</v>
      </c>
      <c r="AB447">
        <v>50</v>
      </c>
      <c r="AE447" t="s">
        <v>51</v>
      </c>
      <c r="AF447" t="s">
        <v>720</v>
      </c>
      <c r="AG447" t="s">
        <v>720</v>
      </c>
      <c r="AH447" t="s">
        <v>721</v>
      </c>
      <c r="AI447">
        <v>66644</v>
      </c>
      <c r="AJ447">
        <v>4.1375817778044501</v>
      </c>
      <c r="AK447" t="s">
        <v>722</v>
      </c>
      <c r="AL447">
        <v>1</v>
      </c>
      <c r="AM447" t="s">
        <v>723</v>
      </c>
      <c r="AN447" t="s">
        <v>3999</v>
      </c>
      <c r="AO447" t="s">
        <v>4000</v>
      </c>
      <c r="AP447" t="s">
        <v>4001</v>
      </c>
      <c r="AQ447" t="s">
        <v>58</v>
      </c>
      <c r="AR447" t="s">
        <v>59</v>
      </c>
    </row>
    <row r="448" spans="1:44" x14ac:dyDescent="0.25">
      <c r="A448">
        <v>447</v>
      </c>
      <c r="B448" t="s">
        <v>4002</v>
      </c>
      <c r="C448" t="s">
        <v>4003</v>
      </c>
      <c r="D448">
        <v>8</v>
      </c>
      <c r="E448">
        <v>7</v>
      </c>
      <c r="F448" t="s">
        <v>45</v>
      </c>
      <c r="G448">
        <v>20000</v>
      </c>
      <c r="H448">
        <v>0</v>
      </c>
      <c r="I448">
        <v>3.33</v>
      </c>
      <c r="J448">
        <v>3216</v>
      </c>
      <c r="K448">
        <v>1138</v>
      </c>
      <c r="L448">
        <v>523</v>
      </c>
      <c r="M448">
        <v>521</v>
      </c>
      <c r="N448">
        <v>324</v>
      </c>
      <c r="O448">
        <v>710</v>
      </c>
      <c r="P448">
        <v>0</v>
      </c>
      <c r="Q448">
        <v>0</v>
      </c>
      <c r="R448">
        <v>0</v>
      </c>
      <c r="S448">
        <v>0</v>
      </c>
      <c r="T448" t="s">
        <v>4004</v>
      </c>
      <c r="U448" t="s">
        <v>85</v>
      </c>
      <c r="V448" t="s">
        <v>48</v>
      </c>
      <c r="W448">
        <v>50</v>
      </c>
      <c r="X448" t="s">
        <v>49</v>
      </c>
      <c r="Y448">
        <v>2</v>
      </c>
      <c r="Z448">
        <v>0</v>
      </c>
      <c r="AA448">
        <v>43</v>
      </c>
      <c r="AB448">
        <v>50</v>
      </c>
      <c r="AE448" t="s">
        <v>51</v>
      </c>
      <c r="AF448" t="s">
        <v>1024</v>
      </c>
      <c r="AG448" t="s">
        <v>1025</v>
      </c>
      <c r="AH448" t="s">
        <v>4005</v>
      </c>
      <c r="AI448">
        <v>54504</v>
      </c>
      <c r="AJ448">
        <v>3.8016842800528399</v>
      </c>
      <c r="AK448" t="s">
        <v>1027</v>
      </c>
      <c r="AL448">
        <v>1</v>
      </c>
      <c r="AM448" t="s">
        <v>1028</v>
      </c>
      <c r="AN448" t="s">
        <v>4006</v>
      </c>
      <c r="AO448" t="s">
        <v>4007</v>
      </c>
      <c r="AP448" t="s">
        <v>4008</v>
      </c>
      <c r="AQ448" t="s">
        <v>58</v>
      </c>
      <c r="AR448" t="s">
        <v>59</v>
      </c>
    </row>
    <row r="449" spans="1:44" x14ac:dyDescent="0.25">
      <c r="A449">
        <v>448</v>
      </c>
      <c r="B449" t="s">
        <v>1127</v>
      </c>
      <c r="C449" t="s">
        <v>1128</v>
      </c>
      <c r="D449">
        <v>5</v>
      </c>
      <c r="E449">
        <v>51</v>
      </c>
      <c r="F449" t="s">
        <v>45</v>
      </c>
      <c r="G449">
        <v>10</v>
      </c>
      <c r="H449">
        <v>0</v>
      </c>
      <c r="I449">
        <v>5</v>
      </c>
      <c r="J449">
        <v>0</v>
      </c>
      <c r="P449">
        <v>0</v>
      </c>
      <c r="Q449">
        <v>0</v>
      </c>
      <c r="R449">
        <v>0</v>
      </c>
      <c r="S449">
        <v>0</v>
      </c>
      <c r="T449" t="s">
        <v>1129</v>
      </c>
      <c r="U449" t="s">
        <v>85</v>
      </c>
      <c r="V449" t="s">
        <v>64</v>
      </c>
      <c r="W449">
        <v>1</v>
      </c>
      <c r="X449" t="s">
        <v>49</v>
      </c>
      <c r="Y449">
        <v>1</v>
      </c>
      <c r="Z449">
        <v>0</v>
      </c>
      <c r="AA449">
        <v>36</v>
      </c>
      <c r="AB449">
        <v>50</v>
      </c>
      <c r="AE449" t="s">
        <v>51</v>
      </c>
      <c r="AF449" t="s">
        <v>76</v>
      </c>
      <c r="AG449" t="s">
        <v>76</v>
      </c>
      <c r="AH449" t="s">
        <v>77</v>
      </c>
      <c r="AI449">
        <v>295</v>
      </c>
      <c r="AJ449">
        <v>3.98983050847457</v>
      </c>
      <c r="AK449" t="s">
        <v>78</v>
      </c>
      <c r="AL449">
        <v>0</v>
      </c>
      <c r="AN449" t="s">
        <v>1130</v>
      </c>
      <c r="AO449" t="s">
        <v>1131</v>
      </c>
      <c r="AP449" t="s">
        <v>1132</v>
      </c>
      <c r="AQ449" t="s">
        <v>58</v>
      </c>
      <c r="AR449" t="s">
        <v>59</v>
      </c>
    </row>
    <row r="450" spans="1:44" x14ac:dyDescent="0.25">
      <c r="A450">
        <v>449</v>
      </c>
      <c r="B450" t="s">
        <v>4009</v>
      </c>
      <c r="C450" t="s">
        <v>4010</v>
      </c>
      <c r="D450">
        <v>11</v>
      </c>
      <c r="E450">
        <v>50</v>
      </c>
      <c r="F450" t="s">
        <v>45</v>
      </c>
      <c r="G450">
        <v>100</v>
      </c>
      <c r="H450">
        <v>1</v>
      </c>
      <c r="I450">
        <v>3</v>
      </c>
      <c r="J450">
        <v>9</v>
      </c>
      <c r="K450">
        <v>2</v>
      </c>
      <c r="L450">
        <v>1</v>
      </c>
      <c r="M450">
        <v>3</v>
      </c>
      <c r="N450">
        <v>1</v>
      </c>
      <c r="O450">
        <v>2</v>
      </c>
      <c r="P450">
        <v>0</v>
      </c>
      <c r="Q450">
        <v>0</v>
      </c>
      <c r="R450">
        <v>0</v>
      </c>
      <c r="S450">
        <v>0</v>
      </c>
      <c r="T450" t="s">
        <v>4011</v>
      </c>
      <c r="U450" t="s">
        <v>85</v>
      </c>
      <c r="V450" t="s">
        <v>96</v>
      </c>
      <c r="W450">
        <v>50</v>
      </c>
      <c r="X450" t="s">
        <v>49</v>
      </c>
      <c r="Y450">
        <v>3</v>
      </c>
      <c r="Z450">
        <v>0</v>
      </c>
      <c r="AA450">
        <v>36</v>
      </c>
      <c r="AB450">
        <v>50</v>
      </c>
      <c r="AE450" t="s">
        <v>51</v>
      </c>
      <c r="AF450" t="s">
        <v>4012</v>
      </c>
      <c r="AG450" t="s">
        <v>4012</v>
      </c>
      <c r="AH450" t="s">
        <v>4013</v>
      </c>
      <c r="AI450">
        <v>17</v>
      </c>
      <c r="AJ450">
        <v>2.9411764705882302</v>
      </c>
      <c r="AK450" t="s">
        <v>4014</v>
      </c>
      <c r="AL450">
        <v>0</v>
      </c>
      <c r="AN450" t="s">
        <v>4015</v>
      </c>
      <c r="AO450" t="s">
        <v>4016</v>
      </c>
      <c r="AP450" t="s">
        <v>4017</v>
      </c>
      <c r="AQ450" t="s">
        <v>58</v>
      </c>
      <c r="AR450" t="s">
        <v>59</v>
      </c>
    </row>
    <row r="451" spans="1:44" x14ac:dyDescent="0.25">
      <c r="A451">
        <v>450</v>
      </c>
      <c r="B451" t="s">
        <v>4018</v>
      </c>
      <c r="C451" t="s">
        <v>4019</v>
      </c>
      <c r="D451">
        <v>11</v>
      </c>
      <c r="E451">
        <v>10</v>
      </c>
      <c r="F451" t="s">
        <v>45</v>
      </c>
      <c r="G451">
        <v>1000</v>
      </c>
      <c r="H451">
        <v>0</v>
      </c>
      <c r="I451">
        <v>4.29</v>
      </c>
      <c r="J451">
        <v>410</v>
      </c>
      <c r="K451">
        <v>247</v>
      </c>
      <c r="L451">
        <v>89</v>
      </c>
      <c r="M451">
        <v>40</v>
      </c>
      <c r="N451">
        <v>15</v>
      </c>
      <c r="O451">
        <v>19</v>
      </c>
      <c r="P451">
        <v>0</v>
      </c>
      <c r="Q451">
        <v>0</v>
      </c>
      <c r="R451">
        <v>0</v>
      </c>
      <c r="S451">
        <v>0</v>
      </c>
      <c r="T451" t="s">
        <v>4020</v>
      </c>
      <c r="U451" t="s">
        <v>129</v>
      </c>
      <c r="V451" t="s">
        <v>64</v>
      </c>
      <c r="W451">
        <v>50</v>
      </c>
      <c r="X451" t="s">
        <v>49</v>
      </c>
      <c r="Y451">
        <v>2</v>
      </c>
      <c r="Z451">
        <v>0</v>
      </c>
      <c r="AA451">
        <v>21</v>
      </c>
      <c r="AB451">
        <v>50</v>
      </c>
      <c r="AE451" t="s">
        <v>51</v>
      </c>
      <c r="AF451" t="s">
        <v>4021</v>
      </c>
      <c r="AG451" t="s">
        <v>4022</v>
      </c>
      <c r="AH451" t="s">
        <v>4023</v>
      </c>
      <c r="AI451">
        <v>1733</v>
      </c>
      <c r="AJ451">
        <v>3.84246970571263</v>
      </c>
      <c r="AK451" t="s">
        <v>4024</v>
      </c>
      <c r="AL451">
        <v>0</v>
      </c>
      <c r="AN451" t="s">
        <v>4025</v>
      </c>
      <c r="AO451" t="s">
        <v>4026</v>
      </c>
      <c r="AP451" t="s">
        <v>4027</v>
      </c>
      <c r="AQ451" t="s">
        <v>58</v>
      </c>
      <c r="AR451" t="s">
        <v>59</v>
      </c>
    </row>
    <row r="452" spans="1:44" x14ac:dyDescent="0.25">
      <c r="A452">
        <v>451</v>
      </c>
      <c r="B452" t="s">
        <v>4028</v>
      </c>
      <c r="C452" t="s">
        <v>4029</v>
      </c>
      <c r="D452">
        <v>9</v>
      </c>
      <c r="E452">
        <v>8</v>
      </c>
      <c r="F452" t="s">
        <v>45</v>
      </c>
      <c r="G452">
        <v>5000</v>
      </c>
      <c r="H452">
        <v>0</v>
      </c>
      <c r="I452">
        <v>3.75</v>
      </c>
      <c r="J452">
        <v>429</v>
      </c>
      <c r="K452">
        <v>185</v>
      </c>
      <c r="L452">
        <v>83</v>
      </c>
      <c r="M452">
        <v>81</v>
      </c>
      <c r="N452">
        <v>30</v>
      </c>
      <c r="O452">
        <v>50</v>
      </c>
      <c r="P452">
        <v>0</v>
      </c>
      <c r="Q452">
        <v>0</v>
      </c>
      <c r="R452">
        <v>0</v>
      </c>
      <c r="S452">
        <v>0</v>
      </c>
      <c r="T452" t="s">
        <v>4030</v>
      </c>
      <c r="U452" t="s">
        <v>193</v>
      </c>
      <c r="V452" t="s">
        <v>96</v>
      </c>
      <c r="W452">
        <v>50</v>
      </c>
      <c r="X452" t="s">
        <v>49</v>
      </c>
      <c r="Y452">
        <v>3</v>
      </c>
      <c r="Z452">
        <v>0</v>
      </c>
      <c r="AA452">
        <v>41</v>
      </c>
      <c r="AB452">
        <v>50</v>
      </c>
      <c r="AE452" t="s">
        <v>51</v>
      </c>
      <c r="AF452" t="s">
        <v>4031</v>
      </c>
      <c r="AG452" t="s">
        <v>4031</v>
      </c>
      <c r="AH452" t="s">
        <v>4032</v>
      </c>
      <c r="AI452">
        <v>1029</v>
      </c>
      <c r="AJ452">
        <v>3.8211856171039802</v>
      </c>
      <c r="AK452" t="s">
        <v>4033</v>
      </c>
      <c r="AL452">
        <v>0</v>
      </c>
      <c r="AN452" t="s">
        <v>4034</v>
      </c>
      <c r="AO452" t="s">
        <v>4035</v>
      </c>
      <c r="AP452" t="s">
        <v>4036</v>
      </c>
      <c r="AQ452" t="s">
        <v>58</v>
      </c>
      <c r="AR452" t="s">
        <v>59</v>
      </c>
    </row>
    <row r="453" spans="1:44" x14ac:dyDescent="0.25">
      <c r="A453">
        <v>452</v>
      </c>
      <c r="B453" t="s">
        <v>4037</v>
      </c>
      <c r="C453" t="s">
        <v>4038</v>
      </c>
      <c r="D453">
        <v>7</v>
      </c>
      <c r="E453">
        <v>13</v>
      </c>
      <c r="F453" t="s">
        <v>45</v>
      </c>
      <c r="G453">
        <v>10000</v>
      </c>
      <c r="H453">
        <v>0</v>
      </c>
      <c r="I453">
        <v>3.12</v>
      </c>
      <c r="J453">
        <v>567</v>
      </c>
      <c r="K453">
        <v>170</v>
      </c>
      <c r="L453">
        <v>89</v>
      </c>
      <c r="M453">
        <v>91</v>
      </c>
      <c r="N453">
        <v>72</v>
      </c>
      <c r="O453">
        <v>145</v>
      </c>
      <c r="P453">
        <v>0</v>
      </c>
      <c r="Q453">
        <v>0</v>
      </c>
      <c r="R453">
        <v>0</v>
      </c>
      <c r="S453">
        <v>0</v>
      </c>
      <c r="T453" t="s">
        <v>4039</v>
      </c>
      <c r="U453" t="s">
        <v>283</v>
      </c>
      <c r="V453" t="s">
        <v>48</v>
      </c>
      <c r="W453">
        <v>50</v>
      </c>
      <c r="X453" t="s">
        <v>1721</v>
      </c>
      <c r="Y453">
        <v>2</v>
      </c>
      <c r="Z453">
        <v>0</v>
      </c>
      <c r="AA453">
        <v>42</v>
      </c>
      <c r="AB453">
        <v>50</v>
      </c>
      <c r="AC453">
        <v>1</v>
      </c>
      <c r="AD453" t="s">
        <v>50</v>
      </c>
      <c r="AE453" t="s">
        <v>51</v>
      </c>
      <c r="AF453" t="s">
        <v>3766</v>
      </c>
      <c r="AG453" t="s">
        <v>3766</v>
      </c>
      <c r="AH453" t="s">
        <v>4040</v>
      </c>
      <c r="AI453">
        <v>5934</v>
      </c>
      <c r="AJ453">
        <v>3.8495112908661899</v>
      </c>
      <c r="AK453" t="s">
        <v>3768</v>
      </c>
      <c r="AL453">
        <v>0</v>
      </c>
      <c r="AN453" t="s">
        <v>4041</v>
      </c>
      <c r="AO453" t="s">
        <v>4042</v>
      </c>
      <c r="AP453" t="s">
        <v>4043</v>
      </c>
      <c r="AQ453" t="s">
        <v>58</v>
      </c>
      <c r="AR453" t="s">
        <v>59</v>
      </c>
    </row>
    <row r="454" spans="1:44" x14ac:dyDescent="0.25">
      <c r="A454">
        <v>453</v>
      </c>
      <c r="B454" t="s">
        <v>4044</v>
      </c>
      <c r="C454" t="s">
        <v>4045</v>
      </c>
      <c r="D454">
        <v>6</v>
      </c>
      <c r="E454">
        <v>6</v>
      </c>
      <c r="F454" t="s">
        <v>45</v>
      </c>
      <c r="G454">
        <v>100</v>
      </c>
      <c r="H454">
        <v>0</v>
      </c>
      <c r="I454">
        <v>3.93</v>
      </c>
      <c r="J454">
        <v>41</v>
      </c>
      <c r="K454">
        <v>20</v>
      </c>
      <c r="L454">
        <v>7</v>
      </c>
      <c r="M454">
        <v>9</v>
      </c>
      <c r="N454">
        <v>1</v>
      </c>
      <c r="O454">
        <v>4</v>
      </c>
      <c r="P454">
        <v>0</v>
      </c>
      <c r="Q454">
        <v>0</v>
      </c>
      <c r="R454">
        <v>0</v>
      </c>
      <c r="S454">
        <v>0</v>
      </c>
      <c r="T454" t="s">
        <v>4046</v>
      </c>
      <c r="U454" t="s">
        <v>85</v>
      </c>
      <c r="V454" t="s">
        <v>96</v>
      </c>
      <c r="W454">
        <v>50</v>
      </c>
      <c r="X454" t="s">
        <v>49</v>
      </c>
      <c r="Y454">
        <v>2</v>
      </c>
      <c r="Z454">
        <v>0</v>
      </c>
      <c r="AA454">
        <v>38</v>
      </c>
      <c r="AB454">
        <v>50</v>
      </c>
      <c r="AE454" t="s">
        <v>51</v>
      </c>
      <c r="AF454" t="s">
        <v>3370</v>
      </c>
      <c r="AG454" t="s">
        <v>3371</v>
      </c>
      <c r="AH454" t="s">
        <v>4047</v>
      </c>
      <c r="AI454">
        <v>151249</v>
      </c>
      <c r="AJ454">
        <v>4.0491573498006597</v>
      </c>
      <c r="AK454" t="s">
        <v>3373</v>
      </c>
      <c r="AL454">
        <v>0</v>
      </c>
      <c r="AN454" t="s">
        <v>4048</v>
      </c>
      <c r="AO454" t="s">
        <v>4049</v>
      </c>
      <c r="AP454" t="s">
        <v>4050</v>
      </c>
      <c r="AQ454" t="s">
        <v>58</v>
      </c>
      <c r="AR454" t="s">
        <v>59</v>
      </c>
    </row>
    <row r="455" spans="1:44" x14ac:dyDescent="0.25">
      <c r="A455">
        <v>454</v>
      </c>
      <c r="B455" t="s">
        <v>4051</v>
      </c>
      <c r="C455" t="s">
        <v>4052</v>
      </c>
      <c r="D455">
        <v>7</v>
      </c>
      <c r="E455">
        <v>14</v>
      </c>
      <c r="F455" t="s">
        <v>45</v>
      </c>
      <c r="G455">
        <v>100</v>
      </c>
      <c r="H455">
        <v>0</v>
      </c>
      <c r="I455">
        <v>4.24</v>
      </c>
      <c r="J455">
        <v>50</v>
      </c>
      <c r="K455">
        <v>29</v>
      </c>
      <c r="L455">
        <v>12</v>
      </c>
      <c r="M455">
        <v>4</v>
      </c>
      <c r="N455">
        <v>2</v>
      </c>
      <c r="O455">
        <v>3</v>
      </c>
      <c r="P455">
        <v>0</v>
      </c>
      <c r="Q455">
        <v>0</v>
      </c>
      <c r="R455">
        <v>0</v>
      </c>
      <c r="S455">
        <v>0</v>
      </c>
      <c r="T455" t="s">
        <v>4053</v>
      </c>
      <c r="U455" t="s">
        <v>193</v>
      </c>
      <c r="V455" t="s">
        <v>225</v>
      </c>
      <c r="W455">
        <v>50</v>
      </c>
      <c r="X455" t="s">
        <v>49</v>
      </c>
      <c r="Y455">
        <v>2</v>
      </c>
      <c r="Z455">
        <v>0</v>
      </c>
      <c r="AA455">
        <v>43</v>
      </c>
      <c r="AB455">
        <v>50</v>
      </c>
      <c r="AC455">
        <v>1</v>
      </c>
      <c r="AD455" t="s">
        <v>50</v>
      </c>
      <c r="AE455" t="s">
        <v>51</v>
      </c>
      <c r="AF455" t="s">
        <v>4054</v>
      </c>
      <c r="AG455" t="s">
        <v>4055</v>
      </c>
      <c r="AH455" t="s">
        <v>4056</v>
      </c>
      <c r="AI455">
        <v>1160</v>
      </c>
      <c r="AJ455">
        <v>4.1439655172413703</v>
      </c>
      <c r="AK455" t="s">
        <v>4057</v>
      </c>
      <c r="AL455">
        <v>0</v>
      </c>
      <c r="AN455" t="s">
        <v>4058</v>
      </c>
      <c r="AO455" t="s">
        <v>4059</v>
      </c>
      <c r="AP455" s="1" t="s">
        <v>4060</v>
      </c>
      <c r="AQ455" t="s">
        <v>58</v>
      </c>
      <c r="AR455" t="s">
        <v>59</v>
      </c>
    </row>
    <row r="456" spans="1:44" x14ac:dyDescent="0.25">
      <c r="A456">
        <v>455</v>
      </c>
      <c r="B456" t="s">
        <v>611</v>
      </c>
      <c r="C456" t="s">
        <v>612</v>
      </c>
      <c r="D456">
        <v>1.65</v>
      </c>
      <c r="E456">
        <v>2</v>
      </c>
      <c r="F456" t="s">
        <v>45</v>
      </c>
      <c r="G456">
        <v>1000</v>
      </c>
      <c r="H456">
        <v>1</v>
      </c>
      <c r="I456">
        <v>3.67</v>
      </c>
      <c r="J456">
        <v>191</v>
      </c>
      <c r="K456">
        <v>89</v>
      </c>
      <c r="L456">
        <v>26</v>
      </c>
      <c r="M456">
        <v>31</v>
      </c>
      <c r="N456">
        <v>14</v>
      </c>
      <c r="O456">
        <v>31</v>
      </c>
      <c r="P456">
        <v>0</v>
      </c>
      <c r="Q456">
        <v>0</v>
      </c>
      <c r="R456">
        <v>0</v>
      </c>
      <c r="S456">
        <v>0</v>
      </c>
      <c r="T456" t="s">
        <v>613</v>
      </c>
      <c r="U456" t="s">
        <v>47</v>
      </c>
      <c r="V456" t="s">
        <v>162</v>
      </c>
      <c r="W456">
        <v>1</v>
      </c>
      <c r="X456" t="s">
        <v>49</v>
      </c>
      <c r="Y456">
        <v>1</v>
      </c>
      <c r="Z456">
        <v>0</v>
      </c>
      <c r="AA456">
        <v>38</v>
      </c>
      <c r="AB456">
        <v>50</v>
      </c>
      <c r="AC456">
        <v>1</v>
      </c>
      <c r="AD456" t="s">
        <v>50</v>
      </c>
      <c r="AE456" t="s">
        <v>51</v>
      </c>
      <c r="AF456" t="s">
        <v>3973</v>
      </c>
      <c r="AG456" t="s">
        <v>3974</v>
      </c>
      <c r="AH456" t="s">
        <v>3975</v>
      </c>
      <c r="AI456">
        <v>5654</v>
      </c>
      <c r="AJ456">
        <v>3.95879023700035</v>
      </c>
      <c r="AK456" t="s">
        <v>3976</v>
      </c>
      <c r="AL456">
        <v>0</v>
      </c>
      <c r="AN456" t="s">
        <v>3977</v>
      </c>
      <c r="AO456" t="s">
        <v>3978</v>
      </c>
      <c r="AP456" t="s">
        <v>3979</v>
      </c>
      <c r="AQ456" t="s">
        <v>58</v>
      </c>
      <c r="AR456" t="s">
        <v>59</v>
      </c>
    </row>
    <row r="457" spans="1:44" x14ac:dyDescent="0.25">
      <c r="A457">
        <v>456</v>
      </c>
      <c r="B457" t="s">
        <v>4061</v>
      </c>
      <c r="C457" t="s">
        <v>4062</v>
      </c>
      <c r="D457">
        <v>11</v>
      </c>
      <c r="E457">
        <v>106</v>
      </c>
      <c r="F457" t="s">
        <v>45</v>
      </c>
      <c r="G457">
        <v>20000</v>
      </c>
      <c r="H457">
        <v>1</v>
      </c>
      <c r="I457">
        <v>3.92</v>
      </c>
      <c r="J457">
        <v>10150</v>
      </c>
      <c r="K457">
        <v>4974</v>
      </c>
      <c r="L457">
        <v>2091</v>
      </c>
      <c r="M457">
        <v>1409</v>
      </c>
      <c r="N457">
        <v>655</v>
      </c>
      <c r="O457">
        <v>1021</v>
      </c>
      <c r="P457">
        <v>1</v>
      </c>
      <c r="Q457">
        <v>0</v>
      </c>
      <c r="R457">
        <v>0</v>
      </c>
      <c r="S457">
        <v>1</v>
      </c>
      <c r="T457" t="s">
        <v>4063</v>
      </c>
      <c r="U457" t="s">
        <v>47</v>
      </c>
      <c r="V457" t="s">
        <v>96</v>
      </c>
      <c r="W457">
        <v>12</v>
      </c>
      <c r="X457" t="s">
        <v>49</v>
      </c>
      <c r="Y457">
        <v>3</v>
      </c>
      <c r="Z457">
        <v>0</v>
      </c>
      <c r="AA457">
        <v>45</v>
      </c>
      <c r="AB457">
        <v>50</v>
      </c>
      <c r="AC457">
        <v>1</v>
      </c>
      <c r="AD457" t="s">
        <v>50</v>
      </c>
      <c r="AE457" t="s">
        <v>51</v>
      </c>
      <c r="AF457" t="s">
        <v>4064</v>
      </c>
      <c r="AG457" t="s">
        <v>4064</v>
      </c>
      <c r="AH457" t="s">
        <v>4065</v>
      </c>
      <c r="AI457">
        <v>25093</v>
      </c>
      <c r="AJ457">
        <v>4.0686645678077502</v>
      </c>
      <c r="AK457" t="s">
        <v>4066</v>
      </c>
      <c r="AL457">
        <v>1</v>
      </c>
      <c r="AM457" t="s">
        <v>4067</v>
      </c>
      <c r="AN457" t="s">
        <v>4068</v>
      </c>
      <c r="AO457" t="s">
        <v>4069</v>
      </c>
      <c r="AP457" t="s">
        <v>4070</v>
      </c>
      <c r="AQ457" t="s">
        <v>58</v>
      </c>
      <c r="AR457" t="s">
        <v>59</v>
      </c>
    </row>
    <row r="458" spans="1:44" x14ac:dyDescent="0.25">
      <c r="A458">
        <v>457</v>
      </c>
      <c r="B458" t="s">
        <v>4071</v>
      </c>
      <c r="C458" t="s">
        <v>4072</v>
      </c>
      <c r="D458">
        <v>11</v>
      </c>
      <c r="E458">
        <v>85</v>
      </c>
      <c r="F458" t="s">
        <v>45</v>
      </c>
      <c r="G458">
        <v>1000</v>
      </c>
      <c r="H458">
        <v>1</v>
      </c>
      <c r="I458">
        <v>4.08</v>
      </c>
      <c r="J458">
        <v>454</v>
      </c>
      <c r="K458">
        <v>231</v>
      </c>
      <c r="L458">
        <v>118</v>
      </c>
      <c r="M458">
        <v>49</v>
      </c>
      <c r="N458">
        <v>21</v>
      </c>
      <c r="O458">
        <v>35</v>
      </c>
      <c r="P458">
        <v>0</v>
      </c>
      <c r="Q458">
        <v>0</v>
      </c>
      <c r="R458">
        <v>0</v>
      </c>
      <c r="S458">
        <v>0</v>
      </c>
      <c r="T458" t="s">
        <v>4073</v>
      </c>
      <c r="U458" t="s">
        <v>63</v>
      </c>
      <c r="V458" t="s">
        <v>96</v>
      </c>
      <c r="W458">
        <v>50</v>
      </c>
      <c r="X458" t="s">
        <v>49</v>
      </c>
      <c r="Y458">
        <v>3</v>
      </c>
      <c r="Z458">
        <v>0</v>
      </c>
      <c r="AA458">
        <v>40</v>
      </c>
      <c r="AB458">
        <v>50</v>
      </c>
      <c r="AC458">
        <v>1</v>
      </c>
      <c r="AD458" t="s">
        <v>50</v>
      </c>
      <c r="AE458" t="s">
        <v>51</v>
      </c>
      <c r="AF458" t="s">
        <v>4074</v>
      </c>
      <c r="AG458" t="s">
        <v>4074</v>
      </c>
      <c r="AH458" t="s">
        <v>4075</v>
      </c>
      <c r="AI458">
        <v>895</v>
      </c>
      <c r="AJ458">
        <v>4.3340782122904997</v>
      </c>
      <c r="AK458" t="s">
        <v>4076</v>
      </c>
      <c r="AL458">
        <v>0</v>
      </c>
      <c r="AN458" t="s">
        <v>4077</v>
      </c>
      <c r="AO458" t="s">
        <v>4078</v>
      </c>
      <c r="AP458" t="s">
        <v>4079</v>
      </c>
      <c r="AQ458" t="s">
        <v>58</v>
      </c>
      <c r="AR458" t="s">
        <v>59</v>
      </c>
    </row>
    <row r="459" spans="1:44" x14ac:dyDescent="0.25">
      <c r="A459">
        <v>458</v>
      </c>
      <c r="B459" t="s">
        <v>4080</v>
      </c>
      <c r="C459" t="s">
        <v>4081</v>
      </c>
      <c r="D459">
        <v>7</v>
      </c>
      <c r="E459">
        <v>6</v>
      </c>
      <c r="F459" t="s">
        <v>45</v>
      </c>
      <c r="G459">
        <v>1000</v>
      </c>
      <c r="H459">
        <v>0</v>
      </c>
      <c r="I459">
        <v>4.12</v>
      </c>
      <c r="J459">
        <v>442</v>
      </c>
      <c r="K459">
        <v>220</v>
      </c>
      <c r="L459">
        <v>111</v>
      </c>
      <c r="M459">
        <v>72</v>
      </c>
      <c r="N459">
        <v>23</v>
      </c>
      <c r="O459">
        <v>16</v>
      </c>
      <c r="P459">
        <v>0</v>
      </c>
      <c r="Q459">
        <v>0</v>
      </c>
      <c r="R459">
        <v>0</v>
      </c>
      <c r="S459">
        <v>0</v>
      </c>
      <c r="T459" t="s">
        <v>4082</v>
      </c>
      <c r="U459" t="s">
        <v>85</v>
      </c>
      <c r="V459" t="s">
        <v>96</v>
      </c>
      <c r="W459">
        <v>50</v>
      </c>
      <c r="X459" t="s">
        <v>49</v>
      </c>
      <c r="Y459">
        <v>2</v>
      </c>
      <c r="Z459">
        <v>0</v>
      </c>
      <c r="AA459">
        <v>47</v>
      </c>
      <c r="AB459">
        <v>50</v>
      </c>
      <c r="AC459">
        <v>1</v>
      </c>
      <c r="AD459" t="s">
        <v>50</v>
      </c>
      <c r="AE459" t="s">
        <v>51</v>
      </c>
      <c r="AF459" t="s">
        <v>4083</v>
      </c>
      <c r="AG459" t="s">
        <v>4083</v>
      </c>
      <c r="AH459" t="s">
        <v>4084</v>
      </c>
      <c r="AI459">
        <v>1369</v>
      </c>
      <c r="AJ459">
        <v>4.0613586559532502</v>
      </c>
      <c r="AK459" t="s">
        <v>4085</v>
      </c>
      <c r="AL459">
        <v>0</v>
      </c>
      <c r="AN459" t="s">
        <v>4086</v>
      </c>
      <c r="AO459" t="s">
        <v>4087</v>
      </c>
      <c r="AP459" t="s">
        <v>4088</v>
      </c>
      <c r="AQ459" t="s">
        <v>58</v>
      </c>
      <c r="AR459" t="s">
        <v>59</v>
      </c>
    </row>
    <row r="460" spans="1:44" x14ac:dyDescent="0.25">
      <c r="A460">
        <v>459</v>
      </c>
      <c r="B460" t="s">
        <v>2792</v>
      </c>
      <c r="C460" t="s">
        <v>2793</v>
      </c>
      <c r="D460">
        <v>8</v>
      </c>
      <c r="E460">
        <v>72</v>
      </c>
      <c r="F460" t="s">
        <v>45</v>
      </c>
      <c r="G460">
        <v>1000</v>
      </c>
      <c r="H460">
        <v>0</v>
      </c>
      <c r="I460">
        <v>4.01</v>
      </c>
      <c r="J460">
        <v>153</v>
      </c>
      <c r="K460">
        <v>85</v>
      </c>
      <c r="L460">
        <v>22</v>
      </c>
      <c r="M460">
        <v>24</v>
      </c>
      <c r="N460">
        <v>7</v>
      </c>
      <c r="O460">
        <v>15</v>
      </c>
      <c r="P460">
        <v>0</v>
      </c>
      <c r="Q460">
        <v>0</v>
      </c>
      <c r="R460">
        <v>0</v>
      </c>
      <c r="S460">
        <v>0</v>
      </c>
      <c r="T460" t="s">
        <v>2794</v>
      </c>
      <c r="U460" t="s">
        <v>2795</v>
      </c>
      <c r="V460" t="s">
        <v>96</v>
      </c>
      <c r="W460">
        <v>50</v>
      </c>
      <c r="X460" t="s">
        <v>49</v>
      </c>
      <c r="Y460">
        <v>2</v>
      </c>
      <c r="Z460">
        <v>0</v>
      </c>
      <c r="AA460">
        <v>41</v>
      </c>
      <c r="AB460">
        <v>50</v>
      </c>
      <c r="AE460" t="s">
        <v>51</v>
      </c>
      <c r="AF460" t="s">
        <v>4089</v>
      </c>
      <c r="AG460" t="s">
        <v>4090</v>
      </c>
      <c r="AH460" t="s">
        <v>4091</v>
      </c>
      <c r="AI460">
        <v>4136</v>
      </c>
      <c r="AJ460">
        <v>3.9124758220502902</v>
      </c>
      <c r="AK460" t="s">
        <v>4092</v>
      </c>
      <c r="AL460">
        <v>0</v>
      </c>
      <c r="AN460" t="s">
        <v>4093</v>
      </c>
      <c r="AO460" t="s">
        <v>4094</v>
      </c>
      <c r="AP460" t="s">
        <v>4095</v>
      </c>
      <c r="AQ460" t="s">
        <v>58</v>
      </c>
      <c r="AR460" t="s">
        <v>59</v>
      </c>
    </row>
    <row r="461" spans="1:44" x14ac:dyDescent="0.25">
      <c r="A461">
        <v>460</v>
      </c>
      <c r="B461" t="s">
        <v>4096</v>
      </c>
      <c r="C461" t="s">
        <v>4097</v>
      </c>
      <c r="D461">
        <v>15</v>
      </c>
      <c r="E461">
        <v>13</v>
      </c>
      <c r="F461" t="s">
        <v>45</v>
      </c>
      <c r="G461">
        <v>5000</v>
      </c>
      <c r="H461">
        <v>0</v>
      </c>
      <c r="I461">
        <v>3.95</v>
      </c>
      <c r="J461">
        <v>1632</v>
      </c>
      <c r="K461">
        <v>836</v>
      </c>
      <c r="L461">
        <v>306</v>
      </c>
      <c r="M461">
        <v>221</v>
      </c>
      <c r="N461">
        <v>103</v>
      </c>
      <c r="O461">
        <v>166</v>
      </c>
      <c r="P461">
        <v>0</v>
      </c>
      <c r="Q461">
        <v>0</v>
      </c>
      <c r="R461">
        <v>0</v>
      </c>
      <c r="S461">
        <v>0</v>
      </c>
      <c r="T461" t="s">
        <v>4098</v>
      </c>
      <c r="U461" t="s">
        <v>129</v>
      </c>
      <c r="V461" t="s">
        <v>96</v>
      </c>
      <c r="W461">
        <v>34</v>
      </c>
      <c r="X461" t="s">
        <v>49</v>
      </c>
      <c r="Y461">
        <v>4</v>
      </c>
      <c r="Z461">
        <v>0</v>
      </c>
      <c r="AA461">
        <v>41</v>
      </c>
      <c r="AB461">
        <v>50</v>
      </c>
      <c r="AE461" t="s">
        <v>51</v>
      </c>
      <c r="AF461" t="s">
        <v>4099</v>
      </c>
      <c r="AG461" t="s">
        <v>4099</v>
      </c>
      <c r="AH461" t="s">
        <v>4100</v>
      </c>
      <c r="AI461">
        <v>32323</v>
      </c>
      <c r="AJ461">
        <v>4.0404974785756202</v>
      </c>
      <c r="AK461" t="s">
        <v>4101</v>
      </c>
      <c r="AL461">
        <v>0</v>
      </c>
      <c r="AN461" t="s">
        <v>4102</v>
      </c>
      <c r="AO461" t="s">
        <v>4103</v>
      </c>
      <c r="AP461" t="s">
        <v>4104</v>
      </c>
      <c r="AQ461" t="s">
        <v>58</v>
      </c>
      <c r="AR461" t="s">
        <v>59</v>
      </c>
    </row>
    <row r="462" spans="1:44" x14ac:dyDescent="0.25">
      <c r="A462">
        <v>461</v>
      </c>
      <c r="B462" t="s">
        <v>4105</v>
      </c>
      <c r="C462" t="s">
        <v>4106</v>
      </c>
      <c r="D462">
        <v>9</v>
      </c>
      <c r="E462">
        <v>46</v>
      </c>
      <c r="F462" t="s">
        <v>45</v>
      </c>
      <c r="G462">
        <v>100</v>
      </c>
      <c r="H462">
        <v>0</v>
      </c>
      <c r="I462">
        <v>4.8600000000000003</v>
      </c>
      <c r="J462">
        <v>7</v>
      </c>
      <c r="K462">
        <v>6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4107</v>
      </c>
      <c r="V462" t="s">
        <v>4108</v>
      </c>
      <c r="W462">
        <v>30</v>
      </c>
      <c r="X462" t="s">
        <v>49</v>
      </c>
      <c r="Y462">
        <v>3</v>
      </c>
      <c r="Z462">
        <v>0</v>
      </c>
      <c r="AA462">
        <v>74</v>
      </c>
      <c r="AB462">
        <v>30</v>
      </c>
      <c r="AE462" t="s">
        <v>51</v>
      </c>
      <c r="AF462" t="s">
        <v>4109</v>
      </c>
      <c r="AG462" t="s">
        <v>4109</v>
      </c>
      <c r="AH462" t="s">
        <v>4110</v>
      </c>
      <c r="AI462">
        <v>2228</v>
      </c>
      <c r="AJ462">
        <v>4.2280071813285396</v>
      </c>
      <c r="AK462" t="s">
        <v>4111</v>
      </c>
      <c r="AL462">
        <v>0</v>
      </c>
      <c r="AN462" t="s">
        <v>4112</v>
      </c>
      <c r="AO462" t="s">
        <v>4113</v>
      </c>
      <c r="AP462" t="s">
        <v>4114</v>
      </c>
      <c r="AQ462" t="s">
        <v>58</v>
      </c>
      <c r="AR462" t="s">
        <v>59</v>
      </c>
    </row>
    <row r="463" spans="1:44" x14ac:dyDescent="0.25">
      <c r="A463">
        <v>462</v>
      </c>
      <c r="B463" t="s">
        <v>4115</v>
      </c>
      <c r="C463" t="s">
        <v>4116</v>
      </c>
      <c r="D463">
        <v>7</v>
      </c>
      <c r="E463">
        <v>6</v>
      </c>
      <c r="F463" t="s">
        <v>45</v>
      </c>
      <c r="G463">
        <v>10000</v>
      </c>
      <c r="H463">
        <v>0</v>
      </c>
      <c r="I463">
        <v>4.41</v>
      </c>
      <c r="J463">
        <v>3078</v>
      </c>
      <c r="K463">
        <v>2050</v>
      </c>
      <c r="L463">
        <v>550</v>
      </c>
      <c r="M463">
        <v>276</v>
      </c>
      <c r="N463">
        <v>87</v>
      </c>
      <c r="O463">
        <v>115</v>
      </c>
      <c r="P463">
        <v>1</v>
      </c>
      <c r="Q463">
        <v>0</v>
      </c>
      <c r="R463">
        <v>1</v>
      </c>
      <c r="S463">
        <v>0</v>
      </c>
      <c r="T463" t="s">
        <v>4117</v>
      </c>
      <c r="U463" t="s">
        <v>3831</v>
      </c>
      <c r="V463" t="s">
        <v>96</v>
      </c>
      <c r="W463">
        <v>2</v>
      </c>
      <c r="X463" t="s">
        <v>49</v>
      </c>
      <c r="Y463">
        <v>2</v>
      </c>
      <c r="Z463">
        <v>0</v>
      </c>
      <c r="AA463">
        <v>17</v>
      </c>
      <c r="AB463">
        <v>50</v>
      </c>
      <c r="AE463" t="s">
        <v>51</v>
      </c>
      <c r="AF463" t="s">
        <v>4118</v>
      </c>
      <c r="AG463" t="s">
        <v>4119</v>
      </c>
      <c r="AH463" t="s">
        <v>4120</v>
      </c>
      <c r="AI463">
        <v>11264</v>
      </c>
      <c r="AJ463">
        <v>4.1013849431818103</v>
      </c>
      <c r="AK463" t="s">
        <v>4121</v>
      </c>
      <c r="AL463">
        <v>0</v>
      </c>
      <c r="AN463" t="s">
        <v>4122</v>
      </c>
      <c r="AO463" t="s">
        <v>4123</v>
      </c>
      <c r="AP463" t="s">
        <v>4124</v>
      </c>
      <c r="AQ463" t="s">
        <v>58</v>
      </c>
      <c r="AR463" t="s">
        <v>59</v>
      </c>
    </row>
    <row r="464" spans="1:44" x14ac:dyDescent="0.25">
      <c r="A464">
        <v>463</v>
      </c>
      <c r="B464" t="s">
        <v>4125</v>
      </c>
      <c r="C464" t="s">
        <v>4126</v>
      </c>
      <c r="D464">
        <v>11</v>
      </c>
      <c r="E464">
        <v>10</v>
      </c>
      <c r="F464" t="s">
        <v>45</v>
      </c>
      <c r="G464">
        <v>100</v>
      </c>
      <c r="H464">
        <v>1</v>
      </c>
      <c r="I464">
        <v>3.08</v>
      </c>
      <c r="J464">
        <v>39</v>
      </c>
      <c r="K464">
        <v>11</v>
      </c>
      <c r="L464">
        <v>8</v>
      </c>
      <c r="M464">
        <v>3</v>
      </c>
      <c r="N464">
        <v>7</v>
      </c>
      <c r="O464">
        <v>10</v>
      </c>
      <c r="P464">
        <v>0</v>
      </c>
      <c r="Q464">
        <v>0</v>
      </c>
      <c r="R464">
        <v>0</v>
      </c>
      <c r="S464">
        <v>0</v>
      </c>
      <c r="T464" t="s">
        <v>4127</v>
      </c>
      <c r="U464" t="s">
        <v>340</v>
      </c>
      <c r="V464" t="s">
        <v>64</v>
      </c>
      <c r="W464">
        <v>3</v>
      </c>
      <c r="X464" t="s">
        <v>49</v>
      </c>
      <c r="Y464">
        <v>2</v>
      </c>
      <c r="Z464">
        <v>0</v>
      </c>
      <c r="AA464">
        <v>47</v>
      </c>
      <c r="AB464">
        <v>50</v>
      </c>
      <c r="AE464" t="s">
        <v>51</v>
      </c>
      <c r="AF464" t="s">
        <v>4128</v>
      </c>
      <c r="AG464" t="s">
        <v>4128</v>
      </c>
      <c r="AH464" t="s">
        <v>4129</v>
      </c>
      <c r="AI464">
        <v>103</v>
      </c>
      <c r="AJ464">
        <v>3.6893203883495098</v>
      </c>
      <c r="AK464" t="s">
        <v>4130</v>
      </c>
      <c r="AL464">
        <v>0</v>
      </c>
      <c r="AN464" t="s">
        <v>4131</v>
      </c>
      <c r="AO464" t="s">
        <v>4132</v>
      </c>
      <c r="AP464" t="s">
        <v>4133</v>
      </c>
      <c r="AQ464" t="s">
        <v>58</v>
      </c>
      <c r="AR464" t="s">
        <v>59</v>
      </c>
    </row>
    <row r="465" spans="1:44" x14ac:dyDescent="0.25">
      <c r="A465">
        <v>464</v>
      </c>
      <c r="B465" t="s">
        <v>4134</v>
      </c>
      <c r="C465" t="s">
        <v>4135</v>
      </c>
      <c r="D465">
        <v>6</v>
      </c>
      <c r="E465">
        <v>10</v>
      </c>
      <c r="F465" t="s">
        <v>45</v>
      </c>
      <c r="G465">
        <v>1000</v>
      </c>
      <c r="H465">
        <v>0</v>
      </c>
      <c r="I465">
        <v>3</v>
      </c>
      <c r="J465">
        <v>87</v>
      </c>
      <c r="K465">
        <v>22</v>
      </c>
      <c r="L465">
        <v>10</v>
      </c>
      <c r="M465">
        <v>23</v>
      </c>
      <c r="N465">
        <v>10</v>
      </c>
      <c r="O465">
        <v>22</v>
      </c>
      <c r="P465">
        <v>0</v>
      </c>
      <c r="Q465">
        <v>0</v>
      </c>
      <c r="R465">
        <v>0</v>
      </c>
      <c r="S465">
        <v>0</v>
      </c>
      <c r="T465" t="s">
        <v>2031</v>
      </c>
      <c r="U465" t="s">
        <v>95</v>
      </c>
      <c r="V465" t="s">
        <v>64</v>
      </c>
      <c r="W465">
        <v>3</v>
      </c>
      <c r="X465" t="s">
        <v>49</v>
      </c>
      <c r="Y465">
        <v>2</v>
      </c>
      <c r="Z465">
        <v>0</v>
      </c>
      <c r="AA465">
        <v>20</v>
      </c>
      <c r="AB465">
        <v>50</v>
      </c>
      <c r="AE465" t="s">
        <v>51</v>
      </c>
      <c r="AF465" t="s">
        <v>4136</v>
      </c>
      <c r="AG465" t="s">
        <v>4136</v>
      </c>
      <c r="AH465" t="s">
        <v>4137</v>
      </c>
      <c r="AI465">
        <v>232</v>
      </c>
      <c r="AJ465">
        <v>3.6767241379310298</v>
      </c>
      <c r="AK465" t="s">
        <v>4138</v>
      </c>
      <c r="AL465">
        <v>0</v>
      </c>
      <c r="AN465" t="s">
        <v>4139</v>
      </c>
      <c r="AO465" t="s">
        <v>4140</v>
      </c>
      <c r="AP465" t="s">
        <v>4141</v>
      </c>
      <c r="AQ465" t="s">
        <v>58</v>
      </c>
      <c r="AR465" t="s">
        <v>59</v>
      </c>
    </row>
    <row r="466" spans="1:44" x14ac:dyDescent="0.25">
      <c r="A466">
        <v>465</v>
      </c>
      <c r="B466" t="s">
        <v>633</v>
      </c>
      <c r="C466" t="s">
        <v>634</v>
      </c>
      <c r="D466">
        <v>8</v>
      </c>
      <c r="E466">
        <v>10</v>
      </c>
      <c r="F466" t="s">
        <v>45</v>
      </c>
      <c r="G466">
        <v>100</v>
      </c>
      <c r="H466">
        <v>0</v>
      </c>
      <c r="I466">
        <v>4.07</v>
      </c>
      <c r="J466">
        <v>58</v>
      </c>
      <c r="K466">
        <v>27</v>
      </c>
      <c r="L466">
        <v>18</v>
      </c>
      <c r="M466">
        <v>7</v>
      </c>
      <c r="N466">
        <v>2</v>
      </c>
      <c r="O466">
        <v>4</v>
      </c>
      <c r="P466">
        <v>0</v>
      </c>
      <c r="Q466">
        <v>0</v>
      </c>
      <c r="R466">
        <v>0</v>
      </c>
      <c r="S466">
        <v>0</v>
      </c>
      <c r="T466" t="s">
        <v>635</v>
      </c>
      <c r="U466" t="s">
        <v>636</v>
      </c>
      <c r="V466" t="s">
        <v>64</v>
      </c>
      <c r="W466">
        <v>3</v>
      </c>
      <c r="X466" t="s">
        <v>49</v>
      </c>
      <c r="Y466">
        <v>2</v>
      </c>
      <c r="Z466">
        <v>0</v>
      </c>
      <c r="AA466">
        <v>23</v>
      </c>
      <c r="AB466">
        <v>50</v>
      </c>
      <c r="AC466">
        <v>1</v>
      </c>
      <c r="AD466" t="s">
        <v>50</v>
      </c>
      <c r="AE466" t="s">
        <v>51</v>
      </c>
      <c r="AF466" t="s">
        <v>4142</v>
      </c>
      <c r="AG466" t="s">
        <v>4142</v>
      </c>
      <c r="AH466" t="s">
        <v>4143</v>
      </c>
      <c r="AI466">
        <v>123</v>
      </c>
      <c r="AJ466">
        <v>4.04065040650406</v>
      </c>
      <c r="AK466" t="s">
        <v>4144</v>
      </c>
      <c r="AL466">
        <v>0</v>
      </c>
      <c r="AN466" t="s">
        <v>4145</v>
      </c>
      <c r="AO466" t="s">
        <v>4146</v>
      </c>
      <c r="AP466" t="s">
        <v>4147</v>
      </c>
      <c r="AQ466" t="s">
        <v>58</v>
      </c>
      <c r="AR466" t="s">
        <v>59</v>
      </c>
    </row>
    <row r="467" spans="1:44" x14ac:dyDescent="0.25">
      <c r="A467">
        <v>466</v>
      </c>
      <c r="B467" t="s">
        <v>1457</v>
      </c>
      <c r="C467" t="s">
        <v>1458</v>
      </c>
      <c r="D467">
        <v>2</v>
      </c>
      <c r="E467">
        <v>2</v>
      </c>
      <c r="F467" t="s">
        <v>45</v>
      </c>
      <c r="G467">
        <v>100</v>
      </c>
      <c r="H467">
        <v>1</v>
      </c>
      <c r="I467">
        <v>2.92</v>
      </c>
      <c r="J467">
        <v>12</v>
      </c>
      <c r="K467">
        <v>2</v>
      </c>
      <c r="L467">
        <v>2</v>
      </c>
      <c r="M467">
        <v>4</v>
      </c>
      <c r="N467">
        <v>1</v>
      </c>
      <c r="O467">
        <v>3</v>
      </c>
      <c r="P467">
        <v>0</v>
      </c>
      <c r="Q467">
        <v>0</v>
      </c>
      <c r="R467">
        <v>0</v>
      </c>
      <c r="S467">
        <v>0</v>
      </c>
      <c r="T467" t="s">
        <v>4148</v>
      </c>
      <c r="U467" t="s">
        <v>172</v>
      </c>
      <c r="V467" t="s">
        <v>1706</v>
      </c>
      <c r="W467">
        <v>1</v>
      </c>
      <c r="X467" t="s">
        <v>49</v>
      </c>
      <c r="Y467">
        <v>1</v>
      </c>
      <c r="Z467">
        <v>0</v>
      </c>
      <c r="AA467">
        <v>25</v>
      </c>
      <c r="AB467">
        <v>50</v>
      </c>
      <c r="AC467">
        <v>1</v>
      </c>
      <c r="AD467" t="s">
        <v>50</v>
      </c>
      <c r="AE467" t="s">
        <v>51</v>
      </c>
      <c r="AF467" t="s">
        <v>4149</v>
      </c>
      <c r="AG467" t="s">
        <v>4149</v>
      </c>
      <c r="AH467" t="s">
        <v>4150</v>
      </c>
      <c r="AI467">
        <v>366</v>
      </c>
      <c r="AJ467">
        <v>3.9754098360655701</v>
      </c>
      <c r="AK467" t="s">
        <v>4151</v>
      </c>
      <c r="AL467">
        <v>0</v>
      </c>
      <c r="AN467" t="s">
        <v>4152</v>
      </c>
      <c r="AO467" t="s">
        <v>4153</v>
      </c>
      <c r="AP467" t="s">
        <v>4154</v>
      </c>
      <c r="AQ467" t="s">
        <v>58</v>
      </c>
      <c r="AR467" t="s">
        <v>59</v>
      </c>
    </row>
    <row r="468" spans="1:44" x14ac:dyDescent="0.25">
      <c r="A468">
        <v>467</v>
      </c>
      <c r="B468" t="s">
        <v>4155</v>
      </c>
      <c r="C468" t="s">
        <v>4155</v>
      </c>
      <c r="D468">
        <v>8</v>
      </c>
      <c r="E468">
        <v>13</v>
      </c>
      <c r="F468" t="s">
        <v>45</v>
      </c>
      <c r="G468">
        <v>100</v>
      </c>
      <c r="H468">
        <v>0</v>
      </c>
      <c r="I468">
        <v>4.04</v>
      </c>
      <c r="J468">
        <v>57</v>
      </c>
      <c r="K468">
        <v>29</v>
      </c>
      <c r="L468">
        <v>16</v>
      </c>
      <c r="M468">
        <v>2</v>
      </c>
      <c r="N468">
        <v>5</v>
      </c>
      <c r="O468">
        <v>5</v>
      </c>
      <c r="P468">
        <v>0</v>
      </c>
      <c r="Q468">
        <v>0</v>
      </c>
      <c r="R468">
        <v>0</v>
      </c>
      <c r="S468">
        <v>0</v>
      </c>
      <c r="T468" t="s">
        <v>4156</v>
      </c>
      <c r="U468" t="s">
        <v>161</v>
      </c>
      <c r="V468" t="s">
        <v>48</v>
      </c>
      <c r="W468">
        <v>50</v>
      </c>
      <c r="X468" t="s">
        <v>49</v>
      </c>
      <c r="Y468">
        <v>2</v>
      </c>
      <c r="Z468">
        <v>0</v>
      </c>
      <c r="AA468">
        <v>51</v>
      </c>
      <c r="AB468">
        <v>50</v>
      </c>
      <c r="AE468" t="s">
        <v>51</v>
      </c>
      <c r="AF468" t="s">
        <v>284</v>
      </c>
      <c r="AG468" t="s">
        <v>284</v>
      </c>
      <c r="AH468" t="s">
        <v>285</v>
      </c>
      <c r="AI468">
        <v>4516</v>
      </c>
      <c r="AJ468">
        <v>4.2318423383525197</v>
      </c>
      <c r="AK468" t="s">
        <v>286</v>
      </c>
      <c r="AL468">
        <v>0</v>
      </c>
      <c r="AN468" t="s">
        <v>4157</v>
      </c>
      <c r="AO468" t="s">
        <v>4158</v>
      </c>
      <c r="AP468" t="s">
        <v>4159</v>
      </c>
      <c r="AQ468" t="s">
        <v>58</v>
      </c>
      <c r="AR468" t="s">
        <v>59</v>
      </c>
    </row>
    <row r="469" spans="1:44" x14ac:dyDescent="0.25">
      <c r="A469">
        <v>468</v>
      </c>
      <c r="B469" t="s">
        <v>4160</v>
      </c>
      <c r="C469" t="s">
        <v>4161</v>
      </c>
      <c r="D469">
        <v>22</v>
      </c>
      <c r="E469">
        <v>159</v>
      </c>
      <c r="F469" t="s">
        <v>45</v>
      </c>
      <c r="G469">
        <v>1000</v>
      </c>
      <c r="H469">
        <v>0</v>
      </c>
      <c r="I469">
        <v>4.04</v>
      </c>
      <c r="J469">
        <v>235</v>
      </c>
      <c r="K469">
        <v>127</v>
      </c>
      <c r="L469">
        <v>49</v>
      </c>
      <c r="M469">
        <v>26</v>
      </c>
      <c r="N469">
        <v>7</v>
      </c>
      <c r="O469">
        <v>26</v>
      </c>
      <c r="P469">
        <v>0</v>
      </c>
      <c r="Q469">
        <v>0</v>
      </c>
      <c r="R469">
        <v>0</v>
      </c>
      <c r="S469">
        <v>0</v>
      </c>
      <c r="T469" t="s">
        <v>4162</v>
      </c>
      <c r="U469" t="s">
        <v>85</v>
      </c>
      <c r="V469" t="s">
        <v>96</v>
      </c>
      <c r="W469">
        <v>50</v>
      </c>
      <c r="X469" t="s">
        <v>49</v>
      </c>
      <c r="Y469">
        <v>5</v>
      </c>
      <c r="Z469">
        <v>0</v>
      </c>
      <c r="AA469">
        <v>80</v>
      </c>
      <c r="AB469">
        <v>50</v>
      </c>
      <c r="AE469" t="s">
        <v>51</v>
      </c>
      <c r="AF469" t="s">
        <v>4163</v>
      </c>
      <c r="AG469" t="s">
        <v>4163</v>
      </c>
      <c r="AH469" t="s">
        <v>4164</v>
      </c>
      <c r="AI469">
        <v>541</v>
      </c>
      <c r="AJ469">
        <v>4.0979667282809604</v>
      </c>
      <c r="AK469" t="s">
        <v>4165</v>
      </c>
      <c r="AL469">
        <v>0</v>
      </c>
      <c r="AN469" t="s">
        <v>4166</v>
      </c>
      <c r="AO469" t="s">
        <v>4167</v>
      </c>
      <c r="AP469" s="1" t="s">
        <v>4168</v>
      </c>
      <c r="AQ469" t="s">
        <v>58</v>
      </c>
      <c r="AR469" t="s">
        <v>59</v>
      </c>
    </row>
    <row r="470" spans="1:44" x14ac:dyDescent="0.25">
      <c r="A470">
        <v>469</v>
      </c>
      <c r="B470" t="s">
        <v>4169</v>
      </c>
      <c r="C470" t="s">
        <v>4170</v>
      </c>
      <c r="D470">
        <v>11</v>
      </c>
      <c r="E470">
        <v>10</v>
      </c>
      <c r="F470" t="s">
        <v>45</v>
      </c>
      <c r="G470">
        <v>1000</v>
      </c>
      <c r="H470">
        <v>0</v>
      </c>
      <c r="I470">
        <v>3.89</v>
      </c>
      <c r="J470">
        <v>140</v>
      </c>
      <c r="K470">
        <v>66</v>
      </c>
      <c r="L470">
        <v>35</v>
      </c>
      <c r="M470">
        <v>15</v>
      </c>
      <c r="N470">
        <v>5</v>
      </c>
      <c r="O470">
        <v>19</v>
      </c>
      <c r="P470">
        <v>0</v>
      </c>
      <c r="Q470">
        <v>0</v>
      </c>
      <c r="R470">
        <v>0</v>
      </c>
      <c r="S470">
        <v>0</v>
      </c>
      <c r="T470" t="s">
        <v>4171</v>
      </c>
      <c r="U470" t="s">
        <v>47</v>
      </c>
      <c r="V470" t="s">
        <v>64</v>
      </c>
      <c r="W470">
        <v>50</v>
      </c>
      <c r="X470" t="s">
        <v>49</v>
      </c>
      <c r="Y470">
        <v>3</v>
      </c>
      <c r="Z470">
        <v>0</v>
      </c>
      <c r="AA470">
        <v>42</v>
      </c>
      <c r="AB470">
        <v>50</v>
      </c>
      <c r="AE470" t="s">
        <v>51</v>
      </c>
      <c r="AF470" t="s">
        <v>4172</v>
      </c>
      <c r="AG470" t="s">
        <v>4173</v>
      </c>
      <c r="AH470" t="s">
        <v>4174</v>
      </c>
      <c r="AI470">
        <v>124563</v>
      </c>
      <c r="AJ470">
        <v>4.1935887863972399</v>
      </c>
      <c r="AK470" t="s">
        <v>4175</v>
      </c>
      <c r="AL470">
        <v>0</v>
      </c>
      <c r="AN470" t="s">
        <v>4176</v>
      </c>
      <c r="AO470" t="s">
        <v>4177</v>
      </c>
      <c r="AP470" t="s">
        <v>4178</v>
      </c>
      <c r="AQ470" t="s">
        <v>58</v>
      </c>
      <c r="AR470" t="s">
        <v>59</v>
      </c>
    </row>
    <row r="471" spans="1:44" x14ac:dyDescent="0.25">
      <c r="A471">
        <v>470</v>
      </c>
      <c r="B471" t="s">
        <v>4179</v>
      </c>
      <c r="C471" t="s">
        <v>4180</v>
      </c>
      <c r="D471">
        <v>6</v>
      </c>
      <c r="E471">
        <v>6</v>
      </c>
      <c r="F471" t="s">
        <v>45</v>
      </c>
      <c r="G471">
        <v>1000</v>
      </c>
      <c r="H471">
        <v>1</v>
      </c>
      <c r="I471">
        <v>3.73</v>
      </c>
      <c r="J471">
        <v>142</v>
      </c>
      <c r="K471">
        <v>56</v>
      </c>
      <c r="L471">
        <v>32</v>
      </c>
      <c r="M471">
        <v>30</v>
      </c>
      <c r="N471">
        <v>8</v>
      </c>
      <c r="O471">
        <v>16</v>
      </c>
      <c r="P471">
        <v>0</v>
      </c>
      <c r="Q471">
        <v>0</v>
      </c>
      <c r="R471">
        <v>0</v>
      </c>
      <c r="S471">
        <v>0</v>
      </c>
      <c r="T471" t="s">
        <v>4181</v>
      </c>
      <c r="U471" t="s">
        <v>95</v>
      </c>
      <c r="V471" t="s">
        <v>96</v>
      </c>
      <c r="W471">
        <v>50</v>
      </c>
      <c r="X471" t="s">
        <v>49</v>
      </c>
      <c r="Y471">
        <v>2</v>
      </c>
      <c r="Z471">
        <v>0</v>
      </c>
      <c r="AA471">
        <v>50</v>
      </c>
      <c r="AB471">
        <v>50</v>
      </c>
      <c r="AE471" t="s">
        <v>51</v>
      </c>
      <c r="AF471" t="s">
        <v>3437</v>
      </c>
      <c r="AG471" t="s">
        <v>3438</v>
      </c>
      <c r="AH471" t="s">
        <v>4182</v>
      </c>
      <c r="AI471">
        <v>3053</v>
      </c>
      <c r="AJ471">
        <v>3.85849983622666</v>
      </c>
      <c r="AK471" t="s">
        <v>3440</v>
      </c>
      <c r="AL471">
        <v>0</v>
      </c>
      <c r="AN471" t="s">
        <v>4183</v>
      </c>
      <c r="AO471" t="s">
        <v>4184</v>
      </c>
      <c r="AP471" s="1" t="s">
        <v>4185</v>
      </c>
      <c r="AQ471" t="s">
        <v>58</v>
      </c>
      <c r="AR471" t="s">
        <v>59</v>
      </c>
    </row>
    <row r="472" spans="1:44" x14ac:dyDescent="0.25">
      <c r="A472">
        <v>471</v>
      </c>
      <c r="B472" t="s">
        <v>4186</v>
      </c>
      <c r="C472" t="s">
        <v>4187</v>
      </c>
      <c r="D472">
        <v>6</v>
      </c>
      <c r="E472">
        <v>38</v>
      </c>
      <c r="F472" t="s">
        <v>45</v>
      </c>
      <c r="G472">
        <v>5000</v>
      </c>
      <c r="H472">
        <v>0</v>
      </c>
      <c r="I472">
        <v>4.22</v>
      </c>
      <c r="J472">
        <v>958</v>
      </c>
      <c r="K472">
        <v>571</v>
      </c>
      <c r="L472">
        <v>171</v>
      </c>
      <c r="M472">
        <v>116</v>
      </c>
      <c r="N472">
        <v>53</v>
      </c>
      <c r="O472">
        <v>47</v>
      </c>
      <c r="P472">
        <v>0</v>
      </c>
      <c r="Q472">
        <v>0</v>
      </c>
      <c r="R472">
        <v>0</v>
      </c>
      <c r="S472">
        <v>0</v>
      </c>
      <c r="T472" t="s">
        <v>4188</v>
      </c>
      <c r="U472" t="s">
        <v>85</v>
      </c>
      <c r="V472" t="s">
        <v>48</v>
      </c>
      <c r="W472">
        <v>50</v>
      </c>
      <c r="X472" t="s">
        <v>49</v>
      </c>
      <c r="Y472">
        <v>2</v>
      </c>
      <c r="Z472">
        <v>0</v>
      </c>
      <c r="AA472">
        <v>40</v>
      </c>
      <c r="AB472">
        <v>50</v>
      </c>
      <c r="AC472">
        <v>1</v>
      </c>
      <c r="AD472" t="s">
        <v>50</v>
      </c>
      <c r="AE472" t="s">
        <v>51</v>
      </c>
      <c r="AF472" t="s">
        <v>4189</v>
      </c>
      <c r="AG472" t="s">
        <v>4190</v>
      </c>
      <c r="AH472" t="s">
        <v>4191</v>
      </c>
      <c r="AI472">
        <v>213709</v>
      </c>
      <c r="AJ472">
        <v>4.2938996485875602</v>
      </c>
      <c r="AK472" t="s">
        <v>4192</v>
      </c>
      <c r="AL472">
        <v>0</v>
      </c>
      <c r="AN472" t="s">
        <v>4193</v>
      </c>
      <c r="AO472" t="s">
        <v>4194</v>
      </c>
      <c r="AP472" t="s">
        <v>4195</v>
      </c>
      <c r="AQ472" t="s">
        <v>58</v>
      </c>
      <c r="AR472" t="s">
        <v>59</v>
      </c>
    </row>
    <row r="473" spans="1:44" x14ac:dyDescent="0.25">
      <c r="A473">
        <v>472</v>
      </c>
      <c r="B473" t="s">
        <v>4196</v>
      </c>
      <c r="C473" t="s">
        <v>4197</v>
      </c>
      <c r="D473">
        <v>9</v>
      </c>
      <c r="E473">
        <v>50</v>
      </c>
      <c r="F473" t="s">
        <v>45</v>
      </c>
      <c r="G473">
        <v>100</v>
      </c>
      <c r="H473">
        <v>1</v>
      </c>
      <c r="I473">
        <v>3.84</v>
      </c>
      <c r="J473">
        <v>37</v>
      </c>
      <c r="K473">
        <v>16</v>
      </c>
      <c r="L473">
        <v>10</v>
      </c>
      <c r="M473">
        <v>3</v>
      </c>
      <c r="N473">
        <v>5</v>
      </c>
      <c r="O473">
        <v>3</v>
      </c>
      <c r="P473">
        <v>0</v>
      </c>
      <c r="Q473">
        <v>0</v>
      </c>
      <c r="R473">
        <v>0</v>
      </c>
      <c r="S473">
        <v>0</v>
      </c>
      <c r="T473" t="s">
        <v>4198</v>
      </c>
      <c r="U473" t="s">
        <v>161</v>
      </c>
      <c r="V473" t="s">
        <v>96</v>
      </c>
      <c r="W473">
        <v>50</v>
      </c>
      <c r="X473" t="s">
        <v>49</v>
      </c>
      <c r="Y473">
        <v>3</v>
      </c>
      <c r="Z473">
        <v>0</v>
      </c>
      <c r="AA473">
        <v>42</v>
      </c>
      <c r="AB473">
        <v>50</v>
      </c>
      <c r="AE473" t="s">
        <v>51</v>
      </c>
      <c r="AF473" t="s">
        <v>1248</v>
      </c>
      <c r="AG473" t="s">
        <v>1249</v>
      </c>
      <c r="AH473" t="s">
        <v>4199</v>
      </c>
      <c r="AI473">
        <v>3237</v>
      </c>
      <c r="AJ473">
        <v>3.9484090206981701</v>
      </c>
      <c r="AK473" t="s">
        <v>1251</v>
      </c>
      <c r="AL473">
        <v>0</v>
      </c>
      <c r="AN473" t="s">
        <v>4200</v>
      </c>
      <c r="AO473" t="s">
        <v>4201</v>
      </c>
      <c r="AP473" t="s">
        <v>4202</v>
      </c>
      <c r="AQ473" t="s">
        <v>58</v>
      </c>
      <c r="AR473" t="s">
        <v>59</v>
      </c>
    </row>
    <row r="474" spans="1:44" x14ac:dyDescent="0.25">
      <c r="A474">
        <v>473</v>
      </c>
      <c r="B474" t="s">
        <v>4203</v>
      </c>
      <c r="C474" t="s">
        <v>4204</v>
      </c>
      <c r="D474">
        <v>12</v>
      </c>
      <c r="E474">
        <v>11</v>
      </c>
      <c r="F474" t="s">
        <v>45</v>
      </c>
      <c r="G474">
        <v>20000</v>
      </c>
      <c r="H474">
        <v>1</v>
      </c>
      <c r="I474">
        <v>3.64</v>
      </c>
      <c r="J474">
        <v>1711</v>
      </c>
      <c r="K474">
        <v>702</v>
      </c>
      <c r="L474">
        <v>339</v>
      </c>
      <c r="M474">
        <v>272</v>
      </c>
      <c r="N474">
        <v>144</v>
      </c>
      <c r="O474">
        <v>254</v>
      </c>
      <c r="P474">
        <v>0</v>
      </c>
      <c r="Q474">
        <v>0</v>
      </c>
      <c r="R474">
        <v>0</v>
      </c>
      <c r="S474">
        <v>0</v>
      </c>
      <c r="T474" t="s">
        <v>4205</v>
      </c>
      <c r="U474" t="s">
        <v>85</v>
      </c>
      <c r="V474" t="s">
        <v>96</v>
      </c>
      <c r="W474">
        <v>29</v>
      </c>
      <c r="X474" t="s">
        <v>49</v>
      </c>
      <c r="Y474">
        <v>3</v>
      </c>
      <c r="Z474">
        <v>0</v>
      </c>
      <c r="AA474">
        <v>36</v>
      </c>
      <c r="AB474">
        <v>50</v>
      </c>
      <c r="AE474" t="s">
        <v>51</v>
      </c>
      <c r="AF474" t="s">
        <v>204</v>
      </c>
      <c r="AG474" t="s">
        <v>205</v>
      </c>
      <c r="AH474" t="s">
        <v>4206</v>
      </c>
      <c r="AI474">
        <v>55499</v>
      </c>
      <c r="AJ474">
        <v>4.1388853853222498</v>
      </c>
      <c r="AK474" t="s">
        <v>207</v>
      </c>
      <c r="AL474">
        <v>0</v>
      </c>
      <c r="AN474" t="s">
        <v>4207</v>
      </c>
      <c r="AO474" t="s">
        <v>4208</v>
      </c>
      <c r="AP474" t="s">
        <v>4209</v>
      </c>
      <c r="AQ474" t="s">
        <v>58</v>
      </c>
      <c r="AR474" t="s">
        <v>59</v>
      </c>
    </row>
    <row r="475" spans="1:44" x14ac:dyDescent="0.25">
      <c r="A475">
        <v>474</v>
      </c>
      <c r="B475" t="s">
        <v>4210</v>
      </c>
      <c r="C475" t="s">
        <v>4211</v>
      </c>
      <c r="D475">
        <v>6</v>
      </c>
      <c r="E475">
        <v>6</v>
      </c>
      <c r="F475" t="s">
        <v>45</v>
      </c>
      <c r="G475">
        <v>20000</v>
      </c>
      <c r="H475">
        <v>1</v>
      </c>
      <c r="I475">
        <v>3.71</v>
      </c>
      <c r="J475">
        <v>2706</v>
      </c>
      <c r="K475">
        <v>1095</v>
      </c>
      <c r="L475">
        <v>597</v>
      </c>
      <c r="M475">
        <v>464</v>
      </c>
      <c r="N475">
        <v>222</v>
      </c>
      <c r="O475">
        <v>328</v>
      </c>
      <c r="P475">
        <v>0</v>
      </c>
      <c r="Q475">
        <v>0</v>
      </c>
      <c r="R475">
        <v>0</v>
      </c>
      <c r="S475">
        <v>0</v>
      </c>
      <c r="T475" t="s">
        <v>4212</v>
      </c>
      <c r="U475" t="s">
        <v>85</v>
      </c>
      <c r="V475" t="s">
        <v>162</v>
      </c>
      <c r="W475">
        <v>49</v>
      </c>
      <c r="X475" t="s">
        <v>49</v>
      </c>
      <c r="Y475">
        <v>2</v>
      </c>
      <c r="Z475">
        <v>0</v>
      </c>
      <c r="AA475">
        <v>38</v>
      </c>
      <c r="AB475">
        <v>50</v>
      </c>
      <c r="AC475">
        <v>1</v>
      </c>
      <c r="AD475" t="s">
        <v>50</v>
      </c>
      <c r="AE475" t="s">
        <v>51</v>
      </c>
      <c r="AF475" t="s">
        <v>4213</v>
      </c>
      <c r="AG475" t="s">
        <v>4214</v>
      </c>
      <c r="AH475" t="s">
        <v>4215</v>
      </c>
      <c r="AI475">
        <v>6714</v>
      </c>
      <c r="AJ475">
        <v>4.07327971403038</v>
      </c>
      <c r="AK475" t="s">
        <v>4216</v>
      </c>
      <c r="AL475">
        <v>0</v>
      </c>
      <c r="AN475" t="s">
        <v>4217</v>
      </c>
      <c r="AO475" t="s">
        <v>4218</v>
      </c>
      <c r="AP475" t="s">
        <v>4219</v>
      </c>
      <c r="AQ475" t="s">
        <v>58</v>
      </c>
      <c r="AR475" t="s">
        <v>59</v>
      </c>
    </row>
    <row r="476" spans="1:44" x14ac:dyDescent="0.25">
      <c r="A476">
        <v>475</v>
      </c>
      <c r="B476" t="s">
        <v>4220</v>
      </c>
      <c r="C476" t="s">
        <v>4221</v>
      </c>
      <c r="D476">
        <v>9</v>
      </c>
      <c r="E476">
        <v>33</v>
      </c>
      <c r="F476" t="s">
        <v>45</v>
      </c>
      <c r="G476">
        <v>5000</v>
      </c>
      <c r="H476">
        <v>0</v>
      </c>
      <c r="I476">
        <v>3.81</v>
      </c>
      <c r="J476">
        <v>719</v>
      </c>
      <c r="K476">
        <v>356</v>
      </c>
      <c r="L476">
        <v>111</v>
      </c>
      <c r="M476">
        <v>103</v>
      </c>
      <c r="N476">
        <v>59</v>
      </c>
      <c r="O476">
        <v>90</v>
      </c>
      <c r="P476">
        <v>0</v>
      </c>
      <c r="Q476">
        <v>0</v>
      </c>
      <c r="R476">
        <v>0</v>
      </c>
      <c r="S476">
        <v>0</v>
      </c>
      <c r="T476" t="s">
        <v>4222</v>
      </c>
      <c r="U476" t="s">
        <v>85</v>
      </c>
      <c r="V476" t="s">
        <v>96</v>
      </c>
      <c r="W476">
        <v>50</v>
      </c>
      <c r="X476" t="s">
        <v>49</v>
      </c>
      <c r="Y476">
        <v>3</v>
      </c>
      <c r="Z476">
        <v>0</v>
      </c>
      <c r="AA476">
        <v>45</v>
      </c>
      <c r="AB476">
        <v>50</v>
      </c>
      <c r="AE476" t="s">
        <v>51</v>
      </c>
      <c r="AF476" t="s">
        <v>4223</v>
      </c>
      <c r="AG476" t="s">
        <v>4224</v>
      </c>
      <c r="AH476" t="s">
        <v>4225</v>
      </c>
      <c r="AI476">
        <v>139788</v>
      </c>
      <c r="AJ476">
        <v>4.1665092854894503</v>
      </c>
      <c r="AK476" t="s">
        <v>4226</v>
      </c>
      <c r="AL476">
        <v>0</v>
      </c>
      <c r="AN476" t="s">
        <v>4227</v>
      </c>
      <c r="AO476" t="s">
        <v>4228</v>
      </c>
      <c r="AP476" t="s">
        <v>4229</v>
      </c>
      <c r="AQ476" t="s">
        <v>58</v>
      </c>
      <c r="AR476" t="s">
        <v>59</v>
      </c>
    </row>
    <row r="477" spans="1:44" x14ac:dyDescent="0.25">
      <c r="A477">
        <v>476</v>
      </c>
      <c r="B477" t="s">
        <v>4230</v>
      </c>
      <c r="C477" t="s">
        <v>4231</v>
      </c>
      <c r="D477">
        <v>18</v>
      </c>
      <c r="E477">
        <v>47</v>
      </c>
      <c r="F477" t="s">
        <v>45</v>
      </c>
      <c r="G477">
        <v>100</v>
      </c>
      <c r="H477">
        <v>0</v>
      </c>
      <c r="I477">
        <v>4.62</v>
      </c>
      <c r="J477">
        <v>34</v>
      </c>
      <c r="K477">
        <v>27</v>
      </c>
      <c r="L477">
        <v>4</v>
      </c>
      <c r="M477">
        <v>1</v>
      </c>
      <c r="N477">
        <v>1</v>
      </c>
      <c r="O477">
        <v>1</v>
      </c>
      <c r="P477">
        <v>2</v>
      </c>
      <c r="Q477">
        <v>1</v>
      </c>
      <c r="R477">
        <v>0</v>
      </c>
      <c r="S477">
        <v>1</v>
      </c>
      <c r="T477" t="s">
        <v>4232</v>
      </c>
      <c r="U477" t="s">
        <v>85</v>
      </c>
      <c r="V477" t="s">
        <v>4233</v>
      </c>
      <c r="W477">
        <v>5</v>
      </c>
      <c r="X477" t="s">
        <v>49</v>
      </c>
      <c r="Y477">
        <v>5</v>
      </c>
      <c r="Z477">
        <v>0</v>
      </c>
      <c r="AA477">
        <v>82</v>
      </c>
      <c r="AB477">
        <v>50</v>
      </c>
      <c r="AE477" t="s">
        <v>51</v>
      </c>
      <c r="AF477" t="s">
        <v>4234</v>
      </c>
      <c r="AG477" t="s">
        <v>4235</v>
      </c>
      <c r="AH477" t="s">
        <v>4236</v>
      </c>
      <c r="AI477">
        <v>1465</v>
      </c>
      <c r="AJ477">
        <v>4.2266211604095503</v>
      </c>
      <c r="AK477" t="s">
        <v>4237</v>
      </c>
      <c r="AL477">
        <v>1</v>
      </c>
      <c r="AM477" t="s">
        <v>4238</v>
      </c>
      <c r="AN477" t="s">
        <v>4239</v>
      </c>
      <c r="AO477" t="s">
        <v>4240</v>
      </c>
      <c r="AP477" t="s">
        <v>4241</v>
      </c>
      <c r="AQ477" t="s">
        <v>58</v>
      </c>
      <c r="AR477" t="s">
        <v>59</v>
      </c>
    </row>
    <row r="478" spans="1:44" x14ac:dyDescent="0.25">
      <c r="A478">
        <v>477</v>
      </c>
      <c r="B478" t="s">
        <v>4242</v>
      </c>
      <c r="C478" t="s">
        <v>4243</v>
      </c>
      <c r="D478">
        <v>11</v>
      </c>
      <c r="E478">
        <v>108</v>
      </c>
      <c r="F478" t="s">
        <v>45</v>
      </c>
      <c r="G478">
        <v>5000</v>
      </c>
      <c r="H478">
        <v>0</v>
      </c>
      <c r="I478">
        <v>2.95</v>
      </c>
      <c r="J478">
        <v>299</v>
      </c>
      <c r="K478">
        <v>72</v>
      </c>
      <c r="L478">
        <v>47</v>
      </c>
      <c r="M478">
        <v>59</v>
      </c>
      <c r="N478">
        <v>36</v>
      </c>
      <c r="O478">
        <v>85</v>
      </c>
      <c r="P478">
        <v>0</v>
      </c>
      <c r="Q478">
        <v>0</v>
      </c>
      <c r="R478">
        <v>0</v>
      </c>
      <c r="S478">
        <v>0</v>
      </c>
      <c r="T478" t="s">
        <v>4244</v>
      </c>
      <c r="U478" t="s">
        <v>182</v>
      </c>
      <c r="V478" t="s">
        <v>96</v>
      </c>
      <c r="W478">
        <v>50</v>
      </c>
      <c r="X478" t="s">
        <v>49</v>
      </c>
      <c r="Y478">
        <v>3</v>
      </c>
      <c r="Z478">
        <v>0</v>
      </c>
      <c r="AA478">
        <v>52</v>
      </c>
      <c r="AB478">
        <v>50</v>
      </c>
      <c r="AE478" t="s">
        <v>51</v>
      </c>
      <c r="AF478" t="s">
        <v>4245</v>
      </c>
      <c r="AG478" t="s">
        <v>4246</v>
      </c>
      <c r="AH478" t="s">
        <v>4247</v>
      </c>
      <c r="AI478">
        <v>2608</v>
      </c>
      <c r="AJ478">
        <v>3.87308282208588</v>
      </c>
      <c r="AK478" t="s">
        <v>4248</v>
      </c>
      <c r="AL478">
        <v>0</v>
      </c>
      <c r="AN478" t="s">
        <v>4249</v>
      </c>
      <c r="AO478" t="s">
        <v>4250</v>
      </c>
      <c r="AP478" t="s">
        <v>4251</v>
      </c>
      <c r="AQ478" t="s">
        <v>58</v>
      </c>
      <c r="AR478" t="s">
        <v>59</v>
      </c>
    </row>
    <row r="479" spans="1:44" x14ac:dyDescent="0.25">
      <c r="A479">
        <v>478</v>
      </c>
      <c r="B479" t="s">
        <v>4252</v>
      </c>
      <c r="C479" t="s">
        <v>4253</v>
      </c>
      <c r="D479">
        <v>13</v>
      </c>
      <c r="E479">
        <v>13</v>
      </c>
      <c r="F479" t="s">
        <v>45</v>
      </c>
      <c r="G479">
        <v>1000</v>
      </c>
      <c r="H479">
        <v>0</v>
      </c>
      <c r="I479">
        <v>3.7</v>
      </c>
      <c r="J479">
        <v>332</v>
      </c>
      <c r="K479">
        <v>149</v>
      </c>
      <c r="L479">
        <v>56</v>
      </c>
      <c r="M479">
        <v>57</v>
      </c>
      <c r="N479">
        <v>20</v>
      </c>
      <c r="O479">
        <v>50</v>
      </c>
      <c r="P479">
        <v>0</v>
      </c>
      <c r="Q479">
        <v>0</v>
      </c>
      <c r="R479">
        <v>0</v>
      </c>
      <c r="S479">
        <v>0</v>
      </c>
      <c r="T479" t="s">
        <v>4254</v>
      </c>
      <c r="U479" t="s">
        <v>85</v>
      </c>
      <c r="V479" t="s">
        <v>96</v>
      </c>
      <c r="W479">
        <v>10</v>
      </c>
      <c r="X479" t="s">
        <v>49</v>
      </c>
      <c r="Y479">
        <v>3</v>
      </c>
      <c r="Z479">
        <v>0</v>
      </c>
      <c r="AA479">
        <v>52</v>
      </c>
      <c r="AB479">
        <v>50</v>
      </c>
      <c r="AC479">
        <v>1</v>
      </c>
      <c r="AD479" t="s">
        <v>50</v>
      </c>
      <c r="AE479" t="s">
        <v>321</v>
      </c>
      <c r="AF479" t="s">
        <v>4255</v>
      </c>
      <c r="AG479" t="s">
        <v>4256</v>
      </c>
      <c r="AH479" t="s">
        <v>4257</v>
      </c>
      <c r="AI479">
        <v>4048</v>
      </c>
      <c r="AJ479">
        <v>4.0644762845849796</v>
      </c>
      <c r="AK479" t="s">
        <v>4258</v>
      </c>
      <c r="AL479">
        <v>0</v>
      </c>
      <c r="AN479" t="s">
        <v>4259</v>
      </c>
      <c r="AO479" t="s">
        <v>4260</v>
      </c>
      <c r="AP479" t="s">
        <v>4261</v>
      </c>
      <c r="AQ479" t="s">
        <v>58</v>
      </c>
      <c r="AR479" t="s">
        <v>59</v>
      </c>
    </row>
    <row r="480" spans="1:44" x14ac:dyDescent="0.25">
      <c r="A480">
        <v>479</v>
      </c>
      <c r="B480" t="s">
        <v>4262</v>
      </c>
      <c r="C480" t="s">
        <v>4263</v>
      </c>
      <c r="D480">
        <v>11</v>
      </c>
      <c r="E480">
        <v>38</v>
      </c>
      <c r="F480" t="s">
        <v>45</v>
      </c>
      <c r="G480">
        <v>20000</v>
      </c>
      <c r="H480">
        <v>1</v>
      </c>
      <c r="I480">
        <v>3.66</v>
      </c>
      <c r="J480">
        <v>8971</v>
      </c>
      <c r="K480">
        <v>3598</v>
      </c>
      <c r="L480">
        <v>1821</v>
      </c>
      <c r="M480">
        <v>1607</v>
      </c>
      <c r="N480">
        <v>808</v>
      </c>
      <c r="O480">
        <v>1137</v>
      </c>
      <c r="P480">
        <v>0</v>
      </c>
      <c r="Q480">
        <v>0</v>
      </c>
      <c r="R480">
        <v>0</v>
      </c>
      <c r="S480">
        <v>0</v>
      </c>
      <c r="T480" t="s">
        <v>4264</v>
      </c>
      <c r="U480" t="s">
        <v>85</v>
      </c>
      <c r="V480" t="s">
        <v>96</v>
      </c>
      <c r="W480">
        <v>50</v>
      </c>
      <c r="X480" t="s">
        <v>49</v>
      </c>
      <c r="Y480">
        <v>2</v>
      </c>
      <c r="Z480">
        <v>0</v>
      </c>
      <c r="AA480">
        <v>42</v>
      </c>
      <c r="AB480">
        <v>50</v>
      </c>
      <c r="AE480" t="s">
        <v>51</v>
      </c>
      <c r="AF480" t="s">
        <v>4265</v>
      </c>
      <c r="AG480" t="s">
        <v>4265</v>
      </c>
      <c r="AH480" t="s">
        <v>4266</v>
      </c>
      <c r="AI480">
        <v>73701</v>
      </c>
      <c r="AJ480">
        <v>4.1051274745254398</v>
      </c>
      <c r="AK480" t="s">
        <v>4267</v>
      </c>
      <c r="AL480">
        <v>0</v>
      </c>
      <c r="AN480" t="s">
        <v>4268</v>
      </c>
      <c r="AO480" t="s">
        <v>4269</v>
      </c>
      <c r="AP480" t="s">
        <v>4270</v>
      </c>
      <c r="AQ480" t="s">
        <v>58</v>
      </c>
      <c r="AR480" t="s">
        <v>59</v>
      </c>
    </row>
    <row r="481" spans="1:44" x14ac:dyDescent="0.25">
      <c r="A481">
        <v>480</v>
      </c>
      <c r="B481" t="s">
        <v>4271</v>
      </c>
      <c r="C481" t="s">
        <v>4272</v>
      </c>
      <c r="D481">
        <v>11</v>
      </c>
      <c r="E481">
        <v>10</v>
      </c>
      <c r="F481" t="s">
        <v>45</v>
      </c>
      <c r="G481">
        <v>1000</v>
      </c>
      <c r="H481">
        <v>0</v>
      </c>
      <c r="I481">
        <v>4.09</v>
      </c>
      <c r="J481">
        <v>100</v>
      </c>
      <c r="K481">
        <v>59</v>
      </c>
      <c r="L481">
        <v>16</v>
      </c>
      <c r="M481">
        <v>10</v>
      </c>
      <c r="N481">
        <v>5</v>
      </c>
      <c r="O481">
        <v>10</v>
      </c>
      <c r="P481">
        <v>0</v>
      </c>
      <c r="Q481">
        <v>0</v>
      </c>
      <c r="R481">
        <v>0</v>
      </c>
      <c r="S481">
        <v>0</v>
      </c>
      <c r="T481" t="s">
        <v>4273</v>
      </c>
      <c r="U481" t="s">
        <v>812</v>
      </c>
      <c r="V481" t="s">
        <v>162</v>
      </c>
      <c r="W481">
        <v>4</v>
      </c>
      <c r="X481" t="s">
        <v>49</v>
      </c>
      <c r="Y481">
        <v>2</v>
      </c>
      <c r="Z481">
        <v>0</v>
      </c>
      <c r="AA481">
        <v>20</v>
      </c>
      <c r="AB481">
        <v>50</v>
      </c>
      <c r="AE481" t="s">
        <v>51</v>
      </c>
      <c r="AF481" t="s">
        <v>4274</v>
      </c>
      <c r="AG481" t="s">
        <v>4275</v>
      </c>
      <c r="AH481" t="s">
        <v>4276</v>
      </c>
      <c r="AI481">
        <v>6300</v>
      </c>
      <c r="AJ481">
        <v>4.07809523809523</v>
      </c>
      <c r="AK481" t="s">
        <v>4277</v>
      </c>
      <c r="AL481">
        <v>0</v>
      </c>
      <c r="AN481" t="s">
        <v>4278</v>
      </c>
      <c r="AO481" t="s">
        <v>4279</v>
      </c>
      <c r="AP481" t="s">
        <v>4280</v>
      </c>
      <c r="AQ481" t="s">
        <v>58</v>
      </c>
      <c r="AR481" t="s">
        <v>59</v>
      </c>
    </row>
    <row r="482" spans="1:44" x14ac:dyDescent="0.25">
      <c r="A482">
        <v>481</v>
      </c>
      <c r="B482" t="s">
        <v>4281</v>
      </c>
      <c r="C482" t="s">
        <v>4282</v>
      </c>
      <c r="D482">
        <v>11</v>
      </c>
      <c r="E482">
        <v>10</v>
      </c>
      <c r="F482" t="s">
        <v>45</v>
      </c>
      <c r="G482">
        <v>100</v>
      </c>
      <c r="H482">
        <v>0</v>
      </c>
      <c r="I482">
        <v>4.1399999999999997</v>
      </c>
      <c r="J482">
        <v>51</v>
      </c>
      <c r="K482">
        <v>29</v>
      </c>
      <c r="L482">
        <v>9</v>
      </c>
      <c r="M482">
        <v>8</v>
      </c>
      <c r="N482">
        <v>1</v>
      </c>
      <c r="O482">
        <v>4</v>
      </c>
      <c r="P482">
        <v>0</v>
      </c>
      <c r="Q482">
        <v>0</v>
      </c>
      <c r="R482">
        <v>0</v>
      </c>
      <c r="S482">
        <v>0</v>
      </c>
      <c r="T482" t="s">
        <v>4283</v>
      </c>
      <c r="U482" t="s">
        <v>47</v>
      </c>
      <c r="V482" t="s">
        <v>96</v>
      </c>
      <c r="W482">
        <v>50</v>
      </c>
      <c r="X482" t="s">
        <v>49</v>
      </c>
      <c r="Y482">
        <v>2</v>
      </c>
      <c r="Z482">
        <v>0</v>
      </c>
      <c r="AA482">
        <v>43</v>
      </c>
      <c r="AB482">
        <v>50</v>
      </c>
      <c r="AE482" t="s">
        <v>51</v>
      </c>
      <c r="AF482" t="s">
        <v>4284</v>
      </c>
      <c r="AG482" t="s">
        <v>4285</v>
      </c>
      <c r="AH482" t="s">
        <v>4286</v>
      </c>
      <c r="AI482">
        <v>16994</v>
      </c>
      <c r="AJ482">
        <v>4.2636812992820996</v>
      </c>
      <c r="AK482" t="s">
        <v>4287</v>
      </c>
      <c r="AL482">
        <v>1</v>
      </c>
      <c r="AM482" t="s">
        <v>4288</v>
      </c>
      <c r="AN482" t="s">
        <v>4289</v>
      </c>
      <c r="AO482" t="s">
        <v>4290</v>
      </c>
      <c r="AP482" t="s">
        <v>4291</v>
      </c>
      <c r="AQ482" t="s">
        <v>58</v>
      </c>
      <c r="AR482" t="s">
        <v>59</v>
      </c>
    </row>
    <row r="483" spans="1:44" x14ac:dyDescent="0.25">
      <c r="A483">
        <v>482</v>
      </c>
      <c r="B483" t="s">
        <v>4292</v>
      </c>
      <c r="C483" t="s">
        <v>4293</v>
      </c>
      <c r="D483">
        <v>9</v>
      </c>
      <c r="E483">
        <v>34</v>
      </c>
      <c r="F483" t="s">
        <v>45</v>
      </c>
      <c r="G483">
        <v>50</v>
      </c>
      <c r="H483">
        <v>0</v>
      </c>
      <c r="I483">
        <v>5</v>
      </c>
      <c r="J483">
        <v>0</v>
      </c>
      <c r="P483">
        <v>0</v>
      </c>
      <c r="Q483">
        <v>0</v>
      </c>
      <c r="R483">
        <v>0</v>
      </c>
      <c r="S483">
        <v>0</v>
      </c>
      <c r="T483" t="s">
        <v>4294</v>
      </c>
      <c r="U483" t="s">
        <v>47</v>
      </c>
      <c r="V483" t="s">
        <v>96</v>
      </c>
      <c r="W483">
        <v>6</v>
      </c>
      <c r="X483" t="s">
        <v>49</v>
      </c>
      <c r="Y483">
        <v>3</v>
      </c>
      <c r="Z483">
        <v>0</v>
      </c>
      <c r="AA483">
        <v>41</v>
      </c>
      <c r="AB483">
        <v>50</v>
      </c>
      <c r="AE483" t="s">
        <v>51</v>
      </c>
      <c r="AF483" t="s">
        <v>4295</v>
      </c>
      <c r="AG483" t="s">
        <v>4296</v>
      </c>
      <c r="AH483" t="s">
        <v>4297</v>
      </c>
      <c r="AI483">
        <v>14676</v>
      </c>
      <c r="AJ483">
        <v>4.0742027800490597</v>
      </c>
      <c r="AK483" t="s">
        <v>4298</v>
      </c>
      <c r="AL483">
        <v>0</v>
      </c>
      <c r="AN483" t="s">
        <v>4299</v>
      </c>
      <c r="AO483" t="s">
        <v>4300</v>
      </c>
      <c r="AP483" t="s">
        <v>4301</v>
      </c>
      <c r="AQ483" t="s">
        <v>58</v>
      </c>
      <c r="AR483" t="s">
        <v>59</v>
      </c>
    </row>
    <row r="484" spans="1:44" x14ac:dyDescent="0.25">
      <c r="A484">
        <v>483</v>
      </c>
      <c r="B484" t="s">
        <v>1621</v>
      </c>
      <c r="C484" t="s">
        <v>1622</v>
      </c>
      <c r="D484">
        <v>6</v>
      </c>
      <c r="E484">
        <v>7</v>
      </c>
      <c r="F484" t="s">
        <v>45</v>
      </c>
      <c r="G484">
        <v>50</v>
      </c>
      <c r="H484">
        <v>0</v>
      </c>
      <c r="I484">
        <v>2.67</v>
      </c>
      <c r="J484">
        <v>3</v>
      </c>
      <c r="K484">
        <v>1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 t="s">
        <v>1623</v>
      </c>
      <c r="U484" t="s">
        <v>340</v>
      </c>
      <c r="V484" t="s">
        <v>96</v>
      </c>
      <c r="W484">
        <v>46</v>
      </c>
      <c r="X484" t="s">
        <v>49</v>
      </c>
      <c r="Y484">
        <v>2</v>
      </c>
      <c r="Z484">
        <v>0</v>
      </c>
      <c r="AA484">
        <v>8</v>
      </c>
      <c r="AB484">
        <v>50</v>
      </c>
      <c r="AE484" t="s">
        <v>51</v>
      </c>
      <c r="AF484" t="s">
        <v>1624</v>
      </c>
      <c r="AG484" t="s">
        <v>1624</v>
      </c>
      <c r="AH484" t="s">
        <v>1625</v>
      </c>
      <c r="AI484">
        <v>1374</v>
      </c>
      <c r="AJ484">
        <v>4.0589519650654999</v>
      </c>
      <c r="AK484" t="s">
        <v>1626</v>
      </c>
      <c r="AL484">
        <v>0</v>
      </c>
      <c r="AN484" t="s">
        <v>1627</v>
      </c>
      <c r="AO484" t="s">
        <v>1628</v>
      </c>
      <c r="AP484" t="s">
        <v>1629</v>
      </c>
      <c r="AQ484" t="s">
        <v>58</v>
      </c>
      <c r="AR484" t="s">
        <v>59</v>
      </c>
    </row>
    <row r="485" spans="1:44" x14ac:dyDescent="0.25">
      <c r="A485">
        <v>484</v>
      </c>
      <c r="B485" t="s">
        <v>2251</v>
      </c>
      <c r="C485" t="s">
        <v>2252</v>
      </c>
      <c r="D485">
        <v>2.83</v>
      </c>
      <c r="E485">
        <v>3</v>
      </c>
      <c r="F485" t="s">
        <v>45</v>
      </c>
      <c r="G485">
        <v>20000</v>
      </c>
      <c r="H485">
        <v>1</v>
      </c>
      <c r="I485">
        <v>3.62</v>
      </c>
      <c r="J485">
        <v>1742</v>
      </c>
      <c r="K485">
        <v>732</v>
      </c>
      <c r="L485">
        <v>322</v>
      </c>
      <c r="M485">
        <v>264</v>
      </c>
      <c r="N485">
        <v>147</v>
      </c>
      <c r="O485">
        <v>277</v>
      </c>
      <c r="P485">
        <v>0</v>
      </c>
      <c r="Q485">
        <v>0</v>
      </c>
      <c r="R485">
        <v>0</v>
      </c>
      <c r="S485">
        <v>0</v>
      </c>
      <c r="T485" t="s">
        <v>4302</v>
      </c>
      <c r="U485" t="s">
        <v>161</v>
      </c>
      <c r="V485" t="s">
        <v>64</v>
      </c>
      <c r="W485">
        <v>5</v>
      </c>
      <c r="X485" t="s">
        <v>49</v>
      </c>
      <c r="Y485">
        <v>1</v>
      </c>
      <c r="Z485">
        <v>0</v>
      </c>
      <c r="AA485">
        <v>20</v>
      </c>
      <c r="AB485">
        <v>50</v>
      </c>
      <c r="AE485" t="s">
        <v>4303</v>
      </c>
      <c r="AF485" t="s">
        <v>4304</v>
      </c>
      <c r="AG485" t="s">
        <v>4305</v>
      </c>
      <c r="AH485" t="s">
        <v>4306</v>
      </c>
      <c r="AI485">
        <v>3791</v>
      </c>
      <c r="AJ485">
        <v>3.9187549459245501</v>
      </c>
      <c r="AK485" t="s">
        <v>4307</v>
      </c>
      <c r="AL485">
        <v>0</v>
      </c>
      <c r="AN485" t="s">
        <v>4308</v>
      </c>
      <c r="AO485" t="s">
        <v>4309</v>
      </c>
      <c r="AP485" t="s">
        <v>4310</v>
      </c>
      <c r="AQ485" t="s">
        <v>58</v>
      </c>
      <c r="AR485" t="s">
        <v>59</v>
      </c>
    </row>
    <row r="486" spans="1:44" x14ac:dyDescent="0.25">
      <c r="A486">
        <v>485</v>
      </c>
      <c r="B486" t="s">
        <v>4311</v>
      </c>
      <c r="C486" t="s">
        <v>4312</v>
      </c>
      <c r="D486">
        <v>7</v>
      </c>
      <c r="E486">
        <v>159</v>
      </c>
      <c r="F486" t="s">
        <v>45</v>
      </c>
      <c r="G486">
        <v>5000</v>
      </c>
      <c r="H486">
        <v>0</v>
      </c>
      <c r="I486">
        <v>3.39</v>
      </c>
      <c r="J486">
        <v>1632</v>
      </c>
      <c r="K486">
        <v>584</v>
      </c>
      <c r="L486">
        <v>289</v>
      </c>
      <c r="M486">
        <v>276</v>
      </c>
      <c r="N486">
        <v>149</v>
      </c>
      <c r="O486">
        <v>334</v>
      </c>
      <c r="P486">
        <v>0</v>
      </c>
      <c r="Q486">
        <v>0</v>
      </c>
      <c r="R486">
        <v>0</v>
      </c>
      <c r="S486">
        <v>0</v>
      </c>
      <c r="T486" t="s">
        <v>4313</v>
      </c>
      <c r="U486" t="s">
        <v>283</v>
      </c>
      <c r="V486" t="s">
        <v>96</v>
      </c>
      <c r="W486">
        <v>50</v>
      </c>
      <c r="X486" t="s">
        <v>49</v>
      </c>
      <c r="Y486">
        <v>2</v>
      </c>
      <c r="Z486">
        <v>0</v>
      </c>
      <c r="AA486">
        <v>41</v>
      </c>
      <c r="AB486">
        <v>50</v>
      </c>
      <c r="AE486" t="s">
        <v>51</v>
      </c>
      <c r="AF486" t="s">
        <v>4314</v>
      </c>
      <c r="AG486" t="s">
        <v>4314</v>
      </c>
      <c r="AH486" t="s">
        <v>4315</v>
      </c>
      <c r="AI486">
        <v>8547</v>
      </c>
      <c r="AJ486">
        <v>4.0817830817830796</v>
      </c>
      <c r="AK486" t="s">
        <v>4316</v>
      </c>
      <c r="AL486">
        <v>0</v>
      </c>
      <c r="AN486" t="s">
        <v>4317</v>
      </c>
      <c r="AO486" t="s">
        <v>4318</v>
      </c>
      <c r="AP486" t="s">
        <v>4319</v>
      </c>
      <c r="AQ486" t="s">
        <v>58</v>
      </c>
      <c r="AR486" t="s">
        <v>59</v>
      </c>
    </row>
    <row r="487" spans="1:44" x14ac:dyDescent="0.25">
      <c r="A487">
        <v>486</v>
      </c>
      <c r="B487" t="s">
        <v>4320</v>
      </c>
      <c r="C487" t="s">
        <v>4321</v>
      </c>
      <c r="D487">
        <v>15</v>
      </c>
      <c r="E487">
        <v>28</v>
      </c>
      <c r="F487" t="s">
        <v>45</v>
      </c>
      <c r="G487">
        <v>100</v>
      </c>
      <c r="H487">
        <v>1</v>
      </c>
      <c r="I487">
        <v>3.23</v>
      </c>
      <c r="J487">
        <v>69</v>
      </c>
      <c r="K487">
        <v>25</v>
      </c>
      <c r="L487">
        <v>9</v>
      </c>
      <c r="M487">
        <v>8</v>
      </c>
      <c r="N487">
        <v>11</v>
      </c>
      <c r="O487">
        <v>16</v>
      </c>
      <c r="P487">
        <v>0</v>
      </c>
      <c r="Q487">
        <v>0</v>
      </c>
      <c r="R487">
        <v>0</v>
      </c>
      <c r="S487">
        <v>0</v>
      </c>
      <c r="T487" t="s">
        <v>4322</v>
      </c>
      <c r="U487" t="s">
        <v>129</v>
      </c>
      <c r="V487" t="s">
        <v>96</v>
      </c>
      <c r="W487">
        <v>50</v>
      </c>
      <c r="X487" t="s">
        <v>49</v>
      </c>
      <c r="Y487">
        <v>4</v>
      </c>
      <c r="Z487">
        <v>0</v>
      </c>
      <c r="AA487">
        <v>51</v>
      </c>
      <c r="AB487">
        <v>50</v>
      </c>
      <c r="AE487" t="s">
        <v>51</v>
      </c>
      <c r="AF487" t="s">
        <v>4323</v>
      </c>
      <c r="AG487" t="s">
        <v>4323</v>
      </c>
      <c r="AH487" t="s">
        <v>4324</v>
      </c>
      <c r="AI487">
        <v>897</v>
      </c>
      <c r="AJ487">
        <v>3.8506131549609801</v>
      </c>
      <c r="AK487" t="s">
        <v>4325</v>
      </c>
      <c r="AL487">
        <v>0</v>
      </c>
      <c r="AN487" t="s">
        <v>4326</v>
      </c>
      <c r="AO487" t="s">
        <v>4327</v>
      </c>
      <c r="AP487" t="s">
        <v>4328</v>
      </c>
      <c r="AQ487" t="s">
        <v>58</v>
      </c>
      <c r="AR487" t="s">
        <v>59</v>
      </c>
    </row>
    <row r="488" spans="1:44" x14ac:dyDescent="0.25">
      <c r="A488">
        <v>487</v>
      </c>
      <c r="B488" t="s">
        <v>4329</v>
      </c>
      <c r="C488" t="s">
        <v>4330</v>
      </c>
      <c r="D488">
        <v>14</v>
      </c>
      <c r="E488">
        <v>68</v>
      </c>
      <c r="F488" t="s">
        <v>45</v>
      </c>
      <c r="G488">
        <v>5000</v>
      </c>
      <c r="H488">
        <v>1</v>
      </c>
      <c r="I488">
        <v>3.44</v>
      </c>
      <c r="J488">
        <v>734</v>
      </c>
      <c r="K488">
        <v>248</v>
      </c>
      <c r="L488">
        <v>153</v>
      </c>
      <c r="M488">
        <v>135</v>
      </c>
      <c r="N488">
        <v>67</v>
      </c>
      <c r="O488">
        <v>131</v>
      </c>
      <c r="P488">
        <v>1</v>
      </c>
      <c r="Q488">
        <v>1</v>
      </c>
      <c r="R488">
        <v>0</v>
      </c>
      <c r="S488">
        <v>0</v>
      </c>
      <c r="T488" t="s">
        <v>4331</v>
      </c>
      <c r="U488" t="s">
        <v>47</v>
      </c>
      <c r="V488" t="s">
        <v>96</v>
      </c>
      <c r="W488">
        <v>50</v>
      </c>
      <c r="X488" t="s">
        <v>49</v>
      </c>
      <c r="Y488">
        <v>3</v>
      </c>
      <c r="Z488">
        <v>0</v>
      </c>
      <c r="AA488">
        <v>40</v>
      </c>
      <c r="AB488">
        <v>50</v>
      </c>
      <c r="AE488" t="s">
        <v>51</v>
      </c>
      <c r="AF488" t="s">
        <v>4332</v>
      </c>
      <c r="AG488" t="s">
        <v>4332</v>
      </c>
      <c r="AH488" t="s">
        <v>4333</v>
      </c>
      <c r="AI488">
        <v>13075</v>
      </c>
      <c r="AJ488">
        <v>4.2264627151051597</v>
      </c>
      <c r="AK488" t="s">
        <v>4334</v>
      </c>
      <c r="AL488">
        <v>0</v>
      </c>
      <c r="AN488" t="s">
        <v>4335</v>
      </c>
      <c r="AO488" t="s">
        <v>4336</v>
      </c>
      <c r="AP488" t="s">
        <v>4337</v>
      </c>
      <c r="AQ488" t="s">
        <v>58</v>
      </c>
      <c r="AR488" t="s">
        <v>59</v>
      </c>
    </row>
    <row r="489" spans="1:44" x14ac:dyDescent="0.25">
      <c r="A489">
        <v>488</v>
      </c>
      <c r="B489" t="s">
        <v>4338</v>
      </c>
      <c r="C489" t="s">
        <v>4339</v>
      </c>
      <c r="D489">
        <v>12</v>
      </c>
      <c r="E489">
        <v>14</v>
      </c>
      <c r="F489" t="s">
        <v>45</v>
      </c>
      <c r="G489">
        <v>10</v>
      </c>
      <c r="H489">
        <v>0</v>
      </c>
      <c r="I489">
        <v>5</v>
      </c>
      <c r="J489">
        <v>0</v>
      </c>
      <c r="P489">
        <v>0</v>
      </c>
      <c r="Q489">
        <v>0</v>
      </c>
      <c r="R489">
        <v>0</v>
      </c>
      <c r="S489">
        <v>0</v>
      </c>
      <c r="T489" t="s">
        <v>4340</v>
      </c>
      <c r="U489" t="s">
        <v>85</v>
      </c>
      <c r="V489" t="s">
        <v>96</v>
      </c>
      <c r="W489">
        <v>50</v>
      </c>
      <c r="X489" t="s">
        <v>49</v>
      </c>
      <c r="Y489">
        <v>3</v>
      </c>
      <c r="Z489">
        <v>0</v>
      </c>
      <c r="AA489">
        <v>22</v>
      </c>
      <c r="AB489">
        <v>50</v>
      </c>
      <c r="AE489" t="s">
        <v>51</v>
      </c>
      <c r="AF489" t="s">
        <v>3858</v>
      </c>
      <c r="AG489" t="s">
        <v>3858</v>
      </c>
      <c r="AH489" t="s">
        <v>3859</v>
      </c>
      <c r="AI489">
        <v>52</v>
      </c>
      <c r="AJ489">
        <v>3.8846153846153801</v>
      </c>
      <c r="AK489" t="s">
        <v>3860</v>
      </c>
      <c r="AL489">
        <v>0</v>
      </c>
      <c r="AN489" t="s">
        <v>4341</v>
      </c>
      <c r="AO489" t="s">
        <v>4342</v>
      </c>
      <c r="AP489" t="s">
        <v>4343</v>
      </c>
      <c r="AQ489" t="s">
        <v>58</v>
      </c>
      <c r="AR489" t="s">
        <v>59</v>
      </c>
    </row>
    <row r="490" spans="1:44" x14ac:dyDescent="0.25">
      <c r="A490">
        <v>489</v>
      </c>
      <c r="B490" t="s">
        <v>1107</v>
      </c>
      <c r="C490" t="s">
        <v>1108</v>
      </c>
      <c r="D490">
        <v>5.81</v>
      </c>
      <c r="E490">
        <v>30</v>
      </c>
      <c r="F490" t="s">
        <v>45</v>
      </c>
      <c r="G490">
        <v>100</v>
      </c>
      <c r="H490">
        <v>0</v>
      </c>
      <c r="I490">
        <v>2.61</v>
      </c>
      <c r="J490">
        <v>18</v>
      </c>
      <c r="K490">
        <v>3</v>
      </c>
      <c r="L490">
        <v>2</v>
      </c>
      <c r="M490">
        <v>5</v>
      </c>
      <c r="N490">
        <v>1</v>
      </c>
      <c r="O490">
        <v>7</v>
      </c>
      <c r="P490">
        <v>0</v>
      </c>
      <c r="Q490">
        <v>0</v>
      </c>
      <c r="R490">
        <v>0</v>
      </c>
      <c r="S490">
        <v>0</v>
      </c>
      <c r="T490" t="s">
        <v>1109</v>
      </c>
      <c r="U490" t="s">
        <v>63</v>
      </c>
      <c r="V490" t="s">
        <v>64</v>
      </c>
      <c r="W490">
        <v>3</v>
      </c>
      <c r="X490" t="s">
        <v>49</v>
      </c>
      <c r="Y490">
        <v>2</v>
      </c>
      <c r="Z490">
        <v>0</v>
      </c>
      <c r="AA490">
        <v>41</v>
      </c>
      <c r="AB490">
        <v>50</v>
      </c>
      <c r="AE490" t="s">
        <v>51</v>
      </c>
      <c r="AF490" t="s">
        <v>1110</v>
      </c>
      <c r="AG490" t="s">
        <v>1111</v>
      </c>
      <c r="AH490" t="s">
        <v>1112</v>
      </c>
      <c r="AI490">
        <v>26473</v>
      </c>
      <c r="AJ490">
        <v>3.8947606995806998</v>
      </c>
      <c r="AK490" t="s">
        <v>1113</v>
      </c>
      <c r="AL490">
        <v>0</v>
      </c>
      <c r="AN490" t="s">
        <v>1114</v>
      </c>
      <c r="AO490" t="s">
        <v>1115</v>
      </c>
      <c r="AP490" s="1" t="s">
        <v>1116</v>
      </c>
      <c r="AQ490" t="s">
        <v>58</v>
      </c>
      <c r="AR490" t="s">
        <v>59</v>
      </c>
    </row>
    <row r="491" spans="1:44" x14ac:dyDescent="0.25">
      <c r="A491">
        <v>490</v>
      </c>
      <c r="B491" t="s">
        <v>4344</v>
      </c>
      <c r="C491" t="s">
        <v>4344</v>
      </c>
      <c r="D491">
        <v>16</v>
      </c>
      <c r="E491">
        <v>22</v>
      </c>
      <c r="F491" t="s">
        <v>45</v>
      </c>
      <c r="G491">
        <v>100</v>
      </c>
      <c r="H491">
        <v>1</v>
      </c>
      <c r="I491">
        <v>3.15</v>
      </c>
      <c r="J491">
        <v>72</v>
      </c>
      <c r="K491">
        <v>20</v>
      </c>
      <c r="L491">
        <v>17</v>
      </c>
      <c r="M491">
        <v>9</v>
      </c>
      <c r="N491">
        <v>6</v>
      </c>
      <c r="O491">
        <v>20</v>
      </c>
      <c r="P491">
        <v>0</v>
      </c>
      <c r="Q491">
        <v>0</v>
      </c>
      <c r="R491">
        <v>0</v>
      </c>
      <c r="S491">
        <v>0</v>
      </c>
      <c r="T491" t="s">
        <v>4345</v>
      </c>
      <c r="U491" t="s">
        <v>161</v>
      </c>
      <c r="V491" t="s">
        <v>48</v>
      </c>
      <c r="W491">
        <v>39</v>
      </c>
      <c r="X491" t="s">
        <v>49</v>
      </c>
      <c r="Y491">
        <v>4</v>
      </c>
      <c r="Z491">
        <v>0</v>
      </c>
      <c r="AA491">
        <v>34</v>
      </c>
      <c r="AB491">
        <v>50</v>
      </c>
      <c r="AE491" t="s">
        <v>51</v>
      </c>
      <c r="AF491" t="s">
        <v>4346</v>
      </c>
      <c r="AG491" t="s">
        <v>4346</v>
      </c>
      <c r="AH491" t="s">
        <v>4347</v>
      </c>
      <c r="AI491">
        <v>79</v>
      </c>
      <c r="AJ491">
        <v>3.41772151898734</v>
      </c>
      <c r="AK491" s="1" t="s">
        <v>4348</v>
      </c>
      <c r="AL491">
        <v>0</v>
      </c>
      <c r="AN491" t="s">
        <v>4349</v>
      </c>
      <c r="AO491" t="s">
        <v>4350</v>
      </c>
      <c r="AP491" s="1" t="s">
        <v>4351</v>
      </c>
      <c r="AQ491" t="s">
        <v>58</v>
      </c>
      <c r="AR491" t="s">
        <v>59</v>
      </c>
    </row>
    <row r="492" spans="1:44" x14ac:dyDescent="0.25">
      <c r="A492">
        <v>491</v>
      </c>
      <c r="B492" t="s">
        <v>538</v>
      </c>
      <c r="C492" t="s">
        <v>538</v>
      </c>
      <c r="D492">
        <v>7</v>
      </c>
      <c r="E492">
        <v>6</v>
      </c>
      <c r="F492" t="s">
        <v>45</v>
      </c>
      <c r="G492">
        <v>100</v>
      </c>
      <c r="H492">
        <v>0</v>
      </c>
      <c r="I492">
        <v>3.8</v>
      </c>
      <c r="J492">
        <v>61</v>
      </c>
      <c r="K492">
        <v>28</v>
      </c>
      <c r="L492">
        <v>11</v>
      </c>
      <c r="M492">
        <v>12</v>
      </c>
      <c r="N492">
        <v>2</v>
      </c>
      <c r="O492">
        <v>8</v>
      </c>
      <c r="P492">
        <v>0</v>
      </c>
      <c r="Q492">
        <v>0</v>
      </c>
      <c r="R492">
        <v>0</v>
      </c>
      <c r="S492">
        <v>0</v>
      </c>
      <c r="T492" t="s">
        <v>539</v>
      </c>
      <c r="U492" t="s">
        <v>85</v>
      </c>
      <c r="V492" t="s">
        <v>96</v>
      </c>
      <c r="W492">
        <v>50</v>
      </c>
      <c r="X492" t="s">
        <v>49</v>
      </c>
      <c r="Y492">
        <v>2</v>
      </c>
      <c r="Z492">
        <v>0</v>
      </c>
      <c r="AA492">
        <v>45</v>
      </c>
      <c r="AB492">
        <v>50</v>
      </c>
      <c r="AE492" t="s">
        <v>51</v>
      </c>
      <c r="AF492" t="s">
        <v>540</v>
      </c>
      <c r="AG492" t="s">
        <v>541</v>
      </c>
      <c r="AH492" t="s">
        <v>542</v>
      </c>
      <c r="AI492">
        <v>139607</v>
      </c>
      <c r="AJ492">
        <v>4.2163859978367801</v>
      </c>
      <c r="AK492" t="s">
        <v>543</v>
      </c>
      <c r="AL492">
        <v>0</v>
      </c>
      <c r="AN492" t="s">
        <v>544</v>
      </c>
      <c r="AO492" t="s">
        <v>545</v>
      </c>
      <c r="AP492" t="s">
        <v>546</v>
      </c>
      <c r="AQ492" t="s">
        <v>58</v>
      </c>
      <c r="AR492" t="s">
        <v>59</v>
      </c>
    </row>
    <row r="493" spans="1:44" x14ac:dyDescent="0.25">
      <c r="A493">
        <v>492</v>
      </c>
      <c r="B493" t="s">
        <v>4352</v>
      </c>
      <c r="C493" t="s">
        <v>4353</v>
      </c>
      <c r="D493">
        <v>8</v>
      </c>
      <c r="E493">
        <v>42</v>
      </c>
      <c r="F493" t="s">
        <v>45</v>
      </c>
      <c r="G493">
        <v>1000</v>
      </c>
      <c r="H493">
        <v>0</v>
      </c>
      <c r="I493">
        <v>3.95</v>
      </c>
      <c r="J493">
        <v>449</v>
      </c>
      <c r="K493">
        <v>230</v>
      </c>
      <c r="L493">
        <v>87</v>
      </c>
      <c r="M493">
        <v>60</v>
      </c>
      <c r="N493">
        <v>25</v>
      </c>
      <c r="O493">
        <v>47</v>
      </c>
      <c r="P493">
        <v>0</v>
      </c>
      <c r="Q493">
        <v>0</v>
      </c>
      <c r="R493">
        <v>0</v>
      </c>
      <c r="S493">
        <v>0</v>
      </c>
      <c r="T493" t="s">
        <v>4354</v>
      </c>
      <c r="U493" t="s">
        <v>214</v>
      </c>
      <c r="V493" t="s">
        <v>48</v>
      </c>
      <c r="W493">
        <v>50</v>
      </c>
      <c r="X493" t="s">
        <v>49</v>
      </c>
      <c r="Y493">
        <v>2</v>
      </c>
      <c r="Z493">
        <v>0</v>
      </c>
      <c r="AA493">
        <v>40</v>
      </c>
      <c r="AB493">
        <v>50</v>
      </c>
      <c r="AE493" t="s">
        <v>51</v>
      </c>
      <c r="AF493" t="s">
        <v>424</v>
      </c>
      <c r="AG493" t="s">
        <v>425</v>
      </c>
      <c r="AH493" t="s">
        <v>426</v>
      </c>
      <c r="AI493">
        <v>47981</v>
      </c>
      <c r="AJ493">
        <v>4.0253642066651301</v>
      </c>
      <c r="AK493" t="s">
        <v>427</v>
      </c>
      <c r="AL493">
        <v>0</v>
      </c>
      <c r="AN493" t="s">
        <v>4355</v>
      </c>
      <c r="AO493" t="s">
        <v>4356</v>
      </c>
      <c r="AP493" t="s">
        <v>4357</v>
      </c>
      <c r="AQ493" t="s">
        <v>58</v>
      </c>
      <c r="AR493" t="s">
        <v>59</v>
      </c>
    </row>
    <row r="494" spans="1:44" x14ac:dyDescent="0.25">
      <c r="A494">
        <v>493</v>
      </c>
      <c r="B494" t="s">
        <v>4358</v>
      </c>
      <c r="C494" t="s">
        <v>4359</v>
      </c>
      <c r="D494">
        <v>12</v>
      </c>
      <c r="E494">
        <v>13</v>
      </c>
      <c r="F494" t="s">
        <v>45</v>
      </c>
      <c r="G494">
        <v>10000</v>
      </c>
      <c r="H494">
        <v>0</v>
      </c>
      <c r="I494">
        <v>3.56</v>
      </c>
      <c r="J494">
        <v>893</v>
      </c>
      <c r="K494">
        <v>364</v>
      </c>
      <c r="L494">
        <v>140</v>
      </c>
      <c r="M494">
        <v>157</v>
      </c>
      <c r="N494">
        <v>92</v>
      </c>
      <c r="O494">
        <v>140</v>
      </c>
      <c r="P494">
        <v>0</v>
      </c>
      <c r="Q494">
        <v>0</v>
      </c>
      <c r="R494">
        <v>0</v>
      </c>
      <c r="S494">
        <v>0</v>
      </c>
      <c r="T494" t="s">
        <v>4360</v>
      </c>
      <c r="U494" t="s">
        <v>47</v>
      </c>
      <c r="V494" t="s">
        <v>96</v>
      </c>
      <c r="W494">
        <v>50</v>
      </c>
      <c r="X494" t="s">
        <v>4361</v>
      </c>
      <c r="Y494">
        <v>3</v>
      </c>
      <c r="Z494">
        <v>0</v>
      </c>
      <c r="AA494">
        <v>42</v>
      </c>
      <c r="AB494">
        <v>50</v>
      </c>
      <c r="AE494" t="s">
        <v>51</v>
      </c>
      <c r="AF494" t="s">
        <v>4362</v>
      </c>
      <c r="AG494" t="s">
        <v>4363</v>
      </c>
      <c r="AH494" t="s">
        <v>4364</v>
      </c>
      <c r="AI494">
        <v>117487</v>
      </c>
      <c r="AJ494">
        <v>4.08773736668737</v>
      </c>
      <c r="AK494" t="s">
        <v>4365</v>
      </c>
      <c r="AL494">
        <v>0</v>
      </c>
      <c r="AN494" t="s">
        <v>4366</v>
      </c>
      <c r="AO494" t="s">
        <v>4367</v>
      </c>
      <c r="AP494" t="s">
        <v>4368</v>
      </c>
      <c r="AQ494" t="s">
        <v>58</v>
      </c>
      <c r="AR494" t="s">
        <v>59</v>
      </c>
    </row>
    <row r="495" spans="1:44" x14ac:dyDescent="0.25">
      <c r="A495">
        <v>494</v>
      </c>
      <c r="B495" t="s">
        <v>4369</v>
      </c>
      <c r="C495" t="s">
        <v>4370</v>
      </c>
      <c r="D495">
        <v>11</v>
      </c>
      <c r="E495">
        <v>76</v>
      </c>
      <c r="F495" t="s">
        <v>45</v>
      </c>
      <c r="G495">
        <v>1000</v>
      </c>
      <c r="H495">
        <v>1</v>
      </c>
      <c r="I495">
        <v>4.0999999999999996</v>
      </c>
      <c r="J495">
        <v>364</v>
      </c>
      <c r="K495">
        <v>212</v>
      </c>
      <c r="L495">
        <v>61</v>
      </c>
      <c r="M495">
        <v>38</v>
      </c>
      <c r="N495">
        <v>20</v>
      </c>
      <c r="O495">
        <v>33</v>
      </c>
      <c r="P495">
        <v>1</v>
      </c>
      <c r="Q495">
        <v>1</v>
      </c>
      <c r="R495">
        <v>0</v>
      </c>
      <c r="S495">
        <v>0</v>
      </c>
      <c r="T495" t="s">
        <v>4371</v>
      </c>
      <c r="U495" t="s">
        <v>927</v>
      </c>
      <c r="V495" t="s">
        <v>96</v>
      </c>
      <c r="W495">
        <v>50</v>
      </c>
      <c r="X495" t="s">
        <v>49</v>
      </c>
      <c r="Y495">
        <v>2</v>
      </c>
      <c r="Z495">
        <v>0</v>
      </c>
      <c r="AA495">
        <v>40</v>
      </c>
      <c r="AB495">
        <v>50</v>
      </c>
      <c r="AE495" t="s">
        <v>51</v>
      </c>
      <c r="AF495" t="s">
        <v>4372</v>
      </c>
      <c r="AG495" t="s">
        <v>4372</v>
      </c>
      <c r="AH495" t="s">
        <v>4373</v>
      </c>
      <c r="AI495">
        <v>6343</v>
      </c>
      <c r="AJ495">
        <v>4.1491407851174502</v>
      </c>
      <c r="AK495" t="s">
        <v>4374</v>
      </c>
      <c r="AL495">
        <v>0</v>
      </c>
      <c r="AN495" t="s">
        <v>4375</v>
      </c>
      <c r="AO495" t="s">
        <v>4376</v>
      </c>
      <c r="AP495" t="s">
        <v>4377</v>
      </c>
      <c r="AQ495" t="s">
        <v>58</v>
      </c>
      <c r="AR495" t="s">
        <v>59</v>
      </c>
    </row>
    <row r="496" spans="1:44" x14ac:dyDescent="0.25">
      <c r="A496">
        <v>495</v>
      </c>
      <c r="B496" t="s">
        <v>4378</v>
      </c>
      <c r="C496" t="s">
        <v>4379</v>
      </c>
      <c r="D496">
        <v>11</v>
      </c>
      <c r="E496">
        <v>14</v>
      </c>
      <c r="F496" t="s">
        <v>45</v>
      </c>
      <c r="G496">
        <v>1000</v>
      </c>
      <c r="H496">
        <v>0</v>
      </c>
      <c r="I496">
        <v>3.93</v>
      </c>
      <c r="J496">
        <v>651</v>
      </c>
      <c r="K496">
        <v>333</v>
      </c>
      <c r="L496">
        <v>114</v>
      </c>
      <c r="M496">
        <v>97</v>
      </c>
      <c r="N496">
        <v>39</v>
      </c>
      <c r="O496">
        <v>68</v>
      </c>
      <c r="P496">
        <v>0</v>
      </c>
      <c r="Q496">
        <v>0</v>
      </c>
      <c r="R496">
        <v>0</v>
      </c>
      <c r="S496">
        <v>0</v>
      </c>
      <c r="T496" t="s">
        <v>4380</v>
      </c>
      <c r="U496" t="s">
        <v>2059</v>
      </c>
      <c r="V496" t="s">
        <v>96</v>
      </c>
      <c r="W496">
        <v>19</v>
      </c>
      <c r="X496" t="s">
        <v>49</v>
      </c>
      <c r="Y496">
        <v>3</v>
      </c>
      <c r="Z496">
        <v>0</v>
      </c>
      <c r="AA496">
        <v>83</v>
      </c>
      <c r="AB496">
        <v>50</v>
      </c>
      <c r="AC496">
        <v>1</v>
      </c>
      <c r="AD496" t="s">
        <v>50</v>
      </c>
      <c r="AE496" t="s">
        <v>51</v>
      </c>
      <c r="AF496" t="s">
        <v>4381</v>
      </c>
      <c r="AG496" t="s">
        <v>4381</v>
      </c>
      <c r="AH496" t="s">
        <v>4382</v>
      </c>
      <c r="AI496">
        <v>6383</v>
      </c>
      <c r="AJ496">
        <v>4.2794924016919902</v>
      </c>
      <c r="AK496" t="s">
        <v>4383</v>
      </c>
      <c r="AL496">
        <v>0</v>
      </c>
      <c r="AN496" t="s">
        <v>4384</v>
      </c>
      <c r="AO496" t="s">
        <v>4385</v>
      </c>
      <c r="AP496" t="s">
        <v>4386</v>
      </c>
      <c r="AQ496" t="s">
        <v>58</v>
      </c>
      <c r="AR496" t="s">
        <v>59</v>
      </c>
    </row>
    <row r="497" spans="1:44" x14ac:dyDescent="0.25">
      <c r="A497">
        <v>496</v>
      </c>
      <c r="B497" t="s">
        <v>4387</v>
      </c>
      <c r="C497" t="s">
        <v>4388</v>
      </c>
      <c r="D497">
        <v>5.6899999999999897</v>
      </c>
      <c r="E497">
        <v>5</v>
      </c>
      <c r="F497" t="s">
        <v>45</v>
      </c>
      <c r="G497">
        <v>5000</v>
      </c>
      <c r="H497">
        <v>0</v>
      </c>
      <c r="I497">
        <v>3.61</v>
      </c>
      <c r="J497">
        <v>437</v>
      </c>
      <c r="K497">
        <v>183</v>
      </c>
      <c r="L497">
        <v>80</v>
      </c>
      <c r="M497">
        <v>63</v>
      </c>
      <c r="N497">
        <v>42</v>
      </c>
      <c r="O497">
        <v>69</v>
      </c>
      <c r="P497">
        <v>0</v>
      </c>
      <c r="Q497">
        <v>0</v>
      </c>
      <c r="R497">
        <v>0</v>
      </c>
      <c r="S497">
        <v>0</v>
      </c>
      <c r="T497" t="s">
        <v>4389</v>
      </c>
      <c r="U497" t="s">
        <v>193</v>
      </c>
      <c r="V497" t="s">
        <v>48</v>
      </c>
      <c r="W497">
        <v>50</v>
      </c>
      <c r="X497" t="s">
        <v>49</v>
      </c>
      <c r="Y497">
        <v>2</v>
      </c>
      <c r="Z497">
        <v>0</v>
      </c>
      <c r="AA497">
        <v>39</v>
      </c>
      <c r="AB497">
        <v>50</v>
      </c>
      <c r="AE497" t="s">
        <v>51</v>
      </c>
      <c r="AF497" t="s">
        <v>4390</v>
      </c>
      <c r="AG497" t="s">
        <v>4390</v>
      </c>
      <c r="AH497" t="s">
        <v>4391</v>
      </c>
      <c r="AI497">
        <v>2114</v>
      </c>
      <c r="AJ497">
        <v>4.2275307473982897</v>
      </c>
      <c r="AK497" t="s">
        <v>4392</v>
      </c>
      <c r="AL497">
        <v>0</v>
      </c>
      <c r="AN497" t="s">
        <v>4393</v>
      </c>
      <c r="AO497" t="s">
        <v>4394</v>
      </c>
      <c r="AP497" t="s">
        <v>4395</v>
      </c>
      <c r="AQ497" t="s">
        <v>58</v>
      </c>
      <c r="AR497" t="s">
        <v>59</v>
      </c>
    </row>
    <row r="498" spans="1:44" x14ac:dyDescent="0.25">
      <c r="A498">
        <v>497</v>
      </c>
      <c r="B498" t="s">
        <v>2097</v>
      </c>
      <c r="C498" t="s">
        <v>2098</v>
      </c>
      <c r="D498">
        <v>12</v>
      </c>
      <c r="E498">
        <v>11</v>
      </c>
      <c r="F498" t="s">
        <v>45</v>
      </c>
      <c r="G498">
        <v>100</v>
      </c>
      <c r="H498">
        <v>1</v>
      </c>
      <c r="I498">
        <v>3.28</v>
      </c>
      <c r="J498">
        <v>40</v>
      </c>
      <c r="K498">
        <v>10</v>
      </c>
      <c r="L498">
        <v>11</v>
      </c>
      <c r="M498">
        <v>8</v>
      </c>
      <c r="N498">
        <v>2</v>
      </c>
      <c r="O498">
        <v>9</v>
      </c>
      <c r="P498">
        <v>0</v>
      </c>
      <c r="Q498">
        <v>0</v>
      </c>
      <c r="R498">
        <v>0</v>
      </c>
      <c r="S498">
        <v>0</v>
      </c>
      <c r="T498" t="s">
        <v>4396</v>
      </c>
      <c r="U498" t="s">
        <v>85</v>
      </c>
      <c r="V498" t="s">
        <v>4397</v>
      </c>
      <c r="W498">
        <v>50</v>
      </c>
      <c r="X498" t="s">
        <v>49</v>
      </c>
      <c r="Y498">
        <v>3</v>
      </c>
      <c r="Z498">
        <v>0</v>
      </c>
      <c r="AA498">
        <v>38</v>
      </c>
      <c r="AB498">
        <v>50</v>
      </c>
      <c r="AE498" t="s">
        <v>51</v>
      </c>
      <c r="AF498" t="s">
        <v>3560</v>
      </c>
      <c r="AG498" t="s">
        <v>3561</v>
      </c>
      <c r="AH498" t="s">
        <v>4398</v>
      </c>
      <c r="AI498">
        <v>7936</v>
      </c>
      <c r="AJ498">
        <v>3.96459173387096</v>
      </c>
      <c r="AK498" t="s">
        <v>3563</v>
      </c>
      <c r="AL498">
        <v>0</v>
      </c>
      <c r="AN498" t="s">
        <v>4399</v>
      </c>
      <c r="AO498" t="s">
        <v>4400</v>
      </c>
      <c r="AP498" t="s">
        <v>4401</v>
      </c>
      <c r="AQ498" t="s">
        <v>58</v>
      </c>
      <c r="AR498" t="s">
        <v>59</v>
      </c>
    </row>
    <row r="499" spans="1:44" x14ac:dyDescent="0.25">
      <c r="A499">
        <v>498</v>
      </c>
      <c r="B499" t="s">
        <v>1419</v>
      </c>
      <c r="C499" t="s">
        <v>1420</v>
      </c>
      <c r="D499">
        <v>7</v>
      </c>
      <c r="E499">
        <v>6</v>
      </c>
      <c r="F499" t="s">
        <v>45</v>
      </c>
      <c r="G499">
        <v>100</v>
      </c>
      <c r="H499">
        <v>0</v>
      </c>
      <c r="I499">
        <v>3.6</v>
      </c>
      <c r="J499">
        <v>25</v>
      </c>
      <c r="K499">
        <v>10</v>
      </c>
      <c r="L499">
        <v>4</v>
      </c>
      <c r="M499">
        <v>5</v>
      </c>
      <c r="N499">
        <v>3</v>
      </c>
      <c r="O499">
        <v>3</v>
      </c>
      <c r="P499">
        <v>0</v>
      </c>
      <c r="Q499">
        <v>0</v>
      </c>
      <c r="R499">
        <v>0</v>
      </c>
      <c r="S499">
        <v>0</v>
      </c>
      <c r="T499" t="s">
        <v>1421</v>
      </c>
      <c r="U499" t="s">
        <v>85</v>
      </c>
      <c r="V499" t="s">
        <v>96</v>
      </c>
      <c r="W499">
        <v>50</v>
      </c>
      <c r="X499" t="s">
        <v>49</v>
      </c>
      <c r="Y499">
        <v>2</v>
      </c>
      <c r="Z499">
        <v>0</v>
      </c>
      <c r="AA499">
        <v>127</v>
      </c>
      <c r="AB499">
        <v>50</v>
      </c>
      <c r="AC499">
        <v>1</v>
      </c>
      <c r="AD499" t="s">
        <v>50</v>
      </c>
      <c r="AE499" t="s">
        <v>51</v>
      </c>
      <c r="AF499" t="s">
        <v>1422</v>
      </c>
      <c r="AG499" t="s">
        <v>1422</v>
      </c>
      <c r="AH499" t="s">
        <v>1423</v>
      </c>
      <c r="AI499">
        <v>483</v>
      </c>
      <c r="AJ499">
        <v>4.1552795031055902</v>
      </c>
      <c r="AK499" t="s">
        <v>1424</v>
      </c>
      <c r="AL499">
        <v>0</v>
      </c>
      <c r="AN499" t="s">
        <v>1425</v>
      </c>
      <c r="AO499" t="s">
        <v>1426</v>
      </c>
      <c r="AP499" t="s">
        <v>1427</v>
      </c>
      <c r="AQ499" t="s">
        <v>58</v>
      </c>
      <c r="AR499" t="s">
        <v>59</v>
      </c>
    </row>
    <row r="500" spans="1:44" x14ac:dyDescent="0.25">
      <c r="A500">
        <v>499</v>
      </c>
      <c r="B500" t="s">
        <v>4402</v>
      </c>
      <c r="C500" t="s">
        <v>4403</v>
      </c>
      <c r="D500">
        <v>7</v>
      </c>
      <c r="E500">
        <v>13</v>
      </c>
      <c r="F500" t="s">
        <v>45</v>
      </c>
      <c r="G500">
        <v>50000</v>
      </c>
      <c r="H500">
        <v>1</v>
      </c>
      <c r="I500">
        <v>3.35</v>
      </c>
      <c r="J500">
        <v>9075</v>
      </c>
      <c r="K500">
        <v>2998</v>
      </c>
      <c r="L500">
        <v>1514</v>
      </c>
      <c r="M500">
        <v>1827</v>
      </c>
      <c r="N500">
        <v>1136</v>
      </c>
      <c r="O500">
        <v>1600</v>
      </c>
      <c r="P500">
        <v>0</v>
      </c>
      <c r="Q500">
        <v>0</v>
      </c>
      <c r="R500">
        <v>0</v>
      </c>
      <c r="S500">
        <v>0</v>
      </c>
      <c r="T500" t="s">
        <v>4404</v>
      </c>
      <c r="U500" t="s">
        <v>1732</v>
      </c>
      <c r="V500" t="s">
        <v>96</v>
      </c>
      <c r="W500">
        <v>50</v>
      </c>
      <c r="X500" t="s">
        <v>49</v>
      </c>
      <c r="Y500">
        <v>2</v>
      </c>
      <c r="Z500">
        <v>0</v>
      </c>
      <c r="AA500">
        <v>40</v>
      </c>
      <c r="AB500">
        <v>50</v>
      </c>
      <c r="AF500" t="s">
        <v>4405</v>
      </c>
      <c r="AG500" t="s">
        <v>4406</v>
      </c>
      <c r="AH500" t="s">
        <v>4407</v>
      </c>
      <c r="AI500">
        <v>839882</v>
      </c>
      <c r="AJ500">
        <v>4.10375981387861</v>
      </c>
      <c r="AK500" t="s">
        <v>4408</v>
      </c>
      <c r="AL500">
        <v>0</v>
      </c>
      <c r="AN500" t="s">
        <v>4409</v>
      </c>
      <c r="AO500" t="s">
        <v>4410</v>
      </c>
      <c r="AP500" t="s">
        <v>4411</v>
      </c>
      <c r="AQ500" t="s">
        <v>58</v>
      </c>
      <c r="AR500" t="s">
        <v>59</v>
      </c>
    </row>
    <row r="501" spans="1:44" x14ac:dyDescent="0.25">
      <c r="A501">
        <v>500</v>
      </c>
      <c r="B501" t="s">
        <v>4412</v>
      </c>
      <c r="C501" t="s">
        <v>4413</v>
      </c>
      <c r="D501">
        <v>5.66</v>
      </c>
      <c r="E501">
        <v>5</v>
      </c>
      <c r="F501" t="s">
        <v>45</v>
      </c>
      <c r="G501">
        <v>10000</v>
      </c>
      <c r="H501">
        <v>1</v>
      </c>
      <c r="I501">
        <v>4.29</v>
      </c>
      <c r="J501">
        <v>2068</v>
      </c>
      <c r="K501">
        <v>1245</v>
      </c>
      <c r="L501">
        <v>418</v>
      </c>
      <c r="M501">
        <v>247</v>
      </c>
      <c r="N501">
        <v>68</v>
      </c>
      <c r="O501">
        <v>90</v>
      </c>
      <c r="P501">
        <v>1</v>
      </c>
      <c r="Q501">
        <v>0</v>
      </c>
      <c r="R501">
        <v>1</v>
      </c>
      <c r="S501">
        <v>0</v>
      </c>
      <c r="T501" t="s">
        <v>4414</v>
      </c>
      <c r="U501" t="s">
        <v>161</v>
      </c>
      <c r="V501" t="s">
        <v>4233</v>
      </c>
      <c r="W501">
        <v>50</v>
      </c>
      <c r="X501" t="s">
        <v>49</v>
      </c>
      <c r="Y501">
        <v>1</v>
      </c>
      <c r="Z501">
        <v>0</v>
      </c>
      <c r="AA501">
        <v>138</v>
      </c>
      <c r="AB501">
        <v>50</v>
      </c>
      <c r="AE501" t="s">
        <v>51</v>
      </c>
      <c r="AF501" t="s">
        <v>4415</v>
      </c>
      <c r="AG501" t="s">
        <v>4416</v>
      </c>
      <c r="AH501" t="s">
        <v>4417</v>
      </c>
      <c r="AI501">
        <v>2174765</v>
      </c>
      <c r="AJ501">
        <v>4.3561879099580798</v>
      </c>
      <c r="AK501" t="s">
        <v>4418</v>
      </c>
      <c r="AL501">
        <v>0</v>
      </c>
      <c r="AN501" t="s">
        <v>4419</v>
      </c>
      <c r="AO501" t="s">
        <v>4420</v>
      </c>
      <c r="AP501" t="s">
        <v>4421</v>
      </c>
      <c r="AQ501" t="s">
        <v>58</v>
      </c>
      <c r="AR501" t="s">
        <v>59</v>
      </c>
    </row>
    <row r="502" spans="1:44" x14ac:dyDescent="0.25">
      <c r="A502">
        <v>501</v>
      </c>
      <c r="B502" t="s">
        <v>4422</v>
      </c>
      <c r="C502" t="s">
        <v>4423</v>
      </c>
      <c r="D502">
        <v>8</v>
      </c>
      <c r="E502">
        <v>7</v>
      </c>
      <c r="F502" t="s">
        <v>45</v>
      </c>
      <c r="G502">
        <v>20000</v>
      </c>
      <c r="H502">
        <v>0</v>
      </c>
      <c r="I502">
        <v>3.39</v>
      </c>
      <c r="J502">
        <v>2877</v>
      </c>
      <c r="K502">
        <v>1046</v>
      </c>
      <c r="L502">
        <v>453</v>
      </c>
      <c r="M502">
        <v>522</v>
      </c>
      <c r="N502">
        <v>289</v>
      </c>
      <c r="O502">
        <v>567</v>
      </c>
      <c r="P502">
        <v>0</v>
      </c>
      <c r="Q502">
        <v>0</v>
      </c>
      <c r="R502">
        <v>0</v>
      </c>
      <c r="S502">
        <v>0</v>
      </c>
      <c r="T502" t="s">
        <v>4424</v>
      </c>
      <c r="V502" t="s">
        <v>96</v>
      </c>
      <c r="W502">
        <v>50</v>
      </c>
      <c r="X502" t="s">
        <v>49</v>
      </c>
      <c r="Y502">
        <v>2</v>
      </c>
      <c r="Z502">
        <v>0</v>
      </c>
      <c r="AA502">
        <v>47</v>
      </c>
      <c r="AB502">
        <v>50</v>
      </c>
      <c r="AE502" t="s">
        <v>51</v>
      </c>
      <c r="AF502" t="s">
        <v>4425</v>
      </c>
      <c r="AG502" t="s">
        <v>4426</v>
      </c>
      <c r="AH502" t="s">
        <v>4427</v>
      </c>
      <c r="AI502">
        <v>402743</v>
      </c>
      <c r="AJ502">
        <v>4.1567153246611301</v>
      </c>
      <c r="AK502" t="s">
        <v>4428</v>
      </c>
      <c r="AL502">
        <v>1</v>
      </c>
      <c r="AM502" t="s">
        <v>4429</v>
      </c>
      <c r="AN502" t="s">
        <v>4430</v>
      </c>
      <c r="AO502" t="s">
        <v>4431</v>
      </c>
      <c r="AP502" t="s">
        <v>4432</v>
      </c>
      <c r="AQ502" t="s">
        <v>58</v>
      </c>
      <c r="AR502" t="s">
        <v>59</v>
      </c>
    </row>
    <row r="503" spans="1:44" x14ac:dyDescent="0.25">
      <c r="A503">
        <v>502</v>
      </c>
      <c r="B503" t="s">
        <v>4433</v>
      </c>
      <c r="C503" t="s">
        <v>4434</v>
      </c>
      <c r="D503">
        <v>5</v>
      </c>
      <c r="E503">
        <v>5</v>
      </c>
      <c r="F503" t="s">
        <v>45</v>
      </c>
      <c r="G503">
        <v>10000</v>
      </c>
      <c r="H503">
        <v>1</v>
      </c>
      <c r="I503">
        <v>3.88</v>
      </c>
      <c r="J503">
        <v>1109</v>
      </c>
      <c r="K503">
        <v>555</v>
      </c>
      <c r="L503">
        <v>182</v>
      </c>
      <c r="M503">
        <v>172</v>
      </c>
      <c r="N503">
        <v>81</v>
      </c>
      <c r="O503">
        <v>119</v>
      </c>
      <c r="P503">
        <v>0</v>
      </c>
      <c r="Q503">
        <v>0</v>
      </c>
      <c r="R503">
        <v>0</v>
      </c>
      <c r="S503">
        <v>0</v>
      </c>
      <c r="T503" t="s">
        <v>4435</v>
      </c>
      <c r="U503" t="s">
        <v>340</v>
      </c>
      <c r="V503" t="s">
        <v>48</v>
      </c>
      <c r="W503">
        <v>2</v>
      </c>
      <c r="X503" t="s">
        <v>49</v>
      </c>
      <c r="Y503">
        <v>2</v>
      </c>
      <c r="Z503">
        <v>0</v>
      </c>
      <c r="AA503">
        <v>50</v>
      </c>
      <c r="AB503">
        <v>50</v>
      </c>
      <c r="AE503" t="s">
        <v>51</v>
      </c>
      <c r="AF503" t="s">
        <v>1431</v>
      </c>
      <c r="AG503" t="s">
        <v>1431</v>
      </c>
      <c r="AH503" t="s">
        <v>1432</v>
      </c>
      <c r="AI503">
        <v>59903</v>
      </c>
      <c r="AJ503">
        <v>4.15366509189856</v>
      </c>
      <c r="AK503" t="s">
        <v>1433</v>
      </c>
      <c r="AL503">
        <v>1</v>
      </c>
      <c r="AM503" t="s">
        <v>1434</v>
      </c>
      <c r="AN503" t="s">
        <v>4436</v>
      </c>
      <c r="AO503" t="s">
        <v>4437</v>
      </c>
      <c r="AP503" t="s">
        <v>4438</v>
      </c>
      <c r="AQ503" t="s">
        <v>58</v>
      </c>
      <c r="AR503" t="s">
        <v>59</v>
      </c>
    </row>
    <row r="504" spans="1:44" x14ac:dyDescent="0.25">
      <c r="A504">
        <v>503</v>
      </c>
      <c r="B504" t="s">
        <v>4439</v>
      </c>
      <c r="C504" t="s">
        <v>4440</v>
      </c>
      <c r="D504">
        <v>14</v>
      </c>
      <c r="E504">
        <v>13</v>
      </c>
      <c r="F504" t="s">
        <v>45</v>
      </c>
      <c r="G504">
        <v>5000</v>
      </c>
      <c r="H504">
        <v>0</v>
      </c>
      <c r="I504">
        <v>4.16</v>
      </c>
      <c r="J504">
        <v>2082</v>
      </c>
      <c r="K504">
        <v>1201</v>
      </c>
      <c r="L504">
        <v>398</v>
      </c>
      <c r="M504">
        <v>241</v>
      </c>
      <c r="N504">
        <v>94</v>
      </c>
      <c r="O504">
        <v>148</v>
      </c>
      <c r="P504">
        <v>0</v>
      </c>
      <c r="Q504">
        <v>0</v>
      </c>
      <c r="R504">
        <v>0</v>
      </c>
      <c r="S504">
        <v>0</v>
      </c>
      <c r="T504" t="s">
        <v>4441</v>
      </c>
      <c r="U504" t="s">
        <v>85</v>
      </c>
      <c r="V504" t="s">
        <v>96</v>
      </c>
      <c r="W504">
        <v>50</v>
      </c>
      <c r="X504" t="s">
        <v>49</v>
      </c>
      <c r="Y504">
        <v>3</v>
      </c>
      <c r="Z504">
        <v>0</v>
      </c>
      <c r="AA504">
        <v>31</v>
      </c>
      <c r="AB504">
        <v>50</v>
      </c>
      <c r="AE504" t="s">
        <v>51</v>
      </c>
      <c r="AF504" t="s">
        <v>4442</v>
      </c>
      <c r="AG504" t="s">
        <v>4443</v>
      </c>
      <c r="AH504" t="s">
        <v>4444</v>
      </c>
      <c r="AI504">
        <v>5841</v>
      </c>
      <c r="AJ504">
        <v>4.2177709296353303</v>
      </c>
      <c r="AK504" t="s">
        <v>4445</v>
      </c>
      <c r="AL504">
        <v>0</v>
      </c>
      <c r="AN504" t="s">
        <v>4446</v>
      </c>
      <c r="AO504" t="s">
        <v>4447</v>
      </c>
      <c r="AP504" t="s">
        <v>4448</v>
      </c>
      <c r="AQ504" t="s">
        <v>58</v>
      </c>
      <c r="AR504" t="s">
        <v>59</v>
      </c>
    </row>
    <row r="505" spans="1:44" x14ac:dyDescent="0.25">
      <c r="A505">
        <v>504</v>
      </c>
      <c r="B505" t="s">
        <v>4449</v>
      </c>
      <c r="C505" t="s">
        <v>4450</v>
      </c>
      <c r="D505">
        <v>6</v>
      </c>
      <c r="E505">
        <v>47</v>
      </c>
      <c r="F505" t="s">
        <v>45</v>
      </c>
      <c r="G505">
        <v>1000</v>
      </c>
      <c r="H505">
        <v>0</v>
      </c>
      <c r="I505">
        <v>4.28</v>
      </c>
      <c r="J505">
        <v>134</v>
      </c>
      <c r="K505">
        <v>84</v>
      </c>
      <c r="L505">
        <v>19</v>
      </c>
      <c r="M505">
        <v>22</v>
      </c>
      <c r="N505">
        <v>2</v>
      </c>
      <c r="O505">
        <v>7</v>
      </c>
      <c r="P505">
        <v>0</v>
      </c>
      <c r="Q505">
        <v>0</v>
      </c>
      <c r="R505">
        <v>0</v>
      </c>
      <c r="S505">
        <v>0</v>
      </c>
      <c r="T505" t="s">
        <v>4451</v>
      </c>
      <c r="U505" t="s">
        <v>1147</v>
      </c>
      <c r="V505" t="s">
        <v>96</v>
      </c>
      <c r="W505">
        <v>50</v>
      </c>
      <c r="X505" t="s">
        <v>49</v>
      </c>
      <c r="Y505">
        <v>2</v>
      </c>
      <c r="Z505">
        <v>0</v>
      </c>
      <c r="AA505">
        <v>43</v>
      </c>
      <c r="AB505">
        <v>50</v>
      </c>
      <c r="AE505" t="s">
        <v>51</v>
      </c>
      <c r="AF505" t="s">
        <v>4452</v>
      </c>
      <c r="AG505" t="s">
        <v>4453</v>
      </c>
      <c r="AH505" t="s">
        <v>4454</v>
      </c>
      <c r="AI505">
        <v>25914</v>
      </c>
      <c r="AJ505">
        <v>3.8623138072084502</v>
      </c>
      <c r="AK505" t="s">
        <v>4455</v>
      </c>
      <c r="AL505">
        <v>0</v>
      </c>
      <c r="AN505" t="s">
        <v>4456</v>
      </c>
      <c r="AO505" t="s">
        <v>4457</v>
      </c>
      <c r="AP505" t="s">
        <v>4458</v>
      </c>
      <c r="AQ505" t="s">
        <v>58</v>
      </c>
      <c r="AR505" t="s">
        <v>59</v>
      </c>
    </row>
    <row r="506" spans="1:44" x14ac:dyDescent="0.25">
      <c r="A506">
        <v>505</v>
      </c>
      <c r="B506" t="s">
        <v>1371</v>
      </c>
      <c r="C506" t="s">
        <v>1372</v>
      </c>
      <c r="D506">
        <v>8</v>
      </c>
      <c r="E506">
        <v>7</v>
      </c>
      <c r="F506" t="s">
        <v>45</v>
      </c>
      <c r="G506">
        <v>10000</v>
      </c>
      <c r="H506">
        <v>0</v>
      </c>
      <c r="I506">
        <v>4.0199999999999996</v>
      </c>
      <c r="J506">
        <v>2694</v>
      </c>
      <c r="K506">
        <v>1383</v>
      </c>
      <c r="L506">
        <v>591</v>
      </c>
      <c r="M506">
        <v>342</v>
      </c>
      <c r="N506">
        <v>153</v>
      </c>
      <c r="O506">
        <v>225</v>
      </c>
      <c r="P506">
        <v>0</v>
      </c>
      <c r="Q506">
        <v>0</v>
      </c>
      <c r="R506">
        <v>0</v>
      </c>
      <c r="S506">
        <v>0</v>
      </c>
      <c r="T506" t="s">
        <v>4459</v>
      </c>
      <c r="U506" t="s">
        <v>4460</v>
      </c>
      <c r="V506" t="s">
        <v>96</v>
      </c>
      <c r="W506">
        <v>50</v>
      </c>
      <c r="X506" t="s">
        <v>49</v>
      </c>
      <c r="Y506">
        <v>3</v>
      </c>
      <c r="Z506">
        <v>0</v>
      </c>
      <c r="AA506">
        <v>31</v>
      </c>
      <c r="AB506">
        <v>50</v>
      </c>
      <c r="AE506" t="s">
        <v>51</v>
      </c>
      <c r="AF506" t="s">
        <v>4461</v>
      </c>
      <c r="AG506" t="s">
        <v>4462</v>
      </c>
      <c r="AH506" t="s">
        <v>4463</v>
      </c>
      <c r="AI506">
        <v>10258</v>
      </c>
      <c r="AJ506">
        <v>4.2437122246051802</v>
      </c>
      <c r="AK506" t="s">
        <v>4464</v>
      </c>
      <c r="AL506">
        <v>1</v>
      </c>
      <c r="AM506" t="s">
        <v>4465</v>
      </c>
      <c r="AN506" t="s">
        <v>4466</v>
      </c>
      <c r="AO506" t="s">
        <v>4467</v>
      </c>
      <c r="AP506" t="s">
        <v>4468</v>
      </c>
      <c r="AQ506" t="s">
        <v>58</v>
      </c>
      <c r="AR506" t="s">
        <v>59</v>
      </c>
    </row>
    <row r="507" spans="1:44" x14ac:dyDescent="0.25">
      <c r="A507">
        <v>506</v>
      </c>
      <c r="B507" t="s">
        <v>3709</v>
      </c>
      <c r="C507" t="s">
        <v>3710</v>
      </c>
      <c r="D507">
        <v>5.83</v>
      </c>
      <c r="E507">
        <v>5</v>
      </c>
      <c r="F507" t="s">
        <v>45</v>
      </c>
      <c r="G507">
        <v>100</v>
      </c>
      <c r="H507">
        <v>0</v>
      </c>
      <c r="I507">
        <v>4.3600000000000003</v>
      </c>
      <c r="J507">
        <v>22</v>
      </c>
      <c r="K507">
        <v>13</v>
      </c>
      <c r="L507">
        <v>5</v>
      </c>
      <c r="M507">
        <v>3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3711</v>
      </c>
      <c r="U507" t="s">
        <v>95</v>
      </c>
      <c r="V507" t="s">
        <v>64</v>
      </c>
      <c r="W507">
        <v>3</v>
      </c>
      <c r="X507" t="s">
        <v>49</v>
      </c>
      <c r="Y507">
        <v>1</v>
      </c>
      <c r="Z507">
        <v>0</v>
      </c>
      <c r="AA507">
        <v>24</v>
      </c>
      <c r="AB507">
        <v>50</v>
      </c>
      <c r="AE507" t="s">
        <v>51</v>
      </c>
      <c r="AF507" t="s">
        <v>3712</v>
      </c>
      <c r="AH507" t="s">
        <v>3713</v>
      </c>
      <c r="AI507">
        <v>17471</v>
      </c>
      <c r="AJ507">
        <v>3.95283612844141</v>
      </c>
      <c r="AK507" t="s">
        <v>3714</v>
      </c>
      <c r="AL507">
        <v>0</v>
      </c>
      <c r="AN507" t="s">
        <v>3715</v>
      </c>
      <c r="AO507" t="s">
        <v>3716</v>
      </c>
      <c r="AP507" s="1" t="s">
        <v>3717</v>
      </c>
      <c r="AQ507" t="s">
        <v>58</v>
      </c>
      <c r="AR507" t="s">
        <v>59</v>
      </c>
    </row>
    <row r="508" spans="1:44" x14ac:dyDescent="0.25">
      <c r="A508">
        <v>507</v>
      </c>
      <c r="B508" t="s">
        <v>4469</v>
      </c>
      <c r="C508" t="s">
        <v>4470</v>
      </c>
      <c r="D508">
        <v>11</v>
      </c>
      <c r="E508">
        <v>21</v>
      </c>
      <c r="F508" t="s">
        <v>45</v>
      </c>
      <c r="G508">
        <v>1000</v>
      </c>
      <c r="H508">
        <v>0</v>
      </c>
      <c r="I508">
        <v>4.08</v>
      </c>
      <c r="J508">
        <v>545</v>
      </c>
      <c r="K508">
        <v>295</v>
      </c>
      <c r="L508">
        <v>113</v>
      </c>
      <c r="M508">
        <v>65</v>
      </c>
      <c r="N508">
        <v>27</v>
      </c>
      <c r="O508">
        <v>45</v>
      </c>
      <c r="P508">
        <v>0</v>
      </c>
      <c r="Q508">
        <v>0</v>
      </c>
      <c r="R508">
        <v>0</v>
      </c>
      <c r="S508">
        <v>0</v>
      </c>
      <c r="T508" t="s">
        <v>4471</v>
      </c>
      <c r="U508" t="s">
        <v>47</v>
      </c>
      <c r="V508" t="s">
        <v>4233</v>
      </c>
      <c r="W508">
        <v>17</v>
      </c>
      <c r="X508" t="s">
        <v>1721</v>
      </c>
      <c r="Y508">
        <v>3</v>
      </c>
      <c r="Z508">
        <v>0</v>
      </c>
      <c r="AA508">
        <v>70</v>
      </c>
      <c r="AB508">
        <v>50</v>
      </c>
      <c r="AC508">
        <v>1</v>
      </c>
      <c r="AD508" t="s">
        <v>50</v>
      </c>
      <c r="AE508" t="s">
        <v>51</v>
      </c>
      <c r="AF508" t="s">
        <v>4472</v>
      </c>
      <c r="AG508" t="s">
        <v>4472</v>
      </c>
      <c r="AH508" t="s">
        <v>4473</v>
      </c>
      <c r="AI508">
        <v>33303</v>
      </c>
      <c r="AJ508">
        <v>3.98162327718223</v>
      </c>
      <c r="AK508" t="s">
        <v>4474</v>
      </c>
      <c r="AL508">
        <v>0</v>
      </c>
      <c r="AN508" t="s">
        <v>4475</v>
      </c>
      <c r="AO508" t="s">
        <v>4476</v>
      </c>
      <c r="AP508" t="s">
        <v>4477</v>
      </c>
      <c r="AQ508" t="s">
        <v>58</v>
      </c>
      <c r="AR508" t="s">
        <v>59</v>
      </c>
    </row>
    <row r="509" spans="1:44" x14ac:dyDescent="0.25">
      <c r="A509">
        <v>508</v>
      </c>
      <c r="B509" t="s">
        <v>4478</v>
      </c>
      <c r="C509" t="s">
        <v>4479</v>
      </c>
      <c r="D509">
        <v>1.85</v>
      </c>
      <c r="E509">
        <v>11</v>
      </c>
      <c r="F509" t="s">
        <v>45</v>
      </c>
      <c r="G509">
        <v>100</v>
      </c>
      <c r="H509">
        <v>0</v>
      </c>
      <c r="I509">
        <v>3.9</v>
      </c>
      <c r="J509">
        <v>97</v>
      </c>
      <c r="K509">
        <v>49</v>
      </c>
      <c r="L509">
        <v>16</v>
      </c>
      <c r="M509">
        <v>14</v>
      </c>
      <c r="N509">
        <v>9</v>
      </c>
      <c r="O509">
        <v>9</v>
      </c>
      <c r="P509">
        <v>0</v>
      </c>
      <c r="Q509">
        <v>0</v>
      </c>
      <c r="R509">
        <v>0</v>
      </c>
      <c r="S509">
        <v>0</v>
      </c>
      <c r="T509" t="s">
        <v>4480</v>
      </c>
      <c r="U509" t="s">
        <v>85</v>
      </c>
      <c r="V509" t="s">
        <v>162</v>
      </c>
      <c r="W509">
        <v>2</v>
      </c>
      <c r="X509" t="s">
        <v>49</v>
      </c>
      <c r="Y509">
        <v>1</v>
      </c>
      <c r="Z509">
        <v>0</v>
      </c>
      <c r="AA509">
        <v>40</v>
      </c>
      <c r="AB509">
        <v>50</v>
      </c>
      <c r="AF509" t="s">
        <v>614</v>
      </c>
      <c r="AG509" t="s">
        <v>615</v>
      </c>
      <c r="AH509" t="s">
        <v>4481</v>
      </c>
      <c r="AI509">
        <v>91631</v>
      </c>
      <c r="AJ509">
        <v>3.8379369427377199</v>
      </c>
      <c r="AK509" t="s">
        <v>617</v>
      </c>
      <c r="AL509">
        <v>1</v>
      </c>
      <c r="AM509" t="s">
        <v>618</v>
      </c>
      <c r="AN509" t="s">
        <v>4482</v>
      </c>
      <c r="AO509" t="s">
        <v>4483</v>
      </c>
      <c r="AP509" t="s">
        <v>4484</v>
      </c>
      <c r="AQ509" t="s">
        <v>58</v>
      </c>
      <c r="AR509" t="s">
        <v>59</v>
      </c>
    </row>
    <row r="510" spans="1:44" x14ac:dyDescent="0.25">
      <c r="A510">
        <v>509</v>
      </c>
      <c r="B510" t="s">
        <v>4485</v>
      </c>
      <c r="C510" t="s">
        <v>4486</v>
      </c>
      <c r="D510">
        <v>9</v>
      </c>
      <c r="E510">
        <v>8</v>
      </c>
      <c r="F510" t="s">
        <v>45</v>
      </c>
      <c r="G510">
        <v>5000</v>
      </c>
      <c r="H510">
        <v>1</v>
      </c>
      <c r="I510">
        <v>3.61</v>
      </c>
      <c r="J510">
        <v>1926</v>
      </c>
      <c r="K510">
        <v>740</v>
      </c>
      <c r="L510">
        <v>405</v>
      </c>
      <c r="M510">
        <v>345</v>
      </c>
      <c r="N510">
        <v>164</v>
      </c>
      <c r="O510">
        <v>272</v>
      </c>
      <c r="P510">
        <v>0</v>
      </c>
      <c r="Q510">
        <v>0</v>
      </c>
      <c r="R510">
        <v>0</v>
      </c>
      <c r="S510">
        <v>0</v>
      </c>
      <c r="T510" t="s">
        <v>4487</v>
      </c>
      <c r="U510" t="s">
        <v>85</v>
      </c>
      <c r="V510" t="s">
        <v>351</v>
      </c>
      <c r="W510">
        <v>50</v>
      </c>
      <c r="X510" t="s">
        <v>49</v>
      </c>
      <c r="Y510">
        <v>3</v>
      </c>
      <c r="Z510">
        <v>0</v>
      </c>
      <c r="AA510">
        <v>41</v>
      </c>
      <c r="AB510">
        <v>50</v>
      </c>
      <c r="AE510" t="s">
        <v>51</v>
      </c>
      <c r="AF510" t="s">
        <v>3788</v>
      </c>
      <c r="AG510" t="s">
        <v>3789</v>
      </c>
      <c r="AH510" t="s">
        <v>4488</v>
      </c>
      <c r="AI510">
        <v>73271</v>
      </c>
      <c r="AJ510">
        <v>3.9544430948124001</v>
      </c>
      <c r="AK510" t="s">
        <v>3791</v>
      </c>
      <c r="AL510">
        <v>1</v>
      </c>
      <c r="AM510" t="s">
        <v>3792</v>
      </c>
      <c r="AN510" t="s">
        <v>4489</v>
      </c>
      <c r="AO510" t="s">
        <v>4490</v>
      </c>
      <c r="AP510" t="s">
        <v>4491</v>
      </c>
      <c r="AQ510" t="s">
        <v>58</v>
      </c>
      <c r="AR510" t="s">
        <v>59</v>
      </c>
    </row>
    <row r="511" spans="1:44" x14ac:dyDescent="0.25">
      <c r="A511">
        <v>510</v>
      </c>
      <c r="B511" t="s">
        <v>4492</v>
      </c>
      <c r="C511" t="s">
        <v>4493</v>
      </c>
      <c r="D511">
        <v>8</v>
      </c>
      <c r="E511">
        <v>56</v>
      </c>
      <c r="F511" t="s">
        <v>45</v>
      </c>
      <c r="G511">
        <v>10000</v>
      </c>
      <c r="H511">
        <v>1</v>
      </c>
      <c r="I511">
        <v>3.59</v>
      </c>
      <c r="J511">
        <v>1285</v>
      </c>
      <c r="K511">
        <v>469</v>
      </c>
      <c r="L511">
        <v>286</v>
      </c>
      <c r="M511">
        <v>252</v>
      </c>
      <c r="N511">
        <v>94</v>
      </c>
      <c r="O511">
        <v>184</v>
      </c>
      <c r="P511">
        <v>0</v>
      </c>
      <c r="Q511">
        <v>0</v>
      </c>
      <c r="R511">
        <v>0</v>
      </c>
      <c r="S511">
        <v>0</v>
      </c>
      <c r="T511" t="s">
        <v>4494</v>
      </c>
      <c r="U511" t="s">
        <v>85</v>
      </c>
      <c r="V511" t="s">
        <v>48</v>
      </c>
      <c r="W511">
        <v>50</v>
      </c>
      <c r="X511" t="s">
        <v>49</v>
      </c>
      <c r="Y511">
        <v>3</v>
      </c>
      <c r="Z511">
        <v>0</v>
      </c>
      <c r="AA511">
        <v>36</v>
      </c>
      <c r="AB511">
        <v>50</v>
      </c>
      <c r="AE511" t="s">
        <v>51</v>
      </c>
      <c r="AF511" t="s">
        <v>4495</v>
      </c>
      <c r="AG511" t="s">
        <v>4495</v>
      </c>
      <c r="AH511" t="s">
        <v>4496</v>
      </c>
      <c r="AI511">
        <v>1260</v>
      </c>
      <c r="AJ511">
        <v>3.7952380952380902</v>
      </c>
      <c r="AK511" t="s">
        <v>4497</v>
      </c>
      <c r="AL511">
        <v>0</v>
      </c>
      <c r="AN511" t="s">
        <v>4498</v>
      </c>
      <c r="AO511" t="s">
        <v>4499</v>
      </c>
      <c r="AP511" t="s">
        <v>4500</v>
      </c>
      <c r="AQ511" t="s">
        <v>58</v>
      </c>
      <c r="AR511" t="s">
        <v>59</v>
      </c>
    </row>
    <row r="512" spans="1:44" x14ac:dyDescent="0.25">
      <c r="A512">
        <v>511</v>
      </c>
      <c r="B512" t="s">
        <v>4501</v>
      </c>
      <c r="C512" t="s">
        <v>4502</v>
      </c>
      <c r="D512">
        <v>3</v>
      </c>
      <c r="E512">
        <v>3</v>
      </c>
      <c r="F512" t="s">
        <v>45</v>
      </c>
      <c r="G512">
        <v>50000</v>
      </c>
      <c r="H512">
        <v>0</v>
      </c>
      <c r="I512">
        <v>3.81</v>
      </c>
      <c r="J512">
        <v>11408</v>
      </c>
      <c r="K512">
        <v>5065</v>
      </c>
      <c r="L512">
        <v>2342</v>
      </c>
      <c r="M512">
        <v>1964</v>
      </c>
      <c r="N512">
        <v>890</v>
      </c>
      <c r="O512">
        <v>1147</v>
      </c>
      <c r="P512">
        <v>0</v>
      </c>
      <c r="Q512">
        <v>0</v>
      </c>
      <c r="R512">
        <v>0</v>
      </c>
      <c r="S512">
        <v>0</v>
      </c>
      <c r="T512" t="s">
        <v>4503</v>
      </c>
      <c r="U512" t="s">
        <v>4504</v>
      </c>
      <c r="V512" t="s">
        <v>96</v>
      </c>
      <c r="W512">
        <v>50</v>
      </c>
      <c r="X512" t="s">
        <v>49</v>
      </c>
      <c r="Y512">
        <v>1</v>
      </c>
      <c r="Z512">
        <v>0</v>
      </c>
      <c r="AA512">
        <v>38</v>
      </c>
      <c r="AB512">
        <v>50</v>
      </c>
      <c r="AC512">
        <v>1</v>
      </c>
      <c r="AD512" t="s">
        <v>50</v>
      </c>
      <c r="AE512" t="s">
        <v>51</v>
      </c>
      <c r="AF512" t="s">
        <v>3370</v>
      </c>
      <c r="AG512" t="s">
        <v>3371</v>
      </c>
      <c r="AH512" t="s">
        <v>3372</v>
      </c>
      <c r="AI512">
        <v>151249</v>
      </c>
      <c r="AJ512">
        <v>4.0491573498006597</v>
      </c>
      <c r="AK512" t="s">
        <v>3373</v>
      </c>
      <c r="AL512">
        <v>0</v>
      </c>
      <c r="AN512" t="s">
        <v>4505</v>
      </c>
      <c r="AO512" t="s">
        <v>4506</v>
      </c>
      <c r="AP512" t="s">
        <v>4507</v>
      </c>
      <c r="AQ512" t="s">
        <v>58</v>
      </c>
      <c r="AR512" t="s">
        <v>59</v>
      </c>
    </row>
    <row r="513" spans="1:44" x14ac:dyDescent="0.25">
      <c r="A513">
        <v>512</v>
      </c>
      <c r="B513" t="s">
        <v>4508</v>
      </c>
      <c r="C513" t="s">
        <v>4509</v>
      </c>
      <c r="D513">
        <v>6</v>
      </c>
      <c r="E513">
        <v>17</v>
      </c>
      <c r="F513" t="s">
        <v>45</v>
      </c>
      <c r="G513">
        <v>5000</v>
      </c>
      <c r="H513">
        <v>1</v>
      </c>
      <c r="I513">
        <v>3.9</v>
      </c>
      <c r="J513">
        <v>813</v>
      </c>
      <c r="K513">
        <v>387</v>
      </c>
      <c r="L513">
        <v>168</v>
      </c>
      <c r="M513">
        <v>120</v>
      </c>
      <c r="N513">
        <v>65</v>
      </c>
      <c r="O513">
        <v>73</v>
      </c>
      <c r="P513">
        <v>0</v>
      </c>
      <c r="Q513">
        <v>0</v>
      </c>
      <c r="R513">
        <v>0</v>
      </c>
      <c r="S513">
        <v>0</v>
      </c>
      <c r="T513" t="s">
        <v>4510</v>
      </c>
      <c r="U513" t="s">
        <v>47</v>
      </c>
      <c r="V513" t="s">
        <v>64</v>
      </c>
      <c r="W513">
        <v>50</v>
      </c>
      <c r="X513" t="s">
        <v>49</v>
      </c>
      <c r="Y513">
        <v>2</v>
      </c>
      <c r="Z513">
        <v>0</v>
      </c>
      <c r="AA513">
        <v>38</v>
      </c>
      <c r="AB513">
        <v>50</v>
      </c>
      <c r="AE513" t="s">
        <v>51</v>
      </c>
      <c r="AF513" t="s">
        <v>4511</v>
      </c>
      <c r="AG513" t="s">
        <v>4512</v>
      </c>
      <c r="AH513" t="s">
        <v>4513</v>
      </c>
      <c r="AI513">
        <v>22765</v>
      </c>
      <c r="AJ513">
        <v>4.2381726334285004</v>
      </c>
      <c r="AK513" t="s">
        <v>4514</v>
      </c>
      <c r="AL513">
        <v>0</v>
      </c>
      <c r="AN513" t="s">
        <v>4515</v>
      </c>
      <c r="AO513" t="s">
        <v>4516</v>
      </c>
      <c r="AP513" t="s">
        <v>4517</v>
      </c>
      <c r="AQ513" t="s">
        <v>58</v>
      </c>
      <c r="AR513" t="s">
        <v>59</v>
      </c>
    </row>
    <row r="514" spans="1:44" x14ac:dyDescent="0.25">
      <c r="A514">
        <v>513</v>
      </c>
      <c r="B514" t="s">
        <v>4518</v>
      </c>
      <c r="C514" t="s">
        <v>4518</v>
      </c>
      <c r="D514">
        <v>3.86</v>
      </c>
      <c r="E514">
        <v>6</v>
      </c>
      <c r="F514" t="s">
        <v>45</v>
      </c>
      <c r="G514">
        <v>50</v>
      </c>
      <c r="H514">
        <v>0</v>
      </c>
      <c r="I514">
        <v>4</v>
      </c>
      <c r="J514">
        <v>6</v>
      </c>
      <c r="K514">
        <v>3</v>
      </c>
      <c r="L514">
        <v>0</v>
      </c>
      <c r="M514">
        <v>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4519</v>
      </c>
      <c r="U514" t="s">
        <v>47</v>
      </c>
      <c r="V514" t="s">
        <v>64</v>
      </c>
      <c r="W514">
        <v>4</v>
      </c>
      <c r="X514" t="s">
        <v>49</v>
      </c>
      <c r="Y514">
        <v>1</v>
      </c>
      <c r="Z514">
        <v>0</v>
      </c>
      <c r="AA514">
        <v>20</v>
      </c>
      <c r="AB514">
        <v>50</v>
      </c>
      <c r="AE514" t="s">
        <v>51</v>
      </c>
      <c r="AF514" t="s">
        <v>4520</v>
      </c>
      <c r="AG514" t="s">
        <v>4521</v>
      </c>
      <c r="AH514" t="s">
        <v>4522</v>
      </c>
      <c r="AI514">
        <v>4098</v>
      </c>
      <c r="AJ514">
        <v>3.8609077598828598</v>
      </c>
      <c r="AK514" t="s">
        <v>4523</v>
      </c>
      <c r="AL514">
        <v>0</v>
      </c>
      <c r="AN514" t="s">
        <v>4524</v>
      </c>
      <c r="AO514" t="s">
        <v>4525</v>
      </c>
      <c r="AP514" t="s">
        <v>4526</v>
      </c>
      <c r="AQ514" t="s">
        <v>58</v>
      </c>
      <c r="AR514" t="s">
        <v>59</v>
      </c>
    </row>
    <row r="515" spans="1:44" x14ac:dyDescent="0.25">
      <c r="A515">
        <v>514</v>
      </c>
      <c r="B515" t="s">
        <v>4527</v>
      </c>
      <c r="C515" t="s">
        <v>4528</v>
      </c>
      <c r="D515">
        <v>9</v>
      </c>
      <c r="E515">
        <v>8</v>
      </c>
      <c r="F515" t="s">
        <v>45</v>
      </c>
      <c r="G515">
        <v>5000</v>
      </c>
      <c r="H515">
        <v>0</v>
      </c>
      <c r="I515">
        <v>4.03</v>
      </c>
      <c r="J515">
        <v>827</v>
      </c>
      <c r="K515">
        <v>445</v>
      </c>
      <c r="L515">
        <v>159</v>
      </c>
      <c r="M515">
        <v>103</v>
      </c>
      <c r="N515">
        <v>45</v>
      </c>
      <c r="O515">
        <v>75</v>
      </c>
      <c r="P515">
        <v>0</v>
      </c>
      <c r="Q515">
        <v>0</v>
      </c>
      <c r="R515">
        <v>0</v>
      </c>
      <c r="S515">
        <v>0</v>
      </c>
      <c r="T515" t="s">
        <v>4529</v>
      </c>
      <c r="U515" t="s">
        <v>85</v>
      </c>
      <c r="V515" t="s">
        <v>96</v>
      </c>
      <c r="W515">
        <v>50</v>
      </c>
      <c r="X515" t="s">
        <v>49</v>
      </c>
      <c r="Y515">
        <v>3</v>
      </c>
      <c r="Z515">
        <v>0</v>
      </c>
      <c r="AA515">
        <v>42</v>
      </c>
      <c r="AB515">
        <v>50</v>
      </c>
      <c r="AE515" t="s">
        <v>51</v>
      </c>
      <c r="AF515" t="s">
        <v>4172</v>
      </c>
      <c r="AG515" t="s">
        <v>4173</v>
      </c>
      <c r="AH515" t="s">
        <v>4174</v>
      </c>
      <c r="AI515">
        <v>124563</v>
      </c>
      <c r="AJ515">
        <v>4.1935887863972399</v>
      </c>
      <c r="AK515" t="s">
        <v>4175</v>
      </c>
      <c r="AL515">
        <v>0</v>
      </c>
      <c r="AN515" t="s">
        <v>4530</v>
      </c>
      <c r="AO515" t="s">
        <v>4531</v>
      </c>
      <c r="AP515" t="s">
        <v>4532</v>
      </c>
      <c r="AQ515" t="s">
        <v>58</v>
      </c>
      <c r="AR515" t="s">
        <v>59</v>
      </c>
    </row>
    <row r="516" spans="1:44" x14ac:dyDescent="0.25">
      <c r="A516">
        <v>515</v>
      </c>
      <c r="B516" t="s">
        <v>3348</v>
      </c>
      <c r="C516" t="s">
        <v>3348</v>
      </c>
      <c r="D516">
        <v>5.89</v>
      </c>
      <c r="E516">
        <v>5</v>
      </c>
      <c r="F516" t="s">
        <v>45</v>
      </c>
      <c r="G516">
        <v>5000</v>
      </c>
      <c r="H516">
        <v>0</v>
      </c>
      <c r="I516">
        <v>3.25</v>
      </c>
      <c r="J516">
        <v>392</v>
      </c>
      <c r="K516">
        <v>127</v>
      </c>
      <c r="L516">
        <v>65</v>
      </c>
      <c r="M516">
        <v>69</v>
      </c>
      <c r="N516">
        <v>40</v>
      </c>
      <c r="O516">
        <v>91</v>
      </c>
      <c r="P516">
        <v>0</v>
      </c>
      <c r="Q516">
        <v>0</v>
      </c>
      <c r="R516">
        <v>0</v>
      </c>
      <c r="S516">
        <v>0</v>
      </c>
      <c r="T516" t="s">
        <v>3349</v>
      </c>
      <c r="U516" t="s">
        <v>193</v>
      </c>
      <c r="V516" t="s">
        <v>64</v>
      </c>
      <c r="W516">
        <v>2</v>
      </c>
      <c r="X516" t="s">
        <v>49</v>
      </c>
      <c r="Y516">
        <v>2</v>
      </c>
      <c r="Z516">
        <v>0</v>
      </c>
      <c r="AA516">
        <v>24</v>
      </c>
      <c r="AB516">
        <v>50</v>
      </c>
      <c r="AC516">
        <v>1</v>
      </c>
      <c r="AD516" t="s">
        <v>50</v>
      </c>
      <c r="AE516" t="s">
        <v>51</v>
      </c>
      <c r="AF516" t="s">
        <v>3350</v>
      </c>
      <c r="AG516" t="s">
        <v>3351</v>
      </c>
      <c r="AH516" t="s">
        <v>3352</v>
      </c>
      <c r="AI516">
        <v>4295</v>
      </c>
      <c r="AJ516">
        <v>3.8495925494761298</v>
      </c>
      <c r="AK516" t="s">
        <v>3353</v>
      </c>
      <c r="AL516">
        <v>0</v>
      </c>
      <c r="AN516" t="s">
        <v>3354</v>
      </c>
      <c r="AO516" t="s">
        <v>3355</v>
      </c>
      <c r="AP516" s="1" t="s">
        <v>3356</v>
      </c>
      <c r="AQ516" t="s">
        <v>58</v>
      </c>
      <c r="AR516" t="s">
        <v>59</v>
      </c>
    </row>
    <row r="517" spans="1:44" x14ac:dyDescent="0.25">
      <c r="A517">
        <v>516</v>
      </c>
      <c r="B517" t="s">
        <v>4533</v>
      </c>
      <c r="C517" t="s">
        <v>4534</v>
      </c>
      <c r="D517">
        <v>11</v>
      </c>
      <c r="E517">
        <v>17</v>
      </c>
      <c r="F517" t="s">
        <v>45</v>
      </c>
      <c r="G517">
        <v>1000</v>
      </c>
      <c r="H517">
        <v>0</v>
      </c>
      <c r="I517">
        <v>3.62</v>
      </c>
      <c r="J517">
        <v>462</v>
      </c>
      <c r="K517">
        <v>189</v>
      </c>
      <c r="L517">
        <v>89</v>
      </c>
      <c r="M517">
        <v>74</v>
      </c>
      <c r="N517">
        <v>41</v>
      </c>
      <c r="O517">
        <v>69</v>
      </c>
      <c r="P517">
        <v>0</v>
      </c>
      <c r="Q517">
        <v>0</v>
      </c>
      <c r="R517">
        <v>0</v>
      </c>
      <c r="S517">
        <v>0</v>
      </c>
      <c r="T517" t="s">
        <v>4535</v>
      </c>
      <c r="U517" t="s">
        <v>1593</v>
      </c>
      <c r="V517" t="s">
        <v>48</v>
      </c>
      <c r="W517">
        <v>50</v>
      </c>
      <c r="X517" t="s">
        <v>49</v>
      </c>
      <c r="Y517">
        <v>3</v>
      </c>
      <c r="Z517">
        <v>0</v>
      </c>
      <c r="AA517">
        <v>36</v>
      </c>
      <c r="AB517">
        <v>50</v>
      </c>
      <c r="AC517">
        <v>1</v>
      </c>
      <c r="AD517" t="s">
        <v>50</v>
      </c>
      <c r="AE517" t="s">
        <v>51</v>
      </c>
      <c r="AF517" t="s">
        <v>4536</v>
      </c>
      <c r="AG517" t="s">
        <v>4537</v>
      </c>
      <c r="AH517" t="s">
        <v>4538</v>
      </c>
      <c r="AI517">
        <v>5880</v>
      </c>
      <c r="AJ517">
        <v>4.1363945578231203</v>
      </c>
      <c r="AK517" t="s">
        <v>4539</v>
      </c>
      <c r="AL517">
        <v>0</v>
      </c>
      <c r="AN517" t="s">
        <v>4540</v>
      </c>
      <c r="AO517" t="s">
        <v>4541</v>
      </c>
      <c r="AP517" t="s">
        <v>4542</v>
      </c>
      <c r="AQ517" t="s">
        <v>58</v>
      </c>
      <c r="AR517" t="s">
        <v>59</v>
      </c>
    </row>
    <row r="518" spans="1:44" x14ac:dyDescent="0.25">
      <c r="A518">
        <v>517</v>
      </c>
      <c r="B518" t="s">
        <v>4543</v>
      </c>
      <c r="C518" t="s">
        <v>4544</v>
      </c>
      <c r="D518">
        <v>8</v>
      </c>
      <c r="E518">
        <v>7</v>
      </c>
      <c r="F518" t="s">
        <v>45</v>
      </c>
      <c r="G518">
        <v>20000</v>
      </c>
      <c r="H518">
        <v>1</v>
      </c>
      <c r="I518">
        <v>3.95</v>
      </c>
      <c r="J518">
        <v>9337</v>
      </c>
      <c r="K518">
        <v>4487</v>
      </c>
      <c r="L518">
        <v>1955</v>
      </c>
      <c r="M518">
        <v>1532</v>
      </c>
      <c r="N518">
        <v>658</v>
      </c>
      <c r="O518">
        <v>705</v>
      </c>
      <c r="P518">
        <v>0</v>
      </c>
      <c r="Q518">
        <v>0</v>
      </c>
      <c r="R518">
        <v>0</v>
      </c>
      <c r="S518">
        <v>0</v>
      </c>
      <c r="T518" t="s">
        <v>4545</v>
      </c>
      <c r="U518" t="s">
        <v>85</v>
      </c>
      <c r="V518" t="s">
        <v>351</v>
      </c>
      <c r="W518">
        <v>50</v>
      </c>
      <c r="X518" t="s">
        <v>49</v>
      </c>
      <c r="Y518">
        <v>2</v>
      </c>
      <c r="Z518">
        <v>0</v>
      </c>
      <c r="AA518">
        <v>38</v>
      </c>
      <c r="AB518">
        <v>50</v>
      </c>
      <c r="AE518" t="s">
        <v>51</v>
      </c>
      <c r="AF518" t="s">
        <v>4546</v>
      </c>
      <c r="AG518" t="s">
        <v>4547</v>
      </c>
      <c r="AH518" t="s">
        <v>4548</v>
      </c>
      <c r="AI518">
        <v>40245</v>
      </c>
      <c r="AJ518">
        <v>3.99758976270344</v>
      </c>
      <c r="AK518" t="s">
        <v>4549</v>
      </c>
      <c r="AL518">
        <v>0</v>
      </c>
      <c r="AN518" t="s">
        <v>4550</v>
      </c>
      <c r="AO518" t="s">
        <v>4551</v>
      </c>
      <c r="AP518" t="s">
        <v>4552</v>
      </c>
      <c r="AQ518" t="s">
        <v>58</v>
      </c>
      <c r="AR518" t="s">
        <v>59</v>
      </c>
    </row>
    <row r="519" spans="1:44" x14ac:dyDescent="0.25">
      <c r="A519">
        <v>518</v>
      </c>
      <c r="B519" t="s">
        <v>4553</v>
      </c>
      <c r="C519" t="s">
        <v>4554</v>
      </c>
      <c r="D519">
        <v>8</v>
      </c>
      <c r="E519">
        <v>140</v>
      </c>
      <c r="F519" t="s">
        <v>45</v>
      </c>
      <c r="G519">
        <v>10000</v>
      </c>
      <c r="H519">
        <v>1</v>
      </c>
      <c r="I519">
        <v>4.17</v>
      </c>
      <c r="J519">
        <v>1910</v>
      </c>
      <c r="K519">
        <v>1141</v>
      </c>
      <c r="L519">
        <v>329</v>
      </c>
      <c r="M519">
        <v>212</v>
      </c>
      <c r="N519">
        <v>88</v>
      </c>
      <c r="O519">
        <v>140</v>
      </c>
      <c r="P519">
        <v>0</v>
      </c>
      <c r="Q519">
        <v>0</v>
      </c>
      <c r="R519">
        <v>0</v>
      </c>
      <c r="S519">
        <v>0</v>
      </c>
      <c r="T519" t="s">
        <v>4555</v>
      </c>
      <c r="U519" t="s">
        <v>129</v>
      </c>
      <c r="V519" t="s">
        <v>96</v>
      </c>
      <c r="W519">
        <v>50</v>
      </c>
      <c r="X519" t="s">
        <v>49</v>
      </c>
      <c r="Y519">
        <v>3</v>
      </c>
      <c r="Z519">
        <v>0</v>
      </c>
      <c r="AA519">
        <v>19</v>
      </c>
      <c r="AB519">
        <v>50</v>
      </c>
      <c r="AE519" t="s">
        <v>51</v>
      </c>
      <c r="AF519" t="s">
        <v>4556</v>
      </c>
      <c r="AG519" t="s">
        <v>4557</v>
      </c>
      <c r="AH519" t="s">
        <v>4558</v>
      </c>
      <c r="AI519">
        <v>2050</v>
      </c>
      <c r="AJ519">
        <v>4.1678048780487797</v>
      </c>
      <c r="AK519" t="s">
        <v>4559</v>
      </c>
      <c r="AL519">
        <v>0</v>
      </c>
      <c r="AN519" t="s">
        <v>4560</v>
      </c>
      <c r="AO519" t="s">
        <v>4561</v>
      </c>
      <c r="AP519" t="s">
        <v>4562</v>
      </c>
      <c r="AQ519" t="s">
        <v>58</v>
      </c>
      <c r="AR519" t="s">
        <v>59</v>
      </c>
    </row>
    <row r="520" spans="1:44" x14ac:dyDescent="0.25">
      <c r="A520">
        <v>519</v>
      </c>
      <c r="B520" t="s">
        <v>507</v>
      </c>
      <c r="C520" t="s">
        <v>508</v>
      </c>
      <c r="D520">
        <v>11</v>
      </c>
      <c r="E520">
        <v>168</v>
      </c>
      <c r="F520" t="s">
        <v>45</v>
      </c>
      <c r="G520">
        <v>10</v>
      </c>
      <c r="H520">
        <v>0</v>
      </c>
      <c r="I520">
        <v>3.33</v>
      </c>
      <c r="J520">
        <v>3</v>
      </c>
      <c r="K520">
        <v>0</v>
      </c>
      <c r="L520">
        <v>2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4563</v>
      </c>
      <c r="U520" t="s">
        <v>47</v>
      </c>
      <c r="V520" t="s">
        <v>96</v>
      </c>
      <c r="W520">
        <v>3</v>
      </c>
      <c r="X520" t="s">
        <v>49</v>
      </c>
      <c r="Y520">
        <v>3</v>
      </c>
      <c r="Z520">
        <v>0</v>
      </c>
      <c r="AA520">
        <v>33</v>
      </c>
      <c r="AB520">
        <v>50</v>
      </c>
      <c r="AE520" t="s">
        <v>51</v>
      </c>
      <c r="AF520" t="s">
        <v>4564</v>
      </c>
      <c r="AG520" t="s">
        <v>4564</v>
      </c>
      <c r="AH520" t="s">
        <v>4565</v>
      </c>
      <c r="AI520">
        <v>47</v>
      </c>
      <c r="AJ520">
        <v>3.9148936170212698</v>
      </c>
      <c r="AK520" t="s">
        <v>4566</v>
      </c>
      <c r="AL520">
        <v>0</v>
      </c>
      <c r="AN520" t="s">
        <v>4567</v>
      </c>
      <c r="AO520" t="s">
        <v>4568</v>
      </c>
      <c r="AP520" t="s">
        <v>4569</v>
      </c>
      <c r="AQ520" t="s">
        <v>58</v>
      </c>
      <c r="AR520" t="s">
        <v>59</v>
      </c>
    </row>
    <row r="521" spans="1:44" x14ac:dyDescent="0.25">
      <c r="A521">
        <v>520</v>
      </c>
      <c r="B521" t="s">
        <v>507</v>
      </c>
      <c r="C521" t="s">
        <v>508</v>
      </c>
      <c r="D521">
        <v>11</v>
      </c>
      <c r="E521">
        <v>168</v>
      </c>
      <c r="F521" t="s">
        <v>45</v>
      </c>
      <c r="G521">
        <v>10</v>
      </c>
      <c r="H521">
        <v>0</v>
      </c>
      <c r="I521">
        <v>3.33</v>
      </c>
      <c r="J521">
        <v>3</v>
      </c>
      <c r="K521">
        <v>0</v>
      </c>
      <c r="L521">
        <v>2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4563</v>
      </c>
      <c r="U521" t="s">
        <v>47</v>
      </c>
      <c r="V521" t="s">
        <v>96</v>
      </c>
      <c r="W521">
        <v>3</v>
      </c>
      <c r="X521" t="s">
        <v>49</v>
      </c>
      <c r="Y521">
        <v>3</v>
      </c>
      <c r="Z521">
        <v>0</v>
      </c>
      <c r="AA521">
        <v>33</v>
      </c>
      <c r="AB521">
        <v>50</v>
      </c>
      <c r="AC521">
        <v>1</v>
      </c>
      <c r="AD521" t="s">
        <v>50</v>
      </c>
      <c r="AE521" t="s">
        <v>51</v>
      </c>
      <c r="AF521" t="s">
        <v>4564</v>
      </c>
      <c r="AG521" t="s">
        <v>4564</v>
      </c>
      <c r="AH521" t="s">
        <v>4565</v>
      </c>
      <c r="AI521">
        <v>47</v>
      </c>
      <c r="AJ521">
        <v>3.9148936170212698</v>
      </c>
      <c r="AK521" t="s">
        <v>4566</v>
      </c>
      <c r="AL521">
        <v>0</v>
      </c>
      <c r="AN521" t="s">
        <v>4567</v>
      </c>
      <c r="AO521" t="s">
        <v>4568</v>
      </c>
      <c r="AP521" t="s">
        <v>4569</v>
      </c>
      <c r="AQ521" t="s">
        <v>58</v>
      </c>
      <c r="AR521" t="s">
        <v>59</v>
      </c>
    </row>
    <row r="522" spans="1:44" x14ac:dyDescent="0.25">
      <c r="A522">
        <v>521</v>
      </c>
      <c r="B522" t="s">
        <v>4570</v>
      </c>
      <c r="C522" t="s">
        <v>4571</v>
      </c>
      <c r="D522">
        <v>8</v>
      </c>
      <c r="E522">
        <v>7</v>
      </c>
      <c r="F522" t="s">
        <v>45</v>
      </c>
      <c r="G522">
        <v>100</v>
      </c>
      <c r="H522">
        <v>0</v>
      </c>
      <c r="I522">
        <v>2</v>
      </c>
      <c r="J522">
        <v>2</v>
      </c>
      <c r="K522">
        <v>0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 t="s">
        <v>4572</v>
      </c>
      <c r="U522" t="s">
        <v>85</v>
      </c>
      <c r="V522" t="s">
        <v>162</v>
      </c>
      <c r="W522">
        <v>46</v>
      </c>
      <c r="X522" t="s">
        <v>49</v>
      </c>
      <c r="Y522">
        <v>3</v>
      </c>
      <c r="Z522">
        <v>0</v>
      </c>
      <c r="AA522">
        <v>41</v>
      </c>
      <c r="AB522">
        <v>50</v>
      </c>
      <c r="AC522">
        <v>1</v>
      </c>
      <c r="AD522" t="s">
        <v>50</v>
      </c>
      <c r="AE522" t="s">
        <v>51</v>
      </c>
      <c r="AF522" t="s">
        <v>4295</v>
      </c>
      <c r="AG522" t="s">
        <v>4296</v>
      </c>
      <c r="AH522" t="s">
        <v>4297</v>
      </c>
      <c r="AI522">
        <v>14676</v>
      </c>
      <c r="AJ522">
        <v>4.0742027800490597</v>
      </c>
      <c r="AK522" t="s">
        <v>4298</v>
      </c>
      <c r="AL522">
        <v>0</v>
      </c>
      <c r="AN522" t="s">
        <v>4573</v>
      </c>
      <c r="AO522" t="s">
        <v>4574</v>
      </c>
      <c r="AP522" t="s">
        <v>4575</v>
      </c>
      <c r="AQ522" t="s">
        <v>58</v>
      </c>
      <c r="AR522" t="s">
        <v>59</v>
      </c>
    </row>
    <row r="523" spans="1:44" x14ac:dyDescent="0.25">
      <c r="A523">
        <v>522</v>
      </c>
      <c r="B523" t="s">
        <v>4576</v>
      </c>
      <c r="C523" t="s">
        <v>4577</v>
      </c>
      <c r="D523">
        <v>2</v>
      </c>
      <c r="E523">
        <v>8</v>
      </c>
      <c r="F523" t="s">
        <v>45</v>
      </c>
      <c r="G523">
        <v>50</v>
      </c>
      <c r="H523">
        <v>0</v>
      </c>
      <c r="I523">
        <v>3.88</v>
      </c>
      <c r="J523">
        <v>8</v>
      </c>
      <c r="K523">
        <v>5</v>
      </c>
      <c r="L523">
        <v>1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 t="s">
        <v>4578</v>
      </c>
      <c r="U523" t="s">
        <v>1732</v>
      </c>
      <c r="V523" t="s">
        <v>162</v>
      </c>
      <c r="W523">
        <v>1</v>
      </c>
      <c r="X523" t="s">
        <v>49</v>
      </c>
      <c r="Y523">
        <v>1</v>
      </c>
      <c r="Z523">
        <v>0</v>
      </c>
      <c r="AA523">
        <v>40</v>
      </c>
      <c r="AB523">
        <v>50</v>
      </c>
      <c r="AC523">
        <v>1</v>
      </c>
      <c r="AD523" t="s">
        <v>50</v>
      </c>
      <c r="AE523" t="s">
        <v>51</v>
      </c>
      <c r="AF523" t="s">
        <v>976</v>
      </c>
      <c r="AG523" t="s">
        <v>976</v>
      </c>
      <c r="AH523" t="s">
        <v>977</v>
      </c>
      <c r="AI523">
        <v>7248</v>
      </c>
      <c r="AJ523">
        <v>3.9430187637968999</v>
      </c>
      <c r="AK523" t="s">
        <v>978</v>
      </c>
      <c r="AL523">
        <v>0</v>
      </c>
      <c r="AN523" t="s">
        <v>4579</v>
      </c>
      <c r="AO523" t="s">
        <v>4580</v>
      </c>
      <c r="AP523" s="1" t="s">
        <v>4581</v>
      </c>
      <c r="AQ523" t="s">
        <v>58</v>
      </c>
      <c r="AR523" t="s">
        <v>59</v>
      </c>
    </row>
    <row r="524" spans="1:44" x14ac:dyDescent="0.25">
      <c r="A524">
        <v>523</v>
      </c>
      <c r="B524" t="s">
        <v>4582</v>
      </c>
      <c r="C524" t="s">
        <v>4583</v>
      </c>
      <c r="D524">
        <v>5.66</v>
      </c>
      <c r="E524">
        <v>5</v>
      </c>
      <c r="F524" t="s">
        <v>45</v>
      </c>
      <c r="G524">
        <v>100</v>
      </c>
      <c r="H524">
        <v>1</v>
      </c>
      <c r="I524">
        <v>3.41</v>
      </c>
      <c r="J524">
        <v>27</v>
      </c>
      <c r="K524">
        <v>8</v>
      </c>
      <c r="L524">
        <v>8</v>
      </c>
      <c r="M524">
        <v>4</v>
      </c>
      <c r="N524">
        <v>1</v>
      </c>
      <c r="O524">
        <v>6</v>
      </c>
      <c r="P524">
        <v>0</v>
      </c>
      <c r="Q524">
        <v>0</v>
      </c>
      <c r="R524">
        <v>0</v>
      </c>
      <c r="S524">
        <v>0</v>
      </c>
      <c r="T524" t="s">
        <v>4584</v>
      </c>
      <c r="U524" t="s">
        <v>85</v>
      </c>
      <c r="V524" t="s">
        <v>351</v>
      </c>
      <c r="W524">
        <v>50</v>
      </c>
      <c r="X524" t="s">
        <v>49</v>
      </c>
      <c r="Y524">
        <v>1</v>
      </c>
      <c r="Z524">
        <v>0</v>
      </c>
      <c r="AA524">
        <v>48</v>
      </c>
      <c r="AB524">
        <v>50</v>
      </c>
      <c r="AE524" t="s">
        <v>51</v>
      </c>
      <c r="AF524" t="s">
        <v>4585</v>
      </c>
      <c r="AG524" t="s">
        <v>4585</v>
      </c>
      <c r="AH524" t="s">
        <v>4586</v>
      </c>
      <c r="AI524">
        <v>1129</v>
      </c>
      <c r="AJ524">
        <v>3.83348095659876</v>
      </c>
      <c r="AK524" t="s">
        <v>4587</v>
      </c>
      <c r="AL524">
        <v>0</v>
      </c>
      <c r="AN524" t="s">
        <v>4588</v>
      </c>
      <c r="AO524" t="s">
        <v>4589</v>
      </c>
      <c r="AP524" s="1" t="s">
        <v>4590</v>
      </c>
      <c r="AQ524" t="s">
        <v>58</v>
      </c>
      <c r="AR524" t="s">
        <v>59</v>
      </c>
    </row>
    <row r="525" spans="1:44" x14ac:dyDescent="0.25">
      <c r="A525">
        <v>524</v>
      </c>
      <c r="B525" t="s">
        <v>4591</v>
      </c>
      <c r="C525" t="s">
        <v>4592</v>
      </c>
      <c r="D525">
        <v>9</v>
      </c>
      <c r="E525">
        <v>8</v>
      </c>
      <c r="F525" t="s">
        <v>45</v>
      </c>
      <c r="G525">
        <v>100</v>
      </c>
      <c r="H525">
        <v>0</v>
      </c>
      <c r="I525">
        <v>4.0999999999999996</v>
      </c>
      <c r="J525">
        <v>10</v>
      </c>
      <c r="K525">
        <v>5</v>
      </c>
      <c r="L525">
        <v>3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 t="s">
        <v>4593</v>
      </c>
      <c r="U525" t="s">
        <v>812</v>
      </c>
      <c r="V525" t="s">
        <v>64</v>
      </c>
      <c r="W525">
        <v>10</v>
      </c>
      <c r="X525" t="s">
        <v>49</v>
      </c>
      <c r="Y525">
        <v>3</v>
      </c>
      <c r="Z525">
        <v>0</v>
      </c>
      <c r="AA525">
        <v>26</v>
      </c>
      <c r="AB525">
        <v>50</v>
      </c>
      <c r="AC525">
        <v>1</v>
      </c>
      <c r="AD525" t="s">
        <v>50</v>
      </c>
      <c r="AE525" t="s">
        <v>51</v>
      </c>
      <c r="AF525" t="s">
        <v>4594</v>
      </c>
      <c r="AG525" t="s">
        <v>4594</v>
      </c>
      <c r="AH525" t="s">
        <v>4595</v>
      </c>
      <c r="AI525">
        <v>4402</v>
      </c>
      <c r="AJ525">
        <v>4.02294411631076</v>
      </c>
      <c r="AK525" t="s">
        <v>4596</v>
      </c>
      <c r="AL525">
        <v>0</v>
      </c>
      <c r="AN525" t="s">
        <v>4597</v>
      </c>
      <c r="AO525" t="s">
        <v>4598</v>
      </c>
      <c r="AP525" t="s">
        <v>4599</v>
      </c>
      <c r="AQ525" t="s">
        <v>58</v>
      </c>
      <c r="AR525" t="s">
        <v>59</v>
      </c>
    </row>
    <row r="526" spans="1:44" x14ac:dyDescent="0.25">
      <c r="A526">
        <v>525</v>
      </c>
      <c r="B526" t="s">
        <v>4600</v>
      </c>
      <c r="C526" t="s">
        <v>4601</v>
      </c>
      <c r="D526">
        <v>8</v>
      </c>
      <c r="E526">
        <v>9</v>
      </c>
      <c r="F526" t="s">
        <v>45</v>
      </c>
      <c r="G526">
        <v>100</v>
      </c>
      <c r="H526">
        <v>1</v>
      </c>
      <c r="I526">
        <v>4.08</v>
      </c>
      <c r="J526">
        <v>61</v>
      </c>
      <c r="K526">
        <v>38</v>
      </c>
      <c r="L526">
        <v>6</v>
      </c>
      <c r="M526">
        <v>8</v>
      </c>
      <c r="N526">
        <v>2</v>
      </c>
      <c r="O526">
        <v>7</v>
      </c>
      <c r="P526">
        <v>0</v>
      </c>
      <c r="Q526">
        <v>0</v>
      </c>
      <c r="R526">
        <v>0</v>
      </c>
      <c r="S526">
        <v>0</v>
      </c>
      <c r="T526" t="s">
        <v>4602</v>
      </c>
      <c r="U526" t="s">
        <v>193</v>
      </c>
      <c r="V526" t="s">
        <v>48</v>
      </c>
      <c r="W526">
        <v>2</v>
      </c>
      <c r="X526" t="s">
        <v>49</v>
      </c>
      <c r="Y526">
        <v>3</v>
      </c>
      <c r="Z526">
        <v>0</v>
      </c>
      <c r="AA526">
        <v>39</v>
      </c>
      <c r="AB526">
        <v>50</v>
      </c>
      <c r="AE526" t="s">
        <v>51</v>
      </c>
      <c r="AF526" t="s">
        <v>4603</v>
      </c>
      <c r="AG526" t="s">
        <v>4604</v>
      </c>
      <c r="AH526" t="s">
        <v>4605</v>
      </c>
      <c r="AI526">
        <v>1585</v>
      </c>
      <c r="AJ526">
        <v>4.0769716088327996</v>
      </c>
      <c r="AK526" t="s">
        <v>4606</v>
      </c>
      <c r="AL526">
        <v>0</v>
      </c>
      <c r="AN526" t="s">
        <v>4607</v>
      </c>
      <c r="AO526" t="s">
        <v>4608</v>
      </c>
      <c r="AP526" t="s">
        <v>4609</v>
      </c>
      <c r="AQ526" t="s">
        <v>58</v>
      </c>
      <c r="AR526" t="s">
        <v>59</v>
      </c>
    </row>
    <row r="527" spans="1:44" x14ac:dyDescent="0.25">
      <c r="A527">
        <v>526</v>
      </c>
      <c r="B527" t="s">
        <v>4610</v>
      </c>
      <c r="C527" t="s">
        <v>4611</v>
      </c>
      <c r="D527">
        <v>9</v>
      </c>
      <c r="E527">
        <v>8</v>
      </c>
      <c r="F527" t="s">
        <v>45</v>
      </c>
      <c r="G527">
        <v>1000</v>
      </c>
      <c r="H527">
        <v>0</v>
      </c>
      <c r="I527">
        <v>3.78</v>
      </c>
      <c r="J527">
        <v>282</v>
      </c>
      <c r="K527">
        <v>127</v>
      </c>
      <c r="L527">
        <v>47</v>
      </c>
      <c r="M527">
        <v>58</v>
      </c>
      <c r="N527">
        <v>20</v>
      </c>
      <c r="O527">
        <v>30</v>
      </c>
      <c r="P527">
        <v>0</v>
      </c>
      <c r="Q527">
        <v>0</v>
      </c>
      <c r="R527">
        <v>0</v>
      </c>
      <c r="S527">
        <v>0</v>
      </c>
      <c r="T527" t="s">
        <v>4612</v>
      </c>
      <c r="U527" t="s">
        <v>193</v>
      </c>
      <c r="V527" t="s">
        <v>96</v>
      </c>
      <c r="W527">
        <v>15</v>
      </c>
      <c r="X527" t="s">
        <v>49</v>
      </c>
      <c r="Y527">
        <v>3</v>
      </c>
      <c r="Z527">
        <v>0</v>
      </c>
      <c r="AA527">
        <v>43</v>
      </c>
      <c r="AB527">
        <v>50</v>
      </c>
      <c r="AE527" t="s">
        <v>51</v>
      </c>
      <c r="AF527" t="s">
        <v>4613</v>
      </c>
      <c r="AG527" t="s">
        <v>4613</v>
      </c>
      <c r="AH527" t="s">
        <v>4614</v>
      </c>
      <c r="AI527">
        <v>16523</v>
      </c>
      <c r="AJ527">
        <v>4.0387338860981599</v>
      </c>
      <c r="AK527" t="s">
        <v>4615</v>
      </c>
      <c r="AL527">
        <v>0</v>
      </c>
      <c r="AN527" t="s">
        <v>4616</v>
      </c>
      <c r="AO527" t="s">
        <v>4617</v>
      </c>
      <c r="AP527" t="s">
        <v>4618</v>
      </c>
      <c r="AQ527" t="s">
        <v>58</v>
      </c>
      <c r="AR527" t="s">
        <v>59</v>
      </c>
    </row>
    <row r="528" spans="1:44" x14ac:dyDescent="0.25">
      <c r="A528">
        <v>527</v>
      </c>
      <c r="B528" t="s">
        <v>4619</v>
      </c>
      <c r="C528" t="s">
        <v>4620</v>
      </c>
      <c r="D528">
        <v>2.76</v>
      </c>
      <c r="E528">
        <v>17</v>
      </c>
      <c r="F528" t="s">
        <v>45</v>
      </c>
      <c r="G528">
        <v>1000</v>
      </c>
      <c r="H528">
        <v>1</v>
      </c>
      <c r="I528">
        <v>4.33</v>
      </c>
      <c r="J528">
        <v>49</v>
      </c>
      <c r="K528">
        <v>28</v>
      </c>
      <c r="L528">
        <v>13</v>
      </c>
      <c r="M528">
        <v>5</v>
      </c>
      <c r="N528">
        <v>2</v>
      </c>
      <c r="O528">
        <v>1</v>
      </c>
      <c r="P528">
        <v>1</v>
      </c>
      <c r="Q528">
        <v>0</v>
      </c>
      <c r="R528">
        <v>1</v>
      </c>
      <c r="S528">
        <v>0</v>
      </c>
      <c r="T528" t="s">
        <v>4621</v>
      </c>
      <c r="U528" t="s">
        <v>63</v>
      </c>
      <c r="V528" t="s">
        <v>64</v>
      </c>
      <c r="W528">
        <v>3</v>
      </c>
      <c r="X528" t="s">
        <v>49</v>
      </c>
      <c r="Y528">
        <v>1</v>
      </c>
      <c r="Z528">
        <v>0</v>
      </c>
      <c r="AA528">
        <v>43</v>
      </c>
      <c r="AB528">
        <v>50</v>
      </c>
      <c r="AE528" t="s">
        <v>51</v>
      </c>
      <c r="AF528" t="s">
        <v>4622</v>
      </c>
      <c r="AG528" t="s">
        <v>4623</v>
      </c>
      <c r="AH528" t="s">
        <v>4624</v>
      </c>
      <c r="AI528">
        <v>11505</v>
      </c>
      <c r="AJ528">
        <v>4.1367231638417996</v>
      </c>
      <c r="AK528" t="s">
        <v>4625</v>
      </c>
      <c r="AL528">
        <v>0</v>
      </c>
      <c r="AN528" t="s">
        <v>4626</v>
      </c>
      <c r="AO528" t="s">
        <v>4627</v>
      </c>
      <c r="AP528" t="s">
        <v>4628</v>
      </c>
      <c r="AQ528" t="s">
        <v>58</v>
      </c>
      <c r="AR528" t="s">
        <v>59</v>
      </c>
    </row>
    <row r="529" spans="1:44" x14ac:dyDescent="0.25">
      <c r="A529">
        <v>528</v>
      </c>
      <c r="B529" t="s">
        <v>104</v>
      </c>
      <c r="C529" t="s">
        <v>105</v>
      </c>
      <c r="D529">
        <v>3.83</v>
      </c>
      <c r="E529">
        <v>4</v>
      </c>
      <c r="F529" t="s">
        <v>45</v>
      </c>
      <c r="G529">
        <v>100</v>
      </c>
      <c r="H529">
        <v>0</v>
      </c>
      <c r="I529">
        <v>3.57</v>
      </c>
      <c r="J529">
        <v>67</v>
      </c>
      <c r="K529">
        <v>27</v>
      </c>
      <c r="L529">
        <v>15</v>
      </c>
      <c r="M529">
        <v>6</v>
      </c>
      <c r="N529">
        <v>7</v>
      </c>
      <c r="O529">
        <v>12</v>
      </c>
      <c r="P529">
        <v>0</v>
      </c>
      <c r="Q529">
        <v>0</v>
      </c>
      <c r="R529">
        <v>0</v>
      </c>
      <c r="S529">
        <v>0</v>
      </c>
      <c r="T529" t="s">
        <v>106</v>
      </c>
      <c r="U529" t="s">
        <v>4629</v>
      </c>
      <c r="V529" t="s">
        <v>108</v>
      </c>
      <c r="W529">
        <v>1</v>
      </c>
      <c r="X529" t="s">
        <v>49</v>
      </c>
      <c r="Y529">
        <v>1</v>
      </c>
      <c r="Z529">
        <v>0</v>
      </c>
      <c r="AA529">
        <v>38</v>
      </c>
      <c r="AB529">
        <v>50</v>
      </c>
      <c r="AE529" t="s">
        <v>51</v>
      </c>
      <c r="AF529" t="s">
        <v>3973</v>
      </c>
      <c r="AG529" t="s">
        <v>3974</v>
      </c>
      <c r="AH529" t="s">
        <v>3975</v>
      </c>
      <c r="AI529">
        <v>5654</v>
      </c>
      <c r="AJ529">
        <v>3.95879023700035</v>
      </c>
      <c r="AK529" t="s">
        <v>3976</v>
      </c>
      <c r="AL529">
        <v>0</v>
      </c>
      <c r="AN529" t="s">
        <v>4630</v>
      </c>
      <c r="AO529" t="s">
        <v>4631</v>
      </c>
      <c r="AP529" t="s">
        <v>4632</v>
      </c>
      <c r="AQ529" t="s">
        <v>58</v>
      </c>
      <c r="AR529" t="s">
        <v>59</v>
      </c>
    </row>
    <row r="530" spans="1:44" x14ac:dyDescent="0.25">
      <c r="A530">
        <v>529</v>
      </c>
      <c r="B530" t="s">
        <v>4633</v>
      </c>
      <c r="C530" t="s">
        <v>4634</v>
      </c>
      <c r="D530">
        <v>7</v>
      </c>
      <c r="E530">
        <v>9</v>
      </c>
      <c r="F530" t="s">
        <v>45</v>
      </c>
      <c r="G530">
        <v>10000</v>
      </c>
      <c r="H530">
        <v>1</v>
      </c>
      <c r="I530">
        <v>4.47</v>
      </c>
      <c r="J530">
        <v>1838</v>
      </c>
      <c r="K530">
        <v>1253</v>
      </c>
      <c r="L530">
        <v>351</v>
      </c>
      <c r="M530">
        <v>139</v>
      </c>
      <c r="N530">
        <v>42</v>
      </c>
      <c r="O530">
        <v>53</v>
      </c>
      <c r="P530">
        <v>1</v>
      </c>
      <c r="Q530">
        <v>0</v>
      </c>
      <c r="R530">
        <v>1</v>
      </c>
      <c r="S530">
        <v>0</v>
      </c>
      <c r="T530" t="s">
        <v>4635</v>
      </c>
      <c r="U530" t="s">
        <v>85</v>
      </c>
      <c r="V530" t="s">
        <v>96</v>
      </c>
      <c r="W530">
        <v>50</v>
      </c>
      <c r="X530" t="s">
        <v>49</v>
      </c>
      <c r="Y530">
        <v>2</v>
      </c>
      <c r="Z530">
        <v>0</v>
      </c>
      <c r="AA530">
        <v>43</v>
      </c>
      <c r="AB530">
        <v>50</v>
      </c>
      <c r="AC530">
        <v>1</v>
      </c>
      <c r="AD530" t="s">
        <v>50</v>
      </c>
      <c r="AE530" t="s">
        <v>51</v>
      </c>
      <c r="AF530" t="s">
        <v>4636</v>
      </c>
      <c r="AG530" t="s">
        <v>4636</v>
      </c>
      <c r="AH530" t="s">
        <v>4637</v>
      </c>
      <c r="AI530">
        <v>8727</v>
      </c>
      <c r="AJ530">
        <v>4.1617967228142501</v>
      </c>
      <c r="AK530" t="s">
        <v>4638</v>
      </c>
      <c r="AL530">
        <v>0</v>
      </c>
      <c r="AN530" t="s">
        <v>4639</v>
      </c>
      <c r="AO530" t="s">
        <v>4640</v>
      </c>
      <c r="AP530" t="s">
        <v>4641</v>
      </c>
      <c r="AQ530" t="s">
        <v>58</v>
      </c>
      <c r="AR530" t="s">
        <v>59</v>
      </c>
    </row>
    <row r="531" spans="1:44" x14ac:dyDescent="0.25">
      <c r="A531">
        <v>530</v>
      </c>
      <c r="B531" t="s">
        <v>4642</v>
      </c>
      <c r="C531" t="s">
        <v>4643</v>
      </c>
      <c r="D531">
        <v>6</v>
      </c>
      <c r="E531">
        <v>43</v>
      </c>
      <c r="F531" t="s">
        <v>45</v>
      </c>
      <c r="G531">
        <v>1000</v>
      </c>
      <c r="H531">
        <v>0</v>
      </c>
      <c r="I531">
        <v>3.46</v>
      </c>
      <c r="J531">
        <v>566</v>
      </c>
      <c r="K531">
        <v>239</v>
      </c>
      <c r="L531">
        <v>71</v>
      </c>
      <c r="M531">
        <v>85</v>
      </c>
      <c r="N531">
        <v>56</v>
      </c>
      <c r="O531">
        <v>115</v>
      </c>
      <c r="P531">
        <v>0</v>
      </c>
      <c r="Q531">
        <v>0</v>
      </c>
      <c r="R531">
        <v>0</v>
      </c>
      <c r="S531">
        <v>0</v>
      </c>
      <c r="T531" t="s">
        <v>4644</v>
      </c>
      <c r="U531" t="s">
        <v>4645</v>
      </c>
      <c r="V531" t="s">
        <v>48</v>
      </c>
      <c r="W531">
        <v>15</v>
      </c>
      <c r="X531" t="s">
        <v>49</v>
      </c>
      <c r="Y531">
        <v>2</v>
      </c>
      <c r="Z531">
        <v>0</v>
      </c>
      <c r="AA531">
        <v>43</v>
      </c>
      <c r="AB531">
        <v>50</v>
      </c>
      <c r="AE531" t="s">
        <v>51</v>
      </c>
      <c r="AF531" t="s">
        <v>2535</v>
      </c>
      <c r="AG531" t="s">
        <v>2535</v>
      </c>
      <c r="AH531" t="s">
        <v>2536</v>
      </c>
      <c r="AI531">
        <v>36361</v>
      </c>
      <c r="AJ531">
        <v>3.96752014521052</v>
      </c>
      <c r="AK531" t="s">
        <v>2537</v>
      </c>
      <c r="AL531">
        <v>0</v>
      </c>
      <c r="AN531" t="s">
        <v>4646</v>
      </c>
      <c r="AO531" t="s">
        <v>4647</v>
      </c>
      <c r="AP531" t="s">
        <v>4648</v>
      </c>
      <c r="AQ531" t="s">
        <v>58</v>
      </c>
      <c r="AR531" t="s">
        <v>59</v>
      </c>
    </row>
    <row r="532" spans="1:44" x14ac:dyDescent="0.25">
      <c r="A532">
        <v>531</v>
      </c>
      <c r="B532" t="s">
        <v>4649</v>
      </c>
      <c r="C532" t="s">
        <v>4649</v>
      </c>
      <c r="D532">
        <v>8</v>
      </c>
      <c r="E532">
        <v>21</v>
      </c>
      <c r="F532" t="s">
        <v>45</v>
      </c>
      <c r="G532">
        <v>100</v>
      </c>
      <c r="H532">
        <v>0</v>
      </c>
      <c r="I532">
        <v>4.0599999999999996</v>
      </c>
      <c r="J532">
        <v>36</v>
      </c>
      <c r="K532">
        <v>20</v>
      </c>
      <c r="L532">
        <v>6</v>
      </c>
      <c r="M532">
        <v>5</v>
      </c>
      <c r="N532">
        <v>2</v>
      </c>
      <c r="O532">
        <v>3</v>
      </c>
      <c r="P532">
        <v>1</v>
      </c>
      <c r="Q532">
        <v>0</v>
      </c>
      <c r="R532">
        <v>1</v>
      </c>
      <c r="S532">
        <v>0</v>
      </c>
      <c r="T532" t="s">
        <v>4650</v>
      </c>
      <c r="U532" t="s">
        <v>47</v>
      </c>
      <c r="V532" t="s">
        <v>48</v>
      </c>
      <c r="W532">
        <v>50</v>
      </c>
      <c r="X532" t="s">
        <v>49</v>
      </c>
      <c r="Y532">
        <v>2</v>
      </c>
      <c r="Z532">
        <v>0</v>
      </c>
      <c r="AA532">
        <v>48</v>
      </c>
      <c r="AB532">
        <v>50</v>
      </c>
      <c r="AE532" t="s">
        <v>51</v>
      </c>
      <c r="AF532" t="s">
        <v>2205</v>
      </c>
      <c r="AG532" t="s">
        <v>2205</v>
      </c>
      <c r="AH532" t="s">
        <v>2206</v>
      </c>
      <c r="AI532">
        <v>5781</v>
      </c>
      <c r="AJ532">
        <v>4.2748659401487599</v>
      </c>
      <c r="AK532" t="s">
        <v>2207</v>
      </c>
      <c r="AL532">
        <v>0</v>
      </c>
      <c r="AN532" t="s">
        <v>4651</v>
      </c>
      <c r="AO532" t="s">
        <v>4652</v>
      </c>
      <c r="AP532" t="s">
        <v>4653</v>
      </c>
      <c r="AQ532" t="s">
        <v>58</v>
      </c>
      <c r="AR532" t="s">
        <v>59</v>
      </c>
    </row>
    <row r="533" spans="1:44" x14ac:dyDescent="0.25">
      <c r="A533">
        <v>532</v>
      </c>
      <c r="B533" t="s">
        <v>4654</v>
      </c>
      <c r="C533" t="s">
        <v>4655</v>
      </c>
      <c r="D533">
        <v>8</v>
      </c>
      <c r="E533">
        <v>9</v>
      </c>
      <c r="F533" t="s">
        <v>45</v>
      </c>
      <c r="G533">
        <v>1000</v>
      </c>
      <c r="H533">
        <v>1</v>
      </c>
      <c r="I533">
        <v>4.16</v>
      </c>
      <c r="J533">
        <v>45</v>
      </c>
      <c r="K533">
        <v>28</v>
      </c>
      <c r="L533">
        <v>4</v>
      </c>
      <c r="M533">
        <v>9</v>
      </c>
      <c r="N533">
        <v>0</v>
      </c>
      <c r="O533">
        <v>4</v>
      </c>
      <c r="P533">
        <v>0</v>
      </c>
      <c r="Q533">
        <v>0</v>
      </c>
      <c r="R533">
        <v>0</v>
      </c>
      <c r="S533">
        <v>0</v>
      </c>
      <c r="T533" t="s">
        <v>4656</v>
      </c>
      <c r="U533" t="s">
        <v>161</v>
      </c>
      <c r="V533" t="s">
        <v>96</v>
      </c>
      <c r="W533">
        <v>50</v>
      </c>
      <c r="X533" t="s">
        <v>49</v>
      </c>
      <c r="Y533">
        <v>3</v>
      </c>
      <c r="Z533">
        <v>0</v>
      </c>
      <c r="AA533">
        <v>42</v>
      </c>
      <c r="AB533">
        <v>50</v>
      </c>
      <c r="AE533" t="s">
        <v>51</v>
      </c>
      <c r="AF533" t="s">
        <v>4657</v>
      </c>
      <c r="AG533" t="s">
        <v>4657</v>
      </c>
      <c r="AH533" t="s">
        <v>4658</v>
      </c>
      <c r="AI533">
        <v>21012</v>
      </c>
      <c r="AJ533">
        <v>3.88516086046068</v>
      </c>
      <c r="AK533" t="s">
        <v>4659</v>
      </c>
      <c r="AL533">
        <v>0</v>
      </c>
      <c r="AN533" t="s">
        <v>4660</v>
      </c>
      <c r="AO533" t="s">
        <v>4661</v>
      </c>
      <c r="AP533" s="1" t="s">
        <v>4662</v>
      </c>
      <c r="AQ533" t="s">
        <v>58</v>
      </c>
      <c r="AR533" t="s">
        <v>59</v>
      </c>
    </row>
    <row r="534" spans="1:44" x14ac:dyDescent="0.25">
      <c r="A534">
        <v>533</v>
      </c>
      <c r="B534" t="s">
        <v>92</v>
      </c>
      <c r="C534" t="s">
        <v>93</v>
      </c>
      <c r="D534">
        <v>2.66</v>
      </c>
      <c r="E534">
        <v>3</v>
      </c>
      <c r="F534" t="s">
        <v>45</v>
      </c>
      <c r="G534">
        <v>100</v>
      </c>
      <c r="H534">
        <v>1</v>
      </c>
      <c r="I534">
        <v>2.67</v>
      </c>
      <c r="J534">
        <v>12</v>
      </c>
      <c r="K534">
        <v>1</v>
      </c>
      <c r="L534">
        <v>4</v>
      </c>
      <c r="M534">
        <v>2</v>
      </c>
      <c r="N534">
        <v>0</v>
      </c>
      <c r="O534">
        <v>5</v>
      </c>
      <c r="P534">
        <v>0</v>
      </c>
      <c r="Q534">
        <v>0</v>
      </c>
      <c r="R534">
        <v>0</v>
      </c>
      <c r="S534">
        <v>0</v>
      </c>
      <c r="T534" t="s">
        <v>4663</v>
      </c>
      <c r="U534" t="s">
        <v>95</v>
      </c>
      <c r="V534" t="s">
        <v>96</v>
      </c>
      <c r="W534">
        <v>1</v>
      </c>
      <c r="X534" t="s">
        <v>49</v>
      </c>
      <c r="Y534">
        <v>1</v>
      </c>
      <c r="Z534">
        <v>0</v>
      </c>
      <c r="AA534">
        <v>30</v>
      </c>
      <c r="AB534">
        <v>50</v>
      </c>
      <c r="AC534">
        <v>1</v>
      </c>
      <c r="AD534" t="s">
        <v>50</v>
      </c>
      <c r="AE534" t="s">
        <v>51</v>
      </c>
      <c r="AF534" t="s">
        <v>720</v>
      </c>
      <c r="AG534" t="s">
        <v>720</v>
      </c>
      <c r="AH534" t="s">
        <v>4664</v>
      </c>
      <c r="AI534">
        <v>66644</v>
      </c>
      <c r="AJ534">
        <v>4.1375817778044501</v>
      </c>
      <c r="AK534" t="s">
        <v>722</v>
      </c>
      <c r="AL534">
        <v>1</v>
      </c>
      <c r="AM534" t="s">
        <v>723</v>
      </c>
      <c r="AN534" t="s">
        <v>4665</v>
      </c>
      <c r="AO534" t="s">
        <v>4666</v>
      </c>
      <c r="AP534" t="s">
        <v>4667</v>
      </c>
      <c r="AQ534" t="s">
        <v>58</v>
      </c>
      <c r="AR534" t="s">
        <v>59</v>
      </c>
    </row>
    <row r="535" spans="1:44" x14ac:dyDescent="0.25">
      <c r="A535">
        <v>534</v>
      </c>
      <c r="B535" t="s">
        <v>4668</v>
      </c>
      <c r="C535" t="s">
        <v>4669</v>
      </c>
      <c r="D535">
        <v>8</v>
      </c>
      <c r="E535">
        <v>85</v>
      </c>
      <c r="F535" t="s">
        <v>45</v>
      </c>
      <c r="G535">
        <v>20000</v>
      </c>
      <c r="H535">
        <v>0</v>
      </c>
      <c r="I535">
        <v>3.37</v>
      </c>
      <c r="J535">
        <v>5685</v>
      </c>
      <c r="K535">
        <v>1813</v>
      </c>
      <c r="L535">
        <v>1162</v>
      </c>
      <c r="M535">
        <v>1071</v>
      </c>
      <c r="N535">
        <v>609</v>
      </c>
      <c r="O535">
        <v>1030</v>
      </c>
      <c r="P535">
        <v>0</v>
      </c>
      <c r="Q535">
        <v>0</v>
      </c>
      <c r="R535">
        <v>0</v>
      </c>
      <c r="S535">
        <v>0</v>
      </c>
      <c r="T535" t="s">
        <v>4670</v>
      </c>
      <c r="U535" t="s">
        <v>1147</v>
      </c>
      <c r="V535" t="s">
        <v>1706</v>
      </c>
      <c r="W535">
        <v>50</v>
      </c>
      <c r="X535" t="s">
        <v>49</v>
      </c>
      <c r="Y535">
        <v>3</v>
      </c>
      <c r="Z535">
        <v>0</v>
      </c>
      <c r="AA535">
        <v>47</v>
      </c>
      <c r="AB535">
        <v>50</v>
      </c>
      <c r="AE535" t="s">
        <v>51</v>
      </c>
      <c r="AF535" t="s">
        <v>4425</v>
      </c>
      <c r="AG535" t="s">
        <v>4426</v>
      </c>
      <c r="AH535" t="s">
        <v>4427</v>
      </c>
      <c r="AI535">
        <v>402743</v>
      </c>
      <c r="AJ535">
        <v>4.1567153246611301</v>
      </c>
      <c r="AK535" t="s">
        <v>4428</v>
      </c>
      <c r="AL535">
        <v>1</v>
      </c>
      <c r="AM535" t="s">
        <v>4429</v>
      </c>
      <c r="AN535" t="s">
        <v>4671</v>
      </c>
      <c r="AO535" t="s">
        <v>4672</v>
      </c>
      <c r="AP535" s="1" t="s">
        <v>4673</v>
      </c>
      <c r="AQ535" t="s">
        <v>58</v>
      </c>
      <c r="AR535" t="s">
        <v>59</v>
      </c>
    </row>
    <row r="536" spans="1:44" x14ac:dyDescent="0.25">
      <c r="A536">
        <v>535</v>
      </c>
      <c r="B536" t="s">
        <v>4674</v>
      </c>
      <c r="C536" t="s">
        <v>4674</v>
      </c>
      <c r="D536">
        <v>8</v>
      </c>
      <c r="E536">
        <v>7</v>
      </c>
      <c r="F536" t="s">
        <v>45</v>
      </c>
      <c r="G536">
        <v>1000</v>
      </c>
      <c r="H536">
        <v>1</v>
      </c>
      <c r="I536">
        <v>3.55</v>
      </c>
      <c r="J536">
        <v>120</v>
      </c>
      <c r="K536">
        <v>47</v>
      </c>
      <c r="L536">
        <v>21</v>
      </c>
      <c r="M536">
        <v>20</v>
      </c>
      <c r="N536">
        <v>15</v>
      </c>
      <c r="O536">
        <v>17</v>
      </c>
      <c r="P536">
        <v>0</v>
      </c>
      <c r="Q536">
        <v>0</v>
      </c>
      <c r="R536">
        <v>0</v>
      </c>
      <c r="S536">
        <v>0</v>
      </c>
      <c r="T536" t="s">
        <v>4675</v>
      </c>
      <c r="U536" t="s">
        <v>3118</v>
      </c>
      <c r="V536" t="s">
        <v>64</v>
      </c>
      <c r="W536">
        <v>49</v>
      </c>
      <c r="X536" t="s">
        <v>49</v>
      </c>
      <c r="Y536">
        <v>2</v>
      </c>
      <c r="Z536">
        <v>0</v>
      </c>
      <c r="AA536">
        <v>42</v>
      </c>
      <c r="AB536">
        <v>50</v>
      </c>
      <c r="AE536" t="s">
        <v>51</v>
      </c>
      <c r="AF536" t="s">
        <v>4676</v>
      </c>
      <c r="AG536" t="s">
        <v>4676</v>
      </c>
      <c r="AH536" t="s">
        <v>4677</v>
      </c>
      <c r="AI536">
        <v>7348</v>
      </c>
      <c r="AJ536">
        <v>4.1374523679912896</v>
      </c>
      <c r="AK536" t="s">
        <v>4678</v>
      </c>
      <c r="AL536">
        <v>0</v>
      </c>
      <c r="AN536" t="s">
        <v>4679</v>
      </c>
      <c r="AO536" t="s">
        <v>4680</v>
      </c>
      <c r="AP536" t="s">
        <v>4681</v>
      </c>
      <c r="AQ536" t="s">
        <v>58</v>
      </c>
      <c r="AR536" t="s">
        <v>59</v>
      </c>
    </row>
    <row r="537" spans="1:44" x14ac:dyDescent="0.25">
      <c r="A537">
        <v>536</v>
      </c>
      <c r="B537" t="s">
        <v>4682</v>
      </c>
      <c r="C537" t="s">
        <v>4683</v>
      </c>
      <c r="D537">
        <v>3.67</v>
      </c>
      <c r="E537">
        <v>9</v>
      </c>
      <c r="F537" t="s">
        <v>45</v>
      </c>
      <c r="G537">
        <v>5000</v>
      </c>
      <c r="H537">
        <v>0</v>
      </c>
      <c r="I537">
        <v>3.32</v>
      </c>
      <c r="J537">
        <v>510</v>
      </c>
      <c r="K537">
        <v>181</v>
      </c>
      <c r="L537">
        <v>83</v>
      </c>
      <c r="M537">
        <v>77</v>
      </c>
      <c r="N537">
        <v>58</v>
      </c>
      <c r="O537">
        <v>111</v>
      </c>
      <c r="P537">
        <v>0</v>
      </c>
      <c r="Q537">
        <v>0</v>
      </c>
      <c r="R537">
        <v>0</v>
      </c>
      <c r="S537">
        <v>0</v>
      </c>
      <c r="T537" t="s">
        <v>4684</v>
      </c>
      <c r="U537" t="s">
        <v>47</v>
      </c>
      <c r="V537" t="s">
        <v>1706</v>
      </c>
      <c r="W537">
        <v>15</v>
      </c>
      <c r="X537" t="s">
        <v>49</v>
      </c>
      <c r="Y537">
        <v>1</v>
      </c>
      <c r="Z537">
        <v>0</v>
      </c>
      <c r="AA537">
        <v>111</v>
      </c>
      <c r="AB537">
        <v>50</v>
      </c>
      <c r="AC537">
        <v>1</v>
      </c>
      <c r="AD537" t="s">
        <v>50</v>
      </c>
      <c r="AE537" t="s">
        <v>51</v>
      </c>
      <c r="AF537" t="s">
        <v>4685</v>
      </c>
      <c r="AG537" t="s">
        <v>4686</v>
      </c>
      <c r="AH537" t="s">
        <v>4687</v>
      </c>
      <c r="AI537">
        <v>253249</v>
      </c>
      <c r="AJ537">
        <v>4.0706182452842796</v>
      </c>
      <c r="AK537" t="s">
        <v>4688</v>
      </c>
      <c r="AL537">
        <v>1</v>
      </c>
      <c r="AM537" t="s">
        <v>4689</v>
      </c>
      <c r="AN537" t="s">
        <v>4690</v>
      </c>
      <c r="AO537" t="s">
        <v>4691</v>
      </c>
      <c r="AP537" t="s">
        <v>4692</v>
      </c>
      <c r="AQ537" t="s">
        <v>58</v>
      </c>
      <c r="AR537" t="s">
        <v>59</v>
      </c>
    </row>
    <row r="538" spans="1:44" x14ac:dyDescent="0.25">
      <c r="A538">
        <v>537</v>
      </c>
      <c r="B538" t="s">
        <v>4693</v>
      </c>
      <c r="C538" t="s">
        <v>4694</v>
      </c>
      <c r="D538">
        <v>12</v>
      </c>
      <c r="E538">
        <v>81</v>
      </c>
      <c r="F538" t="s">
        <v>45</v>
      </c>
      <c r="G538">
        <v>20000</v>
      </c>
      <c r="H538">
        <v>0</v>
      </c>
      <c r="I538">
        <v>4.08</v>
      </c>
      <c r="J538">
        <v>1799</v>
      </c>
      <c r="K538">
        <v>960</v>
      </c>
      <c r="L538">
        <v>346</v>
      </c>
      <c r="M538">
        <v>285</v>
      </c>
      <c r="N538">
        <v>97</v>
      </c>
      <c r="O538">
        <v>111</v>
      </c>
      <c r="P538">
        <v>0</v>
      </c>
      <c r="Q538">
        <v>0</v>
      </c>
      <c r="R538">
        <v>0</v>
      </c>
      <c r="S538">
        <v>0</v>
      </c>
      <c r="T538" t="s">
        <v>4695</v>
      </c>
      <c r="U538" t="s">
        <v>47</v>
      </c>
      <c r="V538" t="s">
        <v>48</v>
      </c>
      <c r="W538">
        <v>50</v>
      </c>
      <c r="X538" t="s">
        <v>49</v>
      </c>
      <c r="Y538">
        <v>3</v>
      </c>
      <c r="Z538">
        <v>0</v>
      </c>
      <c r="AA538">
        <v>38</v>
      </c>
      <c r="AB538">
        <v>50</v>
      </c>
      <c r="AE538" t="s">
        <v>51</v>
      </c>
      <c r="AF538" t="s">
        <v>4696</v>
      </c>
      <c r="AG538" t="s">
        <v>4697</v>
      </c>
      <c r="AH538" t="s">
        <v>4698</v>
      </c>
      <c r="AI538">
        <v>151914</v>
      </c>
      <c r="AJ538">
        <v>4.1279210606000696</v>
      </c>
      <c r="AK538" t="s">
        <v>4699</v>
      </c>
      <c r="AL538">
        <v>0</v>
      </c>
      <c r="AN538" t="s">
        <v>4700</v>
      </c>
      <c r="AO538" t="s">
        <v>4701</v>
      </c>
      <c r="AP538" t="s">
        <v>4702</v>
      </c>
      <c r="AQ538" t="s">
        <v>58</v>
      </c>
      <c r="AR538" t="s">
        <v>59</v>
      </c>
    </row>
    <row r="539" spans="1:44" x14ac:dyDescent="0.25">
      <c r="A539">
        <v>538</v>
      </c>
      <c r="B539" t="s">
        <v>4703</v>
      </c>
      <c r="C539" t="s">
        <v>4704</v>
      </c>
      <c r="D539">
        <v>13</v>
      </c>
      <c r="E539">
        <v>11</v>
      </c>
      <c r="F539" t="s">
        <v>45</v>
      </c>
      <c r="G539">
        <v>20000</v>
      </c>
      <c r="H539">
        <v>1</v>
      </c>
      <c r="I539">
        <v>4.0599999999999996</v>
      </c>
      <c r="J539">
        <v>4378</v>
      </c>
      <c r="K539">
        <v>2301</v>
      </c>
      <c r="L539">
        <v>939</v>
      </c>
      <c r="M539">
        <v>572</v>
      </c>
      <c r="N539">
        <v>248</v>
      </c>
      <c r="O539">
        <v>318</v>
      </c>
      <c r="P539">
        <v>0</v>
      </c>
      <c r="Q539">
        <v>0</v>
      </c>
      <c r="R539">
        <v>0</v>
      </c>
      <c r="S539">
        <v>0</v>
      </c>
      <c r="T539" t="s">
        <v>4705</v>
      </c>
      <c r="U539" t="s">
        <v>107</v>
      </c>
      <c r="V539" t="s">
        <v>96</v>
      </c>
      <c r="W539">
        <v>50</v>
      </c>
      <c r="X539" t="s">
        <v>49</v>
      </c>
      <c r="Y539">
        <v>3</v>
      </c>
      <c r="Z539">
        <v>0</v>
      </c>
      <c r="AA539">
        <v>43</v>
      </c>
      <c r="AB539">
        <v>50</v>
      </c>
      <c r="AC539">
        <v>1</v>
      </c>
      <c r="AD539" t="s">
        <v>50</v>
      </c>
      <c r="AE539" t="s">
        <v>51</v>
      </c>
      <c r="AF539" t="s">
        <v>4706</v>
      </c>
      <c r="AG539" t="s">
        <v>4707</v>
      </c>
      <c r="AH539" t="s">
        <v>4708</v>
      </c>
      <c r="AI539">
        <v>44067</v>
      </c>
      <c r="AJ539">
        <v>4.2884925227494497</v>
      </c>
      <c r="AK539" t="s">
        <v>4709</v>
      </c>
      <c r="AL539">
        <v>0</v>
      </c>
      <c r="AN539" t="s">
        <v>4710</v>
      </c>
      <c r="AO539" t="s">
        <v>4711</v>
      </c>
      <c r="AP539" t="s">
        <v>4712</v>
      </c>
      <c r="AQ539" t="s">
        <v>58</v>
      </c>
      <c r="AR539" t="s">
        <v>59</v>
      </c>
    </row>
    <row r="540" spans="1:44" x14ac:dyDescent="0.25">
      <c r="A540">
        <v>539</v>
      </c>
      <c r="B540" t="s">
        <v>4713</v>
      </c>
      <c r="C540" t="s">
        <v>4714</v>
      </c>
      <c r="D540">
        <v>9</v>
      </c>
      <c r="E540">
        <v>8</v>
      </c>
      <c r="F540" t="s">
        <v>45</v>
      </c>
      <c r="G540">
        <v>5000</v>
      </c>
      <c r="H540">
        <v>1</v>
      </c>
      <c r="I540">
        <v>3.89</v>
      </c>
      <c r="J540">
        <v>740</v>
      </c>
      <c r="K540">
        <v>361</v>
      </c>
      <c r="L540">
        <v>137</v>
      </c>
      <c r="M540">
        <v>117</v>
      </c>
      <c r="N540">
        <v>53</v>
      </c>
      <c r="O540">
        <v>72</v>
      </c>
      <c r="P540">
        <v>0</v>
      </c>
      <c r="Q540">
        <v>0</v>
      </c>
      <c r="R540">
        <v>0</v>
      </c>
      <c r="S540">
        <v>0</v>
      </c>
      <c r="T540" t="s">
        <v>4715</v>
      </c>
      <c r="U540" t="s">
        <v>161</v>
      </c>
      <c r="V540" t="s">
        <v>862</v>
      </c>
      <c r="W540">
        <v>2</v>
      </c>
      <c r="X540" t="s">
        <v>49</v>
      </c>
      <c r="Y540">
        <v>3</v>
      </c>
      <c r="Z540">
        <v>0</v>
      </c>
      <c r="AA540">
        <v>26</v>
      </c>
      <c r="AB540">
        <v>50</v>
      </c>
      <c r="AE540" t="s">
        <v>51</v>
      </c>
      <c r="AF540" t="s">
        <v>4716</v>
      </c>
      <c r="AG540" t="s">
        <v>4717</v>
      </c>
      <c r="AH540" t="s">
        <v>4718</v>
      </c>
      <c r="AI540">
        <v>24771</v>
      </c>
      <c r="AJ540">
        <v>4.04795930725445</v>
      </c>
      <c r="AK540" t="s">
        <v>4719</v>
      </c>
      <c r="AL540">
        <v>0</v>
      </c>
      <c r="AN540" t="s">
        <v>4720</v>
      </c>
      <c r="AO540" t="s">
        <v>4721</v>
      </c>
      <c r="AP540" t="s">
        <v>4722</v>
      </c>
      <c r="AQ540" t="s">
        <v>58</v>
      </c>
      <c r="AR540" t="s">
        <v>59</v>
      </c>
    </row>
    <row r="541" spans="1:44" x14ac:dyDescent="0.25">
      <c r="A541">
        <v>540</v>
      </c>
      <c r="B541" t="s">
        <v>4723</v>
      </c>
      <c r="C541" t="s">
        <v>4724</v>
      </c>
      <c r="D541">
        <v>9</v>
      </c>
      <c r="E541">
        <v>85</v>
      </c>
      <c r="F541" t="s">
        <v>45</v>
      </c>
      <c r="G541">
        <v>50</v>
      </c>
      <c r="H541">
        <v>1</v>
      </c>
      <c r="I541">
        <v>4.63</v>
      </c>
      <c r="J541">
        <v>8</v>
      </c>
      <c r="K541">
        <v>5</v>
      </c>
      <c r="L541">
        <v>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4725</v>
      </c>
      <c r="U541" t="s">
        <v>47</v>
      </c>
      <c r="V541" t="s">
        <v>64</v>
      </c>
      <c r="W541">
        <v>18</v>
      </c>
      <c r="X541" t="s">
        <v>49</v>
      </c>
      <c r="Y541">
        <v>3</v>
      </c>
      <c r="Z541">
        <v>0</v>
      </c>
      <c r="AA541">
        <v>36</v>
      </c>
      <c r="AB541">
        <v>50</v>
      </c>
      <c r="AE541" t="s">
        <v>51</v>
      </c>
      <c r="AF541" t="s">
        <v>984</v>
      </c>
      <c r="AG541" t="s">
        <v>985</v>
      </c>
      <c r="AH541" t="s">
        <v>986</v>
      </c>
      <c r="AI541">
        <v>54</v>
      </c>
      <c r="AJ541">
        <v>4.1851851851851798</v>
      </c>
      <c r="AK541" t="s">
        <v>987</v>
      </c>
      <c r="AL541">
        <v>0</v>
      </c>
      <c r="AN541" t="s">
        <v>4726</v>
      </c>
      <c r="AO541" t="s">
        <v>4727</v>
      </c>
      <c r="AP541" t="s">
        <v>4728</v>
      </c>
      <c r="AQ541" t="s">
        <v>58</v>
      </c>
      <c r="AR541" t="s">
        <v>59</v>
      </c>
    </row>
    <row r="542" spans="1:44" x14ac:dyDescent="0.25">
      <c r="A542">
        <v>541</v>
      </c>
      <c r="B542" t="s">
        <v>4729</v>
      </c>
      <c r="C542" t="s">
        <v>4730</v>
      </c>
      <c r="D542">
        <v>8</v>
      </c>
      <c r="E542">
        <v>7</v>
      </c>
      <c r="F542" t="s">
        <v>45</v>
      </c>
      <c r="G542">
        <v>100</v>
      </c>
      <c r="H542">
        <v>0</v>
      </c>
      <c r="I542">
        <v>3.38</v>
      </c>
      <c r="J542">
        <v>42</v>
      </c>
      <c r="K542">
        <v>16</v>
      </c>
      <c r="L542">
        <v>6</v>
      </c>
      <c r="M542">
        <v>7</v>
      </c>
      <c r="N542">
        <v>4</v>
      </c>
      <c r="O542">
        <v>9</v>
      </c>
      <c r="P542">
        <v>0</v>
      </c>
      <c r="Q542">
        <v>0</v>
      </c>
      <c r="R542">
        <v>0</v>
      </c>
      <c r="S542">
        <v>0</v>
      </c>
      <c r="T542" t="s">
        <v>4731</v>
      </c>
      <c r="U542" t="s">
        <v>95</v>
      </c>
      <c r="V542" t="s">
        <v>64</v>
      </c>
      <c r="W542">
        <v>50</v>
      </c>
      <c r="X542" t="s">
        <v>49</v>
      </c>
      <c r="Y542">
        <v>3</v>
      </c>
      <c r="Z542">
        <v>0</v>
      </c>
      <c r="AA542">
        <v>14</v>
      </c>
      <c r="AB542">
        <v>50</v>
      </c>
      <c r="AE542" t="s">
        <v>51</v>
      </c>
      <c r="AF542" t="s">
        <v>4732</v>
      </c>
      <c r="AG542" t="s">
        <v>4733</v>
      </c>
      <c r="AH542" t="s">
        <v>4734</v>
      </c>
      <c r="AI542">
        <v>198</v>
      </c>
      <c r="AJ542">
        <v>3.8383838383838298</v>
      </c>
      <c r="AK542" t="s">
        <v>4735</v>
      </c>
      <c r="AL542">
        <v>0</v>
      </c>
      <c r="AN542" t="s">
        <v>4736</v>
      </c>
      <c r="AO542" t="s">
        <v>4737</v>
      </c>
      <c r="AP542" s="1" t="s">
        <v>4738</v>
      </c>
      <c r="AQ542" t="s">
        <v>58</v>
      </c>
      <c r="AR542" t="s">
        <v>59</v>
      </c>
    </row>
    <row r="543" spans="1:44" x14ac:dyDescent="0.25">
      <c r="A543">
        <v>542</v>
      </c>
      <c r="B543" t="s">
        <v>4739</v>
      </c>
      <c r="C543" t="s">
        <v>4740</v>
      </c>
      <c r="D543">
        <v>12</v>
      </c>
      <c r="E543">
        <v>11</v>
      </c>
      <c r="F543" t="s">
        <v>45</v>
      </c>
      <c r="G543">
        <v>10000</v>
      </c>
      <c r="H543">
        <v>0</v>
      </c>
      <c r="I543">
        <v>4.1399999999999997</v>
      </c>
      <c r="J543">
        <v>3560</v>
      </c>
      <c r="K543">
        <v>1950</v>
      </c>
      <c r="L543">
        <v>776</v>
      </c>
      <c r="M543">
        <v>428</v>
      </c>
      <c r="N543">
        <v>184</v>
      </c>
      <c r="O543">
        <v>222</v>
      </c>
      <c r="P543">
        <v>0</v>
      </c>
      <c r="Q543">
        <v>0</v>
      </c>
      <c r="R543">
        <v>0</v>
      </c>
      <c r="S543">
        <v>0</v>
      </c>
      <c r="T543" t="s">
        <v>4741</v>
      </c>
      <c r="U543" t="s">
        <v>107</v>
      </c>
      <c r="V543" t="s">
        <v>96</v>
      </c>
      <c r="W543">
        <v>50</v>
      </c>
      <c r="X543" t="s">
        <v>49</v>
      </c>
      <c r="Y543">
        <v>3</v>
      </c>
      <c r="Z543">
        <v>0</v>
      </c>
      <c r="AA543">
        <v>30</v>
      </c>
      <c r="AB543">
        <v>50</v>
      </c>
      <c r="AC543">
        <v>1</v>
      </c>
      <c r="AD543" t="s">
        <v>50</v>
      </c>
      <c r="AE543" t="s">
        <v>51</v>
      </c>
      <c r="AF543" t="s">
        <v>4742</v>
      </c>
      <c r="AG543" t="s">
        <v>4743</v>
      </c>
      <c r="AH543" t="s">
        <v>4744</v>
      </c>
      <c r="AI543">
        <v>19521</v>
      </c>
      <c r="AJ543">
        <v>3.9848368423748699</v>
      </c>
      <c r="AK543" t="s">
        <v>4745</v>
      </c>
      <c r="AL543">
        <v>1</v>
      </c>
      <c r="AM543" t="s">
        <v>4746</v>
      </c>
      <c r="AN543" t="s">
        <v>4747</v>
      </c>
      <c r="AO543" t="s">
        <v>4748</v>
      </c>
      <c r="AP543" t="s">
        <v>4749</v>
      </c>
      <c r="AQ543" t="s">
        <v>58</v>
      </c>
      <c r="AR543" t="s">
        <v>59</v>
      </c>
    </row>
    <row r="544" spans="1:44" x14ac:dyDescent="0.25">
      <c r="A544">
        <v>543</v>
      </c>
      <c r="B544" t="s">
        <v>4750</v>
      </c>
      <c r="C544" t="s">
        <v>4750</v>
      </c>
      <c r="D544">
        <v>5</v>
      </c>
      <c r="E544">
        <v>75</v>
      </c>
      <c r="F544" t="s">
        <v>45</v>
      </c>
      <c r="G544">
        <v>100</v>
      </c>
      <c r="H544">
        <v>1</v>
      </c>
      <c r="I544">
        <v>3.8</v>
      </c>
      <c r="J544">
        <v>15</v>
      </c>
      <c r="K544">
        <v>7</v>
      </c>
      <c r="L544">
        <v>3</v>
      </c>
      <c r="M544">
        <v>2</v>
      </c>
      <c r="N544">
        <v>1</v>
      </c>
      <c r="O544">
        <v>2</v>
      </c>
      <c r="P544">
        <v>0</v>
      </c>
      <c r="Q544">
        <v>0</v>
      </c>
      <c r="R544">
        <v>0</v>
      </c>
      <c r="S544">
        <v>0</v>
      </c>
      <c r="T544" t="s">
        <v>4751</v>
      </c>
      <c r="U544" t="s">
        <v>85</v>
      </c>
      <c r="V544" t="s">
        <v>48</v>
      </c>
      <c r="W544">
        <v>50</v>
      </c>
      <c r="X544" t="s">
        <v>49</v>
      </c>
      <c r="Y544">
        <v>2</v>
      </c>
      <c r="Z544">
        <v>0</v>
      </c>
      <c r="AA544">
        <v>43</v>
      </c>
      <c r="AB544">
        <v>50</v>
      </c>
      <c r="AC544">
        <v>1</v>
      </c>
      <c r="AD544" t="s">
        <v>50</v>
      </c>
      <c r="AE544" t="s">
        <v>51</v>
      </c>
      <c r="AF544" t="s">
        <v>4752</v>
      </c>
      <c r="AG544" t="s">
        <v>4753</v>
      </c>
      <c r="AH544" t="s">
        <v>4754</v>
      </c>
      <c r="AI544">
        <v>17612</v>
      </c>
      <c r="AJ544">
        <v>3.8896774926186599</v>
      </c>
      <c r="AK544" t="s">
        <v>4755</v>
      </c>
      <c r="AL544">
        <v>0</v>
      </c>
      <c r="AN544" t="s">
        <v>4756</v>
      </c>
      <c r="AO544" t="s">
        <v>4757</v>
      </c>
      <c r="AP544" t="s">
        <v>4758</v>
      </c>
      <c r="AQ544" t="s">
        <v>58</v>
      </c>
      <c r="AR544" t="s">
        <v>59</v>
      </c>
    </row>
    <row r="545" spans="1:44" x14ac:dyDescent="0.25">
      <c r="A545">
        <v>544</v>
      </c>
      <c r="B545" t="s">
        <v>4759</v>
      </c>
      <c r="C545" t="s">
        <v>4760</v>
      </c>
      <c r="D545">
        <v>6</v>
      </c>
      <c r="E545">
        <v>6</v>
      </c>
      <c r="F545" t="s">
        <v>45</v>
      </c>
      <c r="G545">
        <v>5000</v>
      </c>
      <c r="H545">
        <v>0</v>
      </c>
      <c r="I545">
        <v>4.2699999999999996</v>
      </c>
      <c r="J545">
        <v>901</v>
      </c>
      <c r="K545">
        <v>528</v>
      </c>
      <c r="L545">
        <v>197</v>
      </c>
      <c r="M545">
        <v>105</v>
      </c>
      <c r="N545">
        <v>32</v>
      </c>
      <c r="O545">
        <v>39</v>
      </c>
      <c r="P545">
        <v>1</v>
      </c>
      <c r="Q545">
        <v>0</v>
      </c>
      <c r="R545">
        <v>1</v>
      </c>
      <c r="S545">
        <v>0</v>
      </c>
      <c r="T545" t="s">
        <v>4761</v>
      </c>
      <c r="U545" t="s">
        <v>85</v>
      </c>
      <c r="V545" t="s">
        <v>64</v>
      </c>
      <c r="W545">
        <v>50</v>
      </c>
      <c r="X545" t="s">
        <v>49</v>
      </c>
      <c r="Y545">
        <v>2</v>
      </c>
      <c r="Z545">
        <v>0</v>
      </c>
      <c r="AA545">
        <v>31</v>
      </c>
      <c r="AB545">
        <v>50</v>
      </c>
      <c r="AE545" t="s">
        <v>51</v>
      </c>
      <c r="AF545" t="s">
        <v>4762</v>
      </c>
      <c r="AG545" t="s">
        <v>4763</v>
      </c>
      <c r="AH545" t="s">
        <v>4764</v>
      </c>
      <c r="AI545">
        <v>9486</v>
      </c>
      <c r="AJ545">
        <v>4.1769976807927396</v>
      </c>
      <c r="AK545" t="s">
        <v>4765</v>
      </c>
      <c r="AL545">
        <v>1</v>
      </c>
      <c r="AM545" t="s">
        <v>4766</v>
      </c>
      <c r="AN545" t="s">
        <v>4767</v>
      </c>
      <c r="AO545" t="s">
        <v>4768</v>
      </c>
      <c r="AP545" t="s">
        <v>4769</v>
      </c>
      <c r="AQ545" t="s">
        <v>58</v>
      </c>
      <c r="AR545" t="s">
        <v>59</v>
      </c>
    </row>
    <row r="546" spans="1:44" x14ac:dyDescent="0.25">
      <c r="A546">
        <v>545</v>
      </c>
      <c r="B546" t="s">
        <v>4770</v>
      </c>
      <c r="C546" t="s">
        <v>4771</v>
      </c>
      <c r="D546">
        <v>14</v>
      </c>
      <c r="E546">
        <v>12</v>
      </c>
      <c r="F546" t="s">
        <v>45</v>
      </c>
      <c r="G546">
        <v>1000</v>
      </c>
      <c r="H546">
        <v>0</v>
      </c>
      <c r="I546">
        <v>3.7</v>
      </c>
      <c r="J546">
        <v>511</v>
      </c>
      <c r="K546">
        <v>211</v>
      </c>
      <c r="L546">
        <v>107</v>
      </c>
      <c r="M546">
        <v>89</v>
      </c>
      <c r="N546">
        <v>39</v>
      </c>
      <c r="O546">
        <v>65</v>
      </c>
      <c r="P546">
        <v>0</v>
      </c>
      <c r="Q546">
        <v>0</v>
      </c>
      <c r="R546">
        <v>0</v>
      </c>
      <c r="S546">
        <v>0</v>
      </c>
      <c r="T546" t="s">
        <v>4772</v>
      </c>
      <c r="U546" t="s">
        <v>95</v>
      </c>
      <c r="V546" t="s">
        <v>510</v>
      </c>
      <c r="W546">
        <v>29</v>
      </c>
      <c r="X546" t="s">
        <v>49</v>
      </c>
      <c r="Y546">
        <v>4</v>
      </c>
      <c r="Z546">
        <v>0</v>
      </c>
      <c r="AA546">
        <v>27</v>
      </c>
      <c r="AB546">
        <v>50</v>
      </c>
      <c r="AC546">
        <v>1</v>
      </c>
      <c r="AD546" t="s">
        <v>50</v>
      </c>
      <c r="AE546" t="s">
        <v>51</v>
      </c>
      <c r="AF546" t="s">
        <v>4773</v>
      </c>
      <c r="AG546" t="s">
        <v>4773</v>
      </c>
      <c r="AH546" t="s">
        <v>4774</v>
      </c>
      <c r="AI546">
        <v>47356</v>
      </c>
      <c r="AJ546">
        <v>4.0568882506968498</v>
      </c>
      <c r="AK546" t="s">
        <v>4775</v>
      </c>
      <c r="AL546">
        <v>0</v>
      </c>
      <c r="AN546" t="s">
        <v>4776</v>
      </c>
      <c r="AO546" t="s">
        <v>4777</v>
      </c>
      <c r="AP546" t="s">
        <v>4778</v>
      </c>
      <c r="AQ546" t="s">
        <v>58</v>
      </c>
      <c r="AR546" t="s">
        <v>59</v>
      </c>
    </row>
    <row r="547" spans="1:44" x14ac:dyDescent="0.25">
      <c r="A547">
        <v>546</v>
      </c>
      <c r="B547" t="s">
        <v>4779</v>
      </c>
      <c r="C547" t="s">
        <v>4780</v>
      </c>
      <c r="D547">
        <v>8</v>
      </c>
      <c r="E547">
        <v>7</v>
      </c>
      <c r="F547" t="s">
        <v>45</v>
      </c>
      <c r="G547">
        <v>5000</v>
      </c>
      <c r="H547">
        <v>0</v>
      </c>
      <c r="I547">
        <v>4.34</v>
      </c>
      <c r="J547">
        <v>719</v>
      </c>
      <c r="K547">
        <v>460</v>
      </c>
      <c r="L547">
        <v>128</v>
      </c>
      <c r="M547">
        <v>71</v>
      </c>
      <c r="N547">
        <v>34</v>
      </c>
      <c r="O547">
        <v>26</v>
      </c>
      <c r="P547">
        <v>0</v>
      </c>
      <c r="Q547">
        <v>0</v>
      </c>
      <c r="R547">
        <v>0</v>
      </c>
      <c r="S547">
        <v>0</v>
      </c>
      <c r="T547" t="s">
        <v>4781</v>
      </c>
      <c r="U547" t="s">
        <v>47</v>
      </c>
      <c r="V547" t="s">
        <v>96</v>
      </c>
      <c r="W547">
        <v>1</v>
      </c>
      <c r="X547" t="s">
        <v>49</v>
      </c>
      <c r="Y547">
        <v>2</v>
      </c>
      <c r="Z547">
        <v>0</v>
      </c>
      <c r="AA547">
        <v>43</v>
      </c>
      <c r="AB547">
        <v>50</v>
      </c>
      <c r="AC547">
        <v>1</v>
      </c>
      <c r="AD547" t="s">
        <v>50</v>
      </c>
      <c r="AE547" t="s">
        <v>51</v>
      </c>
      <c r="AF547" t="s">
        <v>4782</v>
      </c>
      <c r="AG547" t="s">
        <v>4782</v>
      </c>
      <c r="AH547" t="s">
        <v>4783</v>
      </c>
      <c r="AI547">
        <v>15348</v>
      </c>
      <c r="AJ547">
        <v>4.0138128746416397</v>
      </c>
      <c r="AK547" t="s">
        <v>4784</v>
      </c>
      <c r="AL547">
        <v>0</v>
      </c>
      <c r="AN547" t="s">
        <v>4785</v>
      </c>
      <c r="AO547" t="s">
        <v>4786</v>
      </c>
      <c r="AP547" t="s">
        <v>4787</v>
      </c>
      <c r="AQ547" t="s">
        <v>58</v>
      </c>
      <c r="AR547" t="s">
        <v>59</v>
      </c>
    </row>
    <row r="548" spans="1:44" x14ac:dyDescent="0.25">
      <c r="A548">
        <v>547</v>
      </c>
      <c r="B548" t="s">
        <v>915</v>
      </c>
      <c r="C548" t="s">
        <v>4788</v>
      </c>
      <c r="D548">
        <v>8</v>
      </c>
      <c r="E548">
        <v>59</v>
      </c>
      <c r="F548" t="s">
        <v>45</v>
      </c>
      <c r="G548">
        <v>20000</v>
      </c>
      <c r="H548">
        <v>1</v>
      </c>
      <c r="I548">
        <v>4.03</v>
      </c>
      <c r="J548">
        <v>5929</v>
      </c>
      <c r="K548">
        <v>3030</v>
      </c>
      <c r="L548">
        <v>1257</v>
      </c>
      <c r="M548">
        <v>884</v>
      </c>
      <c r="N548">
        <v>326</v>
      </c>
      <c r="O548">
        <v>432</v>
      </c>
      <c r="P548">
        <v>0</v>
      </c>
      <c r="Q548">
        <v>0</v>
      </c>
      <c r="R548">
        <v>0</v>
      </c>
      <c r="S548">
        <v>0</v>
      </c>
      <c r="T548" t="s">
        <v>4789</v>
      </c>
      <c r="U548" t="s">
        <v>47</v>
      </c>
      <c r="V548" t="s">
        <v>96</v>
      </c>
      <c r="W548">
        <v>15</v>
      </c>
      <c r="X548" t="s">
        <v>49</v>
      </c>
      <c r="Y548">
        <v>3</v>
      </c>
      <c r="Z548">
        <v>0</v>
      </c>
      <c r="AA548">
        <v>42</v>
      </c>
      <c r="AB548">
        <v>50</v>
      </c>
      <c r="AE548" t="s">
        <v>51</v>
      </c>
      <c r="AF548" t="s">
        <v>4790</v>
      </c>
      <c r="AG548" t="s">
        <v>4791</v>
      </c>
      <c r="AH548" t="s">
        <v>4792</v>
      </c>
      <c r="AI548">
        <v>15006</v>
      </c>
      <c r="AJ548">
        <v>4.0835665733706499</v>
      </c>
      <c r="AK548" t="s">
        <v>4793</v>
      </c>
      <c r="AL548">
        <v>0</v>
      </c>
      <c r="AN548" t="s">
        <v>4794</v>
      </c>
      <c r="AO548" t="s">
        <v>4795</v>
      </c>
      <c r="AP548" t="s">
        <v>4796</v>
      </c>
      <c r="AQ548" t="s">
        <v>58</v>
      </c>
      <c r="AR548" t="s">
        <v>59</v>
      </c>
    </row>
    <row r="549" spans="1:44" x14ac:dyDescent="0.25">
      <c r="A549">
        <v>548</v>
      </c>
      <c r="B549" t="s">
        <v>4797</v>
      </c>
      <c r="C549" t="s">
        <v>4798</v>
      </c>
      <c r="D549">
        <v>8</v>
      </c>
      <c r="E549">
        <v>7</v>
      </c>
      <c r="F549" t="s">
        <v>45</v>
      </c>
      <c r="G549">
        <v>20000</v>
      </c>
      <c r="H549">
        <v>0</v>
      </c>
      <c r="I549">
        <v>3.41</v>
      </c>
      <c r="J549">
        <v>5781</v>
      </c>
      <c r="K549">
        <v>1964</v>
      </c>
      <c r="L549">
        <v>1029</v>
      </c>
      <c r="M549">
        <v>1167</v>
      </c>
      <c r="N549">
        <v>684</v>
      </c>
      <c r="O549">
        <v>937</v>
      </c>
      <c r="P549">
        <v>0</v>
      </c>
      <c r="Q549">
        <v>0</v>
      </c>
      <c r="R549">
        <v>0</v>
      </c>
      <c r="S549">
        <v>0</v>
      </c>
      <c r="T549" t="s">
        <v>4799</v>
      </c>
      <c r="V549" t="s">
        <v>96</v>
      </c>
      <c r="W549">
        <v>50</v>
      </c>
      <c r="X549" t="s">
        <v>49</v>
      </c>
      <c r="Y549">
        <v>3</v>
      </c>
      <c r="Z549">
        <v>0</v>
      </c>
      <c r="AA549">
        <v>40</v>
      </c>
      <c r="AB549">
        <v>50</v>
      </c>
      <c r="AF549" t="s">
        <v>4800</v>
      </c>
      <c r="AG549" t="s">
        <v>4801</v>
      </c>
      <c r="AH549" t="s">
        <v>4802</v>
      </c>
      <c r="AI549">
        <v>32923</v>
      </c>
      <c r="AJ549">
        <v>4.20915469428666</v>
      </c>
      <c r="AK549" t="s">
        <v>4803</v>
      </c>
      <c r="AL549">
        <v>0</v>
      </c>
      <c r="AN549" t="s">
        <v>4804</v>
      </c>
      <c r="AO549" t="s">
        <v>4805</v>
      </c>
      <c r="AP549" t="s">
        <v>4806</v>
      </c>
      <c r="AQ549" t="s">
        <v>58</v>
      </c>
      <c r="AR549" t="s">
        <v>59</v>
      </c>
    </row>
    <row r="550" spans="1:44" x14ac:dyDescent="0.25">
      <c r="A550">
        <v>549</v>
      </c>
      <c r="B550" t="s">
        <v>4807</v>
      </c>
      <c r="C550" t="s">
        <v>4808</v>
      </c>
      <c r="D550">
        <v>18</v>
      </c>
      <c r="E550">
        <v>16</v>
      </c>
      <c r="F550" t="s">
        <v>45</v>
      </c>
      <c r="G550">
        <v>20000</v>
      </c>
      <c r="H550">
        <v>0</v>
      </c>
      <c r="I550">
        <v>4.2300000000000004</v>
      </c>
      <c r="J550">
        <v>4421</v>
      </c>
      <c r="K550">
        <v>2638</v>
      </c>
      <c r="L550">
        <v>851</v>
      </c>
      <c r="M550">
        <v>473</v>
      </c>
      <c r="N550">
        <v>213</v>
      </c>
      <c r="O550">
        <v>246</v>
      </c>
      <c r="P550">
        <v>0</v>
      </c>
      <c r="Q550">
        <v>0</v>
      </c>
      <c r="R550">
        <v>0</v>
      </c>
      <c r="S550">
        <v>0</v>
      </c>
      <c r="T550" t="s">
        <v>4809</v>
      </c>
      <c r="U550" t="s">
        <v>2089</v>
      </c>
      <c r="V550" t="s">
        <v>48</v>
      </c>
      <c r="W550">
        <v>50</v>
      </c>
      <c r="X550" t="s">
        <v>49</v>
      </c>
      <c r="Y550">
        <v>5</v>
      </c>
      <c r="Z550">
        <v>0</v>
      </c>
      <c r="AA550">
        <v>10</v>
      </c>
      <c r="AB550">
        <v>50</v>
      </c>
      <c r="AE550" t="s">
        <v>51</v>
      </c>
      <c r="AF550" t="s">
        <v>4810</v>
      </c>
      <c r="AG550" t="s">
        <v>4811</v>
      </c>
      <c r="AH550" t="s">
        <v>4812</v>
      </c>
      <c r="AI550">
        <v>18910</v>
      </c>
      <c r="AJ550">
        <v>4.3874140666314103</v>
      </c>
      <c r="AK550" t="s">
        <v>4813</v>
      </c>
      <c r="AL550">
        <v>1</v>
      </c>
      <c r="AM550" t="s">
        <v>4814</v>
      </c>
      <c r="AN550" t="s">
        <v>4815</v>
      </c>
      <c r="AO550" t="s">
        <v>4816</v>
      </c>
      <c r="AP550" t="s">
        <v>4817</v>
      </c>
      <c r="AQ550" t="s">
        <v>58</v>
      </c>
      <c r="AR550" t="s">
        <v>59</v>
      </c>
    </row>
    <row r="551" spans="1:44" x14ac:dyDescent="0.25">
      <c r="A551">
        <v>550</v>
      </c>
      <c r="B551" t="s">
        <v>4818</v>
      </c>
      <c r="C551" t="s">
        <v>4819</v>
      </c>
      <c r="D551">
        <v>3.9299999999999899</v>
      </c>
      <c r="E551">
        <v>24</v>
      </c>
      <c r="F551" t="s">
        <v>45</v>
      </c>
      <c r="G551">
        <v>100</v>
      </c>
      <c r="H551">
        <v>0</v>
      </c>
      <c r="I551">
        <v>3.54</v>
      </c>
      <c r="J551">
        <v>57</v>
      </c>
      <c r="K551">
        <v>24</v>
      </c>
      <c r="L551">
        <v>10</v>
      </c>
      <c r="M551">
        <v>5</v>
      </c>
      <c r="N551">
        <v>9</v>
      </c>
      <c r="O551">
        <v>9</v>
      </c>
      <c r="P551">
        <v>0</v>
      </c>
      <c r="Q551">
        <v>0</v>
      </c>
      <c r="R551">
        <v>0</v>
      </c>
      <c r="S551">
        <v>0</v>
      </c>
      <c r="T551" t="s">
        <v>4820</v>
      </c>
      <c r="U551" t="s">
        <v>95</v>
      </c>
      <c r="V551" t="s">
        <v>64</v>
      </c>
      <c r="W551">
        <v>2</v>
      </c>
      <c r="X551" t="s">
        <v>49</v>
      </c>
      <c r="Y551">
        <v>1</v>
      </c>
      <c r="Z551">
        <v>0</v>
      </c>
      <c r="AA551">
        <v>28</v>
      </c>
      <c r="AB551">
        <v>50</v>
      </c>
      <c r="AE551" t="s">
        <v>51</v>
      </c>
      <c r="AF551" t="s">
        <v>4821</v>
      </c>
      <c r="AG551" t="s">
        <v>4822</v>
      </c>
      <c r="AH551" t="s">
        <v>4823</v>
      </c>
      <c r="AI551">
        <v>2399</v>
      </c>
      <c r="AJ551">
        <v>4.2134222592746902</v>
      </c>
      <c r="AK551" t="s">
        <v>4824</v>
      </c>
      <c r="AL551">
        <v>0</v>
      </c>
      <c r="AN551" t="s">
        <v>4825</v>
      </c>
      <c r="AO551" t="s">
        <v>4826</v>
      </c>
      <c r="AP551" t="s">
        <v>4827</v>
      </c>
      <c r="AQ551" t="s">
        <v>58</v>
      </c>
      <c r="AR551" t="s">
        <v>59</v>
      </c>
    </row>
    <row r="552" spans="1:44" x14ac:dyDescent="0.25">
      <c r="A552">
        <v>551</v>
      </c>
      <c r="B552" t="s">
        <v>4828</v>
      </c>
      <c r="C552" t="s">
        <v>4829</v>
      </c>
      <c r="D552">
        <v>11</v>
      </c>
      <c r="E552">
        <v>10</v>
      </c>
      <c r="F552" t="s">
        <v>45</v>
      </c>
      <c r="G552">
        <v>100</v>
      </c>
      <c r="H552">
        <v>1</v>
      </c>
      <c r="I552">
        <v>3.12</v>
      </c>
      <c r="J552">
        <v>25</v>
      </c>
      <c r="K552">
        <v>5</v>
      </c>
      <c r="L552">
        <v>6</v>
      </c>
      <c r="M552">
        <v>5</v>
      </c>
      <c r="N552">
        <v>5</v>
      </c>
      <c r="O552">
        <v>4</v>
      </c>
      <c r="P552">
        <v>0</v>
      </c>
      <c r="Q552">
        <v>0</v>
      </c>
      <c r="R552">
        <v>0</v>
      </c>
      <c r="S552">
        <v>0</v>
      </c>
      <c r="T552" t="s">
        <v>4830</v>
      </c>
      <c r="U552" t="s">
        <v>182</v>
      </c>
      <c r="V552" t="s">
        <v>96</v>
      </c>
      <c r="W552">
        <v>9</v>
      </c>
      <c r="X552" t="s">
        <v>49</v>
      </c>
      <c r="Y552">
        <v>3</v>
      </c>
      <c r="Z552">
        <v>0</v>
      </c>
      <c r="AA552">
        <v>55</v>
      </c>
      <c r="AB552">
        <v>50</v>
      </c>
      <c r="AC552">
        <v>1</v>
      </c>
      <c r="AD552" t="s">
        <v>50</v>
      </c>
      <c r="AE552" t="s">
        <v>51</v>
      </c>
      <c r="AF552" t="s">
        <v>822</v>
      </c>
      <c r="AG552" t="s">
        <v>822</v>
      </c>
      <c r="AH552" t="s">
        <v>823</v>
      </c>
      <c r="AI552">
        <v>7076</v>
      </c>
      <c r="AJ552">
        <v>3.9680610514414898</v>
      </c>
      <c r="AK552" s="1" t="s">
        <v>824</v>
      </c>
      <c r="AL552">
        <v>0</v>
      </c>
      <c r="AN552" t="s">
        <v>4831</v>
      </c>
      <c r="AO552" t="s">
        <v>4832</v>
      </c>
      <c r="AP552" t="s">
        <v>4833</v>
      </c>
      <c r="AQ552" t="s">
        <v>58</v>
      </c>
      <c r="AR552" t="s">
        <v>59</v>
      </c>
    </row>
    <row r="553" spans="1:44" x14ac:dyDescent="0.25">
      <c r="A553">
        <v>552</v>
      </c>
      <c r="B553" t="s">
        <v>1961</v>
      </c>
      <c r="C553" t="s">
        <v>1962</v>
      </c>
      <c r="D553">
        <v>6</v>
      </c>
      <c r="E553">
        <v>6</v>
      </c>
      <c r="F553" t="s">
        <v>45</v>
      </c>
      <c r="G553">
        <v>100</v>
      </c>
      <c r="H553">
        <v>1</v>
      </c>
      <c r="I553">
        <v>3.67</v>
      </c>
      <c r="J553">
        <v>27</v>
      </c>
      <c r="K553">
        <v>9</v>
      </c>
      <c r="L553">
        <v>8</v>
      </c>
      <c r="M553">
        <v>5</v>
      </c>
      <c r="N553">
        <v>2</v>
      </c>
      <c r="O553">
        <v>3</v>
      </c>
      <c r="P553">
        <v>0</v>
      </c>
      <c r="Q553">
        <v>0</v>
      </c>
      <c r="R553">
        <v>0</v>
      </c>
      <c r="S553">
        <v>0</v>
      </c>
      <c r="T553" t="s">
        <v>1963</v>
      </c>
      <c r="U553" t="s">
        <v>1964</v>
      </c>
      <c r="V553" t="s">
        <v>162</v>
      </c>
      <c r="W553">
        <v>5</v>
      </c>
      <c r="X553" t="s">
        <v>49</v>
      </c>
      <c r="Y553">
        <v>2</v>
      </c>
      <c r="Z553">
        <v>0</v>
      </c>
      <c r="AA553">
        <v>38</v>
      </c>
      <c r="AB553">
        <v>50</v>
      </c>
      <c r="AE553" t="s">
        <v>51</v>
      </c>
      <c r="AF553" t="s">
        <v>1965</v>
      </c>
      <c r="AG553" t="s">
        <v>1966</v>
      </c>
      <c r="AH553" t="s">
        <v>1967</v>
      </c>
      <c r="AI553">
        <v>4705</v>
      </c>
      <c r="AJ553">
        <v>4.0405951115834204</v>
      </c>
      <c r="AK553" t="s">
        <v>1968</v>
      </c>
      <c r="AL553">
        <v>0</v>
      </c>
      <c r="AN553" t="s">
        <v>1969</v>
      </c>
      <c r="AO553" t="s">
        <v>1970</v>
      </c>
      <c r="AP553" t="s">
        <v>1971</v>
      </c>
      <c r="AQ553" t="s">
        <v>58</v>
      </c>
      <c r="AR553" t="s">
        <v>59</v>
      </c>
    </row>
    <row r="554" spans="1:44" x14ac:dyDescent="0.25">
      <c r="A554">
        <v>553</v>
      </c>
      <c r="B554" t="s">
        <v>4834</v>
      </c>
      <c r="C554" t="s">
        <v>4835</v>
      </c>
      <c r="D554">
        <v>8</v>
      </c>
      <c r="E554">
        <v>7</v>
      </c>
      <c r="F554" t="s">
        <v>45</v>
      </c>
      <c r="G554">
        <v>1000</v>
      </c>
      <c r="H554">
        <v>0</v>
      </c>
      <c r="I554">
        <v>4.37</v>
      </c>
      <c r="J554">
        <v>578</v>
      </c>
      <c r="K554">
        <v>367</v>
      </c>
      <c r="L554">
        <v>122</v>
      </c>
      <c r="M554">
        <v>50</v>
      </c>
      <c r="N554">
        <v>15</v>
      </c>
      <c r="O554">
        <v>24</v>
      </c>
      <c r="P554">
        <v>0</v>
      </c>
      <c r="Q554">
        <v>0</v>
      </c>
      <c r="R554">
        <v>0</v>
      </c>
      <c r="S554">
        <v>0</v>
      </c>
      <c r="T554" t="s">
        <v>4836</v>
      </c>
      <c r="U554" t="s">
        <v>95</v>
      </c>
      <c r="V554" t="s">
        <v>64</v>
      </c>
      <c r="W554">
        <v>50</v>
      </c>
      <c r="X554" t="s">
        <v>49</v>
      </c>
      <c r="Y554">
        <v>3</v>
      </c>
      <c r="Z554">
        <v>0</v>
      </c>
      <c r="AA554">
        <v>31</v>
      </c>
      <c r="AB554">
        <v>50</v>
      </c>
      <c r="AE554" t="s">
        <v>51</v>
      </c>
      <c r="AF554" t="s">
        <v>4837</v>
      </c>
      <c r="AG554" t="s">
        <v>4837</v>
      </c>
      <c r="AH554" t="s">
        <v>4838</v>
      </c>
      <c r="AI554">
        <v>17816</v>
      </c>
      <c r="AJ554">
        <v>4.1794454422990501</v>
      </c>
      <c r="AK554" t="s">
        <v>4839</v>
      </c>
      <c r="AL554">
        <v>1</v>
      </c>
      <c r="AM554" t="s">
        <v>4840</v>
      </c>
      <c r="AN554" t="s">
        <v>4841</v>
      </c>
      <c r="AO554" t="s">
        <v>4842</v>
      </c>
      <c r="AP554" t="s">
        <v>4843</v>
      </c>
      <c r="AQ554" t="s">
        <v>58</v>
      </c>
      <c r="AR554" t="s">
        <v>59</v>
      </c>
    </row>
    <row r="555" spans="1:44" x14ac:dyDescent="0.25">
      <c r="A555">
        <v>554</v>
      </c>
      <c r="B555" t="s">
        <v>4844</v>
      </c>
      <c r="C555" t="s">
        <v>4845</v>
      </c>
      <c r="D555">
        <v>11</v>
      </c>
      <c r="E555">
        <v>59</v>
      </c>
      <c r="F555" t="s">
        <v>45</v>
      </c>
      <c r="G555">
        <v>100</v>
      </c>
      <c r="H555">
        <v>1</v>
      </c>
      <c r="I555">
        <v>4.33</v>
      </c>
      <c r="J555">
        <v>3</v>
      </c>
      <c r="K555">
        <v>2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4846</v>
      </c>
      <c r="U555" t="s">
        <v>47</v>
      </c>
      <c r="V555" t="s">
        <v>96</v>
      </c>
      <c r="W555">
        <v>50</v>
      </c>
      <c r="X555" t="s">
        <v>49</v>
      </c>
      <c r="Y555">
        <v>3</v>
      </c>
      <c r="Z555">
        <v>0</v>
      </c>
      <c r="AA555">
        <v>41</v>
      </c>
      <c r="AB555">
        <v>50</v>
      </c>
      <c r="AE555" t="s">
        <v>51</v>
      </c>
      <c r="AF555" t="s">
        <v>4847</v>
      </c>
      <c r="AG555" t="s">
        <v>4848</v>
      </c>
      <c r="AH555" t="s">
        <v>4849</v>
      </c>
      <c r="AI555">
        <v>38258</v>
      </c>
      <c r="AJ555">
        <v>3.9554341575618102</v>
      </c>
      <c r="AK555" t="s">
        <v>4850</v>
      </c>
      <c r="AL555">
        <v>0</v>
      </c>
      <c r="AN555" t="s">
        <v>4851</v>
      </c>
      <c r="AO555" t="s">
        <v>4852</v>
      </c>
      <c r="AP555" t="s">
        <v>4853</v>
      </c>
      <c r="AQ555" t="s">
        <v>58</v>
      </c>
      <c r="AR555" t="s">
        <v>59</v>
      </c>
    </row>
    <row r="556" spans="1:44" x14ac:dyDescent="0.25">
      <c r="A556">
        <v>555</v>
      </c>
      <c r="B556" t="s">
        <v>3398</v>
      </c>
      <c r="C556" t="s">
        <v>3399</v>
      </c>
      <c r="D556">
        <v>7</v>
      </c>
      <c r="E556">
        <v>26</v>
      </c>
      <c r="F556" t="s">
        <v>45</v>
      </c>
      <c r="G556">
        <v>5000</v>
      </c>
      <c r="H556">
        <v>0</v>
      </c>
      <c r="I556">
        <v>4.01</v>
      </c>
      <c r="J556">
        <v>542</v>
      </c>
      <c r="K556">
        <v>283</v>
      </c>
      <c r="L556">
        <v>111</v>
      </c>
      <c r="M556">
        <v>69</v>
      </c>
      <c r="N556">
        <v>29</v>
      </c>
      <c r="O556">
        <v>50</v>
      </c>
      <c r="P556">
        <v>0</v>
      </c>
      <c r="Q556">
        <v>0</v>
      </c>
      <c r="R556">
        <v>0</v>
      </c>
      <c r="S556">
        <v>0</v>
      </c>
      <c r="T556" t="s">
        <v>3400</v>
      </c>
      <c r="U556" t="s">
        <v>47</v>
      </c>
      <c r="V556" t="s">
        <v>96</v>
      </c>
      <c r="W556">
        <v>50</v>
      </c>
      <c r="X556" t="s">
        <v>49</v>
      </c>
      <c r="Y556">
        <v>2</v>
      </c>
      <c r="Z556">
        <v>0</v>
      </c>
      <c r="AA556">
        <v>37</v>
      </c>
      <c r="AB556">
        <v>50</v>
      </c>
      <c r="AC556">
        <v>1</v>
      </c>
      <c r="AD556" t="s">
        <v>50</v>
      </c>
      <c r="AE556" t="s">
        <v>51</v>
      </c>
      <c r="AF556" t="s">
        <v>3401</v>
      </c>
      <c r="AG556" t="s">
        <v>3402</v>
      </c>
      <c r="AH556" t="s">
        <v>3403</v>
      </c>
      <c r="AI556">
        <v>8242</v>
      </c>
      <c r="AJ556">
        <v>4.2166949769473403</v>
      </c>
      <c r="AK556" t="s">
        <v>3404</v>
      </c>
      <c r="AL556">
        <v>0</v>
      </c>
      <c r="AN556" t="s">
        <v>3405</v>
      </c>
      <c r="AO556" t="s">
        <v>3406</v>
      </c>
      <c r="AP556" t="s">
        <v>3407</v>
      </c>
      <c r="AQ556" t="s">
        <v>58</v>
      </c>
      <c r="AR556" t="s">
        <v>59</v>
      </c>
    </row>
    <row r="557" spans="1:44" x14ac:dyDescent="0.25">
      <c r="A557">
        <v>556</v>
      </c>
      <c r="B557" t="s">
        <v>4125</v>
      </c>
      <c r="C557" t="s">
        <v>4126</v>
      </c>
      <c r="D557">
        <v>12</v>
      </c>
      <c r="E557">
        <v>11</v>
      </c>
      <c r="F557" t="s">
        <v>45</v>
      </c>
      <c r="G557">
        <v>100</v>
      </c>
      <c r="H557">
        <v>1</v>
      </c>
      <c r="I557">
        <v>5</v>
      </c>
      <c r="J557">
        <v>0</v>
      </c>
      <c r="P557">
        <v>0</v>
      </c>
      <c r="Q557">
        <v>0</v>
      </c>
      <c r="R557">
        <v>0</v>
      </c>
      <c r="S557">
        <v>0</v>
      </c>
      <c r="T557" t="s">
        <v>4127</v>
      </c>
      <c r="U557" t="s">
        <v>95</v>
      </c>
      <c r="V557" t="s">
        <v>64</v>
      </c>
      <c r="W557">
        <v>5</v>
      </c>
      <c r="X557" t="s">
        <v>49</v>
      </c>
      <c r="Y557">
        <v>3</v>
      </c>
      <c r="Z557">
        <v>0</v>
      </c>
      <c r="AA557">
        <v>25</v>
      </c>
      <c r="AB557">
        <v>50</v>
      </c>
      <c r="AE557" t="s">
        <v>51</v>
      </c>
      <c r="AF557" t="s">
        <v>4854</v>
      </c>
      <c r="AG557" t="s">
        <v>4855</v>
      </c>
      <c r="AH557" t="s">
        <v>4856</v>
      </c>
      <c r="AI557">
        <v>6</v>
      </c>
      <c r="AJ557">
        <v>4.5</v>
      </c>
      <c r="AK557" t="s">
        <v>4857</v>
      </c>
      <c r="AL557">
        <v>0</v>
      </c>
      <c r="AN557" t="s">
        <v>4858</v>
      </c>
      <c r="AO557" t="s">
        <v>4859</v>
      </c>
      <c r="AP557" t="s">
        <v>4860</v>
      </c>
      <c r="AQ557" t="s">
        <v>58</v>
      </c>
      <c r="AR557" t="s">
        <v>59</v>
      </c>
    </row>
    <row r="558" spans="1:44" x14ac:dyDescent="0.25">
      <c r="A558">
        <v>557</v>
      </c>
      <c r="B558" t="s">
        <v>4861</v>
      </c>
      <c r="C558" t="s">
        <v>4862</v>
      </c>
      <c r="D558">
        <v>11</v>
      </c>
      <c r="E558">
        <v>10</v>
      </c>
      <c r="F558" t="s">
        <v>45</v>
      </c>
      <c r="G558">
        <v>100</v>
      </c>
      <c r="H558">
        <v>1</v>
      </c>
      <c r="I558">
        <v>3.56</v>
      </c>
      <c r="J558">
        <v>71</v>
      </c>
      <c r="K558">
        <v>29</v>
      </c>
      <c r="L558">
        <v>10</v>
      </c>
      <c r="M558">
        <v>15</v>
      </c>
      <c r="N558">
        <v>6</v>
      </c>
      <c r="O558">
        <v>11</v>
      </c>
      <c r="P558">
        <v>0</v>
      </c>
      <c r="Q558">
        <v>0</v>
      </c>
      <c r="R558">
        <v>0</v>
      </c>
      <c r="S558">
        <v>0</v>
      </c>
      <c r="T558" t="s">
        <v>4863</v>
      </c>
      <c r="U558" t="s">
        <v>283</v>
      </c>
      <c r="V558" t="s">
        <v>4397</v>
      </c>
      <c r="W558">
        <v>50</v>
      </c>
      <c r="X558" t="s">
        <v>49</v>
      </c>
      <c r="Y558">
        <v>3</v>
      </c>
      <c r="Z558">
        <v>0</v>
      </c>
      <c r="AA558">
        <v>35</v>
      </c>
      <c r="AB558">
        <v>50</v>
      </c>
      <c r="AC558">
        <v>1</v>
      </c>
      <c r="AD558" t="s">
        <v>50</v>
      </c>
      <c r="AE558" t="s">
        <v>51</v>
      </c>
      <c r="AF558" t="s">
        <v>1334</v>
      </c>
      <c r="AG558" t="s">
        <v>1334</v>
      </c>
      <c r="AH558" t="s">
        <v>3316</v>
      </c>
      <c r="AI558">
        <v>2782</v>
      </c>
      <c r="AJ558">
        <v>4.0690150970524801</v>
      </c>
      <c r="AK558" t="s">
        <v>1336</v>
      </c>
      <c r="AL558">
        <v>0</v>
      </c>
      <c r="AN558" t="s">
        <v>4864</v>
      </c>
      <c r="AO558" t="s">
        <v>4865</v>
      </c>
      <c r="AP558" t="s">
        <v>4866</v>
      </c>
      <c r="AQ558" t="s">
        <v>58</v>
      </c>
      <c r="AR558" t="s">
        <v>59</v>
      </c>
    </row>
    <row r="559" spans="1:44" x14ac:dyDescent="0.25">
      <c r="A559">
        <v>558</v>
      </c>
      <c r="B559" t="s">
        <v>4867</v>
      </c>
      <c r="C559" t="s">
        <v>4868</v>
      </c>
      <c r="D559">
        <v>11</v>
      </c>
      <c r="E559">
        <v>10</v>
      </c>
      <c r="F559" t="s">
        <v>45</v>
      </c>
      <c r="G559">
        <v>100</v>
      </c>
      <c r="H559">
        <v>0</v>
      </c>
      <c r="I559">
        <v>3.96</v>
      </c>
      <c r="J559">
        <v>98</v>
      </c>
      <c r="K559">
        <v>46</v>
      </c>
      <c r="L559">
        <v>24</v>
      </c>
      <c r="M559">
        <v>14</v>
      </c>
      <c r="N559">
        <v>6</v>
      </c>
      <c r="O559">
        <v>8</v>
      </c>
      <c r="P559">
        <v>0</v>
      </c>
      <c r="Q559">
        <v>0</v>
      </c>
      <c r="R559">
        <v>0</v>
      </c>
      <c r="S559">
        <v>0</v>
      </c>
      <c r="T559" t="s">
        <v>4869</v>
      </c>
      <c r="U559" t="s">
        <v>4870</v>
      </c>
      <c r="V559" t="s">
        <v>48</v>
      </c>
      <c r="W559">
        <v>50</v>
      </c>
      <c r="X559" t="s">
        <v>49</v>
      </c>
      <c r="Y559">
        <v>2</v>
      </c>
      <c r="Z559">
        <v>0</v>
      </c>
      <c r="AA559">
        <v>42</v>
      </c>
      <c r="AB559">
        <v>50</v>
      </c>
      <c r="AE559" t="s">
        <v>51</v>
      </c>
      <c r="AF559" t="s">
        <v>4871</v>
      </c>
      <c r="AG559" t="s">
        <v>4871</v>
      </c>
      <c r="AH559" t="s">
        <v>4872</v>
      </c>
      <c r="AI559">
        <v>5070</v>
      </c>
      <c r="AJ559">
        <v>4.2767258382642996</v>
      </c>
      <c r="AK559" t="s">
        <v>4873</v>
      </c>
      <c r="AL559">
        <v>0</v>
      </c>
      <c r="AN559" t="s">
        <v>4874</v>
      </c>
      <c r="AO559" t="s">
        <v>4875</v>
      </c>
      <c r="AP559" t="s">
        <v>4876</v>
      </c>
      <c r="AQ559" t="s">
        <v>58</v>
      </c>
      <c r="AR559" t="s">
        <v>59</v>
      </c>
    </row>
    <row r="560" spans="1:44" x14ac:dyDescent="0.25">
      <c r="A560">
        <v>559</v>
      </c>
      <c r="B560" t="s">
        <v>4877</v>
      </c>
      <c r="C560" t="s">
        <v>4877</v>
      </c>
      <c r="D560">
        <v>3</v>
      </c>
      <c r="E560">
        <v>3</v>
      </c>
      <c r="F560" t="s">
        <v>45</v>
      </c>
      <c r="G560">
        <v>50</v>
      </c>
      <c r="H560">
        <v>0</v>
      </c>
      <c r="I560">
        <v>4.25</v>
      </c>
      <c r="J560">
        <v>4</v>
      </c>
      <c r="K560">
        <v>3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4878</v>
      </c>
      <c r="U560" t="s">
        <v>182</v>
      </c>
      <c r="V560" t="s">
        <v>64</v>
      </c>
      <c r="W560">
        <v>1</v>
      </c>
      <c r="X560" t="s">
        <v>49</v>
      </c>
      <c r="Y560">
        <v>1</v>
      </c>
      <c r="Z560">
        <v>0</v>
      </c>
      <c r="AA560">
        <v>27</v>
      </c>
      <c r="AB560">
        <v>50</v>
      </c>
      <c r="AC560">
        <v>1</v>
      </c>
      <c r="AD560" t="s">
        <v>50</v>
      </c>
      <c r="AE560" t="s">
        <v>51</v>
      </c>
      <c r="AF560" t="s">
        <v>4879</v>
      </c>
      <c r="AG560" t="s">
        <v>4879</v>
      </c>
      <c r="AH560" t="s">
        <v>4880</v>
      </c>
      <c r="AI560">
        <v>28</v>
      </c>
      <c r="AJ560">
        <v>4.0357142857142803</v>
      </c>
      <c r="AK560" t="s">
        <v>4881</v>
      </c>
      <c r="AL560">
        <v>0</v>
      </c>
      <c r="AN560" t="s">
        <v>4882</v>
      </c>
      <c r="AO560" t="s">
        <v>4883</v>
      </c>
      <c r="AP560" t="s">
        <v>4884</v>
      </c>
      <c r="AQ560" t="s">
        <v>58</v>
      </c>
      <c r="AR560" t="s">
        <v>59</v>
      </c>
    </row>
    <row r="561" spans="1:44" x14ac:dyDescent="0.25">
      <c r="A561">
        <v>560</v>
      </c>
      <c r="B561" t="s">
        <v>4885</v>
      </c>
      <c r="C561" t="s">
        <v>4886</v>
      </c>
      <c r="D561">
        <v>5</v>
      </c>
      <c r="E561">
        <v>8</v>
      </c>
      <c r="F561" t="s">
        <v>45</v>
      </c>
      <c r="G561">
        <v>5000</v>
      </c>
      <c r="H561">
        <v>1</v>
      </c>
      <c r="I561">
        <v>3.51</v>
      </c>
      <c r="J561">
        <v>747</v>
      </c>
      <c r="K561">
        <v>270</v>
      </c>
      <c r="L561">
        <v>138</v>
      </c>
      <c r="M561">
        <v>157</v>
      </c>
      <c r="N561">
        <v>64</v>
      </c>
      <c r="O561">
        <v>118</v>
      </c>
      <c r="P561">
        <v>0</v>
      </c>
      <c r="Q561">
        <v>0</v>
      </c>
      <c r="R561">
        <v>0</v>
      </c>
      <c r="S561">
        <v>0</v>
      </c>
      <c r="T561" t="s">
        <v>4887</v>
      </c>
      <c r="U561" t="s">
        <v>161</v>
      </c>
      <c r="V561" t="s">
        <v>64</v>
      </c>
      <c r="W561">
        <v>1</v>
      </c>
      <c r="X561" t="s">
        <v>49</v>
      </c>
      <c r="Y561">
        <v>2</v>
      </c>
      <c r="Z561">
        <v>0</v>
      </c>
      <c r="AA561">
        <v>40</v>
      </c>
      <c r="AB561">
        <v>50</v>
      </c>
      <c r="AC561">
        <v>1</v>
      </c>
      <c r="AD561" t="s">
        <v>50</v>
      </c>
      <c r="AE561" t="s">
        <v>51</v>
      </c>
      <c r="AF561" t="s">
        <v>4888</v>
      </c>
      <c r="AG561" t="s">
        <v>4888</v>
      </c>
      <c r="AH561" t="s">
        <v>4889</v>
      </c>
      <c r="AI561">
        <v>5019</v>
      </c>
      <c r="AJ561">
        <v>4.0695357640964298</v>
      </c>
      <c r="AK561" t="s">
        <v>4890</v>
      </c>
      <c r="AL561">
        <v>0</v>
      </c>
      <c r="AN561" t="s">
        <v>4891</v>
      </c>
      <c r="AO561" t="s">
        <v>4892</v>
      </c>
      <c r="AP561" t="s">
        <v>4893</v>
      </c>
      <c r="AQ561" t="s">
        <v>58</v>
      </c>
      <c r="AR561" t="s">
        <v>59</v>
      </c>
    </row>
    <row r="562" spans="1:44" x14ac:dyDescent="0.25">
      <c r="A562">
        <v>561</v>
      </c>
      <c r="B562" t="s">
        <v>4894</v>
      </c>
      <c r="C562" t="s">
        <v>4894</v>
      </c>
      <c r="D562">
        <v>9</v>
      </c>
      <c r="E562">
        <v>43</v>
      </c>
      <c r="F562" t="s">
        <v>45</v>
      </c>
      <c r="G562">
        <v>1000</v>
      </c>
      <c r="H562">
        <v>0</v>
      </c>
      <c r="I562">
        <v>4.74</v>
      </c>
      <c r="J562">
        <v>47</v>
      </c>
      <c r="K562">
        <v>40</v>
      </c>
      <c r="L562">
        <v>3</v>
      </c>
      <c r="M562">
        <v>3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4895</v>
      </c>
      <c r="U562" t="s">
        <v>63</v>
      </c>
      <c r="V562" t="s">
        <v>96</v>
      </c>
      <c r="W562">
        <v>50</v>
      </c>
      <c r="X562" t="s">
        <v>49</v>
      </c>
      <c r="Y562">
        <v>3</v>
      </c>
      <c r="Z562">
        <v>0</v>
      </c>
      <c r="AA562">
        <v>41</v>
      </c>
      <c r="AB562">
        <v>50</v>
      </c>
      <c r="AC562">
        <v>1</v>
      </c>
      <c r="AD562" t="s">
        <v>50</v>
      </c>
      <c r="AE562" t="s">
        <v>51</v>
      </c>
      <c r="AF562" t="s">
        <v>3256</v>
      </c>
      <c r="AG562" t="s">
        <v>3256</v>
      </c>
      <c r="AH562" t="s">
        <v>3257</v>
      </c>
      <c r="AI562">
        <v>4773</v>
      </c>
      <c r="AJ562">
        <v>4.00293316572386</v>
      </c>
      <c r="AK562" t="s">
        <v>3258</v>
      </c>
      <c r="AL562">
        <v>0</v>
      </c>
      <c r="AN562" t="s">
        <v>4896</v>
      </c>
      <c r="AO562" t="s">
        <v>4897</v>
      </c>
      <c r="AP562" t="s">
        <v>4898</v>
      </c>
      <c r="AQ562" t="s">
        <v>58</v>
      </c>
      <c r="AR562" t="s">
        <v>59</v>
      </c>
    </row>
    <row r="563" spans="1:44" x14ac:dyDescent="0.25">
      <c r="A563">
        <v>562</v>
      </c>
      <c r="B563" t="s">
        <v>1117</v>
      </c>
      <c r="C563" t="s">
        <v>1118</v>
      </c>
      <c r="D563">
        <v>8</v>
      </c>
      <c r="E563">
        <v>7</v>
      </c>
      <c r="F563" t="s">
        <v>45</v>
      </c>
      <c r="G563">
        <v>1000</v>
      </c>
      <c r="H563">
        <v>0</v>
      </c>
      <c r="I563">
        <v>3.61</v>
      </c>
      <c r="J563">
        <v>233</v>
      </c>
      <c r="K563">
        <v>91</v>
      </c>
      <c r="L563">
        <v>57</v>
      </c>
      <c r="M563">
        <v>28</v>
      </c>
      <c r="N563">
        <v>17</v>
      </c>
      <c r="O563">
        <v>40</v>
      </c>
      <c r="P563">
        <v>0</v>
      </c>
      <c r="Q563">
        <v>0</v>
      </c>
      <c r="R563">
        <v>0</v>
      </c>
      <c r="S563">
        <v>0</v>
      </c>
      <c r="T563" t="s">
        <v>4899</v>
      </c>
      <c r="U563" t="s">
        <v>340</v>
      </c>
      <c r="V563" t="s">
        <v>64</v>
      </c>
      <c r="W563">
        <v>1</v>
      </c>
      <c r="X563" t="s">
        <v>49</v>
      </c>
      <c r="Y563">
        <v>2</v>
      </c>
      <c r="Z563">
        <v>0</v>
      </c>
      <c r="AA563">
        <v>26</v>
      </c>
      <c r="AB563">
        <v>50</v>
      </c>
      <c r="AC563">
        <v>1</v>
      </c>
      <c r="AD563" t="s">
        <v>50</v>
      </c>
      <c r="AE563" t="s">
        <v>51</v>
      </c>
      <c r="AF563" t="s">
        <v>1121</v>
      </c>
      <c r="AG563" t="s">
        <v>1121</v>
      </c>
      <c r="AH563" t="s">
        <v>1122</v>
      </c>
      <c r="AI563">
        <v>32858</v>
      </c>
      <c r="AJ563">
        <v>3.8855377685799501</v>
      </c>
      <c r="AK563" t="s">
        <v>1123</v>
      </c>
      <c r="AL563">
        <v>0</v>
      </c>
      <c r="AN563" t="s">
        <v>4900</v>
      </c>
      <c r="AO563" t="s">
        <v>4901</v>
      </c>
      <c r="AP563" t="s">
        <v>4902</v>
      </c>
      <c r="AQ563" t="s">
        <v>58</v>
      </c>
      <c r="AR563" t="s">
        <v>59</v>
      </c>
    </row>
    <row r="564" spans="1:44" x14ac:dyDescent="0.25">
      <c r="A564">
        <v>563</v>
      </c>
      <c r="B564" t="s">
        <v>4903</v>
      </c>
      <c r="C564" t="s">
        <v>4904</v>
      </c>
      <c r="D564">
        <v>9</v>
      </c>
      <c r="E564">
        <v>8</v>
      </c>
      <c r="F564" t="s">
        <v>45</v>
      </c>
      <c r="G564">
        <v>20000</v>
      </c>
      <c r="H564">
        <v>1</v>
      </c>
      <c r="I564">
        <v>3.88</v>
      </c>
      <c r="J564">
        <v>6360</v>
      </c>
      <c r="K564">
        <v>3029</v>
      </c>
      <c r="L564">
        <v>1251</v>
      </c>
      <c r="M564">
        <v>982</v>
      </c>
      <c r="N564">
        <v>455</v>
      </c>
      <c r="O564">
        <v>643</v>
      </c>
      <c r="P564">
        <v>0</v>
      </c>
      <c r="Q564">
        <v>0</v>
      </c>
      <c r="R564">
        <v>0</v>
      </c>
      <c r="S564">
        <v>0</v>
      </c>
      <c r="T564" t="s">
        <v>4905</v>
      </c>
      <c r="U564" t="s">
        <v>1147</v>
      </c>
      <c r="V564" t="s">
        <v>64</v>
      </c>
      <c r="W564">
        <v>50</v>
      </c>
      <c r="X564" t="s">
        <v>49</v>
      </c>
      <c r="Y564">
        <v>3</v>
      </c>
      <c r="Z564">
        <v>0</v>
      </c>
      <c r="AA564">
        <v>39</v>
      </c>
      <c r="AB564">
        <v>50</v>
      </c>
      <c r="AC564">
        <v>1</v>
      </c>
      <c r="AD564" t="s">
        <v>50</v>
      </c>
      <c r="AE564" t="s">
        <v>51</v>
      </c>
      <c r="AF564" t="s">
        <v>1066</v>
      </c>
      <c r="AG564" t="s">
        <v>1066</v>
      </c>
      <c r="AH564" t="s">
        <v>4906</v>
      </c>
      <c r="AI564">
        <v>40616</v>
      </c>
      <c r="AJ564">
        <v>4.0985572188300097</v>
      </c>
      <c r="AK564" t="s">
        <v>1068</v>
      </c>
      <c r="AL564">
        <v>0</v>
      </c>
      <c r="AN564" t="s">
        <v>4907</v>
      </c>
      <c r="AO564" t="s">
        <v>4908</v>
      </c>
      <c r="AP564" t="s">
        <v>4909</v>
      </c>
      <c r="AQ564" t="s">
        <v>58</v>
      </c>
      <c r="AR564" t="s">
        <v>59</v>
      </c>
    </row>
    <row r="565" spans="1:44" x14ac:dyDescent="0.25">
      <c r="A565">
        <v>564</v>
      </c>
      <c r="B565" t="s">
        <v>4910</v>
      </c>
      <c r="C565" t="s">
        <v>4911</v>
      </c>
      <c r="D565">
        <v>11</v>
      </c>
      <c r="E565">
        <v>10</v>
      </c>
      <c r="F565" t="s">
        <v>45</v>
      </c>
      <c r="G565">
        <v>20000</v>
      </c>
      <c r="H565">
        <v>0</v>
      </c>
      <c r="I565">
        <v>3.73</v>
      </c>
      <c r="J565">
        <v>8609</v>
      </c>
      <c r="K565">
        <v>3624</v>
      </c>
      <c r="L565">
        <v>1733</v>
      </c>
      <c r="M565">
        <v>1531</v>
      </c>
      <c r="N565">
        <v>761</v>
      </c>
      <c r="O565">
        <v>960</v>
      </c>
      <c r="P565">
        <v>0</v>
      </c>
      <c r="Q565">
        <v>0</v>
      </c>
      <c r="R565">
        <v>0</v>
      </c>
      <c r="S565">
        <v>0</v>
      </c>
      <c r="T565" t="s">
        <v>4912</v>
      </c>
      <c r="U565" t="s">
        <v>85</v>
      </c>
      <c r="V565" t="s">
        <v>96</v>
      </c>
      <c r="W565">
        <v>50</v>
      </c>
      <c r="X565" t="s">
        <v>49</v>
      </c>
      <c r="Y565">
        <v>3</v>
      </c>
      <c r="Z565">
        <v>0</v>
      </c>
      <c r="AA565">
        <v>41</v>
      </c>
      <c r="AB565">
        <v>50</v>
      </c>
      <c r="AE565" t="s">
        <v>51</v>
      </c>
      <c r="AF565" t="s">
        <v>4913</v>
      </c>
      <c r="AG565" t="s">
        <v>4914</v>
      </c>
      <c r="AH565" t="s">
        <v>4915</v>
      </c>
      <c r="AI565">
        <v>32394</v>
      </c>
      <c r="AJ565">
        <v>3.9246774093968</v>
      </c>
      <c r="AK565" t="s">
        <v>4916</v>
      </c>
      <c r="AL565">
        <v>0</v>
      </c>
      <c r="AN565" t="s">
        <v>4917</v>
      </c>
      <c r="AO565" t="s">
        <v>4918</v>
      </c>
      <c r="AP565" t="s">
        <v>4919</v>
      </c>
      <c r="AQ565" t="s">
        <v>58</v>
      </c>
      <c r="AR565" t="s">
        <v>59</v>
      </c>
    </row>
    <row r="566" spans="1:44" x14ac:dyDescent="0.25">
      <c r="A566">
        <v>565</v>
      </c>
      <c r="B566" t="s">
        <v>4920</v>
      </c>
      <c r="C566" t="s">
        <v>4921</v>
      </c>
      <c r="D566">
        <v>11</v>
      </c>
      <c r="E566">
        <v>84</v>
      </c>
      <c r="F566" t="s">
        <v>45</v>
      </c>
      <c r="G566">
        <v>20000</v>
      </c>
      <c r="H566">
        <v>0</v>
      </c>
      <c r="I566">
        <v>3.53</v>
      </c>
      <c r="J566">
        <v>3572</v>
      </c>
      <c r="K566">
        <v>1328</v>
      </c>
      <c r="L566">
        <v>706</v>
      </c>
      <c r="M566">
        <v>611</v>
      </c>
      <c r="N566">
        <v>377</v>
      </c>
      <c r="O566">
        <v>550</v>
      </c>
      <c r="P566">
        <v>0</v>
      </c>
      <c r="Q566">
        <v>0</v>
      </c>
      <c r="R566">
        <v>0</v>
      </c>
      <c r="S566">
        <v>0</v>
      </c>
      <c r="T566" t="s">
        <v>4922</v>
      </c>
      <c r="U566" t="s">
        <v>4923</v>
      </c>
      <c r="V566" t="s">
        <v>64</v>
      </c>
      <c r="W566">
        <v>50</v>
      </c>
      <c r="X566" t="s">
        <v>49</v>
      </c>
      <c r="Y566">
        <v>3</v>
      </c>
      <c r="Z566">
        <v>0</v>
      </c>
      <c r="AA566">
        <v>60</v>
      </c>
      <c r="AB566">
        <v>50</v>
      </c>
      <c r="AC566">
        <v>1</v>
      </c>
      <c r="AD566" t="s">
        <v>50</v>
      </c>
      <c r="AE566" t="s">
        <v>51</v>
      </c>
      <c r="AF566" t="s">
        <v>4924</v>
      </c>
      <c r="AG566" t="s">
        <v>4924</v>
      </c>
      <c r="AH566" t="s">
        <v>4925</v>
      </c>
      <c r="AI566">
        <v>11965</v>
      </c>
      <c r="AJ566">
        <v>4.0171333054743004</v>
      </c>
      <c r="AK566" t="s">
        <v>4926</v>
      </c>
      <c r="AL566">
        <v>0</v>
      </c>
      <c r="AN566" t="s">
        <v>4927</v>
      </c>
      <c r="AO566" t="s">
        <v>4928</v>
      </c>
      <c r="AP566" t="s">
        <v>4929</v>
      </c>
      <c r="AQ566" t="s">
        <v>58</v>
      </c>
      <c r="AR566" t="s">
        <v>59</v>
      </c>
    </row>
    <row r="567" spans="1:44" x14ac:dyDescent="0.25">
      <c r="A567">
        <v>566</v>
      </c>
      <c r="B567" t="s">
        <v>4930</v>
      </c>
      <c r="C567" t="s">
        <v>4931</v>
      </c>
      <c r="D567">
        <v>7</v>
      </c>
      <c r="E567">
        <v>6</v>
      </c>
      <c r="F567" t="s">
        <v>45</v>
      </c>
      <c r="G567">
        <v>10000</v>
      </c>
      <c r="H567">
        <v>0</v>
      </c>
      <c r="I567">
        <v>4.34</v>
      </c>
      <c r="J567">
        <v>3079</v>
      </c>
      <c r="K567">
        <v>1891</v>
      </c>
      <c r="L567">
        <v>631</v>
      </c>
      <c r="M567">
        <v>367</v>
      </c>
      <c r="N567">
        <v>99</v>
      </c>
      <c r="O567">
        <v>91</v>
      </c>
      <c r="P567">
        <v>1</v>
      </c>
      <c r="Q567">
        <v>0</v>
      </c>
      <c r="R567">
        <v>1</v>
      </c>
      <c r="S567">
        <v>0</v>
      </c>
      <c r="T567" t="s">
        <v>4932</v>
      </c>
      <c r="U567" t="s">
        <v>1189</v>
      </c>
      <c r="V567" t="s">
        <v>48</v>
      </c>
      <c r="W567">
        <v>41</v>
      </c>
      <c r="X567" t="s">
        <v>49</v>
      </c>
      <c r="Y567">
        <v>2</v>
      </c>
      <c r="Z567">
        <v>0</v>
      </c>
      <c r="AA567">
        <v>37</v>
      </c>
      <c r="AB567">
        <v>50</v>
      </c>
      <c r="AE567" t="s">
        <v>51</v>
      </c>
      <c r="AF567" t="s">
        <v>4933</v>
      </c>
      <c r="AG567" t="s">
        <v>4934</v>
      </c>
      <c r="AH567" t="s">
        <v>4935</v>
      </c>
      <c r="AI567">
        <v>9661</v>
      </c>
      <c r="AJ567">
        <v>4.2932408653348499</v>
      </c>
      <c r="AK567" t="s">
        <v>4936</v>
      </c>
      <c r="AL567">
        <v>0</v>
      </c>
      <c r="AN567" t="s">
        <v>4937</v>
      </c>
      <c r="AO567" t="s">
        <v>4938</v>
      </c>
      <c r="AP567" t="s">
        <v>4939</v>
      </c>
      <c r="AQ567" t="s">
        <v>58</v>
      </c>
      <c r="AR567" t="s">
        <v>59</v>
      </c>
    </row>
    <row r="568" spans="1:44" x14ac:dyDescent="0.25">
      <c r="A568">
        <v>567</v>
      </c>
      <c r="B568" t="s">
        <v>4940</v>
      </c>
      <c r="C568" t="s">
        <v>4941</v>
      </c>
      <c r="D568">
        <v>3.9299999999999899</v>
      </c>
      <c r="E568">
        <v>4</v>
      </c>
      <c r="F568" t="s">
        <v>45</v>
      </c>
      <c r="G568">
        <v>100</v>
      </c>
      <c r="H568">
        <v>1</v>
      </c>
      <c r="I568">
        <v>4.4000000000000004</v>
      </c>
      <c r="J568">
        <v>10</v>
      </c>
      <c r="K568">
        <v>7</v>
      </c>
      <c r="L568">
        <v>2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 t="s">
        <v>4942</v>
      </c>
      <c r="U568" t="s">
        <v>107</v>
      </c>
      <c r="V568" t="s">
        <v>64</v>
      </c>
      <c r="W568">
        <v>11</v>
      </c>
      <c r="X568" t="s">
        <v>49</v>
      </c>
      <c r="Y568">
        <v>1</v>
      </c>
      <c r="Z568">
        <v>0</v>
      </c>
      <c r="AA568">
        <v>20</v>
      </c>
      <c r="AB568">
        <v>50</v>
      </c>
      <c r="AC568">
        <v>1</v>
      </c>
      <c r="AD568" t="s">
        <v>50</v>
      </c>
      <c r="AE568" t="s">
        <v>4303</v>
      </c>
      <c r="AF568" t="s">
        <v>4304</v>
      </c>
      <c r="AG568" t="s">
        <v>4305</v>
      </c>
      <c r="AH568" t="s">
        <v>4306</v>
      </c>
      <c r="AI568">
        <v>3791</v>
      </c>
      <c r="AJ568">
        <v>3.9187549459245501</v>
      </c>
      <c r="AK568" t="s">
        <v>4307</v>
      </c>
      <c r="AL568">
        <v>0</v>
      </c>
      <c r="AN568" t="s">
        <v>4943</v>
      </c>
      <c r="AO568" t="s">
        <v>4944</v>
      </c>
      <c r="AP568" t="s">
        <v>4945</v>
      </c>
      <c r="AQ568" t="s">
        <v>58</v>
      </c>
      <c r="AR568" t="s">
        <v>59</v>
      </c>
    </row>
    <row r="569" spans="1:44" x14ac:dyDescent="0.25">
      <c r="A569">
        <v>568</v>
      </c>
      <c r="B569" t="s">
        <v>4946</v>
      </c>
      <c r="C569" t="s">
        <v>4946</v>
      </c>
      <c r="D569">
        <v>7</v>
      </c>
      <c r="E569">
        <v>6</v>
      </c>
      <c r="F569" t="s">
        <v>45</v>
      </c>
      <c r="G569">
        <v>100</v>
      </c>
      <c r="H569">
        <v>1</v>
      </c>
      <c r="I569">
        <v>3.67</v>
      </c>
      <c r="J569">
        <v>18</v>
      </c>
      <c r="K569">
        <v>7</v>
      </c>
      <c r="L569">
        <v>3</v>
      </c>
      <c r="M569">
        <v>5</v>
      </c>
      <c r="N569">
        <v>1</v>
      </c>
      <c r="O569">
        <v>2</v>
      </c>
      <c r="P569">
        <v>0</v>
      </c>
      <c r="Q569">
        <v>0</v>
      </c>
      <c r="R569">
        <v>0</v>
      </c>
      <c r="S569">
        <v>0</v>
      </c>
      <c r="T569" t="s">
        <v>4947</v>
      </c>
      <c r="U569" t="s">
        <v>382</v>
      </c>
      <c r="V569" t="s">
        <v>48</v>
      </c>
      <c r="W569">
        <v>44</v>
      </c>
      <c r="X569" t="s">
        <v>49</v>
      </c>
      <c r="Y569">
        <v>2</v>
      </c>
      <c r="Z569">
        <v>0</v>
      </c>
      <c r="AA569">
        <v>23</v>
      </c>
      <c r="AB569">
        <v>50</v>
      </c>
      <c r="AC569">
        <v>1</v>
      </c>
      <c r="AD569" t="s">
        <v>50</v>
      </c>
      <c r="AE569" t="s">
        <v>51</v>
      </c>
      <c r="AF569" t="s">
        <v>1312</v>
      </c>
      <c r="AG569" t="s">
        <v>1313</v>
      </c>
      <c r="AH569" t="s">
        <v>1314</v>
      </c>
      <c r="AI569">
        <v>12309</v>
      </c>
      <c r="AJ569">
        <v>4.0451702006661696</v>
      </c>
      <c r="AK569" t="s">
        <v>1315</v>
      </c>
      <c r="AL569">
        <v>1</v>
      </c>
      <c r="AM569" t="s">
        <v>1316</v>
      </c>
      <c r="AN569" t="s">
        <v>4948</v>
      </c>
      <c r="AO569" t="s">
        <v>4949</v>
      </c>
      <c r="AP569" t="s">
        <v>4950</v>
      </c>
      <c r="AQ569" t="s">
        <v>58</v>
      </c>
      <c r="AR569" t="s">
        <v>59</v>
      </c>
    </row>
    <row r="570" spans="1:44" x14ac:dyDescent="0.25">
      <c r="A570">
        <v>569</v>
      </c>
      <c r="B570" t="s">
        <v>633</v>
      </c>
      <c r="C570" t="s">
        <v>634</v>
      </c>
      <c r="D570">
        <v>8</v>
      </c>
      <c r="E570">
        <v>7</v>
      </c>
      <c r="F570" t="s">
        <v>45</v>
      </c>
      <c r="G570">
        <v>100</v>
      </c>
      <c r="H570">
        <v>0</v>
      </c>
      <c r="I570">
        <v>4</v>
      </c>
      <c r="J570">
        <v>13</v>
      </c>
      <c r="K570">
        <v>5</v>
      </c>
      <c r="L570">
        <v>5</v>
      </c>
      <c r="M570">
        <v>1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635</v>
      </c>
      <c r="U570" t="s">
        <v>636</v>
      </c>
      <c r="V570" t="s">
        <v>64</v>
      </c>
      <c r="W570">
        <v>5</v>
      </c>
      <c r="X570" t="s">
        <v>49</v>
      </c>
      <c r="Y570">
        <v>2</v>
      </c>
      <c r="Z570">
        <v>0</v>
      </c>
      <c r="AA570">
        <v>23</v>
      </c>
      <c r="AB570">
        <v>50</v>
      </c>
      <c r="AE570" t="s">
        <v>51</v>
      </c>
      <c r="AF570" t="s">
        <v>1816</v>
      </c>
      <c r="AG570" t="s">
        <v>1816</v>
      </c>
      <c r="AH570" t="s">
        <v>1817</v>
      </c>
      <c r="AI570">
        <v>129</v>
      </c>
      <c r="AJ570">
        <v>3.7906976744185998</v>
      </c>
      <c r="AK570" t="s">
        <v>1818</v>
      </c>
      <c r="AL570">
        <v>0</v>
      </c>
      <c r="AN570" t="s">
        <v>4951</v>
      </c>
      <c r="AO570" t="s">
        <v>4952</v>
      </c>
      <c r="AP570" t="s">
        <v>4953</v>
      </c>
      <c r="AQ570" t="s">
        <v>58</v>
      </c>
      <c r="AR570" t="s">
        <v>59</v>
      </c>
    </row>
    <row r="571" spans="1:44" x14ac:dyDescent="0.25">
      <c r="A571">
        <v>570</v>
      </c>
      <c r="B571" t="s">
        <v>1320</v>
      </c>
      <c r="C571" t="s">
        <v>1321</v>
      </c>
      <c r="D571">
        <v>7</v>
      </c>
      <c r="E571">
        <v>6</v>
      </c>
      <c r="F571" t="s">
        <v>45</v>
      </c>
      <c r="G571">
        <v>5000</v>
      </c>
      <c r="H571">
        <v>0</v>
      </c>
      <c r="I571">
        <v>4.38</v>
      </c>
      <c r="J571">
        <v>996</v>
      </c>
      <c r="K571">
        <v>654</v>
      </c>
      <c r="L571">
        <v>178</v>
      </c>
      <c r="M571">
        <v>94</v>
      </c>
      <c r="N571">
        <v>32</v>
      </c>
      <c r="O571">
        <v>38</v>
      </c>
      <c r="P571">
        <v>1</v>
      </c>
      <c r="Q571">
        <v>0</v>
      </c>
      <c r="R571">
        <v>1</v>
      </c>
      <c r="S571">
        <v>0</v>
      </c>
      <c r="T571" t="s">
        <v>1322</v>
      </c>
      <c r="U571" t="s">
        <v>161</v>
      </c>
      <c r="V571" t="s">
        <v>64</v>
      </c>
      <c r="W571">
        <v>8</v>
      </c>
      <c r="X571" t="s">
        <v>49</v>
      </c>
      <c r="Y571">
        <v>2</v>
      </c>
      <c r="Z571">
        <v>0</v>
      </c>
      <c r="AA571">
        <v>41</v>
      </c>
      <c r="AB571">
        <v>50</v>
      </c>
      <c r="AE571" t="s">
        <v>51</v>
      </c>
      <c r="AF571" t="s">
        <v>1323</v>
      </c>
      <c r="AG571" t="s">
        <v>1324</v>
      </c>
      <c r="AH571" t="s">
        <v>1325</v>
      </c>
      <c r="AI571">
        <v>130598</v>
      </c>
      <c r="AJ571">
        <v>3.9467909156342298</v>
      </c>
      <c r="AK571" t="s">
        <v>1326</v>
      </c>
      <c r="AL571">
        <v>0</v>
      </c>
      <c r="AN571" t="s">
        <v>1327</v>
      </c>
      <c r="AO571" t="s">
        <v>1328</v>
      </c>
      <c r="AP571" t="s">
        <v>1329</v>
      </c>
      <c r="AQ571" t="s">
        <v>58</v>
      </c>
      <c r="AR571" t="s">
        <v>59</v>
      </c>
    </row>
    <row r="572" spans="1:44" x14ac:dyDescent="0.25">
      <c r="A572">
        <v>571</v>
      </c>
      <c r="B572" t="s">
        <v>1330</v>
      </c>
      <c r="C572" t="s">
        <v>1331</v>
      </c>
      <c r="D572">
        <v>3.7</v>
      </c>
      <c r="E572">
        <v>9</v>
      </c>
      <c r="F572" t="s">
        <v>45</v>
      </c>
      <c r="G572">
        <v>10</v>
      </c>
      <c r="H572">
        <v>0</v>
      </c>
      <c r="I572">
        <v>2.25</v>
      </c>
      <c r="J572">
        <v>4</v>
      </c>
      <c r="K572">
        <v>0</v>
      </c>
      <c r="L572">
        <v>0</v>
      </c>
      <c r="M572">
        <v>2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 t="s">
        <v>4954</v>
      </c>
      <c r="U572" t="s">
        <v>85</v>
      </c>
      <c r="V572" t="s">
        <v>351</v>
      </c>
      <c r="W572">
        <v>2</v>
      </c>
      <c r="X572" t="s">
        <v>49</v>
      </c>
      <c r="Y572">
        <v>1</v>
      </c>
      <c r="Z572">
        <v>0</v>
      </c>
      <c r="AA572">
        <v>35</v>
      </c>
      <c r="AB572">
        <v>50</v>
      </c>
      <c r="AC572">
        <v>1</v>
      </c>
      <c r="AD572" t="s">
        <v>50</v>
      </c>
      <c r="AE572" t="s">
        <v>51</v>
      </c>
      <c r="AF572" t="s">
        <v>4955</v>
      </c>
      <c r="AG572" t="s">
        <v>4956</v>
      </c>
      <c r="AH572" t="s">
        <v>4957</v>
      </c>
      <c r="AI572">
        <v>72</v>
      </c>
      <c r="AJ572">
        <v>3.7777777777777701</v>
      </c>
      <c r="AK572" t="s">
        <v>4958</v>
      </c>
      <c r="AL572">
        <v>0</v>
      </c>
      <c r="AN572" t="s">
        <v>4959</v>
      </c>
      <c r="AO572" t="s">
        <v>4960</v>
      </c>
      <c r="AP572" t="s">
        <v>4961</v>
      </c>
      <c r="AQ572" t="s">
        <v>58</v>
      </c>
      <c r="AR572" t="s">
        <v>59</v>
      </c>
    </row>
    <row r="573" spans="1:44" x14ac:dyDescent="0.25">
      <c r="A573">
        <v>572</v>
      </c>
      <c r="B573" t="s">
        <v>934</v>
      </c>
      <c r="C573" t="s">
        <v>935</v>
      </c>
      <c r="D573">
        <v>8</v>
      </c>
      <c r="E573">
        <v>51</v>
      </c>
      <c r="F573" t="s">
        <v>45</v>
      </c>
      <c r="G573">
        <v>100</v>
      </c>
      <c r="H573">
        <v>0</v>
      </c>
      <c r="I573">
        <v>4.29</v>
      </c>
      <c r="J573">
        <v>31</v>
      </c>
      <c r="K573">
        <v>19</v>
      </c>
      <c r="L573">
        <v>5</v>
      </c>
      <c r="M573">
        <v>5</v>
      </c>
      <c r="N573">
        <v>1</v>
      </c>
      <c r="O573">
        <v>1</v>
      </c>
      <c r="P573">
        <v>1</v>
      </c>
      <c r="Q573">
        <v>0</v>
      </c>
      <c r="R573">
        <v>1</v>
      </c>
      <c r="S573">
        <v>0</v>
      </c>
      <c r="T573" t="s">
        <v>936</v>
      </c>
      <c r="U573" t="s">
        <v>340</v>
      </c>
      <c r="V573" t="s">
        <v>96</v>
      </c>
      <c r="W573">
        <v>50</v>
      </c>
      <c r="X573" t="s">
        <v>49</v>
      </c>
      <c r="Y573">
        <v>2</v>
      </c>
      <c r="Z573">
        <v>0</v>
      </c>
      <c r="AA573">
        <v>43</v>
      </c>
      <c r="AB573">
        <v>50</v>
      </c>
      <c r="AE573" t="s">
        <v>51</v>
      </c>
      <c r="AF573" t="s">
        <v>937</v>
      </c>
      <c r="AG573" t="s">
        <v>938</v>
      </c>
      <c r="AH573" t="s">
        <v>939</v>
      </c>
      <c r="AI573">
        <v>5846</v>
      </c>
      <c r="AJ573">
        <v>3.8325350667122802</v>
      </c>
      <c r="AK573" t="s">
        <v>940</v>
      </c>
      <c r="AL573">
        <v>0</v>
      </c>
      <c r="AN573" t="s">
        <v>941</v>
      </c>
      <c r="AO573" t="s">
        <v>942</v>
      </c>
      <c r="AP573" t="s">
        <v>943</v>
      </c>
      <c r="AQ573" t="s">
        <v>58</v>
      </c>
      <c r="AR573" t="s">
        <v>59</v>
      </c>
    </row>
    <row r="574" spans="1:44" x14ac:dyDescent="0.25">
      <c r="A574">
        <v>573</v>
      </c>
      <c r="B574" t="s">
        <v>4962</v>
      </c>
      <c r="C574" t="s">
        <v>4963</v>
      </c>
      <c r="D574">
        <v>8</v>
      </c>
      <c r="E574">
        <v>7</v>
      </c>
      <c r="F574" t="s">
        <v>45</v>
      </c>
      <c r="G574">
        <v>1000</v>
      </c>
      <c r="H574">
        <v>0</v>
      </c>
      <c r="I574">
        <v>4.1100000000000003</v>
      </c>
      <c r="J574">
        <v>439</v>
      </c>
      <c r="K574">
        <v>252</v>
      </c>
      <c r="L574">
        <v>76</v>
      </c>
      <c r="M574">
        <v>55</v>
      </c>
      <c r="N574">
        <v>19</v>
      </c>
      <c r="O574">
        <v>37</v>
      </c>
      <c r="P574">
        <v>0</v>
      </c>
      <c r="Q574">
        <v>0</v>
      </c>
      <c r="R574">
        <v>0</v>
      </c>
      <c r="S574">
        <v>0</v>
      </c>
      <c r="T574" t="s">
        <v>4964</v>
      </c>
      <c r="U574" t="s">
        <v>193</v>
      </c>
      <c r="V574" t="s">
        <v>64</v>
      </c>
      <c r="W574">
        <v>50</v>
      </c>
      <c r="X574" t="s">
        <v>49</v>
      </c>
      <c r="Y574">
        <v>2</v>
      </c>
      <c r="Z574">
        <v>0</v>
      </c>
      <c r="AA574">
        <v>31</v>
      </c>
      <c r="AB574">
        <v>50</v>
      </c>
      <c r="AE574" t="s">
        <v>51</v>
      </c>
      <c r="AF574" t="s">
        <v>4965</v>
      </c>
      <c r="AG574" t="s">
        <v>4965</v>
      </c>
      <c r="AH574" t="s">
        <v>4966</v>
      </c>
      <c r="AI574">
        <v>14298</v>
      </c>
      <c r="AJ574">
        <v>4.2605958875367103</v>
      </c>
      <c r="AK574" t="s">
        <v>4967</v>
      </c>
      <c r="AL574">
        <v>0</v>
      </c>
      <c r="AN574" t="s">
        <v>4968</v>
      </c>
      <c r="AO574" t="s">
        <v>4969</v>
      </c>
      <c r="AP574" t="s">
        <v>4970</v>
      </c>
      <c r="AQ574" t="s">
        <v>58</v>
      </c>
      <c r="AR574" t="s">
        <v>59</v>
      </c>
    </row>
    <row r="575" spans="1:44" x14ac:dyDescent="0.25">
      <c r="A575">
        <v>574</v>
      </c>
      <c r="B575" t="s">
        <v>4861</v>
      </c>
      <c r="C575" t="s">
        <v>4862</v>
      </c>
      <c r="D575">
        <v>3.94</v>
      </c>
      <c r="E575">
        <v>8</v>
      </c>
      <c r="F575" t="s">
        <v>45</v>
      </c>
      <c r="G575">
        <v>100</v>
      </c>
      <c r="H575">
        <v>0</v>
      </c>
      <c r="I575">
        <v>3.9</v>
      </c>
      <c r="J575">
        <v>21</v>
      </c>
      <c r="K575">
        <v>10</v>
      </c>
      <c r="L575">
        <v>5</v>
      </c>
      <c r="M575">
        <v>2</v>
      </c>
      <c r="N575">
        <v>2</v>
      </c>
      <c r="O575">
        <v>2</v>
      </c>
      <c r="P575">
        <v>0</v>
      </c>
      <c r="Q575">
        <v>0</v>
      </c>
      <c r="R575">
        <v>0</v>
      </c>
      <c r="S575">
        <v>0</v>
      </c>
      <c r="T575" t="s">
        <v>4863</v>
      </c>
      <c r="U575" t="s">
        <v>283</v>
      </c>
      <c r="V575" t="s">
        <v>162</v>
      </c>
      <c r="W575">
        <v>1</v>
      </c>
      <c r="X575" t="s">
        <v>49</v>
      </c>
      <c r="Y575">
        <v>1</v>
      </c>
      <c r="Z575">
        <v>0</v>
      </c>
      <c r="AA575">
        <v>39</v>
      </c>
      <c r="AB575">
        <v>50</v>
      </c>
      <c r="AC575">
        <v>1</v>
      </c>
      <c r="AD575" t="s">
        <v>50</v>
      </c>
      <c r="AE575" t="s">
        <v>51</v>
      </c>
      <c r="AF575" t="s">
        <v>4971</v>
      </c>
      <c r="AG575" t="s">
        <v>4971</v>
      </c>
      <c r="AH575" t="s">
        <v>4972</v>
      </c>
      <c r="AI575">
        <v>189</v>
      </c>
      <c r="AJ575">
        <v>4.06878306878306</v>
      </c>
      <c r="AK575" t="s">
        <v>4973</v>
      </c>
      <c r="AL575">
        <v>0</v>
      </c>
      <c r="AN575" t="s">
        <v>4974</v>
      </c>
      <c r="AO575" t="s">
        <v>4975</v>
      </c>
      <c r="AP575" t="s">
        <v>4976</v>
      </c>
      <c r="AQ575" t="s">
        <v>58</v>
      </c>
      <c r="AR575" t="s">
        <v>59</v>
      </c>
    </row>
    <row r="576" spans="1:44" x14ac:dyDescent="0.25">
      <c r="A576">
        <v>575</v>
      </c>
      <c r="B576" t="s">
        <v>4977</v>
      </c>
      <c r="C576" t="s">
        <v>4978</v>
      </c>
      <c r="D576">
        <v>15</v>
      </c>
      <c r="E576">
        <v>13</v>
      </c>
      <c r="F576" t="s">
        <v>45</v>
      </c>
      <c r="G576">
        <v>1000</v>
      </c>
      <c r="H576">
        <v>0</v>
      </c>
      <c r="I576">
        <v>4.41</v>
      </c>
      <c r="J576">
        <v>277</v>
      </c>
      <c r="K576">
        <v>177</v>
      </c>
      <c r="L576">
        <v>58</v>
      </c>
      <c r="M576">
        <v>28</v>
      </c>
      <c r="N576">
        <v>6</v>
      </c>
      <c r="O576">
        <v>8</v>
      </c>
      <c r="P576">
        <v>1</v>
      </c>
      <c r="Q576">
        <v>0</v>
      </c>
      <c r="R576">
        <v>1</v>
      </c>
      <c r="S576">
        <v>0</v>
      </c>
      <c r="T576" t="s">
        <v>4979</v>
      </c>
      <c r="U576" t="s">
        <v>47</v>
      </c>
      <c r="V576" t="s">
        <v>862</v>
      </c>
      <c r="W576">
        <v>50</v>
      </c>
      <c r="X576" t="s">
        <v>1333</v>
      </c>
      <c r="Y576">
        <v>4</v>
      </c>
      <c r="Z576">
        <v>0</v>
      </c>
      <c r="AA576">
        <v>32</v>
      </c>
      <c r="AB576">
        <v>50</v>
      </c>
      <c r="AE576" t="s">
        <v>51</v>
      </c>
      <c r="AF576" t="s">
        <v>4980</v>
      </c>
      <c r="AG576" t="s">
        <v>4981</v>
      </c>
      <c r="AH576" t="s">
        <v>4982</v>
      </c>
      <c r="AI576">
        <v>1038</v>
      </c>
      <c r="AJ576">
        <v>4.2543352601156004</v>
      </c>
      <c r="AK576" t="s">
        <v>4983</v>
      </c>
      <c r="AL576">
        <v>0</v>
      </c>
      <c r="AN576" t="s">
        <v>4984</v>
      </c>
      <c r="AO576" t="s">
        <v>4985</v>
      </c>
      <c r="AP576" t="s">
        <v>4986</v>
      </c>
      <c r="AQ576" t="s">
        <v>58</v>
      </c>
      <c r="AR576" t="s">
        <v>59</v>
      </c>
    </row>
    <row r="577" spans="1:44" x14ac:dyDescent="0.25">
      <c r="A577">
        <v>576</v>
      </c>
      <c r="B577" t="s">
        <v>749</v>
      </c>
      <c r="C577" t="s">
        <v>750</v>
      </c>
      <c r="D577">
        <v>5</v>
      </c>
      <c r="E577">
        <v>5</v>
      </c>
      <c r="F577" t="s">
        <v>45</v>
      </c>
      <c r="G577">
        <v>1000</v>
      </c>
      <c r="H577">
        <v>1</v>
      </c>
      <c r="I577">
        <v>3.74</v>
      </c>
      <c r="J577">
        <v>149</v>
      </c>
      <c r="K577">
        <v>63</v>
      </c>
      <c r="L577">
        <v>33</v>
      </c>
      <c r="M577">
        <v>23</v>
      </c>
      <c r="N577">
        <v>11</v>
      </c>
      <c r="O577">
        <v>19</v>
      </c>
      <c r="P577">
        <v>0</v>
      </c>
      <c r="Q577">
        <v>0</v>
      </c>
      <c r="R577">
        <v>0</v>
      </c>
      <c r="S577">
        <v>0</v>
      </c>
      <c r="T577" t="s">
        <v>751</v>
      </c>
      <c r="U577" t="s">
        <v>752</v>
      </c>
      <c r="V577" t="s">
        <v>48</v>
      </c>
      <c r="W577">
        <v>7</v>
      </c>
      <c r="X577" t="s">
        <v>49</v>
      </c>
      <c r="Y577">
        <v>2</v>
      </c>
      <c r="Z577">
        <v>0</v>
      </c>
      <c r="AA577">
        <v>36</v>
      </c>
      <c r="AB577">
        <v>50</v>
      </c>
      <c r="AE577" t="s">
        <v>51</v>
      </c>
      <c r="AF577" t="s">
        <v>204</v>
      </c>
      <c r="AG577" t="s">
        <v>205</v>
      </c>
      <c r="AH577" t="s">
        <v>4206</v>
      </c>
      <c r="AI577">
        <v>55499</v>
      </c>
      <c r="AJ577">
        <v>4.1388853853222498</v>
      </c>
      <c r="AK577" t="s">
        <v>207</v>
      </c>
      <c r="AL577">
        <v>0</v>
      </c>
      <c r="AN577" t="s">
        <v>4987</v>
      </c>
      <c r="AO577" t="s">
        <v>4988</v>
      </c>
      <c r="AP577" t="s">
        <v>4989</v>
      </c>
      <c r="AQ577" t="s">
        <v>58</v>
      </c>
      <c r="AR577" t="s">
        <v>59</v>
      </c>
    </row>
    <row r="578" spans="1:44" x14ac:dyDescent="0.25">
      <c r="A578">
        <v>577</v>
      </c>
      <c r="B578" t="s">
        <v>850</v>
      </c>
      <c r="C578" t="s">
        <v>851</v>
      </c>
      <c r="D578">
        <v>5.77</v>
      </c>
      <c r="E578">
        <v>5</v>
      </c>
      <c r="F578" t="s">
        <v>45</v>
      </c>
      <c r="G578">
        <v>100</v>
      </c>
      <c r="H578">
        <v>1</v>
      </c>
      <c r="I578">
        <v>4</v>
      </c>
      <c r="J578">
        <v>4</v>
      </c>
      <c r="K578">
        <v>1</v>
      </c>
      <c r="L578">
        <v>2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852</v>
      </c>
      <c r="U578" t="s">
        <v>283</v>
      </c>
      <c r="V578" t="s">
        <v>96</v>
      </c>
      <c r="W578">
        <v>45</v>
      </c>
      <c r="X578" t="s">
        <v>49</v>
      </c>
      <c r="Y578">
        <v>1</v>
      </c>
      <c r="Z578">
        <v>0</v>
      </c>
      <c r="AA578">
        <v>31</v>
      </c>
      <c r="AB578">
        <v>50</v>
      </c>
      <c r="AE578" t="s">
        <v>51</v>
      </c>
      <c r="AF578" t="s">
        <v>853</v>
      </c>
      <c r="AG578" t="s">
        <v>853</v>
      </c>
      <c r="AH578" t="s">
        <v>854</v>
      </c>
      <c r="AI578">
        <v>8996</v>
      </c>
      <c r="AJ578">
        <v>3.91574032903512</v>
      </c>
      <c r="AK578" t="s">
        <v>855</v>
      </c>
      <c r="AL578">
        <v>0</v>
      </c>
      <c r="AN578" t="s">
        <v>856</v>
      </c>
      <c r="AO578" t="s">
        <v>857</v>
      </c>
      <c r="AP578" t="s">
        <v>858</v>
      </c>
      <c r="AQ578" t="s">
        <v>58</v>
      </c>
      <c r="AR578" t="s">
        <v>59</v>
      </c>
    </row>
    <row r="579" spans="1:44" x14ac:dyDescent="0.25">
      <c r="A579">
        <v>578</v>
      </c>
      <c r="B579" t="s">
        <v>4990</v>
      </c>
      <c r="C579" t="s">
        <v>4991</v>
      </c>
      <c r="D579">
        <v>4.67</v>
      </c>
      <c r="E579">
        <v>4</v>
      </c>
      <c r="F579" t="s">
        <v>45</v>
      </c>
      <c r="G579">
        <v>100</v>
      </c>
      <c r="H579">
        <v>1</v>
      </c>
      <c r="I579">
        <v>2.88</v>
      </c>
      <c r="J579">
        <v>82</v>
      </c>
      <c r="K579">
        <v>18</v>
      </c>
      <c r="L579">
        <v>11</v>
      </c>
      <c r="M579">
        <v>21</v>
      </c>
      <c r="N579">
        <v>7</v>
      </c>
      <c r="O579">
        <v>25</v>
      </c>
      <c r="P579">
        <v>0</v>
      </c>
      <c r="Q579">
        <v>0</v>
      </c>
      <c r="R579">
        <v>0</v>
      </c>
      <c r="S579">
        <v>0</v>
      </c>
      <c r="T579" t="s">
        <v>4992</v>
      </c>
      <c r="U579" t="s">
        <v>4993</v>
      </c>
      <c r="V579" t="s">
        <v>64</v>
      </c>
      <c r="W579">
        <v>5</v>
      </c>
      <c r="X579" t="s">
        <v>49</v>
      </c>
      <c r="Y579">
        <v>1</v>
      </c>
      <c r="Z579">
        <v>0</v>
      </c>
      <c r="AA579">
        <v>25</v>
      </c>
      <c r="AB579">
        <v>50</v>
      </c>
      <c r="AE579" t="s">
        <v>51</v>
      </c>
      <c r="AF579" t="s">
        <v>4994</v>
      </c>
      <c r="AG579" t="s">
        <v>4994</v>
      </c>
      <c r="AH579" t="s">
        <v>4995</v>
      </c>
      <c r="AI579">
        <v>7497</v>
      </c>
      <c r="AJ579">
        <v>4.0793650793650702</v>
      </c>
      <c r="AK579" t="s">
        <v>4996</v>
      </c>
      <c r="AL579">
        <v>0</v>
      </c>
      <c r="AN579" t="s">
        <v>4997</v>
      </c>
      <c r="AO579" t="s">
        <v>4998</v>
      </c>
      <c r="AP579" t="s">
        <v>4999</v>
      </c>
      <c r="AQ579" t="s">
        <v>58</v>
      </c>
      <c r="AR579" t="s">
        <v>59</v>
      </c>
    </row>
    <row r="580" spans="1:44" x14ac:dyDescent="0.25">
      <c r="A580">
        <v>579</v>
      </c>
      <c r="B580" t="s">
        <v>5000</v>
      </c>
      <c r="C580" t="s">
        <v>5001</v>
      </c>
      <c r="D580">
        <v>11</v>
      </c>
      <c r="E580">
        <v>10</v>
      </c>
      <c r="F580" t="s">
        <v>45</v>
      </c>
      <c r="G580">
        <v>100</v>
      </c>
      <c r="H580">
        <v>0</v>
      </c>
      <c r="I580">
        <v>3.29</v>
      </c>
      <c r="J580">
        <v>49</v>
      </c>
      <c r="K580">
        <v>15</v>
      </c>
      <c r="L580">
        <v>8</v>
      </c>
      <c r="M580">
        <v>12</v>
      </c>
      <c r="N580">
        <v>4</v>
      </c>
      <c r="O580">
        <v>10</v>
      </c>
      <c r="P580">
        <v>0</v>
      </c>
      <c r="Q580">
        <v>0</v>
      </c>
      <c r="R580">
        <v>0</v>
      </c>
      <c r="S580">
        <v>0</v>
      </c>
      <c r="T580" t="s">
        <v>5002</v>
      </c>
      <c r="U580" t="s">
        <v>129</v>
      </c>
      <c r="V580" t="s">
        <v>48</v>
      </c>
      <c r="W580">
        <v>50</v>
      </c>
      <c r="X580" t="s">
        <v>49</v>
      </c>
      <c r="Y580">
        <v>2</v>
      </c>
      <c r="Z580">
        <v>0</v>
      </c>
      <c r="AA580">
        <v>80</v>
      </c>
      <c r="AB580">
        <v>50</v>
      </c>
      <c r="AE580" t="s">
        <v>51</v>
      </c>
      <c r="AF580" t="s">
        <v>2482</v>
      </c>
      <c r="AG580" t="s">
        <v>2483</v>
      </c>
      <c r="AH580" t="s">
        <v>2484</v>
      </c>
      <c r="AI580">
        <v>168</v>
      </c>
      <c r="AJ580">
        <v>3.7321428571428501</v>
      </c>
      <c r="AK580" t="s">
        <v>2485</v>
      </c>
      <c r="AL580">
        <v>0</v>
      </c>
      <c r="AN580" t="s">
        <v>5003</v>
      </c>
      <c r="AO580" t="s">
        <v>5004</v>
      </c>
      <c r="AP580" t="s">
        <v>5005</v>
      </c>
      <c r="AQ580" t="s">
        <v>58</v>
      </c>
      <c r="AR580" t="s">
        <v>59</v>
      </c>
    </row>
    <row r="581" spans="1:44" x14ac:dyDescent="0.25">
      <c r="A581">
        <v>580</v>
      </c>
      <c r="B581" t="s">
        <v>5006</v>
      </c>
      <c r="C581" t="s">
        <v>5007</v>
      </c>
      <c r="D581">
        <v>5.9</v>
      </c>
      <c r="E581">
        <v>5</v>
      </c>
      <c r="F581" t="s">
        <v>45</v>
      </c>
      <c r="G581">
        <v>5000</v>
      </c>
      <c r="H581">
        <v>0</v>
      </c>
      <c r="I581">
        <v>3.26</v>
      </c>
      <c r="J581">
        <v>531</v>
      </c>
      <c r="K581">
        <v>171</v>
      </c>
      <c r="L581">
        <v>92</v>
      </c>
      <c r="M581">
        <v>91</v>
      </c>
      <c r="N581">
        <v>58</v>
      </c>
      <c r="O581">
        <v>119</v>
      </c>
      <c r="P581">
        <v>0</v>
      </c>
      <c r="Q581">
        <v>0</v>
      </c>
      <c r="R581">
        <v>0</v>
      </c>
      <c r="S581">
        <v>0</v>
      </c>
      <c r="T581" t="s">
        <v>5008</v>
      </c>
      <c r="U581" t="s">
        <v>47</v>
      </c>
      <c r="V581" t="s">
        <v>64</v>
      </c>
      <c r="W581">
        <v>9</v>
      </c>
      <c r="X581" t="s">
        <v>49</v>
      </c>
      <c r="Y581">
        <v>2</v>
      </c>
      <c r="Z581">
        <v>0</v>
      </c>
      <c r="AA581">
        <v>20</v>
      </c>
      <c r="AB581">
        <v>50</v>
      </c>
      <c r="AE581" t="s">
        <v>51</v>
      </c>
      <c r="AF581" t="s">
        <v>1940</v>
      </c>
      <c r="AG581" t="s">
        <v>1940</v>
      </c>
      <c r="AH581" t="s">
        <v>1941</v>
      </c>
      <c r="AI581">
        <v>7069</v>
      </c>
      <c r="AJ581">
        <v>4.0550289998585303</v>
      </c>
      <c r="AK581" t="s">
        <v>1942</v>
      </c>
      <c r="AL581">
        <v>0</v>
      </c>
      <c r="AN581" t="s">
        <v>5009</v>
      </c>
      <c r="AO581" t="s">
        <v>5010</v>
      </c>
      <c r="AP581" t="s">
        <v>5011</v>
      </c>
      <c r="AQ581" t="s">
        <v>58</v>
      </c>
      <c r="AR581" t="s">
        <v>59</v>
      </c>
    </row>
    <row r="582" spans="1:44" x14ac:dyDescent="0.25">
      <c r="A582">
        <v>581</v>
      </c>
      <c r="B582" t="s">
        <v>3198</v>
      </c>
      <c r="C582" t="s">
        <v>3199</v>
      </c>
      <c r="D582">
        <v>3.7</v>
      </c>
      <c r="E582">
        <v>47</v>
      </c>
      <c r="F582" t="s">
        <v>45</v>
      </c>
      <c r="G582">
        <v>100</v>
      </c>
      <c r="H582">
        <v>1</v>
      </c>
      <c r="I582">
        <v>3.18</v>
      </c>
      <c r="J582">
        <v>11</v>
      </c>
      <c r="K582">
        <v>4</v>
      </c>
      <c r="L582">
        <v>1</v>
      </c>
      <c r="M582">
        <v>1</v>
      </c>
      <c r="N582">
        <v>3</v>
      </c>
      <c r="O582">
        <v>2</v>
      </c>
      <c r="P582">
        <v>0</v>
      </c>
      <c r="Q582">
        <v>0</v>
      </c>
      <c r="R582">
        <v>0</v>
      </c>
      <c r="S582">
        <v>0</v>
      </c>
      <c r="T582" t="s">
        <v>3200</v>
      </c>
      <c r="U582" t="s">
        <v>340</v>
      </c>
      <c r="V582" t="s">
        <v>162</v>
      </c>
      <c r="W582">
        <v>9</v>
      </c>
      <c r="X582" t="s">
        <v>49</v>
      </c>
      <c r="Y582">
        <v>1</v>
      </c>
      <c r="Z582">
        <v>0</v>
      </c>
      <c r="AA582">
        <v>38</v>
      </c>
      <c r="AB582">
        <v>50</v>
      </c>
      <c r="AC582">
        <v>1</v>
      </c>
      <c r="AD582" t="s">
        <v>50</v>
      </c>
      <c r="AE582" t="s">
        <v>51</v>
      </c>
      <c r="AF582" t="s">
        <v>3201</v>
      </c>
      <c r="AG582" t="s">
        <v>3201</v>
      </c>
      <c r="AH582" t="s">
        <v>3202</v>
      </c>
      <c r="AI582">
        <v>359</v>
      </c>
      <c r="AJ582">
        <v>3.4094707520891299</v>
      </c>
      <c r="AK582" t="s">
        <v>3203</v>
      </c>
      <c r="AL582">
        <v>0</v>
      </c>
      <c r="AN582" t="s">
        <v>3204</v>
      </c>
      <c r="AO582" t="s">
        <v>3205</v>
      </c>
      <c r="AP582" t="s">
        <v>3206</v>
      </c>
      <c r="AQ582" t="s">
        <v>58</v>
      </c>
      <c r="AR582" t="s">
        <v>59</v>
      </c>
    </row>
    <row r="583" spans="1:44" x14ac:dyDescent="0.25">
      <c r="A583">
        <v>582</v>
      </c>
      <c r="B583" t="s">
        <v>3357</v>
      </c>
      <c r="C583" t="s">
        <v>3358</v>
      </c>
      <c r="D583">
        <v>5</v>
      </c>
      <c r="E583">
        <v>5</v>
      </c>
      <c r="F583" t="s">
        <v>45</v>
      </c>
      <c r="G583">
        <v>1000</v>
      </c>
      <c r="H583">
        <v>1</v>
      </c>
      <c r="I583">
        <v>3.77</v>
      </c>
      <c r="J583">
        <v>435</v>
      </c>
      <c r="K583">
        <v>191</v>
      </c>
      <c r="L583">
        <v>87</v>
      </c>
      <c r="M583">
        <v>69</v>
      </c>
      <c r="N583">
        <v>41</v>
      </c>
      <c r="O583">
        <v>47</v>
      </c>
      <c r="P583">
        <v>0</v>
      </c>
      <c r="Q583">
        <v>0</v>
      </c>
      <c r="R583">
        <v>0</v>
      </c>
      <c r="S583">
        <v>0</v>
      </c>
      <c r="T583" t="s">
        <v>3359</v>
      </c>
      <c r="U583" t="s">
        <v>47</v>
      </c>
      <c r="V583" t="s">
        <v>48</v>
      </c>
      <c r="W583">
        <v>50</v>
      </c>
      <c r="X583" t="s">
        <v>49</v>
      </c>
      <c r="Y583">
        <v>1</v>
      </c>
      <c r="Z583">
        <v>0</v>
      </c>
      <c r="AA583">
        <v>39</v>
      </c>
      <c r="AB583">
        <v>50</v>
      </c>
      <c r="AC583">
        <v>1</v>
      </c>
      <c r="AD583" t="s">
        <v>50</v>
      </c>
      <c r="AE583" t="s">
        <v>51</v>
      </c>
      <c r="AF583" t="s">
        <v>3360</v>
      </c>
      <c r="AG583" t="s">
        <v>3361</v>
      </c>
      <c r="AH583" t="s">
        <v>3362</v>
      </c>
      <c r="AI583">
        <v>3883</v>
      </c>
      <c r="AJ583">
        <v>4.2881792428534604</v>
      </c>
      <c r="AK583" t="s">
        <v>3363</v>
      </c>
      <c r="AL583">
        <v>0</v>
      </c>
      <c r="AN583" t="s">
        <v>3364</v>
      </c>
      <c r="AO583" t="s">
        <v>3365</v>
      </c>
      <c r="AP583" t="s">
        <v>3366</v>
      </c>
      <c r="AQ583" t="s">
        <v>58</v>
      </c>
      <c r="AR583" t="s">
        <v>59</v>
      </c>
    </row>
    <row r="584" spans="1:44" x14ac:dyDescent="0.25">
      <c r="A584">
        <v>583</v>
      </c>
      <c r="B584" t="s">
        <v>5012</v>
      </c>
      <c r="C584" t="s">
        <v>5013</v>
      </c>
      <c r="D584">
        <v>9</v>
      </c>
      <c r="E584">
        <v>8</v>
      </c>
      <c r="F584" t="s">
        <v>45</v>
      </c>
      <c r="G584">
        <v>5000</v>
      </c>
      <c r="H584">
        <v>0</v>
      </c>
      <c r="I584">
        <v>3.65</v>
      </c>
      <c r="J584">
        <v>878</v>
      </c>
      <c r="K584">
        <v>381</v>
      </c>
      <c r="L584">
        <v>145</v>
      </c>
      <c r="M584">
        <v>144</v>
      </c>
      <c r="N584">
        <v>83</v>
      </c>
      <c r="O584">
        <v>125</v>
      </c>
      <c r="P584">
        <v>0</v>
      </c>
      <c r="Q584">
        <v>0</v>
      </c>
      <c r="R584">
        <v>0</v>
      </c>
      <c r="S584">
        <v>0</v>
      </c>
      <c r="T584" t="s">
        <v>5014</v>
      </c>
      <c r="U584" t="s">
        <v>161</v>
      </c>
      <c r="V584" t="s">
        <v>96</v>
      </c>
      <c r="W584">
        <v>48</v>
      </c>
      <c r="X584" t="s">
        <v>49</v>
      </c>
      <c r="Y584">
        <v>3</v>
      </c>
      <c r="Z584">
        <v>0</v>
      </c>
      <c r="AA584">
        <v>20</v>
      </c>
      <c r="AB584">
        <v>50</v>
      </c>
      <c r="AC584">
        <v>1</v>
      </c>
      <c r="AD584" t="s">
        <v>50</v>
      </c>
      <c r="AE584" t="s">
        <v>51</v>
      </c>
      <c r="AF584" t="s">
        <v>5015</v>
      </c>
      <c r="AG584" t="s">
        <v>5015</v>
      </c>
      <c r="AH584" t="s">
        <v>5016</v>
      </c>
      <c r="AI584">
        <v>3915</v>
      </c>
      <c r="AJ584">
        <v>3.9862068965517201</v>
      </c>
      <c r="AK584" t="s">
        <v>5017</v>
      </c>
      <c r="AL584">
        <v>0</v>
      </c>
      <c r="AN584" t="s">
        <v>5018</v>
      </c>
      <c r="AO584" t="s">
        <v>5019</v>
      </c>
      <c r="AP584" t="s">
        <v>5020</v>
      </c>
      <c r="AQ584" t="s">
        <v>58</v>
      </c>
      <c r="AR584" t="s">
        <v>59</v>
      </c>
    </row>
    <row r="585" spans="1:44" x14ac:dyDescent="0.25">
      <c r="A585">
        <v>584</v>
      </c>
      <c r="B585" t="s">
        <v>5021</v>
      </c>
      <c r="C585" t="s">
        <v>5021</v>
      </c>
      <c r="D585">
        <v>16</v>
      </c>
      <c r="E585">
        <v>18</v>
      </c>
      <c r="F585" t="s">
        <v>45</v>
      </c>
      <c r="G585">
        <v>100</v>
      </c>
      <c r="H585">
        <v>0</v>
      </c>
      <c r="I585">
        <v>3.88</v>
      </c>
      <c r="J585">
        <v>69</v>
      </c>
      <c r="K585">
        <v>33</v>
      </c>
      <c r="L585">
        <v>15</v>
      </c>
      <c r="M585">
        <v>10</v>
      </c>
      <c r="N585">
        <v>2</v>
      </c>
      <c r="O585">
        <v>9</v>
      </c>
      <c r="P585">
        <v>0</v>
      </c>
      <c r="Q585">
        <v>0</v>
      </c>
      <c r="R585">
        <v>0</v>
      </c>
      <c r="S585">
        <v>0</v>
      </c>
      <c r="T585" t="s">
        <v>5022</v>
      </c>
      <c r="U585" t="s">
        <v>95</v>
      </c>
      <c r="V585" t="s">
        <v>48</v>
      </c>
      <c r="W585">
        <v>50</v>
      </c>
      <c r="X585" t="s">
        <v>832</v>
      </c>
      <c r="Y585">
        <v>4</v>
      </c>
      <c r="Z585">
        <v>0</v>
      </c>
      <c r="AA585">
        <v>41</v>
      </c>
      <c r="AB585">
        <v>50</v>
      </c>
      <c r="AE585" t="s">
        <v>51</v>
      </c>
      <c r="AF585" t="s">
        <v>5023</v>
      </c>
      <c r="AG585" t="s">
        <v>5024</v>
      </c>
      <c r="AH585" t="s">
        <v>5025</v>
      </c>
      <c r="AI585">
        <v>37753</v>
      </c>
      <c r="AJ585">
        <v>3.8285699149736399</v>
      </c>
      <c r="AK585" t="s">
        <v>5026</v>
      </c>
      <c r="AL585">
        <v>0</v>
      </c>
      <c r="AN585" t="s">
        <v>5027</v>
      </c>
      <c r="AO585" t="s">
        <v>5028</v>
      </c>
      <c r="AP585" t="s">
        <v>5029</v>
      </c>
      <c r="AQ585" t="s">
        <v>58</v>
      </c>
      <c r="AR585" t="s">
        <v>59</v>
      </c>
    </row>
    <row r="586" spans="1:44" x14ac:dyDescent="0.25">
      <c r="A586">
        <v>585</v>
      </c>
      <c r="B586" t="s">
        <v>5030</v>
      </c>
      <c r="C586" t="s">
        <v>5031</v>
      </c>
      <c r="D586">
        <v>6</v>
      </c>
      <c r="E586">
        <v>6</v>
      </c>
      <c r="F586" t="s">
        <v>45</v>
      </c>
      <c r="G586">
        <v>10000</v>
      </c>
      <c r="H586">
        <v>0</v>
      </c>
      <c r="I586">
        <v>4.34</v>
      </c>
      <c r="J586">
        <v>1669</v>
      </c>
      <c r="K586">
        <v>1032</v>
      </c>
      <c r="L586">
        <v>341</v>
      </c>
      <c r="M586">
        <v>185</v>
      </c>
      <c r="N586">
        <v>57</v>
      </c>
      <c r="O586">
        <v>54</v>
      </c>
      <c r="P586">
        <v>0</v>
      </c>
      <c r="Q586">
        <v>0</v>
      </c>
      <c r="R586">
        <v>0</v>
      </c>
      <c r="S586">
        <v>0</v>
      </c>
      <c r="T586" t="s">
        <v>5032</v>
      </c>
      <c r="U586" t="s">
        <v>63</v>
      </c>
      <c r="W586">
        <v>50</v>
      </c>
      <c r="X586" t="s">
        <v>49</v>
      </c>
      <c r="Y586">
        <v>2</v>
      </c>
      <c r="Z586">
        <v>0</v>
      </c>
      <c r="AA586">
        <v>49</v>
      </c>
      <c r="AB586">
        <v>50</v>
      </c>
      <c r="AE586" t="s">
        <v>51</v>
      </c>
      <c r="AF586" t="s">
        <v>5033</v>
      </c>
      <c r="AG586" t="s">
        <v>5033</v>
      </c>
      <c r="AH586" t="s">
        <v>5034</v>
      </c>
      <c r="AI586">
        <v>2736</v>
      </c>
      <c r="AJ586">
        <v>4.3238304093567201</v>
      </c>
      <c r="AK586" t="s">
        <v>5035</v>
      </c>
      <c r="AL586">
        <v>0</v>
      </c>
      <c r="AN586" t="s">
        <v>5036</v>
      </c>
      <c r="AO586" t="s">
        <v>5037</v>
      </c>
      <c r="AP586" t="s">
        <v>5038</v>
      </c>
      <c r="AQ586" t="s">
        <v>58</v>
      </c>
      <c r="AR586" t="s">
        <v>59</v>
      </c>
    </row>
    <row r="587" spans="1:44" x14ac:dyDescent="0.25">
      <c r="A587">
        <v>586</v>
      </c>
      <c r="B587" t="s">
        <v>5039</v>
      </c>
      <c r="C587" t="s">
        <v>5040</v>
      </c>
      <c r="D587">
        <v>16</v>
      </c>
      <c r="E587">
        <v>26</v>
      </c>
      <c r="F587" t="s">
        <v>45</v>
      </c>
      <c r="G587">
        <v>1000</v>
      </c>
      <c r="H587">
        <v>0</v>
      </c>
      <c r="I587">
        <v>3.67</v>
      </c>
      <c r="J587">
        <v>450</v>
      </c>
      <c r="K587">
        <v>184</v>
      </c>
      <c r="L587">
        <v>85</v>
      </c>
      <c r="M587">
        <v>85</v>
      </c>
      <c r="N587">
        <v>42</v>
      </c>
      <c r="O587">
        <v>54</v>
      </c>
      <c r="P587">
        <v>1</v>
      </c>
      <c r="Q587">
        <v>1</v>
      </c>
      <c r="R587">
        <v>0</v>
      </c>
      <c r="S587">
        <v>0</v>
      </c>
      <c r="T587" t="s">
        <v>5041</v>
      </c>
      <c r="V587" t="s">
        <v>96</v>
      </c>
      <c r="W587">
        <v>11</v>
      </c>
      <c r="X587" t="s">
        <v>49</v>
      </c>
      <c r="Y587">
        <v>4</v>
      </c>
      <c r="Z587">
        <v>0</v>
      </c>
      <c r="AA587">
        <v>28</v>
      </c>
      <c r="AB587">
        <v>50</v>
      </c>
      <c r="AE587" t="s">
        <v>51</v>
      </c>
      <c r="AF587" t="s">
        <v>5042</v>
      </c>
      <c r="AG587" t="s">
        <v>5043</v>
      </c>
      <c r="AH587" t="s">
        <v>5044</v>
      </c>
      <c r="AI587">
        <v>12322</v>
      </c>
      <c r="AJ587">
        <v>4.2375426067196802</v>
      </c>
      <c r="AK587" t="s">
        <v>5045</v>
      </c>
      <c r="AL587">
        <v>0</v>
      </c>
      <c r="AN587" t="s">
        <v>5046</v>
      </c>
      <c r="AO587" t="s">
        <v>5047</v>
      </c>
      <c r="AP587" t="s">
        <v>5048</v>
      </c>
      <c r="AQ587" t="s">
        <v>58</v>
      </c>
      <c r="AR587" t="s">
        <v>59</v>
      </c>
    </row>
    <row r="588" spans="1:44" x14ac:dyDescent="0.25">
      <c r="A588">
        <v>587</v>
      </c>
      <c r="B588" t="s">
        <v>5049</v>
      </c>
      <c r="C588" t="s">
        <v>5050</v>
      </c>
      <c r="D588">
        <v>3.76</v>
      </c>
      <c r="E588">
        <v>4</v>
      </c>
      <c r="F588" t="s">
        <v>45</v>
      </c>
      <c r="G588">
        <v>1000</v>
      </c>
      <c r="H588">
        <v>0</v>
      </c>
      <c r="I588">
        <v>3.34</v>
      </c>
      <c r="J588">
        <v>95</v>
      </c>
      <c r="K588">
        <v>33</v>
      </c>
      <c r="L588">
        <v>17</v>
      </c>
      <c r="M588">
        <v>15</v>
      </c>
      <c r="N588">
        <v>9</v>
      </c>
      <c r="O588">
        <v>21</v>
      </c>
      <c r="P588">
        <v>0</v>
      </c>
      <c r="Q588">
        <v>0</v>
      </c>
      <c r="R588">
        <v>0</v>
      </c>
      <c r="S588">
        <v>0</v>
      </c>
      <c r="T588" t="s">
        <v>5051</v>
      </c>
      <c r="U588" t="s">
        <v>182</v>
      </c>
      <c r="V588" t="s">
        <v>64</v>
      </c>
      <c r="W588">
        <v>3</v>
      </c>
      <c r="X588" t="s">
        <v>49</v>
      </c>
      <c r="Y588">
        <v>1</v>
      </c>
      <c r="Z588">
        <v>0</v>
      </c>
      <c r="AA588">
        <v>22</v>
      </c>
      <c r="AB588">
        <v>50</v>
      </c>
      <c r="AE588" t="s">
        <v>51</v>
      </c>
      <c r="AF588" t="s">
        <v>5052</v>
      </c>
      <c r="AG588" t="s">
        <v>5052</v>
      </c>
      <c r="AH588" t="s">
        <v>5053</v>
      </c>
      <c r="AI588">
        <v>3804</v>
      </c>
      <c r="AJ588">
        <v>4.1096214511040996</v>
      </c>
      <c r="AK588" t="s">
        <v>5054</v>
      </c>
      <c r="AL588">
        <v>0</v>
      </c>
      <c r="AN588" t="s">
        <v>5055</v>
      </c>
      <c r="AO588" t="s">
        <v>5056</v>
      </c>
      <c r="AP588" t="s">
        <v>5057</v>
      </c>
      <c r="AQ588" t="s">
        <v>58</v>
      </c>
      <c r="AR588" t="s">
        <v>59</v>
      </c>
    </row>
    <row r="589" spans="1:44" x14ac:dyDescent="0.25">
      <c r="A589">
        <v>588</v>
      </c>
      <c r="B589" t="s">
        <v>5058</v>
      </c>
      <c r="C589" t="s">
        <v>5059</v>
      </c>
      <c r="D589">
        <v>8</v>
      </c>
      <c r="E589">
        <v>30</v>
      </c>
      <c r="F589" t="s">
        <v>45</v>
      </c>
      <c r="G589">
        <v>1000</v>
      </c>
      <c r="H589">
        <v>1</v>
      </c>
      <c r="I589">
        <v>4.01</v>
      </c>
      <c r="J589">
        <v>270</v>
      </c>
      <c r="K589">
        <v>141</v>
      </c>
      <c r="L589">
        <v>55</v>
      </c>
      <c r="M589">
        <v>32</v>
      </c>
      <c r="N589">
        <v>20</v>
      </c>
      <c r="O589">
        <v>22</v>
      </c>
      <c r="P589">
        <v>0</v>
      </c>
      <c r="Q589">
        <v>0</v>
      </c>
      <c r="R589">
        <v>0</v>
      </c>
      <c r="S589">
        <v>0</v>
      </c>
      <c r="T589" t="s">
        <v>5060</v>
      </c>
      <c r="V589">
        <v>1</v>
      </c>
      <c r="W589">
        <v>50</v>
      </c>
      <c r="X589" t="s">
        <v>49</v>
      </c>
      <c r="Y589">
        <v>3</v>
      </c>
      <c r="Z589">
        <v>0</v>
      </c>
      <c r="AA589">
        <v>57</v>
      </c>
      <c r="AB589">
        <v>50</v>
      </c>
      <c r="AC589">
        <v>1</v>
      </c>
      <c r="AD589" t="s">
        <v>50</v>
      </c>
      <c r="AE589" t="s">
        <v>51</v>
      </c>
      <c r="AF589" t="s">
        <v>5061</v>
      </c>
      <c r="AG589" t="s">
        <v>5062</v>
      </c>
      <c r="AH589" t="s">
        <v>5063</v>
      </c>
      <c r="AI589">
        <v>2212</v>
      </c>
      <c r="AJ589">
        <v>4.2093128390596704</v>
      </c>
      <c r="AK589" t="s">
        <v>5064</v>
      </c>
      <c r="AL589">
        <v>0</v>
      </c>
      <c r="AN589" t="s">
        <v>5065</v>
      </c>
      <c r="AO589" t="s">
        <v>5066</v>
      </c>
      <c r="AP589" t="s">
        <v>5067</v>
      </c>
      <c r="AQ589" t="s">
        <v>58</v>
      </c>
      <c r="AR589" t="s">
        <v>59</v>
      </c>
    </row>
    <row r="590" spans="1:44" x14ac:dyDescent="0.25">
      <c r="A590">
        <v>589</v>
      </c>
      <c r="B590" t="s">
        <v>5068</v>
      </c>
      <c r="C590" t="s">
        <v>5069</v>
      </c>
      <c r="D590">
        <v>11</v>
      </c>
      <c r="E590">
        <v>10</v>
      </c>
      <c r="F590" t="s">
        <v>45</v>
      </c>
      <c r="G590">
        <v>100</v>
      </c>
      <c r="H590">
        <v>1</v>
      </c>
      <c r="I590">
        <v>3.13</v>
      </c>
      <c r="J590">
        <v>45</v>
      </c>
      <c r="K590">
        <v>11</v>
      </c>
      <c r="L590">
        <v>11</v>
      </c>
      <c r="M590">
        <v>7</v>
      </c>
      <c r="N590">
        <v>5</v>
      </c>
      <c r="O590">
        <v>11</v>
      </c>
      <c r="P590">
        <v>0</v>
      </c>
      <c r="Q590">
        <v>0</v>
      </c>
      <c r="R590">
        <v>0</v>
      </c>
      <c r="S590">
        <v>0</v>
      </c>
      <c r="T590" t="s">
        <v>5070</v>
      </c>
      <c r="U590" t="s">
        <v>129</v>
      </c>
      <c r="V590" t="s">
        <v>64</v>
      </c>
      <c r="W590">
        <v>1</v>
      </c>
      <c r="X590" t="s">
        <v>49</v>
      </c>
      <c r="Y590">
        <v>3</v>
      </c>
      <c r="Z590">
        <v>0</v>
      </c>
      <c r="AA590">
        <v>26</v>
      </c>
      <c r="AB590">
        <v>50</v>
      </c>
      <c r="AC590">
        <v>1</v>
      </c>
      <c r="AD590" t="s">
        <v>50</v>
      </c>
      <c r="AE590" t="s">
        <v>51</v>
      </c>
      <c r="AF590" t="s">
        <v>5071</v>
      </c>
      <c r="AG590" t="s">
        <v>5071</v>
      </c>
      <c r="AH590" t="s">
        <v>5072</v>
      </c>
      <c r="AI590">
        <v>364</v>
      </c>
      <c r="AJ590">
        <v>3.3818681318681301</v>
      </c>
      <c r="AK590" t="s">
        <v>5073</v>
      </c>
      <c r="AL590">
        <v>0</v>
      </c>
      <c r="AN590" t="s">
        <v>5074</v>
      </c>
      <c r="AO590" t="s">
        <v>5075</v>
      </c>
      <c r="AP590" t="s">
        <v>5076</v>
      </c>
      <c r="AQ590" t="s">
        <v>58</v>
      </c>
      <c r="AR590" t="s">
        <v>59</v>
      </c>
    </row>
    <row r="591" spans="1:44" x14ac:dyDescent="0.25">
      <c r="A591">
        <v>590</v>
      </c>
      <c r="B591" t="s">
        <v>5077</v>
      </c>
      <c r="C591" t="s">
        <v>5078</v>
      </c>
      <c r="D591">
        <v>8</v>
      </c>
      <c r="E591">
        <v>7</v>
      </c>
      <c r="F591" t="s">
        <v>45</v>
      </c>
      <c r="G591">
        <v>100</v>
      </c>
      <c r="H591">
        <v>1</v>
      </c>
      <c r="I591">
        <v>3.33</v>
      </c>
      <c r="J591">
        <v>3</v>
      </c>
      <c r="K591">
        <v>1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 t="s">
        <v>5079</v>
      </c>
      <c r="U591" t="s">
        <v>5080</v>
      </c>
      <c r="V591" t="s">
        <v>96</v>
      </c>
      <c r="W591">
        <v>50</v>
      </c>
      <c r="X591" t="s">
        <v>49</v>
      </c>
      <c r="Y591">
        <v>2</v>
      </c>
      <c r="Z591">
        <v>0</v>
      </c>
      <c r="AA591">
        <v>40</v>
      </c>
      <c r="AB591">
        <v>50</v>
      </c>
      <c r="AC591">
        <v>1</v>
      </c>
      <c r="AD591" t="s">
        <v>50</v>
      </c>
      <c r="AE591" t="s">
        <v>51</v>
      </c>
      <c r="AF591" t="s">
        <v>5081</v>
      </c>
      <c r="AG591" t="s">
        <v>5081</v>
      </c>
      <c r="AH591" t="s">
        <v>5082</v>
      </c>
      <c r="AI591">
        <v>619</v>
      </c>
      <c r="AJ591">
        <v>4.3683360258481398</v>
      </c>
      <c r="AK591" t="s">
        <v>5083</v>
      </c>
      <c r="AL591">
        <v>0</v>
      </c>
      <c r="AN591" t="s">
        <v>5084</v>
      </c>
      <c r="AO591" t="s">
        <v>5085</v>
      </c>
      <c r="AP591" t="s">
        <v>5086</v>
      </c>
      <c r="AQ591" t="s">
        <v>58</v>
      </c>
      <c r="AR591" t="s">
        <v>59</v>
      </c>
    </row>
    <row r="592" spans="1:44" x14ac:dyDescent="0.25">
      <c r="A592">
        <v>591</v>
      </c>
      <c r="B592" t="s">
        <v>5087</v>
      </c>
      <c r="C592" t="s">
        <v>5088</v>
      </c>
      <c r="D592">
        <v>12</v>
      </c>
      <c r="E592">
        <v>11</v>
      </c>
      <c r="F592" t="s">
        <v>45</v>
      </c>
      <c r="G592">
        <v>1000</v>
      </c>
      <c r="H592">
        <v>0</v>
      </c>
      <c r="I592">
        <v>4.05</v>
      </c>
      <c r="J592">
        <v>614</v>
      </c>
      <c r="K592">
        <v>339</v>
      </c>
      <c r="L592">
        <v>114</v>
      </c>
      <c r="M592">
        <v>70</v>
      </c>
      <c r="N592">
        <v>34</v>
      </c>
      <c r="O592">
        <v>57</v>
      </c>
      <c r="P592">
        <v>0</v>
      </c>
      <c r="Q592">
        <v>0</v>
      </c>
      <c r="R592">
        <v>0</v>
      </c>
      <c r="S592">
        <v>0</v>
      </c>
      <c r="T592" t="s">
        <v>5089</v>
      </c>
      <c r="U592" t="s">
        <v>85</v>
      </c>
      <c r="V592" t="s">
        <v>96</v>
      </c>
      <c r="W592">
        <v>50</v>
      </c>
      <c r="X592" t="s">
        <v>49</v>
      </c>
      <c r="Y592">
        <v>3</v>
      </c>
      <c r="Z592">
        <v>0</v>
      </c>
      <c r="AA592">
        <v>42</v>
      </c>
      <c r="AB592">
        <v>50</v>
      </c>
      <c r="AE592" t="s">
        <v>51</v>
      </c>
      <c r="AF592" t="s">
        <v>2524</v>
      </c>
      <c r="AG592" t="s">
        <v>2525</v>
      </c>
      <c r="AH592" t="s">
        <v>5090</v>
      </c>
      <c r="AI592">
        <v>45151</v>
      </c>
      <c r="AJ592">
        <v>4.0329560807069598</v>
      </c>
      <c r="AK592" s="1" t="s">
        <v>2527</v>
      </c>
      <c r="AL592">
        <v>0</v>
      </c>
      <c r="AN592" t="s">
        <v>5091</v>
      </c>
      <c r="AO592" t="s">
        <v>5092</v>
      </c>
      <c r="AP592" t="s">
        <v>5093</v>
      </c>
      <c r="AQ592" t="s">
        <v>58</v>
      </c>
      <c r="AR592" t="s">
        <v>59</v>
      </c>
    </row>
    <row r="593" spans="1:44" x14ac:dyDescent="0.25">
      <c r="A593">
        <v>592</v>
      </c>
      <c r="B593" t="s">
        <v>5094</v>
      </c>
      <c r="C593" t="s">
        <v>5095</v>
      </c>
      <c r="D593">
        <v>8</v>
      </c>
      <c r="E593">
        <v>9</v>
      </c>
      <c r="F593" t="s">
        <v>45</v>
      </c>
      <c r="G593">
        <v>5000</v>
      </c>
      <c r="H593">
        <v>1</v>
      </c>
      <c r="I593">
        <v>4.07</v>
      </c>
      <c r="J593">
        <v>775</v>
      </c>
      <c r="K593">
        <v>411</v>
      </c>
      <c r="L593">
        <v>158</v>
      </c>
      <c r="M593">
        <v>102</v>
      </c>
      <c r="N593">
        <v>56</v>
      </c>
      <c r="O593">
        <v>48</v>
      </c>
      <c r="P593">
        <v>0</v>
      </c>
      <c r="Q593">
        <v>0</v>
      </c>
      <c r="R593">
        <v>0</v>
      </c>
      <c r="S593">
        <v>0</v>
      </c>
      <c r="T593" t="s">
        <v>5096</v>
      </c>
      <c r="U593" t="s">
        <v>129</v>
      </c>
      <c r="V593" t="s">
        <v>96</v>
      </c>
      <c r="W593">
        <v>50</v>
      </c>
      <c r="X593" t="s">
        <v>49</v>
      </c>
      <c r="Y593">
        <v>2</v>
      </c>
      <c r="Z593">
        <v>0</v>
      </c>
      <c r="AA593">
        <v>43</v>
      </c>
      <c r="AB593">
        <v>50</v>
      </c>
      <c r="AC593">
        <v>1</v>
      </c>
      <c r="AD593" t="s">
        <v>50</v>
      </c>
      <c r="AE593" t="s">
        <v>51</v>
      </c>
      <c r="AF593" t="s">
        <v>2657</v>
      </c>
      <c r="AG593" t="s">
        <v>2658</v>
      </c>
      <c r="AH593" t="s">
        <v>2659</v>
      </c>
      <c r="AI593">
        <v>42919</v>
      </c>
      <c r="AJ593">
        <v>4.1059670542184099</v>
      </c>
      <c r="AK593" t="s">
        <v>2660</v>
      </c>
      <c r="AL593">
        <v>0</v>
      </c>
      <c r="AN593" t="s">
        <v>5097</v>
      </c>
      <c r="AO593" t="s">
        <v>5098</v>
      </c>
      <c r="AP593" t="s">
        <v>5099</v>
      </c>
      <c r="AQ593" t="s">
        <v>58</v>
      </c>
      <c r="AR593" t="s">
        <v>59</v>
      </c>
    </row>
    <row r="594" spans="1:44" x14ac:dyDescent="0.25">
      <c r="A594">
        <v>593</v>
      </c>
      <c r="B594" t="s">
        <v>5100</v>
      </c>
      <c r="C594" t="s">
        <v>5101</v>
      </c>
      <c r="D594">
        <v>11</v>
      </c>
      <c r="E594">
        <v>10</v>
      </c>
      <c r="F594" t="s">
        <v>45</v>
      </c>
      <c r="G594">
        <v>100</v>
      </c>
      <c r="H594">
        <v>1</v>
      </c>
      <c r="I594">
        <v>3.32</v>
      </c>
      <c r="J594">
        <v>28</v>
      </c>
      <c r="K594">
        <v>11</v>
      </c>
      <c r="L594">
        <v>3</v>
      </c>
      <c r="M594">
        <v>3</v>
      </c>
      <c r="N594">
        <v>6</v>
      </c>
      <c r="O594">
        <v>5</v>
      </c>
      <c r="P594">
        <v>0</v>
      </c>
      <c r="Q594">
        <v>0</v>
      </c>
      <c r="R594">
        <v>0</v>
      </c>
      <c r="S594">
        <v>0</v>
      </c>
      <c r="T594" t="s">
        <v>5102</v>
      </c>
      <c r="U594" t="s">
        <v>129</v>
      </c>
      <c r="V594" t="s">
        <v>96</v>
      </c>
      <c r="W594">
        <v>50</v>
      </c>
      <c r="X594" t="s">
        <v>49</v>
      </c>
      <c r="Y594">
        <v>2</v>
      </c>
      <c r="Z594">
        <v>0</v>
      </c>
      <c r="AA594">
        <v>18</v>
      </c>
      <c r="AB594">
        <v>50</v>
      </c>
      <c r="AE594" t="s">
        <v>51</v>
      </c>
      <c r="AF594" t="s">
        <v>5103</v>
      </c>
      <c r="AG594" t="s">
        <v>5104</v>
      </c>
      <c r="AH594" t="s">
        <v>5105</v>
      </c>
      <c r="AI594">
        <v>1151</v>
      </c>
      <c r="AJ594">
        <v>4.3249348392701998</v>
      </c>
      <c r="AK594" t="s">
        <v>5106</v>
      </c>
      <c r="AL594">
        <v>0</v>
      </c>
      <c r="AN594" t="s">
        <v>5107</v>
      </c>
      <c r="AO594" t="s">
        <v>5108</v>
      </c>
      <c r="AP594" t="s">
        <v>5109</v>
      </c>
      <c r="AQ594" t="s">
        <v>58</v>
      </c>
      <c r="AR594" t="s">
        <v>59</v>
      </c>
    </row>
    <row r="595" spans="1:44" x14ac:dyDescent="0.25">
      <c r="A595">
        <v>594</v>
      </c>
      <c r="B595" t="s">
        <v>5110</v>
      </c>
      <c r="C595" t="s">
        <v>5111</v>
      </c>
      <c r="D595">
        <v>5</v>
      </c>
      <c r="E595">
        <v>5</v>
      </c>
      <c r="F595" t="s">
        <v>45</v>
      </c>
      <c r="G595">
        <v>10000</v>
      </c>
      <c r="H595">
        <v>0</v>
      </c>
      <c r="I595">
        <v>3.94</v>
      </c>
      <c r="J595">
        <v>2557</v>
      </c>
      <c r="K595">
        <v>1228</v>
      </c>
      <c r="L595">
        <v>552</v>
      </c>
      <c r="M595">
        <v>394</v>
      </c>
      <c r="N595">
        <v>165</v>
      </c>
      <c r="O595">
        <v>218</v>
      </c>
      <c r="P595">
        <v>0</v>
      </c>
      <c r="Q595">
        <v>0</v>
      </c>
      <c r="R595">
        <v>0</v>
      </c>
      <c r="S595">
        <v>0</v>
      </c>
      <c r="T595" t="s">
        <v>5112</v>
      </c>
      <c r="U595" t="s">
        <v>129</v>
      </c>
      <c r="V595" t="s">
        <v>96</v>
      </c>
      <c r="W595">
        <v>10</v>
      </c>
      <c r="X595" t="s">
        <v>49</v>
      </c>
      <c r="Y595">
        <v>1</v>
      </c>
      <c r="Z595">
        <v>0</v>
      </c>
      <c r="AA595">
        <v>48</v>
      </c>
      <c r="AB595">
        <v>50</v>
      </c>
      <c r="AE595" t="s">
        <v>51</v>
      </c>
      <c r="AF595" t="s">
        <v>969</v>
      </c>
      <c r="AG595" t="s">
        <v>970</v>
      </c>
      <c r="AH595" t="s">
        <v>971</v>
      </c>
      <c r="AI595">
        <v>32168</v>
      </c>
      <c r="AJ595">
        <v>3.88454364585923</v>
      </c>
      <c r="AK595" t="s">
        <v>972</v>
      </c>
      <c r="AL595">
        <v>0</v>
      </c>
      <c r="AN595" t="s">
        <v>5113</v>
      </c>
      <c r="AO595" t="s">
        <v>5114</v>
      </c>
      <c r="AP595" t="s">
        <v>5115</v>
      </c>
      <c r="AQ595" t="s">
        <v>58</v>
      </c>
      <c r="AR595" t="s">
        <v>59</v>
      </c>
    </row>
    <row r="596" spans="1:44" x14ac:dyDescent="0.25">
      <c r="A596">
        <v>595</v>
      </c>
      <c r="B596" t="s">
        <v>5116</v>
      </c>
      <c r="C596" t="s">
        <v>5117</v>
      </c>
      <c r="D596">
        <v>5</v>
      </c>
      <c r="E596">
        <v>76</v>
      </c>
      <c r="F596" t="s">
        <v>45</v>
      </c>
      <c r="G596">
        <v>1000</v>
      </c>
      <c r="H596">
        <v>1</v>
      </c>
      <c r="I596">
        <v>3.77</v>
      </c>
      <c r="J596">
        <v>404</v>
      </c>
      <c r="K596">
        <v>173</v>
      </c>
      <c r="L596">
        <v>87</v>
      </c>
      <c r="M596">
        <v>68</v>
      </c>
      <c r="N596">
        <v>31</v>
      </c>
      <c r="O596">
        <v>45</v>
      </c>
      <c r="P596">
        <v>1</v>
      </c>
      <c r="Q596">
        <v>0</v>
      </c>
      <c r="R596">
        <v>0</v>
      </c>
      <c r="S596">
        <v>1</v>
      </c>
      <c r="T596" t="s">
        <v>5118</v>
      </c>
      <c r="U596" t="s">
        <v>85</v>
      </c>
      <c r="V596" t="s">
        <v>96</v>
      </c>
      <c r="W596">
        <v>1</v>
      </c>
      <c r="X596" t="s">
        <v>49</v>
      </c>
      <c r="Y596">
        <v>2</v>
      </c>
      <c r="Z596">
        <v>0</v>
      </c>
      <c r="AA596">
        <v>45</v>
      </c>
      <c r="AB596">
        <v>50</v>
      </c>
      <c r="AE596" t="s">
        <v>51</v>
      </c>
      <c r="AF596" t="s">
        <v>4064</v>
      </c>
      <c r="AG596" t="s">
        <v>4064</v>
      </c>
      <c r="AH596" t="s">
        <v>4065</v>
      </c>
      <c r="AI596">
        <v>25093</v>
      </c>
      <c r="AJ596">
        <v>4.0686645678077502</v>
      </c>
      <c r="AK596" t="s">
        <v>4066</v>
      </c>
      <c r="AL596">
        <v>1</v>
      </c>
      <c r="AM596" t="s">
        <v>4067</v>
      </c>
      <c r="AN596" t="s">
        <v>5119</v>
      </c>
      <c r="AO596" t="s">
        <v>5120</v>
      </c>
      <c r="AP596" t="s">
        <v>5121</v>
      </c>
      <c r="AQ596" t="s">
        <v>58</v>
      </c>
      <c r="AR596" t="s">
        <v>59</v>
      </c>
    </row>
    <row r="597" spans="1:44" x14ac:dyDescent="0.25">
      <c r="A597">
        <v>596</v>
      </c>
      <c r="B597" t="s">
        <v>5122</v>
      </c>
      <c r="C597" t="s">
        <v>5122</v>
      </c>
      <c r="D597">
        <v>7</v>
      </c>
      <c r="E597">
        <v>6</v>
      </c>
      <c r="F597" t="s">
        <v>45</v>
      </c>
      <c r="G597">
        <v>1000</v>
      </c>
      <c r="H597">
        <v>1</v>
      </c>
      <c r="I597">
        <v>3.8</v>
      </c>
      <c r="J597">
        <v>46</v>
      </c>
      <c r="K597">
        <v>22</v>
      </c>
      <c r="L597">
        <v>9</v>
      </c>
      <c r="M597">
        <v>6</v>
      </c>
      <c r="N597">
        <v>2</v>
      </c>
      <c r="O597">
        <v>7</v>
      </c>
      <c r="P597">
        <v>0</v>
      </c>
      <c r="Q597">
        <v>0</v>
      </c>
      <c r="R597">
        <v>0</v>
      </c>
      <c r="S597">
        <v>0</v>
      </c>
      <c r="T597" t="s">
        <v>5123</v>
      </c>
      <c r="U597" t="s">
        <v>161</v>
      </c>
      <c r="V597" t="s">
        <v>96</v>
      </c>
      <c r="W597">
        <v>50</v>
      </c>
      <c r="X597" t="s">
        <v>1721</v>
      </c>
      <c r="Y597">
        <v>2</v>
      </c>
      <c r="Z597">
        <v>0</v>
      </c>
      <c r="AA597">
        <v>35</v>
      </c>
      <c r="AB597">
        <v>50</v>
      </c>
      <c r="AE597" t="s">
        <v>51</v>
      </c>
      <c r="AF597" t="s">
        <v>5124</v>
      </c>
      <c r="AG597" t="s">
        <v>5125</v>
      </c>
      <c r="AH597" t="s">
        <v>5126</v>
      </c>
      <c r="AI597">
        <v>1685</v>
      </c>
      <c r="AJ597">
        <v>3.8112759643916898</v>
      </c>
      <c r="AK597" t="s">
        <v>5127</v>
      </c>
      <c r="AL597">
        <v>0</v>
      </c>
      <c r="AN597" t="s">
        <v>5128</v>
      </c>
      <c r="AO597" t="s">
        <v>5129</v>
      </c>
      <c r="AP597" t="s">
        <v>5130</v>
      </c>
      <c r="AQ597" t="s">
        <v>58</v>
      </c>
      <c r="AR597" t="s">
        <v>59</v>
      </c>
    </row>
    <row r="598" spans="1:44" x14ac:dyDescent="0.25">
      <c r="A598">
        <v>597</v>
      </c>
      <c r="B598" t="s">
        <v>5131</v>
      </c>
      <c r="C598" t="s">
        <v>5132</v>
      </c>
      <c r="D598">
        <v>8</v>
      </c>
      <c r="E598">
        <v>7</v>
      </c>
      <c r="F598" t="s">
        <v>45</v>
      </c>
      <c r="G598">
        <v>5000</v>
      </c>
      <c r="H598">
        <v>1</v>
      </c>
      <c r="I598">
        <v>4.0199999999999996</v>
      </c>
      <c r="J598">
        <v>1269</v>
      </c>
      <c r="K598">
        <v>639</v>
      </c>
      <c r="L598">
        <v>288</v>
      </c>
      <c r="M598">
        <v>173</v>
      </c>
      <c r="N598">
        <v>72</v>
      </c>
      <c r="O598">
        <v>97</v>
      </c>
      <c r="P598">
        <v>0</v>
      </c>
      <c r="Q598">
        <v>0</v>
      </c>
      <c r="R598">
        <v>0</v>
      </c>
      <c r="S598">
        <v>0</v>
      </c>
      <c r="T598" t="s">
        <v>5133</v>
      </c>
      <c r="U598" t="s">
        <v>1964</v>
      </c>
      <c r="V598" t="s">
        <v>162</v>
      </c>
      <c r="W598">
        <v>10</v>
      </c>
      <c r="X598" t="s">
        <v>49</v>
      </c>
      <c r="Y598">
        <v>2</v>
      </c>
      <c r="Z598">
        <v>0</v>
      </c>
      <c r="AA598">
        <v>38</v>
      </c>
      <c r="AB598">
        <v>50</v>
      </c>
      <c r="AE598" t="s">
        <v>51</v>
      </c>
      <c r="AF598" t="s">
        <v>5134</v>
      </c>
      <c r="AG598" t="s">
        <v>5135</v>
      </c>
      <c r="AH598" t="s">
        <v>5136</v>
      </c>
      <c r="AI598">
        <v>39395</v>
      </c>
      <c r="AJ598">
        <v>4.0544231501459498</v>
      </c>
      <c r="AK598" t="s">
        <v>5137</v>
      </c>
      <c r="AL598">
        <v>0</v>
      </c>
      <c r="AN598" t="s">
        <v>5138</v>
      </c>
      <c r="AO598" t="s">
        <v>5139</v>
      </c>
      <c r="AP598" t="s">
        <v>5140</v>
      </c>
      <c r="AQ598" t="s">
        <v>58</v>
      </c>
      <c r="AR598" t="s">
        <v>59</v>
      </c>
    </row>
    <row r="599" spans="1:44" x14ac:dyDescent="0.25">
      <c r="A599">
        <v>598</v>
      </c>
      <c r="B599" t="s">
        <v>556</v>
      </c>
      <c r="C599" t="s">
        <v>557</v>
      </c>
      <c r="D599">
        <v>15</v>
      </c>
      <c r="E599">
        <v>15</v>
      </c>
      <c r="F599" t="s">
        <v>45</v>
      </c>
      <c r="G599">
        <v>3</v>
      </c>
      <c r="H599">
        <v>0</v>
      </c>
      <c r="I599">
        <v>5</v>
      </c>
      <c r="J599">
        <v>0</v>
      </c>
      <c r="P599">
        <v>0</v>
      </c>
      <c r="Q599">
        <v>0</v>
      </c>
      <c r="R599">
        <v>0</v>
      </c>
      <c r="S599">
        <v>0</v>
      </c>
      <c r="T599" t="s">
        <v>5141</v>
      </c>
      <c r="U599" t="s">
        <v>85</v>
      </c>
      <c r="V599" t="s">
        <v>5142</v>
      </c>
      <c r="W599">
        <v>50</v>
      </c>
      <c r="X599" t="s">
        <v>49</v>
      </c>
      <c r="Y599">
        <v>4</v>
      </c>
      <c r="Z599">
        <v>0</v>
      </c>
      <c r="AA599">
        <v>40</v>
      </c>
      <c r="AB599">
        <v>50</v>
      </c>
      <c r="AE599" t="s">
        <v>51</v>
      </c>
      <c r="AF599" t="s">
        <v>5143</v>
      </c>
      <c r="AG599" t="s">
        <v>5143</v>
      </c>
      <c r="AH599" t="s">
        <v>5144</v>
      </c>
      <c r="AI599">
        <v>4150</v>
      </c>
      <c r="AJ599">
        <v>4.2522891566265004</v>
      </c>
      <c r="AK599" t="s">
        <v>5145</v>
      </c>
      <c r="AL599">
        <v>0</v>
      </c>
      <c r="AN599" t="s">
        <v>5146</v>
      </c>
      <c r="AO599" t="s">
        <v>5147</v>
      </c>
      <c r="AP599" t="s">
        <v>5148</v>
      </c>
      <c r="AQ599" t="s">
        <v>58</v>
      </c>
      <c r="AR599" t="s">
        <v>59</v>
      </c>
    </row>
    <row r="600" spans="1:44" x14ac:dyDescent="0.25">
      <c r="A600">
        <v>599</v>
      </c>
      <c r="B600" t="s">
        <v>896</v>
      </c>
      <c r="C600" t="s">
        <v>897</v>
      </c>
      <c r="D600">
        <v>12</v>
      </c>
      <c r="E600">
        <v>11</v>
      </c>
      <c r="F600" t="s">
        <v>45</v>
      </c>
      <c r="G600">
        <v>1000</v>
      </c>
      <c r="H600">
        <v>0</v>
      </c>
      <c r="I600">
        <v>3.81</v>
      </c>
      <c r="J600">
        <v>341</v>
      </c>
      <c r="K600">
        <v>163</v>
      </c>
      <c r="L600">
        <v>63</v>
      </c>
      <c r="M600">
        <v>48</v>
      </c>
      <c r="N600">
        <v>21</v>
      </c>
      <c r="O600">
        <v>46</v>
      </c>
      <c r="P600">
        <v>0</v>
      </c>
      <c r="Q600">
        <v>0</v>
      </c>
      <c r="R600">
        <v>0</v>
      </c>
      <c r="S600">
        <v>0</v>
      </c>
      <c r="T600" t="s">
        <v>898</v>
      </c>
      <c r="U600" t="s">
        <v>752</v>
      </c>
      <c r="V600" t="s">
        <v>96</v>
      </c>
      <c r="W600">
        <v>50</v>
      </c>
      <c r="X600" t="s">
        <v>49</v>
      </c>
      <c r="Y600">
        <v>3</v>
      </c>
      <c r="Z600">
        <v>0</v>
      </c>
      <c r="AA600">
        <v>13</v>
      </c>
      <c r="AB600">
        <v>50</v>
      </c>
      <c r="AC600">
        <v>1</v>
      </c>
      <c r="AD600" t="s">
        <v>50</v>
      </c>
      <c r="AE600" t="s">
        <v>51</v>
      </c>
      <c r="AF600" t="s">
        <v>899</v>
      </c>
      <c r="AG600" t="s">
        <v>900</v>
      </c>
      <c r="AH600" t="s">
        <v>901</v>
      </c>
      <c r="AI600">
        <v>2248</v>
      </c>
      <c r="AJ600">
        <v>4.15035587188612</v>
      </c>
      <c r="AK600" t="s">
        <v>902</v>
      </c>
      <c r="AL600">
        <v>0</v>
      </c>
      <c r="AN600" t="s">
        <v>903</v>
      </c>
      <c r="AO600" t="s">
        <v>904</v>
      </c>
      <c r="AP600" t="s">
        <v>905</v>
      </c>
      <c r="AQ600" t="s">
        <v>58</v>
      </c>
      <c r="AR600" t="s">
        <v>59</v>
      </c>
    </row>
    <row r="601" spans="1:44" x14ac:dyDescent="0.25">
      <c r="A601">
        <v>600</v>
      </c>
      <c r="B601" t="s">
        <v>5149</v>
      </c>
      <c r="C601" t="s">
        <v>5150</v>
      </c>
      <c r="D601">
        <v>7</v>
      </c>
      <c r="E601">
        <v>6</v>
      </c>
      <c r="F601" t="s">
        <v>45</v>
      </c>
      <c r="G601">
        <v>100</v>
      </c>
      <c r="H601">
        <v>0</v>
      </c>
      <c r="I601">
        <v>4.1500000000000004</v>
      </c>
      <c r="J601">
        <v>27</v>
      </c>
      <c r="K601">
        <v>16</v>
      </c>
      <c r="L601">
        <v>5</v>
      </c>
      <c r="M601">
        <v>3</v>
      </c>
      <c r="N601">
        <v>0</v>
      </c>
      <c r="O601">
        <v>3</v>
      </c>
      <c r="P601">
        <v>1</v>
      </c>
      <c r="Q601">
        <v>0</v>
      </c>
      <c r="R601">
        <v>0</v>
      </c>
      <c r="S601">
        <v>1</v>
      </c>
      <c r="T601" t="s">
        <v>5151</v>
      </c>
      <c r="U601" t="s">
        <v>85</v>
      </c>
      <c r="V601" t="s">
        <v>48</v>
      </c>
      <c r="W601">
        <v>50</v>
      </c>
      <c r="X601" t="s">
        <v>49</v>
      </c>
      <c r="Y601">
        <v>2</v>
      </c>
      <c r="Z601">
        <v>0</v>
      </c>
      <c r="AA601">
        <v>56</v>
      </c>
      <c r="AB601">
        <v>50</v>
      </c>
      <c r="AE601" t="s">
        <v>51</v>
      </c>
      <c r="AF601" t="s">
        <v>5152</v>
      </c>
      <c r="AG601" t="s">
        <v>5152</v>
      </c>
      <c r="AH601" t="s">
        <v>5153</v>
      </c>
      <c r="AI601">
        <v>18529</v>
      </c>
      <c r="AJ601">
        <v>4.1359490528360903</v>
      </c>
      <c r="AK601" t="s">
        <v>5154</v>
      </c>
      <c r="AL601">
        <v>0</v>
      </c>
      <c r="AN601" t="s">
        <v>5155</v>
      </c>
      <c r="AO601" t="s">
        <v>5156</v>
      </c>
      <c r="AP601" t="s">
        <v>5157</v>
      </c>
      <c r="AQ601" t="s">
        <v>58</v>
      </c>
      <c r="AR601" t="s">
        <v>59</v>
      </c>
    </row>
    <row r="602" spans="1:44" x14ac:dyDescent="0.25">
      <c r="A602">
        <v>601</v>
      </c>
      <c r="B602" t="s">
        <v>5158</v>
      </c>
      <c r="C602" t="s">
        <v>5159</v>
      </c>
      <c r="D602">
        <v>13</v>
      </c>
      <c r="E602">
        <v>68</v>
      </c>
      <c r="F602" t="s">
        <v>45</v>
      </c>
      <c r="G602">
        <v>5000</v>
      </c>
      <c r="H602">
        <v>1</v>
      </c>
      <c r="I602">
        <v>3.97</v>
      </c>
      <c r="J602">
        <v>1020</v>
      </c>
      <c r="K602">
        <v>486</v>
      </c>
      <c r="L602">
        <v>239</v>
      </c>
      <c r="M602">
        <v>161</v>
      </c>
      <c r="N602">
        <v>49</v>
      </c>
      <c r="O602">
        <v>85</v>
      </c>
      <c r="P602">
        <v>0</v>
      </c>
      <c r="Q602">
        <v>0</v>
      </c>
      <c r="R602">
        <v>0</v>
      </c>
      <c r="S602">
        <v>0</v>
      </c>
      <c r="T602" t="s">
        <v>5160</v>
      </c>
      <c r="U602" t="s">
        <v>85</v>
      </c>
      <c r="V602" t="s">
        <v>48</v>
      </c>
      <c r="W602">
        <v>50</v>
      </c>
      <c r="X602" t="s">
        <v>49</v>
      </c>
      <c r="Y602">
        <v>3</v>
      </c>
      <c r="Z602">
        <v>0</v>
      </c>
      <c r="AA602">
        <v>38</v>
      </c>
      <c r="AB602">
        <v>50</v>
      </c>
      <c r="AC602">
        <v>1</v>
      </c>
      <c r="AD602" t="s">
        <v>50</v>
      </c>
      <c r="AE602" t="s">
        <v>51</v>
      </c>
      <c r="AF602" t="s">
        <v>3239</v>
      </c>
      <c r="AG602" t="s">
        <v>3240</v>
      </c>
      <c r="AH602" t="s">
        <v>3241</v>
      </c>
      <c r="AI602">
        <v>165915</v>
      </c>
      <c r="AJ602">
        <v>4.2560769068498896</v>
      </c>
      <c r="AK602" t="s">
        <v>3242</v>
      </c>
      <c r="AL602">
        <v>0</v>
      </c>
      <c r="AN602" t="s">
        <v>5161</v>
      </c>
      <c r="AO602" t="s">
        <v>5162</v>
      </c>
      <c r="AP602" t="s">
        <v>5163</v>
      </c>
      <c r="AQ602" t="s">
        <v>58</v>
      </c>
      <c r="AR602" t="s">
        <v>59</v>
      </c>
    </row>
    <row r="603" spans="1:44" x14ac:dyDescent="0.25">
      <c r="A603">
        <v>602</v>
      </c>
      <c r="B603" t="s">
        <v>5164</v>
      </c>
      <c r="C603" t="s">
        <v>5165</v>
      </c>
      <c r="D603">
        <v>9</v>
      </c>
      <c r="E603">
        <v>59</v>
      </c>
      <c r="F603" t="s">
        <v>45</v>
      </c>
      <c r="G603">
        <v>100</v>
      </c>
      <c r="H603">
        <v>0</v>
      </c>
      <c r="I603">
        <v>3.69</v>
      </c>
      <c r="J603">
        <v>29</v>
      </c>
      <c r="K603">
        <v>12</v>
      </c>
      <c r="L603">
        <v>5</v>
      </c>
      <c r="M603">
        <v>6</v>
      </c>
      <c r="N603">
        <v>3</v>
      </c>
      <c r="O603">
        <v>3</v>
      </c>
      <c r="P603">
        <v>0</v>
      </c>
      <c r="Q603">
        <v>0</v>
      </c>
      <c r="R603">
        <v>0</v>
      </c>
      <c r="S603">
        <v>0</v>
      </c>
      <c r="T603" t="s">
        <v>5166</v>
      </c>
      <c r="U603" t="s">
        <v>150</v>
      </c>
      <c r="V603" t="s">
        <v>96</v>
      </c>
      <c r="W603">
        <v>50</v>
      </c>
      <c r="X603" t="s">
        <v>49</v>
      </c>
      <c r="Y603">
        <v>3</v>
      </c>
      <c r="Z603">
        <v>0</v>
      </c>
      <c r="AA603">
        <v>42</v>
      </c>
      <c r="AB603">
        <v>50</v>
      </c>
      <c r="AE603" t="s">
        <v>51</v>
      </c>
      <c r="AF603" t="s">
        <v>3551</v>
      </c>
      <c r="AG603" t="s">
        <v>3551</v>
      </c>
      <c r="AH603" t="s">
        <v>3552</v>
      </c>
      <c r="AI603">
        <v>3300</v>
      </c>
      <c r="AJ603">
        <v>4.02424242424242</v>
      </c>
      <c r="AK603" t="s">
        <v>3553</v>
      </c>
      <c r="AL603">
        <v>0</v>
      </c>
      <c r="AN603" t="s">
        <v>5167</v>
      </c>
      <c r="AO603" t="s">
        <v>5168</v>
      </c>
      <c r="AP603" t="s">
        <v>5169</v>
      </c>
      <c r="AQ603" t="s">
        <v>58</v>
      </c>
      <c r="AR603" t="s">
        <v>59</v>
      </c>
    </row>
    <row r="604" spans="1:44" x14ac:dyDescent="0.25">
      <c r="A604">
        <v>603</v>
      </c>
      <c r="B604" t="s">
        <v>5170</v>
      </c>
      <c r="C604" t="s">
        <v>5171</v>
      </c>
      <c r="D604">
        <v>5</v>
      </c>
      <c r="E604">
        <v>5</v>
      </c>
      <c r="F604" t="s">
        <v>45</v>
      </c>
      <c r="G604">
        <v>100</v>
      </c>
      <c r="H604">
        <v>0</v>
      </c>
      <c r="I604">
        <v>3</v>
      </c>
      <c r="J604">
        <v>45</v>
      </c>
      <c r="K604">
        <v>14</v>
      </c>
      <c r="L604">
        <v>3</v>
      </c>
      <c r="M604">
        <v>10</v>
      </c>
      <c r="N604">
        <v>5</v>
      </c>
      <c r="O604">
        <v>13</v>
      </c>
      <c r="P604">
        <v>0</v>
      </c>
      <c r="Q604">
        <v>0</v>
      </c>
      <c r="R604">
        <v>0</v>
      </c>
      <c r="S604">
        <v>0</v>
      </c>
      <c r="T604" t="s">
        <v>5172</v>
      </c>
      <c r="U604" t="s">
        <v>340</v>
      </c>
      <c r="V604" t="s">
        <v>64</v>
      </c>
      <c r="W604">
        <v>50</v>
      </c>
      <c r="X604" t="s">
        <v>49</v>
      </c>
      <c r="Y604">
        <v>2</v>
      </c>
      <c r="Z604">
        <v>0</v>
      </c>
      <c r="AA604">
        <v>35</v>
      </c>
      <c r="AB604">
        <v>50</v>
      </c>
      <c r="AE604" t="s">
        <v>51</v>
      </c>
      <c r="AF604" t="s">
        <v>5173</v>
      </c>
      <c r="AG604" t="s">
        <v>5173</v>
      </c>
      <c r="AH604" t="s">
        <v>5174</v>
      </c>
      <c r="AI604">
        <v>9857</v>
      </c>
      <c r="AJ604">
        <v>4.0539717966927</v>
      </c>
      <c r="AK604" t="s">
        <v>5175</v>
      </c>
      <c r="AL604">
        <v>0</v>
      </c>
      <c r="AN604" t="s">
        <v>5176</v>
      </c>
      <c r="AO604" t="s">
        <v>5177</v>
      </c>
      <c r="AP604" s="1" t="s">
        <v>5178</v>
      </c>
      <c r="AQ604" t="s">
        <v>58</v>
      </c>
      <c r="AR604" t="s">
        <v>59</v>
      </c>
    </row>
    <row r="605" spans="1:44" x14ac:dyDescent="0.25">
      <c r="A605">
        <v>604</v>
      </c>
      <c r="B605" t="s">
        <v>5179</v>
      </c>
      <c r="C605" t="s">
        <v>5180</v>
      </c>
      <c r="D605">
        <v>14</v>
      </c>
      <c r="E605">
        <v>93</v>
      </c>
      <c r="F605" t="s">
        <v>45</v>
      </c>
      <c r="G605">
        <v>1000</v>
      </c>
      <c r="H605">
        <v>1</v>
      </c>
      <c r="I605">
        <v>4.24</v>
      </c>
      <c r="J605">
        <v>254</v>
      </c>
      <c r="K605">
        <v>147</v>
      </c>
      <c r="L605">
        <v>57</v>
      </c>
      <c r="M605">
        <v>26</v>
      </c>
      <c r="N605">
        <v>11</v>
      </c>
      <c r="O605">
        <v>13</v>
      </c>
      <c r="P605">
        <v>0</v>
      </c>
      <c r="Q605">
        <v>0</v>
      </c>
      <c r="R605">
        <v>0</v>
      </c>
      <c r="S605">
        <v>0</v>
      </c>
      <c r="T605" t="s">
        <v>5181</v>
      </c>
      <c r="U605" t="s">
        <v>95</v>
      </c>
      <c r="V605" t="s">
        <v>48</v>
      </c>
      <c r="W605">
        <v>3</v>
      </c>
      <c r="X605" t="s">
        <v>49</v>
      </c>
      <c r="Y605">
        <v>3</v>
      </c>
      <c r="Z605">
        <v>0</v>
      </c>
      <c r="AA605">
        <v>40</v>
      </c>
      <c r="AB605">
        <v>50</v>
      </c>
      <c r="AE605" t="s">
        <v>51</v>
      </c>
      <c r="AF605" t="s">
        <v>5182</v>
      </c>
      <c r="AG605" t="s">
        <v>5182</v>
      </c>
      <c r="AH605" t="s">
        <v>5183</v>
      </c>
      <c r="AI605">
        <v>90105</v>
      </c>
      <c r="AJ605">
        <v>4.2012984851007102</v>
      </c>
      <c r="AK605" t="s">
        <v>5184</v>
      </c>
      <c r="AL605">
        <v>1</v>
      </c>
      <c r="AM605" t="s">
        <v>5185</v>
      </c>
      <c r="AN605" t="s">
        <v>5186</v>
      </c>
      <c r="AO605" t="s">
        <v>5187</v>
      </c>
      <c r="AP605" t="s">
        <v>5188</v>
      </c>
      <c r="AQ605" t="s">
        <v>58</v>
      </c>
      <c r="AR605" t="s">
        <v>59</v>
      </c>
    </row>
    <row r="606" spans="1:44" x14ac:dyDescent="0.25">
      <c r="A606">
        <v>605</v>
      </c>
      <c r="B606" t="s">
        <v>5189</v>
      </c>
      <c r="C606" t="s">
        <v>5190</v>
      </c>
      <c r="D606">
        <v>7</v>
      </c>
      <c r="E606">
        <v>16</v>
      </c>
      <c r="F606" t="s">
        <v>45</v>
      </c>
      <c r="G606">
        <v>10000</v>
      </c>
      <c r="H606">
        <v>1</v>
      </c>
      <c r="I606">
        <v>3.94</v>
      </c>
      <c r="J606">
        <v>1116</v>
      </c>
      <c r="K606">
        <v>583</v>
      </c>
      <c r="L606">
        <v>189</v>
      </c>
      <c r="M606">
        <v>153</v>
      </c>
      <c r="N606">
        <v>80</v>
      </c>
      <c r="O606">
        <v>111</v>
      </c>
      <c r="P606">
        <v>0</v>
      </c>
      <c r="Q606">
        <v>0</v>
      </c>
      <c r="R606">
        <v>0</v>
      </c>
      <c r="S606">
        <v>0</v>
      </c>
      <c r="T606" t="s">
        <v>5191</v>
      </c>
      <c r="U606" t="s">
        <v>47</v>
      </c>
      <c r="V606" t="s">
        <v>225</v>
      </c>
      <c r="W606">
        <v>50</v>
      </c>
      <c r="X606" t="s">
        <v>49</v>
      </c>
      <c r="Y606">
        <v>2</v>
      </c>
      <c r="Z606">
        <v>0</v>
      </c>
      <c r="AA606">
        <v>54</v>
      </c>
      <c r="AB606">
        <v>50</v>
      </c>
      <c r="AE606" t="s">
        <v>51</v>
      </c>
      <c r="AF606" t="s">
        <v>5192</v>
      </c>
      <c r="AG606" t="s">
        <v>5192</v>
      </c>
      <c r="AH606" t="s">
        <v>5193</v>
      </c>
      <c r="AI606">
        <v>3977</v>
      </c>
      <c r="AJ606">
        <v>4.1453356801609198</v>
      </c>
      <c r="AK606" t="s">
        <v>5194</v>
      </c>
      <c r="AL606">
        <v>0</v>
      </c>
      <c r="AN606" t="s">
        <v>5195</v>
      </c>
      <c r="AO606" t="s">
        <v>5196</v>
      </c>
      <c r="AP606" t="s">
        <v>5197</v>
      </c>
      <c r="AQ606" t="s">
        <v>58</v>
      </c>
      <c r="AR606" t="s">
        <v>59</v>
      </c>
    </row>
    <row r="607" spans="1:44" x14ac:dyDescent="0.25">
      <c r="A607">
        <v>606</v>
      </c>
      <c r="B607" t="s">
        <v>5198</v>
      </c>
      <c r="C607" t="s">
        <v>5199</v>
      </c>
      <c r="D607">
        <v>13</v>
      </c>
      <c r="E607">
        <v>84</v>
      </c>
      <c r="F607" t="s">
        <v>45</v>
      </c>
      <c r="G607">
        <v>10000</v>
      </c>
      <c r="H607">
        <v>1</v>
      </c>
      <c r="I607">
        <v>4.07</v>
      </c>
      <c r="J607">
        <v>2328</v>
      </c>
      <c r="K607">
        <v>1184</v>
      </c>
      <c r="L607">
        <v>545</v>
      </c>
      <c r="M607">
        <v>329</v>
      </c>
      <c r="N607">
        <v>116</v>
      </c>
      <c r="O607">
        <v>154</v>
      </c>
      <c r="P607">
        <v>0</v>
      </c>
      <c r="Q607">
        <v>0</v>
      </c>
      <c r="R607">
        <v>0</v>
      </c>
      <c r="S607">
        <v>0</v>
      </c>
      <c r="T607" t="s">
        <v>5200</v>
      </c>
      <c r="U607" t="s">
        <v>85</v>
      </c>
      <c r="V607" t="s">
        <v>96</v>
      </c>
      <c r="W607">
        <v>50</v>
      </c>
      <c r="X607" t="s">
        <v>49</v>
      </c>
      <c r="Y607">
        <v>3</v>
      </c>
      <c r="Z607">
        <v>0</v>
      </c>
      <c r="AA607">
        <v>41</v>
      </c>
      <c r="AB607">
        <v>50</v>
      </c>
      <c r="AC607">
        <v>1</v>
      </c>
      <c r="AD607" t="s">
        <v>50</v>
      </c>
      <c r="AE607" t="s">
        <v>51</v>
      </c>
      <c r="AF607" t="s">
        <v>5201</v>
      </c>
      <c r="AG607" t="s">
        <v>5202</v>
      </c>
      <c r="AH607" t="s">
        <v>5203</v>
      </c>
      <c r="AI607">
        <v>22173</v>
      </c>
      <c r="AJ607">
        <v>4.2034005321787697</v>
      </c>
      <c r="AK607" t="s">
        <v>5204</v>
      </c>
      <c r="AL607">
        <v>0</v>
      </c>
      <c r="AN607" t="s">
        <v>5205</v>
      </c>
      <c r="AO607" t="s">
        <v>5206</v>
      </c>
      <c r="AP607" t="s">
        <v>5207</v>
      </c>
      <c r="AQ607" t="s">
        <v>58</v>
      </c>
      <c r="AR607" t="s">
        <v>59</v>
      </c>
    </row>
    <row r="608" spans="1:44" x14ac:dyDescent="0.25">
      <c r="A608">
        <v>607</v>
      </c>
      <c r="B608" t="s">
        <v>5208</v>
      </c>
      <c r="C608" t="s">
        <v>5209</v>
      </c>
      <c r="D608">
        <v>2</v>
      </c>
      <c r="E608">
        <v>6</v>
      </c>
      <c r="F608" t="s">
        <v>45</v>
      </c>
      <c r="G608">
        <v>1000</v>
      </c>
      <c r="H608">
        <v>1</v>
      </c>
      <c r="I608">
        <v>4.03</v>
      </c>
      <c r="J608">
        <v>31</v>
      </c>
      <c r="K608">
        <v>15</v>
      </c>
      <c r="L608">
        <v>8</v>
      </c>
      <c r="M608">
        <v>3</v>
      </c>
      <c r="N608">
        <v>4</v>
      </c>
      <c r="O608">
        <v>1</v>
      </c>
      <c r="P608">
        <v>0</v>
      </c>
      <c r="Q608">
        <v>0</v>
      </c>
      <c r="R608">
        <v>0</v>
      </c>
      <c r="S608">
        <v>0</v>
      </c>
      <c r="T608" t="s">
        <v>5210</v>
      </c>
      <c r="U608" t="s">
        <v>741</v>
      </c>
      <c r="V608" t="s">
        <v>64</v>
      </c>
      <c r="W608">
        <v>1</v>
      </c>
      <c r="X608" t="s">
        <v>49</v>
      </c>
      <c r="Y608">
        <v>1</v>
      </c>
      <c r="Z608">
        <v>0</v>
      </c>
      <c r="AA608">
        <v>35</v>
      </c>
      <c r="AB608">
        <v>50</v>
      </c>
      <c r="AE608" t="s">
        <v>51</v>
      </c>
      <c r="AF608" t="s">
        <v>5211</v>
      </c>
      <c r="AG608" t="s">
        <v>5212</v>
      </c>
      <c r="AH608" t="s">
        <v>5213</v>
      </c>
      <c r="AI608">
        <v>31138</v>
      </c>
      <c r="AJ608">
        <v>4.1174449226026004</v>
      </c>
      <c r="AK608" t="s">
        <v>5214</v>
      </c>
      <c r="AL608">
        <v>1</v>
      </c>
      <c r="AM608" t="s">
        <v>5215</v>
      </c>
      <c r="AN608" t="s">
        <v>5216</v>
      </c>
      <c r="AO608" t="s">
        <v>5217</v>
      </c>
      <c r="AP608" t="s">
        <v>5218</v>
      </c>
      <c r="AQ608" t="s">
        <v>58</v>
      </c>
      <c r="AR608" t="s">
        <v>59</v>
      </c>
    </row>
    <row r="609" spans="1:44" x14ac:dyDescent="0.25">
      <c r="A609">
        <v>608</v>
      </c>
      <c r="B609" t="s">
        <v>5219</v>
      </c>
      <c r="C609" t="s">
        <v>5220</v>
      </c>
      <c r="D609">
        <v>4.7300000000000004</v>
      </c>
      <c r="E609">
        <v>7</v>
      </c>
      <c r="F609" t="s">
        <v>45</v>
      </c>
      <c r="G609">
        <v>100</v>
      </c>
      <c r="H609">
        <v>1</v>
      </c>
      <c r="I609">
        <v>4.4000000000000004</v>
      </c>
      <c r="J609">
        <v>86</v>
      </c>
      <c r="K609">
        <v>57</v>
      </c>
      <c r="L609">
        <v>16</v>
      </c>
      <c r="M609">
        <v>6</v>
      </c>
      <c r="N609">
        <v>4</v>
      </c>
      <c r="O609">
        <v>3</v>
      </c>
      <c r="P609">
        <v>1</v>
      </c>
      <c r="Q609">
        <v>0</v>
      </c>
      <c r="R609">
        <v>1</v>
      </c>
      <c r="S609">
        <v>0</v>
      </c>
      <c r="T609" t="s">
        <v>5221</v>
      </c>
      <c r="U609" t="s">
        <v>63</v>
      </c>
      <c r="V609" t="s">
        <v>96</v>
      </c>
      <c r="W609">
        <v>1</v>
      </c>
      <c r="X609" t="s">
        <v>49</v>
      </c>
      <c r="Y609">
        <v>1</v>
      </c>
      <c r="Z609">
        <v>0</v>
      </c>
      <c r="AA609">
        <v>35</v>
      </c>
      <c r="AB609">
        <v>50</v>
      </c>
      <c r="AC609">
        <v>1</v>
      </c>
      <c r="AD609" t="s">
        <v>50</v>
      </c>
      <c r="AE609" t="s">
        <v>51</v>
      </c>
      <c r="AF609" t="s">
        <v>5211</v>
      </c>
      <c r="AG609" t="s">
        <v>5212</v>
      </c>
      <c r="AH609" t="s">
        <v>5213</v>
      </c>
      <c r="AI609">
        <v>31138</v>
      </c>
      <c r="AJ609">
        <v>4.1174449226026004</v>
      </c>
      <c r="AK609" t="s">
        <v>5214</v>
      </c>
      <c r="AL609">
        <v>1</v>
      </c>
      <c r="AM609" t="s">
        <v>5215</v>
      </c>
      <c r="AN609" t="s">
        <v>5222</v>
      </c>
      <c r="AO609" t="s">
        <v>5223</v>
      </c>
      <c r="AP609" t="s">
        <v>5224</v>
      </c>
      <c r="AQ609" t="s">
        <v>58</v>
      </c>
      <c r="AR609" t="s">
        <v>59</v>
      </c>
    </row>
    <row r="610" spans="1:44" x14ac:dyDescent="0.25">
      <c r="A610">
        <v>609</v>
      </c>
      <c r="B610" t="s">
        <v>5225</v>
      </c>
      <c r="C610" t="s">
        <v>5226</v>
      </c>
      <c r="D610">
        <v>11</v>
      </c>
      <c r="E610">
        <v>37</v>
      </c>
      <c r="F610" t="s">
        <v>45</v>
      </c>
      <c r="G610">
        <v>20000</v>
      </c>
      <c r="H610">
        <v>0</v>
      </c>
      <c r="I610">
        <v>3.42</v>
      </c>
      <c r="J610">
        <v>7596</v>
      </c>
      <c r="K610">
        <v>2679</v>
      </c>
      <c r="L610">
        <v>1403</v>
      </c>
      <c r="M610">
        <v>1317</v>
      </c>
      <c r="N610">
        <v>793</v>
      </c>
      <c r="O610">
        <v>1404</v>
      </c>
      <c r="P610">
        <v>0</v>
      </c>
      <c r="Q610">
        <v>0</v>
      </c>
      <c r="R610">
        <v>0</v>
      </c>
      <c r="S610">
        <v>0</v>
      </c>
      <c r="T610" t="s">
        <v>5227</v>
      </c>
      <c r="U610" t="s">
        <v>85</v>
      </c>
      <c r="V610" t="s">
        <v>96</v>
      </c>
      <c r="W610">
        <v>50</v>
      </c>
      <c r="X610" t="s">
        <v>49</v>
      </c>
      <c r="Y610">
        <v>3</v>
      </c>
      <c r="Z610">
        <v>0</v>
      </c>
      <c r="AA610">
        <v>39</v>
      </c>
      <c r="AB610">
        <v>50</v>
      </c>
      <c r="AC610">
        <v>1</v>
      </c>
      <c r="AD610" t="s">
        <v>50</v>
      </c>
      <c r="AE610" t="s">
        <v>51</v>
      </c>
      <c r="AF610" t="s">
        <v>5228</v>
      </c>
      <c r="AG610" t="s">
        <v>5229</v>
      </c>
      <c r="AH610" t="s">
        <v>5230</v>
      </c>
      <c r="AI610">
        <v>58068</v>
      </c>
      <c r="AJ610">
        <v>4.3101880553833398</v>
      </c>
      <c r="AK610" t="s">
        <v>5231</v>
      </c>
      <c r="AL610">
        <v>1</v>
      </c>
      <c r="AM610" t="s">
        <v>5232</v>
      </c>
      <c r="AN610" t="s">
        <v>5233</v>
      </c>
      <c r="AO610" t="s">
        <v>5234</v>
      </c>
      <c r="AP610" t="s">
        <v>5235</v>
      </c>
      <c r="AQ610" t="s">
        <v>58</v>
      </c>
      <c r="AR610" t="s">
        <v>59</v>
      </c>
    </row>
    <row r="611" spans="1:44" x14ac:dyDescent="0.25">
      <c r="A611">
        <v>610</v>
      </c>
      <c r="B611" t="s">
        <v>5236</v>
      </c>
      <c r="C611" t="s">
        <v>5237</v>
      </c>
      <c r="D611">
        <v>8</v>
      </c>
      <c r="E611">
        <v>122</v>
      </c>
      <c r="F611" t="s">
        <v>45</v>
      </c>
      <c r="G611">
        <v>5000</v>
      </c>
      <c r="H611">
        <v>1</v>
      </c>
      <c r="I611">
        <v>4</v>
      </c>
      <c r="J611">
        <v>1355</v>
      </c>
      <c r="K611">
        <v>716</v>
      </c>
      <c r="L611">
        <v>272</v>
      </c>
      <c r="M611">
        <v>155</v>
      </c>
      <c r="N611">
        <v>75</v>
      </c>
      <c r="O611">
        <v>137</v>
      </c>
      <c r="P611">
        <v>1</v>
      </c>
      <c r="Q611">
        <v>1</v>
      </c>
      <c r="R611">
        <v>0</v>
      </c>
      <c r="S611">
        <v>0</v>
      </c>
      <c r="T611" t="s">
        <v>5238</v>
      </c>
      <c r="U611" t="s">
        <v>340</v>
      </c>
      <c r="V611" t="s">
        <v>96</v>
      </c>
      <c r="W611">
        <v>1</v>
      </c>
      <c r="X611" t="s">
        <v>49</v>
      </c>
      <c r="Y611">
        <v>2</v>
      </c>
      <c r="Z611">
        <v>0</v>
      </c>
      <c r="AA611">
        <v>34</v>
      </c>
      <c r="AB611">
        <v>50</v>
      </c>
      <c r="AE611" t="s">
        <v>51</v>
      </c>
      <c r="AF611" t="s">
        <v>5239</v>
      </c>
      <c r="AG611" t="s">
        <v>5240</v>
      </c>
      <c r="AH611" t="s">
        <v>5241</v>
      </c>
      <c r="AI611">
        <v>3532</v>
      </c>
      <c r="AJ611">
        <v>4.1996036240090602</v>
      </c>
      <c r="AK611" t="s">
        <v>5242</v>
      </c>
      <c r="AL611">
        <v>0</v>
      </c>
      <c r="AN611" t="s">
        <v>5243</v>
      </c>
      <c r="AO611" t="s">
        <v>5244</v>
      </c>
      <c r="AP611" t="s">
        <v>5245</v>
      </c>
      <c r="AQ611" t="s">
        <v>58</v>
      </c>
      <c r="AR611" t="s">
        <v>59</v>
      </c>
    </row>
    <row r="612" spans="1:44" x14ac:dyDescent="0.25">
      <c r="A612">
        <v>611</v>
      </c>
      <c r="B612" t="s">
        <v>5246</v>
      </c>
      <c r="C612" t="s">
        <v>5247</v>
      </c>
      <c r="D612">
        <v>4.74</v>
      </c>
      <c r="E612">
        <v>20</v>
      </c>
      <c r="F612" t="s">
        <v>45</v>
      </c>
      <c r="G612">
        <v>5000</v>
      </c>
      <c r="H612">
        <v>0</v>
      </c>
      <c r="I612">
        <v>4.05</v>
      </c>
      <c r="J612">
        <v>784</v>
      </c>
      <c r="K612">
        <v>410</v>
      </c>
      <c r="L612">
        <v>160</v>
      </c>
      <c r="M612">
        <v>113</v>
      </c>
      <c r="N612">
        <v>44</v>
      </c>
      <c r="O612">
        <v>57</v>
      </c>
      <c r="P612">
        <v>0</v>
      </c>
      <c r="Q612">
        <v>0</v>
      </c>
      <c r="R612">
        <v>0</v>
      </c>
      <c r="S612">
        <v>0</v>
      </c>
      <c r="T612" t="s">
        <v>5248</v>
      </c>
      <c r="U612" t="s">
        <v>47</v>
      </c>
      <c r="V612" t="s">
        <v>96</v>
      </c>
      <c r="W612">
        <v>50</v>
      </c>
      <c r="X612" t="s">
        <v>49</v>
      </c>
      <c r="Y612">
        <v>1</v>
      </c>
      <c r="Z612">
        <v>0</v>
      </c>
      <c r="AA612">
        <v>40</v>
      </c>
      <c r="AB612">
        <v>50</v>
      </c>
      <c r="AE612" t="s">
        <v>51</v>
      </c>
      <c r="AF612" t="s">
        <v>4189</v>
      </c>
      <c r="AG612" t="s">
        <v>4190</v>
      </c>
      <c r="AH612" t="s">
        <v>5249</v>
      </c>
      <c r="AI612">
        <v>213709</v>
      </c>
      <c r="AJ612">
        <v>4.2938996485875602</v>
      </c>
      <c r="AK612" t="s">
        <v>4192</v>
      </c>
      <c r="AL612">
        <v>0</v>
      </c>
      <c r="AN612" t="s">
        <v>5250</v>
      </c>
      <c r="AO612" t="s">
        <v>5251</v>
      </c>
      <c r="AP612" t="s">
        <v>5252</v>
      </c>
      <c r="AQ612" t="s">
        <v>58</v>
      </c>
      <c r="AR612" t="s">
        <v>59</v>
      </c>
    </row>
    <row r="613" spans="1:44" x14ac:dyDescent="0.25">
      <c r="A613">
        <v>612</v>
      </c>
      <c r="B613" t="s">
        <v>5253</v>
      </c>
      <c r="C613" t="s">
        <v>5254</v>
      </c>
      <c r="D613">
        <v>8</v>
      </c>
      <c r="E613">
        <v>7</v>
      </c>
      <c r="F613" t="s">
        <v>45</v>
      </c>
      <c r="G613">
        <v>10000</v>
      </c>
      <c r="H613">
        <v>0</v>
      </c>
      <c r="I613">
        <v>3.28</v>
      </c>
      <c r="J613">
        <v>1649</v>
      </c>
      <c r="K613">
        <v>570</v>
      </c>
      <c r="L613">
        <v>245</v>
      </c>
      <c r="M613">
        <v>276</v>
      </c>
      <c r="N613">
        <v>190</v>
      </c>
      <c r="O613">
        <v>368</v>
      </c>
      <c r="P613">
        <v>0</v>
      </c>
      <c r="Q613">
        <v>0</v>
      </c>
      <c r="R613">
        <v>0</v>
      </c>
      <c r="S613">
        <v>0</v>
      </c>
      <c r="T613" t="s">
        <v>5255</v>
      </c>
      <c r="U613" t="s">
        <v>193</v>
      </c>
      <c r="V613" t="s">
        <v>96</v>
      </c>
      <c r="W613">
        <v>11</v>
      </c>
      <c r="X613" t="s">
        <v>49</v>
      </c>
      <c r="Y613">
        <v>2</v>
      </c>
      <c r="Z613">
        <v>0</v>
      </c>
      <c r="AA613">
        <v>30</v>
      </c>
      <c r="AB613">
        <v>50</v>
      </c>
      <c r="AE613" t="s">
        <v>51</v>
      </c>
      <c r="AF613" t="s">
        <v>5256</v>
      </c>
      <c r="AG613" t="s">
        <v>5256</v>
      </c>
      <c r="AH613" t="s">
        <v>5257</v>
      </c>
      <c r="AI613">
        <v>6818</v>
      </c>
      <c r="AJ613">
        <v>3.98239953065415</v>
      </c>
      <c r="AK613" t="s">
        <v>5258</v>
      </c>
      <c r="AL613">
        <v>0</v>
      </c>
      <c r="AN613" t="s">
        <v>5259</v>
      </c>
      <c r="AO613" t="s">
        <v>5260</v>
      </c>
      <c r="AP613" t="s">
        <v>5261</v>
      </c>
      <c r="AQ613" t="s">
        <v>58</v>
      </c>
      <c r="AR613" t="s">
        <v>59</v>
      </c>
    </row>
    <row r="614" spans="1:44" x14ac:dyDescent="0.25">
      <c r="A614">
        <v>613</v>
      </c>
      <c r="B614" t="s">
        <v>5262</v>
      </c>
      <c r="C614" t="s">
        <v>5263</v>
      </c>
      <c r="D614">
        <v>8</v>
      </c>
      <c r="E614">
        <v>7</v>
      </c>
      <c r="F614" t="s">
        <v>45</v>
      </c>
      <c r="G614">
        <v>100</v>
      </c>
      <c r="H614">
        <v>0</v>
      </c>
      <c r="I614">
        <v>3.83</v>
      </c>
      <c r="J614">
        <v>6</v>
      </c>
      <c r="K614">
        <v>3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 t="s">
        <v>5264</v>
      </c>
      <c r="U614" t="s">
        <v>47</v>
      </c>
      <c r="V614" t="s">
        <v>64</v>
      </c>
      <c r="W614">
        <v>5</v>
      </c>
      <c r="X614" t="s">
        <v>49</v>
      </c>
      <c r="Y614">
        <v>2</v>
      </c>
      <c r="Z614">
        <v>0</v>
      </c>
      <c r="AA614">
        <v>23</v>
      </c>
      <c r="AB614">
        <v>50</v>
      </c>
      <c r="AC614">
        <v>1</v>
      </c>
      <c r="AD614" t="s">
        <v>50</v>
      </c>
      <c r="AE614" t="s">
        <v>51</v>
      </c>
      <c r="AF614" t="s">
        <v>2842</v>
      </c>
      <c r="AG614" t="s">
        <v>2842</v>
      </c>
      <c r="AH614" t="s">
        <v>2843</v>
      </c>
      <c r="AI614">
        <v>211</v>
      </c>
      <c r="AJ614">
        <v>3.5450236966824602</v>
      </c>
      <c r="AK614" t="s">
        <v>2844</v>
      </c>
      <c r="AL614">
        <v>0</v>
      </c>
      <c r="AN614" t="s">
        <v>5265</v>
      </c>
      <c r="AO614" t="s">
        <v>5266</v>
      </c>
      <c r="AP614" t="s">
        <v>5267</v>
      </c>
      <c r="AQ614" t="s">
        <v>58</v>
      </c>
      <c r="AR614" t="s">
        <v>59</v>
      </c>
    </row>
    <row r="615" spans="1:44" x14ac:dyDescent="0.25">
      <c r="A615">
        <v>614</v>
      </c>
      <c r="B615" t="s">
        <v>5268</v>
      </c>
      <c r="C615" t="s">
        <v>5269</v>
      </c>
      <c r="D615">
        <v>8</v>
      </c>
      <c r="E615">
        <v>30</v>
      </c>
      <c r="F615" t="s">
        <v>45</v>
      </c>
      <c r="G615">
        <v>100</v>
      </c>
      <c r="H615">
        <v>0</v>
      </c>
      <c r="I615">
        <v>3.47</v>
      </c>
      <c r="J615">
        <v>34</v>
      </c>
      <c r="K615">
        <v>13</v>
      </c>
      <c r="L615">
        <v>7</v>
      </c>
      <c r="M615">
        <v>4</v>
      </c>
      <c r="N615">
        <v>3</v>
      </c>
      <c r="O615">
        <v>7</v>
      </c>
      <c r="P615">
        <v>0</v>
      </c>
      <c r="Q615">
        <v>0</v>
      </c>
      <c r="R615">
        <v>0</v>
      </c>
      <c r="S615">
        <v>0</v>
      </c>
      <c r="T615" t="s">
        <v>5270</v>
      </c>
      <c r="U615" t="s">
        <v>1732</v>
      </c>
      <c r="V615" t="s">
        <v>48</v>
      </c>
      <c r="W615">
        <v>50</v>
      </c>
      <c r="X615" t="s">
        <v>49</v>
      </c>
      <c r="Y615">
        <v>3</v>
      </c>
      <c r="Z615">
        <v>0</v>
      </c>
      <c r="AA615">
        <v>35</v>
      </c>
      <c r="AB615">
        <v>50</v>
      </c>
      <c r="AC615">
        <v>1</v>
      </c>
      <c r="AD615" t="s">
        <v>50</v>
      </c>
      <c r="AE615" t="s">
        <v>51</v>
      </c>
      <c r="AF615" t="s">
        <v>5271</v>
      </c>
      <c r="AG615" t="s">
        <v>5272</v>
      </c>
      <c r="AH615" t="s">
        <v>5273</v>
      </c>
      <c r="AI615">
        <v>11030</v>
      </c>
      <c r="AJ615">
        <v>3.9525838621940101</v>
      </c>
      <c r="AK615" t="s">
        <v>5274</v>
      </c>
      <c r="AL615">
        <v>0</v>
      </c>
      <c r="AN615" t="s">
        <v>5275</v>
      </c>
      <c r="AO615" t="s">
        <v>5276</v>
      </c>
      <c r="AP615" t="s">
        <v>5277</v>
      </c>
      <c r="AQ615" t="s">
        <v>58</v>
      </c>
      <c r="AR615" t="s">
        <v>59</v>
      </c>
    </row>
    <row r="616" spans="1:44" x14ac:dyDescent="0.25">
      <c r="A616">
        <v>615</v>
      </c>
      <c r="B616" t="s">
        <v>5278</v>
      </c>
      <c r="C616" t="s">
        <v>5278</v>
      </c>
      <c r="D616">
        <v>5.95</v>
      </c>
      <c r="E616">
        <v>6</v>
      </c>
      <c r="F616" t="s">
        <v>45</v>
      </c>
      <c r="G616">
        <v>100</v>
      </c>
      <c r="H616">
        <v>1</v>
      </c>
      <c r="I616">
        <v>3.21</v>
      </c>
      <c r="J616">
        <v>48</v>
      </c>
      <c r="K616">
        <v>14</v>
      </c>
      <c r="L616">
        <v>13</v>
      </c>
      <c r="M616">
        <v>4</v>
      </c>
      <c r="N616">
        <v>3</v>
      </c>
      <c r="O616">
        <v>14</v>
      </c>
      <c r="P616">
        <v>0</v>
      </c>
      <c r="Q616">
        <v>0</v>
      </c>
      <c r="R616">
        <v>0</v>
      </c>
      <c r="S616">
        <v>0</v>
      </c>
      <c r="T616" t="s">
        <v>5279</v>
      </c>
      <c r="U616" t="s">
        <v>95</v>
      </c>
      <c r="V616" t="s">
        <v>5280</v>
      </c>
      <c r="W616">
        <v>2</v>
      </c>
      <c r="X616" t="s">
        <v>49</v>
      </c>
      <c r="Y616">
        <v>2</v>
      </c>
      <c r="Z616">
        <v>0</v>
      </c>
      <c r="AA616">
        <v>26</v>
      </c>
      <c r="AB616">
        <v>50</v>
      </c>
      <c r="AC616">
        <v>1</v>
      </c>
      <c r="AD616" t="s">
        <v>50</v>
      </c>
      <c r="AE616" t="s">
        <v>321</v>
      </c>
      <c r="AF616" t="s">
        <v>5281</v>
      </c>
      <c r="AG616" t="s">
        <v>5281</v>
      </c>
      <c r="AH616" t="s">
        <v>5282</v>
      </c>
      <c r="AI616">
        <v>2363</v>
      </c>
      <c r="AJ616">
        <v>3.8535759627592001</v>
      </c>
      <c r="AK616" t="s">
        <v>5283</v>
      </c>
      <c r="AL616">
        <v>0</v>
      </c>
      <c r="AN616" t="s">
        <v>5284</v>
      </c>
      <c r="AO616" t="s">
        <v>5285</v>
      </c>
      <c r="AP616" s="1" t="s">
        <v>5286</v>
      </c>
      <c r="AQ616" t="s">
        <v>58</v>
      </c>
      <c r="AR616" t="s">
        <v>59</v>
      </c>
    </row>
    <row r="617" spans="1:44" x14ac:dyDescent="0.25">
      <c r="A617">
        <v>616</v>
      </c>
      <c r="B617" t="s">
        <v>5287</v>
      </c>
      <c r="C617" t="s">
        <v>5288</v>
      </c>
      <c r="D617">
        <v>3.65</v>
      </c>
      <c r="E617">
        <v>9</v>
      </c>
      <c r="F617" t="s">
        <v>45</v>
      </c>
      <c r="G617">
        <v>100</v>
      </c>
      <c r="H617">
        <v>1</v>
      </c>
      <c r="I617">
        <v>3.38</v>
      </c>
      <c r="J617">
        <v>8</v>
      </c>
      <c r="K617">
        <v>3</v>
      </c>
      <c r="L617">
        <v>2</v>
      </c>
      <c r="M617">
        <v>0</v>
      </c>
      <c r="N617">
        <v>1</v>
      </c>
      <c r="O617">
        <v>2</v>
      </c>
      <c r="P617">
        <v>2</v>
      </c>
      <c r="Q617">
        <v>1</v>
      </c>
      <c r="R617">
        <v>0</v>
      </c>
      <c r="S617">
        <v>1</v>
      </c>
      <c r="T617" t="s">
        <v>5289</v>
      </c>
      <c r="U617" t="s">
        <v>63</v>
      </c>
      <c r="V617" t="s">
        <v>162</v>
      </c>
      <c r="W617">
        <v>1</v>
      </c>
      <c r="X617" t="s">
        <v>49</v>
      </c>
      <c r="Y617">
        <v>1</v>
      </c>
      <c r="Z617">
        <v>0</v>
      </c>
      <c r="AA617">
        <v>81</v>
      </c>
      <c r="AB617">
        <v>50</v>
      </c>
      <c r="AE617" t="s">
        <v>51</v>
      </c>
      <c r="AF617" t="s">
        <v>5290</v>
      </c>
      <c r="AG617" t="s">
        <v>5290</v>
      </c>
      <c r="AH617" t="s">
        <v>5291</v>
      </c>
      <c r="AI617">
        <v>8888</v>
      </c>
      <c r="AJ617">
        <v>4.2432493249324903</v>
      </c>
      <c r="AK617" t="s">
        <v>5292</v>
      </c>
      <c r="AL617">
        <v>0</v>
      </c>
      <c r="AN617" t="s">
        <v>5293</v>
      </c>
      <c r="AO617" t="s">
        <v>5294</v>
      </c>
      <c r="AP617" t="s">
        <v>5295</v>
      </c>
      <c r="AQ617" t="s">
        <v>58</v>
      </c>
      <c r="AR617" t="s">
        <v>59</v>
      </c>
    </row>
    <row r="618" spans="1:44" x14ac:dyDescent="0.25">
      <c r="A618">
        <v>617</v>
      </c>
      <c r="B618" t="s">
        <v>5296</v>
      </c>
      <c r="C618" t="s">
        <v>5297</v>
      </c>
      <c r="D618">
        <v>2.81</v>
      </c>
      <c r="E618">
        <v>3</v>
      </c>
      <c r="F618" t="s">
        <v>45</v>
      </c>
      <c r="G618">
        <v>5000</v>
      </c>
      <c r="H618">
        <v>0</v>
      </c>
      <c r="I618">
        <v>3.91</v>
      </c>
      <c r="J618">
        <v>940</v>
      </c>
      <c r="K618">
        <v>453</v>
      </c>
      <c r="L618">
        <v>198</v>
      </c>
      <c r="M618">
        <v>124</v>
      </c>
      <c r="N618">
        <v>78</v>
      </c>
      <c r="O618">
        <v>87</v>
      </c>
      <c r="P618">
        <v>0</v>
      </c>
      <c r="Q618">
        <v>0</v>
      </c>
      <c r="R618">
        <v>0</v>
      </c>
      <c r="S618">
        <v>0</v>
      </c>
      <c r="T618" t="s">
        <v>5298</v>
      </c>
      <c r="U618" t="s">
        <v>47</v>
      </c>
      <c r="V618" t="s">
        <v>96</v>
      </c>
      <c r="W618">
        <v>30</v>
      </c>
      <c r="X618" t="s">
        <v>49</v>
      </c>
      <c r="Y618">
        <v>1</v>
      </c>
      <c r="Z618">
        <v>0</v>
      </c>
      <c r="AA618">
        <v>43</v>
      </c>
      <c r="AB618">
        <v>50</v>
      </c>
      <c r="AC618">
        <v>1</v>
      </c>
      <c r="AD618" t="s">
        <v>50</v>
      </c>
      <c r="AE618" t="s">
        <v>51</v>
      </c>
      <c r="AF618" t="s">
        <v>2657</v>
      </c>
      <c r="AG618" t="s">
        <v>2658</v>
      </c>
      <c r="AH618" t="s">
        <v>2659</v>
      </c>
      <c r="AI618">
        <v>42919</v>
      </c>
      <c r="AJ618">
        <v>4.1059670542184099</v>
      </c>
      <c r="AK618" t="s">
        <v>2660</v>
      </c>
      <c r="AL618">
        <v>0</v>
      </c>
      <c r="AN618" t="s">
        <v>5299</v>
      </c>
      <c r="AO618" t="s">
        <v>5300</v>
      </c>
      <c r="AP618" t="s">
        <v>5301</v>
      </c>
      <c r="AQ618" t="s">
        <v>58</v>
      </c>
      <c r="AR618" t="s">
        <v>59</v>
      </c>
    </row>
    <row r="619" spans="1:44" x14ac:dyDescent="0.25">
      <c r="A619">
        <v>618</v>
      </c>
      <c r="B619" t="s">
        <v>5302</v>
      </c>
      <c r="C619" t="s">
        <v>5303</v>
      </c>
      <c r="D619">
        <v>4.66</v>
      </c>
      <c r="E619">
        <v>5</v>
      </c>
      <c r="F619" t="s">
        <v>45</v>
      </c>
      <c r="G619">
        <v>10000</v>
      </c>
      <c r="H619">
        <v>0</v>
      </c>
      <c r="I619">
        <v>4.28</v>
      </c>
      <c r="J619">
        <v>1594</v>
      </c>
      <c r="K619">
        <v>973</v>
      </c>
      <c r="L619">
        <v>300</v>
      </c>
      <c r="M619">
        <v>187</v>
      </c>
      <c r="N619">
        <v>58</v>
      </c>
      <c r="O619">
        <v>76</v>
      </c>
      <c r="P619">
        <v>1</v>
      </c>
      <c r="Q619">
        <v>0</v>
      </c>
      <c r="R619">
        <v>1</v>
      </c>
      <c r="S619">
        <v>0</v>
      </c>
      <c r="T619" t="s">
        <v>5304</v>
      </c>
      <c r="U619" t="s">
        <v>340</v>
      </c>
      <c r="V619" t="s">
        <v>96</v>
      </c>
      <c r="W619">
        <v>50</v>
      </c>
      <c r="X619" t="s">
        <v>49</v>
      </c>
      <c r="Y619">
        <v>1</v>
      </c>
      <c r="Z619">
        <v>0</v>
      </c>
      <c r="AA619">
        <v>41</v>
      </c>
      <c r="AB619">
        <v>50</v>
      </c>
      <c r="AE619" t="s">
        <v>51</v>
      </c>
      <c r="AF619" t="s">
        <v>5305</v>
      </c>
      <c r="AG619" t="s">
        <v>5306</v>
      </c>
      <c r="AH619" t="s">
        <v>5307</v>
      </c>
      <c r="AI619">
        <v>85562</v>
      </c>
      <c r="AJ619">
        <v>4.3945910567775401</v>
      </c>
      <c r="AK619" t="s">
        <v>5308</v>
      </c>
      <c r="AL619">
        <v>0</v>
      </c>
      <c r="AN619" t="s">
        <v>5309</v>
      </c>
      <c r="AO619" t="s">
        <v>5310</v>
      </c>
      <c r="AP619" t="s">
        <v>5311</v>
      </c>
      <c r="AQ619" t="s">
        <v>58</v>
      </c>
      <c r="AR619" t="s">
        <v>59</v>
      </c>
    </row>
    <row r="620" spans="1:44" x14ac:dyDescent="0.25">
      <c r="A620">
        <v>619</v>
      </c>
      <c r="B620" t="s">
        <v>1831</v>
      </c>
      <c r="C620" t="s">
        <v>1832</v>
      </c>
      <c r="D620">
        <v>5</v>
      </c>
      <c r="E620">
        <v>5</v>
      </c>
      <c r="F620" t="s">
        <v>45</v>
      </c>
      <c r="G620">
        <v>10</v>
      </c>
      <c r="H620">
        <v>0</v>
      </c>
      <c r="I620">
        <v>5</v>
      </c>
      <c r="J620">
        <v>0</v>
      </c>
      <c r="P620">
        <v>0</v>
      </c>
      <c r="Q620">
        <v>0</v>
      </c>
      <c r="R620">
        <v>0</v>
      </c>
      <c r="S620">
        <v>0</v>
      </c>
      <c r="T620" t="s">
        <v>1833</v>
      </c>
      <c r="U620" t="s">
        <v>47</v>
      </c>
      <c r="V620" t="s">
        <v>96</v>
      </c>
      <c r="W620">
        <v>50</v>
      </c>
      <c r="X620" t="s">
        <v>49</v>
      </c>
      <c r="Y620">
        <v>2</v>
      </c>
      <c r="Z620">
        <v>0</v>
      </c>
      <c r="AA620">
        <v>8</v>
      </c>
      <c r="AB620">
        <v>50</v>
      </c>
      <c r="AE620" t="s">
        <v>51</v>
      </c>
      <c r="AF620" t="s">
        <v>1834</v>
      </c>
      <c r="AG620" t="s">
        <v>1834</v>
      </c>
      <c r="AH620" t="s">
        <v>1835</v>
      </c>
      <c r="AI620">
        <v>129</v>
      </c>
      <c r="AJ620">
        <v>3.8372093023255802</v>
      </c>
      <c r="AK620" t="s">
        <v>1836</v>
      </c>
      <c r="AL620">
        <v>0</v>
      </c>
      <c r="AN620" t="s">
        <v>1837</v>
      </c>
      <c r="AO620" t="s">
        <v>1838</v>
      </c>
      <c r="AP620" t="s">
        <v>1839</v>
      </c>
      <c r="AQ620" t="s">
        <v>58</v>
      </c>
      <c r="AR620" t="s">
        <v>59</v>
      </c>
    </row>
    <row r="621" spans="1:44" x14ac:dyDescent="0.25">
      <c r="A621">
        <v>620</v>
      </c>
      <c r="B621" t="s">
        <v>5312</v>
      </c>
      <c r="C621" t="s">
        <v>5313</v>
      </c>
      <c r="D621">
        <v>5</v>
      </c>
      <c r="E621">
        <v>16</v>
      </c>
      <c r="F621" t="s">
        <v>45</v>
      </c>
      <c r="G621">
        <v>1000</v>
      </c>
      <c r="H621">
        <v>1</v>
      </c>
      <c r="I621">
        <v>4.2300000000000004</v>
      </c>
      <c r="J621">
        <v>62</v>
      </c>
      <c r="K621">
        <v>39</v>
      </c>
      <c r="L621">
        <v>10</v>
      </c>
      <c r="M621">
        <v>5</v>
      </c>
      <c r="N621">
        <v>4</v>
      </c>
      <c r="O621">
        <v>4</v>
      </c>
      <c r="P621">
        <v>0</v>
      </c>
      <c r="Q621">
        <v>0</v>
      </c>
      <c r="R621">
        <v>0</v>
      </c>
      <c r="S621">
        <v>0</v>
      </c>
      <c r="T621" t="s">
        <v>5314</v>
      </c>
      <c r="U621" t="s">
        <v>129</v>
      </c>
      <c r="V621" t="s">
        <v>64</v>
      </c>
      <c r="W621">
        <v>20</v>
      </c>
      <c r="X621" t="s">
        <v>49</v>
      </c>
      <c r="Y621">
        <v>2</v>
      </c>
      <c r="Z621">
        <v>0</v>
      </c>
      <c r="AA621">
        <v>41</v>
      </c>
      <c r="AB621">
        <v>50</v>
      </c>
      <c r="AE621" t="s">
        <v>51</v>
      </c>
      <c r="AF621" t="s">
        <v>5315</v>
      </c>
      <c r="AG621" t="s">
        <v>5316</v>
      </c>
      <c r="AH621" t="s">
        <v>5317</v>
      </c>
      <c r="AI621">
        <v>10501</v>
      </c>
      <c r="AJ621">
        <v>4.0292353109227603</v>
      </c>
      <c r="AK621" t="s">
        <v>5318</v>
      </c>
      <c r="AL621">
        <v>0</v>
      </c>
      <c r="AN621" t="s">
        <v>5319</v>
      </c>
      <c r="AO621" t="s">
        <v>5320</v>
      </c>
      <c r="AP621" t="s">
        <v>5321</v>
      </c>
      <c r="AQ621" t="s">
        <v>58</v>
      </c>
      <c r="AR621" t="s">
        <v>59</v>
      </c>
    </row>
    <row r="622" spans="1:44" x14ac:dyDescent="0.25">
      <c r="A622">
        <v>621</v>
      </c>
      <c r="B622" t="s">
        <v>5077</v>
      </c>
      <c r="C622" t="s">
        <v>5078</v>
      </c>
      <c r="D622">
        <v>8</v>
      </c>
      <c r="E622">
        <v>7</v>
      </c>
      <c r="F622" t="s">
        <v>45</v>
      </c>
      <c r="G622">
        <v>100</v>
      </c>
      <c r="H622">
        <v>1</v>
      </c>
      <c r="I622">
        <v>3.33</v>
      </c>
      <c r="J622">
        <v>3</v>
      </c>
      <c r="K622">
        <v>1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 t="s">
        <v>5079</v>
      </c>
      <c r="U622" t="s">
        <v>5080</v>
      </c>
      <c r="V622" t="s">
        <v>96</v>
      </c>
      <c r="W622">
        <v>50</v>
      </c>
      <c r="X622" t="s">
        <v>49</v>
      </c>
      <c r="Y622">
        <v>2</v>
      </c>
      <c r="Z622">
        <v>0</v>
      </c>
      <c r="AA622">
        <v>40</v>
      </c>
      <c r="AB622">
        <v>50</v>
      </c>
      <c r="AE622" t="s">
        <v>51</v>
      </c>
      <c r="AF622" t="s">
        <v>5081</v>
      </c>
      <c r="AG622" t="s">
        <v>5081</v>
      </c>
      <c r="AH622" t="s">
        <v>5082</v>
      </c>
      <c r="AI622">
        <v>619</v>
      </c>
      <c r="AJ622">
        <v>4.3683360258481398</v>
      </c>
      <c r="AK622" t="s">
        <v>5083</v>
      </c>
      <c r="AL622">
        <v>0</v>
      </c>
      <c r="AN622" t="s">
        <v>5084</v>
      </c>
      <c r="AO622" t="s">
        <v>5085</v>
      </c>
      <c r="AP622" t="s">
        <v>5086</v>
      </c>
      <c r="AQ622" t="s">
        <v>58</v>
      </c>
      <c r="AR622" t="s">
        <v>59</v>
      </c>
    </row>
    <row r="623" spans="1:44" x14ac:dyDescent="0.25">
      <c r="A623">
        <v>622</v>
      </c>
      <c r="B623" t="s">
        <v>5322</v>
      </c>
      <c r="C623" t="s">
        <v>5323</v>
      </c>
      <c r="D623">
        <v>13</v>
      </c>
      <c r="E623">
        <v>11</v>
      </c>
      <c r="F623" t="s">
        <v>45</v>
      </c>
      <c r="G623">
        <v>1000</v>
      </c>
      <c r="H623">
        <v>1</v>
      </c>
      <c r="I623">
        <v>3.53</v>
      </c>
      <c r="J623">
        <v>302</v>
      </c>
      <c r="K623">
        <v>125</v>
      </c>
      <c r="L623">
        <v>47</v>
      </c>
      <c r="M623">
        <v>47</v>
      </c>
      <c r="N623">
        <v>29</v>
      </c>
      <c r="O623">
        <v>54</v>
      </c>
      <c r="P623">
        <v>0</v>
      </c>
      <c r="Q623">
        <v>0</v>
      </c>
      <c r="R623">
        <v>0</v>
      </c>
      <c r="S623">
        <v>0</v>
      </c>
      <c r="T623" t="s">
        <v>5324</v>
      </c>
      <c r="U623" t="s">
        <v>182</v>
      </c>
      <c r="V623" t="s">
        <v>48</v>
      </c>
      <c r="W623">
        <v>50</v>
      </c>
      <c r="X623" t="s">
        <v>49</v>
      </c>
      <c r="Y623">
        <v>3</v>
      </c>
      <c r="Z623">
        <v>0</v>
      </c>
      <c r="AA623">
        <v>43</v>
      </c>
      <c r="AB623">
        <v>50</v>
      </c>
      <c r="AE623" t="s">
        <v>51</v>
      </c>
      <c r="AF623" t="s">
        <v>5325</v>
      </c>
      <c r="AG623" t="s">
        <v>5325</v>
      </c>
      <c r="AH623" t="s">
        <v>5326</v>
      </c>
      <c r="AI623">
        <v>4524</v>
      </c>
      <c r="AJ623">
        <v>3.8653846153846101</v>
      </c>
      <c r="AK623" t="s">
        <v>5327</v>
      </c>
      <c r="AL623">
        <v>0</v>
      </c>
      <c r="AN623" t="s">
        <v>5328</v>
      </c>
      <c r="AO623" t="s">
        <v>5329</v>
      </c>
      <c r="AP623" t="s">
        <v>5330</v>
      </c>
      <c r="AQ623" t="s">
        <v>58</v>
      </c>
      <c r="AR623" t="s">
        <v>59</v>
      </c>
    </row>
    <row r="624" spans="1:44" x14ac:dyDescent="0.25">
      <c r="A624">
        <v>623</v>
      </c>
      <c r="B624" t="s">
        <v>5331</v>
      </c>
      <c r="C624" t="s">
        <v>5332</v>
      </c>
      <c r="D624">
        <v>8</v>
      </c>
      <c r="E624">
        <v>7</v>
      </c>
      <c r="F624" t="s">
        <v>45</v>
      </c>
      <c r="G624">
        <v>5000</v>
      </c>
      <c r="H624">
        <v>0</v>
      </c>
      <c r="I624">
        <v>4.3</v>
      </c>
      <c r="J624">
        <v>830</v>
      </c>
      <c r="K624">
        <v>523</v>
      </c>
      <c r="L624">
        <v>147</v>
      </c>
      <c r="M624">
        <v>87</v>
      </c>
      <c r="N624">
        <v>32</v>
      </c>
      <c r="O624">
        <v>41</v>
      </c>
      <c r="P624">
        <v>1</v>
      </c>
      <c r="Q624">
        <v>0</v>
      </c>
      <c r="R624">
        <v>1</v>
      </c>
      <c r="S624">
        <v>0</v>
      </c>
      <c r="T624" t="s">
        <v>811</v>
      </c>
      <c r="U624" t="s">
        <v>1147</v>
      </c>
      <c r="V624" t="s">
        <v>96</v>
      </c>
      <c r="W624">
        <v>50</v>
      </c>
      <c r="X624" t="s">
        <v>591</v>
      </c>
      <c r="Y624">
        <v>3</v>
      </c>
      <c r="Z624">
        <v>0</v>
      </c>
      <c r="AA624">
        <v>36</v>
      </c>
      <c r="AB624">
        <v>50</v>
      </c>
      <c r="AE624" t="s">
        <v>51</v>
      </c>
      <c r="AF624" t="s">
        <v>813</v>
      </c>
      <c r="AG624" t="s">
        <v>813</v>
      </c>
      <c r="AH624" t="s">
        <v>5333</v>
      </c>
      <c r="AI624">
        <v>9200</v>
      </c>
      <c r="AJ624">
        <v>4.2896739130434698</v>
      </c>
      <c r="AK624" t="s">
        <v>815</v>
      </c>
      <c r="AL624">
        <v>0</v>
      </c>
      <c r="AN624" t="s">
        <v>5334</v>
      </c>
      <c r="AO624" t="s">
        <v>5335</v>
      </c>
      <c r="AP624" t="s">
        <v>5336</v>
      </c>
      <c r="AQ624" t="s">
        <v>58</v>
      </c>
      <c r="AR624" t="s">
        <v>59</v>
      </c>
    </row>
    <row r="625" spans="1:44" x14ac:dyDescent="0.25">
      <c r="A625">
        <v>624</v>
      </c>
      <c r="B625" t="s">
        <v>5337</v>
      </c>
      <c r="C625" t="s">
        <v>5337</v>
      </c>
      <c r="D625">
        <v>8</v>
      </c>
      <c r="E625">
        <v>85</v>
      </c>
      <c r="F625" t="s">
        <v>45</v>
      </c>
      <c r="G625">
        <v>100</v>
      </c>
      <c r="H625">
        <v>0</v>
      </c>
      <c r="I625">
        <v>3.5</v>
      </c>
      <c r="J625">
        <v>2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5338</v>
      </c>
      <c r="U625" t="s">
        <v>812</v>
      </c>
      <c r="V625" t="s">
        <v>96</v>
      </c>
      <c r="W625">
        <v>50</v>
      </c>
      <c r="X625" t="s">
        <v>49</v>
      </c>
      <c r="Y625">
        <v>3</v>
      </c>
      <c r="Z625">
        <v>0</v>
      </c>
      <c r="AA625">
        <v>45</v>
      </c>
      <c r="AB625">
        <v>50</v>
      </c>
      <c r="AE625" t="s">
        <v>51</v>
      </c>
      <c r="AF625" t="s">
        <v>5339</v>
      </c>
      <c r="AG625" t="s">
        <v>5340</v>
      </c>
      <c r="AH625" t="s">
        <v>5341</v>
      </c>
      <c r="AI625">
        <v>59234</v>
      </c>
      <c r="AJ625">
        <v>3.98705135564034</v>
      </c>
      <c r="AK625" t="s">
        <v>5342</v>
      </c>
      <c r="AL625">
        <v>0</v>
      </c>
      <c r="AN625" t="s">
        <v>5343</v>
      </c>
      <c r="AO625" t="s">
        <v>5344</v>
      </c>
      <c r="AP625" t="s">
        <v>5345</v>
      </c>
      <c r="AQ625" t="s">
        <v>58</v>
      </c>
      <c r="AR625" t="s">
        <v>59</v>
      </c>
    </row>
    <row r="626" spans="1:44" x14ac:dyDescent="0.25">
      <c r="A626">
        <v>625</v>
      </c>
      <c r="B626" t="s">
        <v>5346</v>
      </c>
      <c r="C626" t="s">
        <v>5347</v>
      </c>
      <c r="D626">
        <v>7</v>
      </c>
      <c r="E626">
        <v>6</v>
      </c>
      <c r="F626" t="s">
        <v>45</v>
      </c>
      <c r="G626">
        <v>100</v>
      </c>
      <c r="H626">
        <v>0</v>
      </c>
      <c r="I626">
        <v>4.07</v>
      </c>
      <c r="J626">
        <v>30</v>
      </c>
      <c r="K626">
        <v>18</v>
      </c>
      <c r="L626">
        <v>4</v>
      </c>
      <c r="M626">
        <v>4</v>
      </c>
      <c r="N626">
        <v>0</v>
      </c>
      <c r="O626">
        <v>4</v>
      </c>
      <c r="P626">
        <v>0</v>
      </c>
      <c r="Q626">
        <v>0</v>
      </c>
      <c r="R626">
        <v>0</v>
      </c>
      <c r="S626">
        <v>0</v>
      </c>
      <c r="T626" t="s">
        <v>5348</v>
      </c>
      <c r="U626" t="s">
        <v>812</v>
      </c>
      <c r="V626" t="s">
        <v>64</v>
      </c>
      <c r="W626">
        <v>50</v>
      </c>
      <c r="X626" t="s">
        <v>49</v>
      </c>
      <c r="Y626">
        <v>2</v>
      </c>
      <c r="Z626">
        <v>0</v>
      </c>
      <c r="AA626">
        <v>44</v>
      </c>
      <c r="AB626">
        <v>50</v>
      </c>
      <c r="AE626" t="s">
        <v>51</v>
      </c>
      <c r="AF626" t="s">
        <v>3391</v>
      </c>
      <c r="AG626" t="s">
        <v>3392</v>
      </c>
      <c r="AH626" t="s">
        <v>5349</v>
      </c>
      <c r="AI626">
        <v>16803</v>
      </c>
      <c r="AJ626">
        <v>4.1550318395524597</v>
      </c>
      <c r="AK626" t="s">
        <v>3394</v>
      </c>
      <c r="AL626">
        <v>0</v>
      </c>
      <c r="AN626" t="s">
        <v>5350</v>
      </c>
      <c r="AO626" t="s">
        <v>5351</v>
      </c>
      <c r="AP626" t="s">
        <v>5352</v>
      </c>
      <c r="AQ626" t="s">
        <v>58</v>
      </c>
      <c r="AR626" t="s">
        <v>59</v>
      </c>
    </row>
    <row r="627" spans="1:44" x14ac:dyDescent="0.25">
      <c r="A627">
        <v>626</v>
      </c>
      <c r="B627" t="s">
        <v>5353</v>
      </c>
      <c r="C627" t="s">
        <v>5354</v>
      </c>
      <c r="D627">
        <v>12</v>
      </c>
      <c r="E627">
        <v>11</v>
      </c>
      <c r="F627" t="s">
        <v>45</v>
      </c>
      <c r="G627">
        <v>1000</v>
      </c>
      <c r="H627">
        <v>1</v>
      </c>
      <c r="I627">
        <v>3.37</v>
      </c>
      <c r="J627">
        <v>928</v>
      </c>
      <c r="K627">
        <v>378</v>
      </c>
      <c r="L627">
        <v>116</v>
      </c>
      <c r="M627">
        <v>117</v>
      </c>
      <c r="N627">
        <v>102</v>
      </c>
      <c r="O627">
        <v>215</v>
      </c>
      <c r="P627">
        <v>0</v>
      </c>
      <c r="Q627">
        <v>0</v>
      </c>
      <c r="R627">
        <v>0</v>
      </c>
      <c r="S627">
        <v>0</v>
      </c>
      <c r="T627" t="s">
        <v>5355</v>
      </c>
      <c r="U627" t="s">
        <v>193</v>
      </c>
      <c r="V627" t="s">
        <v>96</v>
      </c>
      <c r="W627">
        <v>1</v>
      </c>
      <c r="X627" t="s">
        <v>49</v>
      </c>
      <c r="Y627">
        <v>3</v>
      </c>
      <c r="Z627">
        <v>0</v>
      </c>
      <c r="AA627">
        <v>32</v>
      </c>
      <c r="AB627">
        <v>50</v>
      </c>
      <c r="AE627" t="s">
        <v>51</v>
      </c>
      <c r="AF627" t="s">
        <v>5356</v>
      </c>
      <c r="AG627" t="s">
        <v>5357</v>
      </c>
      <c r="AH627" t="s">
        <v>5358</v>
      </c>
      <c r="AI627">
        <v>2397</v>
      </c>
      <c r="AJ627">
        <v>3.86065915727993</v>
      </c>
      <c r="AK627" t="s">
        <v>5359</v>
      </c>
      <c r="AL627">
        <v>0</v>
      </c>
      <c r="AN627" t="s">
        <v>5360</v>
      </c>
      <c r="AO627" t="s">
        <v>5361</v>
      </c>
      <c r="AP627" t="s">
        <v>5362</v>
      </c>
      <c r="AQ627" t="s">
        <v>58</v>
      </c>
      <c r="AR627" t="s">
        <v>59</v>
      </c>
    </row>
    <row r="628" spans="1:44" x14ac:dyDescent="0.25">
      <c r="A628">
        <v>627</v>
      </c>
      <c r="B628" t="s">
        <v>5363</v>
      </c>
      <c r="C628" t="s">
        <v>5364</v>
      </c>
      <c r="D628">
        <v>5</v>
      </c>
      <c r="E628">
        <v>5</v>
      </c>
      <c r="F628" t="s">
        <v>45</v>
      </c>
      <c r="G628">
        <v>1000</v>
      </c>
      <c r="H628">
        <v>1</v>
      </c>
      <c r="I628">
        <v>3.68</v>
      </c>
      <c r="J628">
        <v>155</v>
      </c>
      <c r="K628">
        <v>67</v>
      </c>
      <c r="L628">
        <v>26</v>
      </c>
      <c r="M628">
        <v>26</v>
      </c>
      <c r="N628">
        <v>18</v>
      </c>
      <c r="O628">
        <v>18</v>
      </c>
      <c r="P628">
        <v>0</v>
      </c>
      <c r="Q628">
        <v>0</v>
      </c>
      <c r="R628">
        <v>0</v>
      </c>
      <c r="S628">
        <v>0</v>
      </c>
      <c r="T628" t="s">
        <v>4181</v>
      </c>
      <c r="U628" t="s">
        <v>95</v>
      </c>
      <c r="V628" t="s">
        <v>96</v>
      </c>
      <c r="W628">
        <v>50</v>
      </c>
      <c r="X628" t="s">
        <v>49</v>
      </c>
      <c r="Y628">
        <v>2</v>
      </c>
      <c r="Z628">
        <v>0</v>
      </c>
      <c r="AA628">
        <v>45</v>
      </c>
      <c r="AB628">
        <v>50</v>
      </c>
      <c r="AE628" t="s">
        <v>51</v>
      </c>
      <c r="AF628" t="s">
        <v>404</v>
      </c>
      <c r="AG628" t="s">
        <v>405</v>
      </c>
      <c r="AH628" t="s">
        <v>2293</v>
      </c>
      <c r="AI628">
        <v>10600</v>
      </c>
      <c r="AJ628">
        <v>3.8675471698113202</v>
      </c>
      <c r="AK628" t="s">
        <v>407</v>
      </c>
      <c r="AL628">
        <v>0</v>
      </c>
      <c r="AN628" t="s">
        <v>5365</v>
      </c>
      <c r="AO628" t="s">
        <v>5366</v>
      </c>
      <c r="AP628" s="1" t="s">
        <v>5367</v>
      </c>
      <c r="AQ628" t="s">
        <v>58</v>
      </c>
      <c r="AR628" t="s">
        <v>59</v>
      </c>
    </row>
    <row r="629" spans="1:44" x14ac:dyDescent="0.25">
      <c r="A629">
        <v>628</v>
      </c>
      <c r="B629" t="s">
        <v>5368</v>
      </c>
      <c r="C629" t="s">
        <v>5369</v>
      </c>
      <c r="D629">
        <v>13</v>
      </c>
      <c r="E629">
        <v>33</v>
      </c>
      <c r="F629" t="s">
        <v>45</v>
      </c>
      <c r="G629">
        <v>1000</v>
      </c>
      <c r="H629">
        <v>1</v>
      </c>
      <c r="I629">
        <v>3.88</v>
      </c>
      <c r="J629">
        <v>122</v>
      </c>
      <c r="K629">
        <v>59</v>
      </c>
      <c r="L629">
        <v>27</v>
      </c>
      <c r="M629">
        <v>14</v>
      </c>
      <c r="N629">
        <v>6</v>
      </c>
      <c r="O629">
        <v>16</v>
      </c>
      <c r="P629">
        <v>0</v>
      </c>
      <c r="Q629">
        <v>0</v>
      </c>
      <c r="R629">
        <v>0</v>
      </c>
      <c r="S629">
        <v>0</v>
      </c>
      <c r="T629" t="s">
        <v>5370</v>
      </c>
      <c r="U629" t="s">
        <v>161</v>
      </c>
      <c r="V629" t="s">
        <v>96</v>
      </c>
      <c r="W629">
        <v>50</v>
      </c>
      <c r="X629" t="s">
        <v>49</v>
      </c>
      <c r="Y629">
        <v>3</v>
      </c>
      <c r="Z629">
        <v>0</v>
      </c>
      <c r="AA629">
        <v>44</v>
      </c>
      <c r="AB629">
        <v>50</v>
      </c>
      <c r="AE629" t="s">
        <v>321</v>
      </c>
      <c r="AF629" t="s">
        <v>5371</v>
      </c>
      <c r="AG629" t="s">
        <v>5371</v>
      </c>
      <c r="AH629" t="s">
        <v>5372</v>
      </c>
      <c r="AI629">
        <v>114</v>
      </c>
      <c r="AJ629">
        <v>4.1491228070175401</v>
      </c>
      <c r="AK629" t="s">
        <v>5373</v>
      </c>
      <c r="AL629">
        <v>0</v>
      </c>
      <c r="AN629" t="s">
        <v>5374</v>
      </c>
      <c r="AO629" t="s">
        <v>5375</v>
      </c>
      <c r="AP629" s="1" t="s">
        <v>5376</v>
      </c>
      <c r="AQ629" t="s">
        <v>58</v>
      </c>
      <c r="AR629" t="s">
        <v>59</v>
      </c>
    </row>
    <row r="630" spans="1:44" x14ac:dyDescent="0.25">
      <c r="A630">
        <v>629</v>
      </c>
      <c r="B630" t="s">
        <v>5377</v>
      </c>
      <c r="C630" t="s">
        <v>5378</v>
      </c>
      <c r="D630">
        <v>14</v>
      </c>
      <c r="E630">
        <v>75</v>
      </c>
      <c r="F630" t="s">
        <v>45</v>
      </c>
      <c r="G630">
        <v>10000</v>
      </c>
      <c r="H630">
        <v>0</v>
      </c>
      <c r="I630">
        <v>4.1500000000000004</v>
      </c>
      <c r="J630">
        <v>2514</v>
      </c>
      <c r="K630">
        <v>1375</v>
      </c>
      <c r="L630">
        <v>544</v>
      </c>
      <c r="M630">
        <v>332</v>
      </c>
      <c r="N630">
        <v>122</v>
      </c>
      <c r="O630">
        <v>141</v>
      </c>
      <c r="P630">
        <v>0</v>
      </c>
      <c r="Q630">
        <v>0</v>
      </c>
      <c r="R630">
        <v>0</v>
      </c>
      <c r="S630">
        <v>0</v>
      </c>
      <c r="T630" t="s">
        <v>5379</v>
      </c>
      <c r="U630" t="s">
        <v>85</v>
      </c>
      <c r="V630" t="s">
        <v>96</v>
      </c>
      <c r="W630">
        <v>50</v>
      </c>
      <c r="X630" t="s">
        <v>49</v>
      </c>
      <c r="Y630">
        <v>4</v>
      </c>
      <c r="Z630">
        <v>0</v>
      </c>
      <c r="AA630">
        <v>43</v>
      </c>
      <c r="AB630">
        <v>50</v>
      </c>
      <c r="AE630" t="s">
        <v>51</v>
      </c>
      <c r="AF630" t="s">
        <v>5380</v>
      </c>
      <c r="AG630" t="s">
        <v>5381</v>
      </c>
      <c r="AH630" t="s">
        <v>5382</v>
      </c>
      <c r="AI630">
        <v>27719</v>
      </c>
      <c r="AJ630">
        <v>4.0706374688841498</v>
      </c>
      <c r="AK630" t="s">
        <v>5383</v>
      </c>
      <c r="AL630">
        <v>0</v>
      </c>
      <c r="AN630" t="s">
        <v>5384</v>
      </c>
      <c r="AO630" t="s">
        <v>5385</v>
      </c>
      <c r="AP630" t="s">
        <v>5386</v>
      </c>
      <c r="AQ630" t="s">
        <v>58</v>
      </c>
      <c r="AR630" t="s">
        <v>59</v>
      </c>
    </row>
    <row r="631" spans="1:44" x14ac:dyDescent="0.25">
      <c r="A631">
        <v>630</v>
      </c>
      <c r="B631" t="s">
        <v>5387</v>
      </c>
      <c r="C631" t="s">
        <v>5388</v>
      </c>
      <c r="D631">
        <v>7</v>
      </c>
      <c r="E631">
        <v>6</v>
      </c>
      <c r="F631" t="s">
        <v>45</v>
      </c>
      <c r="G631">
        <v>10000</v>
      </c>
      <c r="H631">
        <v>1</v>
      </c>
      <c r="I631">
        <v>3.48</v>
      </c>
      <c r="J631">
        <v>2504</v>
      </c>
      <c r="K631">
        <v>892</v>
      </c>
      <c r="L631">
        <v>491</v>
      </c>
      <c r="M631">
        <v>456</v>
      </c>
      <c r="N631">
        <v>247</v>
      </c>
      <c r="O631">
        <v>418</v>
      </c>
      <c r="P631">
        <v>0</v>
      </c>
      <c r="Q631">
        <v>0</v>
      </c>
      <c r="R631">
        <v>0</v>
      </c>
      <c r="S631">
        <v>0</v>
      </c>
      <c r="T631" t="s">
        <v>5389</v>
      </c>
      <c r="U631" t="s">
        <v>340</v>
      </c>
      <c r="V631" t="s">
        <v>162</v>
      </c>
      <c r="W631">
        <v>6</v>
      </c>
      <c r="X631" t="s">
        <v>49</v>
      </c>
      <c r="Y631">
        <v>2</v>
      </c>
      <c r="Z631">
        <v>0</v>
      </c>
      <c r="AA631">
        <v>39</v>
      </c>
      <c r="AB631">
        <v>50</v>
      </c>
      <c r="AE631" t="s">
        <v>51</v>
      </c>
      <c r="AF631" t="s">
        <v>5390</v>
      </c>
      <c r="AG631" t="s">
        <v>5391</v>
      </c>
      <c r="AH631" t="s">
        <v>5392</v>
      </c>
      <c r="AI631">
        <v>25260</v>
      </c>
      <c r="AJ631">
        <v>3.9956057007125798</v>
      </c>
      <c r="AK631" t="s">
        <v>5393</v>
      </c>
      <c r="AL631">
        <v>0</v>
      </c>
      <c r="AN631" t="s">
        <v>5394</v>
      </c>
      <c r="AO631" t="s">
        <v>5395</v>
      </c>
      <c r="AP631" t="s">
        <v>5396</v>
      </c>
      <c r="AQ631" t="s">
        <v>58</v>
      </c>
      <c r="AR631" t="s">
        <v>59</v>
      </c>
    </row>
    <row r="632" spans="1:44" x14ac:dyDescent="0.25">
      <c r="A632">
        <v>631</v>
      </c>
      <c r="B632" t="s">
        <v>5397</v>
      </c>
      <c r="C632" t="s">
        <v>5398</v>
      </c>
      <c r="D632">
        <v>6</v>
      </c>
      <c r="E632">
        <v>6</v>
      </c>
      <c r="F632" t="s">
        <v>45</v>
      </c>
      <c r="G632">
        <v>20000</v>
      </c>
      <c r="H632">
        <v>1</v>
      </c>
      <c r="I632">
        <v>3.74</v>
      </c>
      <c r="J632">
        <v>6509</v>
      </c>
      <c r="K632">
        <v>2620</v>
      </c>
      <c r="L632">
        <v>1456</v>
      </c>
      <c r="M632">
        <v>1235</v>
      </c>
      <c r="N632">
        <v>515</v>
      </c>
      <c r="O632">
        <v>683</v>
      </c>
      <c r="P632">
        <v>0</v>
      </c>
      <c r="Q632">
        <v>0</v>
      </c>
      <c r="R632">
        <v>0</v>
      </c>
      <c r="S632">
        <v>0</v>
      </c>
      <c r="T632" t="s">
        <v>5399</v>
      </c>
      <c r="U632" t="s">
        <v>47</v>
      </c>
      <c r="V632" t="s">
        <v>48</v>
      </c>
      <c r="W632">
        <v>39</v>
      </c>
      <c r="X632" t="s">
        <v>49</v>
      </c>
      <c r="Y632">
        <v>2</v>
      </c>
      <c r="Z632">
        <v>0</v>
      </c>
      <c r="AA632">
        <v>43</v>
      </c>
      <c r="AB632">
        <v>50</v>
      </c>
      <c r="AE632" t="s">
        <v>51</v>
      </c>
      <c r="AF632" t="s">
        <v>5400</v>
      </c>
      <c r="AG632" t="s">
        <v>5400</v>
      </c>
      <c r="AH632" t="s">
        <v>5401</v>
      </c>
      <c r="AI632">
        <v>11740</v>
      </c>
      <c r="AJ632">
        <v>4.1137989778534898</v>
      </c>
      <c r="AK632" t="s">
        <v>5402</v>
      </c>
      <c r="AL632">
        <v>0</v>
      </c>
      <c r="AN632" t="s">
        <v>5403</v>
      </c>
      <c r="AO632" t="s">
        <v>5404</v>
      </c>
      <c r="AP632" t="s">
        <v>5405</v>
      </c>
      <c r="AQ632" t="s">
        <v>58</v>
      </c>
      <c r="AR632" t="s">
        <v>59</v>
      </c>
    </row>
    <row r="633" spans="1:44" x14ac:dyDescent="0.25">
      <c r="A633">
        <v>632</v>
      </c>
      <c r="B633" t="s">
        <v>5406</v>
      </c>
      <c r="C633" t="s">
        <v>5407</v>
      </c>
      <c r="D633">
        <v>8</v>
      </c>
      <c r="E633">
        <v>7</v>
      </c>
      <c r="F633" t="s">
        <v>45</v>
      </c>
      <c r="G633">
        <v>5000</v>
      </c>
      <c r="H633">
        <v>1</v>
      </c>
      <c r="I633">
        <v>4.0999999999999996</v>
      </c>
      <c r="J633">
        <v>1512</v>
      </c>
      <c r="K633">
        <v>845</v>
      </c>
      <c r="L633">
        <v>294</v>
      </c>
      <c r="M633">
        <v>179</v>
      </c>
      <c r="N633">
        <v>72</v>
      </c>
      <c r="O633">
        <v>122</v>
      </c>
      <c r="P633">
        <v>0</v>
      </c>
      <c r="Q633">
        <v>0</v>
      </c>
      <c r="R633">
        <v>0</v>
      </c>
      <c r="S633">
        <v>0</v>
      </c>
      <c r="T633" t="s">
        <v>5408</v>
      </c>
      <c r="U633" t="s">
        <v>340</v>
      </c>
      <c r="V633" t="s">
        <v>96</v>
      </c>
      <c r="W633">
        <v>50</v>
      </c>
      <c r="X633" t="s">
        <v>49</v>
      </c>
      <c r="Y633">
        <v>3</v>
      </c>
      <c r="Z633">
        <v>0</v>
      </c>
      <c r="AA633">
        <v>43</v>
      </c>
      <c r="AB633">
        <v>50</v>
      </c>
      <c r="AE633" t="s">
        <v>51</v>
      </c>
      <c r="AF633" t="s">
        <v>5409</v>
      </c>
      <c r="AG633" t="s">
        <v>5409</v>
      </c>
      <c r="AH633" t="s">
        <v>5410</v>
      </c>
      <c r="AI633">
        <v>92005</v>
      </c>
      <c r="AJ633">
        <v>4.3162436824085599</v>
      </c>
      <c r="AK633" t="s">
        <v>5411</v>
      </c>
      <c r="AL633">
        <v>1</v>
      </c>
      <c r="AM633" t="s">
        <v>5412</v>
      </c>
      <c r="AN633" t="s">
        <v>5413</v>
      </c>
      <c r="AO633" t="s">
        <v>5414</v>
      </c>
      <c r="AP633" t="s">
        <v>5415</v>
      </c>
      <c r="AQ633" t="s">
        <v>58</v>
      </c>
      <c r="AR633" t="s">
        <v>59</v>
      </c>
    </row>
    <row r="634" spans="1:44" x14ac:dyDescent="0.25">
      <c r="A634">
        <v>633</v>
      </c>
      <c r="B634" t="s">
        <v>1746</v>
      </c>
      <c r="C634" t="s">
        <v>1747</v>
      </c>
      <c r="D634">
        <v>5</v>
      </c>
      <c r="E634">
        <v>30</v>
      </c>
      <c r="F634" t="s">
        <v>45</v>
      </c>
      <c r="G634">
        <v>100</v>
      </c>
      <c r="H634">
        <v>0</v>
      </c>
      <c r="I634">
        <v>3.69</v>
      </c>
      <c r="J634">
        <v>13</v>
      </c>
      <c r="K634">
        <v>5</v>
      </c>
      <c r="L634">
        <v>2</v>
      </c>
      <c r="M634">
        <v>4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 t="s">
        <v>5416</v>
      </c>
      <c r="U634" t="s">
        <v>85</v>
      </c>
      <c r="V634" t="s">
        <v>64</v>
      </c>
      <c r="W634">
        <v>50</v>
      </c>
      <c r="X634" t="s">
        <v>49</v>
      </c>
      <c r="Y634">
        <v>1</v>
      </c>
      <c r="Z634">
        <v>0</v>
      </c>
      <c r="AA634">
        <v>40</v>
      </c>
      <c r="AB634">
        <v>50</v>
      </c>
      <c r="AF634" t="s">
        <v>5417</v>
      </c>
      <c r="AG634" t="s">
        <v>5418</v>
      </c>
      <c r="AH634" t="s">
        <v>5419</v>
      </c>
      <c r="AI634">
        <v>16215</v>
      </c>
      <c r="AJ634">
        <v>3.8400246685167998</v>
      </c>
      <c r="AK634" s="1" t="s">
        <v>5420</v>
      </c>
      <c r="AL634">
        <v>0</v>
      </c>
      <c r="AN634" t="s">
        <v>5421</v>
      </c>
      <c r="AO634" t="s">
        <v>5422</v>
      </c>
      <c r="AP634" s="1" t="s">
        <v>5423</v>
      </c>
      <c r="AQ634" t="s">
        <v>58</v>
      </c>
      <c r="AR634" t="s">
        <v>59</v>
      </c>
    </row>
    <row r="635" spans="1:44" x14ac:dyDescent="0.25">
      <c r="A635">
        <v>634</v>
      </c>
      <c r="B635" t="s">
        <v>2325</v>
      </c>
      <c r="C635" t="s">
        <v>2325</v>
      </c>
      <c r="D635">
        <v>11</v>
      </c>
      <c r="E635">
        <v>10</v>
      </c>
      <c r="F635" t="s">
        <v>45</v>
      </c>
      <c r="G635">
        <v>100</v>
      </c>
      <c r="H635">
        <v>1</v>
      </c>
      <c r="I635">
        <v>3.54</v>
      </c>
      <c r="J635">
        <v>13</v>
      </c>
      <c r="K635">
        <v>5</v>
      </c>
      <c r="L635">
        <v>3</v>
      </c>
      <c r="M635">
        <v>1</v>
      </c>
      <c r="N635">
        <v>2</v>
      </c>
      <c r="O635">
        <v>2</v>
      </c>
      <c r="P635">
        <v>0</v>
      </c>
      <c r="Q635">
        <v>0</v>
      </c>
      <c r="R635">
        <v>0</v>
      </c>
      <c r="S635">
        <v>0</v>
      </c>
      <c r="T635" t="s">
        <v>2326</v>
      </c>
      <c r="U635" t="s">
        <v>85</v>
      </c>
      <c r="V635" t="s">
        <v>1706</v>
      </c>
      <c r="W635">
        <v>50</v>
      </c>
      <c r="X635" t="s">
        <v>49</v>
      </c>
      <c r="Y635">
        <v>2</v>
      </c>
      <c r="Z635">
        <v>0</v>
      </c>
      <c r="AA635">
        <v>42</v>
      </c>
      <c r="AB635">
        <v>50</v>
      </c>
      <c r="AC635">
        <v>1</v>
      </c>
      <c r="AD635" t="s">
        <v>50</v>
      </c>
      <c r="AE635" t="s">
        <v>51</v>
      </c>
      <c r="AF635" t="s">
        <v>2327</v>
      </c>
      <c r="AG635" t="s">
        <v>2328</v>
      </c>
      <c r="AH635" t="s">
        <v>2329</v>
      </c>
      <c r="AI635">
        <v>885</v>
      </c>
      <c r="AJ635">
        <v>4.1559322033898303</v>
      </c>
      <c r="AK635" t="s">
        <v>2330</v>
      </c>
      <c r="AL635">
        <v>1</v>
      </c>
      <c r="AM635" t="s">
        <v>2331</v>
      </c>
      <c r="AN635" t="s">
        <v>2332</v>
      </c>
      <c r="AO635" t="s">
        <v>2333</v>
      </c>
      <c r="AP635" t="s">
        <v>2334</v>
      </c>
      <c r="AQ635" t="s">
        <v>58</v>
      </c>
      <c r="AR635" t="s">
        <v>59</v>
      </c>
    </row>
    <row r="636" spans="1:44" x14ac:dyDescent="0.25">
      <c r="A636">
        <v>635</v>
      </c>
      <c r="B636" t="s">
        <v>5424</v>
      </c>
      <c r="C636" t="s">
        <v>5425</v>
      </c>
      <c r="D636">
        <v>5.65</v>
      </c>
      <c r="E636">
        <v>33</v>
      </c>
      <c r="F636" t="s">
        <v>45</v>
      </c>
      <c r="G636">
        <v>10</v>
      </c>
      <c r="H636">
        <v>0</v>
      </c>
      <c r="I636">
        <v>5</v>
      </c>
      <c r="J636">
        <v>0</v>
      </c>
      <c r="P636">
        <v>0</v>
      </c>
      <c r="Q636">
        <v>0</v>
      </c>
      <c r="R636">
        <v>0</v>
      </c>
      <c r="S636">
        <v>0</v>
      </c>
      <c r="T636" t="s">
        <v>5426</v>
      </c>
      <c r="U636" t="s">
        <v>95</v>
      </c>
      <c r="V636" t="s">
        <v>5427</v>
      </c>
      <c r="W636">
        <v>50</v>
      </c>
      <c r="X636" t="s">
        <v>49</v>
      </c>
      <c r="Y636">
        <v>2</v>
      </c>
      <c r="Z636">
        <v>0</v>
      </c>
      <c r="AA636">
        <v>43</v>
      </c>
      <c r="AB636">
        <v>50</v>
      </c>
      <c r="AC636">
        <v>1</v>
      </c>
      <c r="AD636" t="s">
        <v>50</v>
      </c>
      <c r="AE636" t="s">
        <v>51</v>
      </c>
      <c r="AF636" t="s">
        <v>5428</v>
      </c>
      <c r="AG636" t="s">
        <v>5429</v>
      </c>
      <c r="AH636" t="s">
        <v>5430</v>
      </c>
      <c r="AI636">
        <v>28798</v>
      </c>
      <c r="AJ636">
        <v>4.0370164594763498</v>
      </c>
      <c r="AK636" t="s">
        <v>5431</v>
      </c>
      <c r="AL636">
        <v>0</v>
      </c>
      <c r="AN636" t="s">
        <v>5432</v>
      </c>
      <c r="AO636" t="s">
        <v>5433</v>
      </c>
      <c r="AP636" t="s">
        <v>5434</v>
      </c>
      <c r="AQ636" t="s">
        <v>58</v>
      </c>
      <c r="AR636" t="s">
        <v>59</v>
      </c>
    </row>
    <row r="637" spans="1:44" x14ac:dyDescent="0.25">
      <c r="A637">
        <v>636</v>
      </c>
      <c r="B637" t="s">
        <v>5435</v>
      </c>
      <c r="C637" t="s">
        <v>5436</v>
      </c>
      <c r="D637">
        <v>3.76</v>
      </c>
      <c r="E637">
        <v>7</v>
      </c>
      <c r="F637" t="s">
        <v>45</v>
      </c>
      <c r="G637">
        <v>50</v>
      </c>
      <c r="H637">
        <v>0</v>
      </c>
      <c r="I637">
        <v>3.5</v>
      </c>
      <c r="J637">
        <v>8</v>
      </c>
      <c r="K637">
        <v>4</v>
      </c>
      <c r="L637">
        <v>1</v>
      </c>
      <c r="M637">
        <v>0</v>
      </c>
      <c r="N637">
        <v>1</v>
      </c>
      <c r="O637">
        <v>2</v>
      </c>
      <c r="P637">
        <v>0</v>
      </c>
      <c r="Q637">
        <v>0</v>
      </c>
      <c r="R637">
        <v>0</v>
      </c>
      <c r="S637">
        <v>0</v>
      </c>
      <c r="T637" t="s">
        <v>5437</v>
      </c>
      <c r="U637" t="s">
        <v>47</v>
      </c>
      <c r="V637" t="s">
        <v>162</v>
      </c>
      <c r="W637">
        <v>5</v>
      </c>
      <c r="X637" t="s">
        <v>49</v>
      </c>
      <c r="Y637">
        <v>1</v>
      </c>
      <c r="Z637">
        <v>0</v>
      </c>
      <c r="AA637">
        <v>90</v>
      </c>
      <c r="AB637">
        <v>50</v>
      </c>
      <c r="AE637" t="s">
        <v>51</v>
      </c>
      <c r="AF637" t="s">
        <v>5438</v>
      </c>
      <c r="AG637" t="s">
        <v>5438</v>
      </c>
      <c r="AH637" t="s">
        <v>5439</v>
      </c>
      <c r="AI637">
        <v>3730</v>
      </c>
      <c r="AJ637">
        <v>3.8804289544235901</v>
      </c>
      <c r="AK637" t="s">
        <v>5440</v>
      </c>
      <c r="AL637">
        <v>0</v>
      </c>
      <c r="AN637" t="s">
        <v>5441</v>
      </c>
      <c r="AO637" t="s">
        <v>5442</v>
      </c>
      <c r="AP637" t="s">
        <v>5443</v>
      </c>
      <c r="AQ637" t="s">
        <v>58</v>
      </c>
      <c r="AR637" t="s">
        <v>59</v>
      </c>
    </row>
    <row r="638" spans="1:44" x14ac:dyDescent="0.25">
      <c r="A638">
        <v>637</v>
      </c>
      <c r="B638" t="s">
        <v>5444</v>
      </c>
      <c r="C638" t="s">
        <v>5445</v>
      </c>
      <c r="D638">
        <v>7</v>
      </c>
      <c r="E638">
        <v>6</v>
      </c>
      <c r="F638" t="s">
        <v>45</v>
      </c>
      <c r="G638">
        <v>100</v>
      </c>
      <c r="H638">
        <v>1</v>
      </c>
      <c r="I638">
        <v>4.57</v>
      </c>
      <c r="J638">
        <v>23</v>
      </c>
      <c r="K638">
        <v>16</v>
      </c>
      <c r="L638">
        <v>4</v>
      </c>
      <c r="M638">
        <v>3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0</v>
      </c>
      <c r="T638" t="s">
        <v>5446</v>
      </c>
      <c r="V638" t="s">
        <v>5447</v>
      </c>
      <c r="W638">
        <v>50</v>
      </c>
      <c r="X638" t="s">
        <v>49</v>
      </c>
      <c r="Y638">
        <v>2</v>
      </c>
      <c r="Z638">
        <v>0</v>
      </c>
      <c r="AA638">
        <v>27</v>
      </c>
      <c r="AB638">
        <v>50</v>
      </c>
      <c r="AE638" t="s">
        <v>51</v>
      </c>
      <c r="AF638" t="s">
        <v>5448</v>
      </c>
      <c r="AG638" t="s">
        <v>5448</v>
      </c>
      <c r="AH638" t="s">
        <v>5449</v>
      </c>
      <c r="AI638">
        <v>105684</v>
      </c>
      <c r="AJ638">
        <v>4.4309356193936598</v>
      </c>
      <c r="AK638" t="s">
        <v>5450</v>
      </c>
      <c r="AL638">
        <v>0</v>
      </c>
      <c r="AN638" t="s">
        <v>5451</v>
      </c>
      <c r="AO638" t="s">
        <v>5452</v>
      </c>
      <c r="AP638" t="s">
        <v>5453</v>
      </c>
      <c r="AQ638" t="s">
        <v>58</v>
      </c>
      <c r="AR638" t="s">
        <v>59</v>
      </c>
    </row>
    <row r="639" spans="1:44" x14ac:dyDescent="0.25">
      <c r="A639">
        <v>638</v>
      </c>
      <c r="B639" t="s">
        <v>5454</v>
      </c>
      <c r="C639" t="s">
        <v>5455</v>
      </c>
      <c r="D639">
        <v>4.67</v>
      </c>
      <c r="E639">
        <v>4</v>
      </c>
      <c r="F639" t="s">
        <v>45</v>
      </c>
      <c r="G639">
        <v>10000</v>
      </c>
      <c r="H639">
        <v>1</v>
      </c>
      <c r="I639">
        <v>4.28</v>
      </c>
      <c r="J639">
        <v>936</v>
      </c>
      <c r="K639">
        <v>597</v>
      </c>
      <c r="L639">
        <v>164</v>
      </c>
      <c r="M639">
        <v>84</v>
      </c>
      <c r="N639">
        <v>25</v>
      </c>
      <c r="O639">
        <v>66</v>
      </c>
      <c r="P639">
        <v>1</v>
      </c>
      <c r="Q639">
        <v>0</v>
      </c>
      <c r="R639">
        <v>1</v>
      </c>
      <c r="S639">
        <v>0</v>
      </c>
      <c r="T639" t="s">
        <v>5456</v>
      </c>
      <c r="U639" t="s">
        <v>47</v>
      </c>
      <c r="W639">
        <v>50</v>
      </c>
      <c r="X639" t="s">
        <v>49</v>
      </c>
      <c r="Y639">
        <v>1</v>
      </c>
      <c r="Z639">
        <v>0</v>
      </c>
      <c r="AA639">
        <v>138</v>
      </c>
      <c r="AB639">
        <v>50</v>
      </c>
      <c r="AE639" t="s">
        <v>51</v>
      </c>
      <c r="AF639" t="s">
        <v>293</v>
      </c>
      <c r="AG639" t="s">
        <v>294</v>
      </c>
      <c r="AH639" t="s">
        <v>5457</v>
      </c>
      <c r="AI639">
        <v>96838</v>
      </c>
      <c r="AJ639">
        <v>4.2646585018277898</v>
      </c>
      <c r="AK639" t="s">
        <v>296</v>
      </c>
      <c r="AL639">
        <v>0</v>
      </c>
      <c r="AN639" t="s">
        <v>5458</v>
      </c>
      <c r="AO639" t="s">
        <v>5459</v>
      </c>
      <c r="AP639" t="s">
        <v>5460</v>
      </c>
      <c r="AQ639" t="s">
        <v>58</v>
      </c>
      <c r="AR639" t="s">
        <v>59</v>
      </c>
    </row>
    <row r="640" spans="1:44" x14ac:dyDescent="0.25">
      <c r="A640">
        <v>639</v>
      </c>
      <c r="B640" t="s">
        <v>5000</v>
      </c>
      <c r="C640" t="s">
        <v>5001</v>
      </c>
      <c r="D640">
        <v>11</v>
      </c>
      <c r="E640">
        <v>10</v>
      </c>
      <c r="F640" t="s">
        <v>45</v>
      </c>
      <c r="G640">
        <v>100</v>
      </c>
      <c r="H640">
        <v>0</v>
      </c>
      <c r="I640">
        <v>3.29</v>
      </c>
      <c r="J640">
        <v>49</v>
      </c>
      <c r="K640">
        <v>15</v>
      </c>
      <c r="L640">
        <v>8</v>
      </c>
      <c r="M640">
        <v>12</v>
      </c>
      <c r="N640">
        <v>4</v>
      </c>
      <c r="O640">
        <v>10</v>
      </c>
      <c r="P640">
        <v>0</v>
      </c>
      <c r="Q640">
        <v>0</v>
      </c>
      <c r="R640">
        <v>0</v>
      </c>
      <c r="S640">
        <v>0</v>
      </c>
      <c r="T640" t="s">
        <v>5002</v>
      </c>
      <c r="U640" t="s">
        <v>129</v>
      </c>
      <c r="V640" t="s">
        <v>48</v>
      </c>
      <c r="W640">
        <v>50</v>
      </c>
      <c r="X640" t="s">
        <v>49</v>
      </c>
      <c r="Y640">
        <v>2</v>
      </c>
      <c r="Z640">
        <v>0</v>
      </c>
      <c r="AA640">
        <v>80</v>
      </c>
      <c r="AB640">
        <v>50</v>
      </c>
      <c r="AC640">
        <v>1</v>
      </c>
      <c r="AD640" t="s">
        <v>50</v>
      </c>
      <c r="AE640" t="s">
        <v>51</v>
      </c>
      <c r="AF640" t="s">
        <v>2482</v>
      </c>
      <c r="AG640" t="s">
        <v>2483</v>
      </c>
      <c r="AH640" t="s">
        <v>2484</v>
      </c>
      <c r="AI640">
        <v>168</v>
      </c>
      <c r="AJ640">
        <v>3.7321428571428501</v>
      </c>
      <c r="AK640" t="s">
        <v>2485</v>
      </c>
      <c r="AL640">
        <v>0</v>
      </c>
      <c r="AN640" t="s">
        <v>5003</v>
      </c>
      <c r="AO640" t="s">
        <v>5004</v>
      </c>
      <c r="AP640" t="s">
        <v>5005</v>
      </c>
      <c r="AQ640" t="s">
        <v>58</v>
      </c>
      <c r="AR640" t="s">
        <v>59</v>
      </c>
    </row>
    <row r="641" spans="1:44" x14ac:dyDescent="0.25">
      <c r="A641">
        <v>640</v>
      </c>
      <c r="B641" t="s">
        <v>2839</v>
      </c>
      <c r="C641" t="s">
        <v>2840</v>
      </c>
      <c r="D641">
        <v>2.8</v>
      </c>
      <c r="E641">
        <v>3</v>
      </c>
      <c r="F641" t="s">
        <v>45</v>
      </c>
      <c r="G641">
        <v>100</v>
      </c>
      <c r="H641">
        <v>1</v>
      </c>
      <c r="I641">
        <v>3.17</v>
      </c>
      <c r="J641">
        <v>6</v>
      </c>
      <c r="K641">
        <v>1</v>
      </c>
      <c r="L641">
        <v>1</v>
      </c>
      <c r="M641">
        <v>3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 t="s">
        <v>2841</v>
      </c>
      <c r="U641" t="s">
        <v>161</v>
      </c>
      <c r="V641" t="s">
        <v>64</v>
      </c>
      <c r="W641">
        <v>10</v>
      </c>
      <c r="X641" t="s">
        <v>49</v>
      </c>
      <c r="Y641">
        <v>1</v>
      </c>
      <c r="Z641">
        <v>0</v>
      </c>
      <c r="AA641">
        <v>44</v>
      </c>
      <c r="AB641">
        <v>50</v>
      </c>
      <c r="AC641">
        <v>1</v>
      </c>
      <c r="AD641" t="s">
        <v>50</v>
      </c>
      <c r="AE641" t="s">
        <v>51</v>
      </c>
      <c r="AF641" t="s">
        <v>5461</v>
      </c>
      <c r="AG641" t="s">
        <v>5462</v>
      </c>
      <c r="AH641" t="s">
        <v>5463</v>
      </c>
      <c r="AI641">
        <v>4595</v>
      </c>
      <c r="AJ641">
        <v>4.2581066376496102</v>
      </c>
      <c r="AK641" t="s">
        <v>5464</v>
      </c>
      <c r="AL641">
        <v>0</v>
      </c>
      <c r="AN641" t="s">
        <v>5465</v>
      </c>
      <c r="AO641" t="s">
        <v>5466</v>
      </c>
      <c r="AP641" t="s">
        <v>5467</v>
      </c>
      <c r="AQ641" t="s">
        <v>58</v>
      </c>
      <c r="AR641" t="s">
        <v>59</v>
      </c>
    </row>
    <row r="642" spans="1:44" x14ac:dyDescent="0.25">
      <c r="A642">
        <v>641</v>
      </c>
      <c r="B642" t="s">
        <v>5468</v>
      </c>
      <c r="C642" t="s">
        <v>5468</v>
      </c>
      <c r="D642">
        <v>16</v>
      </c>
      <c r="E642">
        <v>25</v>
      </c>
      <c r="F642" t="s">
        <v>45</v>
      </c>
      <c r="G642">
        <v>10</v>
      </c>
      <c r="H642">
        <v>1</v>
      </c>
      <c r="I642">
        <v>4.5</v>
      </c>
      <c r="J642">
        <v>4</v>
      </c>
      <c r="K642">
        <v>3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5469</v>
      </c>
      <c r="U642" t="s">
        <v>47</v>
      </c>
      <c r="V642" t="s">
        <v>96</v>
      </c>
      <c r="W642">
        <v>50</v>
      </c>
      <c r="X642" t="s">
        <v>49</v>
      </c>
      <c r="Y642">
        <v>5</v>
      </c>
      <c r="Z642">
        <v>0</v>
      </c>
      <c r="AA642">
        <v>55</v>
      </c>
      <c r="AB642">
        <v>50</v>
      </c>
      <c r="AE642" t="s">
        <v>51</v>
      </c>
      <c r="AF642" t="s">
        <v>5470</v>
      </c>
      <c r="AG642" t="s">
        <v>5470</v>
      </c>
      <c r="AH642" t="s">
        <v>5471</v>
      </c>
      <c r="AI642">
        <v>676</v>
      </c>
      <c r="AJ642">
        <v>4.0147928994082802</v>
      </c>
      <c r="AK642" t="s">
        <v>5472</v>
      </c>
      <c r="AL642">
        <v>0</v>
      </c>
      <c r="AN642" t="s">
        <v>5473</v>
      </c>
      <c r="AO642" t="s">
        <v>5474</v>
      </c>
      <c r="AP642" t="s">
        <v>5475</v>
      </c>
      <c r="AQ642" t="s">
        <v>58</v>
      </c>
      <c r="AR642" t="s">
        <v>59</v>
      </c>
    </row>
    <row r="643" spans="1:44" x14ac:dyDescent="0.25">
      <c r="A643">
        <v>642</v>
      </c>
      <c r="B643" t="s">
        <v>5476</v>
      </c>
      <c r="C643" t="s">
        <v>5477</v>
      </c>
      <c r="D643">
        <v>9</v>
      </c>
      <c r="E643">
        <v>17</v>
      </c>
      <c r="F643" t="s">
        <v>45</v>
      </c>
      <c r="G643">
        <v>100</v>
      </c>
      <c r="H643">
        <v>0</v>
      </c>
      <c r="I643">
        <v>3.63</v>
      </c>
      <c r="J643">
        <v>92</v>
      </c>
      <c r="K643">
        <v>35</v>
      </c>
      <c r="L643">
        <v>25</v>
      </c>
      <c r="M643">
        <v>7</v>
      </c>
      <c r="N643">
        <v>13</v>
      </c>
      <c r="O643">
        <v>12</v>
      </c>
      <c r="P643">
        <v>0</v>
      </c>
      <c r="Q643">
        <v>0</v>
      </c>
      <c r="R643">
        <v>0</v>
      </c>
      <c r="S643">
        <v>0</v>
      </c>
      <c r="T643" t="s">
        <v>5478</v>
      </c>
      <c r="V643" t="s">
        <v>96</v>
      </c>
      <c r="W643">
        <v>1</v>
      </c>
      <c r="X643" t="s">
        <v>49</v>
      </c>
      <c r="Y643">
        <v>3</v>
      </c>
      <c r="Z643">
        <v>0</v>
      </c>
      <c r="AA643">
        <v>107</v>
      </c>
      <c r="AB643">
        <v>50</v>
      </c>
      <c r="AE643" t="s">
        <v>51</v>
      </c>
      <c r="AF643" t="s">
        <v>5479</v>
      </c>
      <c r="AG643" t="s">
        <v>5480</v>
      </c>
      <c r="AH643" t="s">
        <v>5481</v>
      </c>
      <c r="AI643">
        <v>3190</v>
      </c>
      <c r="AJ643">
        <v>4.2899686520376097</v>
      </c>
      <c r="AK643" t="s">
        <v>5482</v>
      </c>
      <c r="AL643">
        <v>0</v>
      </c>
      <c r="AN643" t="s">
        <v>5483</v>
      </c>
      <c r="AO643" t="s">
        <v>5484</v>
      </c>
      <c r="AP643" t="s">
        <v>5485</v>
      </c>
      <c r="AQ643" t="s">
        <v>58</v>
      </c>
      <c r="AR643" t="s">
        <v>59</v>
      </c>
    </row>
    <row r="644" spans="1:44" x14ac:dyDescent="0.25">
      <c r="A644">
        <v>643</v>
      </c>
      <c r="B644" t="s">
        <v>5486</v>
      </c>
      <c r="C644" t="s">
        <v>5487</v>
      </c>
      <c r="D644">
        <v>7</v>
      </c>
      <c r="E644">
        <v>9</v>
      </c>
      <c r="F644" t="s">
        <v>45</v>
      </c>
      <c r="G644">
        <v>5000</v>
      </c>
      <c r="H644">
        <v>1</v>
      </c>
      <c r="I644">
        <v>3.83</v>
      </c>
      <c r="J644">
        <v>1169</v>
      </c>
      <c r="K644">
        <v>557</v>
      </c>
      <c r="L644">
        <v>216</v>
      </c>
      <c r="M644">
        <v>174</v>
      </c>
      <c r="N644">
        <v>83</v>
      </c>
      <c r="O644">
        <v>139</v>
      </c>
      <c r="P644">
        <v>0</v>
      </c>
      <c r="Q644">
        <v>0</v>
      </c>
      <c r="R644">
        <v>0</v>
      </c>
      <c r="S644">
        <v>0</v>
      </c>
      <c r="T644" t="s">
        <v>5488</v>
      </c>
      <c r="V644" t="s">
        <v>96</v>
      </c>
      <c r="W644">
        <v>50</v>
      </c>
      <c r="X644" t="s">
        <v>49</v>
      </c>
      <c r="Y644">
        <v>2</v>
      </c>
      <c r="Z644">
        <v>0</v>
      </c>
      <c r="AA644">
        <v>43</v>
      </c>
      <c r="AB644">
        <v>50</v>
      </c>
      <c r="AC644">
        <v>1</v>
      </c>
      <c r="AD644" t="s">
        <v>50</v>
      </c>
      <c r="AE644" t="s">
        <v>51</v>
      </c>
      <c r="AF644" t="s">
        <v>5489</v>
      </c>
      <c r="AG644" t="s">
        <v>5490</v>
      </c>
      <c r="AH644" t="s">
        <v>5491</v>
      </c>
      <c r="AI644">
        <v>33705</v>
      </c>
      <c r="AJ644">
        <v>4.1349354695149003</v>
      </c>
      <c r="AK644" t="s">
        <v>5492</v>
      </c>
      <c r="AL644">
        <v>0</v>
      </c>
      <c r="AN644" t="s">
        <v>5493</v>
      </c>
      <c r="AO644" t="s">
        <v>5494</v>
      </c>
      <c r="AP644" t="s">
        <v>5495</v>
      </c>
      <c r="AQ644" t="s">
        <v>58</v>
      </c>
      <c r="AR644" t="s">
        <v>59</v>
      </c>
    </row>
    <row r="645" spans="1:44" x14ac:dyDescent="0.25">
      <c r="A645">
        <v>644</v>
      </c>
      <c r="B645" t="s">
        <v>5496</v>
      </c>
      <c r="C645" t="s">
        <v>5497</v>
      </c>
      <c r="D645">
        <v>16</v>
      </c>
      <c r="E645">
        <v>14</v>
      </c>
      <c r="F645" t="s">
        <v>45</v>
      </c>
      <c r="G645">
        <v>100</v>
      </c>
      <c r="H645">
        <v>0</v>
      </c>
      <c r="I645">
        <v>4</v>
      </c>
      <c r="J645">
        <v>11</v>
      </c>
      <c r="K645">
        <v>5</v>
      </c>
      <c r="L645">
        <v>3</v>
      </c>
      <c r="M645">
        <v>2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 t="s">
        <v>5498</v>
      </c>
      <c r="U645" t="s">
        <v>85</v>
      </c>
      <c r="V645" t="s">
        <v>5499</v>
      </c>
      <c r="W645">
        <v>50</v>
      </c>
      <c r="X645" t="s">
        <v>49</v>
      </c>
      <c r="Y645">
        <v>5</v>
      </c>
      <c r="Z645">
        <v>0</v>
      </c>
      <c r="AA645">
        <v>26</v>
      </c>
      <c r="AB645">
        <v>50</v>
      </c>
      <c r="AC645">
        <v>1</v>
      </c>
      <c r="AD645" t="s">
        <v>50</v>
      </c>
      <c r="AE645" t="s">
        <v>51</v>
      </c>
      <c r="AF645" t="s">
        <v>5500</v>
      </c>
      <c r="AG645" t="s">
        <v>5501</v>
      </c>
      <c r="AH645" t="s">
        <v>5502</v>
      </c>
      <c r="AI645">
        <v>3588</v>
      </c>
      <c r="AJ645">
        <v>4.1482720178372299</v>
      </c>
      <c r="AK645" t="s">
        <v>5503</v>
      </c>
      <c r="AL645">
        <v>0</v>
      </c>
      <c r="AN645" t="s">
        <v>5504</v>
      </c>
      <c r="AO645" t="s">
        <v>5505</v>
      </c>
      <c r="AP645" s="1" t="s">
        <v>5506</v>
      </c>
      <c r="AQ645" t="s">
        <v>58</v>
      </c>
      <c r="AR645" t="s">
        <v>59</v>
      </c>
    </row>
    <row r="646" spans="1:44" x14ac:dyDescent="0.25">
      <c r="A646">
        <v>645</v>
      </c>
      <c r="B646" t="s">
        <v>5507</v>
      </c>
      <c r="C646" t="s">
        <v>5508</v>
      </c>
      <c r="D646">
        <v>9</v>
      </c>
      <c r="E646">
        <v>34</v>
      </c>
      <c r="F646" t="s">
        <v>45</v>
      </c>
      <c r="G646">
        <v>50</v>
      </c>
      <c r="H646">
        <v>0</v>
      </c>
      <c r="I646">
        <v>4</v>
      </c>
      <c r="J646">
        <v>5</v>
      </c>
      <c r="K646">
        <v>3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5509</v>
      </c>
      <c r="U646" t="s">
        <v>5510</v>
      </c>
      <c r="V646" t="s">
        <v>96</v>
      </c>
      <c r="W646">
        <v>50</v>
      </c>
      <c r="X646" t="s">
        <v>49</v>
      </c>
      <c r="Y646">
        <v>3</v>
      </c>
      <c r="Z646">
        <v>0</v>
      </c>
      <c r="AA646">
        <v>61</v>
      </c>
      <c r="AB646">
        <v>50</v>
      </c>
      <c r="AC646">
        <v>1</v>
      </c>
      <c r="AD646" t="s">
        <v>50</v>
      </c>
      <c r="AE646" t="s">
        <v>321</v>
      </c>
      <c r="AF646" t="s">
        <v>5511</v>
      </c>
      <c r="AG646" t="s">
        <v>5511</v>
      </c>
      <c r="AH646" t="s">
        <v>5512</v>
      </c>
      <c r="AI646">
        <v>537</v>
      </c>
      <c r="AJ646">
        <v>4.4581005586592104</v>
      </c>
      <c r="AK646" t="s">
        <v>5513</v>
      </c>
      <c r="AL646">
        <v>0</v>
      </c>
      <c r="AN646" t="s">
        <v>5514</v>
      </c>
      <c r="AO646" t="s">
        <v>5515</v>
      </c>
      <c r="AP646" t="s">
        <v>5516</v>
      </c>
      <c r="AQ646" t="s">
        <v>58</v>
      </c>
      <c r="AR646" t="s">
        <v>59</v>
      </c>
    </row>
    <row r="647" spans="1:44" x14ac:dyDescent="0.25">
      <c r="A647">
        <v>646</v>
      </c>
      <c r="B647" t="s">
        <v>5517</v>
      </c>
      <c r="C647" t="s">
        <v>5518</v>
      </c>
      <c r="D647">
        <v>3</v>
      </c>
      <c r="E647">
        <v>26</v>
      </c>
      <c r="F647" t="s">
        <v>45</v>
      </c>
      <c r="G647">
        <v>100</v>
      </c>
      <c r="H647">
        <v>1</v>
      </c>
      <c r="I647">
        <v>2</v>
      </c>
      <c r="J647">
        <v>3</v>
      </c>
      <c r="K647">
        <v>0</v>
      </c>
      <c r="L647">
        <v>1</v>
      </c>
      <c r="M647">
        <v>0</v>
      </c>
      <c r="N647">
        <v>0</v>
      </c>
      <c r="O647">
        <v>2</v>
      </c>
      <c r="P647">
        <v>0</v>
      </c>
      <c r="Q647">
        <v>0</v>
      </c>
      <c r="R647">
        <v>0</v>
      </c>
      <c r="S647">
        <v>0</v>
      </c>
      <c r="T647" t="s">
        <v>5519</v>
      </c>
      <c r="U647" t="s">
        <v>95</v>
      </c>
      <c r="V647" t="s">
        <v>96</v>
      </c>
      <c r="W647">
        <v>13</v>
      </c>
      <c r="X647" t="s">
        <v>49</v>
      </c>
      <c r="Y647">
        <v>1</v>
      </c>
      <c r="Z647">
        <v>0</v>
      </c>
      <c r="AA647">
        <v>43</v>
      </c>
      <c r="AB647">
        <v>50</v>
      </c>
      <c r="AE647" t="s">
        <v>51</v>
      </c>
      <c r="AF647" t="s">
        <v>5520</v>
      </c>
      <c r="AG647" t="s">
        <v>5520</v>
      </c>
      <c r="AH647" t="s">
        <v>5521</v>
      </c>
      <c r="AI647">
        <v>12016</v>
      </c>
      <c r="AJ647">
        <v>3.9546438082556499</v>
      </c>
      <c r="AK647" t="s">
        <v>5522</v>
      </c>
      <c r="AL647">
        <v>0</v>
      </c>
      <c r="AN647" t="s">
        <v>5523</v>
      </c>
      <c r="AO647" t="s">
        <v>5524</v>
      </c>
      <c r="AP647" t="s">
        <v>5525</v>
      </c>
      <c r="AQ647" t="s">
        <v>58</v>
      </c>
      <c r="AR647" t="s">
        <v>59</v>
      </c>
    </row>
    <row r="648" spans="1:44" x14ac:dyDescent="0.25">
      <c r="A648">
        <v>647</v>
      </c>
      <c r="B648" t="s">
        <v>5526</v>
      </c>
      <c r="C648" t="s">
        <v>5527</v>
      </c>
      <c r="D648">
        <v>6</v>
      </c>
      <c r="E648">
        <v>6</v>
      </c>
      <c r="F648" t="s">
        <v>45</v>
      </c>
      <c r="G648">
        <v>5000</v>
      </c>
      <c r="H648">
        <v>1</v>
      </c>
      <c r="I648">
        <v>3.83</v>
      </c>
      <c r="J648">
        <v>1458</v>
      </c>
      <c r="K648">
        <v>615</v>
      </c>
      <c r="L648">
        <v>357</v>
      </c>
      <c r="M648">
        <v>248</v>
      </c>
      <c r="N648">
        <v>92</v>
      </c>
      <c r="O648">
        <v>146</v>
      </c>
      <c r="P648">
        <v>0</v>
      </c>
      <c r="Q648">
        <v>0</v>
      </c>
      <c r="R648">
        <v>0</v>
      </c>
      <c r="S648">
        <v>0</v>
      </c>
      <c r="T648" t="s">
        <v>5528</v>
      </c>
      <c r="U648" t="s">
        <v>47</v>
      </c>
      <c r="V648" t="s">
        <v>162</v>
      </c>
      <c r="W648">
        <v>4</v>
      </c>
      <c r="X648" t="s">
        <v>49</v>
      </c>
      <c r="Y648">
        <v>2</v>
      </c>
      <c r="Z648">
        <v>0</v>
      </c>
      <c r="AA648">
        <v>38</v>
      </c>
      <c r="AB648">
        <v>50</v>
      </c>
      <c r="AC648">
        <v>1</v>
      </c>
      <c r="AD648" t="s">
        <v>50</v>
      </c>
      <c r="AE648" t="s">
        <v>51</v>
      </c>
      <c r="AF648" t="s">
        <v>3219</v>
      </c>
      <c r="AG648" t="s">
        <v>3220</v>
      </c>
      <c r="AH648" t="s">
        <v>5529</v>
      </c>
      <c r="AI648">
        <v>67171</v>
      </c>
      <c r="AJ648">
        <v>4.1023209420732103</v>
      </c>
      <c r="AK648" t="s">
        <v>3222</v>
      </c>
      <c r="AL648">
        <v>0</v>
      </c>
      <c r="AN648" t="s">
        <v>5530</v>
      </c>
      <c r="AO648" t="s">
        <v>5531</v>
      </c>
      <c r="AP648" t="s">
        <v>5532</v>
      </c>
      <c r="AQ648" t="s">
        <v>58</v>
      </c>
      <c r="AR648" t="s">
        <v>59</v>
      </c>
    </row>
    <row r="649" spans="1:44" x14ac:dyDescent="0.25">
      <c r="A649">
        <v>648</v>
      </c>
      <c r="B649" t="s">
        <v>5533</v>
      </c>
      <c r="C649" t="s">
        <v>5534</v>
      </c>
      <c r="D649">
        <v>12</v>
      </c>
      <c r="E649">
        <v>72</v>
      </c>
      <c r="F649" t="s">
        <v>45</v>
      </c>
      <c r="G649">
        <v>1000</v>
      </c>
      <c r="H649">
        <v>0</v>
      </c>
      <c r="I649">
        <v>3.93</v>
      </c>
      <c r="J649">
        <v>566</v>
      </c>
      <c r="K649">
        <v>284</v>
      </c>
      <c r="L649">
        <v>107</v>
      </c>
      <c r="M649">
        <v>78</v>
      </c>
      <c r="N649">
        <v>43</v>
      </c>
      <c r="O649">
        <v>54</v>
      </c>
      <c r="P649">
        <v>0</v>
      </c>
      <c r="Q649">
        <v>0</v>
      </c>
      <c r="R649">
        <v>0</v>
      </c>
      <c r="S649">
        <v>0</v>
      </c>
      <c r="T649" t="s">
        <v>5535</v>
      </c>
      <c r="U649" t="s">
        <v>85</v>
      </c>
      <c r="V649" t="s">
        <v>96</v>
      </c>
      <c r="W649">
        <v>50</v>
      </c>
      <c r="X649" t="s">
        <v>49</v>
      </c>
      <c r="Y649">
        <v>3</v>
      </c>
      <c r="Z649">
        <v>0</v>
      </c>
      <c r="AA649">
        <v>38</v>
      </c>
      <c r="AB649">
        <v>50</v>
      </c>
      <c r="AE649" t="s">
        <v>51</v>
      </c>
      <c r="AF649" t="s">
        <v>5536</v>
      </c>
      <c r="AG649" t="s">
        <v>5537</v>
      </c>
      <c r="AH649" t="s">
        <v>5538</v>
      </c>
      <c r="AI649">
        <v>44840</v>
      </c>
      <c r="AJ649">
        <v>4.3374665477252403</v>
      </c>
      <c r="AK649" s="1" t="s">
        <v>5539</v>
      </c>
      <c r="AL649">
        <v>0</v>
      </c>
      <c r="AN649" t="s">
        <v>5540</v>
      </c>
      <c r="AO649" t="s">
        <v>5541</v>
      </c>
      <c r="AP649" t="s">
        <v>5542</v>
      </c>
      <c r="AQ649" t="s">
        <v>58</v>
      </c>
      <c r="AR649" t="s">
        <v>59</v>
      </c>
    </row>
    <row r="650" spans="1:44" x14ac:dyDescent="0.25">
      <c r="A650">
        <v>649</v>
      </c>
      <c r="B650" t="s">
        <v>5543</v>
      </c>
      <c r="C650" t="s">
        <v>5544</v>
      </c>
      <c r="D650">
        <v>6</v>
      </c>
      <c r="E650">
        <v>34</v>
      </c>
      <c r="F650" t="s">
        <v>45</v>
      </c>
      <c r="G650">
        <v>100</v>
      </c>
      <c r="H650">
        <v>0</v>
      </c>
      <c r="I650">
        <v>3.8</v>
      </c>
      <c r="J650">
        <v>10</v>
      </c>
      <c r="K650">
        <v>4</v>
      </c>
      <c r="L650">
        <v>4</v>
      </c>
      <c r="M650">
        <v>0</v>
      </c>
      <c r="N650">
        <v>0</v>
      </c>
      <c r="O650">
        <v>2</v>
      </c>
      <c r="P650">
        <v>0</v>
      </c>
      <c r="Q650">
        <v>0</v>
      </c>
      <c r="R650">
        <v>0</v>
      </c>
      <c r="S650">
        <v>0</v>
      </c>
      <c r="T650" t="s">
        <v>5545</v>
      </c>
      <c r="U650" t="s">
        <v>47</v>
      </c>
      <c r="V650" t="s">
        <v>225</v>
      </c>
      <c r="W650">
        <v>50</v>
      </c>
      <c r="X650" t="s">
        <v>49</v>
      </c>
      <c r="Y650">
        <v>2</v>
      </c>
      <c r="Z650">
        <v>0</v>
      </c>
      <c r="AA650">
        <v>41</v>
      </c>
      <c r="AB650">
        <v>50</v>
      </c>
      <c r="AE650" t="s">
        <v>51</v>
      </c>
      <c r="AF650" t="s">
        <v>5546</v>
      </c>
      <c r="AG650" t="s">
        <v>5546</v>
      </c>
      <c r="AH650" t="s">
        <v>5547</v>
      </c>
      <c r="AI650">
        <v>3897</v>
      </c>
      <c r="AJ650">
        <v>3.92891968180651</v>
      </c>
      <c r="AK650" t="s">
        <v>5548</v>
      </c>
      <c r="AL650">
        <v>0</v>
      </c>
      <c r="AN650" t="s">
        <v>5549</v>
      </c>
      <c r="AO650" t="s">
        <v>5550</v>
      </c>
      <c r="AP650" t="s">
        <v>5551</v>
      </c>
      <c r="AQ650" t="s">
        <v>58</v>
      </c>
      <c r="AR650" t="s">
        <v>59</v>
      </c>
    </row>
    <row r="651" spans="1:44" x14ac:dyDescent="0.25">
      <c r="A651">
        <v>650</v>
      </c>
      <c r="B651" t="s">
        <v>446</v>
      </c>
      <c r="C651" t="s">
        <v>447</v>
      </c>
      <c r="D651">
        <v>13</v>
      </c>
      <c r="E651">
        <v>13</v>
      </c>
      <c r="F651" t="s">
        <v>45</v>
      </c>
      <c r="G651">
        <v>1000</v>
      </c>
      <c r="H651">
        <v>0</v>
      </c>
      <c r="I651">
        <v>4.16</v>
      </c>
      <c r="J651">
        <v>138</v>
      </c>
      <c r="K651">
        <v>82</v>
      </c>
      <c r="L651">
        <v>27</v>
      </c>
      <c r="M651">
        <v>10</v>
      </c>
      <c r="N651">
        <v>7</v>
      </c>
      <c r="O651">
        <v>12</v>
      </c>
      <c r="P651">
        <v>1</v>
      </c>
      <c r="Q651">
        <v>0</v>
      </c>
      <c r="R651">
        <v>1</v>
      </c>
      <c r="S651">
        <v>0</v>
      </c>
      <c r="T651" t="s">
        <v>448</v>
      </c>
      <c r="U651" t="s">
        <v>340</v>
      </c>
      <c r="V651" t="s">
        <v>96</v>
      </c>
      <c r="W651">
        <v>50</v>
      </c>
      <c r="X651" t="s">
        <v>49</v>
      </c>
      <c r="Y651">
        <v>3</v>
      </c>
      <c r="Z651">
        <v>0</v>
      </c>
      <c r="AA651">
        <v>41</v>
      </c>
      <c r="AB651">
        <v>50</v>
      </c>
      <c r="AE651" t="s">
        <v>51</v>
      </c>
      <c r="AF651" t="s">
        <v>272</v>
      </c>
      <c r="AG651" t="s">
        <v>273</v>
      </c>
      <c r="AH651" t="s">
        <v>449</v>
      </c>
      <c r="AI651">
        <v>12913</v>
      </c>
      <c r="AJ651">
        <v>3.98133663749709</v>
      </c>
      <c r="AK651" t="s">
        <v>275</v>
      </c>
      <c r="AL651">
        <v>1</v>
      </c>
      <c r="AM651" t="s">
        <v>276</v>
      </c>
      <c r="AN651" t="s">
        <v>450</v>
      </c>
      <c r="AO651" t="s">
        <v>451</v>
      </c>
      <c r="AP651" t="s">
        <v>452</v>
      </c>
      <c r="AQ651" t="s">
        <v>58</v>
      </c>
      <c r="AR651" t="s">
        <v>59</v>
      </c>
    </row>
    <row r="652" spans="1:44" x14ac:dyDescent="0.25">
      <c r="A652">
        <v>651</v>
      </c>
      <c r="B652" t="s">
        <v>5552</v>
      </c>
      <c r="C652" t="s">
        <v>5553</v>
      </c>
      <c r="D652">
        <v>9</v>
      </c>
      <c r="E652">
        <v>19</v>
      </c>
      <c r="F652" t="s">
        <v>45</v>
      </c>
      <c r="G652">
        <v>5000</v>
      </c>
      <c r="H652">
        <v>1</v>
      </c>
      <c r="I652">
        <v>3.97</v>
      </c>
      <c r="J652">
        <v>588</v>
      </c>
      <c r="K652">
        <v>317</v>
      </c>
      <c r="L652">
        <v>100</v>
      </c>
      <c r="M652">
        <v>66</v>
      </c>
      <c r="N652">
        <v>44</v>
      </c>
      <c r="O652">
        <v>61</v>
      </c>
      <c r="P652">
        <v>0</v>
      </c>
      <c r="Q652">
        <v>0</v>
      </c>
      <c r="R652">
        <v>0</v>
      </c>
      <c r="S652">
        <v>0</v>
      </c>
      <c r="T652" t="s">
        <v>5554</v>
      </c>
      <c r="U652" t="s">
        <v>47</v>
      </c>
      <c r="V652" t="s">
        <v>48</v>
      </c>
      <c r="W652">
        <v>50</v>
      </c>
      <c r="X652" t="s">
        <v>49</v>
      </c>
      <c r="Y652">
        <v>3</v>
      </c>
      <c r="Z652">
        <v>0</v>
      </c>
      <c r="AA652">
        <v>64</v>
      </c>
      <c r="AB652">
        <v>50</v>
      </c>
      <c r="AE652" t="s">
        <v>51</v>
      </c>
      <c r="AF652" t="s">
        <v>5555</v>
      </c>
      <c r="AG652" t="s">
        <v>5556</v>
      </c>
      <c r="AH652" t="s">
        <v>5557</v>
      </c>
      <c r="AI652">
        <v>1181</v>
      </c>
      <c r="AJ652">
        <v>4.0152413209144697</v>
      </c>
      <c r="AK652" t="s">
        <v>5558</v>
      </c>
      <c r="AL652">
        <v>0</v>
      </c>
      <c r="AN652" t="s">
        <v>5559</v>
      </c>
      <c r="AO652" t="s">
        <v>5560</v>
      </c>
      <c r="AP652" t="s">
        <v>5561</v>
      </c>
      <c r="AQ652" t="s">
        <v>58</v>
      </c>
      <c r="AR652" t="s">
        <v>59</v>
      </c>
    </row>
    <row r="653" spans="1:44" x14ac:dyDescent="0.25">
      <c r="A653">
        <v>652</v>
      </c>
      <c r="B653" t="s">
        <v>5562</v>
      </c>
      <c r="C653" t="s">
        <v>5563</v>
      </c>
      <c r="D653">
        <v>9</v>
      </c>
      <c r="E653">
        <v>26</v>
      </c>
      <c r="F653" t="s">
        <v>45</v>
      </c>
      <c r="G653">
        <v>20000</v>
      </c>
      <c r="H653">
        <v>0</v>
      </c>
      <c r="I653">
        <v>3.6</v>
      </c>
      <c r="J653">
        <v>1193</v>
      </c>
      <c r="K653">
        <v>500</v>
      </c>
      <c r="L653">
        <v>218</v>
      </c>
      <c r="M653">
        <v>171</v>
      </c>
      <c r="N653">
        <v>110</v>
      </c>
      <c r="O653">
        <v>194</v>
      </c>
      <c r="P653">
        <v>0</v>
      </c>
      <c r="Q653">
        <v>0</v>
      </c>
      <c r="R653">
        <v>0</v>
      </c>
      <c r="S653">
        <v>0</v>
      </c>
      <c r="T653" t="s">
        <v>5564</v>
      </c>
      <c r="U653" t="s">
        <v>107</v>
      </c>
      <c r="V653" t="s">
        <v>96</v>
      </c>
      <c r="W653">
        <v>50</v>
      </c>
      <c r="X653" t="s">
        <v>49</v>
      </c>
      <c r="Y653">
        <v>3</v>
      </c>
      <c r="Z653">
        <v>0</v>
      </c>
      <c r="AA653">
        <v>43</v>
      </c>
      <c r="AB653">
        <v>50</v>
      </c>
      <c r="AE653" t="s">
        <v>51</v>
      </c>
      <c r="AF653" t="s">
        <v>3247</v>
      </c>
      <c r="AG653" t="s">
        <v>3248</v>
      </c>
      <c r="AH653" t="s">
        <v>5565</v>
      </c>
      <c r="AI653">
        <v>22711</v>
      </c>
      <c r="AJ653">
        <v>3.8720443837787801</v>
      </c>
      <c r="AK653" t="s">
        <v>3250</v>
      </c>
      <c r="AL653">
        <v>0</v>
      </c>
      <c r="AN653" t="s">
        <v>5566</v>
      </c>
      <c r="AO653" t="s">
        <v>5567</v>
      </c>
      <c r="AP653" t="s">
        <v>5568</v>
      </c>
      <c r="AQ653" t="s">
        <v>58</v>
      </c>
      <c r="AR653" t="s">
        <v>59</v>
      </c>
    </row>
    <row r="654" spans="1:44" x14ac:dyDescent="0.25">
      <c r="A654">
        <v>653</v>
      </c>
      <c r="B654" t="s">
        <v>4729</v>
      </c>
      <c r="C654" t="s">
        <v>4730</v>
      </c>
      <c r="D654">
        <v>5</v>
      </c>
      <c r="E654">
        <v>5</v>
      </c>
      <c r="F654" t="s">
        <v>45</v>
      </c>
      <c r="G654">
        <v>100</v>
      </c>
      <c r="H654">
        <v>0</v>
      </c>
      <c r="I654">
        <v>3.06</v>
      </c>
      <c r="J654">
        <v>65</v>
      </c>
      <c r="K654">
        <v>18</v>
      </c>
      <c r="L654">
        <v>10</v>
      </c>
      <c r="M654">
        <v>13</v>
      </c>
      <c r="N654">
        <v>6</v>
      </c>
      <c r="O654">
        <v>18</v>
      </c>
      <c r="P654">
        <v>0</v>
      </c>
      <c r="Q654">
        <v>0</v>
      </c>
      <c r="R654">
        <v>0</v>
      </c>
      <c r="S654">
        <v>0</v>
      </c>
      <c r="T654" t="s">
        <v>5569</v>
      </c>
      <c r="U654" t="s">
        <v>95</v>
      </c>
      <c r="V654" t="s">
        <v>64</v>
      </c>
      <c r="W654">
        <v>50</v>
      </c>
      <c r="X654" t="s">
        <v>49</v>
      </c>
      <c r="Y654">
        <v>1</v>
      </c>
      <c r="Z654">
        <v>0</v>
      </c>
      <c r="AA654">
        <v>13</v>
      </c>
      <c r="AB654">
        <v>50</v>
      </c>
      <c r="AC654">
        <v>1</v>
      </c>
      <c r="AD654" t="s">
        <v>50</v>
      </c>
      <c r="AE654" t="s">
        <v>51</v>
      </c>
      <c r="AF654" t="s">
        <v>899</v>
      </c>
      <c r="AG654" t="s">
        <v>900</v>
      </c>
      <c r="AH654" t="s">
        <v>901</v>
      </c>
      <c r="AI654">
        <v>2248</v>
      </c>
      <c r="AJ654">
        <v>4.15035587188612</v>
      </c>
      <c r="AK654" t="s">
        <v>902</v>
      </c>
      <c r="AL654">
        <v>0</v>
      </c>
      <c r="AN654" t="s">
        <v>5570</v>
      </c>
      <c r="AO654" t="s">
        <v>5571</v>
      </c>
      <c r="AP654" s="1" t="s">
        <v>5572</v>
      </c>
      <c r="AQ654" t="s">
        <v>58</v>
      </c>
      <c r="AR654" t="s">
        <v>59</v>
      </c>
    </row>
    <row r="655" spans="1:44" x14ac:dyDescent="0.25">
      <c r="A655">
        <v>654</v>
      </c>
      <c r="B655" t="s">
        <v>5573</v>
      </c>
      <c r="C655" t="s">
        <v>5574</v>
      </c>
      <c r="D655">
        <v>16</v>
      </c>
      <c r="E655">
        <v>84</v>
      </c>
      <c r="F655" t="s">
        <v>45</v>
      </c>
      <c r="G655">
        <v>100</v>
      </c>
      <c r="H655">
        <v>0</v>
      </c>
      <c r="I655">
        <v>3.41</v>
      </c>
      <c r="J655">
        <v>27</v>
      </c>
      <c r="K655">
        <v>11</v>
      </c>
      <c r="L655">
        <v>5</v>
      </c>
      <c r="M655">
        <v>3</v>
      </c>
      <c r="N655">
        <v>0</v>
      </c>
      <c r="O655">
        <v>8</v>
      </c>
      <c r="P655">
        <v>0</v>
      </c>
      <c r="Q655">
        <v>0</v>
      </c>
      <c r="R655">
        <v>0</v>
      </c>
      <c r="S655">
        <v>0</v>
      </c>
      <c r="T655" t="s">
        <v>5575</v>
      </c>
      <c r="U655" t="s">
        <v>85</v>
      </c>
      <c r="V655" t="s">
        <v>96</v>
      </c>
      <c r="W655">
        <v>50</v>
      </c>
      <c r="X655" t="s">
        <v>49</v>
      </c>
      <c r="Y655">
        <v>4</v>
      </c>
      <c r="Z655">
        <v>0</v>
      </c>
      <c r="AA655">
        <v>39</v>
      </c>
      <c r="AB655">
        <v>50</v>
      </c>
      <c r="AC655">
        <v>1</v>
      </c>
      <c r="AD655" t="s">
        <v>50</v>
      </c>
      <c r="AE655" t="s">
        <v>51</v>
      </c>
      <c r="AF655" t="s">
        <v>5576</v>
      </c>
      <c r="AG655" t="s">
        <v>5576</v>
      </c>
      <c r="AH655" t="s">
        <v>5577</v>
      </c>
      <c r="AI655">
        <v>9940</v>
      </c>
      <c r="AJ655">
        <v>4.0489939637826904</v>
      </c>
      <c r="AK655" t="s">
        <v>5578</v>
      </c>
      <c r="AL655">
        <v>0</v>
      </c>
      <c r="AN655" t="s">
        <v>5579</v>
      </c>
      <c r="AO655" t="s">
        <v>5580</v>
      </c>
      <c r="AP655" t="s">
        <v>5581</v>
      </c>
      <c r="AQ655" t="s">
        <v>58</v>
      </c>
      <c r="AR655" t="s">
        <v>59</v>
      </c>
    </row>
    <row r="656" spans="1:44" x14ac:dyDescent="0.25">
      <c r="A656">
        <v>655</v>
      </c>
      <c r="B656" t="s">
        <v>4861</v>
      </c>
      <c r="C656" t="s">
        <v>4862</v>
      </c>
      <c r="D656">
        <v>11</v>
      </c>
      <c r="E656">
        <v>14</v>
      </c>
      <c r="F656" t="s">
        <v>45</v>
      </c>
      <c r="G656">
        <v>20000</v>
      </c>
      <c r="H656">
        <v>1</v>
      </c>
      <c r="I656">
        <v>3.76</v>
      </c>
      <c r="J656">
        <v>8029</v>
      </c>
      <c r="K656">
        <v>3689</v>
      </c>
      <c r="L656">
        <v>1502</v>
      </c>
      <c r="M656">
        <v>1160</v>
      </c>
      <c r="N656">
        <v>592</v>
      </c>
      <c r="O656">
        <v>1086</v>
      </c>
      <c r="P656">
        <v>0</v>
      </c>
      <c r="Q656">
        <v>0</v>
      </c>
      <c r="R656">
        <v>0</v>
      </c>
      <c r="S656">
        <v>0</v>
      </c>
      <c r="T656" t="s">
        <v>5582</v>
      </c>
      <c r="U656" t="s">
        <v>85</v>
      </c>
      <c r="V656" t="s">
        <v>96</v>
      </c>
      <c r="W656">
        <v>19</v>
      </c>
      <c r="X656" t="s">
        <v>49</v>
      </c>
      <c r="Y656">
        <v>2</v>
      </c>
      <c r="Z656">
        <v>0</v>
      </c>
      <c r="AA656">
        <v>43</v>
      </c>
      <c r="AB656">
        <v>50</v>
      </c>
      <c r="AE656" t="s">
        <v>51</v>
      </c>
      <c r="AF656" t="s">
        <v>5583</v>
      </c>
      <c r="AG656" t="s">
        <v>5583</v>
      </c>
      <c r="AH656" t="s">
        <v>5584</v>
      </c>
      <c r="AI656">
        <v>17760</v>
      </c>
      <c r="AJ656">
        <v>4.1371058558558502</v>
      </c>
      <c r="AK656" t="s">
        <v>5585</v>
      </c>
      <c r="AL656">
        <v>1</v>
      </c>
      <c r="AM656" t="s">
        <v>5586</v>
      </c>
      <c r="AN656" t="s">
        <v>5587</v>
      </c>
      <c r="AO656" t="s">
        <v>5588</v>
      </c>
      <c r="AP656" t="s">
        <v>5589</v>
      </c>
      <c r="AQ656" t="s">
        <v>58</v>
      </c>
      <c r="AR656" t="s">
        <v>59</v>
      </c>
    </row>
    <row r="657" spans="1:44" x14ac:dyDescent="0.25">
      <c r="A657">
        <v>656</v>
      </c>
      <c r="B657" t="s">
        <v>611</v>
      </c>
      <c r="C657" t="s">
        <v>612</v>
      </c>
      <c r="D657">
        <v>2</v>
      </c>
      <c r="E657">
        <v>10</v>
      </c>
      <c r="F657" t="s">
        <v>45</v>
      </c>
      <c r="G657">
        <v>100</v>
      </c>
      <c r="H657">
        <v>0</v>
      </c>
      <c r="I657">
        <v>3.2</v>
      </c>
      <c r="J657">
        <v>10</v>
      </c>
      <c r="K657">
        <v>3</v>
      </c>
      <c r="L657">
        <v>1</v>
      </c>
      <c r="M657">
        <v>3</v>
      </c>
      <c r="N657">
        <v>1</v>
      </c>
      <c r="O657">
        <v>2</v>
      </c>
      <c r="P657">
        <v>0</v>
      </c>
      <c r="Q657">
        <v>0</v>
      </c>
      <c r="R657">
        <v>0</v>
      </c>
      <c r="S657">
        <v>0</v>
      </c>
      <c r="T657" t="s">
        <v>710</v>
      </c>
      <c r="U657" t="s">
        <v>47</v>
      </c>
      <c r="V657" t="s">
        <v>162</v>
      </c>
      <c r="W657">
        <v>1</v>
      </c>
      <c r="X657" t="s">
        <v>49</v>
      </c>
      <c r="Y657">
        <v>1</v>
      </c>
      <c r="Z657">
        <v>0</v>
      </c>
      <c r="AA657">
        <v>41</v>
      </c>
      <c r="AB657">
        <v>50</v>
      </c>
      <c r="AE657" t="s">
        <v>51</v>
      </c>
      <c r="AF657" t="s">
        <v>3514</v>
      </c>
      <c r="AG657" t="s">
        <v>3514</v>
      </c>
      <c r="AH657" t="s">
        <v>3515</v>
      </c>
      <c r="AI657">
        <v>8225</v>
      </c>
      <c r="AJ657">
        <v>3.9906382978723398</v>
      </c>
      <c r="AK657" t="s">
        <v>3516</v>
      </c>
      <c r="AL657">
        <v>0</v>
      </c>
      <c r="AN657" t="s">
        <v>3517</v>
      </c>
      <c r="AO657" t="s">
        <v>3518</v>
      </c>
      <c r="AP657" t="s">
        <v>3519</v>
      </c>
      <c r="AQ657" t="s">
        <v>58</v>
      </c>
      <c r="AR657" t="s">
        <v>59</v>
      </c>
    </row>
    <row r="658" spans="1:44" x14ac:dyDescent="0.25">
      <c r="A658">
        <v>657</v>
      </c>
      <c r="B658" t="s">
        <v>5590</v>
      </c>
      <c r="C658" t="s">
        <v>5591</v>
      </c>
      <c r="D658">
        <v>8</v>
      </c>
      <c r="E658">
        <v>7</v>
      </c>
      <c r="F658" t="s">
        <v>45</v>
      </c>
      <c r="G658">
        <v>100</v>
      </c>
      <c r="H658">
        <v>0</v>
      </c>
      <c r="I658">
        <v>3.43</v>
      </c>
      <c r="J658">
        <v>23</v>
      </c>
      <c r="K658">
        <v>9</v>
      </c>
      <c r="L658">
        <v>4</v>
      </c>
      <c r="M658">
        <v>2</v>
      </c>
      <c r="N658">
        <v>4</v>
      </c>
      <c r="O658">
        <v>4</v>
      </c>
      <c r="P658">
        <v>0</v>
      </c>
      <c r="Q658">
        <v>0</v>
      </c>
      <c r="R658">
        <v>0</v>
      </c>
      <c r="S658">
        <v>0</v>
      </c>
      <c r="T658" t="s">
        <v>5592</v>
      </c>
      <c r="U658" t="s">
        <v>340</v>
      </c>
      <c r="V658" t="s">
        <v>96</v>
      </c>
      <c r="W658">
        <v>50</v>
      </c>
      <c r="X658" t="s">
        <v>49</v>
      </c>
      <c r="Y658">
        <v>2</v>
      </c>
      <c r="Z658">
        <v>0</v>
      </c>
      <c r="AA658">
        <v>43</v>
      </c>
      <c r="AB658">
        <v>50</v>
      </c>
      <c r="AE658" t="s">
        <v>51</v>
      </c>
      <c r="AF658" t="s">
        <v>5593</v>
      </c>
      <c r="AG658" t="s">
        <v>5593</v>
      </c>
      <c r="AH658" t="s">
        <v>5594</v>
      </c>
      <c r="AI658">
        <v>24132</v>
      </c>
      <c r="AJ658">
        <v>4.1309464611304403</v>
      </c>
      <c r="AK658" t="s">
        <v>5595</v>
      </c>
      <c r="AL658">
        <v>0</v>
      </c>
      <c r="AN658" t="s">
        <v>5596</v>
      </c>
      <c r="AO658" t="s">
        <v>5597</v>
      </c>
      <c r="AP658" t="s">
        <v>5598</v>
      </c>
      <c r="AQ658" t="s">
        <v>58</v>
      </c>
      <c r="AR658" t="s">
        <v>59</v>
      </c>
    </row>
    <row r="659" spans="1:44" x14ac:dyDescent="0.25">
      <c r="A659">
        <v>658</v>
      </c>
      <c r="B659" t="s">
        <v>5599</v>
      </c>
      <c r="C659" t="s">
        <v>5600</v>
      </c>
      <c r="D659">
        <v>7</v>
      </c>
      <c r="E659">
        <v>7</v>
      </c>
      <c r="F659" t="s">
        <v>45</v>
      </c>
      <c r="G659">
        <v>10000</v>
      </c>
      <c r="H659">
        <v>0</v>
      </c>
      <c r="I659">
        <v>3.55</v>
      </c>
      <c r="J659">
        <v>793</v>
      </c>
      <c r="K659">
        <v>303</v>
      </c>
      <c r="L659">
        <v>154</v>
      </c>
      <c r="M659">
        <v>134</v>
      </c>
      <c r="N659">
        <v>81</v>
      </c>
      <c r="O659">
        <v>121</v>
      </c>
      <c r="P659">
        <v>0</v>
      </c>
      <c r="Q659">
        <v>0</v>
      </c>
      <c r="R659">
        <v>0</v>
      </c>
      <c r="S659">
        <v>0</v>
      </c>
      <c r="T659" t="s">
        <v>5601</v>
      </c>
      <c r="U659" t="s">
        <v>129</v>
      </c>
      <c r="V659" t="s">
        <v>96</v>
      </c>
      <c r="W659">
        <v>50</v>
      </c>
      <c r="X659" t="s">
        <v>49</v>
      </c>
      <c r="Y659">
        <v>2</v>
      </c>
      <c r="Z659">
        <v>0</v>
      </c>
      <c r="AA659">
        <v>45</v>
      </c>
      <c r="AB659">
        <v>50</v>
      </c>
      <c r="AE659" t="s">
        <v>51</v>
      </c>
      <c r="AF659" t="s">
        <v>5339</v>
      </c>
      <c r="AG659" t="s">
        <v>5340</v>
      </c>
      <c r="AH659" t="s">
        <v>5341</v>
      </c>
      <c r="AI659">
        <v>59234</v>
      </c>
      <c r="AJ659">
        <v>3.98705135564034</v>
      </c>
      <c r="AK659" t="s">
        <v>5342</v>
      </c>
      <c r="AL659">
        <v>0</v>
      </c>
      <c r="AN659" t="s">
        <v>5602</v>
      </c>
      <c r="AO659" t="s">
        <v>5603</v>
      </c>
      <c r="AP659" t="s">
        <v>5604</v>
      </c>
      <c r="AQ659" t="s">
        <v>58</v>
      </c>
      <c r="AR659" t="s">
        <v>59</v>
      </c>
    </row>
    <row r="660" spans="1:44" x14ac:dyDescent="0.25">
      <c r="A660">
        <v>659</v>
      </c>
      <c r="B660" t="s">
        <v>5605</v>
      </c>
      <c r="C660" t="s">
        <v>5606</v>
      </c>
      <c r="D660">
        <v>14</v>
      </c>
      <c r="E660">
        <v>12</v>
      </c>
      <c r="F660" t="s">
        <v>45</v>
      </c>
      <c r="G660">
        <v>1000</v>
      </c>
      <c r="H660">
        <v>0</v>
      </c>
      <c r="I660">
        <v>3.82</v>
      </c>
      <c r="J660">
        <v>176</v>
      </c>
      <c r="K660">
        <v>88</v>
      </c>
      <c r="L660">
        <v>30</v>
      </c>
      <c r="M660">
        <v>22</v>
      </c>
      <c r="N660">
        <v>11</v>
      </c>
      <c r="O660">
        <v>25</v>
      </c>
      <c r="P660">
        <v>0</v>
      </c>
      <c r="Q660">
        <v>0</v>
      </c>
      <c r="R660">
        <v>0</v>
      </c>
      <c r="S660">
        <v>0</v>
      </c>
      <c r="T660" t="s">
        <v>5607</v>
      </c>
      <c r="U660" t="s">
        <v>85</v>
      </c>
      <c r="V660">
        <v>35</v>
      </c>
      <c r="W660">
        <v>5</v>
      </c>
      <c r="X660" t="s">
        <v>49</v>
      </c>
      <c r="Y660">
        <v>4</v>
      </c>
      <c r="Z660">
        <v>0</v>
      </c>
      <c r="AA660">
        <v>42</v>
      </c>
      <c r="AB660">
        <v>50</v>
      </c>
      <c r="AE660" t="s">
        <v>51</v>
      </c>
      <c r="AF660" t="s">
        <v>5608</v>
      </c>
      <c r="AG660" t="s">
        <v>5609</v>
      </c>
      <c r="AH660" t="s">
        <v>5610</v>
      </c>
      <c r="AI660">
        <v>99800</v>
      </c>
      <c r="AJ660">
        <v>4.2957915831663298</v>
      </c>
      <c r="AK660" t="s">
        <v>5611</v>
      </c>
      <c r="AL660">
        <v>1</v>
      </c>
      <c r="AM660" t="s">
        <v>5612</v>
      </c>
      <c r="AN660" t="s">
        <v>5613</v>
      </c>
      <c r="AO660" t="s">
        <v>5614</v>
      </c>
      <c r="AP660" t="s">
        <v>5615</v>
      </c>
      <c r="AQ660" t="s">
        <v>58</v>
      </c>
      <c r="AR660" t="s">
        <v>59</v>
      </c>
    </row>
    <row r="661" spans="1:44" x14ac:dyDescent="0.25">
      <c r="A661">
        <v>660</v>
      </c>
      <c r="B661" t="s">
        <v>2773</v>
      </c>
      <c r="C661" t="s">
        <v>2774</v>
      </c>
      <c r="D661">
        <v>12</v>
      </c>
      <c r="E661">
        <v>26</v>
      </c>
      <c r="F661" t="s">
        <v>45</v>
      </c>
      <c r="G661">
        <v>5000</v>
      </c>
      <c r="H661">
        <v>0</v>
      </c>
      <c r="I661">
        <v>4.16</v>
      </c>
      <c r="J661">
        <v>663</v>
      </c>
      <c r="K661">
        <v>385</v>
      </c>
      <c r="L661">
        <v>119</v>
      </c>
      <c r="M661">
        <v>84</v>
      </c>
      <c r="N661">
        <v>28</v>
      </c>
      <c r="O661">
        <v>47</v>
      </c>
      <c r="P661">
        <v>0</v>
      </c>
      <c r="Q661">
        <v>0</v>
      </c>
      <c r="R661">
        <v>0</v>
      </c>
      <c r="S661">
        <v>0</v>
      </c>
      <c r="T661" t="s">
        <v>2775</v>
      </c>
      <c r="U661" t="s">
        <v>47</v>
      </c>
      <c r="V661" t="s">
        <v>96</v>
      </c>
      <c r="W661">
        <v>50</v>
      </c>
      <c r="X661" t="s">
        <v>49</v>
      </c>
      <c r="Y661">
        <v>3</v>
      </c>
      <c r="Z661">
        <v>0</v>
      </c>
      <c r="AA661">
        <v>43</v>
      </c>
      <c r="AB661">
        <v>50</v>
      </c>
      <c r="AC661">
        <v>1</v>
      </c>
      <c r="AD661" t="s">
        <v>50</v>
      </c>
      <c r="AE661" t="s">
        <v>51</v>
      </c>
      <c r="AF661" t="s">
        <v>2776</v>
      </c>
      <c r="AG661" t="s">
        <v>2776</v>
      </c>
      <c r="AH661" t="s">
        <v>2777</v>
      </c>
      <c r="AI661">
        <v>18029</v>
      </c>
      <c r="AJ661">
        <v>4.1006156747462397</v>
      </c>
      <c r="AK661" s="1" t="s">
        <v>2778</v>
      </c>
      <c r="AL661">
        <v>0</v>
      </c>
      <c r="AN661" t="s">
        <v>2779</v>
      </c>
      <c r="AO661" t="s">
        <v>2780</v>
      </c>
      <c r="AP661" t="s">
        <v>2781</v>
      </c>
      <c r="AQ661" t="s">
        <v>58</v>
      </c>
      <c r="AR661" t="s">
        <v>59</v>
      </c>
    </row>
    <row r="662" spans="1:44" x14ac:dyDescent="0.25">
      <c r="A662">
        <v>661</v>
      </c>
      <c r="B662" t="s">
        <v>5616</v>
      </c>
      <c r="C662" t="s">
        <v>5617</v>
      </c>
      <c r="D662">
        <v>7</v>
      </c>
      <c r="E662">
        <v>6</v>
      </c>
      <c r="F662" t="s">
        <v>45</v>
      </c>
      <c r="G662">
        <v>100</v>
      </c>
      <c r="H662">
        <v>0</v>
      </c>
      <c r="I662">
        <v>3.72</v>
      </c>
      <c r="J662">
        <v>47</v>
      </c>
      <c r="K662">
        <v>19</v>
      </c>
      <c r="L662">
        <v>12</v>
      </c>
      <c r="M662">
        <v>6</v>
      </c>
      <c r="N662">
        <v>4</v>
      </c>
      <c r="O662">
        <v>6</v>
      </c>
      <c r="P662">
        <v>0</v>
      </c>
      <c r="Q662">
        <v>0</v>
      </c>
      <c r="R662">
        <v>0</v>
      </c>
      <c r="S662">
        <v>0</v>
      </c>
      <c r="T662" t="s">
        <v>5618</v>
      </c>
      <c r="U662" t="s">
        <v>63</v>
      </c>
      <c r="V662" t="s">
        <v>64</v>
      </c>
      <c r="W662">
        <v>50</v>
      </c>
      <c r="X662" t="s">
        <v>49</v>
      </c>
      <c r="Y662">
        <v>2</v>
      </c>
      <c r="Z662">
        <v>0</v>
      </c>
      <c r="AA662">
        <v>22</v>
      </c>
      <c r="AB662">
        <v>50</v>
      </c>
      <c r="AC662">
        <v>1</v>
      </c>
      <c r="AD662" t="s">
        <v>50</v>
      </c>
      <c r="AE662" t="s">
        <v>51</v>
      </c>
      <c r="AF662" t="s">
        <v>5619</v>
      </c>
      <c r="AG662" t="s">
        <v>5620</v>
      </c>
      <c r="AH662" t="s">
        <v>5621</v>
      </c>
      <c r="AI662">
        <v>17655</v>
      </c>
      <c r="AJ662">
        <v>4.1278391390540898</v>
      </c>
      <c r="AK662" t="s">
        <v>5622</v>
      </c>
      <c r="AL662">
        <v>1</v>
      </c>
      <c r="AM662" t="s">
        <v>5623</v>
      </c>
      <c r="AN662" t="s">
        <v>5624</v>
      </c>
      <c r="AO662" t="s">
        <v>5625</v>
      </c>
      <c r="AP662" t="s">
        <v>5626</v>
      </c>
      <c r="AQ662" t="s">
        <v>58</v>
      </c>
      <c r="AR662" t="s">
        <v>59</v>
      </c>
    </row>
    <row r="663" spans="1:44" x14ac:dyDescent="0.25">
      <c r="A663">
        <v>662</v>
      </c>
      <c r="B663" t="s">
        <v>5627</v>
      </c>
      <c r="C663" t="s">
        <v>5628</v>
      </c>
      <c r="D663">
        <v>8</v>
      </c>
      <c r="E663">
        <v>7</v>
      </c>
      <c r="F663" t="s">
        <v>45</v>
      </c>
      <c r="G663">
        <v>100</v>
      </c>
      <c r="H663">
        <v>0</v>
      </c>
      <c r="I663">
        <v>2.79</v>
      </c>
      <c r="J663">
        <v>14</v>
      </c>
      <c r="K663">
        <v>5</v>
      </c>
      <c r="L663">
        <v>1</v>
      </c>
      <c r="M663">
        <v>0</v>
      </c>
      <c r="N663">
        <v>2</v>
      </c>
      <c r="O663">
        <v>6</v>
      </c>
      <c r="P663">
        <v>2</v>
      </c>
      <c r="Q663">
        <v>1</v>
      </c>
      <c r="R663">
        <v>0</v>
      </c>
      <c r="S663">
        <v>1</v>
      </c>
      <c r="T663" t="s">
        <v>5629</v>
      </c>
      <c r="U663" t="s">
        <v>4923</v>
      </c>
      <c r="V663" t="s">
        <v>96</v>
      </c>
      <c r="W663">
        <v>50</v>
      </c>
      <c r="X663" t="s">
        <v>5630</v>
      </c>
      <c r="Y663">
        <v>7</v>
      </c>
      <c r="Z663">
        <v>1</v>
      </c>
      <c r="AA663">
        <v>41</v>
      </c>
      <c r="AB663">
        <v>50</v>
      </c>
      <c r="AE663" t="s">
        <v>51</v>
      </c>
      <c r="AF663" t="s">
        <v>5631</v>
      </c>
      <c r="AG663" t="s">
        <v>5632</v>
      </c>
      <c r="AH663" t="s">
        <v>5633</v>
      </c>
      <c r="AI663">
        <v>7012</v>
      </c>
      <c r="AJ663">
        <v>4.3367084997147698</v>
      </c>
      <c r="AK663" t="s">
        <v>5634</v>
      </c>
      <c r="AL663">
        <v>0</v>
      </c>
      <c r="AN663" t="s">
        <v>5635</v>
      </c>
      <c r="AO663" t="s">
        <v>5636</v>
      </c>
      <c r="AP663" t="s">
        <v>5637</v>
      </c>
      <c r="AQ663" t="s">
        <v>58</v>
      </c>
      <c r="AR663" t="s">
        <v>59</v>
      </c>
    </row>
    <row r="664" spans="1:44" x14ac:dyDescent="0.25">
      <c r="A664">
        <v>663</v>
      </c>
      <c r="B664" t="s">
        <v>5638</v>
      </c>
      <c r="C664" t="s">
        <v>5639</v>
      </c>
      <c r="D664">
        <v>8</v>
      </c>
      <c r="E664">
        <v>7</v>
      </c>
      <c r="F664" t="s">
        <v>45</v>
      </c>
      <c r="G664">
        <v>1000</v>
      </c>
      <c r="H664">
        <v>0</v>
      </c>
      <c r="I664">
        <v>3.91</v>
      </c>
      <c r="J664">
        <v>102</v>
      </c>
      <c r="K664">
        <v>50</v>
      </c>
      <c r="L664">
        <v>20</v>
      </c>
      <c r="M664">
        <v>15</v>
      </c>
      <c r="N664">
        <v>7</v>
      </c>
      <c r="O664">
        <v>10</v>
      </c>
      <c r="P664">
        <v>0</v>
      </c>
      <c r="Q664">
        <v>0</v>
      </c>
      <c r="R664">
        <v>0</v>
      </c>
      <c r="S664">
        <v>0</v>
      </c>
      <c r="T664" t="s">
        <v>5640</v>
      </c>
      <c r="U664" t="s">
        <v>129</v>
      </c>
      <c r="V664" t="s">
        <v>96</v>
      </c>
      <c r="W664">
        <v>50</v>
      </c>
      <c r="X664" t="s">
        <v>49</v>
      </c>
      <c r="Y664">
        <v>3</v>
      </c>
      <c r="Z664">
        <v>0</v>
      </c>
      <c r="AA664">
        <v>37</v>
      </c>
      <c r="AB664">
        <v>50</v>
      </c>
      <c r="AE664" t="s">
        <v>51</v>
      </c>
      <c r="AF664" t="s">
        <v>5641</v>
      </c>
      <c r="AG664" t="s">
        <v>5642</v>
      </c>
      <c r="AH664" t="s">
        <v>5643</v>
      </c>
      <c r="AI664">
        <v>2076</v>
      </c>
      <c r="AJ664">
        <v>4.09730250481695</v>
      </c>
      <c r="AK664" t="s">
        <v>5644</v>
      </c>
      <c r="AL664">
        <v>1</v>
      </c>
      <c r="AM664" t="s">
        <v>5645</v>
      </c>
      <c r="AN664" t="s">
        <v>5646</v>
      </c>
      <c r="AO664" t="s">
        <v>5647</v>
      </c>
      <c r="AP664" t="s">
        <v>5648</v>
      </c>
      <c r="AQ664" t="s">
        <v>58</v>
      </c>
      <c r="AR664" t="s">
        <v>59</v>
      </c>
    </row>
    <row r="665" spans="1:44" x14ac:dyDescent="0.25">
      <c r="A665">
        <v>664</v>
      </c>
      <c r="B665" t="s">
        <v>5649</v>
      </c>
      <c r="C665" t="s">
        <v>5649</v>
      </c>
      <c r="D665">
        <v>14</v>
      </c>
      <c r="E665">
        <v>86</v>
      </c>
      <c r="F665" t="s">
        <v>45</v>
      </c>
      <c r="G665">
        <v>1000</v>
      </c>
      <c r="H665">
        <v>0</v>
      </c>
      <c r="I665">
        <v>4.08</v>
      </c>
      <c r="J665">
        <v>546</v>
      </c>
      <c r="K665">
        <v>302</v>
      </c>
      <c r="L665">
        <v>108</v>
      </c>
      <c r="M665">
        <v>58</v>
      </c>
      <c r="N665">
        <v>35</v>
      </c>
      <c r="O665">
        <v>43</v>
      </c>
      <c r="P665">
        <v>0</v>
      </c>
      <c r="Q665">
        <v>0</v>
      </c>
      <c r="R665">
        <v>0</v>
      </c>
      <c r="S665">
        <v>0</v>
      </c>
      <c r="T665" t="s">
        <v>5650</v>
      </c>
      <c r="V665" t="s">
        <v>96</v>
      </c>
      <c r="W665">
        <v>50</v>
      </c>
      <c r="X665" t="s">
        <v>49</v>
      </c>
      <c r="Y665">
        <v>3</v>
      </c>
      <c r="Z665">
        <v>0</v>
      </c>
      <c r="AA665">
        <v>17</v>
      </c>
      <c r="AB665">
        <v>50</v>
      </c>
      <c r="AC665">
        <v>1</v>
      </c>
      <c r="AD665" t="s">
        <v>50</v>
      </c>
      <c r="AE665" t="s">
        <v>51</v>
      </c>
      <c r="AF665" t="s">
        <v>5651</v>
      </c>
      <c r="AG665" t="s">
        <v>5651</v>
      </c>
      <c r="AH665" t="s">
        <v>5652</v>
      </c>
      <c r="AI665">
        <v>62240</v>
      </c>
      <c r="AJ665">
        <v>4.2654723650385602</v>
      </c>
      <c r="AK665" t="s">
        <v>5653</v>
      </c>
      <c r="AL665">
        <v>0</v>
      </c>
      <c r="AN665" t="s">
        <v>5654</v>
      </c>
      <c r="AO665" t="s">
        <v>5655</v>
      </c>
      <c r="AP665" t="s">
        <v>5656</v>
      </c>
      <c r="AQ665" t="s">
        <v>58</v>
      </c>
      <c r="AR665" t="s">
        <v>59</v>
      </c>
    </row>
    <row r="666" spans="1:44" x14ac:dyDescent="0.25">
      <c r="A666">
        <v>665</v>
      </c>
      <c r="B666" t="s">
        <v>5657</v>
      </c>
      <c r="C666" t="s">
        <v>5658</v>
      </c>
      <c r="D666">
        <v>6</v>
      </c>
      <c r="E666">
        <v>32</v>
      </c>
      <c r="F666" t="s">
        <v>45</v>
      </c>
      <c r="G666">
        <v>5000</v>
      </c>
      <c r="H666">
        <v>0</v>
      </c>
      <c r="I666">
        <v>3.47</v>
      </c>
      <c r="J666">
        <v>536</v>
      </c>
      <c r="K666">
        <v>213</v>
      </c>
      <c r="L666">
        <v>89</v>
      </c>
      <c r="M666">
        <v>81</v>
      </c>
      <c r="N666">
        <v>44</v>
      </c>
      <c r="O666">
        <v>109</v>
      </c>
      <c r="P666">
        <v>0</v>
      </c>
      <c r="Q666">
        <v>0</v>
      </c>
      <c r="R666">
        <v>0</v>
      </c>
      <c r="S666">
        <v>0</v>
      </c>
      <c r="T666" t="s">
        <v>5659</v>
      </c>
      <c r="U666" t="s">
        <v>47</v>
      </c>
      <c r="V666" t="s">
        <v>96</v>
      </c>
      <c r="W666">
        <v>50</v>
      </c>
      <c r="X666" t="s">
        <v>49</v>
      </c>
      <c r="Y666">
        <v>2</v>
      </c>
      <c r="Z666">
        <v>0</v>
      </c>
      <c r="AA666">
        <v>18</v>
      </c>
      <c r="AB666">
        <v>50</v>
      </c>
      <c r="AC666">
        <v>1</v>
      </c>
      <c r="AD666" t="s">
        <v>50</v>
      </c>
      <c r="AE666" t="s">
        <v>51</v>
      </c>
      <c r="AF666" t="s">
        <v>5660</v>
      </c>
      <c r="AG666" t="s">
        <v>5661</v>
      </c>
      <c r="AH666" t="s">
        <v>5662</v>
      </c>
      <c r="AI666">
        <v>17120</v>
      </c>
      <c r="AJ666">
        <v>3.8988901869158799</v>
      </c>
      <c r="AK666" t="s">
        <v>5663</v>
      </c>
      <c r="AL666">
        <v>0</v>
      </c>
      <c r="AN666" t="s">
        <v>5664</v>
      </c>
      <c r="AO666" t="s">
        <v>5665</v>
      </c>
      <c r="AP666" t="s">
        <v>5666</v>
      </c>
      <c r="AQ666" t="s">
        <v>58</v>
      </c>
      <c r="AR666" t="s">
        <v>59</v>
      </c>
    </row>
    <row r="667" spans="1:44" x14ac:dyDescent="0.25">
      <c r="A667">
        <v>666</v>
      </c>
      <c r="B667" t="s">
        <v>5667</v>
      </c>
      <c r="C667" t="s">
        <v>5668</v>
      </c>
      <c r="D667">
        <v>11</v>
      </c>
      <c r="E667">
        <v>10</v>
      </c>
      <c r="F667" t="s">
        <v>45</v>
      </c>
      <c r="G667">
        <v>20000</v>
      </c>
      <c r="H667">
        <v>1</v>
      </c>
      <c r="I667">
        <v>3.63</v>
      </c>
      <c r="J667">
        <v>2633</v>
      </c>
      <c r="K667">
        <v>1097</v>
      </c>
      <c r="L667">
        <v>482</v>
      </c>
      <c r="M667">
        <v>430</v>
      </c>
      <c r="N667">
        <v>227</v>
      </c>
      <c r="O667">
        <v>397</v>
      </c>
      <c r="P667">
        <v>0</v>
      </c>
      <c r="Q667">
        <v>0</v>
      </c>
      <c r="R667">
        <v>0</v>
      </c>
      <c r="S667">
        <v>0</v>
      </c>
      <c r="T667" t="s">
        <v>5669</v>
      </c>
      <c r="U667" t="s">
        <v>161</v>
      </c>
      <c r="V667" t="s">
        <v>96</v>
      </c>
      <c r="W667">
        <v>50</v>
      </c>
      <c r="X667" t="s">
        <v>49</v>
      </c>
      <c r="Y667">
        <v>2</v>
      </c>
      <c r="Z667">
        <v>0</v>
      </c>
      <c r="AA667">
        <v>35</v>
      </c>
      <c r="AB667">
        <v>50</v>
      </c>
      <c r="AE667" t="s">
        <v>51</v>
      </c>
      <c r="AF667" t="s">
        <v>5670</v>
      </c>
      <c r="AG667" t="s">
        <v>5671</v>
      </c>
      <c r="AH667" t="s">
        <v>5672</v>
      </c>
      <c r="AI667">
        <v>12441</v>
      </c>
      <c r="AJ667">
        <v>3.9246845108913999</v>
      </c>
      <c r="AK667" t="s">
        <v>5673</v>
      </c>
      <c r="AL667">
        <v>0</v>
      </c>
      <c r="AN667" t="s">
        <v>5674</v>
      </c>
      <c r="AO667" t="s">
        <v>5675</v>
      </c>
      <c r="AP667" t="s">
        <v>5676</v>
      </c>
      <c r="AQ667" t="s">
        <v>58</v>
      </c>
      <c r="AR667" t="s">
        <v>59</v>
      </c>
    </row>
    <row r="668" spans="1:44" x14ac:dyDescent="0.25">
      <c r="A668">
        <v>667</v>
      </c>
      <c r="B668" t="s">
        <v>5677</v>
      </c>
      <c r="C668" t="s">
        <v>5678</v>
      </c>
      <c r="D668">
        <v>8</v>
      </c>
      <c r="E668">
        <v>26</v>
      </c>
      <c r="F668" t="s">
        <v>45</v>
      </c>
      <c r="G668">
        <v>1000</v>
      </c>
      <c r="H668">
        <v>1</v>
      </c>
      <c r="I668">
        <v>4.1900000000000004</v>
      </c>
      <c r="J668">
        <v>54</v>
      </c>
      <c r="K668">
        <v>35</v>
      </c>
      <c r="L668">
        <v>7</v>
      </c>
      <c r="M668">
        <v>4</v>
      </c>
      <c r="N668">
        <v>3</v>
      </c>
      <c r="O668">
        <v>5</v>
      </c>
      <c r="P668">
        <v>1</v>
      </c>
      <c r="Q668">
        <v>0</v>
      </c>
      <c r="R668">
        <v>1</v>
      </c>
      <c r="S668">
        <v>0</v>
      </c>
      <c r="T668" t="s">
        <v>5679</v>
      </c>
      <c r="U668" t="s">
        <v>161</v>
      </c>
      <c r="V668" t="s">
        <v>96</v>
      </c>
      <c r="W668">
        <v>50</v>
      </c>
      <c r="X668" t="s">
        <v>49</v>
      </c>
      <c r="Y668">
        <v>3</v>
      </c>
      <c r="Z668">
        <v>0</v>
      </c>
      <c r="AA668">
        <v>43</v>
      </c>
      <c r="AB668">
        <v>50</v>
      </c>
      <c r="AC668">
        <v>1</v>
      </c>
      <c r="AD668" t="s">
        <v>50</v>
      </c>
      <c r="AE668" t="s">
        <v>51</v>
      </c>
      <c r="AF668" t="s">
        <v>3284</v>
      </c>
      <c r="AG668" t="s">
        <v>3285</v>
      </c>
      <c r="AH668" t="s">
        <v>3286</v>
      </c>
      <c r="AI668">
        <v>65189</v>
      </c>
      <c r="AJ668">
        <v>4.0496402767337996</v>
      </c>
      <c r="AK668" t="s">
        <v>3287</v>
      </c>
      <c r="AL668">
        <v>0</v>
      </c>
      <c r="AN668" t="s">
        <v>5680</v>
      </c>
      <c r="AO668" t="s">
        <v>5681</v>
      </c>
      <c r="AP668" t="s">
        <v>5682</v>
      </c>
      <c r="AQ668" t="s">
        <v>58</v>
      </c>
      <c r="AR668" t="s">
        <v>59</v>
      </c>
    </row>
    <row r="669" spans="1:44" x14ac:dyDescent="0.25">
      <c r="A669">
        <v>668</v>
      </c>
      <c r="B669" t="s">
        <v>5683</v>
      </c>
      <c r="C669" t="s">
        <v>5684</v>
      </c>
      <c r="D669">
        <v>14</v>
      </c>
      <c r="E669">
        <v>12</v>
      </c>
      <c r="F669" t="s">
        <v>45</v>
      </c>
      <c r="G669">
        <v>10</v>
      </c>
      <c r="H669">
        <v>1</v>
      </c>
      <c r="I669">
        <v>4</v>
      </c>
      <c r="J669">
        <v>2</v>
      </c>
      <c r="K669">
        <v>1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5685</v>
      </c>
      <c r="U669" t="s">
        <v>85</v>
      </c>
      <c r="V669" t="s">
        <v>64</v>
      </c>
      <c r="W669">
        <v>1</v>
      </c>
      <c r="X669" t="s">
        <v>49</v>
      </c>
      <c r="Y669">
        <v>4</v>
      </c>
      <c r="Z669">
        <v>0</v>
      </c>
      <c r="AA669">
        <v>22</v>
      </c>
      <c r="AB669">
        <v>50</v>
      </c>
      <c r="AC669">
        <v>1</v>
      </c>
      <c r="AD669" t="s">
        <v>50</v>
      </c>
      <c r="AE669" t="s">
        <v>51</v>
      </c>
      <c r="AF669" t="s">
        <v>5686</v>
      </c>
      <c r="AG669" t="s">
        <v>5687</v>
      </c>
      <c r="AH669" t="s">
        <v>5688</v>
      </c>
      <c r="AI669">
        <v>514</v>
      </c>
      <c r="AJ669">
        <v>3.8754863813229501</v>
      </c>
      <c r="AK669" t="s">
        <v>5689</v>
      </c>
      <c r="AL669">
        <v>0</v>
      </c>
      <c r="AN669" t="s">
        <v>5690</v>
      </c>
      <c r="AO669" t="s">
        <v>5691</v>
      </c>
      <c r="AP669" t="s">
        <v>5692</v>
      </c>
      <c r="AQ669" t="s">
        <v>58</v>
      </c>
      <c r="AR669" t="s">
        <v>59</v>
      </c>
    </row>
    <row r="670" spans="1:44" x14ac:dyDescent="0.25">
      <c r="A670">
        <v>669</v>
      </c>
      <c r="B670" t="s">
        <v>5693</v>
      </c>
      <c r="C670" t="s">
        <v>5694</v>
      </c>
      <c r="D670">
        <v>5</v>
      </c>
      <c r="E670">
        <v>127</v>
      </c>
      <c r="F670" t="s">
        <v>45</v>
      </c>
      <c r="G670">
        <v>100</v>
      </c>
      <c r="H670">
        <v>0</v>
      </c>
      <c r="I670">
        <v>2.79</v>
      </c>
      <c r="J670">
        <v>19</v>
      </c>
      <c r="K670">
        <v>4</v>
      </c>
      <c r="L670">
        <v>4</v>
      </c>
      <c r="M670">
        <v>2</v>
      </c>
      <c r="N670">
        <v>2</v>
      </c>
      <c r="O670">
        <v>7</v>
      </c>
      <c r="P670">
        <v>0</v>
      </c>
      <c r="Q670">
        <v>0</v>
      </c>
      <c r="R670">
        <v>0</v>
      </c>
      <c r="S670">
        <v>0</v>
      </c>
      <c r="T670" t="s">
        <v>4244</v>
      </c>
      <c r="U670" t="s">
        <v>182</v>
      </c>
      <c r="V670" t="s">
        <v>96</v>
      </c>
      <c r="W670">
        <v>18</v>
      </c>
      <c r="X670" t="s">
        <v>49</v>
      </c>
      <c r="Y670">
        <v>2</v>
      </c>
      <c r="Z670">
        <v>0</v>
      </c>
      <c r="AA670">
        <v>54</v>
      </c>
      <c r="AB670">
        <v>50</v>
      </c>
      <c r="AE670" t="s">
        <v>51</v>
      </c>
      <c r="AF670" t="s">
        <v>5695</v>
      </c>
      <c r="AG670" t="s">
        <v>5695</v>
      </c>
      <c r="AH670" t="s">
        <v>5696</v>
      </c>
      <c r="AI670">
        <v>9357</v>
      </c>
      <c r="AJ670">
        <v>4.2253927540878404</v>
      </c>
      <c r="AK670" t="s">
        <v>5697</v>
      </c>
      <c r="AL670">
        <v>0</v>
      </c>
      <c r="AN670" t="s">
        <v>5698</v>
      </c>
      <c r="AO670" t="s">
        <v>5699</v>
      </c>
      <c r="AP670" t="s">
        <v>5700</v>
      </c>
      <c r="AQ670" t="s">
        <v>58</v>
      </c>
      <c r="AR670" t="s">
        <v>59</v>
      </c>
    </row>
    <row r="671" spans="1:44" x14ac:dyDescent="0.25">
      <c r="A671">
        <v>670</v>
      </c>
      <c r="B671" t="s">
        <v>5701</v>
      </c>
      <c r="C671" t="s">
        <v>5702</v>
      </c>
      <c r="D671">
        <v>11</v>
      </c>
      <c r="E671">
        <v>10</v>
      </c>
      <c r="F671" t="s">
        <v>45</v>
      </c>
      <c r="G671">
        <v>100</v>
      </c>
      <c r="H671">
        <v>0</v>
      </c>
      <c r="I671">
        <v>4.25</v>
      </c>
      <c r="J671">
        <v>20</v>
      </c>
      <c r="K671">
        <v>12</v>
      </c>
      <c r="L671">
        <v>4</v>
      </c>
      <c r="M671">
        <v>2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 t="s">
        <v>4932</v>
      </c>
      <c r="U671" t="s">
        <v>1189</v>
      </c>
      <c r="V671" t="s">
        <v>510</v>
      </c>
      <c r="W671">
        <v>50</v>
      </c>
      <c r="X671" t="s">
        <v>49</v>
      </c>
      <c r="Y671">
        <v>3</v>
      </c>
      <c r="Z671">
        <v>0</v>
      </c>
      <c r="AA671">
        <v>33</v>
      </c>
      <c r="AB671">
        <v>50</v>
      </c>
      <c r="AE671" t="s">
        <v>51</v>
      </c>
      <c r="AF671" t="s">
        <v>5703</v>
      </c>
      <c r="AG671" t="s">
        <v>5703</v>
      </c>
      <c r="AH671" t="s">
        <v>5704</v>
      </c>
      <c r="AI671">
        <v>360</v>
      </c>
      <c r="AJ671">
        <v>4.2305555555555499</v>
      </c>
      <c r="AK671" t="s">
        <v>5705</v>
      </c>
      <c r="AL671">
        <v>0</v>
      </c>
      <c r="AN671" t="s">
        <v>5706</v>
      </c>
      <c r="AO671" t="s">
        <v>5707</v>
      </c>
      <c r="AP671" t="s">
        <v>5708</v>
      </c>
      <c r="AQ671" t="s">
        <v>58</v>
      </c>
      <c r="AR671" t="s">
        <v>59</v>
      </c>
    </row>
    <row r="672" spans="1:44" x14ac:dyDescent="0.25">
      <c r="A672">
        <v>671</v>
      </c>
      <c r="B672" t="s">
        <v>1107</v>
      </c>
      <c r="C672" t="s">
        <v>1108</v>
      </c>
      <c r="D672">
        <v>4.8099999999999996</v>
      </c>
      <c r="E672">
        <v>30</v>
      </c>
      <c r="F672" t="s">
        <v>45</v>
      </c>
      <c r="G672">
        <v>3</v>
      </c>
      <c r="H672">
        <v>0</v>
      </c>
      <c r="I672">
        <v>5</v>
      </c>
      <c r="J672">
        <v>0</v>
      </c>
      <c r="P672">
        <v>0</v>
      </c>
      <c r="Q672">
        <v>0</v>
      </c>
      <c r="R672">
        <v>0</v>
      </c>
      <c r="S672">
        <v>0</v>
      </c>
      <c r="T672" t="s">
        <v>1109</v>
      </c>
      <c r="U672" t="s">
        <v>63</v>
      </c>
      <c r="V672" t="s">
        <v>64</v>
      </c>
      <c r="W672">
        <v>5</v>
      </c>
      <c r="X672" t="s">
        <v>49</v>
      </c>
      <c r="Y672">
        <v>1</v>
      </c>
      <c r="Z672">
        <v>0</v>
      </c>
      <c r="AA672">
        <v>43</v>
      </c>
      <c r="AB672">
        <v>50</v>
      </c>
      <c r="AE672" t="s">
        <v>51</v>
      </c>
      <c r="AF672" t="s">
        <v>5709</v>
      </c>
      <c r="AG672" t="s">
        <v>5710</v>
      </c>
      <c r="AH672" t="s">
        <v>5711</v>
      </c>
      <c r="AI672">
        <v>11378</v>
      </c>
      <c r="AJ672">
        <v>3.9905079978906599</v>
      </c>
      <c r="AK672" t="s">
        <v>5712</v>
      </c>
      <c r="AL672">
        <v>0</v>
      </c>
      <c r="AN672" t="s">
        <v>5713</v>
      </c>
      <c r="AO672" t="s">
        <v>5714</v>
      </c>
      <c r="AP672" t="s">
        <v>5715</v>
      </c>
      <c r="AQ672" t="s">
        <v>58</v>
      </c>
      <c r="AR672" t="s">
        <v>59</v>
      </c>
    </row>
    <row r="673" spans="1:44" x14ac:dyDescent="0.25">
      <c r="A673">
        <v>672</v>
      </c>
      <c r="B673" t="s">
        <v>5716</v>
      </c>
      <c r="C673" t="s">
        <v>5716</v>
      </c>
      <c r="D673">
        <v>9</v>
      </c>
      <c r="E673">
        <v>21</v>
      </c>
      <c r="F673" t="s">
        <v>45</v>
      </c>
      <c r="G673">
        <v>100</v>
      </c>
      <c r="H673">
        <v>0</v>
      </c>
      <c r="I673">
        <v>3.51</v>
      </c>
      <c r="J673">
        <v>47</v>
      </c>
      <c r="K673">
        <v>17</v>
      </c>
      <c r="L673">
        <v>10</v>
      </c>
      <c r="M673">
        <v>6</v>
      </c>
      <c r="N673">
        <v>8</v>
      </c>
      <c r="O673">
        <v>6</v>
      </c>
      <c r="P673">
        <v>0</v>
      </c>
      <c r="Q673">
        <v>0</v>
      </c>
      <c r="R673">
        <v>0</v>
      </c>
      <c r="S673">
        <v>0</v>
      </c>
      <c r="T673" t="s">
        <v>5717</v>
      </c>
      <c r="U673" t="s">
        <v>63</v>
      </c>
      <c r="V673" t="s">
        <v>48</v>
      </c>
      <c r="W673">
        <v>7</v>
      </c>
      <c r="X673" t="s">
        <v>49</v>
      </c>
      <c r="Y673">
        <v>3</v>
      </c>
      <c r="Z673">
        <v>0</v>
      </c>
      <c r="AA673">
        <v>34</v>
      </c>
      <c r="AB673">
        <v>50</v>
      </c>
      <c r="AE673" t="s">
        <v>51</v>
      </c>
      <c r="AF673" t="s">
        <v>1986</v>
      </c>
      <c r="AG673" t="s">
        <v>1987</v>
      </c>
      <c r="AH673" t="s">
        <v>5718</v>
      </c>
      <c r="AI673">
        <v>9827</v>
      </c>
      <c r="AJ673">
        <v>4.1138699501373699</v>
      </c>
      <c r="AK673" t="s">
        <v>1989</v>
      </c>
      <c r="AL673">
        <v>1</v>
      </c>
      <c r="AM673" t="s">
        <v>1990</v>
      </c>
      <c r="AN673" t="s">
        <v>5719</v>
      </c>
      <c r="AO673" t="s">
        <v>5720</v>
      </c>
      <c r="AP673" t="s">
        <v>5721</v>
      </c>
      <c r="AQ673" t="s">
        <v>58</v>
      </c>
      <c r="AR673" t="s">
        <v>59</v>
      </c>
    </row>
    <row r="674" spans="1:44" x14ac:dyDescent="0.25">
      <c r="A674">
        <v>673</v>
      </c>
      <c r="B674" t="s">
        <v>5722</v>
      </c>
      <c r="C674" t="s">
        <v>5723</v>
      </c>
      <c r="D674">
        <v>11</v>
      </c>
      <c r="E674">
        <v>70</v>
      </c>
      <c r="F674" t="s">
        <v>45</v>
      </c>
      <c r="G674">
        <v>10</v>
      </c>
      <c r="H674">
        <v>0</v>
      </c>
      <c r="I674">
        <v>2</v>
      </c>
      <c r="J674">
        <v>2</v>
      </c>
      <c r="K674">
        <v>0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5724</v>
      </c>
      <c r="U674" t="s">
        <v>340</v>
      </c>
      <c r="V674" t="s">
        <v>96</v>
      </c>
      <c r="W674">
        <v>1</v>
      </c>
      <c r="X674" t="s">
        <v>49</v>
      </c>
      <c r="Y674">
        <v>2</v>
      </c>
      <c r="Z674">
        <v>0</v>
      </c>
      <c r="AA674">
        <v>62</v>
      </c>
      <c r="AB674">
        <v>50</v>
      </c>
      <c r="AE674" t="s">
        <v>321</v>
      </c>
      <c r="AF674" t="s">
        <v>5725</v>
      </c>
      <c r="AG674" t="s">
        <v>5726</v>
      </c>
      <c r="AH674" t="s">
        <v>5727</v>
      </c>
      <c r="AI674">
        <v>528</v>
      </c>
      <c r="AJ674">
        <v>3.8731060606060601</v>
      </c>
      <c r="AK674" t="s">
        <v>5728</v>
      </c>
      <c r="AL674">
        <v>0</v>
      </c>
      <c r="AN674" t="s">
        <v>5729</v>
      </c>
      <c r="AO674" t="s">
        <v>5730</v>
      </c>
      <c r="AP674" s="1" t="s">
        <v>5731</v>
      </c>
      <c r="AQ674" t="s">
        <v>58</v>
      </c>
      <c r="AR674" t="s">
        <v>59</v>
      </c>
    </row>
    <row r="675" spans="1:44" x14ac:dyDescent="0.25">
      <c r="A675">
        <v>674</v>
      </c>
      <c r="B675" t="s">
        <v>5732</v>
      </c>
      <c r="C675" t="s">
        <v>5733</v>
      </c>
      <c r="D675">
        <v>12</v>
      </c>
      <c r="E675">
        <v>11</v>
      </c>
      <c r="F675" t="s">
        <v>45</v>
      </c>
      <c r="G675">
        <v>1000</v>
      </c>
      <c r="H675">
        <v>1</v>
      </c>
      <c r="I675">
        <v>3.85</v>
      </c>
      <c r="J675">
        <v>398</v>
      </c>
      <c r="K675">
        <v>188</v>
      </c>
      <c r="L675">
        <v>75</v>
      </c>
      <c r="M675">
        <v>64</v>
      </c>
      <c r="N675">
        <v>29</v>
      </c>
      <c r="O675">
        <v>42</v>
      </c>
      <c r="P675">
        <v>0</v>
      </c>
      <c r="Q675">
        <v>0</v>
      </c>
      <c r="R675">
        <v>0</v>
      </c>
      <c r="S675">
        <v>0</v>
      </c>
      <c r="T675" t="s">
        <v>5734</v>
      </c>
      <c r="U675" t="s">
        <v>107</v>
      </c>
      <c r="V675" t="s">
        <v>96</v>
      </c>
      <c r="W675">
        <v>50</v>
      </c>
      <c r="X675" t="s">
        <v>49</v>
      </c>
      <c r="Y675">
        <v>3</v>
      </c>
      <c r="Z675">
        <v>0</v>
      </c>
      <c r="AA675">
        <v>58</v>
      </c>
      <c r="AB675">
        <v>50</v>
      </c>
      <c r="AE675" t="s">
        <v>51</v>
      </c>
      <c r="AF675" t="s">
        <v>5735</v>
      </c>
      <c r="AG675" t="s">
        <v>5735</v>
      </c>
      <c r="AH675" t="s">
        <v>5736</v>
      </c>
      <c r="AI675">
        <v>3727</v>
      </c>
      <c r="AJ675">
        <v>3.8636973437080702</v>
      </c>
      <c r="AK675" t="s">
        <v>5737</v>
      </c>
      <c r="AL675">
        <v>0</v>
      </c>
      <c r="AN675" t="s">
        <v>5738</v>
      </c>
      <c r="AO675" t="s">
        <v>5739</v>
      </c>
      <c r="AP675" t="s">
        <v>5740</v>
      </c>
      <c r="AQ675" t="s">
        <v>58</v>
      </c>
      <c r="AR675" t="s">
        <v>59</v>
      </c>
    </row>
    <row r="676" spans="1:44" x14ac:dyDescent="0.25">
      <c r="A676">
        <v>675</v>
      </c>
      <c r="B676" t="s">
        <v>5741</v>
      </c>
      <c r="C676" t="s">
        <v>5742</v>
      </c>
      <c r="D676">
        <v>6</v>
      </c>
      <c r="E676">
        <v>140</v>
      </c>
      <c r="F676" t="s">
        <v>45</v>
      </c>
      <c r="G676">
        <v>1000</v>
      </c>
      <c r="H676">
        <v>0</v>
      </c>
      <c r="I676">
        <v>4.09</v>
      </c>
      <c r="J676">
        <v>538</v>
      </c>
      <c r="K676">
        <v>299</v>
      </c>
      <c r="L676">
        <v>105</v>
      </c>
      <c r="M676">
        <v>63</v>
      </c>
      <c r="N676">
        <v>25</v>
      </c>
      <c r="O676">
        <v>46</v>
      </c>
      <c r="P676">
        <v>0</v>
      </c>
      <c r="Q676">
        <v>0</v>
      </c>
      <c r="R676">
        <v>0</v>
      </c>
      <c r="S676">
        <v>0</v>
      </c>
      <c r="T676" t="s">
        <v>4555</v>
      </c>
      <c r="U676" t="s">
        <v>193</v>
      </c>
      <c r="V676" t="s">
        <v>64</v>
      </c>
      <c r="W676">
        <v>44</v>
      </c>
      <c r="X676" t="s">
        <v>49</v>
      </c>
      <c r="Y676">
        <v>2</v>
      </c>
      <c r="Z676">
        <v>0</v>
      </c>
      <c r="AA676">
        <v>18</v>
      </c>
      <c r="AB676">
        <v>50</v>
      </c>
      <c r="AE676" t="s">
        <v>51</v>
      </c>
      <c r="AF676" t="s">
        <v>5743</v>
      </c>
      <c r="AG676" t="s">
        <v>5743</v>
      </c>
      <c r="AH676" t="s">
        <v>5744</v>
      </c>
      <c r="AI676">
        <v>2464</v>
      </c>
      <c r="AJ676">
        <v>4.03125</v>
      </c>
      <c r="AK676" t="s">
        <v>5745</v>
      </c>
      <c r="AL676">
        <v>0</v>
      </c>
      <c r="AN676" t="s">
        <v>5746</v>
      </c>
      <c r="AO676" t="s">
        <v>5747</v>
      </c>
      <c r="AP676" t="s">
        <v>5748</v>
      </c>
      <c r="AQ676" t="s">
        <v>58</v>
      </c>
      <c r="AR676" t="s">
        <v>59</v>
      </c>
    </row>
    <row r="677" spans="1:44" x14ac:dyDescent="0.25">
      <c r="A677">
        <v>676</v>
      </c>
      <c r="B677" t="s">
        <v>5749</v>
      </c>
      <c r="C677" t="s">
        <v>5750</v>
      </c>
      <c r="D677">
        <v>3.87</v>
      </c>
      <c r="E677">
        <v>15</v>
      </c>
      <c r="F677" t="s">
        <v>45</v>
      </c>
      <c r="G677">
        <v>100</v>
      </c>
      <c r="H677">
        <v>1</v>
      </c>
      <c r="I677">
        <v>4.53</v>
      </c>
      <c r="J677">
        <v>43</v>
      </c>
      <c r="K677">
        <v>32</v>
      </c>
      <c r="L677">
        <v>6</v>
      </c>
      <c r="M677">
        <v>3</v>
      </c>
      <c r="N677">
        <v>0</v>
      </c>
      <c r="O677">
        <v>2</v>
      </c>
      <c r="P677">
        <v>1</v>
      </c>
      <c r="Q677">
        <v>1</v>
      </c>
      <c r="R677">
        <v>0</v>
      </c>
      <c r="S677">
        <v>0</v>
      </c>
      <c r="T677" t="s">
        <v>5751</v>
      </c>
      <c r="U677" t="s">
        <v>161</v>
      </c>
      <c r="V677">
        <v>34</v>
      </c>
      <c r="W677">
        <v>5</v>
      </c>
      <c r="X677" t="s">
        <v>49</v>
      </c>
      <c r="Y677">
        <v>1</v>
      </c>
      <c r="Z677">
        <v>0</v>
      </c>
      <c r="AA677">
        <v>67</v>
      </c>
      <c r="AB677">
        <v>50</v>
      </c>
      <c r="AE677" t="s">
        <v>51</v>
      </c>
      <c r="AF677" t="s">
        <v>5752</v>
      </c>
      <c r="AG677" t="s">
        <v>5753</v>
      </c>
      <c r="AH677" t="s">
        <v>5754</v>
      </c>
      <c r="AI677">
        <v>4501</v>
      </c>
      <c r="AJ677">
        <v>4.2321706287491603</v>
      </c>
      <c r="AK677" t="s">
        <v>5755</v>
      </c>
      <c r="AL677">
        <v>0</v>
      </c>
      <c r="AN677" t="s">
        <v>5756</v>
      </c>
      <c r="AO677" t="s">
        <v>5757</v>
      </c>
      <c r="AP677" s="1" t="s">
        <v>5758</v>
      </c>
      <c r="AQ677" t="s">
        <v>58</v>
      </c>
      <c r="AR677" t="s">
        <v>59</v>
      </c>
    </row>
    <row r="678" spans="1:44" x14ac:dyDescent="0.25">
      <c r="A678">
        <v>677</v>
      </c>
      <c r="B678" t="s">
        <v>1291</v>
      </c>
      <c r="C678" t="s">
        <v>1292</v>
      </c>
      <c r="D678">
        <v>5</v>
      </c>
      <c r="E678">
        <v>5</v>
      </c>
      <c r="F678" t="s">
        <v>45</v>
      </c>
      <c r="G678">
        <v>50</v>
      </c>
      <c r="H678">
        <v>0</v>
      </c>
      <c r="I678">
        <v>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1293</v>
      </c>
      <c r="U678" t="s">
        <v>95</v>
      </c>
      <c r="V678" t="s">
        <v>64</v>
      </c>
      <c r="W678">
        <v>5</v>
      </c>
      <c r="X678" t="s">
        <v>49</v>
      </c>
      <c r="Y678">
        <v>2</v>
      </c>
      <c r="Z678">
        <v>0</v>
      </c>
      <c r="AA678">
        <v>47</v>
      </c>
      <c r="AB678">
        <v>50</v>
      </c>
      <c r="AC678">
        <v>1</v>
      </c>
      <c r="AD678" t="s">
        <v>50</v>
      </c>
      <c r="AE678" t="s">
        <v>51</v>
      </c>
      <c r="AF678" t="s">
        <v>1294</v>
      </c>
      <c r="AG678" t="s">
        <v>1294</v>
      </c>
      <c r="AH678" t="s">
        <v>1295</v>
      </c>
      <c r="AI678">
        <v>4</v>
      </c>
      <c r="AJ678">
        <v>3.75</v>
      </c>
      <c r="AK678" s="1" t="s">
        <v>1296</v>
      </c>
      <c r="AL678">
        <v>0</v>
      </c>
      <c r="AN678" t="s">
        <v>1297</v>
      </c>
      <c r="AO678" t="s">
        <v>1298</v>
      </c>
      <c r="AP678" t="s">
        <v>1299</v>
      </c>
      <c r="AQ678" t="s">
        <v>58</v>
      </c>
      <c r="AR678" t="s">
        <v>59</v>
      </c>
    </row>
    <row r="679" spans="1:44" x14ac:dyDescent="0.25">
      <c r="A679">
        <v>678</v>
      </c>
      <c r="B679" t="s">
        <v>5759</v>
      </c>
      <c r="C679" t="s">
        <v>5760</v>
      </c>
      <c r="D679">
        <v>11</v>
      </c>
      <c r="E679">
        <v>11</v>
      </c>
      <c r="F679" t="s">
        <v>45</v>
      </c>
      <c r="G679">
        <v>1000</v>
      </c>
      <c r="H679">
        <v>0</v>
      </c>
      <c r="I679">
        <v>3.75</v>
      </c>
      <c r="J679">
        <v>213</v>
      </c>
      <c r="K679">
        <v>97</v>
      </c>
      <c r="L679">
        <v>35</v>
      </c>
      <c r="M679">
        <v>38</v>
      </c>
      <c r="N679">
        <v>16</v>
      </c>
      <c r="O679">
        <v>27</v>
      </c>
      <c r="P679">
        <v>0</v>
      </c>
      <c r="Q679">
        <v>0</v>
      </c>
      <c r="R679">
        <v>0</v>
      </c>
      <c r="S679">
        <v>0</v>
      </c>
      <c r="T679" t="s">
        <v>5761</v>
      </c>
      <c r="U679" t="s">
        <v>812</v>
      </c>
      <c r="V679" t="s">
        <v>96</v>
      </c>
      <c r="W679">
        <v>50</v>
      </c>
      <c r="X679" t="s">
        <v>49</v>
      </c>
      <c r="Y679">
        <v>3</v>
      </c>
      <c r="Z679">
        <v>0</v>
      </c>
      <c r="AA679">
        <v>18</v>
      </c>
      <c r="AB679">
        <v>50</v>
      </c>
      <c r="AC679">
        <v>1</v>
      </c>
      <c r="AD679" t="s">
        <v>50</v>
      </c>
      <c r="AE679" t="s">
        <v>51</v>
      </c>
      <c r="AF679" t="s">
        <v>5660</v>
      </c>
      <c r="AG679" t="s">
        <v>5661</v>
      </c>
      <c r="AH679" t="s">
        <v>5662</v>
      </c>
      <c r="AI679">
        <v>17120</v>
      </c>
      <c r="AJ679">
        <v>3.8988901869158799</v>
      </c>
      <c r="AK679" t="s">
        <v>5663</v>
      </c>
      <c r="AL679">
        <v>0</v>
      </c>
      <c r="AN679" t="s">
        <v>5762</v>
      </c>
      <c r="AO679" t="s">
        <v>5763</v>
      </c>
      <c r="AP679" t="s">
        <v>5764</v>
      </c>
      <c r="AQ679" t="s">
        <v>58</v>
      </c>
      <c r="AR679" t="s">
        <v>59</v>
      </c>
    </row>
    <row r="680" spans="1:44" x14ac:dyDescent="0.25">
      <c r="A680">
        <v>679</v>
      </c>
      <c r="B680" t="s">
        <v>3796</v>
      </c>
      <c r="C680" t="s">
        <v>3797</v>
      </c>
      <c r="D680">
        <v>8</v>
      </c>
      <c r="E680">
        <v>7</v>
      </c>
      <c r="F680" t="s">
        <v>45</v>
      </c>
      <c r="G680">
        <v>10000</v>
      </c>
      <c r="H680">
        <v>0</v>
      </c>
      <c r="I680">
        <v>3.54</v>
      </c>
      <c r="J680">
        <v>2006</v>
      </c>
      <c r="K680">
        <v>748</v>
      </c>
      <c r="L680">
        <v>417</v>
      </c>
      <c r="M680">
        <v>331</v>
      </c>
      <c r="N680">
        <v>194</v>
      </c>
      <c r="O680">
        <v>316</v>
      </c>
      <c r="P680">
        <v>0</v>
      </c>
      <c r="Q680">
        <v>0</v>
      </c>
      <c r="R680">
        <v>0</v>
      </c>
      <c r="S680">
        <v>0</v>
      </c>
      <c r="T680" t="s">
        <v>3798</v>
      </c>
      <c r="U680" t="s">
        <v>47</v>
      </c>
      <c r="V680" t="s">
        <v>64</v>
      </c>
      <c r="W680">
        <v>50</v>
      </c>
      <c r="X680" t="s">
        <v>1721</v>
      </c>
      <c r="Y680">
        <v>3</v>
      </c>
      <c r="Z680">
        <v>0</v>
      </c>
      <c r="AA680">
        <v>31</v>
      </c>
      <c r="AB680">
        <v>50</v>
      </c>
      <c r="AE680" t="s">
        <v>51</v>
      </c>
      <c r="AF680" t="s">
        <v>414</v>
      </c>
      <c r="AG680" t="s">
        <v>415</v>
      </c>
      <c r="AH680" t="s">
        <v>3799</v>
      </c>
      <c r="AI680">
        <v>13946</v>
      </c>
      <c r="AJ680">
        <v>4.0001434102968503</v>
      </c>
      <c r="AK680" t="s">
        <v>417</v>
      </c>
      <c r="AL680">
        <v>0</v>
      </c>
      <c r="AN680" t="s">
        <v>3800</v>
      </c>
      <c r="AO680" t="s">
        <v>3801</v>
      </c>
      <c r="AP680" t="s">
        <v>3802</v>
      </c>
      <c r="AQ680" t="s">
        <v>58</v>
      </c>
      <c r="AR680" t="s">
        <v>59</v>
      </c>
    </row>
    <row r="681" spans="1:44" x14ac:dyDescent="0.25">
      <c r="A681">
        <v>680</v>
      </c>
      <c r="B681" t="s">
        <v>1746</v>
      </c>
      <c r="C681" t="s">
        <v>1747</v>
      </c>
      <c r="D681">
        <v>5</v>
      </c>
      <c r="E681">
        <v>30</v>
      </c>
      <c r="F681" t="s">
        <v>45</v>
      </c>
      <c r="G681">
        <v>100</v>
      </c>
      <c r="H681">
        <v>0</v>
      </c>
      <c r="I681">
        <v>3.69</v>
      </c>
      <c r="J681">
        <v>13</v>
      </c>
      <c r="K681">
        <v>5</v>
      </c>
      <c r="L681">
        <v>2</v>
      </c>
      <c r="M681">
        <v>4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 t="s">
        <v>5416</v>
      </c>
      <c r="U681" t="s">
        <v>85</v>
      </c>
      <c r="V681" t="s">
        <v>64</v>
      </c>
      <c r="W681">
        <v>50</v>
      </c>
      <c r="X681" t="s">
        <v>49</v>
      </c>
      <c r="Y681">
        <v>1</v>
      </c>
      <c r="Z681">
        <v>0</v>
      </c>
      <c r="AA681">
        <v>40</v>
      </c>
      <c r="AB681">
        <v>50</v>
      </c>
      <c r="AC681">
        <v>1</v>
      </c>
      <c r="AD681" t="s">
        <v>50</v>
      </c>
      <c r="AF681" t="s">
        <v>5417</v>
      </c>
      <c r="AG681" t="s">
        <v>5418</v>
      </c>
      <c r="AH681" t="s">
        <v>5419</v>
      </c>
      <c r="AI681">
        <v>16215</v>
      </c>
      <c r="AJ681">
        <v>3.8400246685167998</v>
      </c>
      <c r="AK681" s="1" t="s">
        <v>5420</v>
      </c>
      <c r="AL681">
        <v>0</v>
      </c>
      <c r="AN681" t="s">
        <v>5421</v>
      </c>
      <c r="AO681" t="s">
        <v>5422</v>
      </c>
      <c r="AP681" s="1" t="s">
        <v>5423</v>
      </c>
      <c r="AQ681" t="s">
        <v>58</v>
      </c>
      <c r="AR681" t="s">
        <v>59</v>
      </c>
    </row>
    <row r="682" spans="1:44" x14ac:dyDescent="0.25">
      <c r="A682">
        <v>681</v>
      </c>
      <c r="B682" t="s">
        <v>5262</v>
      </c>
      <c r="C682" t="s">
        <v>5263</v>
      </c>
      <c r="D682">
        <v>14</v>
      </c>
      <c r="E682">
        <v>25</v>
      </c>
      <c r="F682" t="s">
        <v>45</v>
      </c>
      <c r="G682">
        <v>100</v>
      </c>
      <c r="H682">
        <v>1</v>
      </c>
      <c r="I682">
        <v>3.8</v>
      </c>
      <c r="J682">
        <v>50</v>
      </c>
      <c r="K682">
        <v>23</v>
      </c>
      <c r="L682">
        <v>9</v>
      </c>
      <c r="M682">
        <v>8</v>
      </c>
      <c r="N682">
        <v>5</v>
      </c>
      <c r="O682">
        <v>5</v>
      </c>
      <c r="P682">
        <v>0</v>
      </c>
      <c r="Q682">
        <v>0</v>
      </c>
      <c r="R682">
        <v>0</v>
      </c>
      <c r="S682">
        <v>0</v>
      </c>
      <c r="T682" t="s">
        <v>5765</v>
      </c>
      <c r="U682" t="s">
        <v>63</v>
      </c>
      <c r="V682" t="s">
        <v>64</v>
      </c>
      <c r="W682">
        <v>2</v>
      </c>
      <c r="X682" t="s">
        <v>49</v>
      </c>
      <c r="Y682">
        <v>4</v>
      </c>
      <c r="Z682">
        <v>0</v>
      </c>
      <c r="AA682">
        <v>39</v>
      </c>
      <c r="AB682">
        <v>50</v>
      </c>
      <c r="AC682">
        <v>1</v>
      </c>
      <c r="AD682" t="s">
        <v>50</v>
      </c>
      <c r="AE682" t="s">
        <v>51</v>
      </c>
      <c r="AF682" t="s">
        <v>5766</v>
      </c>
      <c r="AG682" t="s">
        <v>5766</v>
      </c>
      <c r="AH682" t="s">
        <v>5767</v>
      </c>
      <c r="AI682">
        <v>230</v>
      </c>
      <c r="AJ682">
        <v>3.9086956521739098</v>
      </c>
      <c r="AK682" t="s">
        <v>5768</v>
      </c>
      <c r="AL682">
        <v>0</v>
      </c>
      <c r="AN682" t="s">
        <v>5769</v>
      </c>
      <c r="AO682" t="s">
        <v>5770</v>
      </c>
      <c r="AP682" t="s">
        <v>5771</v>
      </c>
      <c r="AQ682" t="s">
        <v>58</v>
      </c>
      <c r="AR682" t="s">
        <v>59</v>
      </c>
    </row>
    <row r="683" spans="1:44" x14ac:dyDescent="0.25">
      <c r="A683">
        <v>682</v>
      </c>
      <c r="B683" t="s">
        <v>3557</v>
      </c>
      <c r="C683" t="s">
        <v>3558</v>
      </c>
      <c r="D683">
        <v>3</v>
      </c>
      <c r="E683">
        <v>3</v>
      </c>
      <c r="F683" t="s">
        <v>45</v>
      </c>
      <c r="G683">
        <v>1000</v>
      </c>
      <c r="H683">
        <v>1</v>
      </c>
      <c r="I683">
        <v>3.08</v>
      </c>
      <c r="J683">
        <v>109</v>
      </c>
      <c r="K683">
        <v>26</v>
      </c>
      <c r="L683">
        <v>25</v>
      </c>
      <c r="M683">
        <v>17</v>
      </c>
      <c r="N683">
        <v>14</v>
      </c>
      <c r="O683">
        <v>27</v>
      </c>
      <c r="P683">
        <v>0</v>
      </c>
      <c r="Q683">
        <v>0</v>
      </c>
      <c r="R683">
        <v>0</v>
      </c>
      <c r="S683">
        <v>0</v>
      </c>
      <c r="T683" t="s">
        <v>3559</v>
      </c>
      <c r="U683" t="s">
        <v>85</v>
      </c>
      <c r="V683" t="s">
        <v>162</v>
      </c>
      <c r="W683">
        <v>1</v>
      </c>
      <c r="X683" t="s">
        <v>49</v>
      </c>
      <c r="Y683">
        <v>1</v>
      </c>
      <c r="Z683">
        <v>0</v>
      </c>
      <c r="AA683">
        <v>38</v>
      </c>
      <c r="AB683">
        <v>50</v>
      </c>
      <c r="AC683">
        <v>1</v>
      </c>
      <c r="AD683" t="s">
        <v>50</v>
      </c>
      <c r="AE683" t="s">
        <v>51</v>
      </c>
      <c r="AF683" t="s">
        <v>3560</v>
      </c>
      <c r="AG683" t="s">
        <v>3561</v>
      </c>
      <c r="AH683" t="s">
        <v>3562</v>
      </c>
      <c r="AI683">
        <v>7936</v>
      </c>
      <c r="AJ683">
        <v>3.96459173387096</v>
      </c>
      <c r="AK683" t="s">
        <v>3563</v>
      </c>
      <c r="AL683">
        <v>0</v>
      </c>
      <c r="AN683" t="s">
        <v>3564</v>
      </c>
      <c r="AO683" t="s">
        <v>3565</v>
      </c>
      <c r="AP683" t="s">
        <v>3566</v>
      </c>
      <c r="AQ683" t="s">
        <v>58</v>
      </c>
      <c r="AR683" t="s">
        <v>59</v>
      </c>
    </row>
    <row r="684" spans="1:44" x14ac:dyDescent="0.25">
      <c r="A684">
        <v>683</v>
      </c>
      <c r="B684" t="s">
        <v>5772</v>
      </c>
      <c r="C684" t="s">
        <v>5773</v>
      </c>
      <c r="D684">
        <v>9</v>
      </c>
      <c r="E684">
        <v>8</v>
      </c>
      <c r="F684" t="s">
        <v>45</v>
      </c>
      <c r="G684">
        <v>10000</v>
      </c>
      <c r="H684">
        <v>1</v>
      </c>
      <c r="I684">
        <v>3.91</v>
      </c>
      <c r="J684">
        <v>3101</v>
      </c>
      <c r="K684">
        <v>1506</v>
      </c>
      <c r="L684">
        <v>654</v>
      </c>
      <c r="M684">
        <v>417</v>
      </c>
      <c r="N684">
        <v>217</v>
      </c>
      <c r="O684">
        <v>307</v>
      </c>
      <c r="P684">
        <v>0</v>
      </c>
      <c r="Q684">
        <v>0</v>
      </c>
      <c r="R684">
        <v>0</v>
      </c>
      <c r="S684">
        <v>0</v>
      </c>
      <c r="T684" t="s">
        <v>5774</v>
      </c>
      <c r="U684" t="s">
        <v>193</v>
      </c>
      <c r="V684" t="s">
        <v>96</v>
      </c>
      <c r="W684">
        <v>7</v>
      </c>
      <c r="X684" t="s">
        <v>49</v>
      </c>
      <c r="Y684">
        <v>3</v>
      </c>
      <c r="Z684">
        <v>0</v>
      </c>
      <c r="AA684">
        <v>41</v>
      </c>
      <c r="AB684">
        <v>50</v>
      </c>
      <c r="AE684" t="s">
        <v>51</v>
      </c>
      <c r="AF684" t="s">
        <v>5775</v>
      </c>
      <c r="AG684" t="s">
        <v>5776</v>
      </c>
      <c r="AH684" t="s">
        <v>5777</v>
      </c>
      <c r="AI684">
        <v>12004</v>
      </c>
      <c r="AJ684">
        <v>4.0792235921359499</v>
      </c>
      <c r="AK684" t="s">
        <v>5778</v>
      </c>
      <c r="AL684">
        <v>0</v>
      </c>
      <c r="AN684" t="s">
        <v>5779</v>
      </c>
      <c r="AO684" t="s">
        <v>5780</v>
      </c>
      <c r="AP684" t="s">
        <v>5781</v>
      </c>
      <c r="AQ684" t="s">
        <v>58</v>
      </c>
      <c r="AR684" t="s">
        <v>59</v>
      </c>
    </row>
    <row r="685" spans="1:44" x14ac:dyDescent="0.25">
      <c r="A685">
        <v>684</v>
      </c>
      <c r="B685" t="s">
        <v>104</v>
      </c>
      <c r="C685" t="s">
        <v>105</v>
      </c>
      <c r="D685">
        <v>3.83</v>
      </c>
      <c r="E685">
        <v>4</v>
      </c>
      <c r="F685" t="s">
        <v>45</v>
      </c>
      <c r="G685">
        <v>100</v>
      </c>
      <c r="H685">
        <v>0</v>
      </c>
      <c r="I685">
        <v>3.57</v>
      </c>
      <c r="J685">
        <v>67</v>
      </c>
      <c r="K685">
        <v>27</v>
      </c>
      <c r="L685">
        <v>15</v>
      </c>
      <c r="M685">
        <v>6</v>
      </c>
      <c r="N685">
        <v>7</v>
      </c>
      <c r="O685">
        <v>12</v>
      </c>
      <c r="P685">
        <v>0</v>
      </c>
      <c r="Q685">
        <v>0</v>
      </c>
      <c r="R685">
        <v>0</v>
      </c>
      <c r="S685">
        <v>0</v>
      </c>
      <c r="T685" t="s">
        <v>106</v>
      </c>
      <c r="U685" t="s">
        <v>4629</v>
      </c>
      <c r="V685" t="s">
        <v>108</v>
      </c>
      <c r="W685">
        <v>1</v>
      </c>
      <c r="X685" t="s">
        <v>49</v>
      </c>
      <c r="Y685">
        <v>1</v>
      </c>
      <c r="Z685">
        <v>0</v>
      </c>
      <c r="AA685">
        <v>38</v>
      </c>
      <c r="AB685">
        <v>50</v>
      </c>
      <c r="AC685">
        <v>1</v>
      </c>
      <c r="AD685" t="s">
        <v>50</v>
      </c>
      <c r="AE685" t="s">
        <v>51</v>
      </c>
      <c r="AF685" t="s">
        <v>3973</v>
      </c>
      <c r="AG685" t="s">
        <v>3974</v>
      </c>
      <c r="AH685" t="s">
        <v>3975</v>
      </c>
      <c r="AI685">
        <v>5654</v>
      </c>
      <c r="AJ685">
        <v>3.95879023700035</v>
      </c>
      <c r="AK685" t="s">
        <v>3976</v>
      </c>
      <c r="AL685">
        <v>0</v>
      </c>
      <c r="AN685" t="s">
        <v>4630</v>
      </c>
      <c r="AO685" t="s">
        <v>4631</v>
      </c>
      <c r="AP685" t="s">
        <v>4632</v>
      </c>
      <c r="AQ685" t="s">
        <v>58</v>
      </c>
      <c r="AR685" t="s">
        <v>59</v>
      </c>
    </row>
    <row r="686" spans="1:44" x14ac:dyDescent="0.25">
      <c r="A686">
        <v>685</v>
      </c>
      <c r="B686" t="s">
        <v>1961</v>
      </c>
      <c r="C686" t="s">
        <v>1962</v>
      </c>
      <c r="D686">
        <v>6</v>
      </c>
      <c r="E686">
        <v>6</v>
      </c>
      <c r="F686" t="s">
        <v>45</v>
      </c>
      <c r="G686">
        <v>100</v>
      </c>
      <c r="H686">
        <v>1</v>
      </c>
      <c r="I686">
        <v>3.67</v>
      </c>
      <c r="J686">
        <v>27</v>
      </c>
      <c r="K686">
        <v>9</v>
      </c>
      <c r="L686">
        <v>8</v>
      </c>
      <c r="M686">
        <v>5</v>
      </c>
      <c r="N686">
        <v>2</v>
      </c>
      <c r="O686">
        <v>3</v>
      </c>
      <c r="P686">
        <v>0</v>
      </c>
      <c r="Q686">
        <v>0</v>
      </c>
      <c r="R686">
        <v>0</v>
      </c>
      <c r="S686">
        <v>0</v>
      </c>
      <c r="T686" t="s">
        <v>1963</v>
      </c>
      <c r="U686" t="s">
        <v>1964</v>
      </c>
      <c r="V686" t="s">
        <v>162</v>
      </c>
      <c r="W686">
        <v>5</v>
      </c>
      <c r="X686" t="s">
        <v>49</v>
      </c>
      <c r="Y686">
        <v>2</v>
      </c>
      <c r="Z686">
        <v>0</v>
      </c>
      <c r="AA686">
        <v>38</v>
      </c>
      <c r="AB686">
        <v>50</v>
      </c>
      <c r="AE686" t="s">
        <v>51</v>
      </c>
      <c r="AF686" t="s">
        <v>1965</v>
      </c>
      <c r="AG686" t="s">
        <v>1966</v>
      </c>
      <c r="AH686" t="s">
        <v>1967</v>
      </c>
      <c r="AI686">
        <v>4705</v>
      </c>
      <c r="AJ686">
        <v>4.0405951115834204</v>
      </c>
      <c r="AK686" t="s">
        <v>1968</v>
      </c>
      <c r="AL686">
        <v>0</v>
      </c>
      <c r="AN686" t="s">
        <v>1969</v>
      </c>
      <c r="AO686" t="s">
        <v>1970</v>
      </c>
      <c r="AP686" t="s">
        <v>1971</v>
      </c>
      <c r="AQ686" t="s">
        <v>58</v>
      </c>
      <c r="AR686" t="s">
        <v>59</v>
      </c>
    </row>
    <row r="687" spans="1:44" x14ac:dyDescent="0.25">
      <c r="A687">
        <v>686</v>
      </c>
      <c r="B687" t="s">
        <v>5782</v>
      </c>
      <c r="C687" t="s">
        <v>5782</v>
      </c>
      <c r="D687">
        <v>9</v>
      </c>
      <c r="E687">
        <v>8</v>
      </c>
      <c r="F687" t="s">
        <v>45</v>
      </c>
      <c r="G687">
        <v>5000</v>
      </c>
      <c r="H687">
        <v>0</v>
      </c>
      <c r="I687">
        <v>3.08</v>
      </c>
      <c r="J687">
        <v>777</v>
      </c>
      <c r="K687">
        <v>213</v>
      </c>
      <c r="L687">
        <v>133</v>
      </c>
      <c r="M687">
        <v>133</v>
      </c>
      <c r="N687">
        <v>97</v>
      </c>
      <c r="O687">
        <v>201</v>
      </c>
      <c r="P687">
        <v>0</v>
      </c>
      <c r="Q687">
        <v>0</v>
      </c>
      <c r="R687">
        <v>0</v>
      </c>
      <c r="S687">
        <v>0</v>
      </c>
      <c r="T687" t="s">
        <v>5783</v>
      </c>
      <c r="U687" t="s">
        <v>382</v>
      </c>
      <c r="V687" t="s">
        <v>96</v>
      </c>
      <c r="W687">
        <v>50</v>
      </c>
      <c r="X687" t="s">
        <v>49</v>
      </c>
      <c r="Y687">
        <v>3</v>
      </c>
      <c r="Z687">
        <v>0</v>
      </c>
      <c r="AA687">
        <v>24</v>
      </c>
      <c r="AB687">
        <v>50</v>
      </c>
      <c r="AC687">
        <v>1</v>
      </c>
      <c r="AD687" t="s">
        <v>50</v>
      </c>
      <c r="AE687" t="s">
        <v>51</v>
      </c>
      <c r="AF687" t="s">
        <v>532</v>
      </c>
      <c r="AG687" t="s">
        <v>532</v>
      </c>
      <c r="AH687" t="s">
        <v>533</v>
      </c>
      <c r="AI687">
        <v>10474</v>
      </c>
      <c r="AJ687">
        <v>3.90853542104258</v>
      </c>
      <c r="AK687" t="s">
        <v>534</v>
      </c>
      <c r="AL687">
        <v>0</v>
      </c>
      <c r="AN687" t="s">
        <v>5784</v>
      </c>
      <c r="AO687" t="s">
        <v>5785</v>
      </c>
      <c r="AP687" t="s">
        <v>5786</v>
      </c>
      <c r="AQ687" t="s">
        <v>58</v>
      </c>
      <c r="AR687" t="s">
        <v>59</v>
      </c>
    </row>
    <row r="688" spans="1:44" x14ac:dyDescent="0.25">
      <c r="A688">
        <v>687</v>
      </c>
      <c r="B688" t="s">
        <v>1534</v>
      </c>
      <c r="C688" t="s">
        <v>1535</v>
      </c>
      <c r="D688">
        <v>12</v>
      </c>
      <c r="E688">
        <v>16</v>
      </c>
      <c r="F688" t="s">
        <v>45</v>
      </c>
      <c r="G688">
        <v>10000</v>
      </c>
      <c r="H688">
        <v>0</v>
      </c>
      <c r="I688">
        <v>3.01</v>
      </c>
      <c r="J688">
        <v>1322</v>
      </c>
      <c r="K688">
        <v>373</v>
      </c>
      <c r="L688">
        <v>194</v>
      </c>
      <c r="M688">
        <v>213</v>
      </c>
      <c r="N688">
        <v>152</v>
      </c>
      <c r="O688">
        <v>390</v>
      </c>
      <c r="P688">
        <v>0</v>
      </c>
      <c r="Q688">
        <v>0</v>
      </c>
      <c r="R688">
        <v>0</v>
      </c>
      <c r="S688">
        <v>0</v>
      </c>
      <c r="T688" t="s">
        <v>1536</v>
      </c>
      <c r="U688" t="s">
        <v>741</v>
      </c>
      <c r="V688" t="s">
        <v>96</v>
      </c>
      <c r="W688">
        <v>50</v>
      </c>
      <c r="X688" t="s">
        <v>49</v>
      </c>
      <c r="Y688">
        <v>3</v>
      </c>
      <c r="Z688">
        <v>0</v>
      </c>
      <c r="AA688">
        <v>18</v>
      </c>
      <c r="AB688">
        <v>50</v>
      </c>
      <c r="AE688" t="s">
        <v>51</v>
      </c>
      <c r="AF688" t="s">
        <v>5660</v>
      </c>
      <c r="AG688" t="s">
        <v>5661</v>
      </c>
      <c r="AH688" t="s">
        <v>5662</v>
      </c>
      <c r="AI688">
        <v>17120</v>
      </c>
      <c r="AJ688">
        <v>3.8988901869158799</v>
      </c>
      <c r="AK688" t="s">
        <v>5663</v>
      </c>
      <c r="AL688">
        <v>0</v>
      </c>
      <c r="AN688" t="s">
        <v>5787</v>
      </c>
      <c r="AO688" t="s">
        <v>5788</v>
      </c>
      <c r="AP688" t="s">
        <v>5789</v>
      </c>
      <c r="AQ688" t="s">
        <v>58</v>
      </c>
      <c r="AR688" t="s">
        <v>59</v>
      </c>
    </row>
    <row r="689" spans="1:44" x14ac:dyDescent="0.25">
      <c r="A689">
        <v>688</v>
      </c>
      <c r="B689" t="s">
        <v>4311</v>
      </c>
      <c r="C689" t="s">
        <v>4312</v>
      </c>
      <c r="D689">
        <v>7</v>
      </c>
      <c r="E689">
        <v>159</v>
      </c>
      <c r="F689" t="s">
        <v>45</v>
      </c>
      <c r="G689">
        <v>5000</v>
      </c>
      <c r="H689">
        <v>0</v>
      </c>
      <c r="I689">
        <v>3.39</v>
      </c>
      <c r="J689">
        <v>1632</v>
      </c>
      <c r="K689">
        <v>584</v>
      </c>
      <c r="L689">
        <v>289</v>
      </c>
      <c r="M689">
        <v>276</v>
      </c>
      <c r="N689">
        <v>149</v>
      </c>
      <c r="O689">
        <v>334</v>
      </c>
      <c r="P689">
        <v>0</v>
      </c>
      <c r="Q689">
        <v>0</v>
      </c>
      <c r="R689">
        <v>0</v>
      </c>
      <c r="S689">
        <v>0</v>
      </c>
      <c r="T689" t="s">
        <v>4313</v>
      </c>
      <c r="U689" t="s">
        <v>283</v>
      </c>
      <c r="V689" t="s">
        <v>96</v>
      </c>
      <c r="W689">
        <v>50</v>
      </c>
      <c r="X689" t="s">
        <v>49</v>
      </c>
      <c r="Y689">
        <v>2</v>
      </c>
      <c r="Z689">
        <v>0</v>
      </c>
      <c r="AA689">
        <v>41</v>
      </c>
      <c r="AB689">
        <v>50</v>
      </c>
      <c r="AC689">
        <v>1</v>
      </c>
      <c r="AD689" t="s">
        <v>50</v>
      </c>
      <c r="AE689" t="s">
        <v>51</v>
      </c>
      <c r="AF689" t="s">
        <v>4314</v>
      </c>
      <c r="AG689" t="s">
        <v>4314</v>
      </c>
      <c r="AH689" t="s">
        <v>4315</v>
      </c>
      <c r="AI689">
        <v>8547</v>
      </c>
      <c r="AJ689">
        <v>4.0817830817830796</v>
      </c>
      <c r="AK689" t="s">
        <v>4316</v>
      </c>
      <c r="AL689">
        <v>0</v>
      </c>
      <c r="AN689" t="s">
        <v>4317</v>
      </c>
      <c r="AO689" t="s">
        <v>4318</v>
      </c>
      <c r="AP689" t="s">
        <v>4319</v>
      </c>
      <c r="AQ689" t="s">
        <v>58</v>
      </c>
      <c r="AR689" t="s">
        <v>59</v>
      </c>
    </row>
    <row r="690" spans="1:44" x14ac:dyDescent="0.25">
      <c r="A690">
        <v>689</v>
      </c>
      <c r="B690" t="s">
        <v>924</v>
      </c>
      <c r="C690" t="s">
        <v>925</v>
      </c>
      <c r="D690">
        <v>11</v>
      </c>
      <c r="E690">
        <v>10</v>
      </c>
      <c r="F690" t="s">
        <v>45</v>
      </c>
      <c r="G690">
        <v>10000</v>
      </c>
      <c r="H690">
        <v>1</v>
      </c>
      <c r="I690">
        <v>4.09</v>
      </c>
      <c r="J690">
        <v>2324</v>
      </c>
      <c r="K690">
        <v>1222</v>
      </c>
      <c r="L690">
        <v>492</v>
      </c>
      <c r="M690">
        <v>345</v>
      </c>
      <c r="N690">
        <v>117</v>
      </c>
      <c r="O690">
        <v>148</v>
      </c>
      <c r="P690">
        <v>0</v>
      </c>
      <c r="Q690">
        <v>0</v>
      </c>
      <c r="R690">
        <v>0</v>
      </c>
      <c r="S690">
        <v>0</v>
      </c>
      <c r="T690" t="s">
        <v>926</v>
      </c>
      <c r="U690" t="s">
        <v>927</v>
      </c>
      <c r="V690" t="s">
        <v>225</v>
      </c>
      <c r="W690">
        <v>50</v>
      </c>
      <c r="X690" t="s">
        <v>49</v>
      </c>
      <c r="Y690">
        <v>3</v>
      </c>
      <c r="Z690">
        <v>0</v>
      </c>
      <c r="AA690">
        <v>35</v>
      </c>
      <c r="AB690">
        <v>50</v>
      </c>
      <c r="AC690">
        <v>1</v>
      </c>
      <c r="AD690" t="s">
        <v>50</v>
      </c>
      <c r="AE690" t="s">
        <v>51</v>
      </c>
      <c r="AF690" t="s">
        <v>5790</v>
      </c>
      <c r="AG690" t="s">
        <v>5791</v>
      </c>
      <c r="AH690" t="s">
        <v>5792</v>
      </c>
      <c r="AI690">
        <v>14095</v>
      </c>
      <c r="AJ690">
        <v>4.08967719049308</v>
      </c>
      <c r="AK690" t="s">
        <v>5793</v>
      </c>
      <c r="AL690">
        <v>0</v>
      </c>
      <c r="AN690" t="s">
        <v>5794</v>
      </c>
      <c r="AO690" t="s">
        <v>5795</v>
      </c>
      <c r="AP690" t="s">
        <v>5796</v>
      </c>
      <c r="AQ690" t="s">
        <v>58</v>
      </c>
      <c r="AR690" t="s">
        <v>59</v>
      </c>
    </row>
    <row r="691" spans="1:44" x14ac:dyDescent="0.25">
      <c r="A691">
        <v>690</v>
      </c>
      <c r="B691" t="s">
        <v>5435</v>
      </c>
      <c r="C691" t="s">
        <v>5436</v>
      </c>
      <c r="D691">
        <v>3.76</v>
      </c>
      <c r="E691">
        <v>7</v>
      </c>
      <c r="F691" t="s">
        <v>45</v>
      </c>
      <c r="G691">
        <v>50</v>
      </c>
      <c r="H691">
        <v>0</v>
      </c>
      <c r="I691">
        <v>3.5</v>
      </c>
      <c r="J691">
        <v>8</v>
      </c>
      <c r="K691">
        <v>4</v>
      </c>
      <c r="L691">
        <v>1</v>
      </c>
      <c r="M691">
        <v>0</v>
      </c>
      <c r="N691">
        <v>1</v>
      </c>
      <c r="O691">
        <v>2</v>
      </c>
      <c r="P691">
        <v>0</v>
      </c>
      <c r="Q691">
        <v>0</v>
      </c>
      <c r="R691">
        <v>0</v>
      </c>
      <c r="S691">
        <v>0</v>
      </c>
      <c r="T691" t="s">
        <v>5437</v>
      </c>
      <c r="U691" t="s">
        <v>47</v>
      </c>
      <c r="V691" t="s">
        <v>162</v>
      </c>
      <c r="W691">
        <v>5</v>
      </c>
      <c r="X691" t="s">
        <v>49</v>
      </c>
      <c r="Y691">
        <v>1</v>
      </c>
      <c r="Z691">
        <v>0</v>
      </c>
      <c r="AA691">
        <v>90</v>
      </c>
      <c r="AB691">
        <v>50</v>
      </c>
      <c r="AE691" t="s">
        <v>51</v>
      </c>
      <c r="AF691" t="s">
        <v>5438</v>
      </c>
      <c r="AG691" t="s">
        <v>5438</v>
      </c>
      <c r="AH691" t="s">
        <v>5439</v>
      </c>
      <c r="AI691">
        <v>3730</v>
      </c>
      <c r="AJ691">
        <v>3.8804289544235901</v>
      </c>
      <c r="AK691" t="s">
        <v>5440</v>
      </c>
      <c r="AL691">
        <v>0</v>
      </c>
      <c r="AN691" t="s">
        <v>5441</v>
      </c>
      <c r="AO691" t="s">
        <v>5442</v>
      </c>
      <c r="AP691" t="s">
        <v>5443</v>
      </c>
      <c r="AQ691" t="s">
        <v>58</v>
      </c>
      <c r="AR691" t="s">
        <v>59</v>
      </c>
    </row>
    <row r="692" spans="1:44" x14ac:dyDescent="0.25">
      <c r="A692">
        <v>691</v>
      </c>
      <c r="B692" t="s">
        <v>5797</v>
      </c>
      <c r="C692" t="s">
        <v>5798</v>
      </c>
      <c r="D692">
        <v>11</v>
      </c>
      <c r="E692">
        <v>159</v>
      </c>
      <c r="F692" t="s">
        <v>45</v>
      </c>
      <c r="G692">
        <v>1000</v>
      </c>
      <c r="H692">
        <v>0</v>
      </c>
      <c r="I692">
        <v>3.67</v>
      </c>
      <c r="J692">
        <v>585</v>
      </c>
      <c r="K692">
        <v>237</v>
      </c>
      <c r="L692">
        <v>129</v>
      </c>
      <c r="M692">
        <v>84</v>
      </c>
      <c r="N692">
        <v>59</v>
      </c>
      <c r="O692">
        <v>76</v>
      </c>
      <c r="P692">
        <v>0</v>
      </c>
      <c r="Q692">
        <v>0</v>
      </c>
      <c r="R692">
        <v>0</v>
      </c>
      <c r="S692">
        <v>0</v>
      </c>
      <c r="T692" t="s">
        <v>5799</v>
      </c>
      <c r="U692" t="s">
        <v>47</v>
      </c>
      <c r="V692" t="s">
        <v>64</v>
      </c>
      <c r="W692">
        <v>50</v>
      </c>
      <c r="X692" t="s">
        <v>49</v>
      </c>
      <c r="Y692">
        <v>2</v>
      </c>
      <c r="Z692">
        <v>0</v>
      </c>
      <c r="AA692">
        <v>109</v>
      </c>
      <c r="AB692">
        <v>50</v>
      </c>
      <c r="AE692" t="s">
        <v>51</v>
      </c>
      <c r="AF692" t="s">
        <v>5800</v>
      </c>
      <c r="AG692" t="s">
        <v>5801</v>
      </c>
      <c r="AH692" t="s">
        <v>5802</v>
      </c>
      <c r="AI692">
        <v>16085</v>
      </c>
      <c r="AJ692">
        <v>3.8780230027976299</v>
      </c>
      <c r="AK692" t="s">
        <v>5803</v>
      </c>
      <c r="AL692">
        <v>1</v>
      </c>
      <c r="AM692" t="s">
        <v>5804</v>
      </c>
      <c r="AN692" t="s">
        <v>5805</v>
      </c>
      <c r="AO692" t="s">
        <v>5806</v>
      </c>
      <c r="AP692" t="s">
        <v>5807</v>
      </c>
      <c r="AQ692" t="s">
        <v>58</v>
      </c>
      <c r="AR692" t="s">
        <v>59</v>
      </c>
    </row>
    <row r="693" spans="1:44" x14ac:dyDescent="0.25">
      <c r="A693">
        <v>692</v>
      </c>
      <c r="B693" t="s">
        <v>5808</v>
      </c>
      <c r="C693" t="s">
        <v>5809</v>
      </c>
      <c r="D693">
        <v>11</v>
      </c>
      <c r="E693">
        <v>26</v>
      </c>
      <c r="F693" t="s">
        <v>45</v>
      </c>
      <c r="G693">
        <v>1000</v>
      </c>
      <c r="H693">
        <v>0</v>
      </c>
      <c r="I693">
        <v>3.95</v>
      </c>
      <c r="J693">
        <v>596</v>
      </c>
      <c r="K693">
        <v>304</v>
      </c>
      <c r="L693">
        <v>112</v>
      </c>
      <c r="M693">
        <v>86</v>
      </c>
      <c r="N693">
        <v>36</v>
      </c>
      <c r="O693">
        <v>58</v>
      </c>
      <c r="P693">
        <v>0</v>
      </c>
      <c r="Q693">
        <v>0</v>
      </c>
      <c r="R693">
        <v>0</v>
      </c>
      <c r="S693">
        <v>0</v>
      </c>
      <c r="T693" t="s">
        <v>5810</v>
      </c>
      <c r="U693" t="s">
        <v>3831</v>
      </c>
      <c r="V693" t="s">
        <v>351</v>
      </c>
      <c r="W693">
        <v>50</v>
      </c>
      <c r="X693" t="s">
        <v>49</v>
      </c>
      <c r="Y693">
        <v>2</v>
      </c>
      <c r="Z693">
        <v>0</v>
      </c>
      <c r="AA693">
        <v>33</v>
      </c>
      <c r="AB693">
        <v>50</v>
      </c>
      <c r="AE693" t="s">
        <v>51</v>
      </c>
      <c r="AF693" t="s">
        <v>151</v>
      </c>
      <c r="AG693" t="s">
        <v>152</v>
      </c>
      <c r="AH693" t="s">
        <v>153</v>
      </c>
      <c r="AI693">
        <v>5534</v>
      </c>
      <c r="AJ693">
        <v>3.9998192988796499</v>
      </c>
      <c r="AK693" t="s">
        <v>154</v>
      </c>
      <c r="AL693">
        <v>0</v>
      </c>
      <c r="AN693" t="s">
        <v>5811</v>
      </c>
      <c r="AO693" t="s">
        <v>5812</v>
      </c>
      <c r="AP693" t="s">
        <v>5813</v>
      </c>
      <c r="AQ693" t="s">
        <v>58</v>
      </c>
      <c r="AR693" t="s">
        <v>59</v>
      </c>
    </row>
    <row r="694" spans="1:44" x14ac:dyDescent="0.25">
      <c r="A694">
        <v>693</v>
      </c>
      <c r="B694" t="s">
        <v>5814</v>
      </c>
      <c r="C694" t="s">
        <v>5815</v>
      </c>
      <c r="D694">
        <v>13</v>
      </c>
      <c r="E694">
        <v>30</v>
      </c>
      <c r="F694" t="s">
        <v>45</v>
      </c>
      <c r="G694">
        <v>20000</v>
      </c>
      <c r="H694">
        <v>0</v>
      </c>
      <c r="I694">
        <v>2.93</v>
      </c>
      <c r="J694">
        <v>3421</v>
      </c>
      <c r="K694">
        <v>863</v>
      </c>
      <c r="L694">
        <v>469</v>
      </c>
      <c r="M694">
        <v>621</v>
      </c>
      <c r="N694">
        <v>510</v>
      </c>
      <c r="O694">
        <v>958</v>
      </c>
      <c r="P694">
        <v>0</v>
      </c>
      <c r="Q694">
        <v>0</v>
      </c>
      <c r="R694">
        <v>0</v>
      </c>
      <c r="S694">
        <v>0</v>
      </c>
      <c r="T694" t="s">
        <v>5816</v>
      </c>
      <c r="V694" t="s">
        <v>48</v>
      </c>
      <c r="W694">
        <v>50</v>
      </c>
      <c r="X694" t="s">
        <v>49</v>
      </c>
      <c r="Y694">
        <v>3</v>
      </c>
      <c r="Z694">
        <v>0</v>
      </c>
      <c r="AA694">
        <v>45</v>
      </c>
      <c r="AB694">
        <v>50</v>
      </c>
      <c r="AC694">
        <v>1</v>
      </c>
      <c r="AD694" t="s">
        <v>50</v>
      </c>
      <c r="AE694" t="s">
        <v>51</v>
      </c>
      <c r="AF694" t="s">
        <v>5817</v>
      </c>
      <c r="AG694" t="s">
        <v>5818</v>
      </c>
      <c r="AH694" t="s">
        <v>5819</v>
      </c>
      <c r="AI694">
        <v>200089</v>
      </c>
      <c r="AJ694">
        <v>4.0966669831924696</v>
      </c>
      <c r="AK694" t="s">
        <v>5820</v>
      </c>
      <c r="AL694">
        <v>0</v>
      </c>
      <c r="AN694" t="s">
        <v>5821</v>
      </c>
      <c r="AO694" t="s">
        <v>5822</v>
      </c>
      <c r="AP694" t="s">
        <v>5823</v>
      </c>
      <c r="AQ694" t="s">
        <v>58</v>
      </c>
      <c r="AR694" t="s">
        <v>59</v>
      </c>
    </row>
    <row r="695" spans="1:44" x14ac:dyDescent="0.25">
      <c r="A695">
        <v>694</v>
      </c>
      <c r="B695" t="s">
        <v>5824</v>
      </c>
      <c r="C695" t="s">
        <v>5825</v>
      </c>
      <c r="D695">
        <v>5.77</v>
      </c>
      <c r="E695">
        <v>9</v>
      </c>
      <c r="F695" t="s">
        <v>45</v>
      </c>
      <c r="G695">
        <v>100</v>
      </c>
      <c r="H695">
        <v>0</v>
      </c>
      <c r="I695">
        <v>2.9</v>
      </c>
      <c r="J695">
        <v>62</v>
      </c>
      <c r="K695">
        <v>16</v>
      </c>
      <c r="L695">
        <v>8</v>
      </c>
      <c r="M695">
        <v>13</v>
      </c>
      <c r="N695">
        <v>4</v>
      </c>
      <c r="O695">
        <v>21</v>
      </c>
      <c r="P695">
        <v>0</v>
      </c>
      <c r="Q695">
        <v>0</v>
      </c>
      <c r="R695">
        <v>0</v>
      </c>
      <c r="S695">
        <v>0</v>
      </c>
      <c r="T695" t="s">
        <v>5826</v>
      </c>
      <c r="U695" t="s">
        <v>340</v>
      </c>
      <c r="V695" t="s">
        <v>96</v>
      </c>
      <c r="W695">
        <v>50</v>
      </c>
      <c r="X695" t="s">
        <v>49</v>
      </c>
      <c r="Y695">
        <v>2</v>
      </c>
      <c r="Z695">
        <v>0</v>
      </c>
      <c r="AA695">
        <v>43</v>
      </c>
      <c r="AB695">
        <v>50</v>
      </c>
      <c r="AE695" t="s">
        <v>51</v>
      </c>
      <c r="AF695" t="s">
        <v>5827</v>
      </c>
      <c r="AG695" t="s">
        <v>5827</v>
      </c>
      <c r="AH695" t="s">
        <v>5828</v>
      </c>
      <c r="AI695">
        <v>2044</v>
      </c>
      <c r="AJ695">
        <v>4.0029354207436398</v>
      </c>
      <c r="AK695" t="s">
        <v>5829</v>
      </c>
      <c r="AL695">
        <v>0</v>
      </c>
      <c r="AN695" t="s">
        <v>5830</v>
      </c>
      <c r="AO695" t="s">
        <v>5831</v>
      </c>
      <c r="AP695" t="s">
        <v>5832</v>
      </c>
      <c r="AQ695" t="s">
        <v>58</v>
      </c>
      <c r="AR695" t="s">
        <v>59</v>
      </c>
    </row>
    <row r="696" spans="1:44" x14ac:dyDescent="0.25">
      <c r="A696">
        <v>695</v>
      </c>
      <c r="B696" t="s">
        <v>5833</v>
      </c>
      <c r="C696" t="s">
        <v>5834</v>
      </c>
      <c r="D696">
        <v>5</v>
      </c>
      <c r="E696">
        <v>5</v>
      </c>
      <c r="F696" t="s">
        <v>45</v>
      </c>
      <c r="G696">
        <v>100</v>
      </c>
      <c r="H696">
        <v>0</v>
      </c>
      <c r="I696">
        <v>3.91</v>
      </c>
      <c r="J696">
        <v>43</v>
      </c>
      <c r="K696">
        <v>22</v>
      </c>
      <c r="L696">
        <v>9</v>
      </c>
      <c r="M696">
        <v>4</v>
      </c>
      <c r="N696">
        <v>2</v>
      </c>
      <c r="O696">
        <v>6</v>
      </c>
      <c r="P696">
        <v>0</v>
      </c>
      <c r="Q696">
        <v>0</v>
      </c>
      <c r="R696">
        <v>0</v>
      </c>
      <c r="S696">
        <v>0</v>
      </c>
      <c r="T696" t="s">
        <v>5835</v>
      </c>
      <c r="U696" t="s">
        <v>1964</v>
      </c>
      <c r="V696" t="s">
        <v>64</v>
      </c>
      <c r="W696">
        <v>1</v>
      </c>
      <c r="X696" t="s">
        <v>49</v>
      </c>
      <c r="Y696">
        <v>2</v>
      </c>
      <c r="Z696">
        <v>0</v>
      </c>
      <c r="AA696">
        <v>24</v>
      </c>
      <c r="AB696">
        <v>50</v>
      </c>
      <c r="AE696" t="s">
        <v>51</v>
      </c>
      <c r="AF696" t="s">
        <v>532</v>
      </c>
      <c r="AG696" t="s">
        <v>532</v>
      </c>
      <c r="AH696" t="s">
        <v>5836</v>
      </c>
      <c r="AI696">
        <v>10474</v>
      </c>
      <c r="AJ696">
        <v>3.90853542104258</v>
      </c>
      <c r="AK696" t="s">
        <v>534</v>
      </c>
      <c r="AL696">
        <v>0</v>
      </c>
      <c r="AN696" t="s">
        <v>5837</v>
      </c>
      <c r="AO696" t="s">
        <v>5838</v>
      </c>
      <c r="AP696" t="s">
        <v>5839</v>
      </c>
      <c r="AQ696" t="s">
        <v>58</v>
      </c>
      <c r="AR696" t="s">
        <v>59</v>
      </c>
    </row>
    <row r="697" spans="1:44" x14ac:dyDescent="0.25">
      <c r="A697">
        <v>696</v>
      </c>
      <c r="B697" t="s">
        <v>5840</v>
      </c>
      <c r="C697" t="s">
        <v>5841</v>
      </c>
      <c r="D697">
        <v>11</v>
      </c>
      <c r="E697">
        <v>10</v>
      </c>
      <c r="F697" t="s">
        <v>45</v>
      </c>
      <c r="G697">
        <v>5000</v>
      </c>
      <c r="H697">
        <v>0</v>
      </c>
      <c r="I697">
        <v>3.34</v>
      </c>
      <c r="J697">
        <v>1897</v>
      </c>
      <c r="K697">
        <v>669</v>
      </c>
      <c r="L697">
        <v>302</v>
      </c>
      <c r="M697">
        <v>328</v>
      </c>
      <c r="N697">
        <v>196</v>
      </c>
      <c r="O697">
        <v>402</v>
      </c>
      <c r="P697">
        <v>0</v>
      </c>
      <c r="Q697">
        <v>0</v>
      </c>
      <c r="R697">
        <v>0</v>
      </c>
      <c r="S697">
        <v>0</v>
      </c>
      <c r="T697" t="s">
        <v>5842</v>
      </c>
      <c r="U697" t="s">
        <v>47</v>
      </c>
      <c r="V697" t="s">
        <v>64</v>
      </c>
      <c r="W697">
        <v>3</v>
      </c>
      <c r="X697" t="s">
        <v>49</v>
      </c>
      <c r="Y697">
        <v>3</v>
      </c>
      <c r="Z697">
        <v>0</v>
      </c>
      <c r="AA697">
        <v>30</v>
      </c>
      <c r="AB697">
        <v>50</v>
      </c>
      <c r="AE697" t="s">
        <v>51</v>
      </c>
      <c r="AF697" t="s">
        <v>5843</v>
      </c>
      <c r="AG697" t="s">
        <v>5844</v>
      </c>
      <c r="AH697" t="s">
        <v>5845</v>
      </c>
      <c r="AI697">
        <v>5660</v>
      </c>
      <c r="AJ697">
        <v>3.95830388692579</v>
      </c>
      <c r="AK697" t="s">
        <v>5846</v>
      </c>
      <c r="AL697">
        <v>1</v>
      </c>
      <c r="AM697" t="s">
        <v>5847</v>
      </c>
      <c r="AN697" t="s">
        <v>5848</v>
      </c>
      <c r="AO697" t="s">
        <v>5849</v>
      </c>
      <c r="AP697" t="s">
        <v>5850</v>
      </c>
      <c r="AQ697" t="s">
        <v>58</v>
      </c>
      <c r="AR697" t="s">
        <v>59</v>
      </c>
    </row>
    <row r="698" spans="1:44" x14ac:dyDescent="0.25">
      <c r="A698">
        <v>697</v>
      </c>
      <c r="B698" t="s">
        <v>5851</v>
      </c>
      <c r="C698" t="s">
        <v>5852</v>
      </c>
      <c r="D698">
        <v>6</v>
      </c>
      <c r="E698">
        <v>17</v>
      </c>
      <c r="F698" t="s">
        <v>45</v>
      </c>
      <c r="G698">
        <v>100</v>
      </c>
      <c r="H698">
        <v>0</v>
      </c>
      <c r="I698">
        <v>3.47</v>
      </c>
      <c r="J698">
        <v>55</v>
      </c>
      <c r="K698">
        <v>22</v>
      </c>
      <c r="L698">
        <v>9</v>
      </c>
      <c r="M698">
        <v>6</v>
      </c>
      <c r="N698">
        <v>9</v>
      </c>
      <c r="O698">
        <v>9</v>
      </c>
      <c r="P698">
        <v>0</v>
      </c>
      <c r="Q698">
        <v>0</v>
      </c>
      <c r="R698">
        <v>0</v>
      </c>
      <c r="S698">
        <v>0</v>
      </c>
      <c r="T698" t="s">
        <v>5853</v>
      </c>
      <c r="U698" t="s">
        <v>63</v>
      </c>
      <c r="V698" t="s">
        <v>1678</v>
      </c>
      <c r="W698">
        <v>50</v>
      </c>
      <c r="X698" t="s">
        <v>49</v>
      </c>
      <c r="Y698">
        <v>2</v>
      </c>
      <c r="Z698">
        <v>0</v>
      </c>
      <c r="AA698">
        <v>49</v>
      </c>
      <c r="AB698">
        <v>50</v>
      </c>
      <c r="AE698" t="s">
        <v>51</v>
      </c>
      <c r="AF698" t="s">
        <v>1679</v>
      </c>
      <c r="AG698" t="s">
        <v>1680</v>
      </c>
      <c r="AH698" t="s">
        <v>1681</v>
      </c>
      <c r="AI698">
        <v>7851</v>
      </c>
      <c r="AJ698">
        <v>4.2162781811234202</v>
      </c>
      <c r="AK698" t="s">
        <v>1682</v>
      </c>
      <c r="AL698">
        <v>0</v>
      </c>
      <c r="AN698" t="s">
        <v>5854</v>
      </c>
      <c r="AO698" t="s">
        <v>5855</v>
      </c>
      <c r="AP698" s="1" t="s">
        <v>5856</v>
      </c>
      <c r="AQ698" t="s">
        <v>58</v>
      </c>
      <c r="AR698" t="s">
        <v>59</v>
      </c>
    </row>
    <row r="699" spans="1:44" x14ac:dyDescent="0.25">
      <c r="A699">
        <v>698</v>
      </c>
      <c r="B699" t="s">
        <v>5857</v>
      </c>
      <c r="C699" t="s">
        <v>5858</v>
      </c>
      <c r="D699">
        <v>5</v>
      </c>
      <c r="E699">
        <v>5</v>
      </c>
      <c r="F699" t="s">
        <v>45</v>
      </c>
      <c r="G699">
        <v>1000</v>
      </c>
      <c r="H699">
        <v>0</v>
      </c>
      <c r="I699">
        <v>3.34</v>
      </c>
      <c r="J699">
        <v>252</v>
      </c>
      <c r="K699">
        <v>80</v>
      </c>
      <c r="L699">
        <v>44</v>
      </c>
      <c r="M699">
        <v>57</v>
      </c>
      <c r="N699">
        <v>23</v>
      </c>
      <c r="O699">
        <v>48</v>
      </c>
      <c r="P699">
        <v>0</v>
      </c>
      <c r="Q699">
        <v>0</v>
      </c>
      <c r="R699">
        <v>0</v>
      </c>
      <c r="S699">
        <v>0</v>
      </c>
      <c r="T699" t="s">
        <v>5859</v>
      </c>
      <c r="U699" t="s">
        <v>129</v>
      </c>
      <c r="V699" t="s">
        <v>64</v>
      </c>
      <c r="W699">
        <v>15</v>
      </c>
      <c r="X699" t="s">
        <v>49</v>
      </c>
      <c r="Y699">
        <v>2</v>
      </c>
      <c r="Z699">
        <v>0</v>
      </c>
      <c r="AA699">
        <v>41</v>
      </c>
      <c r="AB699">
        <v>50</v>
      </c>
      <c r="AC699">
        <v>1</v>
      </c>
      <c r="AD699" t="s">
        <v>50</v>
      </c>
      <c r="AE699" t="s">
        <v>51</v>
      </c>
      <c r="AF699" t="s">
        <v>5860</v>
      </c>
      <c r="AG699" t="s">
        <v>5861</v>
      </c>
      <c r="AH699" t="s">
        <v>5862</v>
      </c>
      <c r="AI699">
        <v>15948</v>
      </c>
      <c r="AJ699">
        <v>4.0947454226235198</v>
      </c>
      <c r="AK699" t="s">
        <v>5863</v>
      </c>
      <c r="AL699">
        <v>1</v>
      </c>
      <c r="AM699" t="s">
        <v>5864</v>
      </c>
      <c r="AN699" t="s">
        <v>5865</v>
      </c>
      <c r="AO699" t="s">
        <v>5866</v>
      </c>
      <c r="AP699" t="s">
        <v>5867</v>
      </c>
      <c r="AQ699" t="s">
        <v>58</v>
      </c>
      <c r="AR699" t="s">
        <v>59</v>
      </c>
    </row>
    <row r="700" spans="1:44" x14ac:dyDescent="0.25">
      <c r="A700">
        <v>699</v>
      </c>
      <c r="B700" t="s">
        <v>1621</v>
      </c>
      <c r="C700" t="s">
        <v>1622</v>
      </c>
      <c r="D700">
        <v>6</v>
      </c>
      <c r="E700">
        <v>7</v>
      </c>
      <c r="F700" t="s">
        <v>45</v>
      </c>
      <c r="G700">
        <v>50</v>
      </c>
      <c r="H700">
        <v>0</v>
      </c>
      <c r="I700">
        <v>2.67</v>
      </c>
      <c r="J700">
        <v>3</v>
      </c>
      <c r="K700">
        <v>1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 t="s">
        <v>1623</v>
      </c>
      <c r="U700" t="s">
        <v>340</v>
      </c>
      <c r="V700" t="s">
        <v>96</v>
      </c>
      <c r="W700">
        <v>46</v>
      </c>
      <c r="X700" t="s">
        <v>49</v>
      </c>
      <c r="Y700">
        <v>2</v>
      </c>
      <c r="Z700">
        <v>0</v>
      </c>
      <c r="AA700">
        <v>8</v>
      </c>
      <c r="AB700">
        <v>50</v>
      </c>
      <c r="AE700" t="s">
        <v>51</v>
      </c>
      <c r="AF700" t="s">
        <v>1624</v>
      </c>
      <c r="AG700" t="s">
        <v>1624</v>
      </c>
      <c r="AH700" t="s">
        <v>1625</v>
      </c>
      <c r="AI700">
        <v>1374</v>
      </c>
      <c r="AJ700">
        <v>4.0589519650654999</v>
      </c>
      <c r="AK700" t="s">
        <v>1626</v>
      </c>
      <c r="AL700">
        <v>0</v>
      </c>
      <c r="AN700" t="s">
        <v>1627</v>
      </c>
      <c r="AO700" t="s">
        <v>1628</v>
      </c>
      <c r="AP700" t="s">
        <v>1629</v>
      </c>
      <c r="AQ700" t="s">
        <v>58</v>
      </c>
      <c r="AR700" t="s">
        <v>59</v>
      </c>
    </row>
    <row r="701" spans="1:44" x14ac:dyDescent="0.25">
      <c r="A701">
        <v>700</v>
      </c>
      <c r="B701" t="s">
        <v>5868</v>
      </c>
      <c r="C701" t="s">
        <v>5869</v>
      </c>
      <c r="D701">
        <v>8</v>
      </c>
      <c r="E701">
        <v>7</v>
      </c>
      <c r="F701" t="s">
        <v>45</v>
      </c>
      <c r="G701">
        <v>1000</v>
      </c>
      <c r="H701">
        <v>1</v>
      </c>
      <c r="I701">
        <v>3.47</v>
      </c>
      <c r="J701">
        <v>378</v>
      </c>
      <c r="K701">
        <v>145</v>
      </c>
      <c r="L701">
        <v>67</v>
      </c>
      <c r="M701">
        <v>54</v>
      </c>
      <c r="N701">
        <v>44</v>
      </c>
      <c r="O701">
        <v>68</v>
      </c>
      <c r="P701">
        <v>0</v>
      </c>
      <c r="Q701">
        <v>0</v>
      </c>
      <c r="R701">
        <v>0</v>
      </c>
      <c r="S701">
        <v>0</v>
      </c>
      <c r="T701" t="s">
        <v>5870</v>
      </c>
      <c r="U701" t="s">
        <v>129</v>
      </c>
      <c r="V701" t="s">
        <v>64</v>
      </c>
      <c r="W701">
        <v>5</v>
      </c>
      <c r="X701" t="s">
        <v>49</v>
      </c>
      <c r="Y701">
        <v>2</v>
      </c>
      <c r="Z701">
        <v>0</v>
      </c>
      <c r="AA701">
        <v>137</v>
      </c>
      <c r="AB701">
        <v>50</v>
      </c>
      <c r="AE701" t="s">
        <v>51</v>
      </c>
      <c r="AF701" t="s">
        <v>5871</v>
      </c>
      <c r="AG701" t="s">
        <v>5871</v>
      </c>
      <c r="AH701" t="s">
        <v>5872</v>
      </c>
      <c r="AI701">
        <v>4434</v>
      </c>
      <c r="AJ701">
        <v>4.0647271087054504</v>
      </c>
      <c r="AK701" t="s">
        <v>5873</v>
      </c>
      <c r="AL701">
        <v>0</v>
      </c>
      <c r="AN701" t="s">
        <v>5874</v>
      </c>
      <c r="AO701" t="s">
        <v>5875</v>
      </c>
      <c r="AP701" t="s">
        <v>5876</v>
      </c>
      <c r="AQ701" t="s">
        <v>58</v>
      </c>
      <c r="AR701" t="s">
        <v>59</v>
      </c>
    </row>
    <row r="702" spans="1:44" x14ac:dyDescent="0.25">
      <c r="A702">
        <v>701</v>
      </c>
      <c r="B702" t="s">
        <v>611</v>
      </c>
      <c r="C702" t="s">
        <v>612</v>
      </c>
      <c r="D702">
        <v>11</v>
      </c>
      <c r="E702">
        <v>10</v>
      </c>
      <c r="F702" t="s">
        <v>45</v>
      </c>
      <c r="G702">
        <v>1000</v>
      </c>
      <c r="H702">
        <v>1</v>
      </c>
      <c r="I702">
        <v>3.74</v>
      </c>
      <c r="J702">
        <v>54</v>
      </c>
      <c r="K702">
        <v>23</v>
      </c>
      <c r="L702">
        <v>11</v>
      </c>
      <c r="M702">
        <v>10</v>
      </c>
      <c r="N702">
        <v>3</v>
      </c>
      <c r="O702">
        <v>7</v>
      </c>
      <c r="P702">
        <v>0</v>
      </c>
      <c r="Q702">
        <v>0</v>
      </c>
      <c r="R702">
        <v>0</v>
      </c>
      <c r="S702">
        <v>0</v>
      </c>
      <c r="T702" t="s">
        <v>613</v>
      </c>
      <c r="U702" t="s">
        <v>85</v>
      </c>
      <c r="V702" t="s">
        <v>64</v>
      </c>
      <c r="W702">
        <v>50</v>
      </c>
      <c r="X702" t="s">
        <v>49</v>
      </c>
      <c r="Y702">
        <v>3</v>
      </c>
      <c r="Z702">
        <v>0</v>
      </c>
      <c r="AA702">
        <v>41</v>
      </c>
      <c r="AB702">
        <v>50</v>
      </c>
      <c r="AC702">
        <v>1</v>
      </c>
      <c r="AD702" t="s">
        <v>50</v>
      </c>
      <c r="AE702" t="s">
        <v>51</v>
      </c>
      <c r="AF702" t="s">
        <v>3788</v>
      </c>
      <c r="AG702" t="s">
        <v>3789</v>
      </c>
      <c r="AH702" t="s">
        <v>3790</v>
      </c>
      <c r="AI702">
        <v>73271</v>
      </c>
      <c r="AJ702">
        <v>3.9544430948124001</v>
      </c>
      <c r="AK702" t="s">
        <v>3791</v>
      </c>
      <c r="AL702">
        <v>1</v>
      </c>
      <c r="AM702" t="s">
        <v>3792</v>
      </c>
      <c r="AN702" t="s">
        <v>3793</v>
      </c>
      <c r="AO702" t="s">
        <v>3794</v>
      </c>
      <c r="AP702" t="s">
        <v>3795</v>
      </c>
      <c r="AQ702" t="s">
        <v>58</v>
      </c>
      <c r="AR702" t="s">
        <v>59</v>
      </c>
    </row>
    <row r="703" spans="1:44" x14ac:dyDescent="0.25">
      <c r="A703">
        <v>702</v>
      </c>
      <c r="B703" t="s">
        <v>5693</v>
      </c>
      <c r="C703" t="s">
        <v>5694</v>
      </c>
      <c r="D703">
        <v>5</v>
      </c>
      <c r="E703">
        <v>127</v>
      </c>
      <c r="F703" t="s">
        <v>45</v>
      </c>
      <c r="G703">
        <v>100</v>
      </c>
      <c r="H703">
        <v>0</v>
      </c>
      <c r="I703">
        <v>2.79</v>
      </c>
      <c r="J703">
        <v>19</v>
      </c>
      <c r="K703">
        <v>4</v>
      </c>
      <c r="L703">
        <v>4</v>
      </c>
      <c r="M703">
        <v>2</v>
      </c>
      <c r="N703">
        <v>2</v>
      </c>
      <c r="O703">
        <v>7</v>
      </c>
      <c r="P703">
        <v>0</v>
      </c>
      <c r="Q703">
        <v>0</v>
      </c>
      <c r="R703">
        <v>0</v>
      </c>
      <c r="S703">
        <v>0</v>
      </c>
      <c r="T703" t="s">
        <v>4244</v>
      </c>
      <c r="U703" t="s">
        <v>182</v>
      </c>
      <c r="V703" t="s">
        <v>96</v>
      </c>
      <c r="W703">
        <v>18</v>
      </c>
      <c r="X703" t="s">
        <v>49</v>
      </c>
      <c r="Y703">
        <v>2</v>
      </c>
      <c r="Z703">
        <v>0</v>
      </c>
      <c r="AA703">
        <v>54</v>
      </c>
      <c r="AB703">
        <v>50</v>
      </c>
      <c r="AC703">
        <v>1</v>
      </c>
      <c r="AD703" t="s">
        <v>50</v>
      </c>
      <c r="AE703" t="s">
        <v>51</v>
      </c>
      <c r="AF703" t="s">
        <v>5695</v>
      </c>
      <c r="AG703" t="s">
        <v>5695</v>
      </c>
      <c r="AH703" t="s">
        <v>5696</v>
      </c>
      <c r="AI703">
        <v>9357</v>
      </c>
      <c r="AJ703">
        <v>4.2253927540878404</v>
      </c>
      <c r="AK703" t="s">
        <v>5697</v>
      </c>
      <c r="AL703">
        <v>0</v>
      </c>
      <c r="AN703" t="s">
        <v>5698</v>
      </c>
      <c r="AO703" t="s">
        <v>5699</v>
      </c>
      <c r="AP703" t="s">
        <v>5700</v>
      </c>
      <c r="AQ703" t="s">
        <v>58</v>
      </c>
      <c r="AR703" t="s">
        <v>59</v>
      </c>
    </row>
    <row r="704" spans="1:44" x14ac:dyDescent="0.25">
      <c r="A704">
        <v>703</v>
      </c>
      <c r="B704" t="s">
        <v>5877</v>
      </c>
      <c r="C704" t="s">
        <v>5878</v>
      </c>
      <c r="D704">
        <v>7</v>
      </c>
      <c r="E704">
        <v>6</v>
      </c>
      <c r="F704" t="s">
        <v>45</v>
      </c>
      <c r="G704">
        <v>1000</v>
      </c>
      <c r="H704">
        <v>1</v>
      </c>
      <c r="I704">
        <v>3.28</v>
      </c>
      <c r="J704">
        <v>141</v>
      </c>
      <c r="K704">
        <v>44</v>
      </c>
      <c r="L704">
        <v>29</v>
      </c>
      <c r="M704">
        <v>21</v>
      </c>
      <c r="N704">
        <v>17</v>
      </c>
      <c r="O704">
        <v>30</v>
      </c>
      <c r="P704">
        <v>0</v>
      </c>
      <c r="Q704">
        <v>0</v>
      </c>
      <c r="R704">
        <v>0</v>
      </c>
      <c r="S704">
        <v>0</v>
      </c>
      <c r="T704" t="s">
        <v>5879</v>
      </c>
      <c r="U704" t="s">
        <v>95</v>
      </c>
      <c r="V704" t="s">
        <v>64</v>
      </c>
      <c r="W704">
        <v>7</v>
      </c>
      <c r="X704" t="s">
        <v>49</v>
      </c>
      <c r="Y704">
        <v>2</v>
      </c>
      <c r="Z704">
        <v>0</v>
      </c>
      <c r="AA704">
        <v>23</v>
      </c>
      <c r="AB704">
        <v>50</v>
      </c>
      <c r="AC704">
        <v>1</v>
      </c>
      <c r="AD704" t="s">
        <v>50</v>
      </c>
      <c r="AE704" t="s">
        <v>51</v>
      </c>
      <c r="AF704" t="s">
        <v>1312</v>
      </c>
      <c r="AG704" t="s">
        <v>1313</v>
      </c>
      <c r="AH704" t="s">
        <v>1314</v>
      </c>
      <c r="AI704">
        <v>12309</v>
      </c>
      <c r="AJ704">
        <v>4.0451702006661696</v>
      </c>
      <c r="AK704" t="s">
        <v>1315</v>
      </c>
      <c r="AL704">
        <v>1</v>
      </c>
      <c r="AM704" t="s">
        <v>1316</v>
      </c>
      <c r="AN704" t="s">
        <v>5880</v>
      </c>
      <c r="AO704" t="s">
        <v>5881</v>
      </c>
      <c r="AP704" t="s">
        <v>5882</v>
      </c>
      <c r="AQ704" t="s">
        <v>58</v>
      </c>
      <c r="AR704" t="s">
        <v>59</v>
      </c>
    </row>
    <row r="705" spans="1:44" x14ac:dyDescent="0.25">
      <c r="A705">
        <v>704</v>
      </c>
      <c r="B705" t="s">
        <v>5883</v>
      </c>
      <c r="C705" t="s">
        <v>5884</v>
      </c>
      <c r="D705">
        <v>12</v>
      </c>
      <c r="E705">
        <v>11</v>
      </c>
      <c r="F705" t="s">
        <v>45</v>
      </c>
      <c r="G705">
        <v>10000</v>
      </c>
      <c r="H705">
        <v>0</v>
      </c>
      <c r="I705">
        <v>3.25</v>
      </c>
      <c r="J705">
        <v>1276</v>
      </c>
      <c r="K705">
        <v>431</v>
      </c>
      <c r="L705">
        <v>195</v>
      </c>
      <c r="M705">
        <v>205</v>
      </c>
      <c r="N705">
        <v>146</v>
      </c>
      <c r="O705">
        <v>299</v>
      </c>
      <c r="P705">
        <v>0</v>
      </c>
      <c r="Q705">
        <v>0</v>
      </c>
      <c r="R705">
        <v>0</v>
      </c>
      <c r="S705">
        <v>0</v>
      </c>
      <c r="T705" t="s">
        <v>5885</v>
      </c>
      <c r="U705" t="s">
        <v>193</v>
      </c>
      <c r="V705" t="s">
        <v>96</v>
      </c>
      <c r="W705">
        <v>15</v>
      </c>
      <c r="X705" t="s">
        <v>49</v>
      </c>
      <c r="Y705">
        <v>3</v>
      </c>
      <c r="Z705">
        <v>0</v>
      </c>
      <c r="AA705">
        <v>11</v>
      </c>
      <c r="AB705">
        <v>50</v>
      </c>
      <c r="AC705">
        <v>1</v>
      </c>
      <c r="AD705" t="s">
        <v>50</v>
      </c>
      <c r="AE705" t="s">
        <v>51</v>
      </c>
      <c r="AF705" t="s">
        <v>5886</v>
      </c>
      <c r="AG705" t="s">
        <v>5886</v>
      </c>
      <c r="AH705" t="s">
        <v>5887</v>
      </c>
      <c r="AI705">
        <v>6158</v>
      </c>
      <c r="AJ705">
        <v>3.7947385514777499</v>
      </c>
      <c r="AK705" t="s">
        <v>5888</v>
      </c>
      <c r="AL705">
        <v>0</v>
      </c>
      <c r="AN705" t="s">
        <v>5889</v>
      </c>
      <c r="AO705" t="s">
        <v>5890</v>
      </c>
      <c r="AP705" t="s">
        <v>5891</v>
      </c>
      <c r="AQ705" t="s">
        <v>58</v>
      </c>
      <c r="AR705" t="s">
        <v>59</v>
      </c>
    </row>
    <row r="706" spans="1:44" x14ac:dyDescent="0.25">
      <c r="A706">
        <v>705</v>
      </c>
      <c r="B706" t="s">
        <v>5892</v>
      </c>
      <c r="C706" t="s">
        <v>5893</v>
      </c>
      <c r="D706">
        <v>2</v>
      </c>
      <c r="E706">
        <v>9</v>
      </c>
      <c r="F706" t="s">
        <v>45</v>
      </c>
      <c r="G706">
        <v>100</v>
      </c>
      <c r="H706">
        <v>1</v>
      </c>
      <c r="I706">
        <v>3.67</v>
      </c>
      <c r="J706">
        <v>12</v>
      </c>
      <c r="K706">
        <v>5</v>
      </c>
      <c r="L706">
        <v>3</v>
      </c>
      <c r="M706">
        <v>1</v>
      </c>
      <c r="N706">
        <v>1</v>
      </c>
      <c r="O706">
        <v>2</v>
      </c>
      <c r="P706">
        <v>0</v>
      </c>
      <c r="Q706">
        <v>0</v>
      </c>
      <c r="R706">
        <v>0</v>
      </c>
      <c r="S706">
        <v>0</v>
      </c>
      <c r="T706" t="s">
        <v>5894</v>
      </c>
      <c r="U706" t="s">
        <v>1985</v>
      </c>
      <c r="V706" t="s">
        <v>64</v>
      </c>
      <c r="W706">
        <v>1</v>
      </c>
      <c r="X706" t="s">
        <v>49</v>
      </c>
      <c r="Y706">
        <v>1</v>
      </c>
      <c r="Z706">
        <v>0</v>
      </c>
      <c r="AA706">
        <v>41</v>
      </c>
      <c r="AB706">
        <v>50</v>
      </c>
      <c r="AE706" t="s">
        <v>51</v>
      </c>
      <c r="AF706" t="s">
        <v>5895</v>
      </c>
      <c r="AG706" t="s">
        <v>5895</v>
      </c>
      <c r="AH706" t="s">
        <v>5896</v>
      </c>
      <c r="AI706">
        <v>111</v>
      </c>
      <c r="AJ706">
        <v>3.8018018018017998</v>
      </c>
      <c r="AK706" t="s">
        <v>5897</v>
      </c>
      <c r="AL706">
        <v>0</v>
      </c>
      <c r="AN706" t="s">
        <v>5898</v>
      </c>
      <c r="AO706" t="s">
        <v>5899</v>
      </c>
      <c r="AP706" t="s">
        <v>5900</v>
      </c>
      <c r="AQ706" t="s">
        <v>58</v>
      </c>
      <c r="AR706" t="s">
        <v>59</v>
      </c>
    </row>
    <row r="707" spans="1:44" x14ac:dyDescent="0.25">
      <c r="A707">
        <v>706</v>
      </c>
      <c r="B707" t="s">
        <v>5901</v>
      </c>
      <c r="C707" t="s">
        <v>5901</v>
      </c>
      <c r="D707">
        <v>4</v>
      </c>
      <c r="E707">
        <v>4</v>
      </c>
      <c r="F707" t="s">
        <v>45</v>
      </c>
      <c r="G707">
        <v>100</v>
      </c>
      <c r="H707">
        <v>1</v>
      </c>
      <c r="I707">
        <v>3.1</v>
      </c>
      <c r="J707">
        <v>21</v>
      </c>
      <c r="K707">
        <v>4</v>
      </c>
      <c r="L707">
        <v>5</v>
      </c>
      <c r="M707">
        <v>5</v>
      </c>
      <c r="N707">
        <v>3</v>
      </c>
      <c r="O707">
        <v>4</v>
      </c>
      <c r="P707">
        <v>0</v>
      </c>
      <c r="Q707">
        <v>0</v>
      </c>
      <c r="R707">
        <v>0</v>
      </c>
      <c r="S707">
        <v>0</v>
      </c>
      <c r="T707" t="s">
        <v>5902</v>
      </c>
      <c r="U707" t="s">
        <v>5903</v>
      </c>
      <c r="V707" t="s">
        <v>5904</v>
      </c>
      <c r="W707">
        <v>5</v>
      </c>
      <c r="X707" t="s">
        <v>49</v>
      </c>
      <c r="Y707">
        <v>1</v>
      </c>
      <c r="Z707">
        <v>0</v>
      </c>
      <c r="AA707">
        <v>25</v>
      </c>
      <c r="AB707">
        <v>50</v>
      </c>
      <c r="AE707" t="s">
        <v>51</v>
      </c>
      <c r="AF707" t="s">
        <v>5905</v>
      </c>
      <c r="AG707" t="s">
        <v>5906</v>
      </c>
      <c r="AH707" t="s">
        <v>5907</v>
      </c>
      <c r="AI707">
        <v>22615</v>
      </c>
      <c r="AJ707">
        <v>4.0782224187486102</v>
      </c>
      <c r="AK707" t="s">
        <v>5908</v>
      </c>
      <c r="AL707">
        <v>0</v>
      </c>
      <c r="AN707" t="s">
        <v>5909</v>
      </c>
      <c r="AO707" t="s">
        <v>5910</v>
      </c>
      <c r="AP707" t="s">
        <v>5911</v>
      </c>
      <c r="AQ707" t="s">
        <v>58</v>
      </c>
      <c r="AR707" t="s">
        <v>59</v>
      </c>
    </row>
    <row r="708" spans="1:44" x14ac:dyDescent="0.25">
      <c r="A708">
        <v>707</v>
      </c>
      <c r="B708" t="s">
        <v>5912</v>
      </c>
      <c r="C708" t="s">
        <v>5913</v>
      </c>
      <c r="D708">
        <v>11</v>
      </c>
      <c r="E708">
        <v>11</v>
      </c>
      <c r="F708" t="s">
        <v>45</v>
      </c>
      <c r="G708">
        <v>10000</v>
      </c>
      <c r="H708">
        <v>0</v>
      </c>
      <c r="I708">
        <v>3.75</v>
      </c>
      <c r="J708">
        <v>1520</v>
      </c>
      <c r="K708">
        <v>660</v>
      </c>
      <c r="L708">
        <v>322</v>
      </c>
      <c r="M708">
        <v>231</v>
      </c>
      <c r="N708">
        <v>119</v>
      </c>
      <c r="O708">
        <v>188</v>
      </c>
      <c r="P708">
        <v>0</v>
      </c>
      <c r="Q708">
        <v>0</v>
      </c>
      <c r="R708">
        <v>0</v>
      </c>
      <c r="S708">
        <v>0</v>
      </c>
      <c r="T708" t="s">
        <v>5914</v>
      </c>
      <c r="U708" t="s">
        <v>85</v>
      </c>
      <c r="V708" t="s">
        <v>96</v>
      </c>
      <c r="W708">
        <v>50</v>
      </c>
      <c r="X708" t="s">
        <v>49</v>
      </c>
      <c r="Y708">
        <v>3</v>
      </c>
      <c r="Z708">
        <v>0</v>
      </c>
      <c r="AA708">
        <v>60</v>
      </c>
      <c r="AB708">
        <v>50</v>
      </c>
      <c r="AE708" t="s">
        <v>321</v>
      </c>
      <c r="AF708" t="s">
        <v>5915</v>
      </c>
      <c r="AG708" t="s">
        <v>5915</v>
      </c>
      <c r="AH708" t="s">
        <v>5916</v>
      </c>
      <c r="AI708">
        <v>2975</v>
      </c>
      <c r="AJ708">
        <v>4.1808403361344499</v>
      </c>
      <c r="AK708" t="s">
        <v>5917</v>
      </c>
      <c r="AL708">
        <v>0</v>
      </c>
      <c r="AN708" t="s">
        <v>5918</v>
      </c>
      <c r="AO708" t="s">
        <v>5919</v>
      </c>
      <c r="AP708" t="s">
        <v>5920</v>
      </c>
      <c r="AQ708" t="s">
        <v>58</v>
      </c>
      <c r="AR708" t="s">
        <v>59</v>
      </c>
    </row>
    <row r="709" spans="1:44" x14ac:dyDescent="0.25">
      <c r="A709">
        <v>708</v>
      </c>
      <c r="B709" t="s">
        <v>517</v>
      </c>
      <c r="C709" t="s">
        <v>518</v>
      </c>
      <c r="D709">
        <v>13</v>
      </c>
      <c r="E709">
        <v>15</v>
      </c>
      <c r="F709" t="s">
        <v>45</v>
      </c>
      <c r="G709">
        <v>100</v>
      </c>
      <c r="H709">
        <v>0</v>
      </c>
      <c r="I709">
        <v>3.49</v>
      </c>
      <c r="J709">
        <v>55</v>
      </c>
      <c r="K709">
        <v>21</v>
      </c>
      <c r="L709">
        <v>11</v>
      </c>
      <c r="M709">
        <v>6</v>
      </c>
      <c r="N709">
        <v>8</v>
      </c>
      <c r="O709">
        <v>9</v>
      </c>
      <c r="P709">
        <v>1</v>
      </c>
      <c r="Q709">
        <v>0</v>
      </c>
      <c r="R709">
        <v>0</v>
      </c>
      <c r="S709">
        <v>1</v>
      </c>
      <c r="T709" t="s">
        <v>5921</v>
      </c>
      <c r="U709" t="s">
        <v>63</v>
      </c>
      <c r="V709" t="s">
        <v>5922</v>
      </c>
      <c r="W709">
        <v>2</v>
      </c>
      <c r="X709" t="s">
        <v>49</v>
      </c>
      <c r="Y709">
        <v>3</v>
      </c>
      <c r="Z709">
        <v>0</v>
      </c>
      <c r="AA709">
        <v>33</v>
      </c>
      <c r="AB709">
        <v>50</v>
      </c>
      <c r="AE709" t="s">
        <v>51</v>
      </c>
      <c r="AF709" t="s">
        <v>5923</v>
      </c>
      <c r="AG709" t="s">
        <v>5923</v>
      </c>
      <c r="AH709" t="s">
        <v>5924</v>
      </c>
      <c r="AI709">
        <v>3276</v>
      </c>
      <c r="AJ709">
        <v>4.4285714285714199</v>
      </c>
      <c r="AK709" t="s">
        <v>5925</v>
      </c>
      <c r="AL709">
        <v>0</v>
      </c>
      <c r="AN709" t="s">
        <v>5926</v>
      </c>
      <c r="AO709" t="s">
        <v>5927</v>
      </c>
      <c r="AP709" t="s">
        <v>5928</v>
      </c>
      <c r="AQ709" t="s">
        <v>58</v>
      </c>
      <c r="AR709" t="s">
        <v>59</v>
      </c>
    </row>
    <row r="710" spans="1:44" x14ac:dyDescent="0.25">
      <c r="A710">
        <v>709</v>
      </c>
      <c r="B710" t="s">
        <v>5929</v>
      </c>
      <c r="C710" t="s">
        <v>5930</v>
      </c>
      <c r="D710">
        <v>6</v>
      </c>
      <c r="E710">
        <v>17</v>
      </c>
      <c r="F710" t="s">
        <v>45</v>
      </c>
      <c r="G710">
        <v>10000</v>
      </c>
      <c r="H710">
        <v>0</v>
      </c>
      <c r="I710">
        <v>4.3499999999999996</v>
      </c>
      <c r="J710">
        <v>3279</v>
      </c>
      <c r="K710">
        <v>2091</v>
      </c>
      <c r="L710">
        <v>612</v>
      </c>
      <c r="M710">
        <v>336</v>
      </c>
      <c r="N710">
        <v>109</v>
      </c>
      <c r="O710">
        <v>131</v>
      </c>
      <c r="P710">
        <v>1</v>
      </c>
      <c r="Q710">
        <v>0</v>
      </c>
      <c r="R710">
        <v>1</v>
      </c>
      <c r="S710">
        <v>0</v>
      </c>
      <c r="T710" t="s">
        <v>5931</v>
      </c>
      <c r="U710" t="s">
        <v>85</v>
      </c>
      <c r="V710" t="s">
        <v>5932</v>
      </c>
      <c r="W710">
        <v>3</v>
      </c>
      <c r="X710" t="s">
        <v>183</v>
      </c>
      <c r="Y710">
        <v>2</v>
      </c>
      <c r="Z710">
        <v>0</v>
      </c>
      <c r="AA710">
        <v>40</v>
      </c>
      <c r="AB710">
        <v>50</v>
      </c>
      <c r="AE710" t="s">
        <v>51</v>
      </c>
      <c r="AF710" t="s">
        <v>5933</v>
      </c>
      <c r="AG710" t="s">
        <v>5934</v>
      </c>
      <c r="AH710" t="s">
        <v>5935</v>
      </c>
      <c r="AI710">
        <v>110548</v>
      </c>
      <c r="AJ710">
        <v>4.1436660997937498</v>
      </c>
      <c r="AK710" t="s">
        <v>5936</v>
      </c>
      <c r="AL710">
        <v>1</v>
      </c>
      <c r="AM710" t="s">
        <v>5937</v>
      </c>
      <c r="AN710" t="s">
        <v>5938</v>
      </c>
      <c r="AO710" t="s">
        <v>5939</v>
      </c>
      <c r="AP710" t="s">
        <v>5940</v>
      </c>
      <c r="AQ710" t="s">
        <v>58</v>
      </c>
      <c r="AR710" t="s">
        <v>59</v>
      </c>
    </row>
    <row r="711" spans="1:44" x14ac:dyDescent="0.25">
      <c r="A711">
        <v>710</v>
      </c>
      <c r="B711" t="s">
        <v>5941</v>
      </c>
      <c r="C711" t="s">
        <v>5942</v>
      </c>
      <c r="D711">
        <v>12</v>
      </c>
      <c r="E711">
        <v>100</v>
      </c>
      <c r="F711" t="s">
        <v>45</v>
      </c>
      <c r="G711">
        <v>100</v>
      </c>
      <c r="H711">
        <v>0</v>
      </c>
      <c r="I711">
        <v>3.68</v>
      </c>
      <c r="J711">
        <v>40</v>
      </c>
      <c r="K711">
        <v>16</v>
      </c>
      <c r="L711">
        <v>8</v>
      </c>
      <c r="M711">
        <v>7</v>
      </c>
      <c r="N711">
        <v>5</v>
      </c>
      <c r="O711">
        <v>4</v>
      </c>
      <c r="P711">
        <v>0</v>
      </c>
      <c r="Q711">
        <v>0</v>
      </c>
      <c r="R711">
        <v>0</v>
      </c>
      <c r="S711">
        <v>0</v>
      </c>
      <c r="T711" t="s">
        <v>5943</v>
      </c>
      <c r="V711" t="s">
        <v>5944</v>
      </c>
      <c r="W711">
        <v>50</v>
      </c>
      <c r="X711" t="s">
        <v>49</v>
      </c>
      <c r="Y711">
        <v>3</v>
      </c>
      <c r="Z711">
        <v>0</v>
      </c>
      <c r="AA711">
        <v>28</v>
      </c>
      <c r="AB711">
        <v>50</v>
      </c>
      <c r="AC711">
        <v>1</v>
      </c>
      <c r="AD711" t="s">
        <v>50</v>
      </c>
      <c r="AE711" t="s">
        <v>51</v>
      </c>
      <c r="AF711" t="s">
        <v>5945</v>
      </c>
      <c r="AG711" t="s">
        <v>5946</v>
      </c>
      <c r="AH711" t="s">
        <v>5947</v>
      </c>
      <c r="AI711">
        <v>4758</v>
      </c>
      <c r="AJ711">
        <v>4.2435897435897401</v>
      </c>
      <c r="AK711" t="s">
        <v>5948</v>
      </c>
      <c r="AL711">
        <v>0</v>
      </c>
      <c r="AN711" t="s">
        <v>5949</v>
      </c>
      <c r="AO711" t="s">
        <v>5950</v>
      </c>
      <c r="AP711" t="s">
        <v>5951</v>
      </c>
      <c r="AQ711" t="s">
        <v>58</v>
      </c>
      <c r="AR711" t="s">
        <v>59</v>
      </c>
    </row>
    <row r="712" spans="1:44" x14ac:dyDescent="0.25">
      <c r="A712">
        <v>711</v>
      </c>
      <c r="B712" t="s">
        <v>5952</v>
      </c>
      <c r="C712" t="s">
        <v>5953</v>
      </c>
      <c r="D712">
        <v>12</v>
      </c>
      <c r="E712">
        <v>11</v>
      </c>
      <c r="F712" t="s">
        <v>45</v>
      </c>
      <c r="G712">
        <v>5000</v>
      </c>
      <c r="H712">
        <v>0</v>
      </c>
      <c r="I712">
        <v>3.96</v>
      </c>
      <c r="J712">
        <v>247</v>
      </c>
      <c r="K712">
        <v>135</v>
      </c>
      <c r="L712">
        <v>37</v>
      </c>
      <c r="M712">
        <v>32</v>
      </c>
      <c r="N712">
        <v>17</v>
      </c>
      <c r="O712">
        <v>26</v>
      </c>
      <c r="P712">
        <v>0</v>
      </c>
      <c r="Q712">
        <v>0</v>
      </c>
      <c r="R712">
        <v>0</v>
      </c>
      <c r="S712">
        <v>0</v>
      </c>
      <c r="T712" t="s">
        <v>5954</v>
      </c>
      <c r="U712" t="s">
        <v>4923</v>
      </c>
      <c r="V712" t="s">
        <v>96</v>
      </c>
      <c r="W712">
        <v>50</v>
      </c>
      <c r="X712" t="s">
        <v>49</v>
      </c>
      <c r="Y712">
        <v>3</v>
      </c>
      <c r="Z712">
        <v>0</v>
      </c>
      <c r="AA712">
        <v>41</v>
      </c>
      <c r="AB712">
        <v>50</v>
      </c>
      <c r="AE712" t="s">
        <v>51</v>
      </c>
      <c r="AF712" t="s">
        <v>5955</v>
      </c>
      <c r="AG712" t="s">
        <v>5955</v>
      </c>
      <c r="AH712" t="s">
        <v>5956</v>
      </c>
      <c r="AI712">
        <v>31916</v>
      </c>
      <c r="AJ712">
        <v>4.1057776663742303</v>
      </c>
      <c r="AK712" t="s">
        <v>5957</v>
      </c>
      <c r="AL712">
        <v>1</v>
      </c>
      <c r="AM712" t="s">
        <v>5958</v>
      </c>
      <c r="AN712" t="s">
        <v>5959</v>
      </c>
      <c r="AO712" t="s">
        <v>5960</v>
      </c>
      <c r="AP712" t="s">
        <v>5961</v>
      </c>
      <c r="AQ712" t="s">
        <v>58</v>
      </c>
      <c r="AR712" t="s">
        <v>59</v>
      </c>
    </row>
    <row r="713" spans="1:44" x14ac:dyDescent="0.25">
      <c r="A713">
        <v>712</v>
      </c>
      <c r="B713" t="s">
        <v>5962</v>
      </c>
      <c r="C713" t="s">
        <v>5963</v>
      </c>
      <c r="D713">
        <v>14</v>
      </c>
      <c r="E713">
        <v>126</v>
      </c>
      <c r="F713" t="s">
        <v>45</v>
      </c>
      <c r="G713">
        <v>100</v>
      </c>
      <c r="H713">
        <v>1</v>
      </c>
      <c r="I713">
        <v>4.09</v>
      </c>
      <c r="J713">
        <v>150</v>
      </c>
      <c r="K713">
        <v>76</v>
      </c>
      <c r="L713">
        <v>37</v>
      </c>
      <c r="M713">
        <v>19</v>
      </c>
      <c r="N713">
        <v>10</v>
      </c>
      <c r="O713">
        <v>8</v>
      </c>
      <c r="P713">
        <v>0</v>
      </c>
      <c r="Q713">
        <v>0</v>
      </c>
      <c r="R713">
        <v>0</v>
      </c>
      <c r="S713">
        <v>0</v>
      </c>
      <c r="T713" t="s">
        <v>5964</v>
      </c>
      <c r="U713" t="s">
        <v>741</v>
      </c>
      <c r="V713" t="s">
        <v>96</v>
      </c>
      <c r="W713">
        <v>50</v>
      </c>
      <c r="X713" t="s">
        <v>49</v>
      </c>
      <c r="Y713">
        <v>4</v>
      </c>
      <c r="Z713">
        <v>0</v>
      </c>
      <c r="AA713">
        <v>40</v>
      </c>
      <c r="AB713">
        <v>50</v>
      </c>
      <c r="AC713">
        <v>1</v>
      </c>
      <c r="AD713" t="s">
        <v>50</v>
      </c>
      <c r="AE713" t="s">
        <v>51</v>
      </c>
      <c r="AF713" t="s">
        <v>5965</v>
      </c>
      <c r="AG713" t="s">
        <v>5965</v>
      </c>
      <c r="AH713" t="s">
        <v>5966</v>
      </c>
      <c r="AI713">
        <v>14291</v>
      </c>
      <c r="AJ713">
        <v>4.1847316492897599</v>
      </c>
      <c r="AK713" t="s">
        <v>5967</v>
      </c>
      <c r="AL713">
        <v>0</v>
      </c>
      <c r="AN713" t="s">
        <v>5968</v>
      </c>
      <c r="AO713" t="s">
        <v>5969</v>
      </c>
      <c r="AP713" t="s">
        <v>5970</v>
      </c>
      <c r="AQ713" t="s">
        <v>58</v>
      </c>
      <c r="AR713" t="s">
        <v>59</v>
      </c>
    </row>
    <row r="714" spans="1:44" x14ac:dyDescent="0.25">
      <c r="A714">
        <v>713</v>
      </c>
      <c r="B714" t="s">
        <v>2418</v>
      </c>
      <c r="C714" t="s">
        <v>2419</v>
      </c>
      <c r="D714">
        <v>11</v>
      </c>
      <c r="E714">
        <v>10</v>
      </c>
      <c r="F714" t="s">
        <v>45</v>
      </c>
      <c r="G714">
        <v>100</v>
      </c>
      <c r="H714">
        <v>1</v>
      </c>
      <c r="I714">
        <v>4.38</v>
      </c>
      <c r="J714">
        <v>8</v>
      </c>
      <c r="K714">
        <v>6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 t="s">
        <v>2420</v>
      </c>
      <c r="U714" t="s">
        <v>340</v>
      </c>
      <c r="V714" t="s">
        <v>510</v>
      </c>
      <c r="W714">
        <v>50</v>
      </c>
      <c r="X714" t="s">
        <v>49</v>
      </c>
      <c r="Y714">
        <v>2</v>
      </c>
      <c r="Z714">
        <v>0</v>
      </c>
      <c r="AA714">
        <v>139</v>
      </c>
      <c r="AB714">
        <v>50</v>
      </c>
      <c r="AC714">
        <v>1</v>
      </c>
      <c r="AD714" t="s">
        <v>50</v>
      </c>
      <c r="AE714" t="s">
        <v>51</v>
      </c>
      <c r="AF714" t="s">
        <v>5971</v>
      </c>
      <c r="AG714" t="s">
        <v>5971</v>
      </c>
      <c r="AH714" t="s">
        <v>5972</v>
      </c>
      <c r="AI714">
        <v>120</v>
      </c>
      <c r="AJ714">
        <v>4.2833333333333297</v>
      </c>
      <c r="AK714" t="s">
        <v>5973</v>
      </c>
      <c r="AL714">
        <v>0</v>
      </c>
      <c r="AN714" t="s">
        <v>5974</v>
      </c>
      <c r="AO714" t="s">
        <v>5975</v>
      </c>
      <c r="AP714" t="s">
        <v>5976</v>
      </c>
      <c r="AQ714" t="s">
        <v>58</v>
      </c>
      <c r="AR714" t="s">
        <v>59</v>
      </c>
    </row>
    <row r="715" spans="1:44" x14ac:dyDescent="0.25">
      <c r="A715">
        <v>714</v>
      </c>
      <c r="B715" t="s">
        <v>5977</v>
      </c>
      <c r="C715" t="s">
        <v>5977</v>
      </c>
      <c r="D715">
        <v>14</v>
      </c>
      <c r="E715">
        <v>97</v>
      </c>
      <c r="F715" t="s">
        <v>45</v>
      </c>
      <c r="G715">
        <v>100</v>
      </c>
      <c r="H715">
        <v>0</v>
      </c>
      <c r="I715">
        <v>4.2300000000000004</v>
      </c>
      <c r="J715">
        <v>44</v>
      </c>
      <c r="K715">
        <v>20</v>
      </c>
      <c r="L715">
        <v>16</v>
      </c>
      <c r="M715">
        <v>7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 t="s">
        <v>5978</v>
      </c>
      <c r="U715" t="s">
        <v>150</v>
      </c>
      <c r="V715" t="s">
        <v>96</v>
      </c>
      <c r="W715">
        <v>3</v>
      </c>
      <c r="X715" t="s">
        <v>49</v>
      </c>
      <c r="Y715">
        <v>4</v>
      </c>
      <c r="Z715">
        <v>0</v>
      </c>
      <c r="AA715">
        <v>36</v>
      </c>
      <c r="AB715">
        <v>50</v>
      </c>
      <c r="AE715" t="s">
        <v>51</v>
      </c>
      <c r="AF715" t="s">
        <v>5979</v>
      </c>
      <c r="AG715" t="s">
        <v>5980</v>
      </c>
      <c r="AH715" t="s">
        <v>5981</v>
      </c>
      <c r="AI715">
        <v>878</v>
      </c>
      <c r="AJ715">
        <v>4.2107061503416796</v>
      </c>
      <c r="AK715" t="s">
        <v>5982</v>
      </c>
      <c r="AL715">
        <v>0</v>
      </c>
      <c r="AN715" t="s">
        <v>5983</v>
      </c>
      <c r="AO715" t="s">
        <v>5984</v>
      </c>
      <c r="AP715" t="s">
        <v>5985</v>
      </c>
      <c r="AQ715" t="s">
        <v>58</v>
      </c>
      <c r="AR715" t="s">
        <v>59</v>
      </c>
    </row>
    <row r="716" spans="1:44" x14ac:dyDescent="0.25">
      <c r="A716">
        <v>715</v>
      </c>
      <c r="B716" t="s">
        <v>463</v>
      </c>
      <c r="C716" t="s">
        <v>464</v>
      </c>
      <c r="D716">
        <v>9</v>
      </c>
      <c r="E716">
        <v>9</v>
      </c>
      <c r="F716" t="s">
        <v>45</v>
      </c>
      <c r="G716">
        <v>1000</v>
      </c>
      <c r="H716">
        <v>0</v>
      </c>
      <c r="I716">
        <v>3.37</v>
      </c>
      <c r="J716">
        <v>238</v>
      </c>
      <c r="K716">
        <v>86</v>
      </c>
      <c r="L716">
        <v>40</v>
      </c>
      <c r="M716">
        <v>37</v>
      </c>
      <c r="N716">
        <v>26</v>
      </c>
      <c r="O716">
        <v>49</v>
      </c>
      <c r="P716">
        <v>0</v>
      </c>
      <c r="Q716">
        <v>0</v>
      </c>
      <c r="R716">
        <v>0</v>
      </c>
      <c r="S716">
        <v>0</v>
      </c>
      <c r="T716" t="s">
        <v>465</v>
      </c>
      <c r="U716" t="s">
        <v>47</v>
      </c>
      <c r="V716" t="s">
        <v>64</v>
      </c>
      <c r="W716">
        <v>13</v>
      </c>
      <c r="X716" t="s">
        <v>49</v>
      </c>
      <c r="Y716">
        <v>3</v>
      </c>
      <c r="Z716">
        <v>0</v>
      </c>
      <c r="AA716">
        <v>41</v>
      </c>
      <c r="AB716">
        <v>50</v>
      </c>
      <c r="AE716" t="s">
        <v>51</v>
      </c>
      <c r="AF716" t="s">
        <v>5986</v>
      </c>
      <c r="AG716" t="s">
        <v>5987</v>
      </c>
      <c r="AH716" t="s">
        <v>5988</v>
      </c>
      <c r="AI716">
        <v>28694</v>
      </c>
      <c r="AJ716">
        <v>3.8938454032201801</v>
      </c>
      <c r="AK716" s="1" t="s">
        <v>5989</v>
      </c>
      <c r="AL716">
        <v>0</v>
      </c>
      <c r="AN716" t="s">
        <v>5990</v>
      </c>
      <c r="AO716" t="s">
        <v>5991</v>
      </c>
      <c r="AP716" t="s">
        <v>5992</v>
      </c>
      <c r="AQ716" t="s">
        <v>58</v>
      </c>
      <c r="AR716" t="s">
        <v>59</v>
      </c>
    </row>
    <row r="717" spans="1:44" x14ac:dyDescent="0.25">
      <c r="A717">
        <v>716</v>
      </c>
      <c r="B717" t="s">
        <v>5877</v>
      </c>
      <c r="C717" t="s">
        <v>5878</v>
      </c>
      <c r="D717">
        <v>11</v>
      </c>
      <c r="E717">
        <v>10</v>
      </c>
      <c r="F717" t="s">
        <v>45</v>
      </c>
      <c r="G717">
        <v>100</v>
      </c>
      <c r="H717">
        <v>1</v>
      </c>
      <c r="I717">
        <v>3.8</v>
      </c>
      <c r="J717">
        <v>10</v>
      </c>
      <c r="K717">
        <v>5</v>
      </c>
      <c r="L717">
        <v>1</v>
      </c>
      <c r="M717">
        <v>2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 t="s">
        <v>5993</v>
      </c>
      <c r="U717" t="s">
        <v>95</v>
      </c>
      <c r="V717" t="s">
        <v>64</v>
      </c>
      <c r="W717">
        <v>10</v>
      </c>
      <c r="X717" t="s">
        <v>49</v>
      </c>
      <c r="Y717">
        <v>2</v>
      </c>
      <c r="Z717">
        <v>0</v>
      </c>
      <c r="AA717">
        <v>26</v>
      </c>
      <c r="AB717">
        <v>50</v>
      </c>
      <c r="AE717" t="s">
        <v>51</v>
      </c>
      <c r="AF717" t="s">
        <v>1094</v>
      </c>
      <c r="AG717" t="s">
        <v>1094</v>
      </c>
      <c r="AH717" t="s">
        <v>1095</v>
      </c>
      <c r="AI717">
        <v>247</v>
      </c>
      <c r="AJ717">
        <v>3.9433198380566798</v>
      </c>
      <c r="AK717" t="s">
        <v>1096</v>
      </c>
      <c r="AL717">
        <v>0</v>
      </c>
      <c r="AN717" t="s">
        <v>5994</v>
      </c>
      <c r="AO717" t="s">
        <v>5995</v>
      </c>
      <c r="AP717" t="s">
        <v>5996</v>
      </c>
      <c r="AQ717" t="s">
        <v>58</v>
      </c>
      <c r="AR717" t="s">
        <v>59</v>
      </c>
    </row>
    <row r="718" spans="1:44" x14ac:dyDescent="0.25">
      <c r="A718">
        <v>717</v>
      </c>
      <c r="B718" t="s">
        <v>5997</v>
      </c>
      <c r="C718" t="s">
        <v>5998</v>
      </c>
      <c r="D718">
        <v>3.7</v>
      </c>
      <c r="E718">
        <v>58</v>
      </c>
      <c r="F718" t="s">
        <v>45</v>
      </c>
      <c r="G718">
        <v>5000</v>
      </c>
      <c r="H718">
        <v>1</v>
      </c>
      <c r="I718">
        <v>3.47</v>
      </c>
      <c r="J718">
        <v>835</v>
      </c>
      <c r="K718">
        <v>342</v>
      </c>
      <c r="L718">
        <v>113</v>
      </c>
      <c r="M718">
        <v>143</v>
      </c>
      <c r="N718">
        <v>68</v>
      </c>
      <c r="O718">
        <v>169</v>
      </c>
      <c r="P718">
        <v>0</v>
      </c>
      <c r="Q718">
        <v>0</v>
      </c>
      <c r="R718">
        <v>0</v>
      </c>
      <c r="S718">
        <v>0</v>
      </c>
      <c r="T718" t="s">
        <v>5999</v>
      </c>
      <c r="U718" t="s">
        <v>6000</v>
      </c>
      <c r="V718" t="s">
        <v>6001</v>
      </c>
      <c r="W718">
        <v>50</v>
      </c>
      <c r="X718" t="s">
        <v>183</v>
      </c>
      <c r="Y718">
        <v>1</v>
      </c>
      <c r="Z718">
        <v>0</v>
      </c>
      <c r="AA718">
        <v>118</v>
      </c>
      <c r="AB718">
        <v>50</v>
      </c>
      <c r="AE718" t="s">
        <v>51</v>
      </c>
      <c r="AF718" t="s">
        <v>730</v>
      </c>
      <c r="AG718" t="s">
        <v>731</v>
      </c>
      <c r="AH718" t="s">
        <v>6002</v>
      </c>
      <c r="AI718">
        <v>21012</v>
      </c>
      <c r="AJ718">
        <v>4.1898438987245301</v>
      </c>
      <c r="AK718" t="s">
        <v>733</v>
      </c>
      <c r="AL718">
        <v>1</v>
      </c>
      <c r="AM718" t="s">
        <v>734</v>
      </c>
      <c r="AN718" t="s">
        <v>6003</v>
      </c>
      <c r="AO718" t="s">
        <v>6004</v>
      </c>
      <c r="AP718" t="s">
        <v>6005</v>
      </c>
      <c r="AQ718" t="s">
        <v>58</v>
      </c>
      <c r="AR718" t="s">
        <v>59</v>
      </c>
    </row>
    <row r="719" spans="1:44" x14ac:dyDescent="0.25">
      <c r="A719">
        <v>718</v>
      </c>
      <c r="B719" t="s">
        <v>6006</v>
      </c>
      <c r="C719" t="s">
        <v>6007</v>
      </c>
      <c r="D719">
        <v>9</v>
      </c>
      <c r="E719">
        <v>48</v>
      </c>
      <c r="F719" t="s">
        <v>45</v>
      </c>
      <c r="G719">
        <v>10000</v>
      </c>
      <c r="H719">
        <v>1</v>
      </c>
      <c r="I719">
        <v>4.0199999999999996</v>
      </c>
      <c r="J719">
        <v>840</v>
      </c>
      <c r="K719">
        <v>439</v>
      </c>
      <c r="L719">
        <v>171</v>
      </c>
      <c r="M719">
        <v>102</v>
      </c>
      <c r="N719">
        <v>60</v>
      </c>
      <c r="O719">
        <v>68</v>
      </c>
      <c r="P719">
        <v>0</v>
      </c>
      <c r="Q719">
        <v>0</v>
      </c>
      <c r="R719">
        <v>0</v>
      </c>
      <c r="S719">
        <v>0</v>
      </c>
      <c r="T719" t="s">
        <v>6008</v>
      </c>
      <c r="U719" t="s">
        <v>6009</v>
      </c>
      <c r="V719" t="s">
        <v>96</v>
      </c>
      <c r="W719">
        <v>50</v>
      </c>
      <c r="X719" t="s">
        <v>49</v>
      </c>
      <c r="Y719">
        <v>3</v>
      </c>
      <c r="Z719">
        <v>0</v>
      </c>
      <c r="AA719">
        <v>43</v>
      </c>
      <c r="AB719">
        <v>50</v>
      </c>
      <c r="AE719" t="s">
        <v>51</v>
      </c>
      <c r="AF719" t="s">
        <v>2657</v>
      </c>
      <c r="AG719" t="s">
        <v>2658</v>
      </c>
      <c r="AH719" t="s">
        <v>2659</v>
      </c>
      <c r="AI719">
        <v>42919</v>
      </c>
      <c r="AJ719">
        <v>4.1059670542184099</v>
      </c>
      <c r="AK719" t="s">
        <v>2660</v>
      </c>
      <c r="AL719">
        <v>0</v>
      </c>
      <c r="AN719" t="s">
        <v>6010</v>
      </c>
      <c r="AO719" t="s">
        <v>6011</v>
      </c>
      <c r="AP719" t="s">
        <v>6012</v>
      </c>
      <c r="AQ719" t="s">
        <v>58</v>
      </c>
      <c r="AR719" t="s">
        <v>59</v>
      </c>
    </row>
    <row r="720" spans="1:44" x14ac:dyDescent="0.25">
      <c r="A720">
        <v>719</v>
      </c>
      <c r="B720" t="s">
        <v>6013</v>
      </c>
      <c r="C720" t="s">
        <v>6014</v>
      </c>
      <c r="D720">
        <v>3.85</v>
      </c>
      <c r="E720">
        <v>7</v>
      </c>
      <c r="F720" t="s">
        <v>45</v>
      </c>
      <c r="G720">
        <v>1000</v>
      </c>
      <c r="H720">
        <v>1</v>
      </c>
      <c r="I720">
        <v>4.18</v>
      </c>
      <c r="J720">
        <v>142</v>
      </c>
      <c r="K720">
        <v>81</v>
      </c>
      <c r="L720">
        <v>26</v>
      </c>
      <c r="M720">
        <v>22</v>
      </c>
      <c r="N720">
        <v>6</v>
      </c>
      <c r="O720">
        <v>7</v>
      </c>
      <c r="P720">
        <v>0</v>
      </c>
      <c r="Q720">
        <v>0</v>
      </c>
      <c r="R720">
        <v>0</v>
      </c>
      <c r="S720">
        <v>0</v>
      </c>
      <c r="T720" t="s">
        <v>6015</v>
      </c>
      <c r="U720" t="s">
        <v>63</v>
      </c>
      <c r="V720" t="s">
        <v>96</v>
      </c>
      <c r="W720">
        <v>1</v>
      </c>
      <c r="X720" t="s">
        <v>49</v>
      </c>
      <c r="Y720">
        <v>1</v>
      </c>
      <c r="Z720">
        <v>0</v>
      </c>
      <c r="AA720">
        <v>35</v>
      </c>
      <c r="AB720">
        <v>50</v>
      </c>
      <c r="AE720" t="s">
        <v>51</v>
      </c>
      <c r="AF720" t="s">
        <v>5211</v>
      </c>
      <c r="AG720" t="s">
        <v>5212</v>
      </c>
      <c r="AH720" t="s">
        <v>5213</v>
      </c>
      <c r="AI720">
        <v>31138</v>
      </c>
      <c r="AJ720">
        <v>4.1174449226026004</v>
      </c>
      <c r="AK720" t="s">
        <v>5214</v>
      </c>
      <c r="AL720">
        <v>1</v>
      </c>
      <c r="AM720" t="s">
        <v>5215</v>
      </c>
      <c r="AN720" t="s">
        <v>6016</v>
      </c>
      <c r="AO720" t="s">
        <v>6017</v>
      </c>
      <c r="AP720" t="s">
        <v>6018</v>
      </c>
      <c r="AQ720" t="s">
        <v>58</v>
      </c>
      <c r="AR720" t="s">
        <v>59</v>
      </c>
    </row>
    <row r="721" spans="1:44" x14ac:dyDescent="0.25">
      <c r="A721">
        <v>720</v>
      </c>
      <c r="B721" t="s">
        <v>6019</v>
      </c>
      <c r="C721" t="s">
        <v>6020</v>
      </c>
      <c r="D721">
        <v>8</v>
      </c>
      <c r="E721">
        <v>49</v>
      </c>
      <c r="F721" t="s">
        <v>45</v>
      </c>
      <c r="G721">
        <v>1000</v>
      </c>
      <c r="H721">
        <v>1</v>
      </c>
      <c r="I721">
        <v>3.49</v>
      </c>
      <c r="J721">
        <v>154</v>
      </c>
      <c r="K721">
        <v>55</v>
      </c>
      <c r="L721">
        <v>33</v>
      </c>
      <c r="M721">
        <v>25</v>
      </c>
      <c r="N721">
        <v>15</v>
      </c>
      <c r="O721">
        <v>26</v>
      </c>
      <c r="P721">
        <v>0</v>
      </c>
      <c r="Q721">
        <v>0</v>
      </c>
      <c r="R721">
        <v>0</v>
      </c>
      <c r="S721">
        <v>0</v>
      </c>
      <c r="T721" t="s">
        <v>6021</v>
      </c>
      <c r="U721" t="s">
        <v>6022</v>
      </c>
      <c r="V721" t="s">
        <v>64</v>
      </c>
      <c r="W721">
        <v>2</v>
      </c>
      <c r="X721" t="s">
        <v>1721</v>
      </c>
      <c r="Y721">
        <v>2</v>
      </c>
      <c r="Z721">
        <v>0</v>
      </c>
      <c r="AA721">
        <v>22</v>
      </c>
      <c r="AB721">
        <v>50</v>
      </c>
      <c r="AC721">
        <v>1</v>
      </c>
      <c r="AD721" t="s">
        <v>50</v>
      </c>
      <c r="AE721" t="s">
        <v>51</v>
      </c>
      <c r="AF721" t="s">
        <v>6023</v>
      </c>
      <c r="AG721" t="s">
        <v>6023</v>
      </c>
      <c r="AH721" t="s">
        <v>6024</v>
      </c>
      <c r="AI721">
        <v>5422</v>
      </c>
      <c r="AJ721">
        <v>3.9889339727037898</v>
      </c>
      <c r="AK721" t="s">
        <v>6025</v>
      </c>
      <c r="AL721">
        <v>0</v>
      </c>
      <c r="AN721" t="s">
        <v>6026</v>
      </c>
      <c r="AO721" t="s">
        <v>6027</v>
      </c>
      <c r="AP721" t="s">
        <v>6028</v>
      </c>
      <c r="AQ721" t="s">
        <v>58</v>
      </c>
      <c r="AR721" t="s">
        <v>59</v>
      </c>
    </row>
    <row r="722" spans="1:44" x14ac:dyDescent="0.25">
      <c r="A722">
        <v>721</v>
      </c>
      <c r="B722" t="s">
        <v>6029</v>
      </c>
      <c r="C722" t="s">
        <v>6030</v>
      </c>
      <c r="D722">
        <v>14</v>
      </c>
      <c r="E722">
        <v>12</v>
      </c>
      <c r="F722" t="s">
        <v>45</v>
      </c>
      <c r="G722">
        <v>1000</v>
      </c>
      <c r="H722">
        <v>1</v>
      </c>
      <c r="I722">
        <v>3.87</v>
      </c>
      <c r="J722">
        <v>186</v>
      </c>
      <c r="K722">
        <v>90</v>
      </c>
      <c r="L722">
        <v>38</v>
      </c>
      <c r="M722">
        <v>24</v>
      </c>
      <c r="N722">
        <v>12</v>
      </c>
      <c r="O722">
        <v>22</v>
      </c>
      <c r="P722">
        <v>0</v>
      </c>
      <c r="Q722">
        <v>0</v>
      </c>
      <c r="R722">
        <v>0</v>
      </c>
      <c r="S722">
        <v>0</v>
      </c>
      <c r="T722" t="s">
        <v>6031</v>
      </c>
      <c r="U722" t="s">
        <v>1964</v>
      </c>
      <c r="V722" t="s">
        <v>6032</v>
      </c>
      <c r="W722">
        <v>10</v>
      </c>
      <c r="X722" t="s">
        <v>49</v>
      </c>
      <c r="Y722">
        <v>4</v>
      </c>
      <c r="Z722">
        <v>0</v>
      </c>
      <c r="AA722">
        <v>26</v>
      </c>
      <c r="AB722">
        <v>50</v>
      </c>
      <c r="AC722">
        <v>1</v>
      </c>
      <c r="AD722" t="s">
        <v>50</v>
      </c>
      <c r="AE722" t="s">
        <v>51</v>
      </c>
      <c r="AF722" t="s">
        <v>1015</v>
      </c>
      <c r="AG722" t="s">
        <v>1015</v>
      </c>
      <c r="AH722" t="s">
        <v>1016</v>
      </c>
      <c r="AI722">
        <v>288</v>
      </c>
      <c r="AJ722">
        <v>3.7291666666666599</v>
      </c>
      <c r="AK722" t="s">
        <v>1017</v>
      </c>
      <c r="AL722">
        <v>0</v>
      </c>
      <c r="AN722" t="s">
        <v>6033</v>
      </c>
      <c r="AO722" t="s">
        <v>6034</v>
      </c>
      <c r="AP722" t="s">
        <v>6035</v>
      </c>
      <c r="AQ722" t="s">
        <v>58</v>
      </c>
      <c r="AR722" t="s">
        <v>59</v>
      </c>
    </row>
    <row r="723" spans="1:44" x14ac:dyDescent="0.25">
      <c r="A723">
        <v>722</v>
      </c>
      <c r="B723" t="s">
        <v>6036</v>
      </c>
      <c r="C723" t="s">
        <v>6037</v>
      </c>
      <c r="D723">
        <v>11</v>
      </c>
      <c r="E723">
        <v>250</v>
      </c>
      <c r="F723" t="s">
        <v>45</v>
      </c>
      <c r="G723">
        <v>20000</v>
      </c>
      <c r="H723">
        <v>0</v>
      </c>
      <c r="I723">
        <v>3.64</v>
      </c>
      <c r="J723">
        <v>3397</v>
      </c>
      <c r="K723">
        <v>1342</v>
      </c>
      <c r="L723">
        <v>691</v>
      </c>
      <c r="M723">
        <v>618</v>
      </c>
      <c r="N723">
        <v>301</v>
      </c>
      <c r="O723">
        <v>445</v>
      </c>
      <c r="P723">
        <v>0</v>
      </c>
      <c r="Q723">
        <v>0</v>
      </c>
      <c r="R723">
        <v>0</v>
      </c>
      <c r="S723">
        <v>0</v>
      </c>
      <c r="T723" t="s">
        <v>6038</v>
      </c>
      <c r="U723" t="s">
        <v>47</v>
      </c>
      <c r="V723" t="s">
        <v>96</v>
      </c>
      <c r="W723">
        <v>50</v>
      </c>
      <c r="X723" t="s">
        <v>49</v>
      </c>
      <c r="Y723">
        <v>3</v>
      </c>
      <c r="Z723">
        <v>0</v>
      </c>
      <c r="AA723">
        <v>47</v>
      </c>
      <c r="AB723">
        <v>50</v>
      </c>
      <c r="AC723">
        <v>1</v>
      </c>
      <c r="AD723" t="s">
        <v>50</v>
      </c>
      <c r="AE723" t="s">
        <v>51</v>
      </c>
      <c r="AF723" t="s">
        <v>4425</v>
      </c>
      <c r="AG723" t="s">
        <v>4426</v>
      </c>
      <c r="AH723" t="s">
        <v>4427</v>
      </c>
      <c r="AI723">
        <v>402743</v>
      </c>
      <c r="AJ723">
        <v>4.1567153246611301</v>
      </c>
      <c r="AK723" t="s">
        <v>4428</v>
      </c>
      <c r="AL723">
        <v>1</v>
      </c>
      <c r="AM723" t="s">
        <v>4429</v>
      </c>
      <c r="AN723" t="s">
        <v>6039</v>
      </c>
      <c r="AO723" t="s">
        <v>6040</v>
      </c>
      <c r="AP723" t="s">
        <v>6041</v>
      </c>
      <c r="AQ723" t="s">
        <v>58</v>
      </c>
      <c r="AR723" t="s">
        <v>59</v>
      </c>
    </row>
    <row r="724" spans="1:44" x14ac:dyDescent="0.25">
      <c r="A724">
        <v>723</v>
      </c>
      <c r="B724" t="s">
        <v>3709</v>
      </c>
      <c r="C724" t="s">
        <v>3710</v>
      </c>
      <c r="D724">
        <v>6</v>
      </c>
      <c r="E724">
        <v>6</v>
      </c>
      <c r="F724" t="s">
        <v>45</v>
      </c>
      <c r="G724">
        <v>5000</v>
      </c>
      <c r="H724">
        <v>0</v>
      </c>
      <c r="I724">
        <v>3.75</v>
      </c>
      <c r="J724">
        <v>506</v>
      </c>
      <c r="K724">
        <v>226</v>
      </c>
      <c r="L724">
        <v>106</v>
      </c>
      <c r="M724">
        <v>65</v>
      </c>
      <c r="N724">
        <v>41</v>
      </c>
      <c r="O724">
        <v>68</v>
      </c>
      <c r="P724">
        <v>0</v>
      </c>
      <c r="Q724">
        <v>0</v>
      </c>
      <c r="R724">
        <v>0</v>
      </c>
      <c r="S724">
        <v>0</v>
      </c>
      <c r="T724" t="s">
        <v>3711</v>
      </c>
      <c r="U724" t="s">
        <v>95</v>
      </c>
      <c r="V724" t="s">
        <v>64</v>
      </c>
      <c r="W724">
        <v>7</v>
      </c>
      <c r="X724" t="s">
        <v>49</v>
      </c>
      <c r="Y724">
        <v>2</v>
      </c>
      <c r="Z724">
        <v>0</v>
      </c>
      <c r="AA724">
        <v>24</v>
      </c>
      <c r="AB724">
        <v>50</v>
      </c>
      <c r="AE724" t="s">
        <v>51</v>
      </c>
      <c r="AF724" t="s">
        <v>6042</v>
      </c>
      <c r="AG724" t="s">
        <v>6042</v>
      </c>
      <c r="AH724" t="s">
        <v>6043</v>
      </c>
      <c r="AI724">
        <v>2127</v>
      </c>
      <c r="AJ724">
        <v>3.8175834508697601</v>
      </c>
      <c r="AK724" t="s">
        <v>6044</v>
      </c>
      <c r="AL724">
        <v>0</v>
      </c>
      <c r="AN724" t="s">
        <v>6045</v>
      </c>
      <c r="AO724" t="s">
        <v>6046</v>
      </c>
      <c r="AP724" s="1" t="s">
        <v>6047</v>
      </c>
      <c r="AQ724" t="s">
        <v>58</v>
      </c>
      <c r="AR724" t="s">
        <v>59</v>
      </c>
    </row>
    <row r="725" spans="1:44" x14ac:dyDescent="0.25">
      <c r="A725">
        <v>724</v>
      </c>
      <c r="B725" t="s">
        <v>6048</v>
      </c>
      <c r="C725" t="s">
        <v>6049</v>
      </c>
      <c r="D725">
        <v>8</v>
      </c>
      <c r="E725">
        <v>7</v>
      </c>
      <c r="F725" t="s">
        <v>45</v>
      </c>
      <c r="G725">
        <v>5000</v>
      </c>
      <c r="H725">
        <v>0</v>
      </c>
      <c r="I725">
        <v>3.39</v>
      </c>
      <c r="J725">
        <v>1248</v>
      </c>
      <c r="K725">
        <v>440</v>
      </c>
      <c r="L725">
        <v>207</v>
      </c>
      <c r="M725">
        <v>233</v>
      </c>
      <c r="N725">
        <v>139</v>
      </c>
      <c r="O725">
        <v>229</v>
      </c>
      <c r="P725">
        <v>0</v>
      </c>
      <c r="Q725">
        <v>0</v>
      </c>
      <c r="R725">
        <v>0</v>
      </c>
      <c r="S725">
        <v>0</v>
      </c>
      <c r="T725" t="s">
        <v>6050</v>
      </c>
      <c r="U725" t="s">
        <v>85</v>
      </c>
      <c r="V725" t="s">
        <v>48</v>
      </c>
      <c r="W725">
        <v>50</v>
      </c>
      <c r="X725" t="s">
        <v>49</v>
      </c>
      <c r="Y725">
        <v>3</v>
      </c>
      <c r="Z725">
        <v>0</v>
      </c>
      <c r="AA725">
        <v>43</v>
      </c>
      <c r="AB725">
        <v>50</v>
      </c>
      <c r="AE725" t="s">
        <v>51</v>
      </c>
      <c r="AF725" t="s">
        <v>6051</v>
      </c>
      <c r="AG725" t="s">
        <v>6051</v>
      </c>
      <c r="AH725" t="s">
        <v>6052</v>
      </c>
      <c r="AI725">
        <v>14194</v>
      </c>
      <c r="AJ725">
        <v>4.0412145977173397</v>
      </c>
      <c r="AK725" t="s">
        <v>6053</v>
      </c>
      <c r="AL725">
        <v>0</v>
      </c>
      <c r="AN725" t="s">
        <v>6054</v>
      </c>
      <c r="AO725" t="s">
        <v>6055</v>
      </c>
      <c r="AP725" t="s">
        <v>6056</v>
      </c>
      <c r="AQ725" t="s">
        <v>58</v>
      </c>
      <c r="AR725" t="s">
        <v>59</v>
      </c>
    </row>
    <row r="726" spans="1:44" x14ac:dyDescent="0.25">
      <c r="A726">
        <v>725</v>
      </c>
      <c r="B726" t="s">
        <v>6057</v>
      </c>
      <c r="C726" t="s">
        <v>6058</v>
      </c>
      <c r="D726">
        <v>5.74</v>
      </c>
      <c r="E726">
        <v>5</v>
      </c>
      <c r="F726" t="s">
        <v>45</v>
      </c>
      <c r="G726">
        <v>10000</v>
      </c>
      <c r="H726">
        <v>1</v>
      </c>
      <c r="I726">
        <v>3.61</v>
      </c>
      <c r="J726">
        <v>2366</v>
      </c>
      <c r="K726">
        <v>981</v>
      </c>
      <c r="L726">
        <v>434</v>
      </c>
      <c r="M726">
        <v>368</v>
      </c>
      <c r="N726">
        <v>220</v>
      </c>
      <c r="O726">
        <v>363</v>
      </c>
      <c r="P726">
        <v>0</v>
      </c>
      <c r="Q726">
        <v>0</v>
      </c>
      <c r="R726">
        <v>0</v>
      </c>
      <c r="S726">
        <v>0</v>
      </c>
      <c r="T726" t="s">
        <v>6059</v>
      </c>
      <c r="U726" t="s">
        <v>47</v>
      </c>
      <c r="V726" t="s">
        <v>48</v>
      </c>
      <c r="W726">
        <v>1</v>
      </c>
      <c r="X726" t="s">
        <v>49</v>
      </c>
      <c r="Y726">
        <v>1</v>
      </c>
      <c r="Z726">
        <v>0</v>
      </c>
      <c r="AA726">
        <v>50</v>
      </c>
      <c r="AB726">
        <v>50</v>
      </c>
      <c r="AE726" t="s">
        <v>51</v>
      </c>
      <c r="AF726" t="s">
        <v>1431</v>
      </c>
      <c r="AG726" t="s">
        <v>1431</v>
      </c>
      <c r="AH726" t="s">
        <v>6060</v>
      </c>
      <c r="AI726">
        <v>59903</v>
      </c>
      <c r="AJ726">
        <v>4.15366509189856</v>
      </c>
      <c r="AK726" t="s">
        <v>1433</v>
      </c>
      <c r="AL726">
        <v>1</v>
      </c>
      <c r="AM726" t="s">
        <v>1434</v>
      </c>
      <c r="AN726" t="s">
        <v>6061</v>
      </c>
      <c r="AO726" t="s">
        <v>6062</v>
      </c>
      <c r="AP726" t="s">
        <v>6063</v>
      </c>
      <c r="AQ726" t="s">
        <v>58</v>
      </c>
      <c r="AR726" t="s">
        <v>59</v>
      </c>
    </row>
    <row r="727" spans="1:44" x14ac:dyDescent="0.25">
      <c r="A727">
        <v>726</v>
      </c>
      <c r="B727" t="s">
        <v>2782</v>
      </c>
      <c r="C727" t="s">
        <v>2783</v>
      </c>
      <c r="D727">
        <v>11</v>
      </c>
      <c r="E727">
        <v>10</v>
      </c>
      <c r="F727" t="s">
        <v>45</v>
      </c>
      <c r="G727">
        <v>100</v>
      </c>
      <c r="H727">
        <v>1</v>
      </c>
      <c r="I727">
        <v>3.09</v>
      </c>
      <c r="J727">
        <v>22</v>
      </c>
      <c r="K727">
        <v>5</v>
      </c>
      <c r="L727">
        <v>5</v>
      </c>
      <c r="M727">
        <v>4</v>
      </c>
      <c r="N727">
        <v>3</v>
      </c>
      <c r="O727">
        <v>5</v>
      </c>
      <c r="P727">
        <v>0</v>
      </c>
      <c r="Q727">
        <v>0</v>
      </c>
      <c r="R727">
        <v>0</v>
      </c>
      <c r="S727">
        <v>0</v>
      </c>
      <c r="T727" t="s">
        <v>2784</v>
      </c>
      <c r="U727" t="s">
        <v>85</v>
      </c>
      <c r="V727" t="s">
        <v>96</v>
      </c>
      <c r="W727">
        <v>50</v>
      </c>
      <c r="X727" t="s">
        <v>49</v>
      </c>
      <c r="Y727">
        <v>3</v>
      </c>
      <c r="Z727">
        <v>0</v>
      </c>
      <c r="AA727">
        <v>38</v>
      </c>
      <c r="AB727">
        <v>50</v>
      </c>
      <c r="AE727" t="s">
        <v>51</v>
      </c>
      <c r="AF727" t="s">
        <v>2785</v>
      </c>
      <c r="AG727" t="s">
        <v>2786</v>
      </c>
      <c r="AH727" t="s">
        <v>2787</v>
      </c>
      <c r="AI727">
        <v>16487</v>
      </c>
      <c r="AJ727">
        <v>3.9676108449081</v>
      </c>
      <c r="AK727" t="s">
        <v>2788</v>
      </c>
      <c r="AL727">
        <v>0</v>
      </c>
      <c r="AN727" t="s">
        <v>2789</v>
      </c>
      <c r="AO727" t="s">
        <v>2790</v>
      </c>
      <c r="AP727" t="s">
        <v>2791</v>
      </c>
      <c r="AQ727" t="s">
        <v>58</v>
      </c>
      <c r="AR727" t="s">
        <v>59</v>
      </c>
    </row>
    <row r="728" spans="1:44" x14ac:dyDescent="0.25">
      <c r="A728">
        <v>727</v>
      </c>
      <c r="B728" t="s">
        <v>6064</v>
      </c>
      <c r="C728" t="s">
        <v>6065</v>
      </c>
      <c r="D728">
        <v>2</v>
      </c>
      <c r="E728">
        <v>2</v>
      </c>
      <c r="F728" t="s">
        <v>45</v>
      </c>
      <c r="G728">
        <v>1000</v>
      </c>
      <c r="H728">
        <v>1</v>
      </c>
      <c r="I728">
        <v>4.13</v>
      </c>
      <c r="J728">
        <v>143</v>
      </c>
      <c r="K728">
        <v>82</v>
      </c>
      <c r="L728">
        <v>28</v>
      </c>
      <c r="M728">
        <v>15</v>
      </c>
      <c r="N728">
        <v>5</v>
      </c>
      <c r="O728">
        <v>13</v>
      </c>
      <c r="P728">
        <v>0</v>
      </c>
      <c r="Q728">
        <v>0</v>
      </c>
      <c r="R728">
        <v>0</v>
      </c>
      <c r="S728">
        <v>0</v>
      </c>
      <c r="T728" t="s">
        <v>6066</v>
      </c>
      <c r="U728" t="s">
        <v>1394</v>
      </c>
      <c r="W728">
        <v>50</v>
      </c>
      <c r="X728" t="s">
        <v>49</v>
      </c>
      <c r="Y728">
        <v>1</v>
      </c>
      <c r="Z728">
        <v>0</v>
      </c>
      <c r="AA728">
        <v>42</v>
      </c>
      <c r="AB728">
        <v>50</v>
      </c>
      <c r="AE728" t="s">
        <v>51</v>
      </c>
      <c r="AF728" t="s">
        <v>6067</v>
      </c>
      <c r="AG728" t="s">
        <v>6067</v>
      </c>
      <c r="AH728" t="s">
        <v>6068</v>
      </c>
      <c r="AI728">
        <v>1055</v>
      </c>
      <c r="AJ728">
        <v>4.0360189573459699</v>
      </c>
      <c r="AK728" t="s">
        <v>6069</v>
      </c>
      <c r="AL728">
        <v>0</v>
      </c>
      <c r="AN728" t="s">
        <v>6070</v>
      </c>
      <c r="AO728" t="s">
        <v>6071</v>
      </c>
      <c r="AP728" t="s">
        <v>6072</v>
      </c>
      <c r="AQ728" t="s">
        <v>58</v>
      </c>
      <c r="AR728" t="s">
        <v>59</v>
      </c>
    </row>
    <row r="729" spans="1:44" x14ac:dyDescent="0.25">
      <c r="A729">
        <v>728</v>
      </c>
      <c r="B729" t="s">
        <v>840</v>
      </c>
      <c r="C729" t="s">
        <v>841</v>
      </c>
      <c r="D729">
        <v>8</v>
      </c>
      <c r="E729">
        <v>7</v>
      </c>
      <c r="F729" t="s">
        <v>45</v>
      </c>
      <c r="G729">
        <v>1000</v>
      </c>
      <c r="H729">
        <v>0</v>
      </c>
      <c r="I729">
        <v>3.42</v>
      </c>
      <c r="J729">
        <v>373</v>
      </c>
      <c r="K729">
        <v>144</v>
      </c>
      <c r="L729">
        <v>57</v>
      </c>
      <c r="M729">
        <v>60</v>
      </c>
      <c r="N729">
        <v>35</v>
      </c>
      <c r="O729">
        <v>77</v>
      </c>
      <c r="P729">
        <v>0</v>
      </c>
      <c r="Q729">
        <v>0</v>
      </c>
      <c r="R729">
        <v>0</v>
      </c>
      <c r="S729">
        <v>0</v>
      </c>
      <c r="T729" t="s">
        <v>842</v>
      </c>
      <c r="U729" t="s">
        <v>340</v>
      </c>
      <c r="V729" t="s">
        <v>96</v>
      </c>
      <c r="W729">
        <v>50</v>
      </c>
      <c r="X729" t="s">
        <v>49</v>
      </c>
      <c r="Y729">
        <v>2</v>
      </c>
      <c r="Z729">
        <v>0</v>
      </c>
      <c r="AA729">
        <v>63</v>
      </c>
      <c r="AB729">
        <v>50</v>
      </c>
      <c r="AC729">
        <v>1</v>
      </c>
      <c r="AD729" t="s">
        <v>50</v>
      </c>
      <c r="AE729" t="s">
        <v>51</v>
      </c>
      <c r="AF729" t="s">
        <v>843</v>
      </c>
      <c r="AG729" t="s">
        <v>844</v>
      </c>
      <c r="AH729" t="s">
        <v>845</v>
      </c>
      <c r="AI729">
        <v>1322</v>
      </c>
      <c r="AJ729">
        <v>3.9652042360060502</v>
      </c>
      <c r="AK729" t="s">
        <v>846</v>
      </c>
      <c r="AL729">
        <v>0</v>
      </c>
      <c r="AN729" t="s">
        <v>847</v>
      </c>
      <c r="AO729" t="s">
        <v>848</v>
      </c>
      <c r="AP729" t="s">
        <v>849</v>
      </c>
      <c r="AQ729" t="s">
        <v>58</v>
      </c>
      <c r="AR729" t="s">
        <v>59</v>
      </c>
    </row>
    <row r="730" spans="1:44" x14ac:dyDescent="0.25">
      <c r="A730">
        <v>729</v>
      </c>
      <c r="B730" t="s">
        <v>6073</v>
      </c>
      <c r="C730" t="s">
        <v>6074</v>
      </c>
      <c r="D730">
        <v>8</v>
      </c>
      <c r="E730">
        <v>7</v>
      </c>
      <c r="F730" t="s">
        <v>45</v>
      </c>
      <c r="G730">
        <v>1000</v>
      </c>
      <c r="H730">
        <v>1</v>
      </c>
      <c r="I730">
        <v>3.81</v>
      </c>
      <c r="J730">
        <v>166</v>
      </c>
      <c r="K730">
        <v>77</v>
      </c>
      <c r="L730">
        <v>31</v>
      </c>
      <c r="M730">
        <v>28</v>
      </c>
      <c r="N730">
        <v>10</v>
      </c>
      <c r="O730">
        <v>20</v>
      </c>
      <c r="P730">
        <v>0</v>
      </c>
      <c r="Q730">
        <v>0</v>
      </c>
      <c r="R730">
        <v>0</v>
      </c>
      <c r="S730">
        <v>0</v>
      </c>
      <c r="T730" t="s">
        <v>6075</v>
      </c>
      <c r="U730" t="s">
        <v>6076</v>
      </c>
      <c r="V730" t="s">
        <v>162</v>
      </c>
      <c r="W730">
        <v>50</v>
      </c>
      <c r="X730" t="s">
        <v>49</v>
      </c>
      <c r="Y730">
        <v>3</v>
      </c>
      <c r="Z730">
        <v>0</v>
      </c>
      <c r="AA730">
        <v>58</v>
      </c>
      <c r="AB730">
        <v>50</v>
      </c>
      <c r="AE730" t="s">
        <v>51</v>
      </c>
      <c r="AF730" t="s">
        <v>6077</v>
      </c>
      <c r="AG730" t="s">
        <v>6078</v>
      </c>
      <c r="AH730" t="s">
        <v>6079</v>
      </c>
      <c r="AI730">
        <v>6357</v>
      </c>
      <c r="AJ730">
        <v>4.2542079597294302</v>
      </c>
      <c r="AK730" t="s">
        <v>6080</v>
      </c>
      <c r="AL730">
        <v>0</v>
      </c>
      <c r="AN730" t="s">
        <v>6081</v>
      </c>
      <c r="AO730" t="s">
        <v>6082</v>
      </c>
      <c r="AP730" t="s">
        <v>6083</v>
      </c>
      <c r="AQ730" t="s">
        <v>58</v>
      </c>
      <c r="AR730" t="s">
        <v>59</v>
      </c>
    </row>
    <row r="731" spans="1:44" x14ac:dyDescent="0.25">
      <c r="A731">
        <v>730</v>
      </c>
      <c r="B731" t="s">
        <v>6084</v>
      </c>
      <c r="C731" t="s">
        <v>6085</v>
      </c>
      <c r="D731">
        <v>2</v>
      </c>
      <c r="E731">
        <v>2</v>
      </c>
      <c r="F731" t="s">
        <v>45</v>
      </c>
      <c r="G731">
        <v>1000</v>
      </c>
      <c r="H731">
        <v>0</v>
      </c>
      <c r="I731">
        <v>4.1900000000000004</v>
      </c>
      <c r="J731">
        <v>81</v>
      </c>
      <c r="K731">
        <v>50</v>
      </c>
      <c r="L731">
        <v>14</v>
      </c>
      <c r="M731">
        <v>6</v>
      </c>
      <c r="N731">
        <v>4</v>
      </c>
      <c r="O731">
        <v>7</v>
      </c>
      <c r="P731">
        <v>1</v>
      </c>
      <c r="Q731">
        <v>0</v>
      </c>
      <c r="R731">
        <v>1</v>
      </c>
      <c r="S731">
        <v>0</v>
      </c>
      <c r="T731" t="s">
        <v>6086</v>
      </c>
      <c r="U731" t="s">
        <v>63</v>
      </c>
      <c r="V731" t="s">
        <v>64</v>
      </c>
      <c r="W731">
        <v>1</v>
      </c>
      <c r="X731" t="s">
        <v>49</v>
      </c>
      <c r="Y731">
        <v>1</v>
      </c>
      <c r="Z731">
        <v>0</v>
      </c>
      <c r="AA731">
        <v>35</v>
      </c>
      <c r="AB731">
        <v>50</v>
      </c>
      <c r="AE731" t="s">
        <v>51</v>
      </c>
      <c r="AF731" t="s">
        <v>833</v>
      </c>
      <c r="AG731" t="s">
        <v>833</v>
      </c>
      <c r="AH731" t="s">
        <v>882</v>
      </c>
      <c r="AI731">
        <v>126370</v>
      </c>
      <c r="AJ731">
        <v>4.1469573474717096</v>
      </c>
      <c r="AK731" t="s">
        <v>835</v>
      </c>
      <c r="AL731">
        <v>1</v>
      </c>
      <c r="AM731" t="s">
        <v>836</v>
      </c>
      <c r="AN731" t="s">
        <v>6087</v>
      </c>
      <c r="AO731" t="s">
        <v>6088</v>
      </c>
      <c r="AP731" t="s">
        <v>6089</v>
      </c>
      <c r="AQ731" t="s">
        <v>58</v>
      </c>
      <c r="AR731" t="s">
        <v>59</v>
      </c>
    </row>
    <row r="732" spans="1:44" x14ac:dyDescent="0.25">
      <c r="A732">
        <v>731</v>
      </c>
      <c r="B732" t="s">
        <v>6090</v>
      </c>
      <c r="C732" t="s">
        <v>6091</v>
      </c>
      <c r="D732">
        <v>11</v>
      </c>
      <c r="E732">
        <v>10</v>
      </c>
      <c r="F732" t="s">
        <v>45</v>
      </c>
      <c r="G732">
        <v>5000</v>
      </c>
      <c r="H732">
        <v>0</v>
      </c>
      <c r="I732">
        <v>3.13</v>
      </c>
      <c r="J732">
        <v>908</v>
      </c>
      <c r="K732">
        <v>268</v>
      </c>
      <c r="L732">
        <v>132</v>
      </c>
      <c r="M732">
        <v>169</v>
      </c>
      <c r="N732">
        <v>129</v>
      </c>
      <c r="O732">
        <v>210</v>
      </c>
      <c r="P732">
        <v>0</v>
      </c>
      <c r="Q732">
        <v>0</v>
      </c>
      <c r="R732">
        <v>0</v>
      </c>
      <c r="S732">
        <v>0</v>
      </c>
      <c r="T732" t="s">
        <v>6092</v>
      </c>
      <c r="U732" t="s">
        <v>6093</v>
      </c>
      <c r="V732" t="s">
        <v>96</v>
      </c>
      <c r="W732">
        <v>50</v>
      </c>
      <c r="X732" t="s">
        <v>49</v>
      </c>
      <c r="Y732">
        <v>2</v>
      </c>
      <c r="Z732">
        <v>0</v>
      </c>
      <c r="AA732">
        <v>24</v>
      </c>
      <c r="AB732">
        <v>50</v>
      </c>
      <c r="AE732" t="s">
        <v>51</v>
      </c>
      <c r="AF732" t="s">
        <v>6042</v>
      </c>
      <c r="AG732" t="s">
        <v>6042</v>
      </c>
      <c r="AH732" t="s">
        <v>6094</v>
      </c>
      <c r="AI732">
        <v>2127</v>
      </c>
      <c r="AJ732">
        <v>3.8175834508697601</v>
      </c>
      <c r="AK732" t="s">
        <v>6044</v>
      </c>
      <c r="AL732">
        <v>0</v>
      </c>
      <c r="AN732" t="s">
        <v>6095</v>
      </c>
      <c r="AO732" t="s">
        <v>6096</v>
      </c>
      <c r="AP732" t="s">
        <v>6097</v>
      </c>
      <c r="AQ732" t="s">
        <v>58</v>
      </c>
      <c r="AR732" t="s">
        <v>59</v>
      </c>
    </row>
    <row r="733" spans="1:44" x14ac:dyDescent="0.25">
      <c r="A733">
        <v>732</v>
      </c>
      <c r="B733" t="s">
        <v>6098</v>
      </c>
      <c r="C733" t="s">
        <v>6099</v>
      </c>
      <c r="D733">
        <v>11</v>
      </c>
      <c r="E733">
        <v>20</v>
      </c>
      <c r="F733" t="s">
        <v>45</v>
      </c>
      <c r="G733">
        <v>20000</v>
      </c>
      <c r="H733">
        <v>0</v>
      </c>
      <c r="I733">
        <v>3.56</v>
      </c>
      <c r="J733">
        <v>3929</v>
      </c>
      <c r="K733">
        <v>1417</v>
      </c>
      <c r="L733">
        <v>804</v>
      </c>
      <c r="M733">
        <v>786</v>
      </c>
      <c r="N733">
        <v>411</v>
      </c>
      <c r="O733">
        <v>511</v>
      </c>
      <c r="P733">
        <v>0</v>
      </c>
      <c r="Q733">
        <v>0</v>
      </c>
      <c r="R733">
        <v>0</v>
      </c>
      <c r="S733">
        <v>0</v>
      </c>
      <c r="T733" t="s">
        <v>6100</v>
      </c>
      <c r="V733" t="s">
        <v>48</v>
      </c>
      <c r="W733">
        <v>50</v>
      </c>
      <c r="X733" t="s">
        <v>49</v>
      </c>
      <c r="Y733">
        <v>2</v>
      </c>
      <c r="Z733">
        <v>0</v>
      </c>
      <c r="AA733">
        <v>37</v>
      </c>
      <c r="AB733">
        <v>50</v>
      </c>
      <c r="AE733" t="s">
        <v>51</v>
      </c>
      <c r="AF733" t="s">
        <v>6101</v>
      </c>
      <c r="AG733" t="s">
        <v>6102</v>
      </c>
      <c r="AH733" t="s">
        <v>6103</v>
      </c>
      <c r="AI733">
        <v>33839</v>
      </c>
      <c r="AJ733">
        <v>3.9623806850084198</v>
      </c>
      <c r="AK733" t="s">
        <v>6104</v>
      </c>
      <c r="AL733">
        <v>0</v>
      </c>
      <c r="AN733" t="s">
        <v>6105</v>
      </c>
      <c r="AO733" t="s">
        <v>6106</v>
      </c>
      <c r="AP733" t="s">
        <v>6107</v>
      </c>
      <c r="AQ733" t="s">
        <v>58</v>
      </c>
      <c r="AR733" t="s">
        <v>59</v>
      </c>
    </row>
    <row r="734" spans="1:44" x14ac:dyDescent="0.25">
      <c r="A734">
        <v>733</v>
      </c>
      <c r="B734" t="s">
        <v>3171</v>
      </c>
      <c r="C734" t="s">
        <v>3171</v>
      </c>
      <c r="D734">
        <v>8</v>
      </c>
      <c r="E734">
        <v>7</v>
      </c>
      <c r="F734" t="s">
        <v>45</v>
      </c>
      <c r="G734">
        <v>10</v>
      </c>
      <c r="H734">
        <v>1</v>
      </c>
      <c r="I734">
        <v>5</v>
      </c>
      <c r="J734">
        <v>0</v>
      </c>
      <c r="P734">
        <v>0</v>
      </c>
      <c r="Q734">
        <v>0</v>
      </c>
      <c r="R734">
        <v>0</v>
      </c>
      <c r="S734">
        <v>0</v>
      </c>
      <c r="T734" t="s">
        <v>3172</v>
      </c>
      <c r="U734" t="s">
        <v>161</v>
      </c>
      <c r="V734" t="s">
        <v>48</v>
      </c>
      <c r="W734">
        <v>50</v>
      </c>
      <c r="X734" t="s">
        <v>49</v>
      </c>
      <c r="Y734">
        <v>3</v>
      </c>
      <c r="Z734">
        <v>0</v>
      </c>
      <c r="AA734">
        <v>10</v>
      </c>
      <c r="AB734">
        <v>50</v>
      </c>
      <c r="AC734">
        <v>1</v>
      </c>
      <c r="AD734" t="s">
        <v>50</v>
      </c>
      <c r="AE734" t="s">
        <v>51</v>
      </c>
      <c r="AF734" t="s">
        <v>3173</v>
      </c>
      <c r="AG734" t="s">
        <v>3173</v>
      </c>
      <c r="AH734" t="s">
        <v>3174</v>
      </c>
      <c r="AI734">
        <v>27175</v>
      </c>
      <c r="AJ734">
        <v>3.9660349586016501</v>
      </c>
      <c r="AK734" t="s">
        <v>3175</v>
      </c>
      <c r="AL734">
        <v>0</v>
      </c>
      <c r="AN734" t="s">
        <v>3176</v>
      </c>
      <c r="AO734" t="s">
        <v>3177</v>
      </c>
      <c r="AP734" t="s">
        <v>3178</v>
      </c>
      <c r="AQ734" t="s">
        <v>58</v>
      </c>
      <c r="AR734" t="s">
        <v>59</v>
      </c>
    </row>
    <row r="735" spans="1:44" x14ac:dyDescent="0.25">
      <c r="A735">
        <v>734</v>
      </c>
      <c r="B735" t="s">
        <v>6108</v>
      </c>
      <c r="C735" t="s">
        <v>6109</v>
      </c>
      <c r="D735">
        <v>5</v>
      </c>
      <c r="E735">
        <v>85</v>
      </c>
      <c r="F735" t="s">
        <v>45</v>
      </c>
      <c r="G735">
        <v>5000</v>
      </c>
      <c r="H735">
        <v>1</v>
      </c>
      <c r="I735">
        <v>3.7</v>
      </c>
      <c r="J735">
        <v>296</v>
      </c>
      <c r="K735">
        <v>133</v>
      </c>
      <c r="L735">
        <v>45</v>
      </c>
      <c r="M735">
        <v>52</v>
      </c>
      <c r="N735">
        <v>29</v>
      </c>
      <c r="O735">
        <v>37</v>
      </c>
      <c r="P735">
        <v>0</v>
      </c>
      <c r="Q735">
        <v>0</v>
      </c>
      <c r="R735">
        <v>0</v>
      </c>
      <c r="S735">
        <v>0</v>
      </c>
      <c r="T735" t="s">
        <v>6110</v>
      </c>
      <c r="U735" t="s">
        <v>193</v>
      </c>
      <c r="V735" t="s">
        <v>64</v>
      </c>
      <c r="W735">
        <v>2</v>
      </c>
      <c r="X735" t="s">
        <v>49</v>
      </c>
      <c r="Y735">
        <v>2</v>
      </c>
      <c r="Z735">
        <v>0</v>
      </c>
      <c r="AA735">
        <v>41</v>
      </c>
      <c r="AB735">
        <v>50</v>
      </c>
      <c r="AE735" t="s">
        <v>51</v>
      </c>
      <c r="AF735" t="s">
        <v>341</v>
      </c>
      <c r="AG735" t="s">
        <v>342</v>
      </c>
      <c r="AH735" t="s">
        <v>343</v>
      </c>
      <c r="AI735">
        <v>18138</v>
      </c>
      <c r="AJ735">
        <v>3.83151394861616</v>
      </c>
      <c r="AK735" t="s">
        <v>344</v>
      </c>
      <c r="AL735">
        <v>0</v>
      </c>
      <c r="AN735" t="s">
        <v>6111</v>
      </c>
      <c r="AO735" t="s">
        <v>6112</v>
      </c>
      <c r="AP735" t="s">
        <v>6113</v>
      </c>
      <c r="AQ735" t="s">
        <v>58</v>
      </c>
      <c r="AR735" t="s">
        <v>59</v>
      </c>
    </row>
    <row r="736" spans="1:44" x14ac:dyDescent="0.25">
      <c r="A736">
        <v>735</v>
      </c>
      <c r="B736" t="s">
        <v>6114</v>
      </c>
      <c r="C736" t="s">
        <v>6115</v>
      </c>
      <c r="D736">
        <v>9</v>
      </c>
      <c r="E736">
        <v>8</v>
      </c>
      <c r="F736" t="s">
        <v>45</v>
      </c>
      <c r="G736">
        <v>100</v>
      </c>
      <c r="H736">
        <v>0</v>
      </c>
      <c r="I736">
        <v>3.7</v>
      </c>
      <c r="J736">
        <v>27</v>
      </c>
      <c r="K736">
        <v>11</v>
      </c>
      <c r="L736">
        <v>4</v>
      </c>
      <c r="M736">
        <v>6</v>
      </c>
      <c r="N736">
        <v>5</v>
      </c>
      <c r="O736">
        <v>1</v>
      </c>
      <c r="P736">
        <v>0</v>
      </c>
      <c r="Q736">
        <v>0</v>
      </c>
      <c r="R736">
        <v>0</v>
      </c>
      <c r="S736">
        <v>0</v>
      </c>
      <c r="T736" t="s">
        <v>2481</v>
      </c>
      <c r="U736" t="s">
        <v>129</v>
      </c>
      <c r="V736" t="s">
        <v>130</v>
      </c>
      <c r="W736">
        <v>50</v>
      </c>
      <c r="X736" t="s">
        <v>49</v>
      </c>
      <c r="Y736">
        <v>3</v>
      </c>
      <c r="Z736">
        <v>0</v>
      </c>
      <c r="AA736">
        <v>81</v>
      </c>
      <c r="AB736">
        <v>50</v>
      </c>
      <c r="AC736">
        <v>1</v>
      </c>
      <c r="AD736" t="s">
        <v>50</v>
      </c>
      <c r="AE736" t="s">
        <v>51</v>
      </c>
      <c r="AF736" t="s">
        <v>6116</v>
      </c>
      <c r="AG736" t="s">
        <v>6117</v>
      </c>
      <c r="AH736" t="s">
        <v>6118</v>
      </c>
      <c r="AI736">
        <v>104</v>
      </c>
      <c r="AJ736">
        <v>3.8942307692307598</v>
      </c>
      <c r="AK736" t="s">
        <v>6119</v>
      </c>
      <c r="AL736">
        <v>0</v>
      </c>
      <c r="AN736" t="s">
        <v>6120</v>
      </c>
      <c r="AO736" t="s">
        <v>6121</v>
      </c>
      <c r="AP736" t="s">
        <v>6122</v>
      </c>
      <c r="AQ736" t="s">
        <v>58</v>
      </c>
      <c r="AR736" t="s">
        <v>59</v>
      </c>
    </row>
    <row r="737" spans="1:44" x14ac:dyDescent="0.25">
      <c r="A737">
        <v>736</v>
      </c>
      <c r="B737" t="s">
        <v>6123</v>
      </c>
      <c r="C737" t="s">
        <v>6124</v>
      </c>
      <c r="D737">
        <v>9</v>
      </c>
      <c r="E737">
        <v>8</v>
      </c>
      <c r="F737" t="s">
        <v>45</v>
      </c>
      <c r="G737">
        <v>5000</v>
      </c>
      <c r="H737">
        <v>0</v>
      </c>
      <c r="I737">
        <v>3.68</v>
      </c>
      <c r="J737">
        <v>856</v>
      </c>
      <c r="K737">
        <v>358</v>
      </c>
      <c r="L737">
        <v>169</v>
      </c>
      <c r="M737">
        <v>147</v>
      </c>
      <c r="N737">
        <v>64</v>
      </c>
      <c r="O737">
        <v>118</v>
      </c>
      <c r="P737">
        <v>0</v>
      </c>
      <c r="Q737">
        <v>0</v>
      </c>
      <c r="R737">
        <v>0</v>
      </c>
      <c r="S737">
        <v>0</v>
      </c>
      <c r="T737" t="s">
        <v>6125</v>
      </c>
      <c r="U737" t="s">
        <v>340</v>
      </c>
      <c r="V737" t="s">
        <v>48</v>
      </c>
      <c r="W737">
        <v>50</v>
      </c>
      <c r="X737" t="s">
        <v>6126</v>
      </c>
      <c r="Y737">
        <v>3</v>
      </c>
      <c r="Z737">
        <v>0</v>
      </c>
      <c r="AA737">
        <v>43</v>
      </c>
      <c r="AB737">
        <v>50</v>
      </c>
      <c r="AC737">
        <v>1</v>
      </c>
      <c r="AD737" t="s">
        <v>50</v>
      </c>
      <c r="AE737" t="s">
        <v>51</v>
      </c>
      <c r="AF737" t="s">
        <v>194</v>
      </c>
      <c r="AG737" t="s">
        <v>195</v>
      </c>
      <c r="AH737" t="s">
        <v>6127</v>
      </c>
      <c r="AI737">
        <v>5083</v>
      </c>
      <c r="AJ737">
        <v>3.9474719653747701</v>
      </c>
      <c r="AK737" t="s">
        <v>197</v>
      </c>
      <c r="AL737">
        <v>0</v>
      </c>
      <c r="AN737" t="s">
        <v>6128</v>
      </c>
      <c r="AO737" t="s">
        <v>6129</v>
      </c>
      <c r="AP737" t="s">
        <v>6130</v>
      </c>
      <c r="AQ737" t="s">
        <v>58</v>
      </c>
      <c r="AR737" t="s">
        <v>59</v>
      </c>
    </row>
    <row r="738" spans="1:44" x14ac:dyDescent="0.25">
      <c r="A738">
        <v>737</v>
      </c>
      <c r="B738" t="s">
        <v>556</v>
      </c>
      <c r="C738" t="s">
        <v>557</v>
      </c>
      <c r="D738">
        <v>7</v>
      </c>
      <c r="E738">
        <v>6</v>
      </c>
      <c r="F738" t="s">
        <v>45</v>
      </c>
      <c r="G738">
        <v>100</v>
      </c>
      <c r="H738">
        <v>0</v>
      </c>
      <c r="I738">
        <v>3.95</v>
      </c>
      <c r="J738">
        <v>65</v>
      </c>
      <c r="K738">
        <v>30</v>
      </c>
      <c r="L738">
        <v>17</v>
      </c>
      <c r="M738">
        <v>10</v>
      </c>
      <c r="N738">
        <v>1</v>
      </c>
      <c r="O738">
        <v>7</v>
      </c>
      <c r="P738">
        <v>0</v>
      </c>
      <c r="Q738">
        <v>0</v>
      </c>
      <c r="R738">
        <v>0</v>
      </c>
      <c r="S738">
        <v>0</v>
      </c>
      <c r="T738" t="s">
        <v>6131</v>
      </c>
      <c r="U738" t="s">
        <v>85</v>
      </c>
      <c r="V738" t="s">
        <v>64</v>
      </c>
      <c r="W738">
        <v>50</v>
      </c>
      <c r="X738" t="s">
        <v>49</v>
      </c>
      <c r="Y738">
        <v>2</v>
      </c>
      <c r="Z738">
        <v>0</v>
      </c>
      <c r="AA738">
        <v>40</v>
      </c>
      <c r="AB738">
        <v>50</v>
      </c>
      <c r="AC738">
        <v>1</v>
      </c>
      <c r="AD738" t="s">
        <v>50</v>
      </c>
      <c r="AE738" t="s">
        <v>51</v>
      </c>
      <c r="AF738" t="s">
        <v>1512</v>
      </c>
      <c r="AG738" t="s">
        <v>1512</v>
      </c>
      <c r="AH738" t="s">
        <v>1513</v>
      </c>
      <c r="AI738">
        <v>1047</v>
      </c>
      <c r="AJ738">
        <v>3.95606494746895</v>
      </c>
      <c r="AK738" t="s">
        <v>1514</v>
      </c>
      <c r="AL738">
        <v>0</v>
      </c>
      <c r="AN738" t="s">
        <v>6132</v>
      </c>
      <c r="AO738" t="s">
        <v>6133</v>
      </c>
      <c r="AP738" t="s">
        <v>6134</v>
      </c>
      <c r="AQ738" t="s">
        <v>58</v>
      </c>
      <c r="AR738" t="s">
        <v>59</v>
      </c>
    </row>
    <row r="739" spans="1:44" x14ac:dyDescent="0.25">
      <c r="A739">
        <v>738</v>
      </c>
      <c r="B739" t="s">
        <v>6135</v>
      </c>
      <c r="C739" t="s">
        <v>6136</v>
      </c>
      <c r="D739">
        <v>9</v>
      </c>
      <c r="E739">
        <v>9</v>
      </c>
      <c r="F739" t="s">
        <v>45</v>
      </c>
      <c r="G739">
        <v>20000</v>
      </c>
      <c r="H739">
        <v>0</v>
      </c>
      <c r="I739">
        <v>4.0999999999999996</v>
      </c>
      <c r="J739">
        <v>4874</v>
      </c>
      <c r="K739">
        <v>2616</v>
      </c>
      <c r="L739">
        <v>1011</v>
      </c>
      <c r="M739">
        <v>657</v>
      </c>
      <c r="N739">
        <v>284</v>
      </c>
      <c r="O739">
        <v>306</v>
      </c>
      <c r="P739">
        <v>0</v>
      </c>
      <c r="Q739">
        <v>0</v>
      </c>
      <c r="R739">
        <v>0</v>
      </c>
      <c r="S739">
        <v>0</v>
      </c>
      <c r="T739" t="s">
        <v>6137</v>
      </c>
      <c r="U739" t="s">
        <v>1136</v>
      </c>
      <c r="V739" t="s">
        <v>96</v>
      </c>
      <c r="W739">
        <v>50</v>
      </c>
      <c r="X739" t="s">
        <v>49</v>
      </c>
      <c r="Y739">
        <v>3</v>
      </c>
      <c r="Z739">
        <v>0</v>
      </c>
      <c r="AA739">
        <v>41</v>
      </c>
      <c r="AB739">
        <v>50</v>
      </c>
      <c r="AE739" t="s">
        <v>51</v>
      </c>
      <c r="AF739" t="s">
        <v>625</v>
      </c>
      <c r="AG739" t="s">
        <v>626</v>
      </c>
      <c r="AH739" t="s">
        <v>627</v>
      </c>
      <c r="AI739">
        <v>20681</v>
      </c>
      <c r="AJ739">
        <v>3.9993714037038801</v>
      </c>
      <c r="AK739" t="s">
        <v>628</v>
      </c>
      <c r="AL739">
        <v>1</v>
      </c>
      <c r="AM739" t="s">
        <v>629</v>
      </c>
      <c r="AN739" t="s">
        <v>6138</v>
      </c>
      <c r="AO739" t="s">
        <v>6139</v>
      </c>
      <c r="AP739" t="s">
        <v>6140</v>
      </c>
      <c r="AQ739" t="s">
        <v>58</v>
      </c>
      <c r="AR739" t="s">
        <v>59</v>
      </c>
    </row>
    <row r="740" spans="1:44" x14ac:dyDescent="0.25">
      <c r="A740">
        <v>739</v>
      </c>
      <c r="B740" t="s">
        <v>6141</v>
      </c>
      <c r="C740" t="s">
        <v>6142</v>
      </c>
      <c r="D740">
        <v>11</v>
      </c>
      <c r="E740">
        <v>11</v>
      </c>
      <c r="F740" t="s">
        <v>45</v>
      </c>
      <c r="G740">
        <v>5000</v>
      </c>
      <c r="H740">
        <v>1</v>
      </c>
      <c r="I740">
        <v>3.59</v>
      </c>
      <c r="J740">
        <v>1329</v>
      </c>
      <c r="K740">
        <v>515</v>
      </c>
      <c r="L740">
        <v>265</v>
      </c>
      <c r="M740">
        <v>238</v>
      </c>
      <c r="N740">
        <v>115</v>
      </c>
      <c r="O740">
        <v>196</v>
      </c>
      <c r="P740">
        <v>0</v>
      </c>
      <c r="Q740">
        <v>0</v>
      </c>
      <c r="R740">
        <v>0</v>
      </c>
      <c r="S740">
        <v>0</v>
      </c>
      <c r="T740" t="s">
        <v>6143</v>
      </c>
      <c r="U740" t="s">
        <v>85</v>
      </c>
      <c r="V740" t="s">
        <v>48</v>
      </c>
      <c r="W740">
        <v>50</v>
      </c>
      <c r="X740" t="s">
        <v>49</v>
      </c>
      <c r="Y740">
        <v>2</v>
      </c>
      <c r="Z740">
        <v>0</v>
      </c>
      <c r="AA740">
        <v>44</v>
      </c>
      <c r="AB740">
        <v>50</v>
      </c>
      <c r="AC740">
        <v>1</v>
      </c>
      <c r="AD740" t="s">
        <v>50</v>
      </c>
      <c r="AE740" t="s">
        <v>51</v>
      </c>
      <c r="AF740" t="s">
        <v>3000</v>
      </c>
      <c r="AG740" t="s">
        <v>3001</v>
      </c>
      <c r="AH740" t="s">
        <v>3002</v>
      </c>
      <c r="AI740">
        <v>246312</v>
      </c>
      <c r="AJ740">
        <v>4.2037253564584702</v>
      </c>
      <c r="AK740" t="s">
        <v>3003</v>
      </c>
      <c r="AL740">
        <v>0</v>
      </c>
      <c r="AN740" t="s">
        <v>6144</v>
      </c>
      <c r="AO740" t="s">
        <v>6145</v>
      </c>
      <c r="AP740" t="s">
        <v>6146</v>
      </c>
      <c r="AQ740" t="s">
        <v>58</v>
      </c>
      <c r="AR740" t="s">
        <v>59</v>
      </c>
    </row>
    <row r="741" spans="1:44" x14ac:dyDescent="0.25">
      <c r="A741">
        <v>740</v>
      </c>
      <c r="B741" t="s">
        <v>92</v>
      </c>
      <c r="C741" t="s">
        <v>93</v>
      </c>
      <c r="D741">
        <v>2</v>
      </c>
      <c r="E741">
        <v>2</v>
      </c>
      <c r="F741" t="s">
        <v>45</v>
      </c>
      <c r="G741">
        <v>100</v>
      </c>
      <c r="H741">
        <v>1</v>
      </c>
      <c r="I741">
        <v>2.57</v>
      </c>
      <c r="J741">
        <v>7</v>
      </c>
      <c r="K741">
        <v>1</v>
      </c>
      <c r="L741">
        <v>1</v>
      </c>
      <c r="M741">
        <v>2</v>
      </c>
      <c r="N741">
        <v>0</v>
      </c>
      <c r="O741">
        <v>3</v>
      </c>
      <c r="P741">
        <v>0</v>
      </c>
      <c r="Q741">
        <v>0</v>
      </c>
      <c r="R741">
        <v>0</v>
      </c>
      <c r="S741">
        <v>0</v>
      </c>
      <c r="T741" t="s">
        <v>94</v>
      </c>
      <c r="U741" t="s">
        <v>95</v>
      </c>
      <c r="V741" t="s">
        <v>96</v>
      </c>
      <c r="W741">
        <v>5</v>
      </c>
      <c r="X741" t="s">
        <v>49</v>
      </c>
      <c r="Y741">
        <v>1</v>
      </c>
      <c r="Z741">
        <v>0</v>
      </c>
      <c r="AA741">
        <v>30</v>
      </c>
      <c r="AB741">
        <v>50</v>
      </c>
      <c r="AE741" t="s">
        <v>51</v>
      </c>
      <c r="AF741" t="s">
        <v>3852</v>
      </c>
      <c r="AG741" t="s">
        <v>3852</v>
      </c>
      <c r="AH741" t="s">
        <v>6147</v>
      </c>
      <c r="AI741">
        <v>12919</v>
      </c>
      <c r="AJ741">
        <v>4.0244600975307598</v>
      </c>
      <c r="AK741" t="s">
        <v>3854</v>
      </c>
      <c r="AL741">
        <v>0</v>
      </c>
      <c r="AN741" t="s">
        <v>6148</v>
      </c>
      <c r="AO741" t="s">
        <v>6149</v>
      </c>
      <c r="AP741" t="s">
        <v>6150</v>
      </c>
      <c r="AQ741" t="s">
        <v>58</v>
      </c>
      <c r="AR741" t="s">
        <v>59</v>
      </c>
    </row>
    <row r="742" spans="1:44" x14ac:dyDescent="0.25">
      <c r="A742">
        <v>741</v>
      </c>
      <c r="B742" t="s">
        <v>6151</v>
      </c>
      <c r="C742" t="s">
        <v>6152</v>
      </c>
      <c r="D742">
        <v>14</v>
      </c>
      <c r="E742">
        <v>12</v>
      </c>
      <c r="F742" t="s">
        <v>45</v>
      </c>
      <c r="G742">
        <v>20000</v>
      </c>
      <c r="H742">
        <v>1</v>
      </c>
      <c r="I742">
        <v>3.61</v>
      </c>
      <c r="J742">
        <v>5891</v>
      </c>
      <c r="K742">
        <v>2246</v>
      </c>
      <c r="L742">
        <v>1221</v>
      </c>
      <c r="M742">
        <v>1098</v>
      </c>
      <c r="N742">
        <v>506</v>
      </c>
      <c r="O742">
        <v>820</v>
      </c>
      <c r="P742">
        <v>0</v>
      </c>
      <c r="Q742">
        <v>0</v>
      </c>
      <c r="R742">
        <v>0</v>
      </c>
      <c r="S742">
        <v>0</v>
      </c>
      <c r="T742" t="s">
        <v>6153</v>
      </c>
      <c r="U742" t="s">
        <v>95</v>
      </c>
      <c r="V742" t="s">
        <v>48</v>
      </c>
      <c r="W742">
        <v>50</v>
      </c>
      <c r="X742" t="s">
        <v>49</v>
      </c>
      <c r="Y742">
        <v>3</v>
      </c>
      <c r="Z742">
        <v>0</v>
      </c>
      <c r="AA742">
        <v>32</v>
      </c>
      <c r="AB742">
        <v>50</v>
      </c>
      <c r="AE742" t="s">
        <v>51</v>
      </c>
      <c r="AF742" t="s">
        <v>6154</v>
      </c>
      <c r="AG742" t="s">
        <v>6154</v>
      </c>
      <c r="AH742" t="s">
        <v>6155</v>
      </c>
      <c r="AI742">
        <v>14553</v>
      </c>
      <c r="AJ742">
        <v>3.91527520098948</v>
      </c>
      <c r="AK742" t="s">
        <v>6156</v>
      </c>
      <c r="AL742">
        <v>0</v>
      </c>
      <c r="AN742" t="s">
        <v>6157</v>
      </c>
      <c r="AO742" t="s">
        <v>6158</v>
      </c>
      <c r="AP742" t="s">
        <v>6159</v>
      </c>
      <c r="AQ742" t="s">
        <v>58</v>
      </c>
      <c r="AR742" t="s">
        <v>59</v>
      </c>
    </row>
    <row r="743" spans="1:44" x14ac:dyDescent="0.25">
      <c r="A743">
        <v>742</v>
      </c>
      <c r="B743" t="s">
        <v>1911</v>
      </c>
      <c r="C743" t="s">
        <v>1912</v>
      </c>
      <c r="D743">
        <v>7</v>
      </c>
      <c r="E743">
        <v>26</v>
      </c>
      <c r="F743" t="s">
        <v>45</v>
      </c>
      <c r="G743">
        <v>10000</v>
      </c>
      <c r="H743">
        <v>0</v>
      </c>
      <c r="I743">
        <v>3.86</v>
      </c>
      <c r="J743">
        <v>2092</v>
      </c>
      <c r="K743">
        <v>1009</v>
      </c>
      <c r="L743">
        <v>399</v>
      </c>
      <c r="M743">
        <v>300</v>
      </c>
      <c r="N743">
        <v>143</v>
      </c>
      <c r="O743">
        <v>241</v>
      </c>
      <c r="P743">
        <v>0</v>
      </c>
      <c r="Q743">
        <v>0</v>
      </c>
      <c r="R743">
        <v>0</v>
      </c>
      <c r="S743">
        <v>0</v>
      </c>
      <c r="T743" t="s">
        <v>6160</v>
      </c>
      <c r="U743" t="s">
        <v>47</v>
      </c>
      <c r="V743" t="s">
        <v>96</v>
      </c>
      <c r="W743">
        <v>50</v>
      </c>
      <c r="X743" t="s">
        <v>49</v>
      </c>
      <c r="Y743">
        <v>2</v>
      </c>
      <c r="Z743">
        <v>0</v>
      </c>
      <c r="AA743">
        <v>33</v>
      </c>
      <c r="AB743">
        <v>50</v>
      </c>
      <c r="AE743" t="s">
        <v>51</v>
      </c>
      <c r="AF743" t="s">
        <v>151</v>
      </c>
      <c r="AG743" t="s">
        <v>152</v>
      </c>
      <c r="AH743" t="s">
        <v>153</v>
      </c>
      <c r="AI743">
        <v>5534</v>
      </c>
      <c r="AJ743">
        <v>3.9998192988796499</v>
      </c>
      <c r="AK743" t="s">
        <v>154</v>
      </c>
      <c r="AL743">
        <v>0</v>
      </c>
      <c r="AN743" t="s">
        <v>6161</v>
      </c>
      <c r="AO743" t="s">
        <v>6162</v>
      </c>
      <c r="AP743" t="s">
        <v>6163</v>
      </c>
      <c r="AQ743" t="s">
        <v>58</v>
      </c>
      <c r="AR743" t="s">
        <v>59</v>
      </c>
    </row>
    <row r="744" spans="1:44" x14ac:dyDescent="0.25">
      <c r="A744">
        <v>743</v>
      </c>
      <c r="B744" t="s">
        <v>6164</v>
      </c>
      <c r="C744" t="s">
        <v>6165</v>
      </c>
      <c r="D744">
        <v>8</v>
      </c>
      <c r="E744">
        <v>7</v>
      </c>
      <c r="F744" t="s">
        <v>45</v>
      </c>
      <c r="G744">
        <v>10000</v>
      </c>
      <c r="H744">
        <v>1</v>
      </c>
      <c r="I744">
        <v>3.66</v>
      </c>
      <c r="J744">
        <v>1467</v>
      </c>
      <c r="K744">
        <v>624</v>
      </c>
      <c r="L744">
        <v>262</v>
      </c>
      <c r="M744">
        <v>246</v>
      </c>
      <c r="N744">
        <v>122</v>
      </c>
      <c r="O744">
        <v>213</v>
      </c>
      <c r="P744">
        <v>0</v>
      </c>
      <c r="Q744">
        <v>0</v>
      </c>
      <c r="R744">
        <v>0</v>
      </c>
      <c r="S744">
        <v>0</v>
      </c>
      <c r="T744" t="s">
        <v>6166</v>
      </c>
      <c r="U744" t="s">
        <v>85</v>
      </c>
      <c r="V744" t="s">
        <v>4397</v>
      </c>
      <c r="W744">
        <v>50</v>
      </c>
      <c r="X744" t="s">
        <v>49</v>
      </c>
      <c r="Y744">
        <v>3</v>
      </c>
      <c r="Z744">
        <v>0</v>
      </c>
      <c r="AA744">
        <v>41</v>
      </c>
      <c r="AB744">
        <v>50</v>
      </c>
      <c r="AC744">
        <v>1</v>
      </c>
      <c r="AD744" t="s">
        <v>50</v>
      </c>
      <c r="AE744" t="s">
        <v>51</v>
      </c>
      <c r="AF744" t="s">
        <v>6167</v>
      </c>
      <c r="AG744" t="s">
        <v>6167</v>
      </c>
      <c r="AH744" t="s">
        <v>6168</v>
      </c>
      <c r="AI744">
        <v>8563</v>
      </c>
      <c r="AJ744">
        <v>3.8971154969052901</v>
      </c>
      <c r="AK744" t="s">
        <v>6169</v>
      </c>
      <c r="AL744">
        <v>0</v>
      </c>
      <c r="AN744" t="s">
        <v>6170</v>
      </c>
      <c r="AO744" t="s">
        <v>6171</v>
      </c>
      <c r="AP744" t="s">
        <v>6172</v>
      </c>
      <c r="AQ744" t="s">
        <v>58</v>
      </c>
      <c r="AR744" t="s">
        <v>59</v>
      </c>
    </row>
    <row r="745" spans="1:44" x14ac:dyDescent="0.25">
      <c r="A745">
        <v>744</v>
      </c>
      <c r="B745" t="s">
        <v>6173</v>
      </c>
      <c r="C745" t="s">
        <v>6174</v>
      </c>
      <c r="D745">
        <v>13</v>
      </c>
      <c r="E745">
        <v>11</v>
      </c>
      <c r="F745" t="s">
        <v>45</v>
      </c>
      <c r="G745">
        <v>10000</v>
      </c>
      <c r="H745">
        <v>1</v>
      </c>
      <c r="I745">
        <v>3.87</v>
      </c>
      <c r="J745">
        <v>2731</v>
      </c>
      <c r="K745">
        <v>1223</v>
      </c>
      <c r="L745">
        <v>644</v>
      </c>
      <c r="M745">
        <v>419</v>
      </c>
      <c r="N745">
        <v>178</v>
      </c>
      <c r="O745">
        <v>267</v>
      </c>
      <c r="P745">
        <v>0</v>
      </c>
      <c r="Q745">
        <v>0</v>
      </c>
      <c r="R745">
        <v>0</v>
      </c>
      <c r="S745">
        <v>0</v>
      </c>
      <c r="T745" t="s">
        <v>6175</v>
      </c>
      <c r="U745" t="s">
        <v>3831</v>
      </c>
      <c r="V745" t="s">
        <v>48</v>
      </c>
      <c r="W745">
        <v>48</v>
      </c>
      <c r="X745" t="s">
        <v>49</v>
      </c>
      <c r="Y745">
        <v>3</v>
      </c>
      <c r="Z745">
        <v>0</v>
      </c>
      <c r="AA745">
        <v>37</v>
      </c>
      <c r="AB745">
        <v>50</v>
      </c>
      <c r="AE745" t="s">
        <v>51</v>
      </c>
      <c r="AF745" t="s">
        <v>3210</v>
      </c>
      <c r="AG745" t="s">
        <v>3210</v>
      </c>
      <c r="AH745" t="s">
        <v>3211</v>
      </c>
      <c r="AI745">
        <v>16447</v>
      </c>
      <c r="AJ745">
        <v>4.0304614823372003</v>
      </c>
      <c r="AK745" t="s">
        <v>3212</v>
      </c>
      <c r="AL745">
        <v>0</v>
      </c>
      <c r="AN745" t="s">
        <v>6176</v>
      </c>
      <c r="AO745" t="s">
        <v>6177</v>
      </c>
      <c r="AP745" t="s">
        <v>6178</v>
      </c>
      <c r="AQ745" t="s">
        <v>58</v>
      </c>
      <c r="AR745" t="s">
        <v>59</v>
      </c>
    </row>
    <row r="746" spans="1:44" x14ac:dyDescent="0.25">
      <c r="A746">
        <v>745</v>
      </c>
      <c r="B746" t="s">
        <v>1207</v>
      </c>
      <c r="C746" t="s">
        <v>1208</v>
      </c>
      <c r="D746">
        <v>12</v>
      </c>
      <c r="E746">
        <v>85</v>
      </c>
      <c r="F746" t="s">
        <v>45</v>
      </c>
      <c r="G746">
        <v>50</v>
      </c>
      <c r="H746">
        <v>1</v>
      </c>
      <c r="I746">
        <v>4.75</v>
      </c>
      <c r="J746">
        <v>4</v>
      </c>
      <c r="K746">
        <v>3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1209</v>
      </c>
      <c r="U746" t="s">
        <v>63</v>
      </c>
      <c r="V746" t="s">
        <v>96</v>
      </c>
      <c r="W746">
        <v>18</v>
      </c>
      <c r="X746" t="s">
        <v>49</v>
      </c>
      <c r="Y746">
        <v>3</v>
      </c>
      <c r="Z746">
        <v>0</v>
      </c>
      <c r="AA746">
        <v>35</v>
      </c>
      <c r="AB746">
        <v>50</v>
      </c>
      <c r="AC746">
        <v>1</v>
      </c>
      <c r="AD746" t="s">
        <v>50</v>
      </c>
      <c r="AE746" t="s">
        <v>51</v>
      </c>
      <c r="AF746" t="s">
        <v>1210</v>
      </c>
      <c r="AG746" t="s">
        <v>1210</v>
      </c>
      <c r="AH746" t="s">
        <v>1211</v>
      </c>
      <c r="AI746">
        <v>57</v>
      </c>
      <c r="AJ746">
        <v>4.1754385964912197</v>
      </c>
      <c r="AK746" s="1" t="s">
        <v>1212</v>
      </c>
      <c r="AL746">
        <v>0</v>
      </c>
      <c r="AN746" t="s">
        <v>1213</v>
      </c>
      <c r="AO746" t="s">
        <v>1214</v>
      </c>
      <c r="AP746" t="s">
        <v>1215</v>
      </c>
      <c r="AQ746" t="s">
        <v>58</v>
      </c>
      <c r="AR746" t="s">
        <v>59</v>
      </c>
    </row>
    <row r="747" spans="1:44" x14ac:dyDescent="0.25">
      <c r="A747">
        <v>746</v>
      </c>
      <c r="B747" t="s">
        <v>6179</v>
      </c>
      <c r="C747" t="s">
        <v>6180</v>
      </c>
      <c r="D747">
        <v>8</v>
      </c>
      <c r="E747">
        <v>7</v>
      </c>
      <c r="F747" t="s">
        <v>45</v>
      </c>
      <c r="G747">
        <v>10000</v>
      </c>
      <c r="H747">
        <v>0</v>
      </c>
      <c r="I747">
        <v>4.13</v>
      </c>
      <c r="J747">
        <v>1312</v>
      </c>
      <c r="K747">
        <v>705</v>
      </c>
      <c r="L747">
        <v>296</v>
      </c>
      <c r="M747">
        <v>162</v>
      </c>
      <c r="N747">
        <v>79</v>
      </c>
      <c r="O747">
        <v>70</v>
      </c>
      <c r="P747">
        <v>0</v>
      </c>
      <c r="Q747">
        <v>0</v>
      </c>
      <c r="R747">
        <v>0</v>
      </c>
      <c r="S747">
        <v>0</v>
      </c>
      <c r="T747" t="s">
        <v>6181</v>
      </c>
      <c r="U747" t="s">
        <v>161</v>
      </c>
      <c r="V747" t="s">
        <v>64</v>
      </c>
      <c r="W747">
        <v>50</v>
      </c>
      <c r="X747" t="s">
        <v>49</v>
      </c>
      <c r="Y747">
        <v>2</v>
      </c>
      <c r="Z747">
        <v>0</v>
      </c>
      <c r="AA747">
        <v>31</v>
      </c>
      <c r="AB747">
        <v>50</v>
      </c>
      <c r="AC747">
        <v>1</v>
      </c>
      <c r="AD747" t="s">
        <v>50</v>
      </c>
      <c r="AE747" t="s">
        <v>51</v>
      </c>
      <c r="AF747" t="s">
        <v>6182</v>
      </c>
      <c r="AG747" t="s">
        <v>6183</v>
      </c>
      <c r="AH747" t="s">
        <v>6184</v>
      </c>
      <c r="AI747">
        <v>7356</v>
      </c>
      <c r="AJ747">
        <v>4.0530179445350702</v>
      </c>
      <c r="AK747" t="s">
        <v>6185</v>
      </c>
      <c r="AL747">
        <v>1</v>
      </c>
      <c r="AM747" t="s">
        <v>6186</v>
      </c>
      <c r="AN747" t="s">
        <v>6187</v>
      </c>
      <c r="AO747" t="s">
        <v>6188</v>
      </c>
      <c r="AP747" t="s">
        <v>6189</v>
      </c>
      <c r="AQ747" t="s">
        <v>58</v>
      </c>
      <c r="AR747" t="s">
        <v>59</v>
      </c>
    </row>
    <row r="748" spans="1:44" x14ac:dyDescent="0.25">
      <c r="A748">
        <v>747</v>
      </c>
      <c r="B748" t="s">
        <v>463</v>
      </c>
      <c r="C748" t="s">
        <v>464</v>
      </c>
      <c r="D748">
        <v>8</v>
      </c>
      <c r="E748">
        <v>68</v>
      </c>
      <c r="F748" t="s">
        <v>45</v>
      </c>
      <c r="G748">
        <v>8</v>
      </c>
      <c r="H748">
        <v>0</v>
      </c>
      <c r="I748">
        <v>5</v>
      </c>
      <c r="J748">
        <v>0</v>
      </c>
      <c r="P748">
        <v>0</v>
      </c>
      <c r="Q748">
        <v>0</v>
      </c>
      <c r="R748">
        <v>0</v>
      </c>
      <c r="S748">
        <v>0</v>
      </c>
      <c r="T748" t="s">
        <v>6190</v>
      </c>
      <c r="U748" t="s">
        <v>47</v>
      </c>
      <c r="V748" t="s">
        <v>96</v>
      </c>
      <c r="W748">
        <v>50</v>
      </c>
      <c r="X748" t="s">
        <v>49</v>
      </c>
      <c r="Y748">
        <v>3</v>
      </c>
      <c r="Z748">
        <v>0</v>
      </c>
      <c r="AA748">
        <v>43</v>
      </c>
      <c r="AB748">
        <v>50</v>
      </c>
      <c r="AC748">
        <v>1</v>
      </c>
      <c r="AD748" t="s">
        <v>50</v>
      </c>
      <c r="AE748" t="s">
        <v>51</v>
      </c>
      <c r="AF748" t="s">
        <v>6191</v>
      </c>
      <c r="AG748" t="s">
        <v>6192</v>
      </c>
      <c r="AH748" t="s">
        <v>6193</v>
      </c>
      <c r="AI748">
        <v>626</v>
      </c>
      <c r="AJ748">
        <v>3.9169329073482402</v>
      </c>
      <c r="AK748" t="s">
        <v>6194</v>
      </c>
      <c r="AL748">
        <v>0</v>
      </c>
      <c r="AN748" t="s">
        <v>6195</v>
      </c>
      <c r="AO748" t="s">
        <v>6196</v>
      </c>
      <c r="AP748" t="s">
        <v>6197</v>
      </c>
      <c r="AQ748" t="s">
        <v>58</v>
      </c>
      <c r="AR748" t="s">
        <v>59</v>
      </c>
    </row>
    <row r="749" spans="1:44" x14ac:dyDescent="0.25">
      <c r="A749">
        <v>748</v>
      </c>
      <c r="B749" t="s">
        <v>6198</v>
      </c>
      <c r="C749" t="s">
        <v>6199</v>
      </c>
      <c r="D749">
        <v>11</v>
      </c>
      <c r="E749">
        <v>10</v>
      </c>
      <c r="F749" t="s">
        <v>45</v>
      </c>
      <c r="G749">
        <v>1000</v>
      </c>
      <c r="H749">
        <v>1</v>
      </c>
      <c r="I749">
        <v>3.8</v>
      </c>
      <c r="J749">
        <v>75</v>
      </c>
      <c r="K749">
        <v>35</v>
      </c>
      <c r="L749">
        <v>12</v>
      </c>
      <c r="M749">
        <v>12</v>
      </c>
      <c r="N749">
        <v>10</v>
      </c>
      <c r="O749">
        <v>6</v>
      </c>
      <c r="P749">
        <v>0</v>
      </c>
      <c r="Q749">
        <v>0</v>
      </c>
      <c r="R749">
        <v>0</v>
      </c>
      <c r="S749">
        <v>0</v>
      </c>
      <c r="T749" t="s">
        <v>6200</v>
      </c>
      <c r="U749" t="s">
        <v>63</v>
      </c>
      <c r="V749" t="s">
        <v>96</v>
      </c>
      <c r="W749">
        <v>20</v>
      </c>
      <c r="X749" t="s">
        <v>49</v>
      </c>
      <c r="Y749">
        <v>3</v>
      </c>
      <c r="Z749">
        <v>0</v>
      </c>
      <c r="AA749">
        <v>31</v>
      </c>
      <c r="AB749">
        <v>50</v>
      </c>
      <c r="AC749">
        <v>1</v>
      </c>
      <c r="AD749" t="s">
        <v>50</v>
      </c>
      <c r="AE749" t="s">
        <v>51</v>
      </c>
      <c r="AF749" t="s">
        <v>6201</v>
      </c>
      <c r="AG749" t="s">
        <v>6201</v>
      </c>
      <c r="AH749" t="s">
        <v>6202</v>
      </c>
      <c r="AI749">
        <v>3762</v>
      </c>
      <c r="AJ749">
        <v>3.7974481658692101</v>
      </c>
      <c r="AK749" t="s">
        <v>6203</v>
      </c>
      <c r="AL749">
        <v>0</v>
      </c>
      <c r="AN749" t="s">
        <v>6204</v>
      </c>
      <c r="AO749" t="s">
        <v>6205</v>
      </c>
      <c r="AP749" t="s">
        <v>6206</v>
      </c>
      <c r="AQ749" t="s">
        <v>58</v>
      </c>
      <c r="AR749" t="s">
        <v>59</v>
      </c>
    </row>
    <row r="750" spans="1:44" x14ac:dyDescent="0.25">
      <c r="A750">
        <v>749</v>
      </c>
      <c r="B750" t="s">
        <v>6207</v>
      </c>
      <c r="C750" t="s">
        <v>6208</v>
      </c>
      <c r="D750">
        <v>5</v>
      </c>
      <c r="E750">
        <v>5</v>
      </c>
      <c r="F750" t="s">
        <v>45</v>
      </c>
      <c r="G750">
        <v>100</v>
      </c>
      <c r="H750">
        <v>0</v>
      </c>
      <c r="I750">
        <v>3.97</v>
      </c>
      <c r="J750">
        <v>30</v>
      </c>
      <c r="K750">
        <v>16</v>
      </c>
      <c r="L750">
        <v>5</v>
      </c>
      <c r="M750">
        <v>5</v>
      </c>
      <c r="N750">
        <v>0</v>
      </c>
      <c r="O750">
        <v>4</v>
      </c>
      <c r="P750">
        <v>0</v>
      </c>
      <c r="Q750">
        <v>0</v>
      </c>
      <c r="R750">
        <v>0</v>
      </c>
      <c r="S750">
        <v>0</v>
      </c>
      <c r="T750" t="s">
        <v>3436</v>
      </c>
      <c r="U750" t="s">
        <v>741</v>
      </c>
      <c r="V750" t="s">
        <v>96</v>
      </c>
      <c r="W750">
        <v>50</v>
      </c>
      <c r="X750" t="s">
        <v>49</v>
      </c>
      <c r="Y750">
        <v>2</v>
      </c>
      <c r="Z750">
        <v>0</v>
      </c>
      <c r="AA750">
        <v>45</v>
      </c>
      <c r="AB750">
        <v>50</v>
      </c>
      <c r="AC750">
        <v>1</v>
      </c>
      <c r="AD750" t="s">
        <v>50</v>
      </c>
      <c r="AE750" t="s">
        <v>51</v>
      </c>
      <c r="AF750" t="s">
        <v>404</v>
      </c>
      <c r="AG750" t="s">
        <v>405</v>
      </c>
      <c r="AH750" t="s">
        <v>6209</v>
      </c>
      <c r="AI750">
        <v>10600</v>
      </c>
      <c r="AJ750">
        <v>3.8675471698113202</v>
      </c>
      <c r="AK750" t="s">
        <v>407</v>
      </c>
      <c r="AL750">
        <v>0</v>
      </c>
      <c r="AN750" t="s">
        <v>6210</v>
      </c>
      <c r="AO750" t="s">
        <v>6211</v>
      </c>
      <c r="AP750" t="s">
        <v>6212</v>
      </c>
      <c r="AQ750" t="s">
        <v>58</v>
      </c>
      <c r="AR750" t="s">
        <v>59</v>
      </c>
    </row>
    <row r="751" spans="1:44" x14ac:dyDescent="0.25">
      <c r="A751">
        <v>750</v>
      </c>
      <c r="B751" t="s">
        <v>6213</v>
      </c>
      <c r="C751" t="s">
        <v>6214</v>
      </c>
      <c r="D751">
        <v>5.75</v>
      </c>
      <c r="E751">
        <v>16</v>
      </c>
      <c r="F751" t="s">
        <v>45</v>
      </c>
      <c r="G751">
        <v>100</v>
      </c>
      <c r="H751">
        <v>1</v>
      </c>
      <c r="I751">
        <v>4.26</v>
      </c>
      <c r="J751">
        <v>27</v>
      </c>
      <c r="K751">
        <v>18</v>
      </c>
      <c r="L751">
        <v>4</v>
      </c>
      <c r="M751">
        <v>2</v>
      </c>
      <c r="N751">
        <v>0</v>
      </c>
      <c r="O751">
        <v>3</v>
      </c>
      <c r="P751">
        <v>0</v>
      </c>
      <c r="Q751">
        <v>0</v>
      </c>
      <c r="R751">
        <v>0</v>
      </c>
      <c r="S751">
        <v>0</v>
      </c>
      <c r="T751" t="s">
        <v>6215</v>
      </c>
      <c r="U751" t="s">
        <v>85</v>
      </c>
      <c r="V751" t="s">
        <v>6216</v>
      </c>
      <c r="W751">
        <v>50</v>
      </c>
      <c r="X751" t="s">
        <v>49</v>
      </c>
      <c r="Y751">
        <v>2</v>
      </c>
      <c r="Z751">
        <v>0</v>
      </c>
      <c r="AA751">
        <v>32</v>
      </c>
      <c r="AB751">
        <v>50</v>
      </c>
      <c r="AC751">
        <v>1</v>
      </c>
      <c r="AD751" t="s">
        <v>50</v>
      </c>
      <c r="AE751" t="s">
        <v>51</v>
      </c>
      <c r="AF751" t="s">
        <v>6217</v>
      </c>
      <c r="AG751" t="s">
        <v>6218</v>
      </c>
      <c r="AH751" t="s">
        <v>6219</v>
      </c>
      <c r="AI751">
        <v>36</v>
      </c>
      <c r="AJ751">
        <v>4.4444444444444402</v>
      </c>
      <c r="AK751" t="s">
        <v>6220</v>
      </c>
      <c r="AL751">
        <v>0</v>
      </c>
      <c r="AN751" t="s">
        <v>6221</v>
      </c>
      <c r="AO751" t="s">
        <v>6222</v>
      </c>
      <c r="AP751" t="s">
        <v>6223</v>
      </c>
      <c r="AQ751" t="s">
        <v>58</v>
      </c>
      <c r="AR751" t="s">
        <v>59</v>
      </c>
    </row>
    <row r="752" spans="1:44" x14ac:dyDescent="0.25">
      <c r="A752">
        <v>751</v>
      </c>
      <c r="B752" t="s">
        <v>6224</v>
      </c>
      <c r="C752" t="s">
        <v>6225</v>
      </c>
      <c r="D752">
        <v>8</v>
      </c>
      <c r="E752">
        <v>7</v>
      </c>
      <c r="F752" t="s">
        <v>45</v>
      </c>
      <c r="G752">
        <v>5000</v>
      </c>
      <c r="H752">
        <v>1</v>
      </c>
      <c r="I752">
        <v>3.32</v>
      </c>
      <c r="J752">
        <v>743</v>
      </c>
      <c r="K752">
        <v>243</v>
      </c>
      <c r="L752">
        <v>122</v>
      </c>
      <c r="M752">
        <v>142</v>
      </c>
      <c r="N752">
        <v>99</v>
      </c>
      <c r="O752">
        <v>137</v>
      </c>
      <c r="P752">
        <v>0</v>
      </c>
      <c r="Q752">
        <v>0</v>
      </c>
      <c r="R752">
        <v>0</v>
      </c>
      <c r="S752">
        <v>0</v>
      </c>
      <c r="T752" t="s">
        <v>6226</v>
      </c>
      <c r="U752" t="s">
        <v>63</v>
      </c>
      <c r="V752" t="s">
        <v>225</v>
      </c>
      <c r="W752">
        <v>31</v>
      </c>
      <c r="X752" t="s">
        <v>49</v>
      </c>
      <c r="Y752">
        <v>3</v>
      </c>
      <c r="Z752">
        <v>0</v>
      </c>
      <c r="AA752">
        <v>48</v>
      </c>
      <c r="AB752">
        <v>50</v>
      </c>
      <c r="AE752" t="s">
        <v>51</v>
      </c>
      <c r="AF752" t="s">
        <v>889</v>
      </c>
      <c r="AG752" t="s">
        <v>890</v>
      </c>
      <c r="AH752" t="s">
        <v>891</v>
      </c>
      <c r="AI752">
        <v>4178</v>
      </c>
      <c r="AJ752">
        <v>3.9375299186213399</v>
      </c>
      <c r="AK752" t="s">
        <v>892</v>
      </c>
      <c r="AL752">
        <v>0</v>
      </c>
      <c r="AN752" t="s">
        <v>6227</v>
      </c>
      <c r="AO752" t="s">
        <v>6228</v>
      </c>
      <c r="AP752" t="s">
        <v>6229</v>
      </c>
      <c r="AQ752" t="s">
        <v>58</v>
      </c>
      <c r="AR752" t="s">
        <v>59</v>
      </c>
    </row>
    <row r="753" spans="1:44" x14ac:dyDescent="0.25">
      <c r="A753">
        <v>752</v>
      </c>
      <c r="B753" t="s">
        <v>556</v>
      </c>
      <c r="C753" t="s">
        <v>557</v>
      </c>
      <c r="D753">
        <v>7</v>
      </c>
      <c r="E753">
        <v>6</v>
      </c>
      <c r="F753" t="s">
        <v>45</v>
      </c>
      <c r="G753">
        <v>100</v>
      </c>
      <c r="H753">
        <v>0</v>
      </c>
      <c r="I753">
        <v>3.95</v>
      </c>
      <c r="J753">
        <v>65</v>
      </c>
      <c r="K753">
        <v>30</v>
      </c>
      <c r="L753">
        <v>17</v>
      </c>
      <c r="M753">
        <v>10</v>
      </c>
      <c r="N753">
        <v>1</v>
      </c>
      <c r="O753">
        <v>7</v>
      </c>
      <c r="P753">
        <v>0</v>
      </c>
      <c r="Q753">
        <v>0</v>
      </c>
      <c r="R753">
        <v>0</v>
      </c>
      <c r="S753">
        <v>0</v>
      </c>
      <c r="T753" t="s">
        <v>6131</v>
      </c>
      <c r="U753" t="s">
        <v>85</v>
      </c>
      <c r="V753" t="s">
        <v>64</v>
      </c>
      <c r="W753">
        <v>50</v>
      </c>
      <c r="X753" t="s">
        <v>49</v>
      </c>
      <c r="Y753">
        <v>2</v>
      </c>
      <c r="Z753">
        <v>0</v>
      </c>
      <c r="AA753">
        <v>40</v>
      </c>
      <c r="AB753">
        <v>50</v>
      </c>
      <c r="AE753" t="s">
        <v>51</v>
      </c>
      <c r="AF753" t="s">
        <v>1512</v>
      </c>
      <c r="AG753" t="s">
        <v>1512</v>
      </c>
      <c r="AH753" t="s">
        <v>1513</v>
      </c>
      <c r="AI753">
        <v>1047</v>
      </c>
      <c r="AJ753">
        <v>3.95606494746895</v>
      </c>
      <c r="AK753" t="s">
        <v>1514</v>
      </c>
      <c r="AL753">
        <v>0</v>
      </c>
      <c r="AN753" t="s">
        <v>6132</v>
      </c>
      <c r="AO753" t="s">
        <v>6133</v>
      </c>
      <c r="AP753" t="s">
        <v>6134</v>
      </c>
      <c r="AQ753" t="s">
        <v>58</v>
      </c>
      <c r="AR753" t="s">
        <v>59</v>
      </c>
    </row>
    <row r="754" spans="1:44" x14ac:dyDescent="0.25">
      <c r="A754">
        <v>753</v>
      </c>
      <c r="B754" t="s">
        <v>6230</v>
      </c>
      <c r="C754" t="s">
        <v>6230</v>
      </c>
      <c r="D754">
        <v>6</v>
      </c>
      <c r="E754">
        <v>7</v>
      </c>
      <c r="F754" t="s">
        <v>45</v>
      </c>
      <c r="G754">
        <v>50</v>
      </c>
      <c r="H754">
        <v>1</v>
      </c>
      <c r="I754">
        <v>4</v>
      </c>
      <c r="J754">
        <v>4</v>
      </c>
      <c r="K754">
        <v>2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6231</v>
      </c>
      <c r="U754" t="s">
        <v>129</v>
      </c>
      <c r="V754" t="s">
        <v>96</v>
      </c>
      <c r="W754">
        <v>50</v>
      </c>
      <c r="X754" t="s">
        <v>49</v>
      </c>
      <c r="Y754">
        <v>2</v>
      </c>
      <c r="Z754">
        <v>0</v>
      </c>
      <c r="AA754">
        <v>45</v>
      </c>
      <c r="AB754">
        <v>50</v>
      </c>
      <c r="AE754" t="s">
        <v>51</v>
      </c>
      <c r="AF754" t="s">
        <v>4223</v>
      </c>
      <c r="AG754" t="s">
        <v>4224</v>
      </c>
      <c r="AH754" t="s">
        <v>4225</v>
      </c>
      <c r="AI754">
        <v>139788</v>
      </c>
      <c r="AJ754">
        <v>4.1665092854894503</v>
      </c>
      <c r="AK754" t="s">
        <v>4226</v>
      </c>
      <c r="AL754">
        <v>0</v>
      </c>
      <c r="AN754" t="s">
        <v>6232</v>
      </c>
      <c r="AO754" t="s">
        <v>6233</v>
      </c>
      <c r="AP754" t="s">
        <v>6234</v>
      </c>
      <c r="AQ754" t="s">
        <v>58</v>
      </c>
      <c r="AR754" t="s">
        <v>59</v>
      </c>
    </row>
    <row r="755" spans="1:44" x14ac:dyDescent="0.25">
      <c r="A755">
        <v>754</v>
      </c>
      <c r="B755" t="s">
        <v>6235</v>
      </c>
      <c r="C755" t="s">
        <v>6236</v>
      </c>
      <c r="D755">
        <v>11</v>
      </c>
      <c r="E755">
        <v>19</v>
      </c>
      <c r="F755" t="s">
        <v>45</v>
      </c>
      <c r="G755">
        <v>20000</v>
      </c>
      <c r="H755">
        <v>1</v>
      </c>
      <c r="I755">
        <v>3.78</v>
      </c>
      <c r="J755">
        <v>2729</v>
      </c>
      <c r="K755">
        <v>1334</v>
      </c>
      <c r="L755">
        <v>459</v>
      </c>
      <c r="M755">
        <v>339</v>
      </c>
      <c r="N755">
        <v>201</v>
      </c>
      <c r="O755">
        <v>396</v>
      </c>
      <c r="P755">
        <v>0</v>
      </c>
      <c r="Q755">
        <v>0</v>
      </c>
      <c r="R755">
        <v>0</v>
      </c>
      <c r="S755">
        <v>0</v>
      </c>
      <c r="T755" t="s">
        <v>6237</v>
      </c>
      <c r="U755" t="s">
        <v>3831</v>
      </c>
      <c r="V755" t="s">
        <v>96</v>
      </c>
      <c r="W755">
        <v>50</v>
      </c>
      <c r="X755" t="s">
        <v>49</v>
      </c>
      <c r="Y755">
        <v>2</v>
      </c>
      <c r="Z755">
        <v>0</v>
      </c>
      <c r="AA755">
        <v>41</v>
      </c>
      <c r="AB755">
        <v>50</v>
      </c>
      <c r="AE755" t="s">
        <v>51</v>
      </c>
      <c r="AF755" t="s">
        <v>6238</v>
      </c>
      <c r="AG755" t="s">
        <v>6238</v>
      </c>
      <c r="AH755" t="s">
        <v>6239</v>
      </c>
      <c r="AI755">
        <v>4336</v>
      </c>
      <c r="AJ755">
        <v>4.0032287822878203</v>
      </c>
      <c r="AK755" t="s">
        <v>6240</v>
      </c>
      <c r="AL755">
        <v>0</v>
      </c>
      <c r="AN755" t="s">
        <v>6241</v>
      </c>
      <c r="AO755" t="s">
        <v>6242</v>
      </c>
      <c r="AP755" t="s">
        <v>6243</v>
      </c>
      <c r="AQ755" t="s">
        <v>58</v>
      </c>
      <c r="AR755" t="s">
        <v>59</v>
      </c>
    </row>
    <row r="756" spans="1:44" x14ac:dyDescent="0.25">
      <c r="A756">
        <v>755</v>
      </c>
      <c r="B756" t="s">
        <v>6244</v>
      </c>
      <c r="C756" t="s">
        <v>6244</v>
      </c>
      <c r="D756">
        <v>5.65</v>
      </c>
      <c r="E756">
        <v>6</v>
      </c>
      <c r="F756" t="s">
        <v>45</v>
      </c>
      <c r="G756">
        <v>1000</v>
      </c>
      <c r="H756">
        <v>1</v>
      </c>
      <c r="I756">
        <v>3.96</v>
      </c>
      <c r="J756">
        <v>164</v>
      </c>
      <c r="K756">
        <v>86</v>
      </c>
      <c r="L756">
        <v>26</v>
      </c>
      <c r="M756">
        <v>28</v>
      </c>
      <c r="N756">
        <v>8</v>
      </c>
      <c r="O756">
        <v>16</v>
      </c>
      <c r="P756">
        <v>0</v>
      </c>
      <c r="Q756">
        <v>0</v>
      </c>
      <c r="R756">
        <v>0</v>
      </c>
      <c r="S756">
        <v>0</v>
      </c>
      <c r="T756" t="s">
        <v>6245</v>
      </c>
      <c r="U756" t="s">
        <v>85</v>
      </c>
      <c r="V756" t="s">
        <v>48</v>
      </c>
      <c r="W756">
        <v>17</v>
      </c>
      <c r="X756" t="s">
        <v>49</v>
      </c>
      <c r="Y756">
        <v>2</v>
      </c>
      <c r="Z756">
        <v>0</v>
      </c>
      <c r="AA756">
        <v>23</v>
      </c>
      <c r="AB756">
        <v>50</v>
      </c>
      <c r="AE756" t="s">
        <v>51</v>
      </c>
      <c r="AF756" t="s">
        <v>1312</v>
      </c>
      <c r="AG756" t="s">
        <v>1313</v>
      </c>
      <c r="AH756" t="s">
        <v>1314</v>
      </c>
      <c r="AI756">
        <v>12309</v>
      </c>
      <c r="AJ756">
        <v>4.0451702006661696</v>
      </c>
      <c r="AK756" t="s">
        <v>1315</v>
      </c>
      <c r="AL756">
        <v>1</v>
      </c>
      <c r="AM756" t="s">
        <v>1316</v>
      </c>
      <c r="AN756" t="s">
        <v>6246</v>
      </c>
      <c r="AO756" t="s">
        <v>6247</v>
      </c>
      <c r="AP756" t="s">
        <v>6248</v>
      </c>
      <c r="AQ756" t="s">
        <v>58</v>
      </c>
      <c r="AR756" t="s">
        <v>59</v>
      </c>
    </row>
    <row r="757" spans="1:44" x14ac:dyDescent="0.25">
      <c r="A757">
        <v>756</v>
      </c>
      <c r="B757" t="s">
        <v>6249</v>
      </c>
      <c r="C757" t="s">
        <v>6250</v>
      </c>
      <c r="D757">
        <v>8</v>
      </c>
      <c r="E757">
        <v>8</v>
      </c>
      <c r="F757" t="s">
        <v>45</v>
      </c>
      <c r="G757">
        <v>5000</v>
      </c>
      <c r="H757">
        <v>0</v>
      </c>
      <c r="I757">
        <v>4.1399999999999997</v>
      </c>
      <c r="J757">
        <v>555</v>
      </c>
      <c r="K757">
        <v>304</v>
      </c>
      <c r="L757">
        <v>122</v>
      </c>
      <c r="M757">
        <v>68</v>
      </c>
      <c r="N757">
        <v>23</v>
      </c>
      <c r="O757">
        <v>38</v>
      </c>
      <c r="P757">
        <v>0</v>
      </c>
      <c r="Q757">
        <v>0</v>
      </c>
      <c r="R757">
        <v>0</v>
      </c>
      <c r="S757">
        <v>0</v>
      </c>
      <c r="T757" t="s">
        <v>6251</v>
      </c>
      <c r="U757" t="s">
        <v>47</v>
      </c>
      <c r="V757" t="s">
        <v>48</v>
      </c>
      <c r="W757">
        <v>50</v>
      </c>
      <c r="X757" t="s">
        <v>49</v>
      </c>
      <c r="Y757">
        <v>3</v>
      </c>
      <c r="Z757">
        <v>0</v>
      </c>
      <c r="AA757">
        <v>41</v>
      </c>
      <c r="AB757">
        <v>50</v>
      </c>
      <c r="AE757" t="s">
        <v>51</v>
      </c>
      <c r="AF757" t="s">
        <v>6252</v>
      </c>
      <c r="AG757" t="s">
        <v>6252</v>
      </c>
      <c r="AH757" t="s">
        <v>6253</v>
      </c>
      <c r="AI757">
        <v>9678</v>
      </c>
      <c r="AJ757">
        <v>3.7999586691465099</v>
      </c>
      <c r="AK757" t="s">
        <v>6254</v>
      </c>
      <c r="AL757">
        <v>0</v>
      </c>
      <c r="AN757" t="s">
        <v>6255</v>
      </c>
      <c r="AO757" t="s">
        <v>6256</v>
      </c>
      <c r="AP757" t="s">
        <v>6257</v>
      </c>
      <c r="AQ757" t="s">
        <v>58</v>
      </c>
      <c r="AR757" t="s">
        <v>59</v>
      </c>
    </row>
    <row r="758" spans="1:44" x14ac:dyDescent="0.25">
      <c r="A758">
        <v>757</v>
      </c>
      <c r="B758" t="s">
        <v>727</v>
      </c>
      <c r="C758" t="s">
        <v>728</v>
      </c>
      <c r="D758">
        <v>5</v>
      </c>
      <c r="E758">
        <v>5</v>
      </c>
      <c r="F758" t="s">
        <v>45</v>
      </c>
      <c r="G758">
        <v>5000</v>
      </c>
      <c r="H758">
        <v>0</v>
      </c>
      <c r="I758">
        <v>3.6</v>
      </c>
      <c r="J758">
        <v>763</v>
      </c>
      <c r="K758">
        <v>308</v>
      </c>
      <c r="L758">
        <v>146</v>
      </c>
      <c r="M758">
        <v>130</v>
      </c>
      <c r="N758">
        <v>55</v>
      </c>
      <c r="O758">
        <v>124</v>
      </c>
      <c r="P758">
        <v>0</v>
      </c>
      <c r="Q758">
        <v>0</v>
      </c>
      <c r="R758">
        <v>0</v>
      </c>
      <c r="S758">
        <v>0</v>
      </c>
      <c r="T758" t="s">
        <v>6258</v>
      </c>
      <c r="U758" t="s">
        <v>47</v>
      </c>
      <c r="V758" t="s">
        <v>64</v>
      </c>
      <c r="W758">
        <v>7</v>
      </c>
      <c r="X758" t="s">
        <v>49</v>
      </c>
      <c r="Y758">
        <v>2</v>
      </c>
      <c r="Z758">
        <v>0</v>
      </c>
      <c r="AA758">
        <v>20</v>
      </c>
      <c r="AB758">
        <v>50</v>
      </c>
      <c r="AE758" t="s">
        <v>51</v>
      </c>
      <c r="AF758" t="s">
        <v>6259</v>
      </c>
      <c r="AG758" t="s">
        <v>6259</v>
      </c>
      <c r="AH758" t="s">
        <v>6260</v>
      </c>
      <c r="AI758">
        <v>5995</v>
      </c>
      <c r="AJ758">
        <v>4.0288573811509503</v>
      </c>
      <c r="AK758" t="s">
        <v>6261</v>
      </c>
      <c r="AL758">
        <v>0</v>
      </c>
      <c r="AN758" t="s">
        <v>6262</v>
      </c>
      <c r="AO758" t="s">
        <v>6263</v>
      </c>
      <c r="AP758" t="s">
        <v>6264</v>
      </c>
      <c r="AQ758" t="s">
        <v>58</v>
      </c>
      <c r="AR758" t="s">
        <v>59</v>
      </c>
    </row>
    <row r="759" spans="1:44" x14ac:dyDescent="0.25">
      <c r="A759">
        <v>758</v>
      </c>
      <c r="B759" t="s">
        <v>6265</v>
      </c>
      <c r="C759" t="s">
        <v>6266</v>
      </c>
      <c r="D759">
        <v>11</v>
      </c>
      <c r="E759">
        <v>10</v>
      </c>
      <c r="F759" t="s">
        <v>45</v>
      </c>
      <c r="G759">
        <v>10000</v>
      </c>
      <c r="H759">
        <v>1</v>
      </c>
      <c r="I759">
        <v>4.05</v>
      </c>
      <c r="J759">
        <v>1479</v>
      </c>
      <c r="K759">
        <v>754</v>
      </c>
      <c r="L759">
        <v>329</v>
      </c>
      <c r="M759">
        <v>219</v>
      </c>
      <c r="N759">
        <v>73</v>
      </c>
      <c r="O759">
        <v>104</v>
      </c>
      <c r="P759">
        <v>0</v>
      </c>
      <c r="Q759">
        <v>0</v>
      </c>
      <c r="R759">
        <v>0</v>
      </c>
      <c r="S759">
        <v>0</v>
      </c>
      <c r="T759" t="s">
        <v>6267</v>
      </c>
      <c r="U759" t="s">
        <v>85</v>
      </c>
      <c r="V759" t="s">
        <v>48</v>
      </c>
      <c r="W759">
        <v>50</v>
      </c>
      <c r="X759" t="s">
        <v>49</v>
      </c>
      <c r="Y759">
        <v>2</v>
      </c>
      <c r="Z759">
        <v>0</v>
      </c>
      <c r="AA759">
        <v>45</v>
      </c>
      <c r="AB759">
        <v>50</v>
      </c>
      <c r="AC759">
        <v>1</v>
      </c>
      <c r="AD759" t="s">
        <v>50</v>
      </c>
      <c r="AE759" t="s">
        <v>51</v>
      </c>
      <c r="AF759" t="s">
        <v>6268</v>
      </c>
      <c r="AG759" t="s">
        <v>6268</v>
      </c>
      <c r="AH759" t="s">
        <v>6269</v>
      </c>
      <c r="AI759">
        <v>5816</v>
      </c>
      <c r="AJ759">
        <v>3.9363823933975199</v>
      </c>
      <c r="AK759" t="s">
        <v>6270</v>
      </c>
      <c r="AL759">
        <v>0</v>
      </c>
      <c r="AN759" t="s">
        <v>6271</v>
      </c>
      <c r="AO759" t="s">
        <v>6272</v>
      </c>
      <c r="AP759" t="s">
        <v>6273</v>
      </c>
      <c r="AQ759" t="s">
        <v>58</v>
      </c>
      <c r="AR759" t="s">
        <v>59</v>
      </c>
    </row>
    <row r="760" spans="1:44" x14ac:dyDescent="0.25">
      <c r="A760">
        <v>759</v>
      </c>
      <c r="B760" t="s">
        <v>6274</v>
      </c>
      <c r="C760" t="s">
        <v>6274</v>
      </c>
      <c r="D760">
        <v>49</v>
      </c>
      <c r="E760">
        <v>42</v>
      </c>
      <c r="F760" t="s">
        <v>45</v>
      </c>
      <c r="G760">
        <v>100</v>
      </c>
      <c r="H760">
        <v>0</v>
      </c>
      <c r="I760">
        <v>4.67</v>
      </c>
      <c r="J760">
        <v>6</v>
      </c>
      <c r="K760">
        <v>4</v>
      </c>
      <c r="L760">
        <v>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1</v>
      </c>
      <c r="T760" t="s">
        <v>6275</v>
      </c>
      <c r="U760" t="s">
        <v>6276</v>
      </c>
      <c r="V760" t="s">
        <v>1120</v>
      </c>
      <c r="W760">
        <v>2</v>
      </c>
      <c r="X760" t="s">
        <v>5630</v>
      </c>
      <c r="Y760">
        <v>12</v>
      </c>
      <c r="Z760">
        <v>1</v>
      </c>
      <c r="AA760">
        <v>41</v>
      </c>
      <c r="AB760">
        <v>2</v>
      </c>
      <c r="AE760" t="s">
        <v>51</v>
      </c>
      <c r="AF760" t="s">
        <v>6277</v>
      </c>
      <c r="AG760" t="s">
        <v>6278</v>
      </c>
      <c r="AH760" t="s">
        <v>6279</v>
      </c>
      <c r="AI760">
        <v>29977</v>
      </c>
      <c r="AJ760">
        <v>4.2231377389331799</v>
      </c>
      <c r="AK760" t="s">
        <v>6280</v>
      </c>
      <c r="AL760">
        <v>0</v>
      </c>
      <c r="AN760" t="s">
        <v>6281</v>
      </c>
      <c r="AO760" t="s">
        <v>6282</v>
      </c>
      <c r="AP760" t="s">
        <v>6283</v>
      </c>
      <c r="AQ760" t="s">
        <v>58</v>
      </c>
      <c r="AR760" t="s">
        <v>59</v>
      </c>
    </row>
    <row r="761" spans="1:44" x14ac:dyDescent="0.25">
      <c r="A761">
        <v>760</v>
      </c>
      <c r="B761" t="s">
        <v>1746</v>
      </c>
      <c r="C761" t="s">
        <v>1747</v>
      </c>
      <c r="D761">
        <v>5</v>
      </c>
      <c r="E761">
        <v>5</v>
      </c>
      <c r="F761" t="s">
        <v>45</v>
      </c>
      <c r="G761">
        <v>100</v>
      </c>
      <c r="H761">
        <v>1</v>
      </c>
      <c r="I761">
        <v>4.83</v>
      </c>
      <c r="J761">
        <v>6</v>
      </c>
      <c r="K761">
        <v>5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2517</v>
      </c>
      <c r="U761" t="s">
        <v>193</v>
      </c>
      <c r="V761" t="s">
        <v>64</v>
      </c>
      <c r="W761">
        <v>1</v>
      </c>
      <c r="X761" t="s">
        <v>49</v>
      </c>
      <c r="Y761">
        <v>2</v>
      </c>
      <c r="Z761">
        <v>0</v>
      </c>
      <c r="AA761">
        <v>40</v>
      </c>
      <c r="AB761">
        <v>50</v>
      </c>
      <c r="AE761" t="s">
        <v>51</v>
      </c>
      <c r="AF761" t="s">
        <v>6284</v>
      </c>
      <c r="AG761" t="s">
        <v>6284</v>
      </c>
      <c r="AH761" t="s">
        <v>6285</v>
      </c>
      <c r="AI761">
        <v>231</v>
      </c>
      <c r="AJ761">
        <v>3.03896103896103</v>
      </c>
      <c r="AK761" s="1" t="s">
        <v>6286</v>
      </c>
      <c r="AL761">
        <v>0</v>
      </c>
      <c r="AN761" t="s">
        <v>6287</v>
      </c>
      <c r="AO761" t="s">
        <v>6288</v>
      </c>
      <c r="AP761" t="s">
        <v>6289</v>
      </c>
      <c r="AQ761" t="s">
        <v>58</v>
      </c>
      <c r="AR761" t="s">
        <v>59</v>
      </c>
    </row>
    <row r="762" spans="1:44" x14ac:dyDescent="0.25">
      <c r="A762">
        <v>761</v>
      </c>
      <c r="B762" t="s">
        <v>6290</v>
      </c>
      <c r="C762" t="s">
        <v>6291</v>
      </c>
      <c r="D762">
        <v>4.66</v>
      </c>
      <c r="E762">
        <v>11</v>
      </c>
      <c r="F762" t="s">
        <v>45</v>
      </c>
      <c r="G762">
        <v>100</v>
      </c>
      <c r="H762">
        <v>1</v>
      </c>
      <c r="I762">
        <v>2.92</v>
      </c>
      <c r="J762">
        <v>24</v>
      </c>
      <c r="K762">
        <v>9</v>
      </c>
      <c r="L762">
        <v>0</v>
      </c>
      <c r="M762">
        <v>4</v>
      </c>
      <c r="N762">
        <v>2</v>
      </c>
      <c r="O762">
        <v>9</v>
      </c>
      <c r="P762">
        <v>0</v>
      </c>
      <c r="Q762">
        <v>0</v>
      </c>
      <c r="R762">
        <v>0</v>
      </c>
      <c r="S762">
        <v>0</v>
      </c>
      <c r="T762" t="s">
        <v>6292</v>
      </c>
      <c r="U762" t="s">
        <v>85</v>
      </c>
      <c r="V762" t="s">
        <v>1706</v>
      </c>
      <c r="W762">
        <v>50</v>
      </c>
      <c r="X762" t="s">
        <v>49</v>
      </c>
      <c r="Y762">
        <v>1</v>
      </c>
      <c r="Z762">
        <v>0</v>
      </c>
      <c r="AA762">
        <v>41</v>
      </c>
      <c r="AB762">
        <v>50</v>
      </c>
      <c r="AE762" t="s">
        <v>51</v>
      </c>
      <c r="AF762" t="s">
        <v>6293</v>
      </c>
      <c r="AG762" t="s">
        <v>6294</v>
      </c>
      <c r="AH762" t="s">
        <v>6295</v>
      </c>
      <c r="AI762">
        <v>8443</v>
      </c>
      <c r="AJ762">
        <v>4.2757313751036303</v>
      </c>
      <c r="AK762" t="s">
        <v>6296</v>
      </c>
      <c r="AL762">
        <v>0</v>
      </c>
      <c r="AN762" t="s">
        <v>6297</v>
      </c>
      <c r="AO762" t="s">
        <v>6298</v>
      </c>
      <c r="AP762" t="s">
        <v>6299</v>
      </c>
      <c r="AQ762" t="s">
        <v>58</v>
      </c>
      <c r="AR762" t="s">
        <v>59</v>
      </c>
    </row>
    <row r="763" spans="1:44" x14ac:dyDescent="0.25">
      <c r="A763">
        <v>762</v>
      </c>
      <c r="B763" t="s">
        <v>1330</v>
      </c>
      <c r="C763" t="s">
        <v>1331</v>
      </c>
      <c r="D763">
        <v>7</v>
      </c>
      <c r="E763">
        <v>6</v>
      </c>
      <c r="F763" t="s">
        <v>45</v>
      </c>
      <c r="G763">
        <v>100</v>
      </c>
      <c r="H763">
        <v>1</v>
      </c>
      <c r="I763">
        <v>3</v>
      </c>
      <c r="J763">
        <v>22</v>
      </c>
      <c r="K763">
        <v>5</v>
      </c>
      <c r="L763">
        <v>3</v>
      </c>
      <c r="M763">
        <v>7</v>
      </c>
      <c r="N763">
        <v>1</v>
      </c>
      <c r="O763">
        <v>6</v>
      </c>
      <c r="P763">
        <v>0</v>
      </c>
      <c r="Q763">
        <v>0</v>
      </c>
      <c r="R763">
        <v>0</v>
      </c>
      <c r="S763">
        <v>0</v>
      </c>
      <c r="T763" t="s">
        <v>1332</v>
      </c>
      <c r="U763" t="s">
        <v>85</v>
      </c>
      <c r="V763" t="s">
        <v>351</v>
      </c>
      <c r="W763">
        <v>50</v>
      </c>
      <c r="X763" t="s">
        <v>49</v>
      </c>
      <c r="Y763">
        <v>2</v>
      </c>
      <c r="Z763">
        <v>0</v>
      </c>
      <c r="AA763">
        <v>41</v>
      </c>
      <c r="AB763">
        <v>50</v>
      </c>
      <c r="AE763" t="s">
        <v>51</v>
      </c>
      <c r="AF763" t="s">
        <v>3757</v>
      </c>
      <c r="AG763" t="s">
        <v>3757</v>
      </c>
      <c r="AH763" t="s">
        <v>3758</v>
      </c>
      <c r="AI763">
        <v>3060</v>
      </c>
      <c r="AJ763">
        <v>3.9349673202614301</v>
      </c>
      <c r="AK763" t="s">
        <v>3759</v>
      </c>
      <c r="AL763">
        <v>0</v>
      </c>
      <c r="AN763" t="s">
        <v>3760</v>
      </c>
      <c r="AO763" t="s">
        <v>3761</v>
      </c>
      <c r="AP763" t="s">
        <v>3762</v>
      </c>
      <c r="AQ763" t="s">
        <v>58</v>
      </c>
      <c r="AR763" t="s">
        <v>59</v>
      </c>
    </row>
    <row r="764" spans="1:44" x14ac:dyDescent="0.25">
      <c r="A764">
        <v>763</v>
      </c>
      <c r="B764" t="s">
        <v>6300</v>
      </c>
      <c r="C764" t="s">
        <v>6301</v>
      </c>
      <c r="D764">
        <v>19</v>
      </c>
      <c r="E764">
        <v>17</v>
      </c>
      <c r="F764" t="s">
        <v>45</v>
      </c>
      <c r="G764">
        <v>1000</v>
      </c>
      <c r="H764">
        <v>1</v>
      </c>
      <c r="I764">
        <v>3.4</v>
      </c>
      <c r="J764">
        <v>255</v>
      </c>
      <c r="K764">
        <v>96</v>
      </c>
      <c r="L764">
        <v>44</v>
      </c>
      <c r="M764">
        <v>37</v>
      </c>
      <c r="N764">
        <v>23</v>
      </c>
      <c r="O764">
        <v>55</v>
      </c>
      <c r="P764">
        <v>0</v>
      </c>
      <c r="Q764">
        <v>0</v>
      </c>
      <c r="R764">
        <v>0</v>
      </c>
      <c r="S764">
        <v>0</v>
      </c>
      <c r="T764" t="s">
        <v>6302</v>
      </c>
      <c r="U764" t="s">
        <v>6303</v>
      </c>
      <c r="V764" t="s">
        <v>64</v>
      </c>
      <c r="W764">
        <v>49</v>
      </c>
      <c r="X764" t="s">
        <v>183</v>
      </c>
      <c r="Y764">
        <v>5</v>
      </c>
      <c r="Z764">
        <v>0</v>
      </c>
      <c r="AA764">
        <v>21</v>
      </c>
      <c r="AB764">
        <v>50</v>
      </c>
      <c r="AE764" t="s">
        <v>51</v>
      </c>
      <c r="AF764" t="s">
        <v>6304</v>
      </c>
      <c r="AG764" t="s">
        <v>6305</v>
      </c>
      <c r="AH764" t="s">
        <v>6306</v>
      </c>
      <c r="AI764">
        <v>18762</v>
      </c>
      <c r="AJ764">
        <v>3.7605798955335201</v>
      </c>
      <c r="AK764" t="s">
        <v>6307</v>
      </c>
      <c r="AL764">
        <v>1</v>
      </c>
      <c r="AM764" t="s">
        <v>6308</v>
      </c>
      <c r="AN764" t="s">
        <v>6309</v>
      </c>
      <c r="AO764" t="s">
        <v>6310</v>
      </c>
      <c r="AP764" t="s">
        <v>6311</v>
      </c>
      <c r="AQ764" t="s">
        <v>58</v>
      </c>
      <c r="AR764" t="s">
        <v>59</v>
      </c>
    </row>
    <row r="765" spans="1:44" x14ac:dyDescent="0.25">
      <c r="A765">
        <v>764</v>
      </c>
      <c r="B765" t="s">
        <v>6312</v>
      </c>
      <c r="C765" t="s">
        <v>6313</v>
      </c>
      <c r="D765">
        <v>23</v>
      </c>
      <c r="E765">
        <v>118</v>
      </c>
      <c r="F765" t="s">
        <v>45</v>
      </c>
      <c r="G765">
        <v>100</v>
      </c>
      <c r="H765">
        <v>0</v>
      </c>
      <c r="I765">
        <v>3.86</v>
      </c>
      <c r="J765">
        <v>118</v>
      </c>
      <c r="K765">
        <v>63</v>
      </c>
      <c r="L765">
        <v>16</v>
      </c>
      <c r="M765">
        <v>16</v>
      </c>
      <c r="N765">
        <v>6</v>
      </c>
      <c r="O765">
        <v>17</v>
      </c>
      <c r="P765">
        <v>0</v>
      </c>
      <c r="Q765">
        <v>0</v>
      </c>
      <c r="R765">
        <v>0</v>
      </c>
      <c r="S765">
        <v>0</v>
      </c>
      <c r="T765" t="s">
        <v>6314</v>
      </c>
      <c r="U765" t="s">
        <v>182</v>
      </c>
      <c r="V765" t="s">
        <v>48</v>
      </c>
      <c r="W765">
        <v>50</v>
      </c>
      <c r="X765" t="s">
        <v>49</v>
      </c>
      <c r="Y765">
        <v>6</v>
      </c>
      <c r="Z765">
        <v>0</v>
      </c>
      <c r="AA765">
        <v>54</v>
      </c>
      <c r="AB765">
        <v>50</v>
      </c>
      <c r="AE765" t="s">
        <v>51</v>
      </c>
      <c r="AF765" t="s">
        <v>3951</v>
      </c>
      <c r="AG765" t="s">
        <v>3951</v>
      </c>
      <c r="AH765" t="s">
        <v>3952</v>
      </c>
      <c r="AI765">
        <v>8117</v>
      </c>
      <c r="AJ765">
        <v>4.0649254650733004</v>
      </c>
      <c r="AK765" t="s">
        <v>3953</v>
      </c>
      <c r="AL765">
        <v>0</v>
      </c>
      <c r="AN765" t="s">
        <v>6315</v>
      </c>
      <c r="AO765" t="s">
        <v>6316</v>
      </c>
      <c r="AP765" t="s">
        <v>6317</v>
      </c>
      <c r="AQ765" t="s">
        <v>58</v>
      </c>
      <c r="AR765" t="s">
        <v>59</v>
      </c>
    </row>
    <row r="766" spans="1:44" x14ac:dyDescent="0.25">
      <c r="A766">
        <v>765</v>
      </c>
      <c r="B766" t="s">
        <v>6318</v>
      </c>
      <c r="C766" t="s">
        <v>6319</v>
      </c>
      <c r="D766">
        <v>9</v>
      </c>
      <c r="E766">
        <v>10</v>
      </c>
      <c r="F766" t="s">
        <v>45</v>
      </c>
      <c r="G766">
        <v>100</v>
      </c>
      <c r="H766">
        <v>1</v>
      </c>
      <c r="I766">
        <v>3.84</v>
      </c>
      <c r="J766">
        <v>51</v>
      </c>
      <c r="K766">
        <v>27</v>
      </c>
      <c r="L766">
        <v>6</v>
      </c>
      <c r="M766">
        <v>8</v>
      </c>
      <c r="N766">
        <v>3</v>
      </c>
      <c r="O766">
        <v>7</v>
      </c>
      <c r="P766">
        <v>0</v>
      </c>
      <c r="Q766">
        <v>0</v>
      </c>
      <c r="R766">
        <v>0</v>
      </c>
      <c r="S766">
        <v>0</v>
      </c>
      <c r="T766" t="s">
        <v>6320</v>
      </c>
      <c r="U766" t="s">
        <v>47</v>
      </c>
      <c r="V766" t="s">
        <v>6321</v>
      </c>
      <c r="W766">
        <v>2</v>
      </c>
      <c r="X766" t="s">
        <v>49</v>
      </c>
      <c r="Y766">
        <v>3</v>
      </c>
      <c r="Z766">
        <v>0</v>
      </c>
      <c r="AA766">
        <v>39</v>
      </c>
      <c r="AB766">
        <v>50</v>
      </c>
      <c r="AE766" t="s">
        <v>51</v>
      </c>
      <c r="AF766" t="s">
        <v>6322</v>
      </c>
      <c r="AG766" t="s">
        <v>6323</v>
      </c>
      <c r="AH766" t="s">
        <v>6324</v>
      </c>
      <c r="AI766">
        <v>1078</v>
      </c>
      <c r="AJ766">
        <v>3.6512059369202201</v>
      </c>
      <c r="AK766" t="s">
        <v>6325</v>
      </c>
      <c r="AL766">
        <v>0</v>
      </c>
      <c r="AN766" t="s">
        <v>6326</v>
      </c>
      <c r="AO766" t="s">
        <v>6327</v>
      </c>
      <c r="AP766" t="s">
        <v>6328</v>
      </c>
      <c r="AQ766" t="s">
        <v>58</v>
      </c>
      <c r="AR766" t="s">
        <v>59</v>
      </c>
    </row>
    <row r="767" spans="1:44" x14ac:dyDescent="0.25">
      <c r="A767">
        <v>766</v>
      </c>
      <c r="B767" t="s">
        <v>6329</v>
      </c>
      <c r="C767" t="s">
        <v>6330</v>
      </c>
      <c r="D767">
        <v>6</v>
      </c>
      <c r="E767">
        <v>34</v>
      </c>
      <c r="F767" t="s">
        <v>45</v>
      </c>
      <c r="G767">
        <v>1000</v>
      </c>
      <c r="H767">
        <v>0</v>
      </c>
      <c r="I767">
        <v>3.41</v>
      </c>
      <c r="J767">
        <v>106</v>
      </c>
      <c r="K767">
        <v>35</v>
      </c>
      <c r="L767">
        <v>19</v>
      </c>
      <c r="M767">
        <v>22</v>
      </c>
      <c r="N767">
        <v>14</v>
      </c>
      <c r="O767">
        <v>16</v>
      </c>
      <c r="P767">
        <v>0</v>
      </c>
      <c r="Q767">
        <v>0</v>
      </c>
      <c r="R767">
        <v>0</v>
      </c>
      <c r="S767">
        <v>0</v>
      </c>
      <c r="T767" t="s">
        <v>6331</v>
      </c>
      <c r="U767" t="s">
        <v>340</v>
      </c>
      <c r="V767" t="s">
        <v>96</v>
      </c>
      <c r="W767">
        <v>50</v>
      </c>
      <c r="X767" t="s">
        <v>49</v>
      </c>
      <c r="Y767">
        <v>2</v>
      </c>
      <c r="Z767">
        <v>0</v>
      </c>
      <c r="AA767">
        <v>43</v>
      </c>
      <c r="AB767">
        <v>50</v>
      </c>
      <c r="AC767">
        <v>1</v>
      </c>
      <c r="AD767" t="s">
        <v>50</v>
      </c>
      <c r="AE767" t="s">
        <v>51</v>
      </c>
      <c r="AF767" t="s">
        <v>5827</v>
      </c>
      <c r="AG767" t="s">
        <v>5827</v>
      </c>
      <c r="AH767" t="s">
        <v>6332</v>
      </c>
      <c r="AI767">
        <v>2044</v>
      </c>
      <c r="AJ767">
        <v>4.0029354207436398</v>
      </c>
      <c r="AK767" t="s">
        <v>5829</v>
      </c>
      <c r="AL767">
        <v>0</v>
      </c>
      <c r="AN767" t="s">
        <v>6333</v>
      </c>
      <c r="AO767" t="s">
        <v>6334</v>
      </c>
      <c r="AP767" t="s">
        <v>6335</v>
      </c>
      <c r="AQ767" t="s">
        <v>58</v>
      </c>
      <c r="AR767" t="s">
        <v>59</v>
      </c>
    </row>
    <row r="768" spans="1:44" x14ac:dyDescent="0.25">
      <c r="A768">
        <v>767</v>
      </c>
      <c r="B768" t="s">
        <v>6336</v>
      </c>
      <c r="C768" t="s">
        <v>6337</v>
      </c>
      <c r="D768">
        <v>14</v>
      </c>
      <c r="E768">
        <v>92</v>
      </c>
      <c r="F768" t="s">
        <v>45</v>
      </c>
      <c r="G768">
        <v>100</v>
      </c>
      <c r="H768">
        <v>0</v>
      </c>
      <c r="I768">
        <v>3.92</v>
      </c>
      <c r="J768">
        <v>25</v>
      </c>
      <c r="K768">
        <v>8</v>
      </c>
      <c r="L768">
        <v>11</v>
      </c>
      <c r="M768">
        <v>4</v>
      </c>
      <c r="N768">
        <v>0</v>
      </c>
      <c r="O768">
        <v>2</v>
      </c>
      <c r="P768">
        <v>0</v>
      </c>
      <c r="Q768">
        <v>0</v>
      </c>
      <c r="R768">
        <v>0</v>
      </c>
      <c r="S768">
        <v>0</v>
      </c>
      <c r="T768" t="s">
        <v>6338</v>
      </c>
      <c r="U768" t="s">
        <v>193</v>
      </c>
      <c r="V768" t="s">
        <v>48</v>
      </c>
      <c r="W768">
        <v>50</v>
      </c>
      <c r="X768" t="s">
        <v>49</v>
      </c>
      <c r="Y768">
        <v>4</v>
      </c>
      <c r="Z768">
        <v>0</v>
      </c>
      <c r="AA768">
        <v>40</v>
      </c>
      <c r="AB768">
        <v>50</v>
      </c>
      <c r="AE768" t="s">
        <v>51</v>
      </c>
      <c r="AF768" t="s">
        <v>6339</v>
      </c>
      <c r="AG768" t="s">
        <v>6339</v>
      </c>
      <c r="AH768" t="s">
        <v>6340</v>
      </c>
      <c r="AI768">
        <v>7328</v>
      </c>
      <c r="AJ768">
        <v>4.2276200873362404</v>
      </c>
      <c r="AK768" t="s">
        <v>6341</v>
      </c>
      <c r="AL768">
        <v>0</v>
      </c>
      <c r="AN768" t="s">
        <v>6342</v>
      </c>
      <c r="AO768" t="s">
        <v>6343</v>
      </c>
      <c r="AP768" t="s">
        <v>6344</v>
      </c>
      <c r="AQ768" t="s">
        <v>58</v>
      </c>
      <c r="AR768" t="s">
        <v>59</v>
      </c>
    </row>
    <row r="769" spans="1:44" x14ac:dyDescent="0.25">
      <c r="A769">
        <v>768</v>
      </c>
      <c r="B769" t="s">
        <v>6345</v>
      </c>
      <c r="C769" t="s">
        <v>6346</v>
      </c>
      <c r="D769">
        <v>22</v>
      </c>
      <c r="E769">
        <v>19</v>
      </c>
      <c r="F769" t="s">
        <v>45</v>
      </c>
      <c r="G769">
        <v>20000</v>
      </c>
      <c r="H769">
        <v>1</v>
      </c>
      <c r="I769">
        <v>3.66</v>
      </c>
      <c r="J769">
        <v>1103</v>
      </c>
      <c r="K769">
        <v>461</v>
      </c>
      <c r="L769">
        <v>218</v>
      </c>
      <c r="M769">
        <v>170</v>
      </c>
      <c r="N769">
        <v>94</v>
      </c>
      <c r="O769">
        <v>160</v>
      </c>
      <c r="P769">
        <v>0</v>
      </c>
      <c r="Q769">
        <v>0</v>
      </c>
      <c r="R769">
        <v>0</v>
      </c>
      <c r="S769">
        <v>0</v>
      </c>
      <c r="T769" t="s">
        <v>6347</v>
      </c>
      <c r="U769" t="s">
        <v>6348</v>
      </c>
      <c r="V769" t="s">
        <v>96</v>
      </c>
      <c r="W769">
        <v>50</v>
      </c>
      <c r="X769" t="s">
        <v>49</v>
      </c>
      <c r="Y769">
        <v>6</v>
      </c>
      <c r="Z769">
        <v>0</v>
      </c>
      <c r="AA769">
        <v>38</v>
      </c>
      <c r="AB769">
        <v>50</v>
      </c>
      <c r="AE769" t="s">
        <v>51</v>
      </c>
      <c r="AF769" t="s">
        <v>6349</v>
      </c>
      <c r="AG769" t="s">
        <v>6349</v>
      </c>
      <c r="AH769" t="s">
        <v>6350</v>
      </c>
      <c r="AI769">
        <v>4107</v>
      </c>
      <c r="AJ769">
        <v>4.0969077185293399</v>
      </c>
      <c r="AK769" t="s">
        <v>6351</v>
      </c>
      <c r="AL769">
        <v>0</v>
      </c>
      <c r="AN769" t="s">
        <v>6352</v>
      </c>
      <c r="AO769" t="s">
        <v>6353</v>
      </c>
      <c r="AP769" t="s">
        <v>6354</v>
      </c>
      <c r="AQ769" t="s">
        <v>58</v>
      </c>
      <c r="AR769" t="s">
        <v>59</v>
      </c>
    </row>
    <row r="770" spans="1:44" x14ac:dyDescent="0.25">
      <c r="A770">
        <v>769</v>
      </c>
      <c r="B770" t="s">
        <v>6355</v>
      </c>
      <c r="C770" t="s">
        <v>6356</v>
      </c>
      <c r="D770">
        <v>8</v>
      </c>
      <c r="E770">
        <v>7</v>
      </c>
      <c r="F770" t="s">
        <v>45</v>
      </c>
      <c r="G770">
        <v>1000</v>
      </c>
      <c r="H770">
        <v>1</v>
      </c>
      <c r="I770">
        <v>2.98</v>
      </c>
      <c r="J770">
        <v>108</v>
      </c>
      <c r="K770">
        <v>36</v>
      </c>
      <c r="L770">
        <v>9</v>
      </c>
      <c r="M770">
        <v>17</v>
      </c>
      <c r="N770">
        <v>9</v>
      </c>
      <c r="O770">
        <v>37</v>
      </c>
      <c r="P770">
        <v>0</v>
      </c>
      <c r="Q770">
        <v>0</v>
      </c>
      <c r="R770">
        <v>0</v>
      </c>
      <c r="S770">
        <v>0</v>
      </c>
      <c r="T770" t="s">
        <v>6357</v>
      </c>
      <c r="U770" t="s">
        <v>63</v>
      </c>
      <c r="V770" t="s">
        <v>96</v>
      </c>
      <c r="W770">
        <v>20</v>
      </c>
      <c r="X770" t="s">
        <v>49</v>
      </c>
      <c r="Y770">
        <v>2</v>
      </c>
      <c r="Z770">
        <v>0</v>
      </c>
      <c r="AA770">
        <v>36</v>
      </c>
      <c r="AB770">
        <v>50</v>
      </c>
      <c r="AE770" t="s">
        <v>51</v>
      </c>
      <c r="AF770" t="s">
        <v>6358</v>
      </c>
      <c r="AG770" t="s">
        <v>6359</v>
      </c>
      <c r="AH770" t="s">
        <v>6360</v>
      </c>
      <c r="AI770">
        <v>942</v>
      </c>
      <c r="AJ770">
        <v>3.4755838641188901</v>
      </c>
      <c r="AK770" t="s">
        <v>6361</v>
      </c>
      <c r="AL770">
        <v>0</v>
      </c>
      <c r="AN770" t="s">
        <v>6362</v>
      </c>
      <c r="AO770" t="s">
        <v>6363</v>
      </c>
      <c r="AP770" t="s">
        <v>6364</v>
      </c>
      <c r="AQ770" t="s">
        <v>58</v>
      </c>
      <c r="AR770" t="s">
        <v>59</v>
      </c>
    </row>
    <row r="771" spans="1:44" x14ac:dyDescent="0.25">
      <c r="A771">
        <v>770</v>
      </c>
      <c r="B771" t="s">
        <v>92</v>
      </c>
      <c r="C771" t="s">
        <v>93</v>
      </c>
      <c r="D771">
        <v>2.66</v>
      </c>
      <c r="E771">
        <v>3</v>
      </c>
      <c r="F771" t="s">
        <v>45</v>
      </c>
      <c r="G771">
        <v>100</v>
      </c>
      <c r="H771">
        <v>1</v>
      </c>
      <c r="I771">
        <v>2.67</v>
      </c>
      <c r="J771">
        <v>12</v>
      </c>
      <c r="K771">
        <v>1</v>
      </c>
      <c r="L771">
        <v>4</v>
      </c>
      <c r="M771">
        <v>2</v>
      </c>
      <c r="N771">
        <v>0</v>
      </c>
      <c r="O771">
        <v>5</v>
      </c>
      <c r="P771">
        <v>0</v>
      </c>
      <c r="Q771">
        <v>0</v>
      </c>
      <c r="R771">
        <v>0</v>
      </c>
      <c r="S771">
        <v>0</v>
      </c>
      <c r="T771" t="s">
        <v>4663</v>
      </c>
      <c r="U771" t="s">
        <v>95</v>
      </c>
      <c r="V771" t="s">
        <v>96</v>
      </c>
      <c r="W771">
        <v>1</v>
      </c>
      <c r="X771" t="s">
        <v>49</v>
      </c>
      <c r="Y771">
        <v>1</v>
      </c>
      <c r="Z771">
        <v>0</v>
      </c>
      <c r="AA771">
        <v>30</v>
      </c>
      <c r="AB771">
        <v>50</v>
      </c>
      <c r="AE771" t="s">
        <v>51</v>
      </c>
      <c r="AF771" t="s">
        <v>720</v>
      </c>
      <c r="AG771" t="s">
        <v>720</v>
      </c>
      <c r="AH771" t="s">
        <v>4664</v>
      </c>
      <c r="AI771">
        <v>66644</v>
      </c>
      <c r="AJ771">
        <v>4.1375817778044501</v>
      </c>
      <c r="AK771" t="s">
        <v>722</v>
      </c>
      <c r="AL771">
        <v>1</v>
      </c>
      <c r="AM771" t="s">
        <v>723</v>
      </c>
      <c r="AN771" t="s">
        <v>4665</v>
      </c>
      <c r="AO771" t="s">
        <v>4666</v>
      </c>
      <c r="AP771" t="s">
        <v>4667</v>
      </c>
      <c r="AQ771" t="s">
        <v>58</v>
      </c>
      <c r="AR771" t="s">
        <v>59</v>
      </c>
    </row>
    <row r="772" spans="1:44" x14ac:dyDescent="0.25">
      <c r="A772">
        <v>771</v>
      </c>
      <c r="B772" t="s">
        <v>611</v>
      </c>
      <c r="C772" t="s">
        <v>612</v>
      </c>
      <c r="D772">
        <v>2</v>
      </c>
      <c r="E772">
        <v>9</v>
      </c>
      <c r="F772" t="s">
        <v>45</v>
      </c>
      <c r="G772">
        <v>100</v>
      </c>
      <c r="H772">
        <v>0</v>
      </c>
      <c r="I772">
        <v>3.47</v>
      </c>
      <c r="J772">
        <v>32</v>
      </c>
      <c r="K772">
        <v>11</v>
      </c>
      <c r="L772">
        <v>6</v>
      </c>
      <c r="M772">
        <v>5</v>
      </c>
      <c r="N772">
        <v>7</v>
      </c>
      <c r="O772">
        <v>3</v>
      </c>
      <c r="P772">
        <v>0</v>
      </c>
      <c r="Q772">
        <v>0</v>
      </c>
      <c r="R772">
        <v>0</v>
      </c>
      <c r="S772">
        <v>0</v>
      </c>
      <c r="T772" t="s">
        <v>710</v>
      </c>
      <c r="U772" t="s">
        <v>47</v>
      </c>
      <c r="V772" t="s">
        <v>162</v>
      </c>
      <c r="W772">
        <v>1</v>
      </c>
      <c r="X772" t="s">
        <v>49</v>
      </c>
      <c r="Y772">
        <v>1</v>
      </c>
      <c r="Z772">
        <v>0</v>
      </c>
      <c r="AA772">
        <v>40</v>
      </c>
      <c r="AB772">
        <v>50</v>
      </c>
      <c r="AE772" t="s">
        <v>51</v>
      </c>
      <c r="AF772" t="s">
        <v>711</v>
      </c>
      <c r="AG772" t="s">
        <v>711</v>
      </c>
      <c r="AH772" t="s">
        <v>712</v>
      </c>
      <c r="AI772">
        <v>4856</v>
      </c>
      <c r="AJ772">
        <v>4.1676276771004899</v>
      </c>
      <c r="AK772" t="s">
        <v>713</v>
      </c>
      <c r="AL772">
        <v>0</v>
      </c>
      <c r="AN772" t="s">
        <v>714</v>
      </c>
      <c r="AO772" t="s">
        <v>715</v>
      </c>
      <c r="AP772" s="1" t="s">
        <v>716</v>
      </c>
      <c r="AQ772" t="s">
        <v>58</v>
      </c>
      <c r="AR772" t="s">
        <v>59</v>
      </c>
    </row>
    <row r="773" spans="1:44" x14ac:dyDescent="0.25">
      <c r="A773">
        <v>772</v>
      </c>
      <c r="B773" t="s">
        <v>6365</v>
      </c>
      <c r="C773" t="s">
        <v>6366</v>
      </c>
      <c r="D773">
        <v>16</v>
      </c>
      <c r="E773">
        <v>14</v>
      </c>
      <c r="F773" t="s">
        <v>45</v>
      </c>
      <c r="G773">
        <v>10000</v>
      </c>
      <c r="H773">
        <v>0</v>
      </c>
      <c r="I773">
        <v>4.34</v>
      </c>
      <c r="J773">
        <v>3075</v>
      </c>
      <c r="K773">
        <v>1974</v>
      </c>
      <c r="L773">
        <v>581</v>
      </c>
      <c r="M773">
        <v>275</v>
      </c>
      <c r="N773">
        <v>91</v>
      </c>
      <c r="O773">
        <v>154</v>
      </c>
      <c r="P773">
        <v>1</v>
      </c>
      <c r="Q773">
        <v>0</v>
      </c>
      <c r="R773">
        <v>1</v>
      </c>
      <c r="S773">
        <v>0</v>
      </c>
      <c r="T773" t="s">
        <v>6367</v>
      </c>
      <c r="U773" t="s">
        <v>85</v>
      </c>
      <c r="V773" t="s">
        <v>64</v>
      </c>
      <c r="W773">
        <v>50</v>
      </c>
      <c r="X773" t="s">
        <v>49</v>
      </c>
      <c r="Y773">
        <v>4</v>
      </c>
      <c r="Z773">
        <v>0</v>
      </c>
      <c r="AA773">
        <v>47</v>
      </c>
      <c r="AB773">
        <v>50</v>
      </c>
      <c r="AC773">
        <v>1</v>
      </c>
      <c r="AD773" t="s">
        <v>50</v>
      </c>
      <c r="AE773" t="s">
        <v>51</v>
      </c>
      <c r="AF773" t="s">
        <v>6368</v>
      </c>
      <c r="AG773" t="s">
        <v>6369</v>
      </c>
      <c r="AH773" t="s">
        <v>6370</v>
      </c>
      <c r="AI773">
        <v>17621</v>
      </c>
      <c r="AJ773">
        <v>4.3011747346915596</v>
      </c>
      <c r="AK773" t="s">
        <v>6371</v>
      </c>
      <c r="AL773">
        <v>0</v>
      </c>
      <c r="AN773" t="s">
        <v>6372</v>
      </c>
      <c r="AO773" t="s">
        <v>6373</v>
      </c>
      <c r="AP773" s="1" t="s">
        <v>6374</v>
      </c>
      <c r="AQ773" t="s">
        <v>58</v>
      </c>
      <c r="AR773" t="s">
        <v>59</v>
      </c>
    </row>
    <row r="774" spans="1:44" x14ac:dyDescent="0.25">
      <c r="A774">
        <v>773</v>
      </c>
      <c r="B774" t="s">
        <v>5759</v>
      </c>
      <c r="C774" t="s">
        <v>5760</v>
      </c>
      <c r="D774">
        <v>11</v>
      </c>
      <c r="E774">
        <v>11</v>
      </c>
      <c r="F774" t="s">
        <v>45</v>
      </c>
      <c r="G774">
        <v>1000</v>
      </c>
      <c r="H774">
        <v>0</v>
      </c>
      <c r="I774">
        <v>3.75</v>
      </c>
      <c r="J774">
        <v>213</v>
      </c>
      <c r="K774">
        <v>97</v>
      </c>
      <c r="L774">
        <v>35</v>
      </c>
      <c r="M774">
        <v>38</v>
      </c>
      <c r="N774">
        <v>16</v>
      </c>
      <c r="O774">
        <v>27</v>
      </c>
      <c r="P774">
        <v>0</v>
      </c>
      <c r="Q774">
        <v>0</v>
      </c>
      <c r="R774">
        <v>0</v>
      </c>
      <c r="S774">
        <v>0</v>
      </c>
      <c r="T774" t="s">
        <v>5761</v>
      </c>
      <c r="U774" t="s">
        <v>812</v>
      </c>
      <c r="V774" t="s">
        <v>96</v>
      </c>
      <c r="W774">
        <v>50</v>
      </c>
      <c r="X774" t="s">
        <v>49</v>
      </c>
      <c r="Y774">
        <v>3</v>
      </c>
      <c r="Z774">
        <v>0</v>
      </c>
      <c r="AA774">
        <v>18</v>
      </c>
      <c r="AB774">
        <v>50</v>
      </c>
      <c r="AE774" t="s">
        <v>51</v>
      </c>
      <c r="AF774" t="s">
        <v>5660</v>
      </c>
      <c r="AG774" t="s">
        <v>5661</v>
      </c>
      <c r="AH774" t="s">
        <v>5662</v>
      </c>
      <c r="AI774">
        <v>17120</v>
      </c>
      <c r="AJ774">
        <v>3.8988901869158799</v>
      </c>
      <c r="AK774" t="s">
        <v>5663</v>
      </c>
      <c r="AL774">
        <v>0</v>
      </c>
      <c r="AN774" t="s">
        <v>5762</v>
      </c>
      <c r="AO774" t="s">
        <v>5763</v>
      </c>
      <c r="AP774" t="s">
        <v>5764</v>
      </c>
      <c r="AQ774" t="s">
        <v>58</v>
      </c>
      <c r="AR774" t="s">
        <v>59</v>
      </c>
    </row>
    <row r="775" spans="1:44" x14ac:dyDescent="0.25">
      <c r="A775">
        <v>774</v>
      </c>
      <c r="B775" t="s">
        <v>6375</v>
      </c>
      <c r="C775" t="s">
        <v>6376</v>
      </c>
      <c r="D775">
        <v>14</v>
      </c>
      <c r="E775">
        <v>12</v>
      </c>
      <c r="F775" t="s">
        <v>45</v>
      </c>
      <c r="G775">
        <v>1000</v>
      </c>
      <c r="H775">
        <v>0</v>
      </c>
      <c r="I775">
        <v>3.74</v>
      </c>
      <c r="J775">
        <v>582</v>
      </c>
      <c r="K775">
        <v>252</v>
      </c>
      <c r="L775">
        <v>117</v>
      </c>
      <c r="M775">
        <v>95</v>
      </c>
      <c r="N775">
        <v>46</v>
      </c>
      <c r="O775">
        <v>72</v>
      </c>
      <c r="P775">
        <v>0</v>
      </c>
      <c r="Q775">
        <v>0</v>
      </c>
      <c r="R775">
        <v>0</v>
      </c>
      <c r="S775">
        <v>0</v>
      </c>
      <c r="T775" t="s">
        <v>6377</v>
      </c>
      <c r="U775" t="s">
        <v>47</v>
      </c>
      <c r="V775" t="s">
        <v>5427</v>
      </c>
      <c r="W775">
        <v>43</v>
      </c>
      <c r="X775" t="s">
        <v>49</v>
      </c>
      <c r="Y775">
        <v>3</v>
      </c>
      <c r="Z775">
        <v>0</v>
      </c>
      <c r="AA775">
        <v>26</v>
      </c>
      <c r="AB775">
        <v>50</v>
      </c>
      <c r="AE775" t="s">
        <v>51</v>
      </c>
      <c r="AF775" t="s">
        <v>1121</v>
      </c>
      <c r="AG775" t="s">
        <v>1121</v>
      </c>
      <c r="AH775" t="s">
        <v>1122</v>
      </c>
      <c r="AI775">
        <v>32858</v>
      </c>
      <c r="AJ775">
        <v>3.8855377685799501</v>
      </c>
      <c r="AK775" t="s">
        <v>1123</v>
      </c>
      <c r="AL775">
        <v>0</v>
      </c>
      <c r="AN775" t="s">
        <v>6378</v>
      </c>
      <c r="AO775" t="s">
        <v>6379</v>
      </c>
      <c r="AP775" t="s">
        <v>6380</v>
      </c>
      <c r="AQ775" t="s">
        <v>58</v>
      </c>
      <c r="AR775" t="s">
        <v>59</v>
      </c>
    </row>
    <row r="776" spans="1:44" x14ac:dyDescent="0.25">
      <c r="A776">
        <v>775</v>
      </c>
      <c r="B776" t="s">
        <v>6381</v>
      </c>
      <c r="C776" t="s">
        <v>6382</v>
      </c>
      <c r="D776">
        <v>16</v>
      </c>
      <c r="E776">
        <v>16</v>
      </c>
      <c r="F776" t="s">
        <v>45</v>
      </c>
      <c r="G776">
        <v>2</v>
      </c>
      <c r="H776">
        <v>0</v>
      </c>
      <c r="I776">
        <v>5</v>
      </c>
      <c r="J776">
        <v>0</v>
      </c>
      <c r="P776">
        <v>0</v>
      </c>
      <c r="Q776">
        <v>0</v>
      </c>
      <c r="R776">
        <v>0</v>
      </c>
      <c r="S776">
        <v>0</v>
      </c>
      <c r="T776" t="s">
        <v>6383</v>
      </c>
      <c r="V776" t="s">
        <v>2534</v>
      </c>
      <c r="W776">
        <v>10</v>
      </c>
      <c r="X776" t="s">
        <v>49</v>
      </c>
      <c r="Y776">
        <v>5</v>
      </c>
      <c r="Z776">
        <v>0</v>
      </c>
      <c r="AA776">
        <v>32</v>
      </c>
      <c r="AB776">
        <v>50</v>
      </c>
      <c r="AE776" t="s">
        <v>51</v>
      </c>
      <c r="AF776" t="s">
        <v>6384</v>
      </c>
      <c r="AG776" t="s">
        <v>6384</v>
      </c>
      <c r="AH776" t="s">
        <v>6385</v>
      </c>
      <c r="AI776">
        <v>693</v>
      </c>
      <c r="AJ776">
        <v>4.3030303030303001</v>
      </c>
      <c r="AK776" t="s">
        <v>6386</v>
      </c>
      <c r="AL776">
        <v>0</v>
      </c>
      <c r="AN776" t="s">
        <v>6387</v>
      </c>
      <c r="AO776" t="s">
        <v>6388</v>
      </c>
      <c r="AP776" t="s">
        <v>6389</v>
      </c>
      <c r="AQ776" t="s">
        <v>58</v>
      </c>
      <c r="AR776" t="s">
        <v>59</v>
      </c>
    </row>
    <row r="777" spans="1:44" x14ac:dyDescent="0.25">
      <c r="A777">
        <v>776</v>
      </c>
      <c r="B777" t="s">
        <v>6390</v>
      </c>
      <c r="C777" t="s">
        <v>6391</v>
      </c>
      <c r="D777">
        <v>8</v>
      </c>
      <c r="E777">
        <v>8</v>
      </c>
      <c r="F777" t="s">
        <v>45</v>
      </c>
      <c r="G777">
        <v>1000</v>
      </c>
      <c r="H777">
        <v>0</v>
      </c>
      <c r="I777">
        <v>4.18</v>
      </c>
      <c r="J777">
        <v>668</v>
      </c>
      <c r="K777">
        <v>385</v>
      </c>
      <c r="L777">
        <v>126</v>
      </c>
      <c r="M777">
        <v>85</v>
      </c>
      <c r="N777">
        <v>33</v>
      </c>
      <c r="O777">
        <v>39</v>
      </c>
      <c r="P777">
        <v>0</v>
      </c>
      <c r="Q777">
        <v>0</v>
      </c>
      <c r="R777">
        <v>0</v>
      </c>
      <c r="S777">
        <v>0</v>
      </c>
      <c r="T777" t="s">
        <v>6392</v>
      </c>
      <c r="U777" t="s">
        <v>63</v>
      </c>
      <c r="V777" t="s">
        <v>64</v>
      </c>
      <c r="W777">
        <v>48</v>
      </c>
      <c r="X777" t="s">
        <v>49</v>
      </c>
      <c r="Y777">
        <v>2</v>
      </c>
      <c r="Z777">
        <v>0</v>
      </c>
      <c r="AA777">
        <v>15</v>
      </c>
      <c r="AB777">
        <v>50</v>
      </c>
      <c r="AC777">
        <v>1</v>
      </c>
      <c r="AD777" t="s">
        <v>50</v>
      </c>
      <c r="AE777" t="s">
        <v>51</v>
      </c>
      <c r="AF777" t="s">
        <v>6393</v>
      </c>
      <c r="AG777" t="s">
        <v>6393</v>
      </c>
      <c r="AH777" t="s">
        <v>6394</v>
      </c>
      <c r="AI777">
        <v>5226</v>
      </c>
      <c r="AJ777">
        <v>4.0057405281285803</v>
      </c>
      <c r="AK777" t="s">
        <v>6395</v>
      </c>
      <c r="AL777">
        <v>0</v>
      </c>
      <c r="AN777" t="s">
        <v>6396</v>
      </c>
      <c r="AO777" t="s">
        <v>6397</v>
      </c>
      <c r="AP777" t="s">
        <v>6398</v>
      </c>
      <c r="AQ777" t="s">
        <v>58</v>
      </c>
      <c r="AR777" t="s">
        <v>59</v>
      </c>
    </row>
    <row r="778" spans="1:44" x14ac:dyDescent="0.25">
      <c r="A778">
        <v>777</v>
      </c>
      <c r="B778" t="s">
        <v>6399</v>
      </c>
      <c r="C778" t="s">
        <v>6400</v>
      </c>
      <c r="D778">
        <v>9</v>
      </c>
      <c r="E778">
        <v>8</v>
      </c>
      <c r="F778" t="s">
        <v>45</v>
      </c>
      <c r="G778">
        <v>5000</v>
      </c>
      <c r="H778">
        <v>1</v>
      </c>
      <c r="I778">
        <v>4.22</v>
      </c>
      <c r="J778">
        <v>827</v>
      </c>
      <c r="K778">
        <v>471</v>
      </c>
      <c r="L778">
        <v>185</v>
      </c>
      <c r="M778">
        <v>96</v>
      </c>
      <c r="N778">
        <v>36</v>
      </c>
      <c r="O778">
        <v>39</v>
      </c>
      <c r="P778">
        <v>0</v>
      </c>
      <c r="Q778">
        <v>0</v>
      </c>
      <c r="R778">
        <v>0</v>
      </c>
      <c r="S778">
        <v>0</v>
      </c>
      <c r="T778" t="s">
        <v>6401</v>
      </c>
      <c r="U778" t="s">
        <v>129</v>
      </c>
      <c r="V778" t="s">
        <v>48</v>
      </c>
      <c r="W778">
        <v>50</v>
      </c>
      <c r="X778" t="s">
        <v>49</v>
      </c>
      <c r="Y778">
        <v>3</v>
      </c>
      <c r="Z778">
        <v>0</v>
      </c>
      <c r="AA778">
        <v>43</v>
      </c>
      <c r="AB778">
        <v>50</v>
      </c>
      <c r="AE778" t="s">
        <v>51</v>
      </c>
      <c r="AF778" t="s">
        <v>6402</v>
      </c>
      <c r="AG778" t="s">
        <v>6402</v>
      </c>
      <c r="AH778" t="s">
        <v>6403</v>
      </c>
      <c r="AI778">
        <v>14275</v>
      </c>
      <c r="AJ778">
        <v>4.0914185639229403</v>
      </c>
      <c r="AK778" t="s">
        <v>6404</v>
      </c>
      <c r="AL778">
        <v>0</v>
      </c>
      <c r="AN778" t="s">
        <v>6405</v>
      </c>
      <c r="AO778" t="s">
        <v>6406</v>
      </c>
      <c r="AP778" t="s">
        <v>6407</v>
      </c>
      <c r="AQ778" t="s">
        <v>58</v>
      </c>
      <c r="AR778" t="s">
        <v>59</v>
      </c>
    </row>
    <row r="779" spans="1:44" x14ac:dyDescent="0.25">
      <c r="A779">
        <v>778</v>
      </c>
      <c r="B779" t="s">
        <v>6408</v>
      </c>
      <c r="C779" t="s">
        <v>6408</v>
      </c>
      <c r="D779">
        <v>14</v>
      </c>
      <c r="E779">
        <v>12</v>
      </c>
      <c r="F779" t="s">
        <v>45</v>
      </c>
      <c r="G779">
        <v>100</v>
      </c>
      <c r="H779">
        <v>0</v>
      </c>
      <c r="I779">
        <v>4.2300000000000004</v>
      </c>
      <c r="J779">
        <v>65</v>
      </c>
      <c r="K779">
        <v>41</v>
      </c>
      <c r="L779">
        <v>8</v>
      </c>
      <c r="M779">
        <v>10</v>
      </c>
      <c r="N779">
        <v>2</v>
      </c>
      <c r="O779">
        <v>4</v>
      </c>
      <c r="P779">
        <v>1</v>
      </c>
      <c r="Q779">
        <v>0</v>
      </c>
      <c r="R779">
        <v>1</v>
      </c>
      <c r="S779">
        <v>0</v>
      </c>
      <c r="T779" t="s">
        <v>6409</v>
      </c>
      <c r="U779" t="s">
        <v>85</v>
      </c>
      <c r="V779" t="s">
        <v>96</v>
      </c>
      <c r="W779">
        <v>50</v>
      </c>
      <c r="X779" t="s">
        <v>49</v>
      </c>
      <c r="Y779">
        <v>4</v>
      </c>
      <c r="Z779">
        <v>0</v>
      </c>
      <c r="AA779">
        <v>33</v>
      </c>
      <c r="AB779">
        <v>50</v>
      </c>
      <c r="AE779" t="s">
        <v>51</v>
      </c>
      <c r="AF779" t="s">
        <v>6410</v>
      </c>
      <c r="AG779" t="s">
        <v>6411</v>
      </c>
      <c r="AH779" t="s">
        <v>6412</v>
      </c>
      <c r="AI779">
        <v>3520</v>
      </c>
      <c r="AJ779">
        <v>4.1698863636363601</v>
      </c>
      <c r="AK779" t="s">
        <v>6413</v>
      </c>
      <c r="AL779">
        <v>0</v>
      </c>
      <c r="AN779" t="s">
        <v>6414</v>
      </c>
      <c r="AO779" t="s">
        <v>6415</v>
      </c>
      <c r="AP779" t="s">
        <v>6416</v>
      </c>
      <c r="AQ779" t="s">
        <v>58</v>
      </c>
      <c r="AR779" t="s">
        <v>59</v>
      </c>
    </row>
    <row r="780" spans="1:44" x14ac:dyDescent="0.25">
      <c r="A780">
        <v>779</v>
      </c>
      <c r="B780" t="s">
        <v>6417</v>
      </c>
      <c r="C780" t="s">
        <v>6418</v>
      </c>
      <c r="D780">
        <v>11</v>
      </c>
      <c r="E780">
        <v>10</v>
      </c>
      <c r="F780" t="s">
        <v>45</v>
      </c>
      <c r="G780">
        <v>10000</v>
      </c>
      <c r="H780">
        <v>1</v>
      </c>
      <c r="I780">
        <v>3.76</v>
      </c>
      <c r="J780">
        <v>1546</v>
      </c>
      <c r="K780">
        <v>662</v>
      </c>
      <c r="L780">
        <v>328</v>
      </c>
      <c r="M780">
        <v>252</v>
      </c>
      <c r="N780">
        <v>129</v>
      </c>
      <c r="O780">
        <v>175</v>
      </c>
      <c r="P780">
        <v>0</v>
      </c>
      <c r="Q780">
        <v>0</v>
      </c>
      <c r="R780">
        <v>0</v>
      </c>
      <c r="S780">
        <v>0</v>
      </c>
      <c r="T780" t="s">
        <v>6419</v>
      </c>
      <c r="U780" t="s">
        <v>47</v>
      </c>
      <c r="V780" t="s">
        <v>225</v>
      </c>
      <c r="W780">
        <v>27</v>
      </c>
      <c r="X780" t="s">
        <v>49</v>
      </c>
      <c r="Y780">
        <v>3</v>
      </c>
      <c r="Z780">
        <v>0</v>
      </c>
      <c r="AA780">
        <v>36</v>
      </c>
      <c r="AB780">
        <v>50</v>
      </c>
      <c r="AE780" t="s">
        <v>51</v>
      </c>
      <c r="AF780" t="s">
        <v>204</v>
      </c>
      <c r="AG780" t="s">
        <v>205</v>
      </c>
      <c r="AH780" t="s">
        <v>4206</v>
      </c>
      <c r="AI780">
        <v>55499</v>
      </c>
      <c r="AJ780">
        <v>4.1388853853222498</v>
      </c>
      <c r="AK780" t="s">
        <v>207</v>
      </c>
      <c r="AL780">
        <v>0</v>
      </c>
      <c r="AN780" t="s">
        <v>6420</v>
      </c>
      <c r="AO780" t="s">
        <v>6421</v>
      </c>
      <c r="AP780" t="s">
        <v>6422</v>
      </c>
      <c r="AQ780" t="s">
        <v>58</v>
      </c>
      <c r="AR780" t="s">
        <v>59</v>
      </c>
    </row>
    <row r="781" spans="1:44" x14ac:dyDescent="0.25">
      <c r="A781">
        <v>780</v>
      </c>
      <c r="B781" t="s">
        <v>6423</v>
      </c>
      <c r="C781" t="s">
        <v>6424</v>
      </c>
      <c r="D781">
        <v>15</v>
      </c>
      <c r="E781">
        <v>109</v>
      </c>
      <c r="F781" t="s">
        <v>45</v>
      </c>
      <c r="G781">
        <v>1000</v>
      </c>
      <c r="H781">
        <v>0</v>
      </c>
      <c r="I781">
        <v>3.96</v>
      </c>
      <c r="J781">
        <v>382</v>
      </c>
      <c r="K781">
        <v>190</v>
      </c>
      <c r="L781">
        <v>83</v>
      </c>
      <c r="M781">
        <v>48</v>
      </c>
      <c r="N781">
        <v>25</v>
      </c>
      <c r="O781">
        <v>36</v>
      </c>
      <c r="P781">
        <v>0</v>
      </c>
      <c r="Q781">
        <v>0</v>
      </c>
      <c r="R781">
        <v>0</v>
      </c>
      <c r="S781">
        <v>0</v>
      </c>
      <c r="T781" t="s">
        <v>6425</v>
      </c>
      <c r="U781" t="s">
        <v>85</v>
      </c>
      <c r="V781" t="s">
        <v>96</v>
      </c>
      <c r="W781">
        <v>50</v>
      </c>
      <c r="X781" t="s">
        <v>49</v>
      </c>
      <c r="Y781">
        <v>4</v>
      </c>
      <c r="Z781">
        <v>0</v>
      </c>
      <c r="AA781">
        <v>36</v>
      </c>
      <c r="AB781">
        <v>50</v>
      </c>
      <c r="AE781" t="s">
        <v>51</v>
      </c>
      <c r="AF781" t="s">
        <v>361</v>
      </c>
      <c r="AG781" t="s">
        <v>362</v>
      </c>
      <c r="AH781" t="s">
        <v>363</v>
      </c>
      <c r="AI781">
        <v>51369</v>
      </c>
      <c r="AJ781">
        <v>3.9682688002491702</v>
      </c>
      <c r="AK781" t="s">
        <v>364</v>
      </c>
      <c r="AL781">
        <v>1</v>
      </c>
      <c r="AM781" t="s">
        <v>365</v>
      </c>
      <c r="AN781" t="s">
        <v>6426</v>
      </c>
      <c r="AO781" t="s">
        <v>6427</v>
      </c>
      <c r="AP781" t="s">
        <v>6428</v>
      </c>
      <c r="AQ781" t="s">
        <v>58</v>
      </c>
      <c r="AR781" t="s">
        <v>59</v>
      </c>
    </row>
    <row r="782" spans="1:44" x14ac:dyDescent="0.25">
      <c r="A782">
        <v>781</v>
      </c>
      <c r="B782" t="s">
        <v>3408</v>
      </c>
      <c r="C782" t="s">
        <v>3409</v>
      </c>
      <c r="D782">
        <v>4</v>
      </c>
      <c r="E782">
        <v>4</v>
      </c>
      <c r="F782" t="s">
        <v>45</v>
      </c>
      <c r="G782">
        <v>50</v>
      </c>
      <c r="H782">
        <v>1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 t="s">
        <v>3410</v>
      </c>
      <c r="U782" t="s">
        <v>129</v>
      </c>
      <c r="V782" t="s">
        <v>64</v>
      </c>
      <c r="W782">
        <v>20</v>
      </c>
      <c r="X782" t="s">
        <v>49</v>
      </c>
      <c r="Y782">
        <v>1</v>
      </c>
      <c r="Z782">
        <v>0</v>
      </c>
      <c r="AA782">
        <v>44</v>
      </c>
      <c r="AB782">
        <v>50</v>
      </c>
      <c r="AE782" t="s">
        <v>51</v>
      </c>
      <c r="AF782" t="s">
        <v>3411</v>
      </c>
      <c r="AG782" t="s">
        <v>3412</v>
      </c>
      <c r="AH782" t="s">
        <v>3413</v>
      </c>
      <c r="AI782">
        <v>254</v>
      </c>
      <c r="AJ782">
        <v>3.5157480314960599</v>
      </c>
      <c r="AK782" t="s">
        <v>3414</v>
      </c>
      <c r="AL782">
        <v>0</v>
      </c>
      <c r="AN782" t="s">
        <v>3415</v>
      </c>
      <c r="AO782" t="s">
        <v>3416</v>
      </c>
      <c r="AP782" t="s">
        <v>3417</v>
      </c>
      <c r="AQ782" t="s">
        <v>58</v>
      </c>
      <c r="AR782" t="s">
        <v>59</v>
      </c>
    </row>
    <row r="783" spans="1:44" x14ac:dyDescent="0.25">
      <c r="A783">
        <v>782</v>
      </c>
      <c r="B783" t="s">
        <v>6429</v>
      </c>
      <c r="C783" t="s">
        <v>6430</v>
      </c>
      <c r="D783">
        <v>5.75</v>
      </c>
      <c r="E783">
        <v>5</v>
      </c>
      <c r="F783" t="s">
        <v>45</v>
      </c>
      <c r="G783">
        <v>10</v>
      </c>
      <c r="H783">
        <v>1</v>
      </c>
      <c r="I783">
        <v>5</v>
      </c>
      <c r="J783">
        <v>0</v>
      </c>
      <c r="P783">
        <v>0</v>
      </c>
      <c r="Q783">
        <v>0</v>
      </c>
      <c r="R783">
        <v>0</v>
      </c>
      <c r="S783">
        <v>0</v>
      </c>
      <c r="T783" t="s">
        <v>6431</v>
      </c>
      <c r="U783" t="s">
        <v>47</v>
      </c>
      <c r="V783" t="s">
        <v>64</v>
      </c>
      <c r="W783">
        <v>5</v>
      </c>
      <c r="X783" t="s">
        <v>49</v>
      </c>
      <c r="Y783">
        <v>2</v>
      </c>
      <c r="Z783">
        <v>0</v>
      </c>
      <c r="AA783">
        <v>139</v>
      </c>
      <c r="AB783">
        <v>50</v>
      </c>
      <c r="AE783" t="s">
        <v>51</v>
      </c>
      <c r="AF783" t="s">
        <v>6432</v>
      </c>
      <c r="AG783" t="s">
        <v>6432</v>
      </c>
      <c r="AH783" t="s">
        <v>6433</v>
      </c>
      <c r="AI783">
        <v>3</v>
      </c>
      <c r="AJ783">
        <v>2.3333333333333299</v>
      </c>
      <c r="AK783" s="1" t="s">
        <v>6434</v>
      </c>
      <c r="AL783">
        <v>0</v>
      </c>
      <c r="AN783" t="s">
        <v>6435</v>
      </c>
      <c r="AO783" t="s">
        <v>6436</v>
      </c>
      <c r="AP783" t="s">
        <v>6437</v>
      </c>
      <c r="AQ783" t="s">
        <v>58</v>
      </c>
      <c r="AR783" t="s">
        <v>59</v>
      </c>
    </row>
    <row r="784" spans="1:44" x14ac:dyDescent="0.25">
      <c r="A784">
        <v>783</v>
      </c>
      <c r="B784" t="s">
        <v>6438</v>
      </c>
      <c r="C784" t="s">
        <v>6439</v>
      </c>
      <c r="D784">
        <v>9</v>
      </c>
      <c r="E784">
        <v>8</v>
      </c>
      <c r="F784" t="s">
        <v>45</v>
      </c>
      <c r="G784">
        <v>1000</v>
      </c>
      <c r="H784">
        <v>1</v>
      </c>
      <c r="I784">
        <v>3.29</v>
      </c>
      <c r="J784">
        <v>99</v>
      </c>
      <c r="K784">
        <v>40</v>
      </c>
      <c r="L784">
        <v>12</v>
      </c>
      <c r="M784">
        <v>10</v>
      </c>
      <c r="N784">
        <v>11</v>
      </c>
      <c r="O784">
        <v>26</v>
      </c>
      <c r="P784">
        <v>0</v>
      </c>
      <c r="Q784">
        <v>0</v>
      </c>
      <c r="R784">
        <v>0</v>
      </c>
      <c r="S784">
        <v>0</v>
      </c>
      <c r="T784" t="s">
        <v>6440</v>
      </c>
      <c r="U784" t="s">
        <v>193</v>
      </c>
      <c r="V784" t="s">
        <v>1689</v>
      </c>
      <c r="W784">
        <v>44</v>
      </c>
      <c r="X784" t="s">
        <v>49</v>
      </c>
      <c r="Y784">
        <v>3</v>
      </c>
      <c r="Z784">
        <v>0</v>
      </c>
      <c r="AA784">
        <v>28</v>
      </c>
      <c r="AB784">
        <v>50</v>
      </c>
      <c r="AC784">
        <v>1</v>
      </c>
      <c r="AD784" t="s">
        <v>50</v>
      </c>
      <c r="AE784" t="s">
        <v>51</v>
      </c>
      <c r="AF784" t="s">
        <v>1352</v>
      </c>
      <c r="AG784" t="s">
        <v>1353</v>
      </c>
      <c r="AH784" t="s">
        <v>1354</v>
      </c>
      <c r="AI784">
        <v>88193</v>
      </c>
      <c r="AJ784">
        <v>4.0808907736441604</v>
      </c>
      <c r="AK784" t="s">
        <v>1355</v>
      </c>
      <c r="AL784">
        <v>1</v>
      </c>
      <c r="AM784" t="s">
        <v>1356</v>
      </c>
      <c r="AN784" t="s">
        <v>6441</v>
      </c>
      <c r="AO784" t="s">
        <v>6442</v>
      </c>
      <c r="AP784" t="s">
        <v>6443</v>
      </c>
      <c r="AQ784" t="s">
        <v>58</v>
      </c>
      <c r="AR784" t="s">
        <v>59</v>
      </c>
    </row>
    <row r="785" spans="1:44" x14ac:dyDescent="0.25">
      <c r="A785">
        <v>784</v>
      </c>
      <c r="B785" t="s">
        <v>6444</v>
      </c>
      <c r="C785" t="s">
        <v>6445</v>
      </c>
      <c r="D785">
        <v>6</v>
      </c>
      <c r="E785">
        <v>6</v>
      </c>
      <c r="F785" t="s">
        <v>45</v>
      </c>
      <c r="G785">
        <v>1000</v>
      </c>
      <c r="H785">
        <v>0</v>
      </c>
      <c r="I785">
        <v>3.21</v>
      </c>
      <c r="J785">
        <v>362</v>
      </c>
      <c r="K785">
        <v>117</v>
      </c>
      <c r="L785">
        <v>60</v>
      </c>
      <c r="M785">
        <v>52</v>
      </c>
      <c r="N785">
        <v>48</v>
      </c>
      <c r="O785">
        <v>85</v>
      </c>
      <c r="P785">
        <v>0</v>
      </c>
      <c r="Q785">
        <v>0</v>
      </c>
      <c r="R785">
        <v>0</v>
      </c>
      <c r="S785">
        <v>0</v>
      </c>
      <c r="T785" t="s">
        <v>6446</v>
      </c>
      <c r="U785" t="s">
        <v>85</v>
      </c>
      <c r="V785" t="s">
        <v>96</v>
      </c>
      <c r="W785">
        <v>50</v>
      </c>
      <c r="X785" t="s">
        <v>49</v>
      </c>
      <c r="Y785">
        <v>2</v>
      </c>
      <c r="Z785">
        <v>0</v>
      </c>
      <c r="AA785">
        <v>24</v>
      </c>
      <c r="AB785">
        <v>50</v>
      </c>
      <c r="AC785">
        <v>1</v>
      </c>
      <c r="AD785" t="s">
        <v>50</v>
      </c>
      <c r="AE785" t="s">
        <v>51</v>
      </c>
      <c r="AF785" t="s">
        <v>6447</v>
      </c>
      <c r="AG785" t="s">
        <v>6448</v>
      </c>
      <c r="AH785" t="s">
        <v>6449</v>
      </c>
      <c r="AI785">
        <v>5914</v>
      </c>
      <c r="AJ785">
        <v>4.1553939803855204</v>
      </c>
      <c r="AK785" t="s">
        <v>6450</v>
      </c>
      <c r="AL785">
        <v>0</v>
      </c>
      <c r="AN785" t="s">
        <v>6451</v>
      </c>
      <c r="AO785" t="s">
        <v>6452</v>
      </c>
      <c r="AP785" t="s">
        <v>6453</v>
      </c>
      <c r="AQ785" t="s">
        <v>58</v>
      </c>
      <c r="AR785" t="s">
        <v>59</v>
      </c>
    </row>
    <row r="786" spans="1:44" x14ac:dyDescent="0.25">
      <c r="A786">
        <v>785</v>
      </c>
      <c r="B786" t="s">
        <v>6454</v>
      </c>
      <c r="C786" t="s">
        <v>6455</v>
      </c>
      <c r="D786">
        <v>8</v>
      </c>
      <c r="E786">
        <v>7</v>
      </c>
      <c r="F786" t="s">
        <v>45</v>
      </c>
      <c r="G786">
        <v>10000</v>
      </c>
      <c r="H786">
        <v>0</v>
      </c>
      <c r="I786">
        <v>4.09</v>
      </c>
      <c r="J786">
        <v>1087</v>
      </c>
      <c r="K786">
        <v>626</v>
      </c>
      <c r="L786">
        <v>176</v>
      </c>
      <c r="M786">
        <v>138</v>
      </c>
      <c r="N786">
        <v>48</v>
      </c>
      <c r="O786">
        <v>99</v>
      </c>
      <c r="P786">
        <v>0</v>
      </c>
      <c r="Q786">
        <v>0</v>
      </c>
      <c r="R786">
        <v>0</v>
      </c>
      <c r="S786">
        <v>0</v>
      </c>
      <c r="T786" t="s">
        <v>6456</v>
      </c>
      <c r="U786" t="s">
        <v>85</v>
      </c>
      <c r="V786" t="s">
        <v>96</v>
      </c>
      <c r="W786">
        <v>50</v>
      </c>
      <c r="X786" t="s">
        <v>49</v>
      </c>
      <c r="Y786">
        <v>2</v>
      </c>
      <c r="Z786">
        <v>0</v>
      </c>
      <c r="AA786">
        <v>21</v>
      </c>
      <c r="AB786">
        <v>50</v>
      </c>
      <c r="AC786">
        <v>1</v>
      </c>
      <c r="AD786" t="s">
        <v>50</v>
      </c>
      <c r="AE786" t="s">
        <v>51</v>
      </c>
      <c r="AF786" t="s">
        <v>6457</v>
      </c>
      <c r="AG786" t="s">
        <v>6457</v>
      </c>
      <c r="AH786" t="s">
        <v>6458</v>
      </c>
      <c r="AI786">
        <v>4019</v>
      </c>
      <c r="AJ786">
        <v>3.9609355561084798</v>
      </c>
      <c r="AK786" t="s">
        <v>6459</v>
      </c>
      <c r="AL786">
        <v>0</v>
      </c>
      <c r="AN786" t="s">
        <v>6460</v>
      </c>
      <c r="AO786" t="s">
        <v>6461</v>
      </c>
      <c r="AP786" t="s">
        <v>6462</v>
      </c>
      <c r="AQ786" t="s">
        <v>58</v>
      </c>
      <c r="AR786" t="s">
        <v>59</v>
      </c>
    </row>
    <row r="787" spans="1:44" x14ac:dyDescent="0.25">
      <c r="A787">
        <v>786</v>
      </c>
      <c r="B787" t="s">
        <v>6463</v>
      </c>
      <c r="C787" t="s">
        <v>6464</v>
      </c>
      <c r="D787">
        <v>5.73</v>
      </c>
      <c r="E787">
        <v>5</v>
      </c>
      <c r="F787" t="s">
        <v>45</v>
      </c>
      <c r="G787">
        <v>1000</v>
      </c>
      <c r="H787">
        <v>1</v>
      </c>
      <c r="I787">
        <v>3.69</v>
      </c>
      <c r="J787">
        <v>182</v>
      </c>
      <c r="K787">
        <v>82</v>
      </c>
      <c r="L787">
        <v>30</v>
      </c>
      <c r="M787">
        <v>27</v>
      </c>
      <c r="N787">
        <v>17</v>
      </c>
      <c r="O787">
        <v>26</v>
      </c>
      <c r="P787">
        <v>0</v>
      </c>
      <c r="Q787">
        <v>0</v>
      </c>
      <c r="R787">
        <v>0</v>
      </c>
      <c r="S787">
        <v>0</v>
      </c>
      <c r="T787" t="s">
        <v>6465</v>
      </c>
      <c r="U787" t="s">
        <v>95</v>
      </c>
      <c r="V787" t="s">
        <v>162</v>
      </c>
      <c r="W787">
        <v>50</v>
      </c>
      <c r="X787" t="s">
        <v>49</v>
      </c>
      <c r="Y787">
        <v>1</v>
      </c>
      <c r="Z787">
        <v>0</v>
      </c>
      <c r="AA787">
        <v>58</v>
      </c>
      <c r="AB787">
        <v>50</v>
      </c>
      <c r="AE787" t="s">
        <v>51</v>
      </c>
      <c r="AF787" t="s">
        <v>6466</v>
      </c>
      <c r="AG787" t="s">
        <v>6467</v>
      </c>
      <c r="AH787" t="s">
        <v>6468</v>
      </c>
      <c r="AI787">
        <v>3396</v>
      </c>
      <c r="AJ787">
        <v>4.2794464075382797</v>
      </c>
      <c r="AK787" t="s">
        <v>6469</v>
      </c>
      <c r="AL787">
        <v>0</v>
      </c>
      <c r="AN787" t="s">
        <v>6470</v>
      </c>
      <c r="AO787" t="s">
        <v>6471</v>
      </c>
      <c r="AP787" t="s">
        <v>6472</v>
      </c>
      <c r="AQ787" t="s">
        <v>58</v>
      </c>
      <c r="AR787" t="s">
        <v>59</v>
      </c>
    </row>
    <row r="788" spans="1:44" x14ac:dyDescent="0.25">
      <c r="A788">
        <v>787</v>
      </c>
      <c r="B788" t="s">
        <v>6473</v>
      </c>
      <c r="C788" t="s">
        <v>6474</v>
      </c>
      <c r="D788">
        <v>8</v>
      </c>
      <c r="E788">
        <v>7</v>
      </c>
      <c r="F788" t="s">
        <v>45</v>
      </c>
      <c r="G788">
        <v>20000</v>
      </c>
      <c r="H788">
        <v>0</v>
      </c>
      <c r="I788">
        <v>3.9</v>
      </c>
      <c r="J788">
        <v>3700</v>
      </c>
      <c r="K788">
        <v>1783</v>
      </c>
      <c r="L788">
        <v>730</v>
      </c>
      <c r="M788">
        <v>566</v>
      </c>
      <c r="N788">
        <v>258</v>
      </c>
      <c r="O788">
        <v>363</v>
      </c>
      <c r="P788">
        <v>0</v>
      </c>
      <c r="Q788">
        <v>0</v>
      </c>
      <c r="R788">
        <v>0</v>
      </c>
      <c r="S788">
        <v>0</v>
      </c>
      <c r="T788" t="s">
        <v>6475</v>
      </c>
      <c r="U788" t="s">
        <v>47</v>
      </c>
      <c r="V788" t="s">
        <v>64</v>
      </c>
      <c r="W788">
        <v>2</v>
      </c>
      <c r="X788" t="s">
        <v>49</v>
      </c>
      <c r="Y788">
        <v>2</v>
      </c>
      <c r="Z788">
        <v>0</v>
      </c>
      <c r="AA788">
        <v>18</v>
      </c>
      <c r="AB788">
        <v>50</v>
      </c>
      <c r="AE788" t="s">
        <v>51</v>
      </c>
      <c r="AF788" t="s">
        <v>6476</v>
      </c>
      <c r="AG788" t="s">
        <v>6476</v>
      </c>
      <c r="AH788" t="s">
        <v>6477</v>
      </c>
      <c r="AI788">
        <v>9492</v>
      </c>
      <c r="AJ788">
        <v>4.1300042140750097</v>
      </c>
      <c r="AK788" t="s">
        <v>6478</v>
      </c>
      <c r="AL788">
        <v>0</v>
      </c>
      <c r="AN788" t="s">
        <v>6479</v>
      </c>
      <c r="AO788" t="s">
        <v>6480</v>
      </c>
      <c r="AP788" t="s">
        <v>6481</v>
      </c>
      <c r="AQ788" t="s">
        <v>58</v>
      </c>
      <c r="AR788" t="s">
        <v>59</v>
      </c>
    </row>
    <row r="789" spans="1:44" x14ac:dyDescent="0.25">
      <c r="A789">
        <v>788</v>
      </c>
      <c r="B789" t="s">
        <v>6482</v>
      </c>
      <c r="C789" t="s">
        <v>6483</v>
      </c>
      <c r="D789">
        <v>11</v>
      </c>
      <c r="E789">
        <v>10</v>
      </c>
      <c r="F789" t="s">
        <v>45</v>
      </c>
      <c r="G789">
        <v>1000</v>
      </c>
      <c r="H789">
        <v>1</v>
      </c>
      <c r="I789">
        <v>3.35</v>
      </c>
      <c r="J789">
        <v>85</v>
      </c>
      <c r="K789">
        <v>27</v>
      </c>
      <c r="L789">
        <v>16</v>
      </c>
      <c r="M789">
        <v>17</v>
      </c>
      <c r="N789">
        <v>10</v>
      </c>
      <c r="O789">
        <v>15</v>
      </c>
      <c r="P789">
        <v>0</v>
      </c>
      <c r="Q789">
        <v>0</v>
      </c>
      <c r="R789">
        <v>0</v>
      </c>
      <c r="S789">
        <v>0</v>
      </c>
      <c r="T789" t="s">
        <v>6484</v>
      </c>
      <c r="U789" t="s">
        <v>741</v>
      </c>
      <c r="V789" t="s">
        <v>96</v>
      </c>
      <c r="W789">
        <v>50</v>
      </c>
      <c r="X789" t="s">
        <v>49</v>
      </c>
      <c r="Y789">
        <v>2</v>
      </c>
      <c r="Z789">
        <v>0</v>
      </c>
      <c r="AA789">
        <v>33</v>
      </c>
      <c r="AB789">
        <v>50</v>
      </c>
      <c r="AE789" t="s">
        <v>51</v>
      </c>
      <c r="AF789" t="s">
        <v>6485</v>
      </c>
      <c r="AG789" t="s">
        <v>6485</v>
      </c>
      <c r="AH789" t="s">
        <v>6486</v>
      </c>
      <c r="AI789">
        <v>3668</v>
      </c>
      <c r="AJ789">
        <v>3.8950381679389299</v>
      </c>
      <c r="AK789" t="s">
        <v>6487</v>
      </c>
      <c r="AL789">
        <v>0</v>
      </c>
      <c r="AN789" t="s">
        <v>6488</v>
      </c>
      <c r="AO789" t="s">
        <v>6489</v>
      </c>
      <c r="AP789" t="s">
        <v>6490</v>
      </c>
      <c r="AQ789" t="s">
        <v>58</v>
      </c>
      <c r="AR789" t="s">
        <v>59</v>
      </c>
    </row>
    <row r="790" spans="1:44" x14ac:dyDescent="0.25">
      <c r="A790">
        <v>789</v>
      </c>
      <c r="B790" t="s">
        <v>6491</v>
      </c>
      <c r="C790" t="s">
        <v>6491</v>
      </c>
      <c r="D790">
        <v>8</v>
      </c>
      <c r="E790">
        <v>7</v>
      </c>
      <c r="F790" t="s">
        <v>45</v>
      </c>
      <c r="G790">
        <v>50</v>
      </c>
      <c r="H790">
        <v>1</v>
      </c>
      <c r="I790">
        <v>3.67</v>
      </c>
      <c r="J790">
        <v>6</v>
      </c>
      <c r="K790">
        <v>2</v>
      </c>
      <c r="L790">
        <v>1</v>
      </c>
      <c r="M790">
        <v>2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6492</v>
      </c>
      <c r="U790" t="s">
        <v>4923</v>
      </c>
      <c r="V790" t="s">
        <v>96</v>
      </c>
      <c r="W790">
        <v>20</v>
      </c>
      <c r="X790" t="s">
        <v>49</v>
      </c>
      <c r="Y790">
        <v>3</v>
      </c>
      <c r="Z790">
        <v>0</v>
      </c>
      <c r="AA790">
        <v>37</v>
      </c>
      <c r="AB790">
        <v>50</v>
      </c>
      <c r="AC790">
        <v>1</v>
      </c>
      <c r="AD790" t="s">
        <v>50</v>
      </c>
      <c r="AE790" t="s">
        <v>51</v>
      </c>
      <c r="AF790" t="s">
        <v>6493</v>
      </c>
      <c r="AG790" t="s">
        <v>6493</v>
      </c>
      <c r="AH790" t="s">
        <v>6494</v>
      </c>
      <c r="AI790">
        <v>519</v>
      </c>
      <c r="AJ790">
        <v>3.7919075144508598</v>
      </c>
      <c r="AK790" t="s">
        <v>6495</v>
      </c>
      <c r="AL790">
        <v>0</v>
      </c>
      <c r="AN790" t="s">
        <v>6496</v>
      </c>
      <c r="AO790" t="s">
        <v>6497</v>
      </c>
      <c r="AP790" t="s">
        <v>6498</v>
      </c>
      <c r="AQ790" t="s">
        <v>58</v>
      </c>
      <c r="AR790" t="s">
        <v>59</v>
      </c>
    </row>
    <row r="791" spans="1:44" x14ac:dyDescent="0.25">
      <c r="A791">
        <v>790</v>
      </c>
      <c r="B791" t="s">
        <v>6499</v>
      </c>
      <c r="C791" t="s">
        <v>6500</v>
      </c>
      <c r="D791">
        <v>7</v>
      </c>
      <c r="E791">
        <v>17</v>
      </c>
      <c r="F791" t="s">
        <v>45</v>
      </c>
      <c r="G791">
        <v>10</v>
      </c>
      <c r="H791">
        <v>0</v>
      </c>
      <c r="I791">
        <v>5</v>
      </c>
      <c r="J791">
        <v>2</v>
      </c>
      <c r="K791">
        <v>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6501</v>
      </c>
      <c r="U791" t="s">
        <v>161</v>
      </c>
      <c r="V791">
        <v>25</v>
      </c>
      <c r="W791">
        <v>2</v>
      </c>
      <c r="X791" t="s">
        <v>49</v>
      </c>
      <c r="Y791">
        <v>2</v>
      </c>
      <c r="Z791">
        <v>0</v>
      </c>
      <c r="AA791">
        <v>21</v>
      </c>
      <c r="AB791">
        <v>50</v>
      </c>
      <c r="AE791" t="s">
        <v>51</v>
      </c>
      <c r="AF791" t="s">
        <v>6502</v>
      </c>
      <c r="AG791" t="s">
        <v>6503</v>
      </c>
      <c r="AH791" t="s">
        <v>6504</v>
      </c>
      <c r="AI791">
        <v>46</v>
      </c>
      <c r="AJ791">
        <v>3.60869565217391</v>
      </c>
      <c r="AK791" t="s">
        <v>6505</v>
      </c>
      <c r="AL791">
        <v>0</v>
      </c>
      <c r="AN791" t="s">
        <v>6506</v>
      </c>
      <c r="AO791" t="s">
        <v>6507</v>
      </c>
      <c r="AP791" t="s">
        <v>6508</v>
      </c>
      <c r="AQ791" t="s">
        <v>58</v>
      </c>
      <c r="AR791" t="s">
        <v>59</v>
      </c>
    </row>
    <row r="792" spans="1:44" x14ac:dyDescent="0.25">
      <c r="A792">
        <v>791</v>
      </c>
      <c r="B792" t="s">
        <v>6509</v>
      </c>
      <c r="C792" t="s">
        <v>6510</v>
      </c>
      <c r="D792">
        <v>4</v>
      </c>
      <c r="E792">
        <v>6</v>
      </c>
      <c r="F792" t="s">
        <v>45</v>
      </c>
      <c r="G792">
        <v>50000</v>
      </c>
      <c r="H792">
        <v>0</v>
      </c>
      <c r="I792">
        <v>4</v>
      </c>
      <c r="J792">
        <v>10927</v>
      </c>
      <c r="K792">
        <v>5479</v>
      </c>
      <c r="L792">
        <v>2331</v>
      </c>
      <c r="M792">
        <v>1605</v>
      </c>
      <c r="N792">
        <v>665</v>
      </c>
      <c r="O792">
        <v>847</v>
      </c>
      <c r="P792">
        <v>0</v>
      </c>
      <c r="Q792">
        <v>0</v>
      </c>
      <c r="R792">
        <v>0</v>
      </c>
      <c r="S792">
        <v>0</v>
      </c>
      <c r="T792" t="s">
        <v>6511</v>
      </c>
      <c r="U792" t="s">
        <v>812</v>
      </c>
      <c r="V792" t="s">
        <v>96</v>
      </c>
      <c r="W792">
        <v>50</v>
      </c>
      <c r="X792" t="s">
        <v>49</v>
      </c>
      <c r="Y792">
        <v>1</v>
      </c>
      <c r="Z792">
        <v>0</v>
      </c>
      <c r="AA792">
        <v>30</v>
      </c>
      <c r="AB792">
        <v>50</v>
      </c>
      <c r="AE792" t="s">
        <v>51</v>
      </c>
      <c r="AF792" t="s">
        <v>6512</v>
      </c>
      <c r="AG792" t="s">
        <v>6513</v>
      </c>
      <c r="AH792" t="s">
        <v>6514</v>
      </c>
      <c r="AI792">
        <v>13665</v>
      </c>
      <c r="AJ792">
        <v>4.0946944749359604</v>
      </c>
      <c r="AK792" t="s">
        <v>6515</v>
      </c>
      <c r="AL792">
        <v>1</v>
      </c>
      <c r="AM792" t="s">
        <v>6516</v>
      </c>
      <c r="AN792" t="s">
        <v>6517</v>
      </c>
      <c r="AO792" t="s">
        <v>6518</v>
      </c>
      <c r="AP792" t="s">
        <v>6519</v>
      </c>
      <c r="AQ792" t="s">
        <v>58</v>
      </c>
      <c r="AR792" t="s">
        <v>59</v>
      </c>
    </row>
    <row r="793" spans="1:44" x14ac:dyDescent="0.25">
      <c r="A793">
        <v>792</v>
      </c>
      <c r="B793" t="s">
        <v>1982</v>
      </c>
      <c r="C793" t="s">
        <v>1983</v>
      </c>
      <c r="D793">
        <v>13</v>
      </c>
      <c r="E793">
        <v>11</v>
      </c>
      <c r="F793" t="s">
        <v>45</v>
      </c>
      <c r="G793">
        <v>100</v>
      </c>
      <c r="H793">
        <v>0</v>
      </c>
      <c r="I793">
        <v>3.22</v>
      </c>
      <c r="J793">
        <v>9</v>
      </c>
      <c r="K793">
        <v>5</v>
      </c>
      <c r="L793">
        <v>0</v>
      </c>
      <c r="M793">
        <v>0</v>
      </c>
      <c r="N793">
        <v>0</v>
      </c>
      <c r="O793">
        <v>4</v>
      </c>
      <c r="P793">
        <v>0</v>
      </c>
      <c r="Q793">
        <v>0</v>
      </c>
      <c r="R793">
        <v>0</v>
      </c>
      <c r="S793">
        <v>0</v>
      </c>
      <c r="T793" t="s">
        <v>6520</v>
      </c>
      <c r="U793" t="s">
        <v>6521</v>
      </c>
      <c r="V793" t="s">
        <v>5142</v>
      </c>
      <c r="W793">
        <v>50</v>
      </c>
      <c r="X793" t="s">
        <v>49</v>
      </c>
      <c r="Y793">
        <v>3</v>
      </c>
      <c r="Z793">
        <v>0</v>
      </c>
      <c r="AA793">
        <v>41</v>
      </c>
      <c r="AB793">
        <v>50</v>
      </c>
      <c r="AC793">
        <v>1</v>
      </c>
      <c r="AD793" t="s">
        <v>50</v>
      </c>
      <c r="AE793" t="s">
        <v>51</v>
      </c>
      <c r="AF793" t="s">
        <v>5895</v>
      </c>
      <c r="AG793" t="s">
        <v>5895</v>
      </c>
      <c r="AH793" t="s">
        <v>5896</v>
      </c>
      <c r="AI793">
        <v>111</v>
      </c>
      <c r="AJ793">
        <v>3.8018018018017998</v>
      </c>
      <c r="AK793" t="s">
        <v>5897</v>
      </c>
      <c r="AL793">
        <v>0</v>
      </c>
      <c r="AN793" t="s">
        <v>6522</v>
      </c>
      <c r="AO793" t="s">
        <v>6523</v>
      </c>
      <c r="AP793" t="s">
        <v>6524</v>
      </c>
      <c r="AQ793" t="s">
        <v>58</v>
      </c>
      <c r="AR793" t="s">
        <v>59</v>
      </c>
    </row>
    <row r="794" spans="1:44" x14ac:dyDescent="0.25">
      <c r="A794">
        <v>793</v>
      </c>
      <c r="B794" t="s">
        <v>6525</v>
      </c>
      <c r="C794" t="s">
        <v>6526</v>
      </c>
      <c r="D794">
        <v>12</v>
      </c>
      <c r="E794">
        <v>85</v>
      </c>
      <c r="F794" t="s">
        <v>45</v>
      </c>
      <c r="G794">
        <v>1000</v>
      </c>
      <c r="H794">
        <v>1</v>
      </c>
      <c r="I794">
        <v>4.1500000000000004</v>
      </c>
      <c r="J794">
        <v>153</v>
      </c>
      <c r="K794">
        <v>87</v>
      </c>
      <c r="L794">
        <v>30</v>
      </c>
      <c r="M794">
        <v>19</v>
      </c>
      <c r="N794">
        <v>6</v>
      </c>
      <c r="O794">
        <v>11</v>
      </c>
      <c r="P794">
        <v>0</v>
      </c>
      <c r="Q794">
        <v>0</v>
      </c>
      <c r="R794">
        <v>0</v>
      </c>
      <c r="S794">
        <v>0</v>
      </c>
      <c r="T794" t="s">
        <v>6527</v>
      </c>
      <c r="U794" t="s">
        <v>6528</v>
      </c>
      <c r="V794" t="s">
        <v>96</v>
      </c>
      <c r="W794">
        <v>50</v>
      </c>
      <c r="X794" t="s">
        <v>49</v>
      </c>
      <c r="Y794">
        <v>3</v>
      </c>
      <c r="Z794">
        <v>0</v>
      </c>
      <c r="AA794">
        <v>40</v>
      </c>
      <c r="AB794">
        <v>50</v>
      </c>
      <c r="AC794">
        <v>1</v>
      </c>
      <c r="AD794" t="s">
        <v>50</v>
      </c>
      <c r="AE794" t="s">
        <v>51</v>
      </c>
      <c r="AF794" t="s">
        <v>3703</v>
      </c>
      <c r="AG794" t="s">
        <v>3703</v>
      </c>
      <c r="AH794" t="s">
        <v>6529</v>
      </c>
      <c r="AI794">
        <v>15551</v>
      </c>
      <c r="AJ794">
        <v>4.2336827213683996</v>
      </c>
      <c r="AK794" s="1" t="s">
        <v>3705</v>
      </c>
      <c r="AL794">
        <v>0</v>
      </c>
      <c r="AN794" t="s">
        <v>6530</v>
      </c>
      <c r="AO794" t="s">
        <v>6531</v>
      </c>
      <c r="AP794" t="s">
        <v>6532</v>
      </c>
      <c r="AQ794" t="s">
        <v>58</v>
      </c>
      <c r="AR794" t="s">
        <v>59</v>
      </c>
    </row>
    <row r="795" spans="1:44" x14ac:dyDescent="0.25">
      <c r="A795">
        <v>794</v>
      </c>
      <c r="B795" t="s">
        <v>3567</v>
      </c>
      <c r="C795" t="s">
        <v>3568</v>
      </c>
      <c r="D795">
        <v>9</v>
      </c>
      <c r="E795">
        <v>10</v>
      </c>
      <c r="F795" t="s">
        <v>45</v>
      </c>
      <c r="G795">
        <v>10000</v>
      </c>
      <c r="H795">
        <v>0</v>
      </c>
      <c r="I795">
        <v>4.1500000000000004</v>
      </c>
      <c r="J795">
        <v>2587</v>
      </c>
      <c r="K795">
        <v>1511</v>
      </c>
      <c r="L795">
        <v>479</v>
      </c>
      <c r="M795">
        <v>275</v>
      </c>
      <c r="N795">
        <v>115</v>
      </c>
      <c r="O795">
        <v>207</v>
      </c>
      <c r="P795">
        <v>0</v>
      </c>
      <c r="Q795">
        <v>0</v>
      </c>
      <c r="R795">
        <v>0</v>
      </c>
      <c r="S795">
        <v>0</v>
      </c>
      <c r="T795" t="s">
        <v>3569</v>
      </c>
      <c r="U795" t="s">
        <v>193</v>
      </c>
      <c r="V795" t="s">
        <v>64</v>
      </c>
      <c r="W795">
        <v>50</v>
      </c>
      <c r="X795" t="s">
        <v>49</v>
      </c>
      <c r="Y795">
        <v>3</v>
      </c>
      <c r="Z795">
        <v>0</v>
      </c>
      <c r="AA795">
        <v>31</v>
      </c>
      <c r="AB795">
        <v>50</v>
      </c>
      <c r="AE795" t="s">
        <v>51</v>
      </c>
      <c r="AF795" t="s">
        <v>3570</v>
      </c>
      <c r="AG795" t="s">
        <v>3571</v>
      </c>
      <c r="AH795" t="s">
        <v>3572</v>
      </c>
      <c r="AI795">
        <v>5808</v>
      </c>
      <c r="AJ795">
        <v>4.3069903581267202</v>
      </c>
      <c r="AK795" t="s">
        <v>3573</v>
      </c>
      <c r="AL795">
        <v>0</v>
      </c>
      <c r="AN795" t="s">
        <v>3574</v>
      </c>
      <c r="AO795" t="s">
        <v>3575</v>
      </c>
      <c r="AP795" t="s">
        <v>3576</v>
      </c>
      <c r="AQ795" t="s">
        <v>58</v>
      </c>
      <c r="AR795" t="s">
        <v>59</v>
      </c>
    </row>
    <row r="796" spans="1:44" x14ac:dyDescent="0.25">
      <c r="A796">
        <v>795</v>
      </c>
      <c r="B796" t="s">
        <v>6533</v>
      </c>
      <c r="C796" t="s">
        <v>6534</v>
      </c>
      <c r="D796">
        <v>5.78</v>
      </c>
      <c r="E796">
        <v>50</v>
      </c>
      <c r="F796" t="s">
        <v>45</v>
      </c>
      <c r="G796">
        <v>5000</v>
      </c>
      <c r="H796">
        <v>1</v>
      </c>
      <c r="I796">
        <v>3.55</v>
      </c>
      <c r="J796">
        <v>876</v>
      </c>
      <c r="K796">
        <v>362</v>
      </c>
      <c r="L796">
        <v>142</v>
      </c>
      <c r="M796">
        <v>141</v>
      </c>
      <c r="N796">
        <v>77</v>
      </c>
      <c r="O796">
        <v>154</v>
      </c>
      <c r="P796">
        <v>0</v>
      </c>
      <c r="Q796">
        <v>0</v>
      </c>
      <c r="R796">
        <v>0</v>
      </c>
      <c r="S796">
        <v>0</v>
      </c>
      <c r="T796" t="s">
        <v>6535</v>
      </c>
      <c r="U796" t="s">
        <v>161</v>
      </c>
      <c r="V796" t="s">
        <v>64</v>
      </c>
      <c r="W796">
        <v>50</v>
      </c>
      <c r="X796" t="s">
        <v>49</v>
      </c>
      <c r="Y796">
        <v>1</v>
      </c>
      <c r="Z796">
        <v>0</v>
      </c>
      <c r="AA796">
        <v>10</v>
      </c>
      <c r="AB796">
        <v>50</v>
      </c>
      <c r="AE796" t="s">
        <v>51</v>
      </c>
      <c r="AF796" t="s">
        <v>3173</v>
      </c>
      <c r="AG796" t="s">
        <v>3173</v>
      </c>
      <c r="AH796" t="s">
        <v>3174</v>
      </c>
      <c r="AI796">
        <v>27175</v>
      </c>
      <c r="AJ796">
        <v>3.9660349586016501</v>
      </c>
      <c r="AK796" t="s">
        <v>3175</v>
      </c>
      <c r="AL796">
        <v>0</v>
      </c>
      <c r="AN796" t="s">
        <v>6536</v>
      </c>
      <c r="AO796" t="s">
        <v>6537</v>
      </c>
      <c r="AP796" t="s">
        <v>6538</v>
      </c>
      <c r="AQ796" t="s">
        <v>58</v>
      </c>
      <c r="AR796" t="s">
        <v>59</v>
      </c>
    </row>
    <row r="797" spans="1:44" x14ac:dyDescent="0.25">
      <c r="A797">
        <v>796</v>
      </c>
      <c r="B797" t="s">
        <v>6539</v>
      </c>
      <c r="C797" t="s">
        <v>6540</v>
      </c>
      <c r="D797">
        <v>5.86</v>
      </c>
      <c r="E797">
        <v>11</v>
      </c>
      <c r="F797" t="s">
        <v>45</v>
      </c>
      <c r="G797">
        <v>1000</v>
      </c>
      <c r="H797">
        <v>0</v>
      </c>
      <c r="I797">
        <v>4.28</v>
      </c>
      <c r="J797">
        <v>512</v>
      </c>
      <c r="K797">
        <v>310</v>
      </c>
      <c r="L797">
        <v>108</v>
      </c>
      <c r="M797">
        <v>46</v>
      </c>
      <c r="N797">
        <v>25</v>
      </c>
      <c r="O797">
        <v>23</v>
      </c>
      <c r="P797">
        <v>1</v>
      </c>
      <c r="Q797">
        <v>0</v>
      </c>
      <c r="R797">
        <v>1</v>
      </c>
      <c r="S797">
        <v>0</v>
      </c>
      <c r="T797" t="s">
        <v>6541</v>
      </c>
      <c r="U797" t="s">
        <v>85</v>
      </c>
      <c r="V797" t="s">
        <v>6542</v>
      </c>
      <c r="W797">
        <v>50</v>
      </c>
      <c r="X797" t="s">
        <v>49</v>
      </c>
      <c r="Y797">
        <v>2</v>
      </c>
      <c r="Z797">
        <v>0</v>
      </c>
      <c r="AA797">
        <v>29</v>
      </c>
      <c r="AB797">
        <v>50</v>
      </c>
      <c r="AC797">
        <v>1</v>
      </c>
      <c r="AD797" t="s">
        <v>50</v>
      </c>
      <c r="AE797" t="s">
        <v>51</v>
      </c>
      <c r="AF797" t="s">
        <v>6543</v>
      </c>
      <c r="AG797" t="s">
        <v>6544</v>
      </c>
      <c r="AH797" t="s">
        <v>6545</v>
      </c>
      <c r="AI797">
        <v>904</v>
      </c>
      <c r="AJ797">
        <v>4.2643805309734502</v>
      </c>
      <c r="AK797" t="s">
        <v>6546</v>
      </c>
      <c r="AL797">
        <v>0</v>
      </c>
      <c r="AN797" t="s">
        <v>6547</v>
      </c>
      <c r="AO797" t="s">
        <v>6548</v>
      </c>
      <c r="AP797" t="s">
        <v>6549</v>
      </c>
      <c r="AQ797" t="s">
        <v>58</v>
      </c>
      <c r="AR797" t="s">
        <v>59</v>
      </c>
    </row>
    <row r="798" spans="1:44" x14ac:dyDescent="0.25">
      <c r="A798">
        <v>797</v>
      </c>
      <c r="B798" t="s">
        <v>6550</v>
      </c>
      <c r="C798" t="s">
        <v>6551</v>
      </c>
      <c r="D798">
        <v>9</v>
      </c>
      <c r="E798">
        <v>22</v>
      </c>
      <c r="F798" t="s">
        <v>45</v>
      </c>
      <c r="G798">
        <v>10000</v>
      </c>
      <c r="H798">
        <v>0</v>
      </c>
      <c r="I798">
        <v>3.82</v>
      </c>
      <c r="J798">
        <v>1860</v>
      </c>
      <c r="K798">
        <v>891</v>
      </c>
      <c r="L798">
        <v>323</v>
      </c>
      <c r="M798">
        <v>280</v>
      </c>
      <c r="N798">
        <v>161</v>
      </c>
      <c r="O798">
        <v>205</v>
      </c>
      <c r="P798">
        <v>0</v>
      </c>
      <c r="Q798">
        <v>0</v>
      </c>
      <c r="R798">
        <v>0</v>
      </c>
      <c r="S798">
        <v>0</v>
      </c>
      <c r="T798" t="s">
        <v>6552</v>
      </c>
      <c r="U798" t="s">
        <v>129</v>
      </c>
      <c r="V798" t="s">
        <v>64</v>
      </c>
      <c r="W798">
        <v>50</v>
      </c>
      <c r="X798" t="s">
        <v>49</v>
      </c>
      <c r="Y798">
        <v>3</v>
      </c>
      <c r="Z798">
        <v>0</v>
      </c>
      <c r="AA798">
        <v>18</v>
      </c>
      <c r="AB798">
        <v>50</v>
      </c>
      <c r="AE798" t="s">
        <v>51</v>
      </c>
      <c r="AF798" t="s">
        <v>1460</v>
      </c>
      <c r="AG798" t="s">
        <v>1461</v>
      </c>
      <c r="AH798" t="s">
        <v>6553</v>
      </c>
      <c r="AI798">
        <v>9177</v>
      </c>
      <c r="AJ798">
        <v>3.87403290835785</v>
      </c>
      <c r="AK798" t="s">
        <v>1463</v>
      </c>
      <c r="AL798">
        <v>0</v>
      </c>
      <c r="AN798" t="s">
        <v>6554</v>
      </c>
      <c r="AO798" t="s">
        <v>6555</v>
      </c>
      <c r="AP798" t="s">
        <v>6556</v>
      </c>
      <c r="AQ798" t="s">
        <v>58</v>
      </c>
      <c r="AR798" t="s">
        <v>59</v>
      </c>
    </row>
    <row r="799" spans="1:44" x14ac:dyDescent="0.25">
      <c r="A799">
        <v>798</v>
      </c>
      <c r="B799" t="s">
        <v>6557</v>
      </c>
      <c r="C799" t="s">
        <v>6558</v>
      </c>
      <c r="D799">
        <v>3.87</v>
      </c>
      <c r="E799">
        <v>4</v>
      </c>
      <c r="F799" t="s">
        <v>45</v>
      </c>
      <c r="G799">
        <v>1000</v>
      </c>
      <c r="H799">
        <v>0</v>
      </c>
      <c r="I799">
        <v>3.34</v>
      </c>
      <c r="J799">
        <v>94</v>
      </c>
      <c r="K799">
        <v>33</v>
      </c>
      <c r="L799">
        <v>13</v>
      </c>
      <c r="M799">
        <v>19</v>
      </c>
      <c r="N799">
        <v>11</v>
      </c>
      <c r="O799">
        <v>18</v>
      </c>
      <c r="P799">
        <v>0</v>
      </c>
      <c r="Q799">
        <v>0</v>
      </c>
      <c r="R799">
        <v>0</v>
      </c>
      <c r="S799">
        <v>0</v>
      </c>
      <c r="T799" t="s">
        <v>6559</v>
      </c>
      <c r="U799" t="s">
        <v>6560</v>
      </c>
      <c r="V799" t="s">
        <v>64</v>
      </c>
      <c r="W799">
        <v>1</v>
      </c>
      <c r="X799" t="s">
        <v>49</v>
      </c>
      <c r="Y799">
        <v>1</v>
      </c>
      <c r="Z799">
        <v>0</v>
      </c>
      <c r="AA799">
        <v>22</v>
      </c>
      <c r="AB799">
        <v>50</v>
      </c>
      <c r="AE799" t="s">
        <v>51</v>
      </c>
      <c r="AF799" t="s">
        <v>6561</v>
      </c>
      <c r="AG799" t="s">
        <v>6561</v>
      </c>
      <c r="AH799" t="s">
        <v>6562</v>
      </c>
      <c r="AI799">
        <v>3117</v>
      </c>
      <c r="AJ799">
        <v>4.1273660571061903</v>
      </c>
      <c r="AK799" t="s">
        <v>6563</v>
      </c>
      <c r="AL799">
        <v>0</v>
      </c>
      <c r="AN799" t="s">
        <v>6564</v>
      </c>
      <c r="AO799" t="s">
        <v>6565</v>
      </c>
      <c r="AP799" t="s">
        <v>6566</v>
      </c>
      <c r="AQ799" t="s">
        <v>58</v>
      </c>
      <c r="AR799" t="s">
        <v>59</v>
      </c>
    </row>
    <row r="800" spans="1:44" x14ac:dyDescent="0.25">
      <c r="A800">
        <v>799</v>
      </c>
      <c r="B800" t="s">
        <v>6567</v>
      </c>
      <c r="C800" t="s">
        <v>6568</v>
      </c>
      <c r="D800">
        <v>9</v>
      </c>
      <c r="E800">
        <v>38</v>
      </c>
      <c r="F800" t="s">
        <v>45</v>
      </c>
      <c r="G800">
        <v>1000</v>
      </c>
      <c r="H800">
        <v>0</v>
      </c>
      <c r="I800">
        <v>4.5199999999999996</v>
      </c>
      <c r="J800">
        <v>312</v>
      </c>
      <c r="K800">
        <v>216</v>
      </c>
      <c r="L800">
        <v>64</v>
      </c>
      <c r="M800">
        <v>16</v>
      </c>
      <c r="N800">
        <v>9</v>
      </c>
      <c r="O800">
        <v>7</v>
      </c>
      <c r="P800">
        <v>1</v>
      </c>
      <c r="Q800">
        <v>0</v>
      </c>
      <c r="R800">
        <v>1</v>
      </c>
      <c r="S800">
        <v>0</v>
      </c>
      <c r="T800" t="s">
        <v>6569</v>
      </c>
      <c r="U800" t="s">
        <v>47</v>
      </c>
      <c r="V800" t="s">
        <v>96</v>
      </c>
      <c r="W800">
        <v>50</v>
      </c>
      <c r="X800" t="s">
        <v>49</v>
      </c>
      <c r="Y800">
        <v>3</v>
      </c>
      <c r="Z800">
        <v>0</v>
      </c>
      <c r="AA800">
        <v>55</v>
      </c>
      <c r="AB800">
        <v>50</v>
      </c>
      <c r="AC800">
        <v>1</v>
      </c>
      <c r="AD800" t="s">
        <v>50</v>
      </c>
      <c r="AE800" t="s">
        <v>51</v>
      </c>
      <c r="AF800" t="s">
        <v>6570</v>
      </c>
      <c r="AG800" t="s">
        <v>6571</v>
      </c>
      <c r="AH800" t="s">
        <v>6572</v>
      </c>
      <c r="AI800">
        <v>27740</v>
      </c>
      <c r="AJ800">
        <v>4.3801730353280401</v>
      </c>
      <c r="AK800" t="s">
        <v>6573</v>
      </c>
      <c r="AL800">
        <v>1</v>
      </c>
      <c r="AM800" t="s">
        <v>6574</v>
      </c>
      <c r="AN800" t="s">
        <v>6575</v>
      </c>
      <c r="AO800" t="s">
        <v>6576</v>
      </c>
      <c r="AP800" t="s">
        <v>6577</v>
      </c>
      <c r="AQ800" t="s">
        <v>58</v>
      </c>
      <c r="AR800" t="s">
        <v>59</v>
      </c>
    </row>
    <row r="801" spans="1:44" x14ac:dyDescent="0.25">
      <c r="A801">
        <v>800</v>
      </c>
      <c r="B801" t="s">
        <v>6578</v>
      </c>
      <c r="C801" t="s">
        <v>6579</v>
      </c>
      <c r="D801">
        <v>5.74</v>
      </c>
      <c r="E801">
        <v>5</v>
      </c>
      <c r="F801" t="s">
        <v>45</v>
      </c>
      <c r="G801">
        <v>100</v>
      </c>
      <c r="H801">
        <v>1</v>
      </c>
      <c r="I801">
        <v>3.38</v>
      </c>
      <c r="J801">
        <v>58</v>
      </c>
      <c r="K801">
        <v>24</v>
      </c>
      <c r="L801">
        <v>6</v>
      </c>
      <c r="M801">
        <v>11</v>
      </c>
      <c r="N801">
        <v>2</v>
      </c>
      <c r="O801">
        <v>15</v>
      </c>
      <c r="P801">
        <v>0</v>
      </c>
      <c r="Q801">
        <v>0</v>
      </c>
      <c r="R801">
        <v>0</v>
      </c>
      <c r="S801">
        <v>0</v>
      </c>
      <c r="T801" t="s">
        <v>6580</v>
      </c>
      <c r="U801" t="s">
        <v>95</v>
      </c>
      <c r="V801" t="s">
        <v>64</v>
      </c>
      <c r="W801">
        <v>1</v>
      </c>
      <c r="X801" t="s">
        <v>49</v>
      </c>
      <c r="Y801">
        <v>2</v>
      </c>
      <c r="Z801">
        <v>0</v>
      </c>
      <c r="AA801">
        <v>30</v>
      </c>
      <c r="AB801">
        <v>50</v>
      </c>
      <c r="AC801">
        <v>1</v>
      </c>
      <c r="AD801" t="s">
        <v>50</v>
      </c>
      <c r="AE801" t="s">
        <v>51</v>
      </c>
      <c r="AF801" t="s">
        <v>720</v>
      </c>
      <c r="AG801" t="s">
        <v>720</v>
      </c>
      <c r="AH801" t="s">
        <v>4664</v>
      </c>
      <c r="AI801">
        <v>66644</v>
      </c>
      <c r="AJ801">
        <v>4.1375817778044501</v>
      </c>
      <c r="AK801" t="s">
        <v>722</v>
      </c>
      <c r="AL801">
        <v>1</v>
      </c>
      <c r="AM801" t="s">
        <v>723</v>
      </c>
      <c r="AN801" t="s">
        <v>6581</v>
      </c>
      <c r="AO801" t="s">
        <v>6582</v>
      </c>
      <c r="AP801" t="s">
        <v>6583</v>
      </c>
      <c r="AQ801" t="s">
        <v>58</v>
      </c>
      <c r="AR801" t="s">
        <v>59</v>
      </c>
    </row>
    <row r="802" spans="1:44" x14ac:dyDescent="0.25">
      <c r="A802">
        <v>801</v>
      </c>
      <c r="B802" t="s">
        <v>2767</v>
      </c>
      <c r="C802" t="s">
        <v>2768</v>
      </c>
      <c r="D802">
        <v>9</v>
      </c>
      <c r="E802">
        <v>8</v>
      </c>
      <c r="F802" t="s">
        <v>45</v>
      </c>
      <c r="G802">
        <v>10000</v>
      </c>
      <c r="H802">
        <v>1</v>
      </c>
      <c r="I802">
        <v>4.0599999999999996</v>
      </c>
      <c r="J802">
        <v>1642</v>
      </c>
      <c r="K802">
        <v>894</v>
      </c>
      <c r="L802">
        <v>303</v>
      </c>
      <c r="M802">
        <v>224</v>
      </c>
      <c r="N802">
        <v>92</v>
      </c>
      <c r="O802">
        <v>129</v>
      </c>
      <c r="P802">
        <v>0</v>
      </c>
      <c r="Q802">
        <v>0</v>
      </c>
      <c r="R802">
        <v>0</v>
      </c>
      <c r="S802">
        <v>0</v>
      </c>
      <c r="T802" t="s">
        <v>6584</v>
      </c>
      <c r="U802" t="s">
        <v>150</v>
      </c>
      <c r="V802" t="s">
        <v>48</v>
      </c>
      <c r="W802">
        <v>28</v>
      </c>
      <c r="X802" t="s">
        <v>49</v>
      </c>
      <c r="Y802">
        <v>3</v>
      </c>
      <c r="Z802">
        <v>0</v>
      </c>
      <c r="AA802">
        <v>23</v>
      </c>
      <c r="AB802">
        <v>50</v>
      </c>
      <c r="AC802">
        <v>1</v>
      </c>
      <c r="AD802" t="s">
        <v>50</v>
      </c>
      <c r="AE802" t="s">
        <v>51</v>
      </c>
      <c r="AF802" t="s">
        <v>1312</v>
      </c>
      <c r="AG802" t="s">
        <v>1313</v>
      </c>
      <c r="AH802" t="s">
        <v>6585</v>
      </c>
      <c r="AI802">
        <v>12309</v>
      </c>
      <c r="AJ802">
        <v>4.0451702006661696</v>
      </c>
      <c r="AK802" t="s">
        <v>1315</v>
      </c>
      <c r="AL802">
        <v>1</v>
      </c>
      <c r="AM802" t="s">
        <v>1316</v>
      </c>
      <c r="AN802" t="s">
        <v>6586</v>
      </c>
      <c r="AO802" t="s">
        <v>6587</v>
      </c>
      <c r="AP802" t="s">
        <v>6588</v>
      </c>
      <c r="AQ802" t="s">
        <v>58</v>
      </c>
      <c r="AR802" t="s">
        <v>59</v>
      </c>
    </row>
    <row r="803" spans="1:44" x14ac:dyDescent="0.25">
      <c r="A803">
        <v>802</v>
      </c>
      <c r="B803" t="s">
        <v>6589</v>
      </c>
      <c r="C803" t="s">
        <v>6590</v>
      </c>
      <c r="D803">
        <v>8</v>
      </c>
      <c r="E803">
        <v>55</v>
      </c>
      <c r="F803" t="s">
        <v>45</v>
      </c>
      <c r="G803">
        <v>7</v>
      </c>
      <c r="H803">
        <v>0</v>
      </c>
      <c r="I803">
        <v>5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6591</v>
      </c>
      <c r="U803" t="s">
        <v>47</v>
      </c>
      <c r="V803" t="s">
        <v>48</v>
      </c>
      <c r="W803">
        <v>50</v>
      </c>
      <c r="X803" t="s">
        <v>49</v>
      </c>
      <c r="Y803">
        <v>3</v>
      </c>
      <c r="Z803">
        <v>0</v>
      </c>
      <c r="AA803">
        <v>63</v>
      </c>
      <c r="AB803">
        <v>50</v>
      </c>
      <c r="AE803" t="s">
        <v>51</v>
      </c>
      <c r="AF803" t="s">
        <v>6592</v>
      </c>
      <c r="AG803" t="s">
        <v>6593</v>
      </c>
      <c r="AH803" t="s">
        <v>6594</v>
      </c>
      <c r="AI803">
        <v>6348</v>
      </c>
      <c r="AJ803">
        <v>4.2485822306238097</v>
      </c>
      <c r="AK803" t="s">
        <v>6595</v>
      </c>
      <c r="AL803">
        <v>0</v>
      </c>
      <c r="AN803" t="s">
        <v>6596</v>
      </c>
      <c r="AO803" t="s">
        <v>6597</v>
      </c>
      <c r="AP803" t="s">
        <v>6598</v>
      </c>
      <c r="AQ803" t="s">
        <v>58</v>
      </c>
      <c r="AR803" t="s">
        <v>59</v>
      </c>
    </row>
    <row r="804" spans="1:44" x14ac:dyDescent="0.25">
      <c r="A804">
        <v>803</v>
      </c>
      <c r="B804" t="s">
        <v>6599</v>
      </c>
      <c r="C804" t="s">
        <v>6599</v>
      </c>
      <c r="D804">
        <v>3.6799999999999899</v>
      </c>
      <c r="E804">
        <v>4</v>
      </c>
      <c r="F804" t="s">
        <v>45</v>
      </c>
      <c r="G804">
        <v>100</v>
      </c>
      <c r="H804">
        <v>0</v>
      </c>
      <c r="I804">
        <v>3.71</v>
      </c>
      <c r="J804">
        <v>42</v>
      </c>
      <c r="K804">
        <v>18</v>
      </c>
      <c r="L804">
        <v>7</v>
      </c>
      <c r="M804">
        <v>9</v>
      </c>
      <c r="N804">
        <v>3</v>
      </c>
      <c r="O804">
        <v>5</v>
      </c>
      <c r="P804">
        <v>0</v>
      </c>
      <c r="Q804">
        <v>0</v>
      </c>
      <c r="R804">
        <v>0</v>
      </c>
      <c r="S804">
        <v>0</v>
      </c>
      <c r="T804" t="s">
        <v>6600</v>
      </c>
      <c r="U804" t="s">
        <v>6601</v>
      </c>
      <c r="V804" t="s">
        <v>64</v>
      </c>
      <c r="W804">
        <v>1</v>
      </c>
      <c r="X804" t="s">
        <v>49</v>
      </c>
      <c r="Y804">
        <v>1</v>
      </c>
      <c r="Z804">
        <v>0</v>
      </c>
      <c r="AA804">
        <v>38</v>
      </c>
      <c r="AB804">
        <v>50</v>
      </c>
      <c r="AF804" t="s">
        <v>1749</v>
      </c>
      <c r="AG804" t="s">
        <v>1750</v>
      </c>
      <c r="AH804" t="s">
        <v>6602</v>
      </c>
      <c r="AI804">
        <v>105015</v>
      </c>
      <c r="AJ804">
        <v>3.7896014855020699</v>
      </c>
      <c r="AK804" t="s">
        <v>1752</v>
      </c>
      <c r="AL804">
        <v>0</v>
      </c>
      <c r="AN804" t="s">
        <v>6603</v>
      </c>
      <c r="AO804" t="s">
        <v>6604</v>
      </c>
      <c r="AP804" t="s">
        <v>6605</v>
      </c>
      <c r="AQ804" t="s">
        <v>58</v>
      </c>
      <c r="AR804" t="s">
        <v>59</v>
      </c>
    </row>
    <row r="805" spans="1:44" x14ac:dyDescent="0.25">
      <c r="A805">
        <v>804</v>
      </c>
      <c r="B805" t="s">
        <v>6606</v>
      </c>
      <c r="C805" t="s">
        <v>6607</v>
      </c>
      <c r="D805">
        <v>4.8600000000000003</v>
      </c>
      <c r="E805">
        <v>8</v>
      </c>
      <c r="F805" t="s">
        <v>45</v>
      </c>
      <c r="G805">
        <v>1000</v>
      </c>
      <c r="H805">
        <v>1</v>
      </c>
      <c r="I805">
        <v>3.89</v>
      </c>
      <c r="J805">
        <v>115</v>
      </c>
      <c r="K805">
        <v>55</v>
      </c>
      <c r="L805">
        <v>23</v>
      </c>
      <c r="M805">
        <v>20</v>
      </c>
      <c r="N805">
        <v>3</v>
      </c>
      <c r="O805">
        <v>14</v>
      </c>
      <c r="P805">
        <v>0</v>
      </c>
      <c r="Q805">
        <v>0</v>
      </c>
      <c r="R805">
        <v>0</v>
      </c>
      <c r="S805">
        <v>0</v>
      </c>
      <c r="T805" t="s">
        <v>6608</v>
      </c>
      <c r="U805" t="s">
        <v>47</v>
      </c>
      <c r="V805" t="s">
        <v>64</v>
      </c>
      <c r="W805">
        <v>1</v>
      </c>
      <c r="X805" t="s">
        <v>49</v>
      </c>
      <c r="Y805">
        <v>1</v>
      </c>
      <c r="Z805">
        <v>0</v>
      </c>
      <c r="AA805">
        <v>38</v>
      </c>
      <c r="AB805">
        <v>50</v>
      </c>
      <c r="AE805" t="s">
        <v>51</v>
      </c>
      <c r="AF805" t="s">
        <v>6609</v>
      </c>
      <c r="AG805" t="s">
        <v>6610</v>
      </c>
      <c r="AH805" t="s">
        <v>6611</v>
      </c>
      <c r="AI805">
        <v>21842</v>
      </c>
      <c r="AJ805">
        <v>3.7899001922900801</v>
      </c>
      <c r="AK805" t="s">
        <v>6612</v>
      </c>
      <c r="AL805">
        <v>1</v>
      </c>
      <c r="AM805" t="s">
        <v>6613</v>
      </c>
      <c r="AN805" t="s">
        <v>6614</v>
      </c>
      <c r="AO805" t="s">
        <v>6615</v>
      </c>
      <c r="AP805" s="1" t="s">
        <v>6616</v>
      </c>
      <c r="AQ805" t="s">
        <v>58</v>
      </c>
      <c r="AR805" t="s">
        <v>59</v>
      </c>
    </row>
    <row r="806" spans="1:44" x14ac:dyDescent="0.25">
      <c r="A806">
        <v>805</v>
      </c>
      <c r="B806" t="s">
        <v>2107</v>
      </c>
      <c r="C806" t="s">
        <v>2108</v>
      </c>
      <c r="D806">
        <v>11</v>
      </c>
      <c r="E806">
        <v>10</v>
      </c>
      <c r="F806" t="s">
        <v>45</v>
      </c>
      <c r="G806">
        <v>100</v>
      </c>
      <c r="H806">
        <v>1</v>
      </c>
      <c r="I806">
        <v>3.96</v>
      </c>
      <c r="J806">
        <v>25</v>
      </c>
      <c r="K806">
        <v>17</v>
      </c>
      <c r="L806">
        <v>0</v>
      </c>
      <c r="M806">
        <v>2</v>
      </c>
      <c r="N806">
        <v>2</v>
      </c>
      <c r="O806">
        <v>4</v>
      </c>
      <c r="P806">
        <v>2</v>
      </c>
      <c r="Q806">
        <v>1</v>
      </c>
      <c r="R806">
        <v>1</v>
      </c>
      <c r="S806">
        <v>0</v>
      </c>
      <c r="T806" t="s">
        <v>2109</v>
      </c>
      <c r="U806" t="s">
        <v>193</v>
      </c>
      <c r="V806" t="s">
        <v>64</v>
      </c>
      <c r="W806">
        <v>50</v>
      </c>
      <c r="X806" t="s">
        <v>49</v>
      </c>
      <c r="Y806">
        <v>2</v>
      </c>
      <c r="Z806">
        <v>0</v>
      </c>
      <c r="AA806">
        <v>27</v>
      </c>
      <c r="AB806">
        <v>50</v>
      </c>
      <c r="AE806" t="s">
        <v>51</v>
      </c>
      <c r="AF806" t="s">
        <v>2110</v>
      </c>
      <c r="AG806" t="s">
        <v>2111</v>
      </c>
      <c r="AH806" t="s">
        <v>2112</v>
      </c>
      <c r="AI806">
        <v>794</v>
      </c>
      <c r="AJ806">
        <v>4.2770780856423096</v>
      </c>
      <c r="AK806" t="s">
        <v>2113</v>
      </c>
      <c r="AL806">
        <v>0</v>
      </c>
      <c r="AN806" t="s">
        <v>2114</v>
      </c>
      <c r="AO806" t="s">
        <v>2115</v>
      </c>
      <c r="AP806" t="s">
        <v>2116</v>
      </c>
      <c r="AQ806" t="s">
        <v>58</v>
      </c>
      <c r="AR806" t="s">
        <v>59</v>
      </c>
    </row>
    <row r="807" spans="1:44" x14ac:dyDescent="0.25">
      <c r="A807">
        <v>806</v>
      </c>
      <c r="B807" t="s">
        <v>2097</v>
      </c>
      <c r="C807" t="s">
        <v>2098</v>
      </c>
      <c r="D807">
        <v>12</v>
      </c>
      <c r="E807">
        <v>11</v>
      </c>
      <c r="F807" t="s">
        <v>45</v>
      </c>
      <c r="G807">
        <v>50</v>
      </c>
      <c r="H807">
        <v>1</v>
      </c>
      <c r="I807">
        <v>3.29</v>
      </c>
      <c r="J807">
        <v>7</v>
      </c>
      <c r="K807">
        <v>1</v>
      </c>
      <c r="L807">
        <v>3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 t="s">
        <v>4396</v>
      </c>
      <c r="U807" t="s">
        <v>85</v>
      </c>
      <c r="V807" t="s">
        <v>4397</v>
      </c>
      <c r="W807">
        <v>50</v>
      </c>
      <c r="X807" t="s">
        <v>49</v>
      </c>
      <c r="Y807">
        <v>3</v>
      </c>
      <c r="Z807">
        <v>0</v>
      </c>
      <c r="AA807">
        <v>36</v>
      </c>
      <c r="AB807">
        <v>50</v>
      </c>
      <c r="AE807" t="s">
        <v>51</v>
      </c>
      <c r="AF807" t="s">
        <v>6617</v>
      </c>
      <c r="AG807" t="s">
        <v>6617</v>
      </c>
      <c r="AH807" t="s">
        <v>6618</v>
      </c>
      <c r="AI807">
        <v>28</v>
      </c>
      <c r="AJ807">
        <v>3.46428571428571</v>
      </c>
      <c r="AK807" t="s">
        <v>6619</v>
      </c>
      <c r="AL807">
        <v>0</v>
      </c>
      <c r="AN807" t="s">
        <v>6620</v>
      </c>
      <c r="AO807" t="s">
        <v>6621</v>
      </c>
      <c r="AP807" t="s">
        <v>6622</v>
      </c>
      <c r="AQ807" t="s">
        <v>58</v>
      </c>
      <c r="AR807" t="s">
        <v>59</v>
      </c>
    </row>
    <row r="808" spans="1:44" x14ac:dyDescent="0.25">
      <c r="A808">
        <v>807</v>
      </c>
      <c r="B808" t="s">
        <v>6623</v>
      </c>
      <c r="C808" t="s">
        <v>6624</v>
      </c>
      <c r="D808">
        <v>15</v>
      </c>
      <c r="E808">
        <v>25</v>
      </c>
      <c r="F808" t="s">
        <v>45</v>
      </c>
      <c r="G808">
        <v>1000</v>
      </c>
      <c r="H808">
        <v>1</v>
      </c>
      <c r="I808">
        <v>3.3</v>
      </c>
      <c r="J808">
        <v>408</v>
      </c>
      <c r="K808">
        <v>129</v>
      </c>
      <c r="L808">
        <v>67</v>
      </c>
      <c r="M808">
        <v>91</v>
      </c>
      <c r="N808">
        <v>41</v>
      </c>
      <c r="O808">
        <v>80</v>
      </c>
      <c r="P808">
        <v>0</v>
      </c>
      <c r="Q808">
        <v>0</v>
      </c>
      <c r="R808">
        <v>0</v>
      </c>
      <c r="S808">
        <v>0</v>
      </c>
      <c r="T808" t="s">
        <v>6625</v>
      </c>
      <c r="U808" t="s">
        <v>63</v>
      </c>
      <c r="V808" t="s">
        <v>225</v>
      </c>
      <c r="W808">
        <v>49</v>
      </c>
      <c r="X808" t="s">
        <v>49</v>
      </c>
      <c r="Y808">
        <v>4</v>
      </c>
      <c r="Z808">
        <v>0</v>
      </c>
      <c r="AA808">
        <v>25</v>
      </c>
      <c r="AB808">
        <v>50</v>
      </c>
      <c r="AE808" t="s">
        <v>51</v>
      </c>
      <c r="AF808" t="s">
        <v>6626</v>
      </c>
      <c r="AG808" t="s">
        <v>6627</v>
      </c>
      <c r="AH808" t="s">
        <v>6628</v>
      </c>
      <c r="AI808">
        <v>1335</v>
      </c>
      <c r="AJ808">
        <v>3.9490636704119799</v>
      </c>
      <c r="AK808" t="s">
        <v>6629</v>
      </c>
      <c r="AL808">
        <v>0</v>
      </c>
      <c r="AN808" t="s">
        <v>6630</v>
      </c>
      <c r="AO808" t="s">
        <v>6631</v>
      </c>
      <c r="AP808" t="s">
        <v>6632</v>
      </c>
      <c r="AQ808" t="s">
        <v>58</v>
      </c>
      <c r="AR808" t="s">
        <v>59</v>
      </c>
    </row>
    <row r="809" spans="1:44" x14ac:dyDescent="0.25">
      <c r="A809">
        <v>808</v>
      </c>
      <c r="B809" t="s">
        <v>6633</v>
      </c>
      <c r="C809" t="s">
        <v>6634</v>
      </c>
      <c r="D809">
        <v>3.91</v>
      </c>
      <c r="E809">
        <v>4</v>
      </c>
      <c r="F809" t="s">
        <v>45</v>
      </c>
      <c r="G809">
        <v>1000</v>
      </c>
      <c r="H809">
        <v>1</v>
      </c>
      <c r="I809">
        <v>3.73</v>
      </c>
      <c r="J809">
        <v>145</v>
      </c>
      <c r="K809">
        <v>64</v>
      </c>
      <c r="L809">
        <v>30</v>
      </c>
      <c r="M809">
        <v>18</v>
      </c>
      <c r="N809">
        <v>14</v>
      </c>
      <c r="O809">
        <v>19</v>
      </c>
      <c r="P809">
        <v>0</v>
      </c>
      <c r="Q809">
        <v>0</v>
      </c>
      <c r="R809">
        <v>0</v>
      </c>
      <c r="S809">
        <v>0</v>
      </c>
      <c r="T809" t="s">
        <v>4181</v>
      </c>
      <c r="U809" t="s">
        <v>95</v>
      </c>
      <c r="V809" t="s">
        <v>96</v>
      </c>
      <c r="W809">
        <v>50</v>
      </c>
      <c r="X809" t="s">
        <v>49</v>
      </c>
      <c r="Y809">
        <v>1</v>
      </c>
      <c r="Z809">
        <v>0</v>
      </c>
      <c r="AA809">
        <v>48</v>
      </c>
      <c r="AB809">
        <v>50</v>
      </c>
      <c r="AC809">
        <v>1</v>
      </c>
      <c r="AD809" t="s">
        <v>50</v>
      </c>
      <c r="AE809" t="s">
        <v>51</v>
      </c>
      <c r="AF809" t="s">
        <v>969</v>
      </c>
      <c r="AG809" t="s">
        <v>970</v>
      </c>
      <c r="AH809" t="s">
        <v>971</v>
      </c>
      <c r="AI809">
        <v>32168</v>
      </c>
      <c r="AJ809">
        <v>3.88454364585923</v>
      </c>
      <c r="AK809" t="s">
        <v>972</v>
      </c>
      <c r="AL809">
        <v>0</v>
      </c>
      <c r="AN809" t="s">
        <v>6635</v>
      </c>
      <c r="AO809" t="s">
        <v>6636</v>
      </c>
      <c r="AP809" s="1" t="s">
        <v>6637</v>
      </c>
      <c r="AQ809" t="s">
        <v>58</v>
      </c>
      <c r="AR809" t="s">
        <v>59</v>
      </c>
    </row>
    <row r="810" spans="1:44" x14ac:dyDescent="0.25">
      <c r="A810">
        <v>809</v>
      </c>
      <c r="B810" t="s">
        <v>6638</v>
      </c>
      <c r="C810" t="s">
        <v>6639</v>
      </c>
      <c r="D810">
        <v>11</v>
      </c>
      <c r="E810">
        <v>14</v>
      </c>
      <c r="F810" t="s">
        <v>45</v>
      </c>
      <c r="G810">
        <v>100</v>
      </c>
      <c r="H810">
        <v>0</v>
      </c>
      <c r="I810">
        <v>3.16</v>
      </c>
      <c r="J810">
        <v>38</v>
      </c>
      <c r="K810">
        <v>11</v>
      </c>
      <c r="L810">
        <v>7</v>
      </c>
      <c r="M810">
        <v>7</v>
      </c>
      <c r="N810">
        <v>3</v>
      </c>
      <c r="O810">
        <v>10</v>
      </c>
      <c r="P810">
        <v>0</v>
      </c>
      <c r="Q810">
        <v>0</v>
      </c>
      <c r="R810">
        <v>0</v>
      </c>
      <c r="S810">
        <v>0</v>
      </c>
      <c r="T810" t="s">
        <v>6640</v>
      </c>
      <c r="U810" t="s">
        <v>85</v>
      </c>
      <c r="V810" t="s">
        <v>48</v>
      </c>
      <c r="W810">
        <v>9</v>
      </c>
      <c r="X810" t="s">
        <v>49</v>
      </c>
      <c r="Y810">
        <v>3</v>
      </c>
      <c r="Z810">
        <v>0</v>
      </c>
      <c r="AA810">
        <v>94</v>
      </c>
      <c r="AB810">
        <v>50</v>
      </c>
      <c r="AE810" t="s">
        <v>51</v>
      </c>
      <c r="AF810" t="s">
        <v>6641</v>
      </c>
      <c r="AG810" t="s">
        <v>6641</v>
      </c>
      <c r="AH810" t="s">
        <v>6642</v>
      </c>
      <c r="AI810">
        <v>38985</v>
      </c>
      <c r="AJ810">
        <v>4.0642298319866601</v>
      </c>
      <c r="AK810" t="s">
        <v>6643</v>
      </c>
      <c r="AL810">
        <v>0</v>
      </c>
      <c r="AN810" t="s">
        <v>6644</v>
      </c>
      <c r="AO810" t="s">
        <v>6645</v>
      </c>
      <c r="AP810" t="s">
        <v>6646</v>
      </c>
      <c r="AQ810" t="s">
        <v>58</v>
      </c>
      <c r="AR810" t="s">
        <v>59</v>
      </c>
    </row>
    <row r="811" spans="1:44" x14ac:dyDescent="0.25">
      <c r="A811">
        <v>810</v>
      </c>
      <c r="B811" t="s">
        <v>6647</v>
      </c>
      <c r="C811" t="s">
        <v>6647</v>
      </c>
      <c r="D811">
        <v>11</v>
      </c>
      <c r="E811">
        <v>84</v>
      </c>
      <c r="F811" t="s">
        <v>45</v>
      </c>
      <c r="G811">
        <v>100</v>
      </c>
      <c r="H811">
        <v>0</v>
      </c>
      <c r="I811">
        <v>3.46</v>
      </c>
      <c r="J811">
        <v>56</v>
      </c>
      <c r="K811">
        <v>23</v>
      </c>
      <c r="L811">
        <v>9</v>
      </c>
      <c r="M811">
        <v>8</v>
      </c>
      <c r="N811">
        <v>3</v>
      </c>
      <c r="O811">
        <v>13</v>
      </c>
      <c r="P811">
        <v>0</v>
      </c>
      <c r="Q811">
        <v>0</v>
      </c>
      <c r="R811">
        <v>0</v>
      </c>
      <c r="S811">
        <v>0</v>
      </c>
      <c r="T811" t="s">
        <v>6648</v>
      </c>
      <c r="U811" t="s">
        <v>2175</v>
      </c>
      <c r="V811" t="s">
        <v>48</v>
      </c>
      <c r="W811">
        <v>50</v>
      </c>
      <c r="X811" t="s">
        <v>49</v>
      </c>
      <c r="Y811">
        <v>3</v>
      </c>
      <c r="Z811">
        <v>0</v>
      </c>
      <c r="AA811">
        <v>40</v>
      </c>
      <c r="AB811">
        <v>50</v>
      </c>
      <c r="AC811">
        <v>1</v>
      </c>
      <c r="AD811" t="s">
        <v>50</v>
      </c>
      <c r="AE811" t="s">
        <v>51</v>
      </c>
      <c r="AF811" t="s">
        <v>5182</v>
      </c>
      <c r="AG811" t="s">
        <v>5182</v>
      </c>
      <c r="AH811" t="s">
        <v>6649</v>
      </c>
      <c r="AI811">
        <v>90105</v>
      </c>
      <c r="AJ811">
        <v>4.2012984851007102</v>
      </c>
      <c r="AK811" t="s">
        <v>5184</v>
      </c>
      <c r="AL811">
        <v>1</v>
      </c>
      <c r="AM811" t="s">
        <v>5185</v>
      </c>
      <c r="AN811" t="s">
        <v>6650</v>
      </c>
      <c r="AO811" t="s">
        <v>6651</v>
      </c>
      <c r="AP811" t="s">
        <v>6652</v>
      </c>
      <c r="AQ811" t="s">
        <v>58</v>
      </c>
      <c r="AR811" t="s">
        <v>59</v>
      </c>
    </row>
    <row r="812" spans="1:44" x14ac:dyDescent="0.25">
      <c r="A812">
        <v>811</v>
      </c>
      <c r="B812" t="s">
        <v>6653</v>
      </c>
      <c r="C812" t="s">
        <v>6654</v>
      </c>
      <c r="D812">
        <v>8</v>
      </c>
      <c r="E812">
        <v>30</v>
      </c>
      <c r="F812" t="s">
        <v>45</v>
      </c>
      <c r="G812">
        <v>10000</v>
      </c>
      <c r="H812">
        <v>1</v>
      </c>
      <c r="I812">
        <v>4.18</v>
      </c>
      <c r="J812">
        <v>1352</v>
      </c>
      <c r="K812">
        <v>777</v>
      </c>
      <c r="L812">
        <v>274</v>
      </c>
      <c r="M812">
        <v>155</v>
      </c>
      <c r="N812">
        <v>55</v>
      </c>
      <c r="O812">
        <v>91</v>
      </c>
      <c r="P812">
        <v>0</v>
      </c>
      <c r="Q812">
        <v>0</v>
      </c>
      <c r="R812">
        <v>0</v>
      </c>
      <c r="S812">
        <v>0</v>
      </c>
      <c r="T812" t="s">
        <v>6655</v>
      </c>
      <c r="U812" t="s">
        <v>63</v>
      </c>
      <c r="V812" t="s">
        <v>96</v>
      </c>
      <c r="W812">
        <v>50</v>
      </c>
      <c r="X812" t="s">
        <v>49</v>
      </c>
      <c r="Y812">
        <v>2</v>
      </c>
      <c r="Z812">
        <v>0</v>
      </c>
      <c r="AA812">
        <v>33</v>
      </c>
      <c r="AB812">
        <v>50</v>
      </c>
      <c r="AE812" t="s">
        <v>51</v>
      </c>
      <c r="AF812" t="s">
        <v>6656</v>
      </c>
      <c r="AG812" t="s">
        <v>6657</v>
      </c>
      <c r="AH812" t="s">
        <v>6658</v>
      </c>
      <c r="AI812">
        <v>25356</v>
      </c>
      <c r="AJ812">
        <v>3.9025477204606398</v>
      </c>
      <c r="AK812" t="s">
        <v>6659</v>
      </c>
      <c r="AL812">
        <v>0</v>
      </c>
      <c r="AN812" t="s">
        <v>6660</v>
      </c>
      <c r="AO812" t="s">
        <v>6661</v>
      </c>
      <c r="AP812" t="s">
        <v>6662</v>
      </c>
      <c r="AQ812" t="s">
        <v>58</v>
      </c>
      <c r="AR812" t="s">
        <v>59</v>
      </c>
    </row>
    <row r="813" spans="1:44" x14ac:dyDescent="0.25">
      <c r="A813">
        <v>812</v>
      </c>
      <c r="B813" t="s">
        <v>761</v>
      </c>
      <c r="C813" t="s">
        <v>762</v>
      </c>
      <c r="D813">
        <v>8</v>
      </c>
      <c r="E813">
        <v>7</v>
      </c>
      <c r="F813" t="s">
        <v>45</v>
      </c>
      <c r="G813">
        <v>10000</v>
      </c>
      <c r="H813">
        <v>0</v>
      </c>
      <c r="I813">
        <v>3.82</v>
      </c>
      <c r="J813">
        <v>2520</v>
      </c>
      <c r="K813">
        <v>1220</v>
      </c>
      <c r="L813">
        <v>433</v>
      </c>
      <c r="M813">
        <v>365</v>
      </c>
      <c r="N813">
        <v>203</v>
      </c>
      <c r="O813">
        <v>299</v>
      </c>
      <c r="P813">
        <v>0</v>
      </c>
      <c r="Q813">
        <v>0</v>
      </c>
      <c r="R813">
        <v>0</v>
      </c>
      <c r="S813">
        <v>0</v>
      </c>
      <c r="T813" t="s">
        <v>763</v>
      </c>
      <c r="U813" t="s">
        <v>182</v>
      </c>
      <c r="V813" t="s">
        <v>48</v>
      </c>
      <c r="W813">
        <v>50</v>
      </c>
      <c r="X813" t="s">
        <v>49</v>
      </c>
      <c r="Y813">
        <v>3</v>
      </c>
      <c r="Z813">
        <v>0</v>
      </c>
      <c r="AA813">
        <v>14</v>
      </c>
      <c r="AB813">
        <v>50</v>
      </c>
      <c r="AE813" t="s">
        <v>51</v>
      </c>
      <c r="AF813" t="s">
        <v>764</v>
      </c>
      <c r="AG813" t="s">
        <v>765</v>
      </c>
      <c r="AH813" t="s">
        <v>766</v>
      </c>
      <c r="AI813">
        <v>8821</v>
      </c>
      <c r="AJ813">
        <v>3.8720099761931701</v>
      </c>
      <c r="AK813" t="s">
        <v>767</v>
      </c>
      <c r="AL813">
        <v>0</v>
      </c>
      <c r="AN813" t="s">
        <v>768</v>
      </c>
      <c r="AO813" t="s">
        <v>769</v>
      </c>
      <c r="AP813" t="s">
        <v>770</v>
      </c>
      <c r="AQ813" t="s">
        <v>58</v>
      </c>
      <c r="AR813" t="s">
        <v>59</v>
      </c>
    </row>
    <row r="814" spans="1:44" x14ac:dyDescent="0.25">
      <c r="A814">
        <v>813</v>
      </c>
      <c r="B814" t="s">
        <v>6663</v>
      </c>
      <c r="C814" t="s">
        <v>6664</v>
      </c>
      <c r="D814">
        <v>14</v>
      </c>
      <c r="E814">
        <v>12</v>
      </c>
      <c r="F814" t="s">
        <v>45</v>
      </c>
      <c r="G814">
        <v>10000</v>
      </c>
      <c r="H814">
        <v>1</v>
      </c>
      <c r="I814">
        <v>4.3600000000000003</v>
      </c>
      <c r="J814">
        <v>2010</v>
      </c>
      <c r="K814">
        <v>1271</v>
      </c>
      <c r="L814">
        <v>400</v>
      </c>
      <c r="M814">
        <v>200</v>
      </c>
      <c r="N814">
        <v>69</v>
      </c>
      <c r="O814">
        <v>70</v>
      </c>
      <c r="P814">
        <v>1</v>
      </c>
      <c r="Q814">
        <v>0</v>
      </c>
      <c r="R814">
        <v>1</v>
      </c>
      <c r="S814">
        <v>0</v>
      </c>
      <c r="T814" t="s">
        <v>6665</v>
      </c>
      <c r="U814" t="s">
        <v>85</v>
      </c>
      <c r="V814" t="s">
        <v>96</v>
      </c>
      <c r="W814">
        <v>50</v>
      </c>
      <c r="X814" t="s">
        <v>49</v>
      </c>
      <c r="Y814">
        <v>3</v>
      </c>
      <c r="Z814">
        <v>0</v>
      </c>
      <c r="AA814">
        <v>38</v>
      </c>
      <c r="AB814">
        <v>50</v>
      </c>
      <c r="AC814">
        <v>1</v>
      </c>
      <c r="AD814" t="s">
        <v>50</v>
      </c>
      <c r="AE814" t="s">
        <v>51</v>
      </c>
      <c r="AF814" t="s">
        <v>4511</v>
      </c>
      <c r="AG814" t="s">
        <v>4512</v>
      </c>
      <c r="AH814" t="s">
        <v>4513</v>
      </c>
      <c r="AI814">
        <v>22765</v>
      </c>
      <c r="AJ814">
        <v>4.2381726334285004</v>
      </c>
      <c r="AK814" t="s">
        <v>4514</v>
      </c>
      <c r="AL814">
        <v>0</v>
      </c>
      <c r="AN814" t="s">
        <v>6666</v>
      </c>
      <c r="AO814" t="s">
        <v>6667</v>
      </c>
      <c r="AP814" t="s">
        <v>6668</v>
      </c>
      <c r="AQ814" t="s">
        <v>58</v>
      </c>
      <c r="AR814" t="s">
        <v>59</v>
      </c>
    </row>
    <row r="815" spans="1:44" x14ac:dyDescent="0.25">
      <c r="A815">
        <v>814</v>
      </c>
      <c r="B815" t="s">
        <v>421</v>
      </c>
      <c r="C815" t="s">
        <v>422</v>
      </c>
      <c r="D815">
        <v>7</v>
      </c>
      <c r="E815">
        <v>33</v>
      </c>
      <c r="F815" t="s">
        <v>45</v>
      </c>
      <c r="G815">
        <v>50</v>
      </c>
      <c r="H815">
        <v>0</v>
      </c>
      <c r="I815">
        <v>3</v>
      </c>
      <c r="J815">
        <v>2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1225</v>
      </c>
      <c r="U815" t="s">
        <v>129</v>
      </c>
      <c r="V815" t="s">
        <v>96</v>
      </c>
      <c r="W815">
        <v>50</v>
      </c>
      <c r="X815" t="s">
        <v>49</v>
      </c>
      <c r="Y815">
        <v>2</v>
      </c>
      <c r="Z815">
        <v>0</v>
      </c>
      <c r="AA815">
        <v>41</v>
      </c>
      <c r="AB815">
        <v>50</v>
      </c>
      <c r="AC815">
        <v>1</v>
      </c>
      <c r="AD815" t="s">
        <v>50</v>
      </c>
      <c r="AE815" t="s">
        <v>51</v>
      </c>
      <c r="AF815" t="s">
        <v>1226</v>
      </c>
      <c r="AG815" t="s">
        <v>1226</v>
      </c>
      <c r="AH815" t="s">
        <v>1227</v>
      </c>
      <c r="AI815">
        <v>25222</v>
      </c>
      <c r="AJ815">
        <v>4.0015462691301202</v>
      </c>
      <c r="AK815" t="s">
        <v>1228</v>
      </c>
      <c r="AL815">
        <v>0</v>
      </c>
      <c r="AN815" t="s">
        <v>1229</v>
      </c>
      <c r="AO815" t="s">
        <v>1230</v>
      </c>
      <c r="AP815" t="s">
        <v>1231</v>
      </c>
      <c r="AQ815" t="s">
        <v>58</v>
      </c>
      <c r="AR815" t="s">
        <v>59</v>
      </c>
    </row>
    <row r="816" spans="1:44" x14ac:dyDescent="0.25">
      <c r="A816">
        <v>815</v>
      </c>
      <c r="B816" t="s">
        <v>6669</v>
      </c>
      <c r="C816" t="s">
        <v>6670</v>
      </c>
      <c r="D816">
        <v>6</v>
      </c>
      <c r="E816">
        <v>11</v>
      </c>
      <c r="F816" t="s">
        <v>45</v>
      </c>
      <c r="G816">
        <v>100</v>
      </c>
      <c r="H816">
        <v>0</v>
      </c>
      <c r="I816">
        <v>4</v>
      </c>
      <c r="J816">
        <v>35</v>
      </c>
      <c r="K816">
        <v>21</v>
      </c>
      <c r="L816">
        <v>5</v>
      </c>
      <c r="M816">
        <v>2</v>
      </c>
      <c r="N816">
        <v>2</v>
      </c>
      <c r="O816">
        <v>5</v>
      </c>
      <c r="P816">
        <v>0</v>
      </c>
      <c r="Q816">
        <v>0</v>
      </c>
      <c r="R816">
        <v>0</v>
      </c>
      <c r="S816">
        <v>0</v>
      </c>
      <c r="T816" t="s">
        <v>6671</v>
      </c>
      <c r="U816" t="s">
        <v>283</v>
      </c>
      <c r="V816" t="s">
        <v>162</v>
      </c>
      <c r="W816">
        <v>50</v>
      </c>
      <c r="X816" t="s">
        <v>49</v>
      </c>
      <c r="Y816">
        <v>2</v>
      </c>
      <c r="Z816">
        <v>0</v>
      </c>
      <c r="AA816">
        <v>25</v>
      </c>
      <c r="AB816">
        <v>50</v>
      </c>
      <c r="AE816" t="s">
        <v>51</v>
      </c>
      <c r="AF816" t="s">
        <v>6672</v>
      </c>
      <c r="AG816" t="s">
        <v>6672</v>
      </c>
      <c r="AH816" t="s">
        <v>6673</v>
      </c>
      <c r="AI816">
        <v>3245</v>
      </c>
      <c r="AJ816">
        <v>3.77411402157164</v>
      </c>
      <c r="AK816" t="s">
        <v>6674</v>
      </c>
      <c r="AL816">
        <v>0</v>
      </c>
      <c r="AN816" t="s">
        <v>6675</v>
      </c>
      <c r="AO816" t="s">
        <v>6676</v>
      </c>
      <c r="AP816" t="s">
        <v>6677</v>
      </c>
      <c r="AQ816" t="s">
        <v>58</v>
      </c>
      <c r="AR816" t="s">
        <v>59</v>
      </c>
    </row>
    <row r="817" spans="1:44" x14ac:dyDescent="0.25">
      <c r="A817">
        <v>816</v>
      </c>
      <c r="B817" t="s">
        <v>6678</v>
      </c>
      <c r="C817" t="s">
        <v>6679</v>
      </c>
      <c r="D817">
        <v>6</v>
      </c>
      <c r="E817">
        <v>6</v>
      </c>
      <c r="F817" t="s">
        <v>45</v>
      </c>
      <c r="G817">
        <v>1000</v>
      </c>
      <c r="H817">
        <v>0</v>
      </c>
      <c r="I817">
        <v>4.18</v>
      </c>
      <c r="J817">
        <v>352</v>
      </c>
      <c r="K817">
        <v>211</v>
      </c>
      <c r="L817">
        <v>59</v>
      </c>
      <c r="M817">
        <v>40</v>
      </c>
      <c r="N817">
        <v>17</v>
      </c>
      <c r="O817">
        <v>25</v>
      </c>
      <c r="P817">
        <v>0</v>
      </c>
      <c r="Q817">
        <v>0</v>
      </c>
      <c r="R817">
        <v>0</v>
      </c>
      <c r="S817">
        <v>0</v>
      </c>
      <c r="T817" t="s">
        <v>6680</v>
      </c>
      <c r="U817" t="s">
        <v>95</v>
      </c>
      <c r="V817" t="s">
        <v>64</v>
      </c>
      <c r="W817">
        <v>5</v>
      </c>
      <c r="X817" t="s">
        <v>49</v>
      </c>
      <c r="Y817">
        <v>2</v>
      </c>
      <c r="Z817">
        <v>0</v>
      </c>
      <c r="AA817">
        <v>37</v>
      </c>
      <c r="AB817">
        <v>50</v>
      </c>
      <c r="AE817" t="s">
        <v>51</v>
      </c>
      <c r="AF817" t="s">
        <v>6681</v>
      </c>
      <c r="AG817" t="s">
        <v>6682</v>
      </c>
      <c r="AH817" t="s">
        <v>6683</v>
      </c>
      <c r="AI817">
        <v>17738</v>
      </c>
      <c r="AJ817">
        <v>3.9359003269816202</v>
      </c>
      <c r="AK817" t="s">
        <v>6684</v>
      </c>
      <c r="AL817">
        <v>0</v>
      </c>
      <c r="AN817" t="s">
        <v>6685</v>
      </c>
      <c r="AO817" t="s">
        <v>6686</v>
      </c>
      <c r="AP817" t="s">
        <v>6687</v>
      </c>
      <c r="AQ817" t="s">
        <v>58</v>
      </c>
      <c r="AR817" t="s">
        <v>59</v>
      </c>
    </row>
    <row r="818" spans="1:44" x14ac:dyDescent="0.25">
      <c r="A818">
        <v>817</v>
      </c>
      <c r="B818" t="s">
        <v>6688</v>
      </c>
      <c r="C818" t="s">
        <v>6689</v>
      </c>
      <c r="D818">
        <v>12</v>
      </c>
      <c r="E818">
        <v>11</v>
      </c>
      <c r="F818" t="s">
        <v>45</v>
      </c>
      <c r="G818">
        <v>100</v>
      </c>
      <c r="H818">
        <v>1</v>
      </c>
      <c r="I818">
        <v>3</v>
      </c>
      <c r="J818">
        <v>6</v>
      </c>
      <c r="K818">
        <v>2</v>
      </c>
      <c r="L818">
        <v>0</v>
      </c>
      <c r="M818">
        <v>2</v>
      </c>
      <c r="N818">
        <v>0</v>
      </c>
      <c r="O818">
        <v>2</v>
      </c>
      <c r="P818">
        <v>0</v>
      </c>
      <c r="Q818">
        <v>0</v>
      </c>
      <c r="R818">
        <v>0</v>
      </c>
      <c r="S818">
        <v>0</v>
      </c>
      <c r="T818" t="s">
        <v>6690</v>
      </c>
      <c r="U818" t="s">
        <v>47</v>
      </c>
      <c r="V818" t="s">
        <v>1689</v>
      </c>
      <c r="W818">
        <v>10</v>
      </c>
      <c r="X818" t="s">
        <v>49</v>
      </c>
      <c r="Y818">
        <v>3</v>
      </c>
      <c r="Z818">
        <v>0</v>
      </c>
      <c r="AA818">
        <v>25</v>
      </c>
      <c r="AB818">
        <v>50</v>
      </c>
      <c r="AE818" t="s">
        <v>51</v>
      </c>
      <c r="AF818" t="s">
        <v>4149</v>
      </c>
      <c r="AG818" t="s">
        <v>4149</v>
      </c>
      <c r="AH818" t="s">
        <v>4150</v>
      </c>
      <c r="AI818">
        <v>366</v>
      </c>
      <c r="AJ818">
        <v>3.9754098360655701</v>
      </c>
      <c r="AK818" t="s">
        <v>4151</v>
      </c>
      <c r="AL818">
        <v>0</v>
      </c>
      <c r="AN818" t="s">
        <v>6691</v>
      </c>
      <c r="AO818" t="s">
        <v>6692</v>
      </c>
      <c r="AP818" t="s">
        <v>6693</v>
      </c>
      <c r="AQ818" t="s">
        <v>58</v>
      </c>
      <c r="AR818" t="s">
        <v>59</v>
      </c>
    </row>
    <row r="819" spans="1:44" x14ac:dyDescent="0.25">
      <c r="A819">
        <v>818</v>
      </c>
      <c r="B819" t="s">
        <v>5507</v>
      </c>
      <c r="C819" t="s">
        <v>5508</v>
      </c>
      <c r="D819">
        <v>9</v>
      </c>
      <c r="E819">
        <v>34</v>
      </c>
      <c r="F819" t="s">
        <v>45</v>
      </c>
      <c r="G819">
        <v>50</v>
      </c>
      <c r="H819">
        <v>0</v>
      </c>
      <c r="I819">
        <v>4</v>
      </c>
      <c r="J819">
        <v>5</v>
      </c>
      <c r="K819">
        <v>3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5509</v>
      </c>
      <c r="U819" t="s">
        <v>5510</v>
      </c>
      <c r="V819" t="s">
        <v>96</v>
      </c>
      <c r="W819">
        <v>50</v>
      </c>
      <c r="X819" t="s">
        <v>49</v>
      </c>
      <c r="Y819">
        <v>3</v>
      </c>
      <c r="Z819">
        <v>0</v>
      </c>
      <c r="AA819">
        <v>61</v>
      </c>
      <c r="AB819">
        <v>50</v>
      </c>
      <c r="AE819" t="s">
        <v>321</v>
      </c>
      <c r="AF819" t="s">
        <v>5511</v>
      </c>
      <c r="AG819" t="s">
        <v>5511</v>
      </c>
      <c r="AH819" t="s">
        <v>5512</v>
      </c>
      <c r="AI819">
        <v>537</v>
      </c>
      <c r="AJ819">
        <v>4.4581005586592104</v>
      </c>
      <c r="AK819" t="s">
        <v>5513</v>
      </c>
      <c r="AL819">
        <v>0</v>
      </c>
      <c r="AN819" t="s">
        <v>5514</v>
      </c>
      <c r="AO819" t="s">
        <v>5515</v>
      </c>
      <c r="AP819" t="s">
        <v>5516</v>
      </c>
      <c r="AQ819" t="s">
        <v>58</v>
      </c>
      <c r="AR819" t="s">
        <v>59</v>
      </c>
    </row>
    <row r="820" spans="1:44" x14ac:dyDescent="0.25">
      <c r="A820">
        <v>819</v>
      </c>
      <c r="B820" t="s">
        <v>1746</v>
      </c>
      <c r="C820" t="s">
        <v>1747</v>
      </c>
      <c r="D820">
        <v>3.88</v>
      </c>
      <c r="E820">
        <v>4</v>
      </c>
      <c r="F820" t="s">
        <v>45</v>
      </c>
      <c r="G820">
        <v>100</v>
      </c>
      <c r="H820">
        <v>0</v>
      </c>
      <c r="I820">
        <v>3.47</v>
      </c>
      <c r="J820">
        <v>34</v>
      </c>
      <c r="K820">
        <v>14</v>
      </c>
      <c r="L820">
        <v>5</v>
      </c>
      <c r="M820">
        <v>6</v>
      </c>
      <c r="N820">
        <v>1</v>
      </c>
      <c r="O820">
        <v>8</v>
      </c>
      <c r="P820">
        <v>0</v>
      </c>
      <c r="Q820">
        <v>0</v>
      </c>
      <c r="R820">
        <v>0</v>
      </c>
      <c r="S820">
        <v>0</v>
      </c>
      <c r="T820" t="s">
        <v>1748</v>
      </c>
      <c r="U820" t="s">
        <v>193</v>
      </c>
      <c r="V820" t="s">
        <v>64</v>
      </c>
      <c r="W820">
        <v>1</v>
      </c>
      <c r="X820" t="s">
        <v>49</v>
      </c>
      <c r="Y820">
        <v>1</v>
      </c>
      <c r="Z820">
        <v>0</v>
      </c>
      <c r="AA820">
        <v>38</v>
      </c>
      <c r="AB820">
        <v>50</v>
      </c>
      <c r="AE820" t="s">
        <v>51</v>
      </c>
      <c r="AF820" t="s">
        <v>3973</v>
      </c>
      <c r="AG820" t="s">
        <v>3974</v>
      </c>
      <c r="AH820" t="s">
        <v>3975</v>
      </c>
      <c r="AI820">
        <v>5654</v>
      </c>
      <c r="AJ820">
        <v>3.95879023700035</v>
      </c>
      <c r="AK820" t="s">
        <v>3976</v>
      </c>
      <c r="AL820">
        <v>0</v>
      </c>
      <c r="AN820" t="s">
        <v>6694</v>
      </c>
      <c r="AO820" t="s">
        <v>6695</v>
      </c>
      <c r="AP820" t="s">
        <v>6696</v>
      </c>
      <c r="AQ820" t="s">
        <v>58</v>
      </c>
      <c r="AR820" t="s">
        <v>59</v>
      </c>
    </row>
    <row r="821" spans="1:44" x14ac:dyDescent="0.25">
      <c r="A821">
        <v>820</v>
      </c>
      <c r="B821" t="s">
        <v>6697</v>
      </c>
      <c r="C821" t="s">
        <v>6698</v>
      </c>
      <c r="D821">
        <v>8</v>
      </c>
      <c r="E821">
        <v>7</v>
      </c>
      <c r="F821" t="s">
        <v>45</v>
      </c>
      <c r="G821">
        <v>20000</v>
      </c>
      <c r="H821">
        <v>0</v>
      </c>
      <c r="I821">
        <v>3.96</v>
      </c>
      <c r="J821">
        <v>3761</v>
      </c>
      <c r="K821">
        <v>1958</v>
      </c>
      <c r="L821">
        <v>675</v>
      </c>
      <c r="M821">
        <v>518</v>
      </c>
      <c r="N821">
        <v>242</v>
      </c>
      <c r="O821">
        <v>368</v>
      </c>
      <c r="P821">
        <v>0</v>
      </c>
      <c r="Q821">
        <v>0</v>
      </c>
      <c r="R821">
        <v>0</v>
      </c>
      <c r="S821">
        <v>0</v>
      </c>
      <c r="T821" t="s">
        <v>6699</v>
      </c>
      <c r="U821" t="s">
        <v>107</v>
      </c>
      <c r="V821" t="s">
        <v>96</v>
      </c>
      <c r="W821">
        <v>50</v>
      </c>
      <c r="X821" t="s">
        <v>49</v>
      </c>
      <c r="Y821">
        <v>2</v>
      </c>
      <c r="Z821">
        <v>0</v>
      </c>
      <c r="AA821">
        <v>20</v>
      </c>
      <c r="AB821">
        <v>50</v>
      </c>
      <c r="AE821" t="s">
        <v>51</v>
      </c>
      <c r="AF821" t="s">
        <v>6700</v>
      </c>
      <c r="AG821" t="s">
        <v>6700</v>
      </c>
      <c r="AH821" t="s">
        <v>6701</v>
      </c>
      <c r="AI821">
        <v>12476</v>
      </c>
      <c r="AJ821">
        <v>3.9987976915678098</v>
      </c>
      <c r="AK821" t="s">
        <v>6702</v>
      </c>
      <c r="AL821">
        <v>0</v>
      </c>
      <c r="AN821" t="s">
        <v>6703</v>
      </c>
      <c r="AO821" t="s">
        <v>6704</v>
      </c>
      <c r="AP821" t="s">
        <v>6705</v>
      </c>
      <c r="AQ821" t="s">
        <v>58</v>
      </c>
      <c r="AR821" t="s">
        <v>59</v>
      </c>
    </row>
    <row r="822" spans="1:44" x14ac:dyDescent="0.25">
      <c r="A822">
        <v>821</v>
      </c>
      <c r="B822" t="s">
        <v>6706</v>
      </c>
      <c r="C822" t="s">
        <v>6707</v>
      </c>
      <c r="D822">
        <v>12</v>
      </c>
      <c r="E822">
        <v>48</v>
      </c>
      <c r="F822" t="s">
        <v>45</v>
      </c>
      <c r="G822">
        <v>1000</v>
      </c>
      <c r="H822">
        <v>1</v>
      </c>
      <c r="I822">
        <v>3.98</v>
      </c>
      <c r="J822">
        <v>131</v>
      </c>
      <c r="K822">
        <v>64</v>
      </c>
      <c r="L822">
        <v>29</v>
      </c>
      <c r="M822">
        <v>21</v>
      </c>
      <c r="N822">
        <v>6</v>
      </c>
      <c r="O822">
        <v>11</v>
      </c>
      <c r="P822">
        <v>0</v>
      </c>
      <c r="Q822">
        <v>0</v>
      </c>
      <c r="R822">
        <v>0</v>
      </c>
      <c r="S822">
        <v>0</v>
      </c>
      <c r="T822" t="s">
        <v>6708</v>
      </c>
      <c r="U822" t="s">
        <v>741</v>
      </c>
      <c r="V822" t="s">
        <v>96</v>
      </c>
      <c r="W822">
        <v>50</v>
      </c>
      <c r="X822" t="s">
        <v>49</v>
      </c>
      <c r="Y822">
        <v>3</v>
      </c>
      <c r="Z822">
        <v>0</v>
      </c>
      <c r="AA822">
        <v>43</v>
      </c>
      <c r="AB822">
        <v>50</v>
      </c>
      <c r="AE822" t="s">
        <v>51</v>
      </c>
      <c r="AF822" t="s">
        <v>2657</v>
      </c>
      <c r="AG822" t="s">
        <v>2658</v>
      </c>
      <c r="AH822" t="s">
        <v>2659</v>
      </c>
      <c r="AI822">
        <v>42919</v>
      </c>
      <c r="AJ822">
        <v>4.1059670542184099</v>
      </c>
      <c r="AK822" t="s">
        <v>2660</v>
      </c>
      <c r="AL822">
        <v>0</v>
      </c>
      <c r="AN822" t="s">
        <v>6709</v>
      </c>
      <c r="AO822" t="s">
        <v>6710</v>
      </c>
      <c r="AP822" t="s">
        <v>6711</v>
      </c>
      <c r="AQ822" t="s">
        <v>58</v>
      </c>
      <c r="AR822" t="s">
        <v>59</v>
      </c>
    </row>
    <row r="823" spans="1:44" x14ac:dyDescent="0.25">
      <c r="A823">
        <v>822</v>
      </c>
      <c r="B823" t="s">
        <v>6712</v>
      </c>
      <c r="C823" t="s">
        <v>6713</v>
      </c>
      <c r="D823">
        <v>5.65</v>
      </c>
      <c r="E823">
        <v>33</v>
      </c>
      <c r="F823" t="s">
        <v>45</v>
      </c>
      <c r="G823">
        <v>1000</v>
      </c>
      <c r="H823">
        <v>0</v>
      </c>
      <c r="I823">
        <v>3.39</v>
      </c>
      <c r="J823">
        <v>192</v>
      </c>
      <c r="K823">
        <v>67</v>
      </c>
      <c r="L823">
        <v>34</v>
      </c>
      <c r="M823">
        <v>34</v>
      </c>
      <c r="N823">
        <v>20</v>
      </c>
      <c r="O823">
        <v>37</v>
      </c>
      <c r="P823">
        <v>0</v>
      </c>
      <c r="Q823">
        <v>0</v>
      </c>
      <c r="R823">
        <v>0</v>
      </c>
      <c r="S823">
        <v>0</v>
      </c>
      <c r="T823" t="s">
        <v>6714</v>
      </c>
      <c r="U823" t="s">
        <v>283</v>
      </c>
      <c r="V823" t="s">
        <v>48</v>
      </c>
      <c r="W823">
        <v>50</v>
      </c>
      <c r="X823" t="s">
        <v>49</v>
      </c>
      <c r="Y823">
        <v>2</v>
      </c>
      <c r="Z823">
        <v>0</v>
      </c>
      <c r="AA823">
        <v>41</v>
      </c>
      <c r="AB823">
        <v>50</v>
      </c>
      <c r="AC823">
        <v>1</v>
      </c>
      <c r="AD823" t="s">
        <v>50</v>
      </c>
      <c r="AE823" t="s">
        <v>51</v>
      </c>
      <c r="AF823" t="s">
        <v>6715</v>
      </c>
      <c r="AG823" t="s">
        <v>6715</v>
      </c>
      <c r="AH823" t="s">
        <v>6716</v>
      </c>
      <c r="AI823">
        <v>37956</v>
      </c>
      <c r="AJ823">
        <v>4.0303772789545702</v>
      </c>
      <c r="AK823" t="s">
        <v>6717</v>
      </c>
      <c r="AL823">
        <v>0</v>
      </c>
      <c r="AN823" t="s">
        <v>6718</v>
      </c>
      <c r="AO823" t="s">
        <v>6719</v>
      </c>
      <c r="AP823" t="s">
        <v>6720</v>
      </c>
      <c r="AQ823" t="s">
        <v>58</v>
      </c>
      <c r="AR823" t="s">
        <v>59</v>
      </c>
    </row>
    <row r="824" spans="1:44" x14ac:dyDescent="0.25">
      <c r="A824">
        <v>823</v>
      </c>
      <c r="B824" t="s">
        <v>6721</v>
      </c>
      <c r="C824" t="s">
        <v>6722</v>
      </c>
      <c r="D824">
        <v>11</v>
      </c>
      <c r="E824">
        <v>11</v>
      </c>
      <c r="F824" t="s">
        <v>45</v>
      </c>
      <c r="G824">
        <v>1000</v>
      </c>
      <c r="H824">
        <v>0</v>
      </c>
      <c r="I824">
        <v>4.46</v>
      </c>
      <c r="J824">
        <v>217</v>
      </c>
      <c r="K824">
        <v>147</v>
      </c>
      <c r="L824">
        <v>40</v>
      </c>
      <c r="M824">
        <v>18</v>
      </c>
      <c r="N824">
        <v>6</v>
      </c>
      <c r="O824">
        <v>6</v>
      </c>
      <c r="P824">
        <v>1</v>
      </c>
      <c r="Q824">
        <v>0</v>
      </c>
      <c r="R824">
        <v>1</v>
      </c>
      <c r="S824">
        <v>0</v>
      </c>
      <c r="T824" t="s">
        <v>6723</v>
      </c>
      <c r="U824" t="s">
        <v>3831</v>
      </c>
      <c r="V824" t="s">
        <v>48</v>
      </c>
      <c r="W824">
        <v>50</v>
      </c>
      <c r="X824" t="s">
        <v>49</v>
      </c>
      <c r="Y824">
        <v>3</v>
      </c>
      <c r="Z824">
        <v>0</v>
      </c>
      <c r="AA824">
        <v>41</v>
      </c>
      <c r="AB824">
        <v>50</v>
      </c>
      <c r="AE824" t="s">
        <v>51</v>
      </c>
      <c r="AF824" t="s">
        <v>6724</v>
      </c>
      <c r="AG824" t="s">
        <v>6725</v>
      </c>
      <c r="AH824" t="s">
        <v>6726</v>
      </c>
      <c r="AI824">
        <v>9002</v>
      </c>
      <c r="AJ824">
        <v>4.0146634081315202</v>
      </c>
      <c r="AK824" t="s">
        <v>6727</v>
      </c>
      <c r="AL824">
        <v>1</v>
      </c>
      <c r="AM824" t="s">
        <v>6728</v>
      </c>
      <c r="AN824" t="s">
        <v>6729</v>
      </c>
      <c r="AO824" t="s">
        <v>6730</v>
      </c>
      <c r="AP824" t="s">
        <v>6731</v>
      </c>
      <c r="AQ824" t="s">
        <v>58</v>
      </c>
      <c r="AR824" t="s">
        <v>59</v>
      </c>
    </row>
    <row r="825" spans="1:44" x14ac:dyDescent="0.25">
      <c r="A825">
        <v>824</v>
      </c>
      <c r="B825" t="s">
        <v>6732</v>
      </c>
      <c r="C825" t="s">
        <v>6733</v>
      </c>
      <c r="D825">
        <v>12</v>
      </c>
      <c r="E825">
        <v>11</v>
      </c>
      <c r="F825" t="s">
        <v>45</v>
      </c>
      <c r="G825">
        <v>1000</v>
      </c>
      <c r="H825">
        <v>0</v>
      </c>
      <c r="I825">
        <v>3.82</v>
      </c>
      <c r="J825">
        <v>428</v>
      </c>
      <c r="K825">
        <v>189</v>
      </c>
      <c r="L825">
        <v>101</v>
      </c>
      <c r="M825">
        <v>59</v>
      </c>
      <c r="N825">
        <v>30</v>
      </c>
      <c r="O825">
        <v>49</v>
      </c>
      <c r="P825">
        <v>0</v>
      </c>
      <c r="Q825">
        <v>0</v>
      </c>
      <c r="R825">
        <v>0</v>
      </c>
      <c r="S825">
        <v>0</v>
      </c>
      <c r="T825" t="s">
        <v>6734</v>
      </c>
      <c r="U825" t="s">
        <v>193</v>
      </c>
      <c r="V825" t="s">
        <v>96</v>
      </c>
      <c r="W825">
        <v>50</v>
      </c>
      <c r="X825" t="s">
        <v>49</v>
      </c>
      <c r="Y825">
        <v>3</v>
      </c>
      <c r="Z825">
        <v>0</v>
      </c>
      <c r="AA825">
        <v>41</v>
      </c>
      <c r="AB825">
        <v>50</v>
      </c>
      <c r="AC825">
        <v>1</v>
      </c>
      <c r="AD825" t="s">
        <v>50</v>
      </c>
      <c r="AE825" t="s">
        <v>51</v>
      </c>
      <c r="AF825" t="s">
        <v>6735</v>
      </c>
      <c r="AG825" t="s">
        <v>6736</v>
      </c>
      <c r="AH825" t="s">
        <v>6737</v>
      </c>
      <c r="AI825">
        <v>18831</v>
      </c>
      <c r="AJ825">
        <v>3.9788646380967498</v>
      </c>
      <c r="AK825" t="s">
        <v>6738</v>
      </c>
      <c r="AL825">
        <v>1</v>
      </c>
      <c r="AM825" t="s">
        <v>6739</v>
      </c>
      <c r="AN825" t="s">
        <v>6740</v>
      </c>
      <c r="AO825" t="s">
        <v>6741</v>
      </c>
      <c r="AP825" t="s">
        <v>6742</v>
      </c>
      <c r="AQ825" t="s">
        <v>58</v>
      </c>
      <c r="AR825" t="s">
        <v>59</v>
      </c>
    </row>
    <row r="826" spans="1:44" x14ac:dyDescent="0.25">
      <c r="A826">
        <v>825</v>
      </c>
      <c r="B826" t="s">
        <v>6057</v>
      </c>
      <c r="C826" t="s">
        <v>6058</v>
      </c>
      <c r="D826">
        <v>5.74</v>
      </c>
      <c r="E826">
        <v>5</v>
      </c>
      <c r="F826" t="s">
        <v>45</v>
      </c>
      <c r="G826">
        <v>10000</v>
      </c>
      <c r="H826">
        <v>1</v>
      </c>
      <c r="I826">
        <v>3.61</v>
      </c>
      <c r="J826">
        <v>2366</v>
      </c>
      <c r="K826">
        <v>981</v>
      </c>
      <c r="L826">
        <v>434</v>
      </c>
      <c r="M826">
        <v>368</v>
      </c>
      <c r="N826">
        <v>220</v>
      </c>
      <c r="O826">
        <v>363</v>
      </c>
      <c r="P826">
        <v>0</v>
      </c>
      <c r="Q826">
        <v>0</v>
      </c>
      <c r="R826">
        <v>0</v>
      </c>
      <c r="S826">
        <v>0</v>
      </c>
      <c r="T826" t="s">
        <v>6059</v>
      </c>
      <c r="U826" t="s">
        <v>47</v>
      </c>
      <c r="V826" t="s">
        <v>48</v>
      </c>
      <c r="W826">
        <v>1</v>
      </c>
      <c r="X826" t="s">
        <v>49</v>
      </c>
      <c r="Y826">
        <v>1</v>
      </c>
      <c r="Z826">
        <v>0</v>
      </c>
      <c r="AA826">
        <v>50</v>
      </c>
      <c r="AB826">
        <v>50</v>
      </c>
      <c r="AC826">
        <v>1</v>
      </c>
      <c r="AD826" t="s">
        <v>50</v>
      </c>
      <c r="AE826" t="s">
        <v>51</v>
      </c>
      <c r="AF826" t="s">
        <v>1431</v>
      </c>
      <c r="AG826" t="s">
        <v>1431</v>
      </c>
      <c r="AH826" t="s">
        <v>6060</v>
      </c>
      <c r="AI826">
        <v>59903</v>
      </c>
      <c r="AJ826">
        <v>4.15366509189856</v>
      </c>
      <c r="AK826" t="s">
        <v>1433</v>
      </c>
      <c r="AL826">
        <v>1</v>
      </c>
      <c r="AM826" t="s">
        <v>1434</v>
      </c>
      <c r="AN826" t="s">
        <v>6061</v>
      </c>
      <c r="AO826" t="s">
        <v>6062</v>
      </c>
      <c r="AP826" t="s">
        <v>6063</v>
      </c>
      <c r="AQ826" t="s">
        <v>58</v>
      </c>
      <c r="AR826" t="s">
        <v>59</v>
      </c>
    </row>
    <row r="827" spans="1:44" x14ac:dyDescent="0.25">
      <c r="A827">
        <v>826</v>
      </c>
      <c r="B827" t="s">
        <v>6743</v>
      </c>
      <c r="C827" t="s">
        <v>6744</v>
      </c>
      <c r="D827">
        <v>9</v>
      </c>
      <c r="E827">
        <v>8</v>
      </c>
      <c r="F827" t="s">
        <v>45</v>
      </c>
      <c r="G827">
        <v>100</v>
      </c>
      <c r="H827">
        <v>1</v>
      </c>
      <c r="I827">
        <v>4.13</v>
      </c>
      <c r="J827">
        <v>23</v>
      </c>
      <c r="K827">
        <v>13</v>
      </c>
      <c r="L827">
        <v>4</v>
      </c>
      <c r="M827">
        <v>4</v>
      </c>
      <c r="N827">
        <v>0</v>
      </c>
      <c r="O827">
        <v>2</v>
      </c>
      <c r="P827">
        <v>0</v>
      </c>
      <c r="Q827">
        <v>0</v>
      </c>
      <c r="R827">
        <v>0</v>
      </c>
      <c r="S827">
        <v>0</v>
      </c>
      <c r="T827" t="s">
        <v>6745</v>
      </c>
      <c r="U827" t="s">
        <v>85</v>
      </c>
      <c r="V827">
        <v>33</v>
      </c>
      <c r="W827">
        <v>3</v>
      </c>
      <c r="X827" t="s">
        <v>49</v>
      </c>
      <c r="Y827">
        <v>3</v>
      </c>
      <c r="Z827">
        <v>0</v>
      </c>
      <c r="AA827">
        <v>47</v>
      </c>
      <c r="AB827">
        <v>50</v>
      </c>
      <c r="AE827" t="s">
        <v>51</v>
      </c>
      <c r="AF827" t="s">
        <v>6746</v>
      </c>
      <c r="AG827" t="s">
        <v>6747</v>
      </c>
      <c r="AH827" t="s">
        <v>6748</v>
      </c>
      <c r="AI827">
        <v>3769</v>
      </c>
      <c r="AJ827">
        <v>4.2398514194746602</v>
      </c>
      <c r="AK827" t="s">
        <v>6749</v>
      </c>
      <c r="AL827">
        <v>0</v>
      </c>
      <c r="AN827" t="s">
        <v>6750</v>
      </c>
      <c r="AO827" t="s">
        <v>6751</v>
      </c>
      <c r="AP827" t="s">
        <v>6752</v>
      </c>
      <c r="AQ827" t="s">
        <v>58</v>
      </c>
      <c r="AR827" t="s">
        <v>59</v>
      </c>
    </row>
    <row r="828" spans="1:44" x14ac:dyDescent="0.25">
      <c r="A828">
        <v>827</v>
      </c>
      <c r="B828" t="s">
        <v>6753</v>
      </c>
      <c r="C828" t="s">
        <v>6754</v>
      </c>
      <c r="D828">
        <v>8</v>
      </c>
      <c r="E828">
        <v>58</v>
      </c>
      <c r="F828" t="s">
        <v>45</v>
      </c>
      <c r="G828">
        <v>5000</v>
      </c>
      <c r="H828">
        <v>0</v>
      </c>
      <c r="I828">
        <v>3.45</v>
      </c>
      <c r="J828">
        <v>920</v>
      </c>
      <c r="K828">
        <v>288</v>
      </c>
      <c r="L828">
        <v>207</v>
      </c>
      <c r="M828">
        <v>190</v>
      </c>
      <c r="N828">
        <v>99</v>
      </c>
      <c r="O828">
        <v>136</v>
      </c>
      <c r="P828">
        <v>0</v>
      </c>
      <c r="Q828">
        <v>0</v>
      </c>
      <c r="R828">
        <v>0</v>
      </c>
      <c r="S828">
        <v>0</v>
      </c>
      <c r="T828" t="s">
        <v>6755</v>
      </c>
      <c r="U828" t="s">
        <v>63</v>
      </c>
      <c r="V828" t="s">
        <v>96</v>
      </c>
      <c r="W828">
        <v>5</v>
      </c>
      <c r="X828" t="s">
        <v>49</v>
      </c>
      <c r="Y828">
        <v>3</v>
      </c>
      <c r="Z828">
        <v>0</v>
      </c>
      <c r="AA828">
        <v>43</v>
      </c>
      <c r="AB828">
        <v>50</v>
      </c>
      <c r="AE828" t="s">
        <v>51</v>
      </c>
      <c r="AF828" t="s">
        <v>6756</v>
      </c>
      <c r="AG828" t="s">
        <v>6756</v>
      </c>
      <c r="AH828" t="s">
        <v>6757</v>
      </c>
      <c r="AI828">
        <v>4632</v>
      </c>
      <c r="AJ828">
        <v>4.1927892918825496</v>
      </c>
      <c r="AK828" t="s">
        <v>6758</v>
      </c>
      <c r="AL828">
        <v>0</v>
      </c>
      <c r="AN828" t="s">
        <v>6759</v>
      </c>
      <c r="AO828" t="s">
        <v>6760</v>
      </c>
      <c r="AP828" t="s">
        <v>6761</v>
      </c>
      <c r="AQ828" t="s">
        <v>58</v>
      </c>
      <c r="AR828" t="s">
        <v>59</v>
      </c>
    </row>
    <row r="829" spans="1:44" x14ac:dyDescent="0.25">
      <c r="A829">
        <v>828</v>
      </c>
      <c r="B829" t="s">
        <v>1982</v>
      </c>
      <c r="C829" t="s">
        <v>1983</v>
      </c>
      <c r="D829">
        <v>8</v>
      </c>
      <c r="E829">
        <v>17</v>
      </c>
      <c r="F829" t="s">
        <v>45</v>
      </c>
      <c r="G829">
        <v>1000</v>
      </c>
      <c r="H829">
        <v>1</v>
      </c>
      <c r="I829">
        <v>3.39</v>
      </c>
      <c r="J829">
        <v>219</v>
      </c>
      <c r="K829">
        <v>86</v>
      </c>
      <c r="L829">
        <v>33</v>
      </c>
      <c r="M829">
        <v>30</v>
      </c>
      <c r="N829">
        <v>20</v>
      </c>
      <c r="O829">
        <v>50</v>
      </c>
      <c r="P829">
        <v>0</v>
      </c>
      <c r="Q829">
        <v>0</v>
      </c>
      <c r="R829">
        <v>0</v>
      </c>
      <c r="S829">
        <v>0</v>
      </c>
      <c r="T829" t="s">
        <v>62</v>
      </c>
      <c r="U829" t="s">
        <v>63</v>
      </c>
      <c r="V829" t="s">
        <v>162</v>
      </c>
      <c r="W829">
        <v>1</v>
      </c>
      <c r="X829" t="s">
        <v>49</v>
      </c>
      <c r="Y829">
        <v>2</v>
      </c>
      <c r="Z829">
        <v>0</v>
      </c>
      <c r="AA829">
        <v>41</v>
      </c>
      <c r="AB829">
        <v>50</v>
      </c>
      <c r="AE829" t="s">
        <v>51</v>
      </c>
      <c r="AF829" t="s">
        <v>3788</v>
      </c>
      <c r="AG829" t="s">
        <v>3789</v>
      </c>
      <c r="AH829" t="s">
        <v>4488</v>
      </c>
      <c r="AI829">
        <v>73271</v>
      </c>
      <c r="AJ829">
        <v>3.9544430948124001</v>
      </c>
      <c r="AK829" t="s">
        <v>3791</v>
      </c>
      <c r="AL829">
        <v>1</v>
      </c>
      <c r="AM829" t="s">
        <v>3792</v>
      </c>
      <c r="AN829" t="s">
        <v>6762</v>
      </c>
      <c r="AO829" t="s">
        <v>6763</v>
      </c>
      <c r="AP829" t="s">
        <v>6764</v>
      </c>
      <c r="AQ829" t="s">
        <v>58</v>
      </c>
      <c r="AR829" t="s">
        <v>59</v>
      </c>
    </row>
    <row r="830" spans="1:44" x14ac:dyDescent="0.25">
      <c r="A830">
        <v>829</v>
      </c>
      <c r="B830" t="s">
        <v>6765</v>
      </c>
      <c r="C830" t="s">
        <v>6766</v>
      </c>
      <c r="D830">
        <v>5.79</v>
      </c>
      <c r="E830">
        <v>5</v>
      </c>
      <c r="F830" t="s">
        <v>45</v>
      </c>
      <c r="G830">
        <v>5000</v>
      </c>
      <c r="H830">
        <v>0</v>
      </c>
      <c r="I830">
        <v>3.78</v>
      </c>
      <c r="J830">
        <v>1022</v>
      </c>
      <c r="K830">
        <v>470</v>
      </c>
      <c r="L830">
        <v>194</v>
      </c>
      <c r="M830">
        <v>155</v>
      </c>
      <c r="N830">
        <v>74</v>
      </c>
      <c r="O830">
        <v>129</v>
      </c>
      <c r="P830">
        <v>0</v>
      </c>
      <c r="Q830">
        <v>0</v>
      </c>
      <c r="R830">
        <v>0</v>
      </c>
      <c r="S830">
        <v>0</v>
      </c>
      <c r="T830" t="s">
        <v>381</v>
      </c>
      <c r="U830" t="s">
        <v>47</v>
      </c>
      <c r="V830" t="s">
        <v>96</v>
      </c>
      <c r="W830">
        <v>6</v>
      </c>
      <c r="X830" t="s">
        <v>49</v>
      </c>
      <c r="Y830">
        <v>2</v>
      </c>
      <c r="Z830">
        <v>0</v>
      </c>
      <c r="AA830">
        <v>47</v>
      </c>
      <c r="AB830">
        <v>50</v>
      </c>
      <c r="AE830" t="s">
        <v>51</v>
      </c>
      <c r="AF830" t="s">
        <v>3065</v>
      </c>
      <c r="AG830" t="s">
        <v>3065</v>
      </c>
      <c r="AH830" t="s">
        <v>6767</v>
      </c>
      <c r="AI830">
        <v>3566</v>
      </c>
      <c r="AJ830">
        <v>3.7324733595064399</v>
      </c>
      <c r="AK830" t="s">
        <v>3067</v>
      </c>
      <c r="AL830">
        <v>0</v>
      </c>
      <c r="AN830" t="s">
        <v>6768</v>
      </c>
      <c r="AO830" t="s">
        <v>6769</v>
      </c>
      <c r="AP830" t="s">
        <v>6770</v>
      </c>
      <c r="AQ830" t="s">
        <v>58</v>
      </c>
      <c r="AR830" t="s">
        <v>59</v>
      </c>
    </row>
    <row r="831" spans="1:44" x14ac:dyDescent="0.25">
      <c r="A831">
        <v>830</v>
      </c>
      <c r="B831" t="s">
        <v>1457</v>
      </c>
      <c r="C831" t="s">
        <v>1458</v>
      </c>
      <c r="D831">
        <v>8</v>
      </c>
      <c r="E831">
        <v>16</v>
      </c>
      <c r="F831" t="s">
        <v>45</v>
      </c>
      <c r="G831">
        <v>10000</v>
      </c>
      <c r="H831">
        <v>0</v>
      </c>
      <c r="I831">
        <v>3.27</v>
      </c>
      <c r="J831">
        <v>1167</v>
      </c>
      <c r="K831">
        <v>412</v>
      </c>
      <c r="L831">
        <v>187</v>
      </c>
      <c r="M831">
        <v>166</v>
      </c>
      <c r="N831">
        <v>113</v>
      </c>
      <c r="O831">
        <v>289</v>
      </c>
      <c r="P831">
        <v>0</v>
      </c>
      <c r="Q831">
        <v>0</v>
      </c>
      <c r="R831">
        <v>0</v>
      </c>
      <c r="S831">
        <v>0</v>
      </c>
      <c r="T831" t="s">
        <v>1459</v>
      </c>
      <c r="U831" t="s">
        <v>47</v>
      </c>
      <c r="V831" t="s">
        <v>96</v>
      </c>
      <c r="W831">
        <v>12</v>
      </c>
      <c r="X831" t="s">
        <v>49</v>
      </c>
      <c r="Y831">
        <v>2</v>
      </c>
      <c r="Z831">
        <v>0</v>
      </c>
      <c r="AA831">
        <v>18</v>
      </c>
      <c r="AB831">
        <v>50</v>
      </c>
      <c r="AE831" t="s">
        <v>51</v>
      </c>
      <c r="AF831" t="s">
        <v>1460</v>
      </c>
      <c r="AG831" t="s">
        <v>1461</v>
      </c>
      <c r="AH831" t="s">
        <v>6553</v>
      </c>
      <c r="AI831">
        <v>9177</v>
      </c>
      <c r="AJ831">
        <v>3.87403290835785</v>
      </c>
      <c r="AK831" t="s">
        <v>1463</v>
      </c>
      <c r="AL831">
        <v>0</v>
      </c>
      <c r="AN831" t="s">
        <v>6771</v>
      </c>
      <c r="AO831" t="s">
        <v>6772</v>
      </c>
      <c r="AP831" t="s">
        <v>6773</v>
      </c>
      <c r="AQ831" t="s">
        <v>58</v>
      </c>
      <c r="AR831" t="s">
        <v>59</v>
      </c>
    </row>
    <row r="832" spans="1:44" x14ac:dyDescent="0.25">
      <c r="A832">
        <v>831</v>
      </c>
      <c r="B832" t="s">
        <v>6774</v>
      </c>
      <c r="C832" t="s">
        <v>6775</v>
      </c>
      <c r="D832">
        <v>2.79</v>
      </c>
      <c r="E832">
        <v>13</v>
      </c>
      <c r="F832" t="s">
        <v>45</v>
      </c>
      <c r="G832">
        <v>100</v>
      </c>
      <c r="H832">
        <v>1</v>
      </c>
      <c r="I832">
        <v>4</v>
      </c>
      <c r="J832">
        <v>2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6776</v>
      </c>
      <c r="U832" t="s">
        <v>161</v>
      </c>
      <c r="V832" t="s">
        <v>64</v>
      </c>
      <c r="W832">
        <v>35</v>
      </c>
      <c r="X832" t="s">
        <v>49</v>
      </c>
      <c r="Y832">
        <v>1</v>
      </c>
      <c r="Z832">
        <v>0</v>
      </c>
      <c r="AA832">
        <v>48</v>
      </c>
      <c r="AB832">
        <v>50</v>
      </c>
      <c r="AE832" t="s">
        <v>51</v>
      </c>
      <c r="AF832" t="s">
        <v>6777</v>
      </c>
      <c r="AG832" t="s">
        <v>6778</v>
      </c>
      <c r="AH832" t="s">
        <v>6779</v>
      </c>
      <c r="AI832">
        <v>1309</v>
      </c>
      <c r="AJ832">
        <v>4.2452253628724197</v>
      </c>
      <c r="AK832" t="s">
        <v>6780</v>
      </c>
      <c r="AL832">
        <v>0</v>
      </c>
      <c r="AN832" t="s">
        <v>6781</v>
      </c>
      <c r="AO832" t="s">
        <v>6782</v>
      </c>
      <c r="AP832" t="s">
        <v>6783</v>
      </c>
      <c r="AQ832" t="s">
        <v>58</v>
      </c>
      <c r="AR832" t="s">
        <v>59</v>
      </c>
    </row>
    <row r="833" spans="1:44" x14ac:dyDescent="0.25">
      <c r="A833">
        <v>832</v>
      </c>
      <c r="B833" t="s">
        <v>6784</v>
      </c>
      <c r="C833" t="s">
        <v>6785</v>
      </c>
      <c r="D833">
        <v>9</v>
      </c>
      <c r="E833">
        <v>84</v>
      </c>
      <c r="F833" t="s">
        <v>45</v>
      </c>
      <c r="G833">
        <v>100</v>
      </c>
      <c r="H833">
        <v>1</v>
      </c>
      <c r="I833">
        <v>3.73</v>
      </c>
      <c r="J833">
        <v>82</v>
      </c>
      <c r="K833">
        <v>32</v>
      </c>
      <c r="L833">
        <v>16</v>
      </c>
      <c r="M833">
        <v>22</v>
      </c>
      <c r="N833">
        <v>4</v>
      </c>
      <c r="O833">
        <v>8</v>
      </c>
      <c r="P833">
        <v>0</v>
      </c>
      <c r="Q833">
        <v>0</v>
      </c>
      <c r="R833">
        <v>0</v>
      </c>
      <c r="S833">
        <v>0</v>
      </c>
      <c r="T833" t="s">
        <v>6786</v>
      </c>
      <c r="U833" t="s">
        <v>340</v>
      </c>
      <c r="V833" t="s">
        <v>96</v>
      </c>
      <c r="W833">
        <v>15</v>
      </c>
      <c r="X833" t="s">
        <v>49</v>
      </c>
      <c r="Y833">
        <v>3</v>
      </c>
      <c r="Z833">
        <v>0</v>
      </c>
      <c r="AA833">
        <v>43</v>
      </c>
      <c r="AB833">
        <v>50</v>
      </c>
      <c r="AE833" t="s">
        <v>51</v>
      </c>
      <c r="AF833" t="s">
        <v>6787</v>
      </c>
      <c r="AG833" t="s">
        <v>6787</v>
      </c>
      <c r="AH833" t="s">
        <v>6788</v>
      </c>
      <c r="AI833">
        <v>35679</v>
      </c>
      <c r="AJ833">
        <v>3.9097788615151701</v>
      </c>
      <c r="AK833" t="s">
        <v>6789</v>
      </c>
      <c r="AL833">
        <v>0</v>
      </c>
      <c r="AN833" t="s">
        <v>6790</v>
      </c>
      <c r="AO833" t="s">
        <v>6791</v>
      </c>
      <c r="AP833" t="s">
        <v>6792</v>
      </c>
      <c r="AQ833" t="s">
        <v>58</v>
      </c>
      <c r="AR833" t="s">
        <v>59</v>
      </c>
    </row>
    <row r="834" spans="1:44" x14ac:dyDescent="0.25">
      <c r="A834">
        <v>833</v>
      </c>
      <c r="B834" t="s">
        <v>517</v>
      </c>
      <c r="C834" t="s">
        <v>518</v>
      </c>
      <c r="D834">
        <v>13</v>
      </c>
      <c r="E834">
        <v>15</v>
      </c>
      <c r="F834" t="s">
        <v>45</v>
      </c>
      <c r="G834">
        <v>100</v>
      </c>
      <c r="H834">
        <v>0</v>
      </c>
      <c r="I834">
        <v>3.49</v>
      </c>
      <c r="J834">
        <v>55</v>
      </c>
      <c r="K834">
        <v>21</v>
      </c>
      <c r="L834">
        <v>11</v>
      </c>
      <c r="M834">
        <v>6</v>
      </c>
      <c r="N834">
        <v>8</v>
      </c>
      <c r="O834">
        <v>9</v>
      </c>
      <c r="P834">
        <v>1</v>
      </c>
      <c r="Q834">
        <v>0</v>
      </c>
      <c r="R834">
        <v>0</v>
      </c>
      <c r="S834">
        <v>1</v>
      </c>
      <c r="T834" t="s">
        <v>5921</v>
      </c>
      <c r="U834" t="s">
        <v>63</v>
      </c>
      <c r="V834" t="s">
        <v>5922</v>
      </c>
      <c r="W834">
        <v>2</v>
      </c>
      <c r="X834" t="s">
        <v>49</v>
      </c>
      <c r="Y834">
        <v>3</v>
      </c>
      <c r="Z834">
        <v>0</v>
      </c>
      <c r="AA834">
        <v>33</v>
      </c>
      <c r="AB834">
        <v>50</v>
      </c>
      <c r="AC834">
        <v>1</v>
      </c>
      <c r="AD834" t="s">
        <v>50</v>
      </c>
      <c r="AE834" t="s">
        <v>51</v>
      </c>
      <c r="AF834" t="s">
        <v>5923</v>
      </c>
      <c r="AG834" t="s">
        <v>5923</v>
      </c>
      <c r="AH834" t="s">
        <v>5924</v>
      </c>
      <c r="AI834">
        <v>3276</v>
      </c>
      <c r="AJ834">
        <v>4.4285714285714199</v>
      </c>
      <c r="AK834" t="s">
        <v>5925</v>
      </c>
      <c r="AL834">
        <v>0</v>
      </c>
      <c r="AN834" t="s">
        <v>5926</v>
      </c>
      <c r="AO834" t="s">
        <v>5927</v>
      </c>
      <c r="AP834" t="s">
        <v>5928</v>
      </c>
      <c r="AQ834" t="s">
        <v>58</v>
      </c>
      <c r="AR834" t="s">
        <v>59</v>
      </c>
    </row>
    <row r="835" spans="1:44" x14ac:dyDescent="0.25">
      <c r="A835">
        <v>834</v>
      </c>
      <c r="B835" t="s">
        <v>6793</v>
      </c>
      <c r="C835" t="s">
        <v>6794</v>
      </c>
      <c r="D835">
        <v>8</v>
      </c>
      <c r="E835">
        <v>7</v>
      </c>
      <c r="F835" t="s">
        <v>45</v>
      </c>
      <c r="G835">
        <v>20000</v>
      </c>
      <c r="H835">
        <v>0</v>
      </c>
      <c r="I835">
        <v>3.68</v>
      </c>
      <c r="J835">
        <v>2015</v>
      </c>
      <c r="K835">
        <v>911</v>
      </c>
      <c r="L835">
        <v>340</v>
      </c>
      <c r="M835">
        <v>279</v>
      </c>
      <c r="N835">
        <v>169</v>
      </c>
      <c r="O835">
        <v>316</v>
      </c>
      <c r="P835">
        <v>0</v>
      </c>
      <c r="Q835">
        <v>0</v>
      </c>
      <c r="R835">
        <v>0</v>
      </c>
      <c r="S835">
        <v>0</v>
      </c>
      <c r="T835" t="s">
        <v>6795</v>
      </c>
      <c r="U835" t="s">
        <v>182</v>
      </c>
      <c r="V835" t="s">
        <v>96</v>
      </c>
      <c r="W835">
        <v>50</v>
      </c>
      <c r="X835" t="s">
        <v>49</v>
      </c>
      <c r="Y835">
        <v>3</v>
      </c>
      <c r="Z835">
        <v>0</v>
      </c>
      <c r="AA835">
        <v>24</v>
      </c>
      <c r="AB835">
        <v>50</v>
      </c>
      <c r="AE835" t="s">
        <v>51</v>
      </c>
      <c r="AF835" t="s">
        <v>2824</v>
      </c>
      <c r="AG835" t="s">
        <v>2824</v>
      </c>
      <c r="AH835" t="s">
        <v>6796</v>
      </c>
      <c r="AI835">
        <v>3771</v>
      </c>
      <c r="AJ835">
        <v>3.8814638027048498</v>
      </c>
      <c r="AK835" t="s">
        <v>2826</v>
      </c>
      <c r="AL835">
        <v>0</v>
      </c>
      <c r="AN835" t="s">
        <v>6797</v>
      </c>
      <c r="AO835" t="s">
        <v>6798</v>
      </c>
      <c r="AP835" t="s">
        <v>6799</v>
      </c>
      <c r="AQ835" t="s">
        <v>58</v>
      </c>
      <c r="AR835" t="s">
        <v>59</v>
      </c>
    </row>
    <row r="836" spans="1:44" x14ac:dyDescent="0.25">
      <c r="A836">
        <v>835</v>
      </c>
      <c r="B836" t="s">
        <v>6800</v>
      </c>
      <c r="C836" t="s">
        <v>6801</v>
      </c>
      <c r="D836">
        <v>5.65</v>
      </c>
      <c r="E836">
        <v>7</v>
      </c>
      <c r="F836" t="s">
        <v>45</v>
      </c>
      <c r="G836">
        <v>1000</v>
      </c>
      <c r="H836">
        <v>0</v>
      </c>
      <c r="I836">
        <v>4.24</v>
      </c>
      <c r="J836">
        <v>319</v>
      </c>
      <c r="K836">
        <v>183</v>
      </c>
      <c r="L836">
        <v>69</v>
      </c>
      <c r="M836">
        <v>37</v>
      </c>
      <c r="N836">
        <v>19</v>
      </c>
      <c r="O836">
        <v>11</v>
      </c>
      <c r="P836">
        <v>0</v>
      </c>
      <c r="Q836">
        <v>0</v>
      </c>
      <c r="R836">
        <v>0</v>
      </c>
      <c r="S836">
        <v>0</v>
      </c>
      <c r="T836" t="s">
        <v>6802</v>
      </c>
      <c r="U836" t="s">
        <v>107</v>
      </c>
      <c r="V836" t="s">
        <v>225</v>
      </c>
      <c r="W836">
        <v>12</v>
      </c>
      <c r="X836" t="s">
        <v>49</v>
      </c>
      <c r="Y836">
        <v>2</v>
      </c>
      <c r="Z836">
        <v>0</v>
      </c>
      <c r="AA836">
        <v>40</v>
      </c>
      <c r="AB836">
        <v>50</v>
      </c>
      <c r="AE836" t="s">
        <v>51</v>
      </c>
      <c r="AF836" t="s">
        <v>2511</v>
      </c>
      <c r="AG836" t="s">
        <v>2511</v>
      </c>
      <c r="AH836" t="s">
        <v>6803</v>
      </c>
      <c r="AI836">
        <v>7627</v>
      </c>
      <c r="AJ836">
        <v>4.0477251868362396</v>
      </c>
      <c r="AK836" t="s">
        <v>2513</v>
      </c>
      <c r="AL836">
        <v>0</v>
      </c>
      <c r="AN836" t="s">
        <v>6804</v>
      </c>
      <c r="AO836" t="s">
        <v>6805</v>
      </c>
      <c r="AP836" t="s">
        <v>6806</v>
      </c>
      <c r="AQ836" t="s">
        <v>58</v>
      </c>
      <c r="AR836" t="s">
        <v>59</v>
      </c>
    </row>
    <row r="837" spans="1:44" x14ac:dyDescent="0.25">
      <c r="A837">
        <v>836</v>
      </c>
      <c r="B837" t="s">
        <v>6807</v>
      </c>
      <c r="C837" t="s">
        <v>6808</v>
      </c>
      <c r="D837">
        <v>4.8600000000000003</v>
      </c>
      <c r="E837">
        <v>5</v>
      </c>
      <c r="F837" t="s">
        <v>45</v>
      </c>
      <c r="G837">
        <v>1000</v>
      </c>
      <c r="H837">
        <v>1</v>
      </c>
      <c r="I837">
        <v>3.79</v>
      </c>
      <c r="J837">
        <v>200</v>
      </c>
      <c r="K837">
        <v>95</v>
      </c>
      <c r="L837">
        <v>35</v>
      </c>
      <c r="M837">
        <v>28</v>
      </c>
      <c r="N837">
        <v>16</v>
      </c>
      <c r="O837">
        <v>26</v>
      </c>
      <c r="P837">
        <v>0</v>
      </c>
      <c r="Q837">
        <v>0</v>
      </c>
      <c r="R837">
        <v>0</v>
      </c>
      <c r="S837">
        <v>0</v>
      </c>
      <c r="T837" t="s">
        <v>6809</v>
      </c>
      <c r="U837" t="s">
        <v>47</v>
      </c>
      <c r="V837" t="s">
        <v>64</v>
      </c>
      <c r="W837">
        <v>1</v>
      </c>
      <c r="X837" t="s">
        <v>49</v>
      </c>
      <c r="Y837">
        <v>1</v>
      </c>
      <c r="Z837">
        <v>0</v>
      </c>
      <c r="AA837">
        <v>20</v>
      </c>
      <c r="AB837">
        <v>50</v>
      </c>
      <c r="AE837" t="s">
        <v>51</v>
      </c>
      <c r="AF837" t="s">
        <v>6810</v>
      </c>
      <c r="AG837" t="s">
        <v>6810</v>
      </c>
      <c r="AH837" t="s">
        <v>6811</v>
      </c>
      <c r="AI837">
        <v>2707</v>
      </c>
      <c r="AJ837">
        <v>4.1891392685629798</v>
      </c>
      <c r="AK837" t="s">
        <v>6812</v>
      </c>
      <c r="AL837">
        <v>0</v>
      </c>
      <c r="AN837" t="s">
        <v>6813</v>
      </c>
      <c r="AO837" t="s">
        <v>6814</v>
      </c>
      <c r="AP837" t="s">
        <v>6815</v>
      </c>
      <c r="AQ837" t="s">
        <v>58</v>
      </c>
      <c r="AR837" t="s">
        <v>59</v>
      </c>
    </row>
    <row r="838" spans="1:44" x14ac:dyDescent="0.25">
      <c r="A838">
        <v>837</v>
      </c>
      <c r="B838" t="s">
        <v>6816</v>
      </c>
      <c r="C838" t="s">
        <v>6817</v>
      </c>
      <c r="D838">
        <v>6</v>
      </c>
      <c r="E838">
        <v>8</v>
      </c>
      <c r="F838" t="s">
        <v>45</v>
      </c>
      <c r="G838">
        <v>1000</v>
      </c>
      <c r="H838">
        <v>1</v>
      </c>
      <c r="I838">
        <v>3.82</v>
      </c>
      <c r="J838">
        <v>523</v>
      </c>
      <c r="K838">
        <v>232</v>
      </c>
      <c r="L838">
        <v>114</v>
      </c>
      <c r="M838">
        <v>72</v>
      </c>
      <c r="N838">
        <v>59</v>
      </c>
      <c r="O838">
        <v>46</v>
      </c>
      <c r="P838">
        <v>0</v>
      </c>
      <c r="Q838">
        <v>0</v>
      </c>
      <c r="R838">
        <v>0</v>
      </c>
      <c r="S838">
        <v>0</v>
      </c>
      <c r="T838" t="s">
        <v>6818</v>
      </c>
      <c r="U838" t="s">
        <v>63</v>
      </c>
      <c r="V838" t="s">
        <v>96</v>
      </c>
      <c r="W838">
        <v>4</v>
      </c>
      <c r="X838" t="s">
        <v>49</v>
      </c>
      <c r="Y838">
        <v>2</v>
      </c>
      <c r="Z838">
        <v>0</v>
      </c>
      <c r="AA838">
        <v>54</v>
      </c>
      <c r="AB838">
        <v>50</v>
      </c>
      <c r="AC838">
        <v>1</v>
      </c>
      <c r="AD838" t="s">
        <v>50</v>
      </c>
      <c r="AE838" t="s">
        <v>321</v>
      </c>
      <c r="AF838" t="s">
        <v>6819</v>
      </c>
      <c r="AG838" t="s">
        <v>6819</v>
      </c>
      <c r="AH838" t="s">
        <v>6820</v>
      </c>
      <c r="AI838">
        <v>3218</v>
      </c>
      <c r="AJ838">
        <v>4.1706028589185804</v>
      </c>
      <c r="AK838" t="s">
        <v>6821</v>
      </c>
      <c r="AL838">
        <v>0</v>
      </c>
      <c r="AN838" t="s">
        <v>6822</v>
      </c>
      <c r="AO838" t="s">
        <v>6823</v>
      </c>
      <c r="AP838" t="s">
        <v>6824</v>
      </c>
      <c r="AQ838" t="s">
        <v>58</v>
      </c>
      <c r="AR838" t="s">
        <v>59</v>
      </c>
    </row>
    <row r="839" spans="1:44" x14ac:dyDescent="0.25">
      <c r="A839">
        <v>838</v>
      </c>
      <c r="B839" t="s">
        <v>6825</v>
      </c>
      <c r="C839" t="s">
        <v>6826</v>
      </c>
      <c r="D839">
        <v>6</v>
      </c>
      <c r="E839">
        <v>9</v>
      </c>
      <c r="F839" t="s">
        <v>45</v>
      </c>
      <c r="G839">
        <v>1000</v>
      </c>
      <c r="H839">
        <v>0</v>
      </c>
      <c r="I839">
        <v>4.01</v>
      </c>
      <c r="J839">
        <v>471</v>
      </c>
      <c r="K839">
        <v>252</v>
      </c>
      <c r="L839">
        <v>85</v>
      </c>
      <c r="M839">
        <v>62</v>
      </c>
      <c r="N839">
        <v>31</v>
      </c>
      <c r="O839">
        <v>41</v>
      </c>
      <c r="P839">
        <v>0</v>
      </c>
      <c r="Q839">
        <v>0</v>
      </c>
      <c r="R839">
        <v>0</v>
      </c>
      <c r="S839">
        <v>0</v>
      </c>
      <c r="T839" t="s">
        <v>6827</v>
      </c>
      <c r="U839" t="s">
        <v>85</v>
      </c>
      <c r="V839" t="s">
        <v>96</v>
      </c>
      <c r="W839">
        <v>50</v>
      </c>
      <c r="X839" t="s">
        <v>49</v>
      </c>
      <c r="Y839">
        <v>2</v>
      </c>
      <c r="Z839">
        <v>0</v>
      </c>
      <c r="AA839">
        <v>35</v>
      </c>
      <c r="AB839">
        <v>50</v>
      </c>
      <c r="AE839" t="s">
        <v>51</v>
      </c>
      <c r="AF839" t="s">
        <v>6828</v>
      </c>
      <c r="AG839" t="s">
        <v>6829</v>
      </c>
      <c r="AH839" t="s">
        <v>6830</v>
      </c>
      <c r="AI839">
        <v>2505</v>
      </c>
      <c r="AJ839">
        <v>4.0922155688622697</v>
      </c>
      <c r="AK839" t="s">
        <v>6831</v>
      </c>
      <c r="AL839">
        <v>0</v>
      </c>
      <c r="AN839" t="s">
        <v>6832</v>
      </c>
      <c r="AO839" t="s">
        <v>6833</v>
      </c>
      <c r="AP839" t="s">
        <v>6834</v>
      </c>
      <c r="AQ839" t="s">
        <v>58</v>
      </c>
      <c r="AR839" t="s">
        <v>59</v>
      </c>
    </row>
    <row r="840" spans="1:44" x14ac:dyDescent="0.25">
      <c r="A840">
        <v>839</v>
      </c>
      <c r="B840" t="s">
        <v>6835</v>
      </c>
      <c r="C840" t="s">
        <v>6836</v>
      </c>
      <c r="D840">
        <v>8</v>
      </c>
      <c r="E840">
        <v>9</v>
      </c>
      <c r="F840" t="s">
        <v>45</v>
      </c>
      <c r="G840">
        <v>1000</v>
      </c>
      <c r="H840">
        <v>0</v>
      </c>
      <c r="I840">
        <v>4.22</v>
      </c>
      <c r="J840">
        <v>621</v>
      </c>
      <c r="K840">
        <v>373</v>
      </c>
      <c r="L840">
        <v>117</v>
      </c>
      <c r="M840">
        <v>66</v>
      </c>
      <c r="N840">
        <v>27</v>
      </c>
      <c r="O840">
        <v>38</v>
      </c>
      <c r="P840">
        <v>0</v>
      </c>
      <c r="Q840">
        <v>0</v>
      </c>
      <c r="R840">
        <v>0</v>
      </c>
      <c r="S840">
        <v>0</v>
      </c>
      <c r="T840" t="s">
        <v>6837</v>
      </c>
      <c r="U840" t="s">
        <v>193</v>
      </c>
      <c r="V840" t="s">
        <v>96</v>
      </c>
      <c r="W840">
        <v>50</v>
      </c>
      <c r="X840" t="s">
        <v>49</v>
      </c>
      <c r="Y840">
        <v>2</v>
      </c>
      <c r="Z840">
        <v>0</v>
      </c>
      <c r="AA840">
        <v>39</v>
      </c>
      <c r="AB840">
        <v>50</v>
      </c>
      <c r="AE840" t="s">
        <v>51</v>
      </c>
      <c r="AF840" t="s">
        <v>6838</v>
      </c>
      <c r="AG840" t="s">
        <v>6839</v>
      </c>
      <c r="AH840" t="s">
        <v>6840</v>
      </c>
      <c r="AI840">
        <v>14974</v>
      </c>
      <c r="AJ840">
        <v>4.19280085481501</v>
      </c>
      <c r="AK840" t="s">
        <v>6841</v>
      </c>
      <c r="AL840">
        <v>0</v>
      </c>
      <c r="AN840" t="s">
        <v>6842</v>
      </c>
      <c r="AO840" t="s">
        <v>6843</v>
      </c>
      <c r="AP840" t="s">
        <v>6844</v>
      </c>
      <c r="AQ840" t="s">
        <v>58</v>
      </c>
      <c r="AR840" t="s">
        <v>59</v>
      </c>
    </row>
    <row r="841" spans="1:44" x14ac:dyDescent="0.25">
      <c r="A841">
        <v>840</v>
      </c>
      <c r="B841" t="s">
        <v>6845</v>
      </c>
      <c r="C841" t="s">
        <v>6846</v>
      </c>
      <c r="D841">
        <v>11</v>
      </c>
      <c r="E841">
        <v>50</v>
      </c>
      <c r="F841" t="s">
        <v>45</v>
      </c>
      <c r="G841">
        <v>5000</v>
      </c>
      <c r="H841">
        <v>0</v>
      </c>
      <c r="I841">
        <v>3.45</v>
      </c>
      <c r="J841">
        <v>869</v>
      </c>
      <c r="K841">
        <v>305</v>
      </c>
      <c r="L841">
        <v>164</v>
      </c>
      <c r="M841">
        <v>155</v>
      </c>
      <c r="N841">
        <v>107</v>
      </c>
      <c r="O841">
        <v>138</v>
      </c>
      <c r="P841">
        <v>0</v>
      </c>
      <c r="Q841">
        <v>0</v>
      </c>
      <c r="R841">
        <v>0</v>
      </c>
      <c r="S841">
        <v>0</v>
      </c>
      <c r="T841" t="s">
        <v>6847</v>
      </c>
      <c r="U841" t="s">
        <v>214</v>
      </c>
      <c r="V841" t="s">
        <v>48</v>
      </c>
      <c r="W841">
        <v>50</v>
      </c>
      <c r="X841" t="s">
        <v>49</v>
      </c>
      <c r="Y841">
        <v>2</v>
      </c>
      <c r="Z841">
        <v>0</v>
      </c>
      <c r="AA841">
        <v>43</v>
      </c>
      <c r="AB841">
        <v>50</v>
      </c>
      <c r="AE841" t="s">
        <v>51</v>
      </c>
      <c r="AF841" t="s">
        <v>2535</v>
      </c>
      <c r="AG841" t="s">
        <v>2535</v>
      </c>
      <c r="AH841" t="s">
        <v>2536</v>
      </c>
      <c r="AI841">
        <v>36361</v>
      </c>
      <c r="AJ841">
        <v>3.96752014521052</v>
      </c>
      <c r="AK841" t="s">
        <v>2537</v>
      </c>
      <c r="AL841">
        <v>0</v>
      </c>
      <c r="AN841" t="s">
        <v>6848</v>
      </c>
      <c r="AO841" t="s">
        <v>6849</v>
      </c>
      <c r="AP841" t="s">
        <v>6850</v>
      </c>
      <c r="AQ841" t="s">
        <v>58</v>
      </c>
      <c r="AR841" t="s">
        <v>59</v>
      </c>
    </row>
    <row r="842" spans="1:44" x14ac:dyDescent="0.25">
      <c r="A842">
        <v>841</v>
      </c>
      <c r="B842" t="s">
        <v>6851</v>
      </c>
      <c r="C842" t="s">
        <v>6852</v>
      </c>
      <c r="D842">
        <v>9</v>
      </c>
      <c r="E842">
        <v>17</v>
      </c>
      <c r="F842" t="s">
        <v>45</v>
      </c>
      <c r="G842">
        <v>10000</v>
      </c>
      <c r="H842">
        <v>0</v>
      </c>
      <c r="I842">
        <v>3.93</v>
      </c>
      <c r="J842">
        <v>2253</v>
      </c>
      <c r="K842">
        <v>1044</v>
      </c>
      <c r="L842">
        <v>526</v>
      </c>
      <c r="M842">
        <v>348</v>
      </c>
      <c r="N842">
        <v>146</v>
      </c>
      <c r="O842">
        <v>189</v>
      </c>
      <c r="P842">
        <v>0</v>
      </c>
      <c r="Q842">
        <v>0</v>
      </c>
      <c r="R842">
        <v>0</v>
      </c>
      <c r="S842">
        <v>0</v>
      </c>
      <c r="T842" t="s">
        <v>6853</v>
      </c>
      <c r="U842" t="s">
        <v>63</v>
      </c>
      <c r="V842" t="s">
        <v>96</v>
      </c>
      <c r="W842">
        <v>23</v>
      </c>
      <c r="X842" t="s">
        <v>49</v>
      </c>
      <c r="Y842">
        <v>3</v>
      </c>
      <c r="Z842">
        <v>0</v>
      </c>
      <c r="AA842">
        <v>59</v>
      </c>
      <c r="AB842">
        <v>50</v>
      </c>
      <c r="AE842" t="s">
        <v>51</v>
      </c>
      <c r="AF842" t="s">
        <v>6854</v>
      </c>
      <c r="AG842" t="s">
        <v>6854</v>
      </c>
      <c r="AH842" t="s">
        <v>6855</v>
      </c>
      <c r="AI842">
        <v>16091</v>
      </c>
      <c r="AJ842">
        <v>4.3432353489528301</v>
      </c>
      <c r="AK842" t="s">
        <v>6856</v>
      </c>
      <c r="AL842">
        <v>0</v>
      </c>
      <c r="AN842" t="s">
        <v>6857</v>
      </c>
      <c r="AO842" t="s">
        <v>6858</v>
      </c>
      <c r="AP842" t="s">
        <v>6859</v>
      </c>
      <c r="AQ842" t="s">
        <v>58</v>
      </c>
      <c r="AR842" t="s">
        <v>59</v>
      </c>
    </row>
    <row r="843" spans="1:44" x14ac:dyDescent="0.25">
      <c r="A843">
        <v>842</v>
      </c>
      <c r="B843" t="s">
        <v>6860</v>
      </c>
      <c r="C843" t="s">
        <v>6861</v>
      </c>
      <c r="D843">
        <v>8</v>
      </c>
      <c r="E843">
        <v>84</v>
      </c>
      <c r="F843" t="s">
        <v>45</v>
      </c>
      <c r="G843">
        <v>1000</v>
      </c>
      <c r="H843">
        <v>0</v>
      </c>
      <c r="I843">
        <v>3.74</v>
      </c>
      <c r="J843">
        <v>536</v>
      </c>
      <c r="K843">
        <v>231</v>
      </c>
      <c r="L843">
        <v>104</v>
      </c>
      <c r="M843">
        <v>92</v>
      </c>
      <c r="N843">
        <v>46</v>
      </c>
      <c r="O843">
        <v>63</v>
      </c>
      <c r="P843">
        <v>0</v>
      </c>
      <c r="Q843">
        <v>0</v>
      </c>
      <c r="R843">
        <v>0</v>
      </c>
      <c r="S843">
        <v>0</v>
      </c>
      <c r="T843" t="s">
        <v>6862</v>
      </c>
      <c r="V843" t="s">
        <v>225</v>
      </c>
      <c r="W843">
        <v>50</v>
      </c>
      <c r="X843" t="s">
        <v>49</v>
      </c>
      <c r="Y843">
        <v>3</v>
      </c>
      <c r="Z843">
        <v>0</v>
      </c>
      <c r="AA843">
        <v>63</v>
      </c>
      <c r="AB843">
        <v>50</v>
      </c>
      <c r="AE843" t="s">
        <v>51</v>
      </c>
      <c r="AF843" t="s">
        <v>6863</v>
      </c>
      <c r="AG843" t="s">
        <v>6864</v>
      </c>
      <c r="AH843" t="s">
        <v>6865</v>
      </c>
      <c r="AI843">
        <v>30225</v>
      </c>
      <c r="AJ843">
        <v>4.26789081885856</v>
      </c>
      <c r="AK843" t="s">
        <v>6866</v>
      </c>
      <c r="AL843">
        <v>0</v>
      </c>
      <c r="AN843" t="s">
        <v>6867</v>
      </c>
      <c r="AO843" t="s">
        <v>6868</v>
      </c>
      <c r="AP843" t="s">
        <v>6869</v>
      </c>
      <c r="AQ843" t="s">
        <v>58</v>
      </c>
      <c r="AR843" t="s">
        <v>59</v>
      </c>
    </row>
    <row r="844" spans="1:44" x14ac:dyDescent="0.25">
      <c r="A844">
        <v>843</v>
      </c>
      <c r="B844" t="s">
        <v>6870</v>
      </c>
      <c r="C844" t="s">
        <v>6871</v>
      </c>
      <c r="D844">
        <v>12</v>
      </c>
      <c r="E844">
        <v>11</v>
      </c>
      <c r="F844" t="s">
        <v>45</v>
      </c>
      <c r="G844">
        <v>20000</v>
      </c>
      <c r="H844">
        <v>1</v>
      </c>
      <c r="I844">
        <v>3.8</v>
      </c>
      <c r="J844">
        <v>2066</v>
      </c>
      <c r="K844">
        <v>932</v>
      </c>
      <c r="L844">
        <v>422</v>
      </c>
      <c r="M844">
        <v>317</v>
      </c>
      <c r="N844">
        <v>151</v>
      </c>
      <c r="O844">
        <v>244</v>
      </c>
      <c r="P844">
        <v>0</v>
      </c>
      <c r="Q844">
        <v>0</v>
      </c>
      <c r="R844">
        <v>0</v>
      </c>
      <c r="S844">
        <v>0</v>
      </c>
      <c r="T844" t="s">
        <v>6872</v>
      </c>
      <c r="U844" t="s">
        <v>85</v>
      </c>
      <c r="V844" t="s">
        <v>48</v>
      </c>
      <c r="W844">
        <v>25</v>
      </c>
      <c r="X844" t="s">
        <v>49</v>
      </c>
      <c r="Y844">
        <v>3</v>
      </c>
      <c r="Z844">
        <v>0</v>
      </c>
      <c r="AA844">
        <v>49</v>
      </c>
      <c r="AB844">
        <v>50</v>
      </c>
      <c r="AC844">
        <v>1</v>
      </c>
      <c r="AD844" t="s">
        <v>50</v>
      </c>
      <c r="AE844" t="s">
        <v>51</v>
      </c>
      <c r="AF844" t="s">
        <v>753</v>
      </c>
      <c r="AG844" t="s">
        <v>754</v>
      </c>
      <c r="AH844" t="s">
        <v>755</v>
      </c>
      <c r="AI844">
        <v>55670</v>
      </c>
      <c r="AJ844">
        <v>4.12148374348841</v>
      </c>
      <c r="AK844" t="s">
        <v>756</v>
      </c>
      <c r="AL844">
        <v>1</v>
      </c>
      <c r="AM844" t="s">
        <v>757</v>
      </c>
      <c r="AN844" t="s">
        <v>6873</v>
      </c>
      <c r="AO844" t="s">
        <v>6874</v>
      </c>
      <c r="AP844" t="s">
        <v>6875</v>
      </c>
      <c r="AQ844" t="s">
        <v>58</v>
      </c>
      <c r="AR844" t="s">
        <v>59</v>
      </c>
    </row>
    <row r="845" spans="1:44" x14ac:dyDescent="0.25">
      <c r="A845">
        <v>844</v>
      </c>
      <c r="B845" t="s">
        <v>6876</v>
      </c>
      <c r="C845" t="s">
        <v>6877</v>
      </c>
      <c r="D845">
        <v>14</v>
      </c>
      <c r="E845">
        <v>37</v>
      </c>
      <c r="F845" t="s">
        <v>45</v>
      </c>
      <c r="G845">
        <v>1000</v>
      </c>
      <c r="H845">
        <v>0</v>
      </c>
      <c r="I845">
        <v>3.85</v>
      </c>
      <c r="J845">
        <v>422</v>
      </c>
      <c r="K845">
        <v>189</v>
      </c>
      <c r="L845">
        <v>102</v>
      </c>
      <c r="M845">
        <v>55</v>
      </c>
      <c r="N845">
        <v>31</v>
      </c>
      <c r="O845">
        <v>45</v>
      </c>
      <c r="P845">
        <v>0</v>
      </c>
      <c r="Q845">
        <v>0</v>
      </c>
      <c r="R845">
        <v>0</v>
      </c>
      <c r="S845">
        <v>0</v>
      </c>
      <c r="T845" t="s">
        <v>6878</v>
      </c>
      <c r="U845" t="s">
        <v>182</v>
      </c>
      <c r="V845" t="s">
        <v>48</v>
      </c>
      <c r="W845">
        <v>50</v>
      </c>
      <c r="X845" t="s">
        <v>49</v>
      </c>
      <c r="Y845">
        <v>4</v>
      </c>
      <c r="Z845">
        <v>0</v>
      </c>
      <c r="AA845">
        <v>41</v>
      </c>
      <c r="AB845">
        <v>50</v>
      </c>
      <c r="AC845">
        <v>1</v>
      </c>
      <c r="AD845" t="s">
        <v>50</v>
      </c>
      <c r="AE845" t="s">
        <v>51</v>
      </c>
      <c r="AF845" t="s">
        <v>235</v>
      </c>
      <c r="AG845" t="s">
        <v>235</v>
      </c>
      <c r="AH845" t="s">
        <v>236</v>
      </c>
      <c r="AI845">
        <v>139223</v>
      </c>
      <c r="AJ845">
        <v>3.9335813766403498</v>
      </c>
      <c r="AK845" t="s">
        <v>237</v>
      </c>
      <c r="AL845">
        <v>0</v>
      </c>
      <c r="AN845" t="s">
        <v>6879</v>
      </c>
      <c r="AO845" t="s">
        <v>6880</v>
      </c>
      <c r="AP845" t="s">
        <v>6881</v>
      </c>
      <c r="AQ845" t="s">
        <v>58</v>
      </c>
      <c r="AR845" t="s">
        <v>59</v>
      </c>
    </row>
    <row r="846" spans="1:44" x14ac:dyDescent="0.25">
      <c r="A846">
        <v>845</v>
      </c>
      <c r="B846" t="s">
        <v>6882</v>
      </c>
      <c r="C846" t="s">
        <v>6882</v>
      </c>
      <c r="D846">
        <v>8</v>
      </c>
      <c r="E846">
        <v>7</v>
      </c>
      <c r="F846" t="s">
        <v>45</v>
      </c>
      <c r="G846">
        <v>100</v>
      </c>
      <c r="H846">
        <v>0</v>
      </c>
      <c r="I846">
        <v>4.07</v>
      </c>
      <c r="J846">
        <v>14</v>
      </c>
      <c r="K846">
        <v>9</v>
      </c>
      <c r="L846">
        <v>0</v>
      </c>
      <c r="M846">
        <v>3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0</v>
      </c>
      <c r="T846" t="s">
        <v>6883</v>
      </c>
      <c r="U846" t="s">
        <v>85</v>
      </c>
      <c r="V846" t="s">
        <v>96</v>
      </c>
      <c r="W846">
        <v>1</v>
      </c>
      <c r="X846" t="s">
        <v>49</v>
      </c>
      <c r="Y846">
        <v>3</v>
      </c>
      <c r="Z846">
        <v>0</v>
      </c>
      <c r="AA846">
        <v>33</v>
      </c>
      <c r="AB846">
        <v>50</v>
      </c>
      <c r="AE846" t="s">
        <v>51</v>
      </c>
      <c r="AF846" t="s">
        <v>5703</v>
      </c>
      <c r="AG846" t="s">
        <v>5703</v>
      </c>
      <c r="AH846" t="s">
        <v>5704</v>
      </c>
      <c r="AI846">
        <v>360</v>
      </c>
      <c r="AJ846">
        <v>4.2305555555555499</v>
      </c>
      <c r="AK846" t="s">
        <v>5705</v>
      </c>
      <c r="AL846">
        <v>0</v>
      </c>
      <c r="AN846" t="s">
        <v>6884</v>
      </c>
      <c r="AO846" t="s">
        <v>6885</v>
      </c>
      <c r="AP846" t="s">
        <v>6886</v>
      </c>
      <c r="AQ846" t="s">
        <v>58</v>
      </c>
      <c r="AR846" t="s">
        <v>59</v>
      </c>
    </row>
    <row r="847" spans="1:44" x14ac:dyDescent="0.25">
      <c r="A847">
        <v>846</v>
      </c>
      <c r="B847" t="s">
        <v>6887</v>
      </c>
      <c r="C847" t="s">
        <v>6888</v>
      </c>
      <c r="D847">
        <v>8</v>
      </c>
      <c r="E847">
        <v>7</v>
      </c>
      <c r="F847" t="s">
        <v>45</v>
      </c>
      <c r="G847">
        <v>1000</v>
      </c>
      <c r="H847">
        <v>0</v>
      </c>
      <c r="I847">
        <v>3.09</v>
      </c>
      <c r="J847">
        <v>337</v>
      </c>
      <c r="K847">
        <v>101</v>
      </c>
      <c r="L847">
        <v>46</v>
      </c>
      <c r="M847">
        <v>61</v>
      </c>
      <c r="N847">
        <v>40</v>
      </c>
      <c r="O847">
        <v>89</v>
      </c>
      <c r="P847">
        <v>0</v>
      </c>
      <c r="Q847">
        <v>0</v>
      </c>
      <c r="R847">
        <v>0</v>
      </c>
      <c r="S847">
        <v>0</v>
      </c>
      <c r="T847" t="s">
        <v>6889</v>
      </c>
      <c r="U847" t="s">
        <v>95</v>
      </c>
      <c r="V847" t="s">
        <v>96</v>
      </c>
      <c r="W847">
        <v>50</v>
      </c>
      <c r="X847" t="s">
        <v>49</v>
      </c>
      <c r="Y847">
        <v>3</v>
      </c>
      <c r="Z847">
        <v>0</v>
      </c>
      <c r="AA847">
        <v>37</v>
      </c>
      <c r="AB847">
        <v>50</v>
      </c>
      <c r="AE847" t="s">
        <v>51</v>
      </c>
      <c r="AF847" t="s">
        <v>5641</v>
      </c>
      <c r="AG847" t="s">
        <v>5642</v>
      </c>
      <c r="AH847" t="s">
        <v>5643</v>
      </c>
      <c r="AI847">
        <v>2076</v>
      </c>
      <c r="AJ847">
        <v>4.09730250481695</v>
      </c>
      <c r="AK847" t="s">
        <v>5644</v>
      </c>
      <c r="AL847">
        <v>1</v>
      </c>
      <c r="AM847" t="s">
        <v>5645</v>
      </c>
      <c r="AN847" t="s">
        <v>6890</v>
      </c>
      <c r="AO847" t="s">
        <v>6891</v>
      </c>
      <c r="AP847" s="1" t="s">
        <v>6892</v>
      </c>
      <c r="AQ847" t="s">
        <v>58</v>
      </c>
      <c r="AR847" t="s">
        <v>59</v>
      </c>
    </row>
    <row r="848" spans="1:44" x14ac:dyDescent="0.25">
      <c r="A848">
        <v>847</v>
      </c>
      <c r="B848" t="s">
        <v>2879</v>
      </c>
      <c r="C848" t="s">
        <v>2879</v>
      </c>
      <c r="D848">
        <v>8</v>
      </c>
      <c r="E848">
        <v>26</v>
      </c>
      <c r="F848" t="s">
        <v>45</v>
      </c>
      <c r="G848">
        <v>100</v>
      </c>
      <c r="H848">
        <v>0</v>
      </c>
      <c r="I848">
        <v>5</v>
      </c>
      <c r="J848">
        <v>13</v>
      </c>
      <c r="K848">
        <v>13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2880</v>
      </c>
      <c r="U848" t="s">
        <v>95</v>
      </c>
      <c r="V848" t="s">
        <v>96</v>
      </c>
      <c r="W848">
        <v>50</v>
      </c>
      <c r="X848" t="s">
        <v>49</v>
      </c>
      <c r="Y848">
        <v>2</v>
      </c>
      <c r="Z848">
        <v>0</v>
      </c>
      <c r="AA848">
        <v>33</v>
      </c>
      <c r="AB848">
        <v>50</v>
      </c>
      <c r="AE848" t="s">
        <v>51</v>
      </c>
      <c r="AF848" t="s">
        <v>2881</v>
      </c>
      <c r="AG848" t="s">
        <v>2882</v>
      </c>
      <c r="AH848" t="s">
        <v>2883</v>
      </c>
      <c r="AI848">
        <v>138</v>
      </c>
      <c r="AJ848">
        <v>3.6594202898550701</v>
      </c>
      <c r="AK848" t="s">
        <v>2884</v>
      </c>
      <c r="AL848">
        <v>0</v>
      </c>
      <c r="AN848" t="s">
        <v>2885</v>
      </c>
      <c r="AO848" t="s">
        <v>2886</v>
      </c>
      <c r="AP848" t="s">
        <v>2887</v>
      </c>
      <c r="AQ848" t="s">
        <v>58</v>
      </c>
      <c r="AR848" t="s">
        <v>59</v>
      </c>
    </row>
    <row r="849" spans="1:44" x14ac:dyDescent="0.25">
      <c r="A849">
        <v>848</v>
      </c>
      <c r="B849" t="s">
        <v>6893</v>
      </c>
      <c r="C849" t="s">
        <v>6894</v>
      </c>
      <c r="D849">
        <v>7</v>
      </c>
      <c r="E849">
        <v>6</v>
      </c>
      <c r="F849" t="s">
        <v>45</v>
      </c>
      <c r="G849">
        <v>5000</v>
      </c>
      <c r="H849">
        <v>0</v>
      </c>
      <c r="I849">
        <v>3.44</v>
      </c>
      <c r="J849">
        <v>921</v>
      </c>
      <c r="K849">
        <v>350</v>
      </c>
      <c r="L849">
        <v>149</v>
      </c>
      <c r="M849">
        <v>152</v>
      </c>
      <c r="N849">
        <v>92</v>
      </c>
      <c r="O849">
        <v>178</v>
      </c>
      <c r="P849">
        <v>0</v>
      </c>
      <c r="Q849">
        <v>0</v>
      </c>
      <c r="R849">
        <v>0</v>
      </c>
      <c r="S849">
        <v>0</v>
      </c>
      <c r="T849" t="s">
        <v>6895</v>
      </c>
      <c r="U849" t="s">
        <v>193</v>
      </c>
      <c r="V849" t="s">
        <v>96</v>
      </c>
      <c r="W849">
        <v>5</v>
      </c>
      <c r="X849" t="s">
        <v>49</v>
      </c>
      <c r="Y849">
        <v>2</v>
      </c>
      <c r="Z849">
        <v>0</v>
      </c>
      <c r="AA849">
        <v>47</v>
      </c>
      <c r="AB849">
        <v>50</v>
      </c>
      <c r="AE849" t="s">
        <v>51</v>
      </c>
      <c r="AF849" t="s">
        <v>3065</v>
      </c>
      <c r="AG849" t="s">
        <v>3065</v>
      </c>
      <c r="AH849" t="s">
        <v>3066</v>
      </c>
      <c r="AI849">
        <v>3566</v>
      </c>
      <c r="AJ849">
        <v>3.7324733595064399</v>
      </c>
      <c r="AK849" t="s">
        <v>3067</v>
      </c>
      <c r="AL849">
        <v>0</v>
      </c>
      <c r="AN849" t="s">
        <v>6896</v>
      </c>
      <c r="AO849" t="s">
        <v>6897</v>
      </c>
      <c r="AP849" t="s">
        <v>6898</v>
      </c>
      <c r="AQ849" t="s">
        <v>58</v>
      </c>
      <c r="AR849" t="s">
        <v>59</v>
      </c>
    </row>
    <row r="850" spans="1:44" x14ac:dyDescent="0.25">
      <c r="A850">
        <v>849</v>
      </c>
      <c r="B850" t="s">
        <v>6899</v>
      </c>
      <c r="C850" t="s">
        <v>6900</v>
      </c>
      <c r="D850">
        <v>7</v>
      </c>
      <c r="E850">
        <v>26</v>
      </c>
      <c r="F850" t="s">
        <v>45</v>
      </c>
      <c r="G850">
        <v>5000</v>
      </c>
      <c r="H850">
        <v>0</v>
      </c>
      <c r="I850">
        <v>3.59</v>
      </c>
      <c r="J850">
        <v>677</v>
      </c>
      <c r="K850">
        <v>288</v>
      </c>
      <c r="L850">
        <v>101</v>
      </c>
      <c r="M850">
        <v>119</v>
      </c>
      <c r="N850">
        <v>62</v>
      </c>
      <c r="O850">
        <v>107</v>
      </c>
      <c r="P850">
        <v>0</v>
      </c>
      <c r="Q850">
        <v>0</v>
      </c>
      <c r="R850">
        <v>0</v>
      </c>
      <c r="S850">
        <v>0</v>
      </c>
      <c r="T850" t="s">
        <v>6901</v>
      </c>
      <c r="U850" t="s">
        <v>193</v>
      </c>
      <c r="V850" t="s">
        <v>96</v>
      </c>
      <c r="W850">
        <v>50</v>
      </c>
      <c r="X850" t="s">
        <v>49</v>
      </c>
      <c r="Y850">
        <v>2</v>
      </c>
      <c r="Z850">
        <v>0</v>
      </c>
      <c r="AA850">
        <v>33</v>
      </c>
      <c r="AB850">
        <v>50</v>
      </c>
      <c r="AC850">
        <v>1</v>
      </c>
      <c r="AD850" t="s">
        <v>50</v>
      </c>
      <c r="AE850" t="s">
        <v>51</v>
      </c>
      <c r="AF850" t="s">
        <v>151</v>
      </c>
      <c r="AG850" t="s">
        <v>152</v>
      </c>
      <c r="AH850" t="s">
        <v>6902</v>
      </c>
      <c r="AI850">
        <v>5534</v>
      </c>
      <c r="AJ850">
        <v>3.9998192988796499</v>
      </c>
      <c r="AK850" t="s">
        <v>154</v>
      </c>
      <c r="AL850">
        <v>0</v>
      </c>
      <c r="AN850" t="s">
        <v>6903</v>
      </c>
      <c r="AO850" t="s">
        <v>6904</v>
      </c>
      <c r="AP850" t="s">
        <v>6905</v>
      </c>
      <c r="AQ850" t="s">
        <v>58</v>
      </c>
      <c r="AR850" t="s">
        <v>59</v>
      </c>
    </row>
    <row r="851" spans="1:44" x14ac:dyDescent="0.25">
      <c r="A851">
        <v>850</v>
      </c>
      <c r="B851" t="s">
        <v>6906</v>
      </c>
      <c r="C851" t="s">
        <v>6907</v>
      </c>
      <c r="D851">
        <v>16</v>
      </c>
      <c r="E851">
        <v>111</v>
      </c>
      <c r="F851" t="s">
        <v>45</v>
      </c>
      <c r="G851">
        <v>1000</v>
      </c>
      <c r="H851">
        <v>1</v>
      </c>
      <c r="I851">
        <v>4.05</v>
      </c>
      <c r="J851">
        <v>580</v>
      </c>
      <c r="K851">
        <v>321</v>
      </c>
      <c r="L851">
        <v>109</v>
      </c>
      <c r="M851">
        <v>68</v>
      </c>
      <c r="N851">
        <v>23</v>
      </c>
      <c r="O851">
        <v>59</v>
      </c>
      <c r="P851">
        <v>0</v>
      </c>
      <c r="Q851">
        <v>0</v>
      </c>
      <c r="R851">
        <v>0</v>
      </c>
      <c r="S851">
        <v>0</v>
      </c>
      <c r="T851" t="s">
        <v>6908</v>
      </c>
      <c r="U851" t="s">
        <v>150</v>
      </c>
      <c r="V851" t="s">
        <v>96</v>
      </c>
      <c r="W851">
        <v>50</v>
      </c>
      <c r="X851" t="s">
        <v>49</v>
      </c>
      <c r="Y851">
        <v>4</v>
      </c>
      <c r="Z851">
        <v>0</v>
      </c>
      <c r="AA851">
        <v>44</v>
      </c>
      <c r="AB851">
        <v>50</v>
      </c>
      <c r="AE851" t="s">
        <v>51</v>
      </c>
      <c r="AF851" t="s">
        <v>6909</v>
      </c>
      <c r="AG851" t="s">
        <v>6909</v>
      </c>
      <c r="AH851" t="s">
        <v>6910</v>
      </c>
      <c r="AI851">
        <v>20387</v>
      </c>
      <c r="AJ851">
        <v>4.1934566145092402</v>
      </c>
      <c r="AK851" t="s">
        <v>6911</v>
      </c>
      <c r="AL851">
        <v>0</v>
      </c>
      <c r="AN851" t="s">
        <v>6912</v>
      </c>
      <c r="AO851" t="s">
        <v>6913</v>
      </c>
      <c r="AP851" t="s">
        <v>6914</v>
      </c>
      <c r="AQ851" t="s">
        <v>58</v>
      </c>
      <c r="AR851" t="s">
        <v>59</v>
      </c>
    </row>
    <row r="852" spans="1:44" x14ac:dyDescent="0.25">
      <c r="A852">
        <v>851</v>
      </c>
      <c r="B852" t="s">
        <v>6915</v>
      </c>
      <c r="C852" t="s">
        <v>6916</v>
      </c>
      <c r="D852">
        <v>11</v>
      </c>
      <c r="E852">
        <v>24</v>
      </c>
      <c r="F852" t="s">
        <v>45</v>
      </c>
      <c r="G852">
        <v>1000</v>
      </c>
      <c r="H852">
        <v>0</v>
      </c>
      <c r="I852">
        <v>3.78</v>
      </c>
      <c r="J852">
        <v>463</v>
      </c>
      <c r="K852">
        <v>216</v>
      </c>
      <c r="L852">
        <v>81</v>
      </c>
      <c r="M852">
        <v>69</v>
      </c>
      <c r="N852">
        <v>41</v>
      </c>
      <c r="O852">
        <v>56</v>
      </c>
      <c r="P852">
        <v>0</v>
      </c>
      <c r="Q852">
        <v>0</v>
      </c>
      <c r="R852">
        <v>0</v>
      </c>
      <c r="S852">
        <v>0</v>
      </c>
      <c r="T852" t="s">
        <v>6917</v>
      </c>
      <c r="U852" t="s">
        <v>95</v>
      </c>
      <c r="V852" t="s">
        <v>96</v>
      </c>
      <c r="W852">
        <v>50</v>
      </c>
      <c r="X852" t="s">
        <v>49</v>
      </c>
      <c r="Y852">
        <v>2</v>
      </c>
      <c r="Z852">
        <v>0</v>
      </c>
      <c r="AA852">
        <v>41</v>
      </c>
      <c r="AB852">
        <v>50</v>
      </c>
      <c r="AE852" t="s">
        <v>51</v>
      </c>
      <c r="AF852" t="s">
        <v>6918</v>
      </c>
      <c r="AG852" t="s">
        <v>6919</v>
      </c>
      <c r="AH852" t="s">
        <v>6920</v>
      </c>
      <c r="AI852">
        <v>50864</v>
      </c>
      <c r="AJ852">
        <v>4.07964375589808</v>
      </c>
      <c r="AK852" t="s">
        <v>6921</v>
      </c>
      <c r="AL852">
        <v>1</v>
      </c>
      <c r="AM852" t="s">
        <v>6922</v>
      </c>
      <c r="AN852" t="s">
        <v>6923</v>
      </c>
      <c r="AO852" t="s">
        <v>6924</v>
      </c>
      <c r="AP852" t="s">
        <v>6925</v>
      </c>
      <c r="AQ852" t="s">
        <v>58</v>
      </c>
      <c r="AR852" t="s">
        <v>59</v>
      </c>
    </row>
    <row r="853" spans="1:44" x14ac:dyDescent="0.25">
      <c r="A853">
        <v>852</v>
      </c>
      <c r="B853" t="s">
        <v>6926</v>
      </c>
      <c r="C853" t="s">
        <v>6926</v>
      </c>
      <c r="D853">
        <v>9</v>
      </c>
      <c r="E853">
        <v>65</v>
      </c>
      <c r="F853" t="s">
        <v>45</v>
      </c>
      <c r="G853">
        <v>1000</v>
      </c>
      <c r="H853">
        <v>0</v>
      </c>
      <c r="I853">
        <v>4.09</v>
      </c>
      <c r="J853">
        <v>520</v>
      </c>
      <c r="K853">
        <v>281</v>
      </c>
      <c r="L853">
        <v>113</v>
      </c>
      <c r="M853">
        <v>56</v>
      </c>
      <c r="N853">
        <v>30</v>
      </c>
      <c r="O853">
        <v>40</v>
      </c>
      <c r="P853">
        <v>0</v>
      </c>
      <c r="Q853">
        <v>0</v>
      </c>
      <c r="R853">
        <v>0</v>
      </c>
      <c r="S853">
        <v>0</v>
      </c>
      <c r="T853" t="s">
        <v>6927</v>
      </c>
      <c r="U853" t="s">
        <v>85</v>
      </c>
      <c r="V853" t="s">
        <v>225</v>
      </c>
      <c r="W853">
        <v>13</v>
      </c>
      <c r="X853" t="s">
        <v>49</v>
      </c>
      <c r="Y853">
        <v>3</v>
      </c>
      <c r="Z853">
        <v>0</v>
      </c>
      <c r="AA853">
        <v>94</v>
      </c>
      <c r="AB853">
        <v>50</v>
      </c>
      <c r="AE853" t="s">
        <v>51</v>
      </c>
      <c r="AF853" t="s">
        <v>6641</v>
      </c>
      <c r="AG853" t="s">
        <v>6641</v>
      </c>
      <c r="AH853" t="s">
        <v>6928</v>
      </c>
      <c r="AI853">
        <v>38985</v>
      </c>
      <c r="AJ853">
        <v>4.0642298319866601</v>
      </c>
      <c r="AK853" t="s">
        <v>6643</v>
      </c>
      <c r="AL853">
        <v>0</v>
      </c>
      <c r="AN853" t="s">
        <v>6929</v>
      </c>
      <c r="AO853" t="s">
        <v>6930</v>
      </c>
      <c r="AP853" t="s">
        <v>6931</v>
      </c>
      <c r="AQ853" t="s">
        <v>58</v>
      </c>
      <c r="AR853" t="s">
        <v>59</v>
      </c>
    </row>
    <row r="854" spans="1:44" x14ac:dyDescent="0.25">
      <c r="A854">
        <v>853</v>
      </c>
      <c r="B854" t="s">
        <v>6932</v>
      </c>
      <c r="C854" t="s">
        <v>6933</v>
      </c>
      <c r="D854">
        <v>5</v>
      </c>
      <c r="E854">
        <v>28</v>
      </c>
      <c r="F854" t="s">
        <v>45</v>
      </c>
      <c r="G854">
        <v>5000</v>
      </c>
      <c r="H854">
        <v>1</v>
      </c>
      <c r="I854">
        <v>3.29</v>
      </c>
      <c r="J854">
        <v>1530</v>
      </c>
      <c r="K854">
        <v>517</v>
      </c>
      <c r="L854">
        <v>255</v>
      </c>
      <c r="M854">
        <v>256</v>
      </c>
      <c r="N854">
        <v>153</v>
      </c>
      <c r="O854">
        <v>349</v>
      </c>
      <c r="P854">
        <v>0</v>
      </c>
      <c r="Q854">
        <v>0</v>
      </c>
      <c r="R854">
        <v>0</v>
      </c>
      <c r="S854">
        <v>0</v>
      </c>
      <c r="T854" t="s">
        <v>6934</v>
      </c>
      <c r="U854" t="s">
        <v>129</v>
      </c>
      <c r="V854" t="s">
        <v>6542</v>
      </c>
      <c r="W854">
        <v>1</v>
      </c>
      <c r="X854" t="s">
        <v>49</v>
      </c>
      <c r="Y854">
        <v>2</v>
      </c>
      <c r="Z854">
        <v>0</v>
      </c>
      <c r="AA854">
        <v>26</v>
      </c>
      <c r="AB854">
        <v>50</v>
      </c>
      <c r="AE854" t="s">
        <v>51</v>
      </c>
      <c r="AF854" t="s">
        <v>1450</v>
      </c>
      <c r="AG854" t="s">
        <v>1451</v>
      </c>
      <c r="AH854" t="s">
        <v>1452</v>
      </c>
      <c r="AI854">
        <v>4435</v>
      </c>
      <c r="AJ854">
        <v>3.69605411499436</v>
      </c>
      <c r="AK854" t="s">
        <v>1453</v>
      </c>
      <c r="AL854">
        <v>0</v>
      </c>
      <c r="AN854" t="s">
        <v>6935</v>
      </c>
      <c r="AO854" t="s">
        <v>6936</v>
      </c>
      <c r="AP854" t="s">
        <v>6937</v>
      </c>
      <c r="AQ854" t="s">
        <v>58</v>
      </c>
      <c r="AR854" t="s">
        <v>59</v>
      </c>
    </row>
    <row r="855" spans="1:44" x14ac:dyDescent="0.25">
      <c r="A855">
        <v>854</v>
      </c>
      <c r="B855" t="s">
        <v>6938</v>
      </c>
      <c r="C855" t="s">
        <v>6939</v>
      </c>
      <c r="D855">
        <v>16</v>
      </c>
      <c r="E855">
        <v>14</v>
      </c>
      <c r="F855" t="s">
        <v>45</v>
      </c>
      <c r="G855">
        <v>1000</v>
      </c>
      <c r="H855">
        <v>1</v>
      </c>
      <c r="I855">
        <v>4.5199999999999996</v>
      </c>
      <c r="J855">
        <v>552</v>
      </c>
      <c r="K855">
        <v>394</v>
      </c>
      <c r="L855">
        <v>97</v>
      </c>
      <c r="M855">
        <v>33</v>
      </c>
      <c r="N855">
        <v>9</v>
      </c>
      <c r="O855">
        <v>19</v>
      </c>
      <c r="P855">
        <v>3</v>
      </c>
      <c r="Q855">
        <v>1</v>
      </c>
      <c r="R855">
        <v>1</v>
      </c>
      <c r="S855">
        <v>1</v>
      </c>
      <c r="T855" t="s">
        <v>6940</v>
      </c>
      <c r="V855" t="s">
        <v>6941</v>
      </c>
      <c r="W855">
        <v>50</v>
      </c>
      <c r="X855" t="s">
        <v>5630</v>
      </c>
      <c r="Y855">
        <v>6</v>
      </c>
      <c r="Z855">
        <v>1</v>
      </c>
      <c r="AA855">
        <v>43</v>
      </c>
      <c r="AB855">
        <v>50</v>
      </c>
      <c r="AE855" t="s">
        <v>51</v>
      </c>
      <c r="AF855" t="s">
        <v>6942</v>
      </c>
      <c r="AG855" t="s">
        <v>6942</v>
      </c>
      <c r="AH855" t="s">
        <v>6943</v>
      </c>
      <c r="AI855">
        <v>6033</v>
      </c>
      <c r="AJ855">
        <v>4.2544339466268797</v>
      </c>
      <c r="AK855" t="s">
        <v>6944</v>
      </c>
      <c r="AL855">
        <v>0</v>
      </c>
      <c r="AN855" t="s">
        <v>6945</v>
      </c>
      <c r="AO855" t="s">
        <v>6946</v>
      </c>
      <c r="AP855" t="s">
        <v>6947</v>
      </c>
      <c r="AQ855" t="s">
        <v>58</v>
      </c>
      <c r="AR855" t="s">
        <v>59</v>
      </c>
    </row>
    <row r="856" spans="1:44" x14ac:dyDescent="0.25">
      <c r="A856">
        <v>855</v>
      </c>
      <c r="B856" t="s">
        <v>6948</v>
      </c>
      <c r="C856" t="s">
        <v>6949</v>
      </c>
      <c r="D856">
        <v>7</v>
      </c>
      <c r="E856">
        <v>6</v>
      </c>
      <c r="F856" t="s">
        <v>45</v>
      </c>
      <c r="G856">
        <v>1000</v>
      </c>
      <c r="H856">
        <v>1</v>
      </c>
      <c r="I856">
        <v>4.2300000000000004</v>
      </c>
      <c r="J856">
        <v>207</v>
      </c>
      <c r="K856">
        <v>121</v>
      </c>
      <c r="L856">
        <v>43</v>
      </c>
      <c r="M856">
        <v>24</v>
      </c>
      <c r="N856">
        <v>8</v>
      </c>
      <c r="O856">
        <v>11</v>
      </c>
      <c r="P856">
        <v>0</v>
      </c>
      <c r="Q856">
        <v>0</v>
      </c>
      <c r="R856">
        <v>0</v>
      </c>
      <c r="S856">
        <v>0</v>
      </c>
      <c r="T856" t="s">
        <v>6950</v>
      </c>
      <c r="U856" t="s">
        <v>63</v>
      </c>
      <c r="V856" t="s">
        <v>6951</v>
      </c>
      <c r="W856">
        <v>50</v>
      </c>
      <c r="X856" t="s">
        <v>49</v>
      </c>
      <c r="Y856">
        <v>2</v>
      </c>
      <c r="Z856">
        <v>0</v>
      </c>
      <c r="AA856">
        <v>36</v>
      </c>
      <c r="AB856">
        <v>50</v>
      </c>
      <c r="AC856">
        <v>1</v>
      </c>
      <c r="AD856" t="s">
        <v>50</v>
      </c>
      <c r="AE856" t="s">
        <v>51</v>
      </c>
      <c r="AF856" t="s">
        <v>6952</v>
      </c>
      <c r="AG856" t="s">
        <v>6953</v>
      </c>
      <c r="AH856" t="s">
        <v>6954</v>
      </c>
      <c r="AI856">
        <v>4425</v>
      </c>
      <c r="AJ856">
        <v>4.3324293785310699</v>
      </c>
      <c r="AK856" t="s">
        <v>6955</v>
      </c>
      <c r="AL856">
        <v>1</v>
      </c>
      <c r="AM856" t="s">
        <v>6956</v>
      </c>
      <c r="AN856" t="s">
        <v>6957</v>
      </c>
      <c r="AO856" t="s">
        <v>6958</v>
      </c>
      <c r="AP856" t="s">
        <v>6959</v>
      </c>
      <c r="AQ856" t="s">
        <v>58</v>
      </c>
      <c r="AR856" t="s">
        <v>59</v>
      </c>
    </row>
    <row r="857" spans="1:44" x14ac:dyDescent="0.25">
      <c r="A857">
        <v>856</v>
      </c>
      <c r="B857" t="s">
        <v>6960</v>
      </c>
      <c r="C857" t="s">
        <v>6961</v>
      </c>
      <c r="D857">
        <v>9</v>
      </c>
      <c r="E857">
        <v>50</v>
      </c>
      <c r="F857" t="s">
        <v>45</v>
      </c>
      <c r="G857">
        <v>5000</v>
      </c>
      <c r="H857">
        <v>0</v>
      </c>
      <c r="I857">
        <v>3.6</v>
      </c>
      <c r="J857">
        <v>985</v>
      </c>
      <c r="K857">
        <v>388</v>
      </c>
      <c r="L857">
        <v>198</v>
      </c>
      <c r="M857">
        <v>168</v>
      </c>
      <c r="N857">
        <v>77</v>
      </c>
      <c r="O857">
        <v>154</v>
      </c>
      <c r="P857">
        <v>0</v>
      </c>
      <c r="Q857">
        <v>0</v>
      </c>
      <c r="R857">
        <v>0</v>
      </c>
      <c r="S857">
        <v>0</v>
      </c>
      <c r="T857" t="s">
        <v>6962</v>
      </c>
      <c r="U857" t="s">
        <v>85</v>
      </c>
      <c r="V857" t="s">
        <v>96</v>
      </c>
      <c r="W857">
        <v>50</v>
      </c>
      <c r="X857" t="s">
        <v>49</v>
      </c>
      <c r="Y857">
        <v>3</v>
      </c>
      <c r="Z857">
        <v>0</v>
      </c>
      <c r="AA857">
        <v>43</v>
      </c>
      <c r="AB857">
        <v>50</v>
      </c>
      <c r="AE857" t="s">
        <v>51</v>
      </c>
      <c r="AF857" t="s">
        <v>6963</v>
      </c>
      <c r="AG857" t="s">
        <v>6963</v>
      </c>
      <c r="AH857" t="s">
        <v>6964</v>
      </c>
      <c r="AI857">
        <v>7889</v>
      </c>
      <c r="AJ857">
        <v>3.99505640765623</v>
      </c>
      <c r="AK857" t="s">
        <v>6965</v>
      </c>
      <c r="AL857">
        <v>0</v>
      </c>
      <c r="AN857" t="s">
        <v>6966</v>
      </c>
      <c r="AO857" t="s">
        <v>6967</v>
      </c>
      <c r="AP857" t="s">
        <v>6968</v>
      </c>
      <c r="AQ857" t="s">
        <v>58</v>
      </c>
      <c r="AR857" t="s">
        <v>59</v>
      </c>
    </row>
    <row r="858" spans="1:44" x14ac:dyDescent="0.25">
      <c r="A858">
        <v>857</v>
      </c>
      <c r="B858" t="s">
        <v>6969</v>
      </c>
      <c r="C858" t="s">
        <v>6970</v>
      </c>
      <c r="D858">
        <v>1.76</v>
      </c>
      <c r="E858">
        <v>2</v>
      </c>
      <c r="F858" t="s">
        <v>45</v>
      </c>
      <c r="G858">
        <v>100</v>
      </c>
      <c r="H858">
        <v>0</v>
      </c>
      <c r="I858">
        <v>4.63</v>
      </c>
      <c r="J858">
        <v>35</v>
      </c>
      <c r="K858">
        <v>27</v>
      </c>
      <c r="L858">
        <v>5</v>
      </c>
      <c r="M858">
        <v>2</v>
      </c>
      <c r="N858">
        <v>0</v>
      </c>
      <c r="O858">
        <v>1</v>
      </c>
      <c r="P858">
        <v>1</v>
      </c>
      <c r="Q858">
        <v>0</v>
      </c>
      <c r="R858">
        <v>1</v>
      </c>
      <c r="S858">
        <v>0</v>
      </c>
      <c r="T858" t="s">
        <v>6971</v>
      </c>
      <c r="U858" t="s">
        <v>47</v>
      </c>
      <c r="W858">
        <v>2</v>
      </c>
      <c r="X858" t="s">
        <v>49</v>
      </c>
      <c r="Y858">
        <v>1</v>
      </c>
      <c r="Z858">
        <v>0</v>
      </c>
      <c r="AA858">
        <v>45</v>
      </c>
      <c r="AB858">
        <v>9</v>
      </c>
      <c r="AE858" t="s">
        <v>51</v>
      </c>
      <c r="AF858" t="s">
        <v>6972</v>
      </c>
      <c r="AG858" t="s">
        <v>6972</v>
      </c>
      <c r="AH858" t="s">
        <v>6973</v>
      </c>
      <c r="AI858">
        <v>10622</v>
      </c>
      <c r="AJ858">
        <v>4.4559405008472899</v>
      </c>
      <c r="AK858" t="s">
        <v>6974</v>
      </c>
      <c r="AL858">
        <v>0</v>
      </c>
      <c r="AN858" t="s">
        <v>6975</v>
      </c>
      <c r="AO858" t="s">
        <v>6976</v>
      </c>
      <c r="AP858" t="s">
        <v>6977</v>
      </c>
      <c r="AQ858" t="s">
        <v>58</v>
      </c>
      <c r="AR858" t="s">
        <v>59</v>
      </c>
    </row>
    <row r="859" spans="1:44" x14ac:dyDescent="0.25">
      <c r="A859">
        <v>858</v>
      </c>
      <c r="B859" t="s">
        <v>2635</v>
      </c>
      <c r="C859" t="s">
        <v>2636</v>
      </c>
      <c r="D859">
        <v>5</v>
      </c>
      <c r="E859">
        <v>6</v>
      </c>
      <c r="F859" t="s">
        <v>45</v>
      </c>
      <c r="G859">
        <v>5000</v>
      </c>
      <c r="H859">
        <v>0</v>
      </c>
      <c r="I859">
        <v>4.07</v>
      </c>
      <c r="J859">
        <v>824</v>
      </c>
      <c r="K859">
        <v>441</v>
      </c>
      <c r="L859">
        <v>165</v>
      </c>
      <c r="M859">
        <v>112</v>
      </c>
      <c r="N859">
        <v>43</v>
      </c>
      <c r="O859">
        <v>63</v>
      </c>
      <c r="P859">
        <v>0</v>
      </c>
      <c r="Q859">
        <v>0</v>
      </c>
      <c r="R859">
        <v>0</v>
      </c>
      <c r="S859">
        <v>0</v>
      </c>
      <c r="T859" t="s">
        <v>2637</v>
      </c>
      <c r="U859" t="s">
        <v>1732</v>
      </c>
      <c r="V859" t="s">
        <v>96</v>
      </c>
      <c r="W859">
        <v>50</v>
      </c>
      <c r="X859" t="s">
        <v>49</v>
      </c>
      <c r="Y859">
        <v>1</v>
      </c>
      <c r="Z859">
        <v>0</v>
      </c>
      <c r="AA859">
        <v>41</v>
      </c>
      <c r="AB859">
        <v>50</v>
      </c>
      <c r="AE859" t="s">
        <v>51</v>
      </c>
      <c r="AF859" t="s">
        <v>2638</v>
      </c>
      <c r="AG859" t="s">
        <v>2639</v>
      </c>
      <c r="AH859" t="s">
        <v>2640</v>
      </c>
      <c r="AI859">
        <v>32778</v>
      </c>
      <c r="AJ859">
        <v>4.0483556043687798</v>
      </c>
      <c r="AK859" t="s">
        <v>2641</v>
      </c>
      <c r="AL859">
        <v>0</v>
      </c>
      <c r="AN859" t="s">
        <v>2642</v>
      </c>
      <c r="AO859" t="s">
        <v>2643</v>
      </c>
      <c r="AP859" t="s">
        <v>2644</v>
      </c>
      <c r="AQ859" t="s">
        <v>58</v>
      </c>
      <c r="AR859" t="s">
        <v>59</v>
      </c>
    </row>
    <row r="860" spans="1:44" x14ac:dyDescent="0.25">
      <c r="A860">
        <v>859</v>
      </c>
      <c r="B860" t="s">
        <v>6978</v>
      </c>
      <c r="C860" t="s">
        <v>6979</v>
      </c>
      <c r="D860">
        <v>8</v>
      </c>
      <c r="E860">
        <v>7</v>
      </c>
      <c r="F860" t="s">
        <v>45</v>
      </c>
      <c r="G860">
        <v>1000</v>
      </c>
      <c r="H860">
        <v>0</v>
      </c>
      <c r="I860">
        <v>4.2300000000000004</v>
      </c>
      <c r="J860">
        <v>650</v>
      </c>
      <c r="K860">
        <v>373</v>
      </c>
      <c r="L860">
        <v>141</v>
      </c>
      <c r="M860">
        <v>76</v>
      </c>
      <c r="N860">
        <v>34</v>
      </c>
      <c r="O860">
        <v>26</v>
      </c>
      <c r="P860">
        <v>0</v>
      </c>
      <c r="Q860">
        <v>0</v>
      </c>
      <c r="R860">
        <v>0</v>
      </c>
      <c r="S860">
        <v>0</v>
      </c>
      <c r="T860" t="s">
        <v>6980</v>
      </c>
      <c r="U860" t="s">
        <v>85</v>
      </c>
      <c r="V860" t="s">
        <v>96</v>
      </c>
      <c r="W860">
        <v>50</v>
      </c>
      <c r="X860" t="s">
        <v>49</v>
      </c>
      <c r="Y860">
        <v>3</v>
      </c>
      <c r="Z860">
        <v>0</v>
      </c>
      <c r="AA860">
        <v>43</v>
      </c>
      <c r="AB860">
        <v>50</v>
      </c>
      <c r="AE860" t="s">
        <v>51</v>
      </c>
      <c r="AF860" t="s">
        <v>6981</v>
      </c>
      <c r="AG860" t="s">
        <v>6981</v>
      </c>
      <c r="AH860" t="s">
        <v>6982</v>
      </c>
      <c r="AI860">
        <v>28101</v>
      </c>
      <c r="AJ860">
        <v>4.1148001850467901</v>
      </c>
      <c r="AK860" t="s">
        <v>6983</v>
      </c>
      <c r="AL860">
        <v>0</v>
      </c>
      <c r="AN860" t="s">
        <v>6984</v>
      </c>
      <c r="AO860" t="s">
        <v>6985</v>
      </c>
      <c r="AP860" t="s">
        <v>6986</v>
      </c>
      <c r="AQ860" t="s">
        <v>58</v>
      </c>
      <c r="AR860" t="s">
        <v>59</v>
      </c>
    </row>
    <row r="861" spans="1:44" x14ac:dyDescent="0.25">
      <c r="A861">
        <v>860</v>
      </c>
      <c r="B861" t="s">
        <v>6987</v>
      </c>
      <c r="C861" t="s">
        <v>6988</v>
      </c>
      <c r="D861">
        <v>4.6899999999999897</v>
      </c>
      <c r="E861">
        <v>4</v>
      </c>
      <c r="F861" t="s">
        <v>45</v>
      </c>
      <c r="G861">
        <v>5000</v>
      </c>
      <c r="H861">
        <v>1</v>
      </c>
      <c r="I861">
        <v>3.95</v>
      </c>
      <c r="J861">
        <v>574</v>
      </c>
      <c r="K861">
        <v>274</v>
      </c>
      <c r="L861">
        <v>136</v>
      </c>
      <c r="M861">
        <v>77</v>
      </c>
      <c r="N861">
        <v>38</v>
      </c>
      <c r="O861">
        <v>49</v>
      </c>
      <c r="P861">
        <v>0</v>
      </c>
      <c r="Q861">
        <v>0</v>
      </c>
      <c r="R861">
        <v>0</v>
      </c>
      <c r="S861">
        <v>0</v>
      </c>
      <c r="T861" t="s">
        <v>6989</v>
      </c>
      <c r="U861" t="s">
        <v>63</v>
      </c>
      <c r="V861" t="s">
        <v>225</v>
      </c>
      <c r="W861">
        <v>3</v>
      </c>
      <c r="X861" t="s">
        <v>49</v>
      </c>
      <c r="Y861">
        <v>1</v>
      </c>
      <c r="Z861">
        <v>0</v>
      </c>
      <c r="AA861">
        <v>49</v>
      </c>
      <c r="AB861">
        <v>50</v>
      </c>
      <c r="AE861" t="s">
        <v>51</v>
      </c>
      <c r="AF861" t="s">
        <v>753</v>
      </c>
      <c r="AG861" t="s">
        <v>754</v>
      </c>
      <c r="AH861" t="s">
        <v>6990</v>
      </c>
      <c r="AI861">
        <v>55670</v>
      </c>
      <c r="AJ861">
        <v>4.12148374348841</v>
      </c>
      <c r="AK861" t="s">
        <v>756</v>
      </c>
      <c r="AL861">
        <v>1</v>
      </c>
      <c r="AM861" t="s">
        <v>757</v>
      </c>
      <c r="AN861" t="s">
        <v>6991</v>
      </c>
      <c r="AO861" t="s">
        <v>6992</v>
      </c>
      <c r="AP861" t="s">
        <v>6993</v>
      </c>
      <c r="AQ861" t="s">
        <v>58</v>
      </c>
      <c r="AR861" t="s">
        <v>59</v>
      </c>
    </row>
    <row r="862" spans="1:44" x14ac:dyDescent="0.25">
      <c r="A862">
        <v>861</v>
      </c>
      <c r="B862" t="s">
        <v>6994</v>
      </c>
      <c r="C862" t="s">
        <v>6995</v>
      </c>
      <c r="D862">
        <v>8</v>
      </c>
      <c r="E862">
        <v>18</v>
      </c>
      <c r="F862" t="s">
        <v>45</v>
      </c>
      <c r="G862">
        <v>1000</v>
      </c>
      <c r="H862">
        <v>1</v>
      </c>
      <c r="I862">
        <v>4.1500000000000004</v>
      </c>
      <c r="J862">
        <v>158</v>
      </c>
      <c r="K862">
        <v>88</v>
      </c>
      <c r="L862">
        <v>34</v>
      </c>
      <c r="M862">
        <v>18</v>
      </c>
      <c r="N862">
        <v>7</v>
      </c>
      <c r="O862">
        <v>11</v>
      </c>
      <c r="P862">
        <v>0</v>
      </c>
      <c r="Q862">
        <v>0</v>
      </c>
      <c r="R862">
        <v>0</v>
      </c>
      <c r="S862">
        <v>0</v>
      </c>
      <c r="T862" t="s">
        <v>6996</v>
      </c>
      <c r="U862" t="s">
        <v>63</v>
      </c>
      <c r="V862" t="s">
        <v>225</v>
      </c>
      <c r="W862">
        <v>50</v>
      </c>
      <c r="X862" t="s">
        <v>49</v>
      </c>
      <c r="Y862">
        <v>2</v>
      </c>
      <c r="Z862">
        <v>0</v>
      </c>
      <c r="AA862">
        <v>43</v>
      </c>
      <c r="AB862">
        <v>50</v>
      </c>
      <c r="AE862" t="s">
        <v>51</v>
      </c>
      <c r="AF862" t="s">
        <v>6997</v>
      </c>
      <c r="AG862" t="s">
        <v>6998</v>
      </c>
      <c r="AH862" t="s">
        <v>6999</v>
      </c>
      <c r="AI862">
        <v>42514</v>
      </c>
      <c r="AJ862">
        <v>3.7408853554123298</v>
      </c>
      <c r="AK862" t="s">
        <v>7000</v>
      </c>
      <c r="AL862">
        <v>0</v>
      </c>
      <c r="AN862" t="s">
        <v>7001</v>
      </c>
      <c r="AO862" t="s">
        <v>7002</v>
      </c>
      <c r="AP862" t="s">
        <v>7003</v>
      </c>
      <c r="AQ862" t="s">
        <v>58</v>
      </c>
      <c r="AR862" t="s">
        <v>59</v>
      </c>
    </row>
    <row r="863" spans="1:44" x14ac:dyDescent="0.25">
      <c r="A863">
        <v>862</v>
      </c>
      <c r="B863" t="s">
        <v>7004</v>
      </c>
      <c r="C863" t="s">
        <v>7005</v>
      </c>
      <c r="D863">
        <v>6</v>
      </c>
      <c r="E863">
        <v>6</v>
      </c>
      <c r="F863" t="s">
        <v>45</v>
      </c>
      <c r="G863">
        <v>100</v>
      </c>
      <c r="H863">
        <v>0</v>
      </c>
      <c r="I863">
        <v>3.47</v>
      </c>
      <c r="J863">
        <v>19</v>
      </c>
      <c r="K863">
        <v>6</v>
      </c>
      <c r="L863">
        <v>5</v>
      </c>
      <c r="M863">
        <v>4</v>
      </c>
      <c r="N863">
        <v>0</v>
      </c>
      <c r="O863">
        <v>4</v>
      </c>
      <c r="P863">
        <v>0</v>
      </c>
      <c r="Q863">
        <v>0</v>
      </c>
      <c r="R863">
        <v>0</v>
      </c>
      <c r="S863">
        <v>0</v>
      </c>
      <c r="T863" t="s">
        <v>7006</v>
      </c>
      <c r="U863" t="s">
        <v>161</v>
      </c>
      <c r="V863" t="s">
        <v>96</v>
      </c>
      <c r="W863">
        <v>10</v>
      </c>
      <c r="X863" t="s">
        <v>49</v>
      </c>
      <c r="Y863">
        <v>2</v>
      </c>
      <c r="Z863">
        <v>0</v>
      </c>
      <c r="AA863">
        <v>45</v>
      </c>
      <c r="AB863">
        <v>50</v>
      </c>
      <c r="AE863" t="s">
        <v>51</v>
      </c>
      <c r="AF863" t="s">
        <v>404</v>
      </c>
      <c r="AG863" t="s">
        <v>405</v>
      </c>
      <c r="AH863" t="s">
        <v>2293</v>
      </c>
      <c r="AI863">
        <v>10600</v>
      </c>
      <c r="AJ863">
        <v>3.8675471698113202</v>
      </c>
      <c r="AK863" t="s">
        <v>407</v>
      </c>
      <c r="AL863">
        <v>0</v>
      </c>
      <c r="AN863" t="s">
        <v>7007</v>
      </c>
      <c r="AO863" t="s">
        <v>7008</v>
      </c>
      <c r="AP863" t="s">
        <v>7009</v>
      </c>
      <c r="AQ863" t="s">
        <v>58</v>
      </c>
      <c r="AR863" t="s">
        <v>59</v>
      </c>
    </row>
    <row r="864" spans="1:44" x14ac:dyDescent="0.25">
      <c r="A864">
        <v>863</v>
      </c>
      <c r="B864" t="s">
        <v>421</v>
      </c>
      <c r="C864" t="s">
        <v>422</v>
      </c>
      <c r="D864">
        <v>6</v>
      </c>
      <c r="E864">
        <v>33</v>
      </c>
      <c r="F864" t="s">
        <v>45</v>
      </c>
      <c r="G864">
        <v>10</v>
      </c>
      <c r="H864">
        <v>0</v>
      </c>
      <c r="I864">
        <v>2.33</v>
      </c>
      <c r="J864">
        <v>3</v>
      </c>
      <c r="K864">
        <v>1</v>
      </c>
      <c r="L864">
        <v>0</v>
      </c>
      <c r="M864">
        <v>0</v>
      </c>
      <c r="N864">
        <v>0</v>
      </c>
      <c r="O864">
        <v>2</v>
      </c>
      <c r="P864">
        <v>0</v>
      </c>
      <c r="Q864">
        <v>0</v>
      </c>
      <c r="R864">
        <v>0</v>
      </c>
      <c r="S864">
        <v>0</v>
      </c>
      <c r="T864" t="s">
        <v>1225</v>
      </c>
      <c r="U864" t="s">
        <v>129</v>
      </c>
      <c r="V864" t="s">
        <v>96</v>
      </c>
      <c r="W864">
        <v>50</v>
      </c>
      <c r="X864" t="s">
        <v>49</v>
      </c>
      <c r="Y864">
        <v>2</v>
      </c>
      <c r="Z864">
        <v>0</v>
      </c>
      <c r="AA864">
        <v>41</v>
      </c>
      <c r="AB864">
        <v>50</v>
      </c>
      <c r="AE864" t="s">
        <v>51</v>
      </c>
      <c r="AF864" t="s">
        <v>4913</v>
      </c>
      <c r="AG864" t="s">
        <v>4914</v>
      </c>
      <c r="AH864" t="s">
        <v>4915</v>
      </c>
      <c r="AI864">
        <v>32394</v>
      </c>
      <c r="AJ864">
        <v>3.9246774093968</v>
      </c>
      <c r="AK864" t="s">
        <v>4916</v>
      </c>
      <c r="AL864">
        <v>0</v>
      </c>
      <c r="AN864" t="s">
        <v>7010</v>
      </c>
      <c r="AO864" t="s">
        <v>7011</v>
      </c>
      <c r="AP864" t="s">
        <v>7012</v>
      </c>
      <c r="AQ864" t="s">
        <v>58</v>
      </c>
      <c r="AR864" t="s">
        <v>59</v>
      </c>
    </row>
    <row r="865" spans="1:44" x14ac:dyDescent="0.25">
      <c r="A865">
        <v>864</v>
      </c>
      <c r="B865" t="s">
        <v>4134</v>
      </c>
      <c r="C865" t="s">
        <v>4135</v>
      </c>
      <c r="D865">
        <v>6</v>
      </c>
      <c r="E865">
        <v>10</v>
      </c>
      <c r="F865" t="s">
        <v>45</v>
      </c>
      <c r="G865">
        <v>1000</v>
      </c>
      <c r="H865">
        <v>0</v>
      </c>
      <c r="I865">
        <v>3</v>
      </c>
      <c r="J865">
        <v>87</v>
      </c>
      <c r="K865">
        <v>22</v>
      </c>
      <c r="L865">
        <v>10</v>
      </c>
      <c r="M865">
        <v>23</v>
      </c>
      <c r="N865">
        <v>10</v>
      </c>
      <c r="O865">
        <v>22</v>
      </c>
      <c r="P865">
        <v>0</v>
      </c>
      <c r="Q865">
        <v>0</v>
      </c>
      <c r="R865">
        <v>0</v>
      </c>
      <c r="S865">
        <v>0</v>
      </c>
      <c r="T865" t="s">
        <v>2031</v>
      </c>
      <c r="U865" t="s">
        <v>95</v>
      </c>
      <c r="V865" t="s">
        <v>64</v>
      </c>
      <c r="W865">
        <v>3</v>
      </c>
      <c r="X865" t="s">
        <v>49</v>
      </c>
      <c r="Y865">
        <v>2</v>
      </c>
      <c r="Z865">
        <v>0</v>
      </c>
      <c r="AA865">
        <v>20</v>
      </c>
      <c r="AB865">
        <v>50</v>
      </c>
      <c r="AC865">
        <v>1</v>
      </c>
      <c r="AD865" t="s">
        <v>50</v>
      </c>
      <c r="AE865" t="s">
        <v>51</v>
      </c>
      <c r="AF865" t="s">
        <v>4136</v>
      </c>
      <c r="AG865" t="s">
        <v>4136</v>
      </c>
      <c r="AH865" t="s">
        <v>4137</v>
      </c>
      <c r="AI865">
        <v>232</v>
      </c>
      <c r="AJ865">
        <v>3.6767241379310298</v>
      </c>
      <c r="AK865" t="s">
        <v>4138</v>
      </c>
      <c r="AL865">
        <v>0</v>
      </c>
      <c r="AN865" t="s">
        <v>4139</v>
      </c>
      <c r="AO865" t="s">
        <v>4140</v>
      </c>
      <c r="AP865" t="s">
        <v>4141</v>
      </c>
      <c r="AQ865" t="s">
        <v>58</v>
      </c>
      <c r="AR865" t="s">
        <v>59</v>
      </c>
    </row>
    <row r="866" spans="1:44" x14ac:dyDescent="0.25">
      <c r="A866">
        <v>865</v>
      </c>
      <c r="B866" t="s">
        <v>7013</v>
      </c>
      <c r="C866" t="s">
        <v>7013</v>
      </c>
      <c r="D866">
        <v>4.6500000000000004</v>
      </c>
      <c r="E866">
        <v>4</v>
      </c>
      <c r="F866" t="s">
        <v>45</v>
      </c>
      <c r="G866">
        <v>50</v>
      </c>
      <c r="H866">
        <v>0</v>
      </c>
      <c r="I866">
        <v>5</v>
      </c>
      <c r="J866">
        <v>0</v>
      </c>
      <c r="P866">
        <v>0</v>
      </c>
      <c r="Q866">
        <v>0</v>
      </c>
      <c r="R866">
        <v>0</v>
      </c>
      <c r="S866">
        <v>0</v>
      </c>
      <c r="T866" t="s">
        <v>7014</v>
      </c>
      <c r="U866" t="s">
        <v>1246</v>
      </c>
      <c r="V866" t="s">
        <v>64</v>
      </c>
      <c r="W866">
        <v>9</v>
      </c>
      <c r="X866" t="s">
        <v>49</v>
      </c>
      <c r="Y866">
        <v>1</v>
      </c>
      <c r="Z866">
        <v>0</v>
      </c>
      <c r="AA866">
        <v>36</v>
      </c>
      <c r="AB866">
        <v>50</v>
      </c>
      <c r="AC866">
        <v>1</v>
      </c>
      <c r="AD866" t="s">
        <v>50</v>
      </c>
      <c r="AE866" t="s">
        <v>51</v>
      </c>
      <c r="AF866" t="s">
        <v>1807</v>
      </c>
      <c r="AG866" t="s">
        <v>1807</v>
      </c>
      <c r="AH866" t="s">
        <v>1808</v>
      </c>
      <c r="AI866">
        <v>268</v>
      </c>
      <c r="AJ866">
        <v>3.8917910447761099</v>
      </c>
      <c r="AK866" t="s">
        <v>1809</v>
      </c>
      <c r="AL866">
        <v>0</v>
      </c>
      <c r="AN866" t="s">
        <v>7015</v>
      </c>
      <c r="AO866" t="s">
        <v>7016</v>
      </c>
      <c r="AP866" t="s">
        <v>7017</v>
      </c>
      <c r="AQ866" t="s">
        <v>58</v>
      </c>
      <c r="AR866" t="s">
        <v>59</v>
      </c>
    </row>
    <row r="867" spans="1:44" x14ac:dyDescent="0.25">
      <c r="A867">
        <v>866</v>
      </c>
      <c r="B867" t="s">
        <v>7018</v>
      </c>
      <c r="C867" t="s">
        <v>7019</v>
      </c>
      <c r="D867">
        <v>2.67</v>
      </c>
      <c r="E867">
        <v>67</v>
      </c>
      <c r="F867" t="s">
        <v>45</v>
      </c>
      <c r="G867">
        <v>10</v>
      </c>
      <c r="H867">
        <v>0</v>
      </c>
      <c r="I867">
        <v>5</v>
      </c>
      <c r="J867">
        <v>0</v>
      </c>
      <c r="P867">
        <v>0</v>
      </c>
      <c r="Q867">
        <v>0</v>
      </c>
      <c r="R867">
        <v>0</v>
      </c>
      <c r="S867">
        <v>0</v>
      </c>
      <c r="T867" t="s">
        <v>7020</v>
      </c>
      <c r="U867" t="s">
        <v>812</v>
      </c>
      <c r="V867" t="s">
        <v>7021</v>
      </c>
      <c r="W867">
        <v>5</v>
      </c>
      <c r="X867" t="s">
        <v>49</v>
      </c>
      <c r="Y867">
        <v>1</v>
      </c>
      <c r="Z867">
        <v>0</v>
      </c>
      <c r="AA867">
        <v>27</v>
      </c>
      <c r="AB867">
        <v>50</v>
      </c>
      <c r="AC867">
        <v>1</v>
      </c>
      <c r="AD867" t="s">
        <v>50</v>
      </c>
      <c r="AE867" t="s">
        <v>51</v>
      </c>
      <c r="AF867" t="s">
        <v>7022</v>
      </c>
      <c r="AG867" t="s">
        <v>7022</v>
      </c>
      <c r="AH867" t="s">
        <v>7023</v>
      </c>
      <c r="AI867">
        <v>13</v>
      </c>
      <c r="AJ867">
        <v>3.6923076923076898</v>
      </c>
      <c r="AK867" s="1" t="s">
        <v>7024</v>
      </c>
      <c r="AL867">
        <v>0</v>
      </c>
      <c r="AN867" t="s">
        <v>7025</v>
      </c>
      <c r="AO867" t="s">
        <v>7026</v>
      </c>
      <c r="AP867" t="s">
        <v>7027</v>
      </c>
      <c r="AQ867" t="s">
        <v>58</v>
      </c>
      <c r="AR867" t="s">
        <v>59</v>
      </c>
    </row>
    <row r="868" spans="1:44" x14ac:dyDescent="0.25">
      <c r="A868">
        <v>867</v>
      </c>
      <c r="B868" t="s">
        <v>7028</v>
      </c>
      <c r="C868" t="s">
        <v>7029</v>
      </c>
      <c r="D868">
        <v>11</v>
      </c>
      <c r="E868">
        <v>10</v>
      </c>
      <c r="F868" t="s">
        <v>45</v>
      </c>
      <c r="G868">
        <v>100</v>
      </c>
      <c r="H868">
        <v>1</v>
      </c>
      <c r="I868">
        <v>3.5</v>
      </c>
      <c r="J868">
        <v>10</v>
      </c>
      <c r="K868">
        <v>4</v>
      </c>
      <c r="L868">
        <v>2</v>
      </c>
      <c r="M868">
        <v>0</v>
      </c>
      <c r="N868">
        <v>3</v>
      </c>
      <c r="O868">
        <v>1</v>
      </c>
      <c r="P868">
        <v>0</v>
      </c>
      <c r="Q868">
        <v>0</v>
      </c>
      <c r="R868">
        <v>0</v>
      </c>
      <c r="S868">
        <v>0</v>
      </c>
      <c r="T868" t="s">
        <v>7030</v>
      </c>
      <c r="U868" t="s">
        <v>193</v>
      </c>
      <c r="V868" t="s">
        <v>96</v>
      </c>
      <c r="W868">
        <v>49</v>
      </c>
      <c r="X868" t="s">
        <v>49</v>
      </c>
      <c r="Y868">
        <v>3</v>
      </c>
      <c r="Z868">
        <v>0</v>
      </c>
      <c r="AA868">
        <v>30</v>
      </c>
      <c r="AB868">
        <v>50</v>
      </c>
      <c r="AE868" t="s">
        <v>51</v>
      </c>
      <c r="AF868" t="s">
        <v>3852</v>
      </c>
      <c r="AG868" t="s">
        <v>3852</v>
      </c>
      <c r="AH868" t="s">
        <v>6147</v>
      </c>
      <c r="AI868">
        <v>12919</v>
      </c>
      <c r="AJ868">
        <v>4.0244600975307598</v>
      </c>
      <c r="AK868" t="s">
        <v>3854</v>
      </c>
      <c r="AL868">
        <v>0</v>
      </c>
      <c r="AN868" t="s">
        <v>7031</v>
      </c>
      <c r="AO868" t="s">
        <v>7032</v>
      </c>
      <c r="AP868" t="s">
        <v>7033</v>
      </c>
      <c r="AQ868" t="s">
        <v>58</v>
      </c>
      <c r="AR868" t="s">
        <v>59</v>
      </c>
    </row>
    <row r="869" spans="1:44" x14ac:dyDescent="0.25">
      <c r="A869">
        <v>868</v>
      </c>
      <c r="B869" t="s">
        <v>7034</v>
      </c>
      <c r="C869" t="s">
        <v>7035</v>
      </c>
      <c r="D869">
        <v>5</v>
      </c>
      <c r="E869">
        <v>26</v>
      </c>
      <c r="F869" t="s">
        <v>45</v>
      </c>
      <c r="G869">
        <v>100</v>
      </c>
      <c r="H869">
        <v>1</v>
      </c>
      <c r="I869">
        <v>4</v>
      </c>
      <c r="J869">
        <v>4</v>
      </c>
      <c r="K869">
        <v>3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 t="s">
        <v>7036</v>
      </c>
      <c r="U869" t="s">
        <v>340</v>
      </c>
      <c r="V869" t="s">
        <v>96</v>
      </c>
      <c r="W869">
        <v>50</v>
      </c>
      <c r="X869" t="s">
        <v>7037</v>
      </c>
      <c r="Y869">
        <v>2</v>
      </c>
      <c r="Z869">
        <v>0</v>
      </c>
      <c r="AA869">
        <v>41</v>
      </c>
      <c r="AB869">
        <v>50</v>
      </c>
      <c r="AE869" t="s">
        <v>51</v>
      </c>
      <c r="AF869" t="s">
        <v>7038</v>
      </c>
      <c r="AG869" t="s">
        <v>7038</v>
      </c>
      <c r="AH869" t="s">
        <v>7039</v>
      </c>
      <c r="AI869">
        <v>19867</v>
      </c>
      <c r="AJ869">
        <v>4.1575476921528098</v>
      </c>
      <c r="AK869" t="s">
        <v>7040</v>
      </c>
      <c r="AL869">
        <v>0</v>
      </c>
      <c r="AN869" t="s">
        <v>7041</v>
      </c>
      <c r="AO869" t="s">
        <v>7042</v>
      </c>
      <c r="AP869" t="s">
        <v>7043</v>
      </c>
      <c r="AQ869" t="s">
        <v>58</v>
      </c>
      <c r="AR869" t="s">
        <v>59</v>
      </c>
    </row>
    <row r="870" spans="1:44" x14ac:dyDescent="0.25">
      <c r="A870">
        <v>869</v>
      </c>
      <c r="B870" t="s">
        <v>7044</v>
      </c>
      <c r="C870" t="s">
        <v>7045</v>
      </c>
      <c r="D870">
        <v>11</v>
      </c>
      <c r="E870">
        <v>11</v>
      </c>
      <c r="F870" t="s">
        <v>45</v>
      </c>
      <c r="G870">
        <v>1000</v>
      </c>
      <c r="H870">
        <v>1</v>
      </c>
      <c r="I870">
        <v>4.22</v>
      </c>
      <c r="J870">
        <v>223</v>
      </c>
      <c r="K870">
        <v>136</v>
      </c>
      <c r="L870">
        <v>43</v>
      </c>
      <c r="M870">
        <v>20</v>
      </c>
      <c r="N870">
        <v>6</v>
      </c>
      <c r="O870">
        <v>18</v>
      </c>
      <c r="P870">
        <v>1</v>
      </c>
      <c r="Q870">
        <v>0</v>
      </c>
      <c r="R870">
        <v>1</v>
      </c>
      <c r="S870">
        <v>0</v>
      </c>
      <c r="T870" t="s">
        <v>7046</v>
      </c>
      <c r="U870" t="s">
        <v>812</v>
      </c>
      <c r="V870" t="s">
        <v>64</v>
      </c>
      <c r="W870">
        <v>5</v>
      </c>
      <c r="X870" t="s">
        <v>49</v>
      </c>
      <c r="Y870">
        <v>3</v>
      </c>
      <c r="Z870">
        <v>0</v>
      </c>
      <c r="AA870">
        <v>35</v>
      </c>
      <c r="AB870">
        <v>50</v>
      </c>
      <c r="AC870">
        <v>1</v>
      </c>
      <c r="AD870" t="s">
        <v>50</v>
      </c>
      <c r="AE870" t="s">
        <v>51</v>
      </c>
      <c r="AF870" t="s">
        <v>7047</v>
      </c>
      <c r="AG870" t="s">
        <v>7047</v>
      </c>
      <c r="AH870" t="s">
        <v>7048</v>
      </c>
      <c r="AI870">
        <v>667</v>
      </c>
      <c r="AJ870">
        <v>3.7661169415292299</v>
      </c>
      <c r="AK870" t="s">
        <v>7049</v>
      </c>
      <c r="AL870">
        <v>0</v>
      </c>
      <c r="AN870" t="s">
        <v>7050</v>
      </c>
      <c r="AO870" t="s">
        <v>7051</v>
      </c>
      <c r="AP870" t="s">
        <v>7052</v>
      </c>
      <c r="AQ870" t="s">
        <v>58</v>
      </c>
      <c r="AR870" t="s">
        <v>59</v>
      </c>
    </row>
    <row r="871" spans="1:44" x14ac:dyDescent="0.25">
      <c r="A871">
        <v>870</v>
      </c>
      <c r="B871" t="s">
        <v>7053</v>
      </c>
      <c r="C871" t="s">
        <v>7054</v>
      </c>
      <c r="D871">
        <v>7</v>
      </c>
      <c r="E871">
        <v>11</v>
      </c>
      <c r="F871" t="s">
        <v>45</v>
      </c>
      <c r="G871">
        <v>20000</v>
      </c>
      <c r="H871">
        <v>0</v>
      </c>
      <c r="I871">
        <v>3.98</v>
      </c>
      <c r="J871">
        <v>6510</v>
      </c>
      <c r="K871">
        <v>3140</v>
      </c>
      <c r="L871">
        <v>1357</v>
      </c>
      <c r="M871">
        <v>1154</v>
      </c>
      <c r="N871">
        <v>445</v>
      </c>
      <c r="O871">
        <v>414</v>
      </c>
      <c r="P871">
        <v>0</v>
      </c>
      <c r="Q871">
        <v>0</v>
      </c>
      <c r="R871">
        <v>0</v>
      </c>
      <c r="S871">
        <v>0</v>
      </c>
      <c r="T871" t="s">
        <v>7055</v>
      </c>
      <c r="U871" t="s">
        <v>161</v>
      </c>
      <c r="V871" t="s">
        <v>96</v>
      </c>
      <c r="W871">
        <v>5</v>
      </c>
      <c r="X871" t="s">
        <v>49</v>
      </c>
      <c r="Y871">
        <v>2</v>
      </c>
      <c r="Z871">
        <v>0</v>
      </c>
      <c r="AA871">
        <v>41</v>
      </c>
      <c r="AB871">
        <v>50</v>
      </c>
      <c r="AE871" t="s">
        <v>51</v>
      </c>
      <c r="AF871" t="s">
        <v>7056</v>
      </c>
      <c r="AG871" t="s">
        <v>7057</v>
      </c>
      <c r="AH871" t="s">
        <v>7058</v>
      </c>
      <c r="AI871">
        <v>43742</v>
      </c>
      <c r="AJ871">
        <v>4.0639659823510499</v>
      </c>
      <c r="AK871" t="s">
        <v>7059</v>
      </c>
      <c r="AL871">
        <v>0</v>
      </c>
      <c r="AN871" t="s">
        <v>7060</v>
      </c>
      <c r="AO871" t="s">
        <v>7061</v>
      </c>
      <c r="AP871" t="s">
        <v>7062</v>
      </c>
      <c r="AQ871" t="s">
        <v>58</v>
      </c>
      <c r="AR871" t="s">
        <v>59</v>
      </c>
    </row>
    <row r="872" spans="1:44" x14ac:dyDescent="0.25">
      <c r="A872">
        <v>871</v>
      </c>
      <c r="B872" t="s">
        <v>7063</v>
      </c>
      <c r="C872" t="s">
        <v>7064</v>
      </c>
      <c r="D872">
        <v>12</v>
      </c>
      <c r="E872">
        <v>11</v>
      </c>
      <c r="F872" t="s">
        <v>45</v>
      </c>
      <c r="G872">
        <v>1000</v>
      </c>
      <c r="H872">
        <v>0</v>
      </c>
      <c r="I872">
        <v>3.61</v>
      </c>
      <c r="J872">
        <v>171</v>
      </c>
      <c r="K872">
        <v>73</v>
      </c>
      <c r="L872">
        <v>30</v>
      </c>
      <c r="M872">
        <v>26</v>
      </c>
      <c r="N872">
        <v>13</v>
      </c>
      <c r="O872">
        <v>29</v>
      </c>
      <c r="P872">
        <v>0</v>
      </c>
      <c r="Q872">
        <v>0</v>
      </c>
      <c r="R872">
        <v>0</v>
      </c>
      <c r="S872">
        <v>0</v>
      </c>
      <c r="T872" t="s">
        <v>7065</v>
      </c>
      <c r="U872" t="s">
        <v>47</v>
      </c>
      <c r="V872" t="s">
        <v>96</v>
      </c>
      <c r="W872">
        <v>7</v>
      </c>
      <c r="X872" t="s">
        <v>49</v>
      </c>
      <c r="Y872">
        <v>3</v>
      </c>
      <c r="Z872">
        <v>0</v>
      </c>
      <c r="AA872">
        <v>54</v>
      </c>
      <c r="AB872">
        <v>50</v>
      </c>
      <c r="AC872">
        <v>1</v>
      </c>
      <c r="AD872" t="s">
        <v>50</v>
      </c>
      <c r="AE872" t="s">
        <v>51</v>
      </c>
      <c r="AF872" t="s">
        <v>2594</v>
      </c>
      <c r="AG872" t="s">
        <v>2594</v>
      </c>
      <c r="AH872" t="s">
        <v>2595</v>
      </c>
      <c r="AI872">
        <v>4811</v>
      </c>
      <c r="AJ872">
        <v>4.1945541467470298</v>
      </c>
      <c r="AK872" t="s">
        <v>2596</v>
      </c>
      <c r="AL872">
        <v>0</v>
      </c>
      <c r="AN872" t="s">
        <v>7066</v>
      </c>
      <c r="AO872" t="s">
        <v>7067</v>
      </c>
      <c r="AP872" t="s">
        <v>7068</v>
      </c>
      <c r="AQ872" t="s">
        <v>58</v>
      </c>
      <c r="AR872" t="s">
        <v>59</v>
      </c>
    </row>
    <row r="873" spans="1:44" x14ac:dyDescent="0.25">
      <c r="A873">
        <v>872</v>
      </c>
      <c r="B873" t="s">
        <v>7069</v>
      </c>
      <c r="C873" t="s">
        <v>7070</v>
      </c>
      <c r="D873">
        <v>1.72</v>
      </c>
      <c r="E873">
        <v>26</v>
      </c>
      <c r="F873" t="s">
        <v>45</v>
      </c>
      <c r="G873">
        <v>1000</v>
      </c>
      <c r="H873">
        <v>1</v>
      </c>
      <c r="I873">
        <v>4.33</v>
      </c>
      <c r="J873">
        <v>18</v>
      </c>
      <c r="K873">
        <v>10</v>
      </c>
      <c r="L873">
        <v>5</v>
      </c>
      <c r="M873">
        <v>2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7071</v>
      </c>
      <c r="U873" t="s">
        <v>95</v>
      </c>
      <c r="V873" t="s">
        <v>64</v>
      </c>
      <c r="W873">
        <v>9</v>
      </c>
      <c r="X873" t="s">
        <v>49</v>
      </c>
      <c r="Y873">
        <v>1</v>
      </c>
      <c r="Z873">
        <v>0</v>
      </c>
      <c r="AA873">
        <v>43</v>
      </c>
      <c r="AB873">
        <v>50</v>
      </c>
      <c r="AC873">
        <v>1</v>
      </c>
      <c r="AD873" t="s">
        <v>50</v>
      </c>
      <c r="AE873" t="s">
        <v>51</v>
      </c>
      <c r="AF873" t="s">
        <v>7072</v>
      </c>
      <c r="AG873" t="s">
        <v>7073</v>
      </c>
      <c r="AH873" t="s">
        <v>7074</v>
      </c>
      <c r="AI873">
        <v>1373</v>
      </c>
      <c r="AJ873">
        <v>4.0072833211944596</v>
      </c>
      <c r="AK873" t="s">
        <v>7075</v>
      </c>
      <c r="AL873">
        <v>0</v>
      </c>
      <c r="AN873" t="s">
        <v>7076</v>
      </c>
      <c r="AO873" t="s">
        <v>7077</v>
      </c>
      <c r="AP873" s="1" t="s">
        <v>7078</v>
      </c>
      <c r="AQ873" t="s">
        <v>58</v>
      </c>
      <c r="AR873" t="s">
        <v>59</v>
      </c>
    </row>
    <row r="874" spans="1:44" x14ac:dyDescent="0.25">
      <c r="A874">
        <v>873</v>
      </c>
      <c r="B874" t="s">
        <v>7079</v>
      </c>
      <c r="C874" t="s">
        <v>7079</v>
      </c>
      <c r="D874">
        <v>1.72</v>
      </c>
      <c r="E874">
        <v>2</v>
      </c>
      <c r="F874" t="s">
        <v>45</v>
      </c>
      <c r="G874">
        <v>100</v>
      </c>
      <c r="H874">
        <v>0</v>
      </c>
      <c r="I874">
        <v>4.2300000000000004</v>
      </c>
      <c r="J874">
        <v>13</v>
      </c>
      <c r="K874">
        <v>7</v>
      </c>
      <c r="L874">
        <v>4</v>
      </c>
      <c r="M874">
        <v>0</v>
      </c>
      <c r="N874">
        <v>2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7080</v>
      </c>
      <c r="U874" t="s">
        <v>968</v>
      </c>
      <c r="V874" t="s">
        <v>64</v>
      </c>
      <c r="W874">
        <v>3</v>
      </c>
      <c r="X874" t="s">
        <v>49</v>
      </c>
      <c r="Y874">
        <v>1</v>
      </c>
      <c r="Z874">
        <v>0</v>
      </c>
      <c r="AA874">
        <v>55</v>
      </c>
      <c r="AB874">
        <v>50</v>
      </c>
      <c r="AE874" t="s">
        <v>51</v>
      </c>
      <c r="AF874" t="s">
        <v>7081</v>
      </c>
      <c r="AG874" t="s">
        <v>7082</v>
      </c>
      <c r="AH874" t="s">
        <v>7083</v>
      </c>
      <c r="AI874">
        <v>1250</v>
      </c>
      <c r="AJ874">
        <v>4.0031999999999996</v>
      </c>
      <c r="AK874" t="s">
        <v>7084</v>
      </c>
      <c r="AL874">
        <v>0</v>
      </c>
      <c r="AN874" t="s">
        <v>7085</v>
      </c>
      <c r="AO874" t="s">
        <v>7086</v>
      </c>
      <c r="AP874" t="s">
        <v>7087</v>
      </c>
      <c r="AQ874" t="s">
        <v>58</v>
      </c>
      <c r="AR874" t="s">
        <v>59</v>
      </c>
    </row>
    <row r="875" spans="1:44" x14ac:dyDescent="0.25">
      <c r="A875">
        <v>874</v>
      </c>
      <c r="B875" t="s">
        <v>7088</v>
      </c>
      <c r="C875" t="s">
        <v>7089</v>
      </c>
      <c r="D875">
        <v>8</v>
      </c>
      <c r="E875">
        <v>47</v>
      </c>
      <c r="F875" t="s">
        <v>45</v>
      </c>
      <c r="G875">
        <v>10000</v>
      </c>
      <c r="H875">
        <v>1</v>
      </c>
      <c r="I875">
        <v>4.21</v>
      </c>
      <c r="J875">
        <v>1631</v>
      </c>
      <c r="K875">
        <v>945</v>
      </c>
      <c r="L875">
        <v>333</v>
      </c>
      <c r="M875">
        <v>201</v>
      </c>
      <c r="N875">
        <v>62</v>
      </c>
      <c r="O875">
        <v>90</v>
      </c>
      <c r="P875">
        <v>1</v>
      </c>
      <c r="Q875">
        <v>0</v>
      </c>
      <c r="R875">
        <v>1</v>
      </c>
      <c r="S875">
        <v>0</v>
      </c>
      <c r="T875" t="s">
        <v>7090</v>
      </c>
      <c r="U875" t="s">
        <v>1732</v>
      </c>
      <c r="V875" t="s">
        <v>64</v>
      </c>
      <c r="W875">
        <v>6</v>
      </c>
      <c r="X875" t="s">
        <v>49</v>
      </c>
      <c r="Y875">
        <v>3</v>
      </c>
      <c r="Z875">
        <v>0</v>
      </c>
      <c r="AA875">
        <v>38</v>
      </c>
      <c r="AB875">
        <v>50</v>
      </c>
      <c r="AE875" t="s">
        <v>51</v>
      </c>
      <c r="AF875" t="s">
        <v>7091</v>
      </c>
      <c r="AG875" t="s">
        <v>7092</v>
      </c>
      <c r="AH875" t="s">
        <v>7093</v>
      </c>
      <c r="AI875">
        <v>1659</v>
      </c>
      <c r="AJ875">
        <v>4.3218806509945704</v>
      </c>
      <c r="AK875" t="s">
        <v>7094</v>
      </c>
      <c r="AL875">
        <v>0</v>
      </c>
      <c r="AN875" t="s">
        <v>7095</v>
      </c>
      <c r="AO875" t="s">
        <v>7096</v>
      </c>
      <c r="AP875" t="s">
        <v>7097</v>
      </c>
      <c r="AQ875" t="s">
        <v>58</v>
      </c>
      <c r="AR875" t="s">
        <v>59</v>
      </c>
    </row>
    <row r="876" spans="1:44" x14ac:dyDescent="0.25">
      <c r="A876">
        <v>875</v>
      </c>
      <c r="B876" t="s">
        <v>7098</v>
      </c>
      <c r="C876" t="s">
        <v>7099</v>
      </c>
      <c r="D876">
        <v>5.8</v>
      </c>
      <c r="E876">
        <v>9</v>
      </c>
      <c r="F876" t="s">
        <v>45</v>
      </c>
      <c r="G876">
        <v>1000</v>
      </c>
      <c r="H876">
        <v>1</v>
      </c>
      <c r="I876">
        <v>3.83</v>
      </c>
      <c r="J876">
        <v>52</v>
      </c>
      <c r="K876">
        <v>25</v>
      </c>
      <c r="L876">
        <v>7</v>
      </c>
      <c r="M876">
        <v>11</v>
      </c>
      <c r="N876">
        <v>4</v>
      </c>
      <c r="O876">
        <v>5</v>
      </c>
      <c r="P876">
        <v>0</v>
      </c>
      <c r="Q876">
        <v>0</v>
      </c>
      <c r="R876">
        <v>0</v>
      </c>
      <c r="S876">
        <v>0</v>
      </c>
      <c r="T876" t="s">
        <v>7100</v>
      </c>
      <c r="U876" t="s">
        <v>3831</v>
      </c>
      <c r="V876" t="s">
        <v>64</v>
      </c>
      <c r="W876">
        <v>4</v>
      </c>
      <c r="X876" t="s">
        <v>49</v>
      </c>
      <c r="Y876">
        <v>2</v>
      </c>
      <c r="Z876">
        <v>0</v>
      </c>
      <c r="AA876">
        <v>43</v>
      </c>
      <c r="AB876">
        <v>50</v>
      </c>
      <c r="AE876" t="s">
        <v>51</v>
      </c>
      <c r="AF876" t="s">
        <v>7101</v>
      </c>
      <c r="AG876" t="s">
        <v>7102</v>
      </c>
      <c r="AH876" t="s">
        <v>7103</v>
      </c>
      <c r="AI876">
        <v>28295</v>
      </c>
      <c r="AJ876">
        <v>3.80996642516345</v>
      </c>
      <c r="AK876" t="s">
        <v>7104</v>
      </c>
      <c r="AL876">
        <v>0</v>
      </c>
      <c r="AN876" t="s">
        <v>7105</v>
      </c>
      <c r="AO876" t="s">
        <v>7106</v>
      </c>
      <c r="AP876" t="s">
        <v>7107</v>
      </c>
      <c r="AQ876" t="s">
        <v>58</v>
      </c>
      <c r="AR876" t="s">
        <v>59</v>
      </c>
    </row>
    <row r="877" spans="1:44" x14ac:dyDescent="0.25">
      <c r="A877">
        <v>876</v>
      </c>
      <c r="B877" t="s">
        <v>7108</v>
      </c>
      <c r="C877" t="s">
        <v>7109</v>
      </c>
      <c r="D877">
        <v>7</v>
      </c>
      <c r="E877">
        <v>6</v>
      </c>
      <c r="F877" t="s">
        <v>45</v>
      </c>
      <c r="G877">
        <v>50000</v>
      </c>
      <c r="H877">
        <v>0</v>
      </c>
      <c r="I877">
        <v>4.12</v>
      </c>
      <c r="J877">
        <v>9207</v>
      </c>
      <c r="K877">
        <v>5077</v>
      </c>
      <c r="L877">
        <v>1860</v>
      </c>
      <c r="M877">
        <v>1185</v>
      </c>
      <c r="N877">
        <v>467</v>
      </c>
      <c r="O877">
        <v>618</v>
      </c>
      <c r="P877">
        <v>0</v>
      </c>
      <c r="Q877">
        <v>0</v>
      </c>
      <c r="R877">
        <v>0</v>
      </c>
      <c r="S877">
        <v>0</v>
      </c>
      <c r="T877" t="s">
        <v>7110</v>
      </c>
      <c r="U877" t="s">
        <v>85</v>
      </c>
      <c r="V877" t="s">
        <v>48</v>
      </c>
      <c r="W877">
        <v>6</v>
      </c>
      <c r="X877" t="s">
        <v>49</v>
      </c>
      <c r="Y877">
        <v>2</v>
      </c>
      <c r="Z877">
        <v>0</v>
      </c>
      <c r="AA877">
        <v>18</v>
      </c>
      <c r="AB877">
        <v>50</v>
      </c>
      <c r="AC877">
        <v>1</v>
      </c>
      <c r="AD877" t="s">
        <v>50</v>
      </c>
      <c r="AE877" t="s">
        <v>51</v>
      </c>
      <c r="AF877" t="s">
        <v>2263</v>
      </c>
      <c r="AG877" t="s">
        <v>2263</v>
      </c>
      <c r="AH877" t="s">
        <v>2264</v>
      </c>
      <c r="AI877">
        <v>15538</v>
      </c>
      <c r="AJ877">
        <v>4.1561977088428304</v>
      </c>
      <c r="AK877" t="s">
        <v>2265</v>
      </c>
      <c r="AL877">
        <v>0</v>
      </c>
      <c r="AN877" t="s">
        <v>7111</v>
      </c>
      <c r="AO877" t="s">
        <v>7112</v>
      </c>
      <c r="AP877" t="s">
        <v>7113</v>
      </c>
      <c r="AQ877" t="s">
        <v>58</v>
      </c>
      <c r="AR877" t="s">
        <v>59</v>
      </c>
    </row>
    <row r="878" spans="1:44" x14ac:dyDescent="0.25">
      <c r="A878">
        <v>877</v>
      </c>
      <c r="B878" t="s">
        <v>7114</v>
      </c>
      <c r="C878" t="s">
        <v>7115</v>
      </c>
      <c r="D878">
        <v>3.66</v>
      </c>
      <c r="E878">
        <v>26</v>
      </c>
      <c r="F878" t="s">
        <v>45</v>
      </c>
      <c r="G878">
        <v>100</v>
      </c>
      <c r="H878">
        <v>1</v>
      </c>
      <c r="I878">
        <v>3.2</v>
      </c>
      <c r="J878">
        <v>10</v>
      </c>
      <c r="K878">
        <v>4</v>
      </c>
      <c r="L878">
        <v>2</v>
      </c>
      <c r="M878">
        <v>0</v>
      </c>
      <c r="N878">
        <v>0</v>
      </c>
      <c r="O878">
        <v>4</v>
      </c>
      <c r="P878">
        <v>0</v>
      </c>
      <c r="Q878">
        <v>0</v>
      </c>
      <c r="R878">
        <v>0</v>
      </c>
      <c r="S878">
        <v>0</v>
      </c>
      <c r="T878" t="s">
        <v>7116</v>
      </c>
      <c r="U878" t="s">
        <v>63</v>
      </c>
      <c r="V878" t="s">
        <v>7117</v>
      </c>
      <c r="W878">
        <v>50</v>
      </c>
      <c r="X878" t="s">
        <v>49</v>
      </c>
      <c r="Y878">
        <v>1</v>
      </c>
      <c r="Z878">
        <v>0</v>
      </c>
      <c r="AA878">
        <v>140</v>
      </c>
      <c r="AB878">
        <v>50</v>
      </c>
      <c r="AE878" t="s">
        <v>51</v>
      </c>
      <c r="AF878" t="s">
        <v>7118</v>
      </c>
      <c r="AG878" t="s">
        <v>7119</v>
      </c>
      <c r="AH878" t="s">
        <v>7120</v>
      </c>
      <c r="AI878">
        <v>269</v>
      </c>
      <c r="AJ878">
        <v>3.3382899628252698</v>
      </c>
      <c r="AK878" t="s">
        <v>7121</v>
      </c>
      <c r="AL878">
        <v>0</v>
      </c>
      <c r="AN878" t="s">
        <v>7122</v>
      </c>
      <c r="AO878" t="s">
        <v>7123</v>
      </c>
      <c r="AP878" t="s">
        <v>7124</v>
      </c>
      <c r="AQ878" t="s">
        <v>58</v>
      </c>
      <c r="AR878" t="s">
        <v>59</v>
      </c>
    </row>
    <row r="879" spans="1:44" x14ac:dyDescent="0.25">
      <c r="A879">
        <v>878</v>
      </c>
      <c r="B879" t="s">
        <v>7125</v>
      </c>
      <c r="C879" t="s">
        <v>7126</v>
      </c>
      <c r="D879">
        <v>3.83</v>
      </c>
      <c r="E879">
        <v>4</v>
      </c>
      <c r="F879" t="s">
        <v>45</v>
      </c>
      <c r="G879">
        <v>5000</v>
      </c>
      <c r="H879">
        <v>1</v>
      </c>
      <c r="I879">
        <v>3.76</v>
      </c>
      <c r="J879">
        <v>337</v>
      </c>
      <c r="K879">
        <v>163</v>
      </c>
      <c r="L879">
        <v>48</v>
      </c>
      <c r="M879">
        <v>54</v>
      </c>
      <c r="N879">
        <v>27</v>
      </c>
      <c r="O879">
        <v>45</v>
      </c>
      <c r="P879">
        <v>0</v>
      </c>
      <c r="Q879">
        <v>0</v>
      </c>
      <c r="R879">
        <v>0</v>
      </c>
      <c r="S879">
        <v>0</v>
      </c>
      <c r="T879" t="s">
        <v>7127</v>
      </c>
      <c r="U879" t="s">
        <v>85</v>
      </c>
      <c r="V879" t="s">
        <v>96</v>
      </c>
      <c r="W879">
        <v>50</v>
      </c>
      <c r="X879" t="s">
        <v>49</v>
      </c>
      <c r="Y879">
        <v>1</v>
      </c>
      <c r="Z879">
        <v>0</v>
      </c>
      <c r="AA879">
        <v>42</v>
      </c>
      <c r="AB879">
        <v>50</v>
      </c>
      <c r="AE879" t="s">
        <v>51</v>
      </c>
      <c r="AF879" t="s">
        <v>1045</v>
      </c>
      <c r="AG879" t="s">
        <v>1046</v>
      </c>
      <c r="AH879" t="s">
        <v>7128</v>
      </c>
      <c r="AI879">
        <v>99283</v>
      </c>
      <c r="AJ879">
        <v>4.28559773576543</v>
      </c>
      <c r="AK879" t="s">
        <v>1048</v>
      </c>
      <c r="AL879">
        <v>0</v>
      </c>
      <c r="AN879" t="s">
        <v>7129</v>
      </c>
      <c r="AO879" t="s">
        <v>7130</v>
      </c>
      <c r="AP879" t="s">
        <v>7131</v>
      </c>
      <c r="AQ879" t="s">
        <v>58</v>
      </c>
      <c r="AR879" t="s">
        <v>59</v>
      </c>
    </row>
    <row r="880" spans="1:44" x14ac:dyDescent="0.25">
      <c r="A880">
        <v>879</v>
      </c>
      <c r="B880" t="s">
        <v>7132</v>
      </c>
      <c r="C880" t="s">
        <v>7133</v>
      </c>
      <c r="D880">
        <v>13</v>
      </c>
      <c r="E880">
        <v>84</v>
      </c>
      <c r="F880" t="s">
        <v>45</v>
      </c>
      <c r="G880">
        <v>10000</v>
      </c>
      <c r="H880">
        <v>1</v>
      </c>
      <c r="I880">
        <v>4.3600000000000003</v>
      </c>
      <c r="J880">
        <v>2592</v>
      </c>
      <c r="K880">
        <v>1632</v>
      </c>
      <c r="L880">
        <v>531</v>
      </c>
      <c r="M880">
        <v>260</v>
      </c>
      <c r="N880">
        <v>68</v>
      </c>
      <c r="O880">
        <v>101</v>
      </c>
      <c r="P880">
        <v>1</v>
      </c>
      <c r="Q880">
        <v>0</v>
      </c>
      <c r="R880">
        <v>1</v>
      </c>
      <c r="S880">
        <v>0</v>
      </c>
      <c r="T880" t="s">
        <v>7134</v>
      </c>
      <c r="U880" t="s">
        <v>85</v>
      </c>
      <c r="V880" t="s">
        <v>96</v>
      </c>
      <c r="W880">
        <v>50</v>
      </c>
      <c r="X880" t="s">
        <v>49</v>
      </c>
      <c r="Y880">
        <v>3</v>
      </c>
      <c r="Z880">
        <v>0</v>
      </c>
      <c r="AA880">
        <v>33</v>
      </c>
      <c r="AB880">
        <v>50</v>
      </c>
      <c r="AE880" t="s">
        <v>51</v>
      </c>
      <c r="AF880" t="s">
        <v>7135</v>
      </c>
      <c r="AG880" t="s">
        <v>7136</v>
      </c>
      <c r="AH880" t="s">
        <v>7137</v>
      </c>
      <c r="AI880">
        <v>23719</v>
      </c>
      <c r="AJ880">
        <v>4.3010666554239201</v>
      </c>
      <c r="AK880" t="s">
        <v>7138</v>
      </c>
      <c r="AL880">
        <v>1</v>
      </c>
      <c r="AM880" t="s">
        <v>7139</v>
      </c>
      <c r="AN880" t="s">
        <v>7140</v>
      </c>
      <c r="AO880" t="s">
        <v>7141</v>
      </c>
      <c r="AP880" t="s">
        <v>7142</v>
      </c>
      <c r="AQ880" t="s">
        <v>58</v>
      </c>
      <c r="AR880" t="s">
        <v>59</v>
      </c>
    </row>
    <row r="881" spans="1:44" x14ac:dyDescent="0.25">
      <c r="A881">
        <v>880</v>
      </c>
      <c r="B881" t="s">
        <v>7143</v>
      </c>
      <c r="C881" t="s">
        <v>7144</v>
      </c>
      <c r="D881">
        <v>6</v>
      </c>
      <c r="E881">
        <v>17</v>
      </c>
      <c r="F881" t="s">
        <v>45</v>
      </c>
      <c r="G881">
        <v>5000</v>
      </c>
      <c r="H881">
        <v>1</v>
      </c>
      <c r="I881">
        <v>3.85</v>
      </c>
      <c r="J881">
        <v>817</v>
      </c>
      <c r="K881">
        <v>384</v>
      </c>
      <c r="L881">
        <v>160</v>
      </c>
      <c r="M881">
        <v>125</v>
      </c>
      <c r="N881">
        <v>59</v>
      </c>
      <c r="O881">
        <v>89</v>
      </c>
      <c r="P881">
        <v>0</v>
      </c>
      <c r="Q881">
        <v>0</v>
      </c>
      <c r="R881">
        <v>0</v>
      </c>
      <c r="S881">
        <v>0</v>
      </c>
      <c r="T881" t="s">
        <v>7145</v>
      </c>
      <c r="U881" t="s">
        <v>129</v>
      </c>
      <c r="V881" t="s">
        <v>162</v>
      </c>
      <c r="W881">
        <v>1</v>
      </c>
      <c r="X881" t="s">
        <v>49</v>
      </c>
      <c r="Y881">
        <v>2</v>
      </c>
      <c r="Z881">
        <v>0</v>
      </c>
      <c r="AA881">
        <v>41</v>
      </c>
      <c r="AB881">
        <v>50</v>
      </c>
      <c r="AE881" t="s">
        <v>51</v>
      </c>
      <c r="AF881" t="s">
        <v>6918</v>
      </c>
      <c r="AG881" t="s">
        <v>6919</v>
      </c>
      <c r="AH881" t="s">
        <v>6920</v>
      </c>
      <c r="AI881">
        <v>50864</v>
      </c>
      <c r="AJ881">
        <v>4.07964375589808</v>
      </c>
      <c r="AK881" t="s">
        <v>6921</v>
      </c>
      <c r="AL881">
        <v>1</v>
      </c>
      <c r="AM881" t="s">
        <v>6922</v>
      </c>
      <c r="AN881" t="s">
        <v>7146</v>
      </c>
      <c r="AO881" t="s">
        <v>7147</v>
      </c>
      <c r="AP881" t="s">
        <v>7148</v>
      </c>
      <c r="AQ881" t="s">
        <v>58</v>
      </c>
      <c r="AR881" t="s">
        <v>59</v>
      </c>
    </row>
    <row r="882" spans="1:44" x14ac:dyDescent="0.25">
      <c r="A882">
        <v>881</v>
      </c>
      <c r="B882" t="s">
        <v>7149</v>
      </c>
      <c r="C882" t="s">
        <v>7150</v>
      </c>
      <c r="D882">
        <v>15</v>
      </c>
      <c r="E882">
        <v>59</v>
      </c>
      <c r="F882" t="s">
        <v>45</v>
      </c>
      <c r="G882">
        <v>100</v>
      </c>
      <c r="H882">
        <v>0</v>
      </c>
      <c r="I882">
        <v>3.87</v>
      </c>
      <c r="J882">
        <v>202</v>
      </c>
      <c r="K882">
        <v>94</v>
      </c>
      <c r="L882">
        <v>50</v>
      </c>
      <c r="M882">
        <v>21</v>
      </c>
      <c r="N882">
        <v>12</v>
      </c>
      <c r="O882">
        <v>25</v>
      </c>
      <c r="P882">
        <v>0</v>
      </c>
      <c r="Q882">
        <v>0</v>
      </c>
      <c r="R882">
        <v>0</v>
      </c>
      <c r="S882">
        <v>0</v>
      </c>
      <c r="T882" t="s">
        <v>7151</v>
      </c>
      <c r="V882" t="s">
        <v>48</v>
      </c>
      <c r="W882">
        <v>11</v>
      </c>
      <c r="X882" t="s">
        <v>49</v>
      </c>
      <c r="Y882">
        <v>4</v>
      </c>
      <c r="Z882">
        <v>0</v>
      </c>
      <c r="AA882">
        <v>30</v>
      </c>
      <c r="AB882">
        <v>50</v>
      </c>
      <c r="AE882" t="s">
        <v>51</v>
      </c>
      <c r="AF882" t="s">
        <v>7152</v>
      </c>
      <c r="AG882" t="s">
        <v>7153</v>
      </c>
      <c r="AH882" t="s">
        <v>7154</v>
      </c>
      <c r="AI882">
        <v>7267</v>
      </c>
      <c r="AJ882">
        <v>4.1578367964772198</v>
      </c>
      <c r="AK882" t="s">
        <v>7155</v>
      </c>
      <c r="AL882">
        <v>0</v>
      </c>
      <c r="AN882" t="s">
        <v>7156</v>
      </c>
      <c r="AO882" t="s">
        <v>7157</v>
      </c>
      <c r="AP882" t="s">
        <v>7158</v>
      </c>
      <c r="AQ882" t="s">
        <v>58</v>
      </c>
      <c r="AR882" t="s">
        <v>59</v>
      </c>
    </row>
    <row r="883" spans="1:44" x14ac:dyDescent="0.25">
      <c r="A883">
        <v>882</v>
      </c>
      <c r="B883" t="s">
        <v>633</v>
      </c>
      <c r="C883" t="s">
        <v>634</v>
      </c>
      <c r="D883">
        <v>8</v>
      </c>
      <c r="E883">
        <v>7</v>
      </c>
      <c r="F883" t="s">
        <v>45</v>
      </c>
      <c r="G883">
        <v>100</v>
      </c>
      <c r="H883">
        <v>0</v>
      </c>
      <c r="I883">
        <v>4</v>
      </c>
      <c r="J883">
        <v>13</v>
      </c>
      <c r="K883">
        <v>5</v>
      </c>
      <c r="L883">
        <v>5</v>
      </c>
      <c r="M883">
        <v>1</v>
      </c>
      <c r="N883">
        <v>2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635</v>
      </c>
      <c r="U883" t="s">
        <v>636</v>
      </c>
      <c r="V883" t="s">
        <v>64</v>
      </c>
      <c r="W883">
        <v>5</v>
      </c>
      <c r="X883" t="s">
        <v>49</v>
      </c>
      <c r="Y883">
        <v>2</v>
      </c>
      <c r="Z883">
        <v>0</v>
      </c>
      <c r="AA883">
        <v>23</v>
      </c>
      <c r="AB883">
        <v>50</v>
      </c>
      <c r="AC883">
        <v>1</v>
      </c>
      <c r="AD883" t="s">
        <v>50</v>
      </c>
      <c r="AE883" t="s">
        <v>51</v>
      </c>
      <c r="AF883" t="s">
        <v>1816</v>
      </c>
      <c r="AG883" t="s">
        <v>1816</v>
      </c>
      <c r="AH883" t="s">
        <v>1817</v>
      </c>
      <c r="AI883">
        <v>129</v>
      </c>
      <c r="AJ883">
        <v>3.7906976744185998</v>
      </c>
      <c r="AK883" t="s">
        <v>1818</v>
      </c>
      <c r="AL883">
        <v>0</v>
      </c>
      <c r="AN883" t="s">
        <v>4951</v>
      </c>
      <c r="AO883" t="s">
        <v>4952</v>
      </c>
      <c r="AP883" t="s">
        <v>4953</v>
      </c>
      <c r="AQ883" t="s">
        <v>58</v>
      </c>
      <c r="AR883" t="s">
        <v>59</v>
      </c>
    </row>
    <row r="884" spans="1:44" x14ac:dyDescent="0.25">
      <c r="A884">
        <v>883</v>
      </c>
      <c r="B884" t="s">
        <v>7159</v>
      </c>
      <c r="C884" t="s">
        <v>7160</v>
      </c>
      <c r="D884">
        <v>1.71</v>
      </c>
      <c r="E884">
        <v>2</v>
      </c>
      <c r="F884" t="s">
        <v>45</v>
      </c>
      <c r="G884">
        <v>50</v>
      </c>
      <c r="H884">
        <v>1</v>
      </c>
      <c r="I884">
        <v>4.67</v>
      </c>
      <c r="J884">
        <v>3</v>
      </c>
      <c r="K884">
        <v>2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7161</v>
      </c>
      <c r="U884" t="s">
        <v>161</v>
      </c>
      <c r="V884" t="s">
        <v>64</v>
      </c>
      <c r="W884">
        <v>2</v>
      </c>
      <c r="X884" t="s">
        <v>49</v>
      </c>
      <c r="Y884">
        <v>1</v>
      </c>
      <c r="Z884">
        <v>0</v>
      </c>
      <c r="AA884">
        <v>31</v>
      </c>
      <c r="AB884">
        <v>50</v>
      </c>
      <c r="AC884">
        <v>1</v>
      </c>
      <c r="AD884" t="s">
        <v>50</v>
      </c>
      <c r="AE884" t="s">
        <v>51</v>
      </c>
      <c r="AF884" t="s">
        <v>6201</v>
      </c>
      <c r="AG884" t="s">
        <v>6201</v>
      </c>
      <c r="AH884" t="s">
        <v>7162</v>
      </c>
      <c r="AI884">
        <v>3762</v>
      </c>
      <c r="AJ884">
        <v>3.7974481658692101</v>
      </c>
      <c r="AK884" t="s">
        <v>6203</v>
      </c>
      <c r="AL884">
        <v>0</v>
      </c>
      <c r="AN884" t="s">
        <v>7163</v>
      </c>
      <c r="AO884" t="s">
        <v>7164</v>
      </c>
      <c r="AP884" t="s">
        <v>7165</v>
      </c>
      <c r="AQ884" t="s">
        <v>58</v>
      </c>
      <c r="AR884" t="s">
        <v>59</v>
      </c>
    </row>
    <row r="885" spans="1:44" x14ac:dyDescent="0.25">
      <c r="A885">
        <v>884</v>
      </c>
      <c r="B885" t="s">
        <v>7166</v>
      </c>
      <c r="C885" t="s">
        <v>7167</v>
      </c>
      <c r="D885">
        <v>12</v>
      </c>
      <c r="E885">
        <v>43</v>
      </c>
      <c r="F885" t="s">
        <v>45</v>
      </c>
      <c r="G885">
        <v>10000</v>
      </c>
      <c r="H885">
        <v>1</v>
      </c>
      <c r="I885">
        <v>3.87</v>
      </c>
      <c r="J885">
        <v>632</v>
      </c>
      <c r="K885">
        <v>303</v>
      </c>
      <c r="L885">
        <v>122</v>
      </c>
      <c r="M885">
        <v>99</v>
      </c>
      <c r="N885">
        <v>35</v>
      </c>
      <c r="O885">
        <v>73</v>
      </c>
      <c r="P885">
        <v>0</v>
      </c>
      <c r="Q885">
        <v>0</v>
      </c>
      <c r="R885">
        <v>0</v>
      </c>
      <c r="S885">
        <v>0</v>
      </c>
      <c r="T885" t="s">
        <v>1245</v>
      </c>
      <c r="U885" t="s">
        <v>1246</v>
      </c>
      <c r="V885" t="s">
        <v>96</v>
      </c>
      <c r="W885">
        <v>50</v>
      </c>
      <c r="X885" t="s">
        <v>49</v>
      </c>
      <c r="Y885">
        <v>3</v>
      </c>
      <c r="Z885">
        <v>0</v>
      </c>
      <c r="AA885">
        <v>42</v>
      </c>
      <c r="AB885">
        <v>50</v>
      </c>
      <c r="AE885" t="s">
        <v>51</v>
      </c>
      <c r="AF885" t="s">
        <v>7168</v>
      </c>
      <c r="AG885" t="s">
        <v>7169</v>
      </c>
      <c r="AH885" t="s">
        <v>7170</v>
      </c>
      <c r="AI885">
        <v>45524</v>
      </c>
      <c r="AJ885">
        <v>3.9729373517265598</v>
      </c>
      <c r="AK885" t="s">
        <v>7171</v>
      </c>
      <c r="AL885">
        <v>1</v>
      </c>
      <c r="AM885" t="s">
        <v>7172</v>
      </c>
      <c r="AN885" t="s">
        <v>7173</v>
      </c>
      <c r="AO885" t="s">
        <v>7174</v>
      </c>
      <c r="AP885" t="s">
        <v>7175</v>
      </c>
      <c r="AQ885" t="s">
        <v>58</v>
      </c>
      <c r="AR885" t="s">
        <v>59</v>
      </c>
    </row>
    <row r="886" spans="1:44" x14ac:dyDescent="0.25">
      <c r="A886">
        <v>885</v>
      </c>
      <c r="B886" t="s">
        <v>3539</v>
      </c>
      <c r="C886" t="s">
        <v>3540</v>
      </c>
      <c r="D886">
        <v>20</v>
      </c>
      <c r="E886">
        <v>17</v>
      </c>
      <c r="F886" t="s">
        <v>45</v>
      </c>
      <c r="G886">
        <v>50</v>
      </c>
      <c r="H886">
        <v>0</v>
      </c>
      <c r="I886">
        <v>4.17</v>
      </c>
      <c r="J886">
        <v>12</v>
      </c>
      <c r="K886">
        <v>7</v>
      </c>
      <c r="L886">
        <v>2</v>
      </c>
      <c r="M886">
        <v>2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 t="s">
        <v>3541</v>
      </c>
      <c r="U886" t="s">
        <v>193</v>
      </c>
      <c r="V886" t="s">
        <v>96</v>
      </c>
      <c r="W886">
        <v>50</v>
      </c>
      <c r="X886" t="s">
        <v>49</v>
      </c>
      <c r="Y886">
        <v>6</v>
      </c>
      <c r="Z886">
        <v>0</v>
      </c>
      <c r="AA886">
        <v>36</v>
      </c>
      <c r="AB886">
        <v>50</v>
      </c>
      <c r="AC886">
        <v>1</v>
      </c>
      <c r="AD886" t="s">
        <v>50</v>
      </c>
      <c r="AE886" t="s">
        <v>51</v>
      </c>
      <c r="AF886" t="s">
        <v>3542</v>
      </c>
      <c r="AG886" t="s">
        <v>3542</v>
      </c>
      <c r="AH886" t="s">
        <v>3543</v>
      </c>
      <c r="AI886">
        <v>26</v>
      </c>
      <c r="AJ886">
        <v>3.9230769230769198</v>
      </c>
      <c r="AK886" s="1" t="s">
        <v>3544</v>
      </c>
      <c r="AL886">
        <v>0</v>
      </c>
      <c r="AN886" t="s">
        <v>3545</v>
      </c>
      <c r="AO886" t="s">
        <v>3546</v>
      </c>
      <c r="AP886" s="1" t="s">
        <v>3547</v>
      </c>
      <c r="AQ886" t="s">
        <v>58</v>
      </c>
      <c r="AR886" t="s">
        <v>59</v>
      </c>
    </row>
    <row r="887" spans="1:44" x14ac:dyDescent="0.25">
      <c r="A887">
        <v>886</v>
      </c>
      <c r="B887" t="s">
        <v>7176</v>
      </c>
      <c r="C887" t="s">
        <v>7177</v>
      </c>
      <c r="D887">
        <v>9</v>
      </c>
      <c r="E887">
        <v>8</v>
      </c>
      <c r="F887" t="s">
        <v>45</v>
      </c>
      <c r="G887">
        <v>1000</v>
      </c>
      <c r="H887">
        <v>0</v>
      </c>
      <c r="I887">
        <v>4.17</v>
      </c>
      <c r="J887">
        <v>648</v>
      </c>
      <c r="K887">
        <v>347</v>
      </c>
      <c r="L887">
        <v>160</v>
      </c>
      <c r="M887">
        <v>76</v>
      </c>
      <c r="N887">
        <v>33</v>
      </c>
      <c r="O887">
        <v>32</v>
      </c>
      <c r="P887">
        <v>0</v>
      </c>
      <c r="Q887">
        <v>0</v>
      </c>
      <c r="R887">
        <v>0</v>
      </c>
      <c r="S887">
        <v>0</v>
      </c>
      <c r="T887" t="s">
        <v>7178</v>
      </c>
      <c r="U887" t="s">
        <v>85</v>
      </c>
      <c r="V887" t="s">
        <v>96</v>
      </c>
      <c r="W887">
        <v>50</v>
      </c>
      <c r="X887" t="s">
        <v>49</v>
      </c>
      <c r="Y887">
        <v>3</v>
      </c>
      <c r="Z887">
        <v>0</v>
      </c>
      <c r="AA887">
        <v>41</v>
      </c>
      <c r="AB887">
        <v>50</v>
      </c>
      <c r="AE887" t="s">
        <v>51</v>
      </c>
      <c r="AF887" t="s">
        <v>6715</v>
      </c>
      <c r="AG887" t="s">
        <v>6715</v>
      </c>
      <c r="AH887" t="s">
        <v>7179</v>
      </c>
      <c r="AI887">
        <v>37956</v>
      </c>
      <c r="AJ887">
        <v>4.0303772789545702</v>
      </c>
      <c r="AK887" t="s">
        <v>6717</v>
      </c>
      <c r="AL887">
        <v>0</v>
      </c>
      <c r="AN887" t="s">
        <v>7180</v>
      </c>
      <c r="AO887" t="s">
        <v>7181</v>
      </c>
      <c r="AP887" t="s">
        <v>7182</v>
      </c>
      <c r="AQ887" t="s">
        <v>58</v>
      </c>
      <c r="AR887" t="s">
        <v>59</v>
      </c>
    </row>
    <row r="888" spans="1:44" x14ac:dyDescent="0.25">
      <c r="A888">
        <v>887</v>
      </c>
      <c r="B888" t="s">
        <v>7183</v>
      </c>
      <c r="C888" t="s">
        <v>7184</v>
      </c>
      <c r="D888">
        <v>2</v>
      </c>
      <c r="E888">
        <v>56</v>
      </c>
      <c r="F888" t="s">
        <v>45</v>
      </c>
      <c r="G888">
        <v>1000</v>
      </c>
      <c r="H888">
        <v>1</v>
      </c>
      <c r="I888">
        <v>3.73</v>
      </c>
      <c r="J888">
        <v>41</v>
      </c>
      <c r="K888">
        <v>17</v>
      </c>
      <c r="L888">
        <v>10</v>
      </c>
      <c r="M888">
        <v>6</v>
      </c>
      <c r="N888">
        <v>2</v>
      </c>
      <c r="O888">
        <v>6</v>
      </c>
      <c r="P888">
        <v>0</v>
      </c>
      <c r="Q888">
        <v>0</v>
      </c>
      <c r="R888">
        <v>0</v>
      </c>
      <c r="S888">
        <v>0</v>
      </c>
      <c r="T888" t="s">
        <v>7185</v>
      </c>
      <c r="U888" t="s">
        <v>63</v>
      </c>
      <c r="V888" t="s">
        <v>96</v>
      </c>
      <c r="W888">
        <v>2</v>
      </c>
      <c r="X888" t="s">
        <v>49</v>
      </c>
      <c r="Y888">
        <v>1</v>
      </c>
      <c r="Z888">
        <v>0</v>
      </c>
      <c r="AA888">
        <v>27</v>
      </c>
      <c r="AB888">
        <v>50</v>
      </c>
      <c r="AE888" t="s">
        <v>51</v>
      </c>
      <c r="AF888" t="s">
        <v>7186</v>
      </c>
      <c r="AG888" t="s">
        <v>7187</v>
      </c>
      <c r="AH888" t="s">
        <v>7188</v>
      </c>
      <c r="AI888">
        <v>3119</v>
      </c>
      <c r="AJ888">
        <v>3.9099070214812399</v>
      </c>
      <c r="AK888" t="s">
        <v>7189</v>
      </c>
      <c r="AL888">
        <v>0</v>
      </c>
      <c r="AN888" t="s">
        <v>7190</v>
      </c>
      <c r="AO888" t="s">
        <v>7191</v>
      </c>
      <c r="AP888" t="s">
        <v>7192</v>
      </c>
      <c r="AQ888" t="s">
        <v>58</v>
      </c>
      <c r="AR888" t="s">
        <v>59</v>
      </c>
    </row>
    <row r="889" spans="1:44" x14ac:dyDescent="0.25">
      <c r="A889">
        <v>888</v>
      </c>
      <c r="B889" t="s">
        <v>7193</v>
      </c>
      <c r="C889" t="s">
        <v>7194</v>
      </c>
      <c r="D889">
        <v>5</v>
      </c>
      <c r="E889">
        <v>5</v>
      </c>
      <c r="F889" t="s">
        <v>45</v>
      </c>
      <c r="G889">
        <v>100</v>
      </c>
      <c r="H889">
        <v>1</v>
      </c>
      <c r="I889">
        <v>3.4</v>
      </c>
      <c r="J889">
        <v>25</v>
      </c>
      <c r="K889">
        <v>11</v>
      </c>
      <c r="L889">
        <v>3</v>
      </c>
      <c r="M889">
        <v>2</v>
      </c>
      <c r="N889">
        <v>3</v>
      </c>
      <c r="O889">
        <v>6</v>
      </c>
      <c r="P889">
        <v>0</v>
      </c>
      <c r="Q889">
        <v>0</v>
      </c>
      <c r="R889">
        <v>0</v>
      </c>
      <c r="S889">
        <v>0</v>
      </c>
      <c r="T889" t="s">
        <v>7195</v>
      </c>
      <c r="U889" t="s">
        <v>85</v>
      </c>
      <c r="V889" t="s">
        <v>64</v>
      </c>
      <c r="W889">
        <v>50</v>
      </c>
      <c r="X889" t="s">
        <v>49</v>
      </c>
      <c r="Y889">
        <v>2</v>
      </c>
      <c r="Z889">
        <v>0</v>
      </c>
      <c r="AA889">
        <v>35</v>
      </c>
      <c r="AB889">
        <v>50</v>
      </c>
      <c r="AC889">
        <v>1</v>
      </c>
      <c r="AD889" t="s">
        <v>50</v>
      </c>
      <c r="AE889" t="s">
        <v>51</v>
      </c>
      <c r="AF889" t="s">
        <v>7196</v>
      </c>
      <c r="AG889" t="s">
        <v>7196</v>
      </c>
      <c r="AH889" t="s">
        <v>7197</v>
      </c>
      <c r="AI889">
        <v>98</v>
      </c>
      <c r="AJ889">
        <v>3.9183673469387701</v>
      </c>
      <c r="AK889" t="s">
        <v>7198</v>
      </c>
      <c r="AL889">
        <v>0</v>
      </c>
      <c r="AN889" t="s">
        <v>7199</v>
      </c>
      <c r="AO889" t="s">
        <v>7200</v>
      </c>
      <c r="AP889" t="s">
        <v>7201</v>
      </c>
      <c r="AQ889" t="s">
        <v>58</v>
      </c>
      <c r="AR889" t="s">
        <v>59</v>
      </c>
    </row>
    <row r="890" spans="1:44" x14ac:dyDescent="0.25">
      <c r="A890">
        <v>889</v>
      </c>
      <c r="B890" t="s">
        <v>7202</v>
      </c>
      <c r="C890" t="s">
        <v>7203</v>
      </c>
      <c r="D890">
        <v>9</v>
      </c>
      <c r="E890">
        <v>14</v>
      </c>
      <c r="F890" t="s">
        <v>45</v>
      </c>
      <c r="G890">
        <v>10000</v>
      </c>
      <c r="H890">
        <v>0</v>
      </c>
      <c r="I890">
        <v>4.1399999999999997</v>
      </c>
      <c r="J890">
        <v>644</v>
      </c>
      <c r="K890">
        <v>363</v>
      </c>
      <c r="L890">
        <v>134</v>
      </c>
      <c r="M890">
        <v>71</v>
      </c>
      <c r="N890">
        <v>27</v>
      </c>
      <c r="O890">
        <v>49</v>
      </c>
      <c r="P890">
        <v>0</v>
      </c>
      <c r="Q890">
        <v>0</v>
      </c>
      <c r="R890">
        <v>0</v>
      </c>
      <c r="S890">
        <v>0</v>
      </c>
      <c r="T890" t="s">
        <v>7204</v>
      </c>
      <c r="U890" t="s">
        <v>812</v>
      </c>
      <c r="V890" t="s">
        <v>48</v>
      </c>
      <c r="W890">
        <v>50</v>
      </c>
      <c r="X890" t="s">
        <v>49</v>
      </c>
      <c r="Y890">
        <v>3</v>
      </c>
      <c r="Z890">
        <v>0</v>
      </c>
      <c r="AA890">
        <v>43</v>
      </c>
      <c r="AB890">
        <v>50</v>
      </c>
      <c r="AE890" t="s">
        <v>51</v>
      </c>
      <c r="AF890" t="s">
        <v>7205</v>
      </c>
      <c r="AG890" t="s">
        <v>7205</v>
      </c>
      <c r="AH890" t="s">
        <v>7206</v>
      </c>
      <c r="AI890">
        <v>3972</v>
      </c>
      <c r="AJ890">
        <v>3.84919436052366</v>
      </c>
      <c r="AK890" t="s">
        <v>7207</v>
      </c>
      <c r="AL890">
        <v>1</v>
      </c>
      <c r="AM890" t="s">
        <v>7208</v>
      </c>
      <c r="AN890" t="s">
        <v>7209</v>
      </c>
      <c r="AO890" t="s">
        <v>7210</v>
      </c>
      <c r="AP890" t="s">
        <v>7211</v>
      </c>
      <c r="AQ890" t="s">
        <v>58</v>
      </c>
      <c r="AR890" t="s">
        <v>59</v>
      </c>
    </row>
    <row r="891" spans="1:44" x14ac:dyDescent="0.25">
      <c r="A891">
        <v>890</v>
      </c>
      <c r="B891" t="s">
        <v>4861</v>
      </c>
      <c r="C891" t="s">
        <v>4862</v>
      </c>
      <c r="D891">
        <v>11</v>
      </c>
      <c r="E891">
        <v>10</v>
      </c>
      <c r="F891" t="s">
        <v>45</v>
      </c>
      <c r="G891">
        <v>100</v>
      </c>
      <c r="H891">
        <v>1</v>
      </c>
      <c r="I891">
        <v>3.56</v>
      </c>
      <c r="J891">
        <v>71</v>
      </c>
      <c r="K891">
        <v>29</v>
      </c>
      <c r="L891">
        <v>10</v>
      </c>
      <c r="M891">
        <v>15</v>
      </c>
      <c r="N891">
        <v>6</v>
      </c>
      <c r="O891">
        <v>11</v>
      </c>
      <c r="P891">
        <v>0</v>
      </c>
      <c r="Q891">
        <v>0</v>
      </c>
      <c r="R891">
        <v>0</v>
      </c>
      <c r="S891">
        <v>0</v>
      </c>
      <c r="T891" t="s">
        <v>4863</v>
      </c>
      <c r="U891" t="s">
        <v>283</v>
      </c>
      <c r="V891" t="s">
        <v>4397</v>
      </c>
      <c r="W891">
        <v>50</v>
      </c>
      <c r="X891" t="s">
        <v>49</v>
      </c>
      <c r="Y891">
        <v>3</v>
      </c>
      <c r="Z891">
        <v>0</v>
      </c>
      <c r="AA891">
        <v>35</v>
      </c>
      <c r="AB891">
        <v>50</v>
      </c>
      <c r="AE891" t="s">
        <v>51</v>
      </c>
      <c r="AF891" t="s">
        <v>1334</v>
      </c>
      <c r="AG891" t="s">
        <v>1334</v>
      </c>
      <c r="AH891" t="s">
        <v>3316</v>
      </c>
      <c r="AI891">
        <v>2782</v>
      </c>
      <c r="AJ891">
        <v>4.0690150970524801</v>
      </c>
      <c r="AK891" t="s">
        <v>1336</v>
      </c>
      <c r="AL891">
        <v>0</v>
      </c>
      <c r="AN891" t="s">
        <v>4864</v>
      </c>
      <c r="AO891" t="s">
        <v>4865</v>
      </c>
      <c r="AP891" t="s">
        <v>4866</v>
      </c>
      <c r="AQ891" t="s">
        <v>58</v>
      </c>
      <c r="AR891" t="s">
        <v>59</v>
      </c>
    </row>
    <row r="892" spans="1:44" x14ac:dyDescent="0.25">
      <c r="A892">
        <v>891</v>
      </c>
      <c r="B892" t="s">
        <v>1280</v>
      </c>
      <c r="C892" t="s">
        <v>1281</v>
      </c>
      <c r="D892">
        <v>16</v>
      </c>
      <c r="E892">
        <v>14</v>
      </c>
      <c r="F892" t="s">
        <v>45</v>
      </c>
      <c r="G892">
        <v>1000</v>
      </c>
      <c r="H892">
        <v>1</v>
      </c>
      <c r="I892">
        <v>4.2699999999999996</v>
      </c>
      <c r="J892">
        <v>127</v>
      </c>
      <c r="K892">
        <v>75</v>
      </c>
      <c r="L892">
        <v>31</v>
      </c>
      <c r="M892">
        <v>9</v>
      </c>
      <c r="N892">
        <v>4</v>
      </c>
      <c r="O892">
        <v>8</v>
      </c>
      <c r="P892">
        <v>1</v>
      </c>
      <c r="Q892">
        <v>0</v>
      </c>
      <c r="R892">
        <v>1</v>
      </c>
      <c r="S892">
        <v>0</v>
      </c>
      <c r="T892" t="s">
        <v>7212</v>
      </c>
      <c r="U892" t="s">
        <v>7213</v>
      </c>
      <c r="V892" t="s">
        <v>64</v>
      </c>
      <c r="W892">
        <v>50</v>
      </c>
      <c r="X892" t="s">
        <v>49</v>
      </c>
      <c r="Y892">
        <v>4</v>
      </c>
      <c r="Z892">
        <v>0</v>
      </c>
      <c r="AA892">
        <v>36</v>
      </c>
      <c r="AB892">
        <v>50</v>
      </c>
      <c r="AE892" t="s">
        <v>51</v>
      </c>
      <c r="AF892" t="s">
        <v>2393</v>
      </c>
      <c r="AG892" t="s">
        <v>2393</v>
      </c>
      <c r="AH892" t="s">
        <v>2394</v>
      </c>
      <c r="AI892">
        <v>514</v>
      </c>
      <c r="AJ892">
        <v>4.2178988326848197</v>
      </c>
      <c r="AK892" t="s">
        <v>2395</v>
      </c>
      <c r="AL892">
        <v>0</v>
      </c>
      <c r="AN892" t="s">
        <v>7214</v>
      </c>
      <c r="AO892" t="s">
        <v>7215</v>
      </c>
      <c r="AP892" t="s">
        <v>7216</v>
      </c>
      <c r="AQ892" t="s">
        <v>58</v>
      </c>
      <c r="AR892" t="s">
        <v>59</v>
      </c>
    </row>
    <row r="893" spans="1:44" x14ac:dyDescent="0.25">
      <c r="A893">
        <v>892</v>
      </c>
      <c r="B893" t="s">
        <v>7217</v>
      </c>
      <c r="C893" t="s">
        <v>7218</v>
      </c>
      <c r="D893">
        <v>7</v>
      </c>
      <c r="E893">
        <v>6</v>
      </c>
      <c r="F893" t="s">
        <v>45</v>
      </c>
      <c r="G893">
        <v>5000</v>
      </c>
      <c r="H893">
        <v>0</v>
      </c>
      <c r="I893">
        <v>3.23</v>
      </c>
      <c r="J893">
        <v>1212</v>
      </c>
      <c r="K893">
        <v>393</v>
      </c>
      <c r="L893">
        <v>201</v>
      </c>
      <c r="M893">
        <v>198</v>
      </c>
      <c r="N893">
        <v>133</v>
      </c>
      <c r="O893">
        <v>287</v>
      </c>
      <c r="P893">
        <v>0</v>
      </c>
      <c r="Q893">
        <v>0</v>
      </c>
      <c r="R893">
        <v>0</v>
      </c>
      <c r="S893">
        <v>0</v>
      </c>
      <c r="T893" t="s">
        <v>7219</v>
      </c>
      <c r="U893" t="s">
        <v>47</v>
      </c>
      <c r="V893" t="s">
        <v>96</v>
      </c>
      <c r="W893">
        <v>9</v>
      </c>
      <c r="X893" t="s">
        <v>49</v>
      </c>
      <c r="Y893">
        <v>2</v>
      </c>
      <c r="Z893">
        <v>0</v>
      </c>
      <c r="AA893">
        <v>13</v>
      </c>
      <c r="AB893">
        <v>50</v>
      </c>
      <c r="AE893" t="s">
        <v>51</v>
      </c>
      <c r="AF893" t="s">
        <v>7220</v>
      </c>
      <c r="AG893" t="s">
        <v>7220</v>
      </c>
      <c r="AH893" t="s">
        <v>7221</v>
      </c>
      <c r="AI893">
        <v>1686</v>
      </c>
      <c r="AJ893">
        <v>3.68742586002372</v>
      </c>
      <c r="AK893" t="s">
        <v>7222</v>
      </c>
      <c r="AL893">
        <v>0</v>
      </c>
      <c r="AN893" t="s">
        <v>7223</v>
      </c>
      <c r="AO893" t="s">
        <v>7224</v>
      </c>
      <c r="AP893" t="s">
        <v>7225</v>
      </c>
      <c r="AQ893" t="s">
        <v>58</v>
      </c>
      <c r="AR893" t="s">
        <v>59</v>
      </c>
    </row>
    <row r="894" spans="1:44" x14ac:dyDescent="0.25">
      <c r="A894">
        <v>893</v>
      </c>
      <c r="B894" t="s">
        <v>7226</v>
      </c>
      <c r="C894" t="s">
        <v>7227</v>
      </c>
      <c r="D894">
        <v>7</v>
      </c>
      <c r="E894">
        <v>84</v>
      </c>
      <c r="F894" t="s">
        <v>45</v>
      </c>
      <c r="G894">
        <v>10000</v>
      </c>
      <c r="H894">
        <v>0</v>
      </c>
      <c r="I894">
        <v>3.93</v>
      </c>
      <c r="J894">
        <v>2526</v>
      </c>
      <c r="K894">
        <v>1269</v>
      </c>
      <c r="L894">
        <v>485</v>
      </c>
      <c r="M894">
        <v>355</v>
      </c>
      <c r="N894">
        <v>153</v>
      </c>
      <c r="O894">
        <v>264</v>
      </c>
      <c r="P894">
        <v>0</v>
      </c>
      <c r="Q894">
        <v>0</v>
      </c>
      <c r="R894">
        <v>0</v>
      </c>
      <c r="S894">
        <v>0</v>
      </c>
      <c r="T894" t="s">
        <v>7228</v>
      </c>
      <c r="U894" t="s">
        <v>812</v>
      </c>
      <c r="V894" t="s">
        <v>96</v>
      </c>
      <c r="W894">
        <v>50</v>
      </c>
      <c r="X894" t="s">
        <v>49</v>
      </c>
      <c r="Y894">
        <v>2</v>
      </c>
      <c r="Z894">
        <v>0</v>
      </c>
      <c r="AA894">
        <v>41</v>
      </c>
      <c r="AB894">
        <v>50</v>
      </c>
      <c r="AE894" t="s">
        <v>51</v>
      </c>
      <c r="AF894" t="s">
        <v>5315</v>
      </c>
      <c r="AG894" t="s">
        <v>5316</v>
      </c>
      <c r="AH894" t="s">
        <v>5317</v>
      </c>
      <c r="AI894">
        <v>10501</v>
      </c>
      <c r="AJ894">
        <v>4.0292353109227603</v>
      </c>
      <c r="AK894" t="s">
        <v>5318</v>
      </c>
      <c r="AL894">
        <v>0</v>
      </c>
      <c r="AN894" t="s">
        <v>7229</v>
      </c>
      <c r="AO894" t="s">
        <v>7230</v>
      </c>
      <c r="AP894" t="s">
        <v>7231</v>
      </c>
      <c r="AQ894" t="s">
        <v>58</v>
      </c>
      <c r="AR894" t="s">
        <v>59</v>
      </c>
    </row>
    <row r="895" spans="1:44" x14ac:dyDescent="0.25">
      <c r="A895">
        <v>894</v>
      </c>
      <c r="B895" t="s">
        <v>7232</v>
      </c>
      <c r="C895" t="s">
        <v>7233</v>
      </c>
      <c r="D895">
        <v>8</v>
      </c>
      <c r="E895">
        <v>54</v>
      </c>
      <c r="F895" t="s">
        <v>45</v>
      </c>
      <c r="G895">
        <v>50000</v>
      </c>
      <c r="H895">
        <v>0</v>
      </c>
      <c r="I895">
        <v>3.69</v>
      </c>
      <c r="J895">
        <v>14568</v>
      </c>
      <c r="K895">
        <v>5946</v>
      </c>
      <c r="L895">
        <v>2952</v>
      </c>
      <c r="M895">
        <v>2624</v>
      </c>
      <c r="N895">
        <v>1310</v>
      </c>
      <c r="O895">
        <v>1736</v>
      </c>
      <c r="P895">
        <v>0</v>
      </c>
      <c r="Q895">
        <v>0</v>
      </c>
      <c r="R895">
        <v>0</v>
      </c>
      <c r="S895">
        <v>0</v>
      </c>
      <c r="T895" t="s">
        <v>7234</v>
      </c>
      <c r="U895" t="s">
        <v>161</v>
      </c>
      <c r="V895" t="s">
        <v>96</v>
      </c>
      <c r="W895">
        <v>50</v>
      </c>
      <c r="X895" t="s">
        <v>49</v>
      </c>
      <c r="Y895">
        <v>3</v>
      </c>
      <c r="Z895">
        <v>0</v>
      </c>
      <c r="AA895">
        <v>78</v>
      </c>
      <c r="AB895">
        <v>50</v>
      </c>
      <c r="AE895" t="s">
        <v>51</v>
      </c>
      <c r="AF895" t="s">
        <v>7235</v>
      </c>
      <c r="AG895" t="s">
        <v>7236</v>
      </c>
      <c r="AH895" t="s">
        <v>7237</v>
      </c>
      <c r="AI895">
        <v>78307</v>
      </c>
      <c r="AJ895">
        <v>3.8402569374385398</v>
      </c>
      <c r="AK895" t="s">
        <v>7238</v>
      </c>
      <c r="AL895">
        <v>1</v>
      </c>
      <c r="AM895" t="s">
        <v>7239</v>
      </c>
      <c r="AN895" t="s">
        <v>7240</v>
      </c>
      <c r="AO895" t="s">
        <v>7241</v>
      </c>
      <c r="AP895" t="s">
        <v>7242</v>
      </c>
      <c r="AQ895" t="s">
        <v>58</v>
      </c>
      <c r="AR895" t="s">
        <v>59</v>
      </c>
    </row>
    <row r="896" spans="1:44" x14ac:dyDescent="0.25">
      <c r="A896">
        <v>895</v>
      </c>
      <c r="B896" t="s">
        <v>7243</v>
      </c>
      <c r="C896" t="s">
        <v>7244</v>
      </c>
      <c r="D896">
        <v>8</v>
      </c>
      <c r="E896">
        <v>7</v>
      </c>
      <c r="F896" t="s">
        <v>45</v>
      </c>
      <c r="G896">
        <v>100</v>
      </c>
      <c r="H896">
        <v>0</v>
      </c>
      <c r="I896">
        <v>3.8</v>
      </c>
      <c r="J896">
        <v>15</v>
      </c>
      <c r="K896">
        <v>9</v>
      </c>
      <c r="L896">
        <v>1</v>
      </c>
      <c r="M896">
        <v>1</v>
      </c>
      <c r="N896">
        <v>1</v>
      </c>
      <c r="O896">
        <v>3</v>
      </c>
      <c r="P896">
        <v>0</v>
      </c>
      <c r="Q896">
        <v>0</v>
      </c>
      <c r="R896">
        <v>0</v>
      </c>
      <c r="S896">
        <v>0</v>
      </c>
      <c r="T896" t="s">
        <v>7245</v>
      </c>
      <c r="U896" t="s">
        <v>161</v>
      </c>
      <c r="V896" t="s">
        <v>64</v>
      </c>
      <c r="W896">
        <v>50</v>
      </c>
      <c r="X896" t="s">
        <v>49</v>
      </c>
      <c r="Y896">
        <v>3</v>
      </c>
      <c r="Z896">
        <v>0</v>
      </c>
      <c r="AA896">
        <v>14</v>
      </c>
      <c r="AB896">
        <v>50</v>
      </c>
      <c r="AE896" t="s">
        <v>51</v>
      </c>
      <c r="AF896" t="s">
        <v>7246</v>
      </c>
      <c r="AG896" t="s">
        <v>7247</v>
      </c>
      <c r="AH896" t="s">
        <v>7248</v>
      </c>
      <c r="AI896">
        <v>88</v>
      </c>
      <c r="AJ896">
        <v>4.0454545454545396</v>
      </c>
      <c r="AK896" t="s">
        <v>7249</v>
      </c>
      <c r="AL896">
        <v>0</v>
      </c>
      <c r="AN896" t="s">
        <v>7250</v>
      </c>
      <c r="AO896" t="s">
        <v>7251</v>
      </c>
      <c r="AP896" t="s">
        <v>7252</v>
      </c>
      <c r="AQ896" t="s">
        <v>58</v>
      </c>
      <c r="AR896" t="s">
        <v>59</v>
      </c>
    </row>
    <row r="897" spans="1:44" x14ac:dyDescent="0.25">
      <c r="A897">
        <v>896</v>
      </c>
      <c r="B897" t="s">
        <v>7253</v>
      </c>
      <c r="C897" t="s">
        <v>7254</v>
      </c>
      <c r="D897">
        <v>8</v>
      </c>
      <c r="E897">
        <v>7</v>
      </c>
      <c r="F897" t="s">
        <v>45</v>
      </c>
      <c r="G897">
        <v>10000</v>
      </c>
      <c r="H897">
        <v>0</v>
      </c>
      <c r="I897">
        <v>3.66</v>
      </c>
      <c r="J897">
        <v>864</v>
      </c>
      <c r="K897">
        <v>366</v>
      </c>
      <c r="L897">
        <v>168</v>
      </c>
      <c r="M897">
        <v>129</v>
      </c>
      <c r="N897">
        <v>76</v>
      </c>
      <c r="O897">
        <v>125</v>
      </c>
      <c r="P897">
        <v>0</v>
      </c>
      <c r="Q897">
        <v>0</v>
      </c>
      <c r="R897">
        <v>0</v>
      </c>
      <c r="S897">
        <v>0</v>
      </c>
      <c r="T897" t="s">
        <v>7255</v>
      </c>
      <c r="U897" t="s">
        <v>47</v>
      </c>
      <c r="V897" t="s">
        <v>96</v>
      </c>
      <c r="W897">
        <v>50</v>
      </c>
      <c r="X897" t="s">
        <v>49</v>
      </c>
      <c r="Y897">
        <v>3</v>
      </c>
      <c r="Z897">
        <v>0</v>
      </c>
      <c r="AA897">
        <v>24</v>
      </c>
      <c r="AB897">
        <v>50</v>
      </c>
      <c r="AE897" t="s">
        <v>51</v>
      </c>
      <c r="AF897" t="s">
        <v>3350</v>
      </c>
      <c r="AG897" t="s">
        <v>3351</v>
      </c>
      <c r="AH897" t="s">
        <v>3352</v>
      </c>
      <c r="AI897">
        <v>4295</v>
      </c>
      <c r="AJ897">
        <v>3.8495925494761298</v>
      </c>
      <c r="AK897" t="s">
        <v>3353</v>
      </c>
      <c r="AL897">
        <v>0</v>
      </c>
      <c r="AN897" t="s">
        <v>7256</v>
      </c>
      <c r="AO897" t="s">
        <v>7257</v>
      </c>
      <c r="AP897" t="s">
        <v>7258</v>
      </c>
      <c r="AQ897" t="s">
        <v>58</v>
      </c>
      <c r="AR897" t="s">
        <v>59</v>
      </c>
    </row>
    <row r="898" spans="1:44" x14ac:dyDescent="0.25">
      <c r="A898">
        <v>897</v>
      </c>
      <c r="B898" t="s">
        <v>7259</v>
      </c>
      <c r="C898" t="s">
        <v>7260</v>
      </c>
      <c r="D898">
        <v>3</v>
      </c>
      <c r="E898">
        <v>3</v>
      </c>
      <c r="F898" t="s">
        <v>45</v>
      </c>
      <c r="G898">
        <v>100</v>
      </c>
      <c r="H898">
        <v>1</v>
      </c>
      <c r="I898">
        <v>4.04</v>
      </c>
      <c r="J898">
        <v>47</v>
      </c>
      <c r="K898">
        <v>22</v>
      </c>
      <c r="L898">
        <v>13</v>
      </c>
      <c r="M898">
        <v>6</v>
      </c>
      <c r="N898">
        <v>4</v>
      </c>
      <c r="O898">
        <v>2</v>
      </c>
      <c r="P898">
        <v>0</v>
      </c>
      <c r="Q898">
        <v>0</v>
      </c>
      <c r="R898">
        <v>0</v>
      </c>
      <c r="S898">
        <v>0</v>
      </c>
      <c r="T898" t="s">
        <v>7261</v>
      </c>
      <c r="U898" t="s">
        <v>7262</v>
      </c>
      <c r="V898" t="s">
        <v>2185</v>
      </c>
      <c r="W898">
        <v>1</v>
      </c>
      <c r="X898" t="s">
        <v>49</v>
      </c>
      <c r="Y898">
        <v>1</v>
      </c>
      <c r="Z898">
        <v>0</v>
      </c>
      <c r="AA898">
        <v>29</v>
      </c>
      <c r="AB898">
        <v>50</v>
      </c>
      <c r="AC898">
        <v>1</v>
      </c>
      <c r="AD898" t="s">
        <v>50</v>
      </c>
      <c r="AE898" t="s">
        <v>51</v>
      </c>
      <c r="AF898" t="s">
        <v>7263</v>
      </c>
      <c r="AG898" t="s">
        <v>7264</v>
      </c>
      <c r="AH898" t="s">
        <v>7265</v>
      </c>
      <c r="AI898">
        <v>11401</v>
      </c>
      <c r="AJ898">
        <v>4.0935882817296703</v>
      </c>
      <c r="AK898" t="s">
        <v>7266</v>
      </c>
      <c r="AL898">
        <v>1</v>
      </c>
      <c r="AM898" t="s">
        <v>7267</v>
      </c>
      <c r="AN898" t="s">
        <v>7268</v>
      </c>
      <c r="AO898" t="s">
        <v>7269</v>
      </c>
      <c r="AP898" t="s">
        <v>7270</v>
      </c>
      <c r="AQ898" t="s">
        <v>58</v>
      </c>
      <c r="AR898" t="s">
        <v>59</v>
      </c>
    </row>
    <row r="899" spans="1:44" x14ac:dyDescent="0.25">
      <c r="A899">
        <v>898</v>
      </c>
      <c r="B899" t="s">
        <v>7271</v>
      </c>
      <c r="C899" t="s">
        <v>7272</v>
      </c>
      <c r="D899">
        <v>8</v>
      </c>
      <c r="E899">
        <v>20</v>
      </c>
      <c r="F899" t="s">
        <v>45</v>
      </c>
      <c r="G899">
        <v>1000</v>
      </c>
      <c r="H899">
        <v>0</v>
      </c>
      <c r="I899">
        <v>3.12</v>
      </c>
      <c r="J899">
        <v>341</v>
      </c>
      <c r="K899">
        <v>106</v>
      </c>
      <c r="L899">
        <v>45</v>
      </c>
      <c r="M899">
        <v>62</v>
      </c>
      <c r="N899">
        <v>39</v>
      </c>
      <c r="O899">
        <v>89</v>
      </c>
      <c r="P899">
        <v>0</v>
      </c>
      <c r="Q899">
        <v>0</v>
      </c>
      <c r="R899">
        <v>0</v>
      </c>
      <c r="S899">
        <v>0</v>
      </c>
      <c r="T899" t="s">
        <v>7273</v>
      </c>
      <c r="U899" t="s">
        <v>3118</v>
      </c>
      <c r="V899" t="s">
        <v>96</v>
      </c>
      <c r="W899">
        <v>50</v>
      </c>
      <c r="X899" t="s">
        <v>49</v>
      </c>
      <c r="Y899">
        <v>2</v>
      </c>
      <c r="Z899">
        <v>0</v>
      </c>
      <c r="AA899">
        <v>138</v>
      </c>
      <c r="AB899">
        <v>50</v>
      </c>
      <c r="AC899">
        <v>1</v>
      </c>
      <c r="AD899" t="s">
        <v>50</v>
      </c>
      <c r="AE899" t="s">
        <v>51</v>
      </c>
      <c r="AF899" t="s">
        <v>7274</v>
      </c>
      <c r="AG899" t="s">
        <v>7274</v>
      </c>
      <c r="AH899" t="s">
        <v>7275</v>
      </c>
      <c r="AI899">
        <v>7858</v>
      </c>
      <c r="AJ899">
        <v>3.9531687452277899</v>
      </c>
      <c r="AK899" t="s">
        <v>7276</v>
      </c>
      <c r="AL899">
        <v>0</v>
      </c>
      <c r="AN899" t="s">
        <v>7277</v>
      </c>
      <c r="AO899" t="s">
        <v>7278</v>
      </c>
      <c r="AP899" t="s">
        <v>7279</v>
      </c>
      <c r="AQ899" t="s">
        <v>58</v>
      </c>
      <c r="AR899" t="s">
        <v>59</v>
      </c>
    </row>
    <row r="900" spans="1:44" x14ac:dyDescent="0.25">
      <c r="A900">
        <v>899</v>
      </c>
      <c r="B900" t="s">
        <v>1982</v>
      </c>
      <c r="C900" t="s">
        <v>1983</v>
      </c>
      <c r="D900">
        <v>6</v>
      </c>
      <c r="E900">
        <v>21</v>
      </c>
      <c r="F900" t="s">
        <v>45</v>
      </c>
      <c r="G900">
        <v>5000</v>
      </c>
      <c r="H900">
        <v>0</v>
      </c>
      <c r="I900">
        <v>3.18</v>
      </c>
      <c r="J900">
        <v>573</v>
      </c>
      <c r="K900">
        <v>174</v>
      </c>
      <c r="L900">
        <v>96</v>
      </c>
      <c r="M900">
        <v>97</v>
      </c>
      <c r="N900">
        <v>69</v>
      </c>
      <c r="O900">
        <v>137</v>
      </c>
      <c r="P900">
        <v>0</v>
      </c>
      <c r="Q900">
        <v>0</v>
      </c>
      <c r="R900">
        <v>0</v>
      </c>
      <c r="S900">
        <v>0</v>
      </c>
      <c r="T900" t="s">
        <v>1984</v>
      </c>
      <c r="U900" t="s">
        <v>1985</v>
      </c>
      <c r="V900" t="s">
        <v>96</v>
      </c>
      <c r="W900">
        <v>13</v>
      </c>
      <c r="X900" t="s">
        <v>49</v>
      </c>
      <c r="Y900">
        <v>2</v>
      </c>
      <c r="Z900">
        <v>0</v>
      </c>
      <c r="AA900">
        <v>34</v>
      </c>
      <c r="AB900">
        <v>50</v>
      </c>
      <c r="AC900">
        <v>1</v>
      </c>
      <c r="AD900" t="s">
        <v>50</v>
      </c>
      <c r="AE900" t="s">
        <v>51</v>
      </c>
      <c r="AF900" t="s">
        <v>1986</v>
      </c>
      <c r="AG900" t="s">
        <v>1987</v>
      </c>
      <c r="AH900" t="s">
        <v>1988</v>
      </c>
      <c r="AI900">
        <v>9827</v>
      </c>
      <c r="AJ900">
        <v>4.1138699501373699</v>
      </c>
      <c r="AK900" t="s">
        <v>1989</v>
      </c>
      <c r="AL900">
        <v>1</v>
      </c>
      <c r="AM900" t="s">
        <v>1990</v>
      </c>
      <c r="AN900" t="s">
        <v>1991</v>
      </c>
      <c r="AO900" t="s">
        <v>1992</v>
      </c>
      <c r="AP900" t="s">
        <v>1993</v>
      </c>
      <c r="AQ900" t="s">
        <v>58</v>
      </c>
      <c r="AR900" t="s">
        <v>59</v>
      </c>
    </row>
    <row r="901" spans="1:44" x14ac:dyDescent="0.25">
      <c r="A901">
        <v>900</v>
      </c>
      <c r="B901" t="s">
        <v>5716</v>
      </c>
      <c r="C901" t="s">
        <v>5716</v>
      </c>
      <c r="D901">
        <v>9</v>
      </c>
      <c r="E901">
        <v>21</v>
      </c>
      <c r="F901" t="s">
        <v>45</v>
      </c>
      <c r="G901">
        <v>100</v>
      </c>
      <c r="H901">
        <v>0</v>
      </c>
      <c r="I901">
        <v>3.51</v>
      </c>
      <c r="J901">
        <v>47</v>
      </c>
      <c r="K901">
        <v>17</v>
      </c>
      <c r="L901">
        <v>10</v>
      </c>
      <c r="M901">
        <v>6</v>
      </c>
      <c r="N901">
        <v>8</v>
      </c>
      <c r="O901">
        <v>6</v>
      </c>
      <c r="P901">
        <v>0</v>
      </c>
      <c r="Q901">
        <v>0</v>
      </c>
      <c r="R901">
        <v>0</v>
      </c>
      <c r="S901">
        <v>0</v>
      </c>
      <c r="T901" t="s">
        <v>5717</v>
      </c>
      <c r="U901" t="s">
        <v>63</v>
      </c>
      <c r="V901" t="s">
        <v>48</v>
      </c>
      <c r="W901">
        <v>7</v>
      </c>
      <c r="X901" t="s">
        <v>49</v>
      </c>
      <c r="Y901">
        <v>3</v>
      </c>
      <c r="Z901">
        <v>0</v>
      </c>
      <c r="AA901">
        <v>34</v>
      </c>
      <c r="AB901">
        <v>50</v>
      </c>
      <c r="AC901">
        <v>1</v>
      </c>
      <c r="AD901" t="s">
        <v>50</v>
      </c>
      <c r="AE901" t="s">
        <v>51</v>
      </c>
      <c r="AF901" t="s">
        <v>1986</v>
      </c>
      <c r="AG901" t="s">
        <v>1987</v>
      </c>
      <c r="AH901" t="s">
        <v>5718</v>
      </c>
      <c r="AI901">
        <v>9827</v>
      </c>
      <c r="AJ901">
        <v>4.1138699501373699</v>
      </c>
      <c r="AK901" t="s">
        <v>1989</v>
      </c>
      <c r="AL901">
        <v>1</v>
      </c>
      <c r="AM901" t="s">
        <v>1990</v>
      </c>
      <c r="AN901" t="s">
        <v>5719</v>
      </c>
      <c r="AO901" t="s">
        <v>5720</v>
      </c>
      <c r="AP901" t="s">
        <v>5721</v>
      </c>
      <c r="AQ901" t="s">
        <v>58</v>
      </c>
      <c r="AR901" t="s">
        <v>59</v>
      </c>
    </row>
    <row r="902" spans="1:44" x14ac:dyDescent="0.25">
      <c r="A902">
        <v>901</v>
      </c>
      <c r="B902" t="s">
        <v>7280</v>
      </c>
      <c r="C902" t="s">
        <v>7280</v>
      </c>
      <c r="D902">
        <v>11</v>
      </c>
      <c r="E902">
        <v>49</v>
      </c>
      <c r="F902" t="s">
        <v>45</v>
      </c>
      <c r="G902">
        <v>100</v>
      </c>
      <c r="H902">
        <v>0</v>
      </c>
      <c r="I902">
        <v>3.73</v>
      </c>
      <c r="J902">
        <v>26</v>
      </c>
      <c r="K902">
        <v>12</v>
      </c>
      <c r="L902">
        <v>4</v>
      </c>
      <c r="M902">
        <v>3</v>
      </c>
      <c r="N902">
        <v>5</v>
      </c>
      <c r="O902">
        <v>2</v>
      </c>
      <c r="P902">
        <v>0</v>
      </c>
      <c r="Q902">
        <v>0</v>
      </c>
      <c r="R902">
        <v>0</v>
      </c>
      <c r="S902">
        <v>0</v>
      </c>
      <c r="T902" t="s">
        <v>7281</v>
      </c>
      <c r="U902" t="s">
        <v>741</v>
      </c>
      <c r="V902" t="s">
        <v>48</v>
      </c>
      <c r="W902">
        <v>25</v>
      </c>
      <c r="X902" t="s">
        <v>49</v>
      </c>
      <c r="Y902">
        <v>2</v>
      </c>
      <c r="Z902">
        <v>0</v>
      </c>
      <c r="AA902">
        <v>43</v>
      </c>
      <c r="AB902">
        <v>50</v>
      </c>
      <c r="AC902">
        <v>1</v>
      </c>
      <c r="AD902" t="s">
        <v>50</v>
      </c>
      <c r="AE902" t="s">
        <v>51</v>
      </c>
      <c r="AF902" t="s">
        <v>4054</v>
      </c>
      <c r="AG902" t="s">
        <v>4055</v>
      </c>
      <c r="AH902" t="s">
        <v>4056</v>
      </c>
      <c r="AI902">
        <v>1160</v>
      </c>
      <c r="AJ902">
        <v>4.1439655172413703</v>
      </c>
      <c r="AK902" t="s">
        <v>4057</v>
      </c>
      <c r="AL902">
        <v>0</v>
      </c>
      <c r="AN902" t="s">
        <v>7282</v>
      </c>
      <c r="AO902" t="s">
        <v>7283</v>
      </c>
      <c r="AP902" t="s">
        <v>7284</v>
      </c>
      <c r="AQ902" t="s">
        <v>58</v>
      </c>
      <c r="AR902" t="s">
        <v>59</v>
      </c>
    </row>
    <row r="903" spans="1:44" x14ac:dyDescent="0.25">
      <c r="A903">
        <v>902</v>
      </c>
      <c r="B903" t="s">
        <v>7285</v>
      </c>
      <c r="C903" t="s">
        <v>7286</v>
      </c>
      <c r="D903">
        <v>13</v>
      </c>
      <c r="E903">
        <v>11</v>
      </c>
      <c r="F903" t="s">
        <v>45</v>
      </c>
      <c r="G903">
        <v>1000</v>
      </c>
      <c r="H903">
        <v>0</v>
      </c>
      <c r="I903">
        <v>3.36</v>
      </c>
      <c r="J903">
        <v>350</v>
      </c>
      <c r="K903">
        <v>115</v>
      </c>
      <c r="L903">
        <v>75</v>
      </c>
      <c r="M903">
        <v>54</v>
      </c>
      <c r="N903">
        <v>33</v>
      </c>
      <c r="O903">
        <v>73</v>
      </c>
      <c r="P903">
        <v>0</v>
      </c>
      <c r="Q903">
        <v>0</v>
      </c>
      <c r="R903">
        <v>0</v>
      </c>
      <c r="S903">
        <v>0</v>
      </c>
      <c r="T903" t="s">
        <v>7287</v>
      </c>
      <c r="U903" t="s">
        <v>193</v>
      </c>
      <c r="V903" t="s">
        <v>96</v>
      </c>
      <c r="W903">
        <v>50</v>
      </c>
      <c r="X903" t="s">
        <v>49</v>
      </c>
      <c r="Y903">
        <v>3</v>
      </c>
      <c r="Z903">
        <v>0</v>
      </c>
      <c r="AA903">
        <v>14</v>
      </c>
      <c r="AB903">
        <v>50</v>
      </c>
      <c r="AE903" t="s">
        <v>51</v>
      </c>
      <c r="AF903" t="s">
        <v>764</v>
      </c>
      <c r="AG903" t="s">
        <v>765</v>
      </c>
      <c r="AH903" t="s">
        <v>766</v>
      </c>
      <c r="AI903">
        <v>8821</v>
      </c>
      <c r="AJ903">
        <v>3.8720099761931701</v>
      </c>
      <c r="AK903" t="s">
        <v>767</v>
      </c>
      <c r="AL903">
        <v>0</v>
      </c>
      <c r="AN903" t="s">
        <v>7288</v>
      </c>
      <c r="AO903" t="s">
        <v>7289</v>
      </c>
      <c r="AP903" t="s">
        <v>7290</v>
      </c>
      <c r="AQ903" t="s">
        <v>58</v>
      </c>
      <c r="AR903" t="s">
        <v>59</v>
      </c>
    </row>
    <row r="904" spans="1:44" x14ac:dyDescent="0.25">
      <c r="A904">
        <v>903</v>
      </c>
      <c r="B904" t="s">
        <v>7291</v>
      </c>
      <c r="C904" t="s">
        <v>7292</v>
      </c>
      <c r="D904">
        <v>11</v>
      </c>
      <c r="E904">
        <v>11</v>
      </c>
      <c r="F904" t="s">
        <v>45</v>
      </c>
      <c r="G904">
        <v>5000</v>
      </c>
      <c r="H904">
        <v>1</v>
      </c>
      <c r="I904">
        <v>4.16</v>
      </c>
      <c r="J904">
        <v>1401</v>
      </c>
      <c r="K904">
        <v>777</v>
      </c>
      <c r="L904">
        <v>298</v>
      </c>
      <c r="M904">
        <v>185</v>
      </c>
      <c r="N904">
        <v>54</v>
      </c>
      <c r="O904">
        <v>87</v>
      </c>
      <c r="P904">
        <v>0</v>
      </c>
      <c r="Q904">
        <v>0</v>
      </c>
      <c r="R904">
        <v>0</v>
      </c>
      <c r="S904">
        <v>0</v>
      </c>
      <c r="T904" t="s">
        <v>7293</v>
      </c>
      <c r="U904" t="s">
        <v>47</v>
      </c>
      <c r="V904" t="s">
        <v>1706</v>
      </c>
      <c r="W904">
        <v>41</v>
      </c>
      <c r="X904" t="s">
        <v>49</v>
      </c>
      <c r="Y904">
        <v>2</v>
      </c>
      <c r="Z904">
        <v>0</v>
      </c>
      <c r="AA904">
        <v>37</v>
      </c>
      <c r="AB904">
        <v>50</v>
      </c>
      <c r="AE904" t="s">
        <v>51</v>
      </c>
      <c r="AF904" t="s">
        <v>7294</v>
      </c>
      <c r="AG904" t="s">
        <v>7294</v>
      </c>
      <c r="AH904" t="s">
        <v>7295</v>
      </c>
      <c r="AI904">
        <v>13879</v>
      </c>
      <c r="AJ904">
        <v>4.0544707831976297</v>
      </c>
      <c r="AK904" t="s">
        <v>7296</v>
      </c>
      <c r="AL904">
        <v>0</v>
      </c>
      <c r="AN904" t="s">
        <v>7297</v>
      </c>
      <c r="AO904" t="s">
        <v>7298</v>
      </c>
      <c r="AP904" t="s">
        <v>7299</v>
      </c>
      <c r="AQ904" t="s">
        <v>58</v>
      </c>
      <c r="AR904" t="s">
        <v>59</v>
      </c>
    </row>
    <row r="905" spans="1:44" x14ac:dyDescent="0.25">
      <c r="A905">
        <v>904</v>
      </c>
      <c r="B905" t="s">
        <v>7300</v>
      </c>
      <c r="C905" t="s">
        <v>7301</v>
      </c>
      <c r="D905">
        <v>7</v>
      </c>
      <c r="E905">
        <v>7</v>
      </c>
      <c r="F905" t="s">
        <v>45</v>
      </c>
      <c r="G905">
        <v>1000</v>
      </c>
      <c r="H905">
        <v>0</v>
      </c>
      <c r="I905">
        <v>4.0199999999999996</v>
      </c>
      <c r="J905">
        <v>636</v>
      </c>
      <c r="K905">
        <v>330</v>
      </c>
      <c r="L905">
        <v>128</v>
      </c>
      <c r="M905">
        <v>90</v>
      </c>
      <c r="N905">
        <v>34</v>
      </c>
      <c r="O905">
        <v>54</v>
      </c>
      <c r="P905">
        <v>0</v>
      </c>
      <c r="Q905">
        <v>0</v>
      </c>
      <c r="R905">
        <v>0</v>
      </c>
      <c r="S905">
        <v>0</v>
      </c>
      <c r="T905" t="s">
        <v>7302</v>
      </c>
      <c r="U905" t="s">
        <v>47</v>
      </c>
      <c r="V905" t="s">
        <v>96</v>
      </c>
      <c r="W905">
        <v>50</v>
      </c>
      <c r="X905" t="s">
        <v>49</v>
      </c>
      <c r="Y905">
        <v>2</v>
      </c>
      <c r="Z905">
        <v>0</v>
      </c>
      <c r="AA905">
        <v>41</v>
      </c>
      <c r="AB905">
        <v>50</v>
      </c>
      <c r="AC905">
        <v>1</v>
      </c>
      <c r="AD905" t="s">
        <v>50</v>
      </c>
      <c r="AE905" t="s">
        <v>51</v>
      </c>
      <c r="AF905" t="s">
        <v>7303</v>
      </c>
      <c r="AG905" t="s">
        <v>7304</v>
      </c>
      <c r="AH905" t="s">
        <v>7305</v>
      </c>
      <c r="AI905">
        <v>35358</v>
      </c>
      <c r="AJ905">
        <v>4.0181571355845902</v>
      </c>
      <c r="AK905" t="s">
        <v>7306</v>
      </c>
      <c r="AL905">
        <v>1</v>
      </c>
      <c r="AM905" t="s">
        <v>7307</v>
      </c>
      <c r="AN905" t="s">
        <v>7308</v>
      </c>
      <c r="AO905" t="s">
        <v>7309</v>
      </c>
      <c r="AP905" t="s">
        <v>7310</v>
      </c>
      <c r="AQ905" t="s">
        <v>58</v>
      </c>
      <c r="AR905" t="s">
        <v>59</v>
      </c>
    </row>
    <row r="906" spans="1:44" x14ac:dyDescent="0.25">
      <c r="A906">
        <v>905</v>
      </c>
      <c r="B906" t="s">
        <v>7311</v>
      </c>
      <c r="C906" t="s">
        <v>7311</v>
      </c>
      <c r="D906">
        <v>9</v>
      </c>
      <c r="E906">
        <v>10</v>
      </c>
      <c r="F906" t="s">
        <v>45</v>
      </c>
      <c r="G906">
        <v>10</v>
      </c>
      <c r="H906">
        <v>1</v>
      </c>
      <c r="I906">
        <v>5</v>
      </c>
      <c r="J906">
        <v>0</v>
      </c>
      <c r="P906">
        <v>0</v>
      </c>
      <c r="Q906">
        <v>0</v>
      </c>
      <c r="R906">
        <v>0</v>
      </c>
      <c r="S906">
        <v>0</v>
      </c>
      <c r="T906" t="s">
        <v>7312</v>
      </c>
      <c r="U906" t="s">
        <v>85</v>
      </c>
      <c r="V906" t="s">
        <v>64</v>
      </c>
      <c r="W906">
        <v>50</v>
      </c>
      <c r="X906" t="s">
        <v>49</v>
      </c>
      <c r="Y906">
        <v>3</v>
      </c>
      <c r="Z906">
        <v>0</v>
      </c>
      <c r="AA906">
        <v>43</v>
      </c>
      <c r="AB906">
        <v>50</v>
      </c>
      <c r="AC906">
        <v>1</v>
      </c>
      <c r="AD906" t="s">
        <v>50</v>
      </c>
      <c r="AE906" t="s">
        <v>51</v>
      </c>
      <c r="AF906" t="s">
        <v>7313</v>
      </c>
      <c r="AG906" t="s">
        <v>7313</v>
      </c>
      <c r="AH906" t="s">
        <v>7314</v>
      </c>
      <c r="AI906">
        <v>291</v>
      </c>
      <c r="AJ906">
        <v>3.6907216494845301</v>
      </c>
      <c r="AK906" t="s">
        <v>7315</v>
      </c>
      <c r="AL906">
        <v>0</v>
      </c>
      <c r="AN906" t="s">
        <v>7316</v>
      </c>
      <c r="AO906" t="s">
        <v>7317</v>
      </c>
      <c r="AP906" t="s">
        <v>7318</v>
      </c>
      <c r="AQ906" t="s">
        <v>58</v>
      </c>
      <c r="AR906" t="s">
        <v>59</v>
      </c>
    </row>
    <row r="907" spans="1:44" x14ac:dyDescent="0.25">
      <c r="A907">
        <v>906</v>
      </c>
      <c r="B907" t="s">
        <v>7319</v>
      </c>
      <c r="C907" t="s">
        <v>7320</v>
      </c>
      <c r="D907">
        <v>8</v>
      </c>
      <c r="E907">
        <v>7</v>
      </c>
      <c r="F907" t="s">
        <v>45</v>
      </c>
      <c r="G907">
        <v>100</v>
      </c>
      <c r="H907">
        <v>0</v>
      </c>
      <c r="I907">
        <v>4.1900000000000004</v>
      </c>
      <c r="J907">
        <v>54</v>
      </c>
      <c r="K907">
        <v>33</v>
      </c>
      <c r="L907">
        <v>10</v>
      </c>
      <c r="M907">
        <v>4</v>
      </c>
      <c r="N907">
        <v>2</v>
      </c>
      <c r="O907">
        <v>5</v>
      </c>
      <c r="P907">
        <v>1</v>
      </c>
      <c r="Q907">
        <v>0</v>
      </c>
      <c r="R907">
        <v>1</v>
      </c>
      <c r="S907">
        <v>0</v>
      </c>
      <c r="T907" t="s">
        <v>7321</v>
      </c>
      <c r="U907" t="s">
        <v>340</v>
      </c>
      <c r="V907" t="s">
        <v>64</v>
      </c>
      <c r="W907">
        <v>50</v>
      </c>
      <c r="X907" t="s">
        <v>49</v>
      </c>
      <c r="Y907">
        <v>2</v>
      </c>
      <c r="Z907">
        <v>0</v>
      </c>
      <c r="AA907">
        <v>21</v>
      </c>
      <c r="AB907">
        <v>50</v>
      </c>
      <c r="AC907">
        <v>1</v>
      </c>
      <c r="AD907" t="s">
        <v>50</v>
      </c>
      <c r="AE907" t="s">
        <v>51</v>
      </c>
      <c r="AF907" t="s">
        <v>1148</v>
      </c>
      <c r="AG907" t="s">
        <v>1149</v>
      </c>
      <c r="AH907" t="s">
        <v>7322</v>
      </c>
      <c r="AI907">
        <v>8989</v>
      </c>
      <c r="AJ907">
        <v>3.8519301368339001</v>
      </c>
      <c r="AK907" t="s">
        <v>1151</v>
      </c>
      <c r="AL907">
        <v>1</v>
      </c>
      <c r="AM907" t="s">
        <v>1152</v>
      </c>
      <c r="AN907" t="s">
        <v>7323</v>
      </c>
      <c r="AO907" t="s">
        <v>7324</v>
      </c>
      <c r="AP907" s="1" t="s">
        <v>7325</v>
      </c>
      <c r="AQ907" t="s">
        <v>58</v>
      </c>
      <c r="AR907" t="s">
        <v>59</v>
      </c>
    </row>
    <row r="908" spans="1:44" x14ac:dyDescent="0.25">
      <c r="A908">
        <v>907</v>
      </c>
      <c r="B908" t="s">
        <v>7326</v>
      </c>
      <c r="C908" t="s">
        <v>7327</v>
      </c>
      <c r="D908">
        <v>8</v>
      </c>
      <c r="E908">
        <v>8</v>
      </c>
      <c r="F908" t="s">
        <v>45</v>
      </c>
      <c r="G908">
        <v>1000</v>
      </c>
      <c r="H908">
        <v>0</v>
      </c>
      <c r="I908">
        <v>4.0599999999999996</v>
      </c>
      <c r="J908">
        <v>121</v>
      </c>
      <c r="K908">
        <v>61</v>
      </c>
      <c r="L908">
        <v>28</v>
      </c>
      <c r="M908">
        <v>16</v>
      </c>
      <c r="N908">
        <v>10</v>
      </c>
      <c r="O908">
        <v>6</v>
      </c>
      <c r="P908">
        <v>0</v>
      </c>
      <c r="Q908">
        <v>0</v>
      </c>
      <c r="R908">
        <v>0</v>
      </c>
      <c r="S908">
        <v>0</v>
      </c>
      <c r="T908" t="s">
        <v>7328</v>
      </c>
      <c r="U908" t="s">
        <v>340</v>
      </c>
      <c r="V908" t="s">
        <v>96</v>
      </c>
      <c r="W908">
        <v>1</v>
      </c>
      <c r="X908" t="s">
        <v>49</v>
      </c>
      <c r="Y908">
        <v>3</v>
      </c>
      <c r="Z908">
        <v>0</v>
      </c>
      <c r="AA908">
        <v>42</v>
      </c>
      <c r="AB908">
        <v>50</v>
      </c>
      <c r="AE908" t="s">
        <v>51</v>
      </c>
      <c r="AF908" t="s">
        <v>3551</v>
      </c>
      <c r="AG908" t="s">
        <v>3551</v>
      </c>
      <c r="AH908" t="s">
        <v>3552</v>
      </c>
      <c r="AI908">
        <v>3300</v>
      </c>
      <c r="AJ908">
        <v>4.02424242424242</v>
      </c>
      <c r="AK908" t="s">
        <v>3553</v>
      </c>
      <c r="AL908">
        <v>0</v>
      </c>
      <c r="AN908" t="s">
        <v>7329</v>
      </c>
      <c r="AO908" t="s">
        <v>7330</v>
      </c>
      <c r="AP908" t="s">
        <v>7331</v>
      </c>
      <c r="AQ908" t="s">
        <v>58</v>
      </c>
      <c r="AR908" t="s">
        <v>59</v>
      </c>
    </row>
    <row r="909" spans="1:44" x14ac:dyDescent="0.25">
      <c r="A909">
        <v>908</v>
      </c>
      <c r="B909" t="s">
        <v>2531</v>
      </c>
      <c r="C909" t="s">
        <v>2532</v>
      </c>
      <c r="D909">
        <v>6</v>
      </c>
      <c r="E909">
        <v>17</v>
      </c>
      <c r="F909" t="s">
        <v>45</v>
      </c>
      <c r="G909">
        <v>5000</v>
      </c>
      <c r="H909">
        <v>1</v>
      </c>
      <c r="I909">
        <v>4.26</v>
      </c>
      <c r="J909">
        <v>550</v>
      </c>
      <c r="K909">
        <v>322</v>
      </c>
      <c r="L909">
        <v>122</v>
      </c>
      <c r="M909">
        <v>62</v>
      </c>
      <c r="N909">
        <v>13</v>
      </c>
      <c r="O909">
        <v>31</v>
      </c>
      <c r="P909">
        <v>1</v>
      </c>
      <c r="Q909">
        <v>0</v>
      </c>
      <c r="R909">
        <v>1</v>
      </c>
      <c r="S909">
        <v>0</v>
      </c>
      <c r="T909" t="s">
        <v>7332</v>
      </c>
      <c r="U909" t="s">
        <v>161</v>
      </c>
      <c r="V909" t="s">
        <v>96</v>
      </c>
      <c r="W909">
        <v>20</v>
      </c>
      <c r="X909" t="s">
        <v>49</v>
      </c>
      <c r="Y909">
        <v>2</v>
      </c>
      <c r="Z909">
        <v>0</v>
      </c>
      <c r="AA909">
        <v>48</v>
      </c>
      <c r="AB909">
        <v>50</v>
      </c>
      <c r="AE909" t="s">
        <v>51</v>
      </c>
      <c r="AF909" t="s">
        <v>2205</v>
      </c>
      <c r="AG909" t="s">
        <v>2205</v>
      </c>
      <c r="AH909" t="s">
        <v>2206</v>
      </c>
      <c r="AI909">
        <v>5781</v>
      </c>
      <c r="AJ909">
        <v>4.2748659401487599</v>
      </c>
      <c r="AK909" t="s">
        <v>2207</v>
      </c>
      <c r="AL909">
        <v>0</v>
      </c>
      <c r="AN909" t="s">
        <v>7333</v>
      </c>
      <c r="AO909" t="s">
        <v>7334</v>
      </c>
      <c r="AP909" t="s">
        <v>7335</v>
      </c>
      <c r="AQ909" t="s">
        <v>58</v>
      </c>
      <c r="AR909" t="s">
        <v>59</v>
      </c>
    </row>
    <row r="910" spans="1:44" x14ac:dyDescent="0.25">
      <c r="A910">
        <v>909</v>
      </c>
      <c r="B910" t="s">
        <v>2508</v>
      </c>
      <c r="C910" t="s">
        <v>2509</v>
      </c>
      <c r="D910">
        <v>14</v>
      </c>
      <c r="E910">
        <v>13</v>
      </c>
      <c r="F910" t="s">
        <v>45</v>
      </c>
      <c r="G910">
        <v>100</v>
      </c>
      <c r="H910">
        <v>0</v>
      </c>
      <c r="I910">
        <v>4.5</v>
      </c>
      <c r="J910">
        <v>113</v>
      </c>
      <c r="K910">
        <v>82</v>
      </c>
      <c r="L910">
        <v>17</v>
      </c>
      <c r="M910">
        <v>7</v>
      </c>
      <c r="N910">
        <v>3</v>
      </c>
      <c r="O910">
        <v>4</v>
      </c>
      <c r="P910">
        <v>1</v>
      </c>
      <c r="Q910">
        <v>0</v>
      </c>
      <c r="R910">
        <v>1</v>
      </c>
      <c r="S910">
        <v>0</v>
      </c>
      <c r="T910" t="s">
        <v>2510</v>
      </c>
      <c r="U910" t="s">
        <v>161</v>
      </c>
      <c r="V910" t="s">
        <v>96</v>
      </c>
      <c r="W910">
        <v>50</v>
      </c>
      <c r="X910" t="s">
        <v>49</v>
      </c>
      <c r="Y910">
        <v>3</v>
      </c>
      <c r="Z910">
        <v>0</v>
      </c>
      <c r="AA910">
        <v>40</v>
      </c>
      <c r="AB910">
        <v>50</v>
      </c>
      <c r="AE910" t="s">
        <v>51</v>
      </c>
      <c r="AF910" t="s">
        <v>2511</v>
      </c>
      <c r="AG910" t="s">
        <v>2511</v>
      </c>
      <c r="AH910" t="s">
        <v>2512</v>
      </c>
      <c r="AI910">
        <v>7627</v>
      </c>
      <c r="AJ910">
        <v>4.0477251868362396</v>
      </c>
      <c r="AK910" t="s">
        <v>2513</v>
      </c>
      <c r="AL910">
        <v>0</v>
      </c>
      <c r="AN910" t="s">
        <v>2514</v>
      </c>
      <c r="AO910" t="s">
        <v>2515</v>
      </c>
      <c r="AP910" t="s">
        <v>2516</v>
      </c>
      <c r="AQ910" t="s">
        <v>58</v>
      </c>
      <c r="AR910" t="s">
        <v>59</v>
      </c>
    </row>
    <row r="911" spans="1:44" x14ac:dyDescent="0.25">
      <c r="A911">
        <v>910</v>
      </c>
      <c r="B911" t="s">
        <v>7336</v>
      </c>
      <c r="C911" t="s">
        <v>7337</v>
      </c>
      <c r="D911">
        <v>13</v>
      </c>
      <c r="E911">
        <v>93</v>
      </c>
      <c r="F911" t="s">
        <v>45</v>
      </c>
      <c r="G911">
        <v>100</v>
      </c>
      <c r="H911">
        <v>0</v>
      </c>
      <c r="I911">
        <v>4.09</v>
      </c>
      <c r="J911">
        <v>127</v>
      </c>
      <c r="K911">
        <v>68</v>
      </c>
      <c r="L911">
        <v>27</v>
      </c>
      <c r="M911">
        <v>15</v>
      </c>
      <c r="N911">
        <v>9</v>
      </c>
      <c r="O911">
        <v>8</v>
      </c>
      <c r="P911">
        <v>0</v>
      </c>
      <c r="Q911">
        <v>0</v>
      </c>
      <c r="R911">
        <v>0</v>
      </c>
      <c r="S911">
        <v>0</v>
      </c>
      <c r="T911" t="s">
        <v>7338</v>
      </c>
      <c r="U911" t="s">
        <v>340</v>
      </c>
      <c r="V911" t="s">
        <v>96</v>
      </c>
      <c r="W911">
        <v>5</v>
      </c>
      <c r="X911" t="s">
        <v>49</v>
      </c>
      <c r="Y911">
        <v>3</v>
      </c>
      <c r="Z911">
        <v>0</v>
      </c>
      <c r="AA911">
        <v>40</v>
      </c>
      <c r="AB911">
        <v>50</v>
      </c>
      <c r="AE911" t="s">
        <v>51</v>
      </c>
      <c r="AF911" t="s">
        <v>7339</v>
      </c>
      <c r="AG911" t="s">
        <v>7339</v>
      </c>
      <c r="AH911" t="s">
        <v>7340</v>
      </c>
      <c r="AI911">
        <v>26833</v>
      </c>
      <c r="AJ911">
        <v>4.2353818059851598</v>
      </c>
      <c r="AK911" t="s">
        <v>7341</v>
      </c>
      <c r="AL911">
        <v>0</v>
      </c>
      <c r="AN911" t="s">
        <v>7342</v>
      </c>
      <c r="AO911" t="s">
        <v>7343</v>
      </c>
      <c r="AP911" t="s">
        <v>7344</v>
      </c>
      <c r="AQ911" t="s">
        <v>58</v>
      </c>
      <c r="AR911" t="s">
        <v>59</v>
      </c>
    </row>
    <row r="912" spans="1:44" x14ac:dyDescent="0.25">
      <c r="A912">
        <v>911</v>
      </c>
      <c r="B912" t="s">
        <v>7345</v>
      </c>
      <c r="C912" t="s">
        <v>7346</v>
      </c>
      <c r="D912">
        <v>13</v>
      </c>
      <c r="E912">
        <v>59</v>
      </c>
      <c r="F912" t="s">
        <v>45</v>
      </c>
      <c r="G912">
        <v>1000</v>
      </c>
      <c r="H912">
        <v>0</v>
      </c>
      <c r="I912">
        <v>4.1399999999999997</v>
      </c>
      <c r="J912">
        <v>870</v>
      </c>
      <c r="K912">
        <v>520</v>
      </c>
      <c r="L912">
        <v>133</v>
      </c>
      <c r="M912">
        <v>106</v>
      </c>
      <c r="N912">
        <v>40</v>
      </c>
      <c r="O912">
        <v>71</v>
      </c>
      <c r="P912">
        <v>0</v>
      </c>
      <c r="Q912">
        <v>0</v>
      </c>
      <c r="R912">
        <v>0</v>
      </c>
      <c r="S912">
        <v>0</v>
      </c>
      <c r="T912" t="s">
        <v>7347</v>
      </c>
      <c r="U912" t="s">
        <v>107</v>
      </c>
      <c r="V912" t="s">
        <v>96</v>
      </c>
      <c r="W912">
        <v>50</v>
      </c>
      <c r="X912" t="s">
        <v>49</v>
      </c>
      <c r="Y912">
        <v>3</v>
      </c>
      <c r="Z912">
        <v>0</v>
      </c>
      <c r="AA912">
        <v>43</v>
      </c>
      <c r="AB912">
        <v>50</v>
      </c>
      <c r="AC912">
        <v>1</v>
      </c>
      <c r="AD912" t="s">
        <v>50</v>
      </c>
      <c r="AE912" t="s">
        <v>51</v>
      </c>
      <c r="AF912" t="s">
        <v>4613</v>
      </c>
      <c r="AG912" t="s">
        <v>4613</v>
      </c>
      <c r="AH912" t="s">
        <v>4614</v>
      </c>
      <c r="AI912">
        <v>16523</v>
      </c>
      <c r="AJ912">
        <v>4.0387338860981599</v>
      </c>
      <c r="AK912" t="s">
        <v>4615</v>
      </c>
      <c r="AL912">
        <v>0</v>
      </c>
      <c r="AN912" t="s">
        <v>7348</v>
      </c>
      <c r="AO912" t="s">
        <v>7349</v>
      </c>
      <c r="AP912" t="s">
        <v>7350</v>
      </c>
      <c r="AQ912" t="s">
        <v>58</v>
      </c>
      <c r="AR912" t="s">
        <v>59</v>
      </c>
    </row>
    <row r="913" spans="1:44" x14ac:dyDescent="0.25">
      <c r="A913">
        <v>912</v>
      </c>
      <c r="B913" t="s">
        <v>7351</v>
      </c>
      <c r="C913" t="s">
        <v>7352</v>
      </c>
      <c r="D913">
        <v>5</v>
      </c>
      <c r="E913">
        <v>5</v>
      </c>
      <c r="F913" t="s">
        <v>45</v>
      </c>
      <c r="G913">
        <v>5000</v>
      </c>
      <c r="H913">
        <v>1</v>
      </c>
      <c r="I913">
        <v>3.88</v>
      </c>
      <c r="J913">
        <v>883</v>
      </c>
      <c r="K913">
        <v>446</v>
      </c>
      <c r="L913">
        <v>162</v>
      </c>
      <c r="M913">
        <v>109</v>
      </c>
      <c r="N913">
        <v>59</v>
      </c>
      <c r="O913">
        <v>107</v>
      </c>
      <c r="P913">
        <v>0</v>
      </c>
      <c r="Q913">
        <v>0</v>
      </c>
      <c r="R913">
        <v>0</v>
      </c>
      <c r="S913">
        <v>0</v>
      </c>
      <c r="T913" t="s">
        <v>7353</v>
      </c>
      <c r="U913" t="s">
        <v>85</v>
      </c>
      <c r="V913" t="s">
        <v>96</v>
      </c>
      <c r="W913">
        <v>50</v>
      </c>
      <c r="X913" t="s">
        <v>49</v>
      </c>
      <c r="Y913">
        <v>2</v>
      </c>
      <c r="Z913">
        <v>0</v>
      </c>
      <c r="AA913">
        <v>23</v>
      </c>
      <c r="AB913">
        <v>50</v>
      </c>
      <c r="AE913" t="s">
        <v>51</v>
      </c>
      <c r="AF913" t="s">
        <v>7354</v>
      </c>
      <c r="AG913" t="s">
        <v>7354</v>
      </c>
      <c r="AH913" t="s">
        <v>7355</v>
      </c>
      <c r="AI913">
        <v>11883</v>
      </c>
      <c r="AJ913">
        <v>4.1206765968189796</v>
      </c>
      <c r="AK913" t="s">
        <v>7356</v>
      </c>
      <c r="AL913">
        <v>0</v>
      </c>
      <c r="AN913" t="s">
        <v>7357</v>
      </c>
      <c r="AO913" t="s">
        <v>7358</v>
      </c>
      <c r="AP913" t="s">
        <v>7359</v>
      </c>
      <c r="AQ913" t="s">
        <v>58</v>
      </c>
      <c r="AR913" t="s">
        <v>59</v>
      </c>
    </row>
    <row r="914" spans="1:44" x14ac:dyDescent="0.25">
      <c r="A914">
        <v>913</v>
      </c>
      <c r="B914" t="s">
        <v>7360</v>
      </c>
      <c r="C914" t="s">
        <v>7361</v>
      </c>
      <c r="D914">
        <v>3.69</v>
      </c>
      <c r="E914">
        <v>53</v>
      </c>
      <c r="F914" t="s">
        <v>45</v>
      </c>
      <c r="G914">
        <v>100</v>
      </c>
      <c r="H914">
        <v>1</v>
      </c>
      <c r="I914">
        <v>4.3600000000000003</v>
      </c>
      <c r="J914">
        <v>11</v>
      </c>
      <c r="K914">
        <v>6</v>
      </c>
      <c r="L914">
        <v>3</v>
      </c>
      <c r="M914">
        <v>2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1</v>
      </c>
      <c r="T914" t="s">
        <v>7362</v>
      </c>
      <c r="U914" t="s">
        <v>85</v>
      </c>
      <c r="V914" t="s">
        <v>7363</v>
      </c>
      <c r="W914">
        <v>1</v>
      </c>
      <c r="X914" t="s">
        <v>49</v>
      </c>
      <c r="Y914">
        <v>1</v>
      </c>
      <c r="Z914">
        <v>0</v>
      </c>
      <c r="AA914">
        <v>27</v>
      </c>
      <c r="AB914">
        <v>50</v>
      </c>
      <c r="AE914" t="s">
        <v>51</v>
      </c>
      <c r="AF914" t="s">
        <v>7364</v>
      </c>
      <c r="AG914" t="s">
        <v>7364</v>
      </c>
      <c r="AH914" t="s">
        <v>7365</v>
      </c>
      <c r="AI914">
        <v>277</v>
      </c>
      <c r="AJ914">
        <v>3.8555956678700301</v>
      </c>
      <c r="AK914" t="s">
        <v>7366</v>
      </c>
      <c r="AL914">
        <v>1</v>
      </c>
      <c r="AM914" t="s">
        <v>7367</v>
      </c>
      <c r="AN914" t="s">
        <v>7368</v>
      </c>
      <c r="AO914" t="s">
        <v>7369</v>
      </c>
      <c r="AP914" t="s">
        <v>7370</v>
      </c>
      <c r="AQ914" t="s">
        <v>58</v>
      </c>
      <c r="AR914" t="s">
        <v>59</v>
      </c>
    </row>
    <row r="915" spans="1:44" x14ac:dyDescent="0.25">
      <c r="A915">
        <v>914</v>
      </c>
      <c r="B915" t="s">
        <v>7371</v>
      </c>
      <c r="C915" t="s">
        <v>7372</v>
      </c>
      <c r="D915">
        <v>3.85</v>
      </c>
      <c r="E915">
        <v>69</v>
      </c>
      <c r="F915" t="s">
        <v>45</v>
      </c>
      <c r="G915">
        <v>1000</v>
      </c>
      <c r="H915">
        <v>1</v>
      </c>
      <c r="I915">
        <v>3.23</v>
      </c>
      <c r="J915">
        <v>185</v>
      </c>
      <c r="K915">
        <v>51</v>
      </c>
      <c r="L915">
        <v>33</v>
      </c>
      <c r="M915">
        <v>42</v>
      </c>
      <c r="N915">
        <v>26</v>
      </c>
      <c r="O915">
        <v>33</v>
      </c>
      <c r="P915">
        <v>0</v>
      </c>
      <c r="Q915">
        <v>0</v>
      </c>
      <c r="R915">
        <v>0</v>
      </c>
      <c r="S915">
        <v>0</v>
      </c>
      <c r="T915" t="s">
        <v>7373</v>
      </c>
      <c r="U915" t="s">
        <v>1147</v>
      </c>
      <c r="V915" t="s">
        <v>96</v>
      </c>
      <c r="W915">
        <v>1</v>
      </c>
      <c r="X915" t="s">
        <v>49</v>
      </c>
      <c r="Y915">
        <v>1</v>
      </c>
      <c r="Z915">
        <v>0</v>
      </c>
      <c r="AA915">
        <v>25</v>
      </c>
      <c r="AB915">
        <v>50</v>
      </c>
      <c r="AE915" t="s">
        <v>51</v>
      </c>
      <c r="AF915" t="s">
        <v>580</v>
      </c>
      <c r="AG915" t="s">
        <v>581</v>
      </c>
      <c r="AH915" t="s">
        <v>582</v>
      </c>
      <c r="AI915">
        <v>703</v>
      </c>
      <c r="AJ915">
        <v>3.9601706970128001</v>
      </c>
      <c r="AK915" s="1" t="s">
        <v>583</v>
      </c>
      <c r="AL915">
        <v>0</v>
      </c>
      <c r="AN915" t="s">
        <v>7374</v>
      </c>
      <c r="AO915" t="s">
        <v>7375</v>
      </c>
      <c r="AP915" s="1" t="s">
        <v>7376</v>
      </c>
      <c r="AQ915" t="s">
        <v>58</v>
      </c>
      <c r="AR915" t="s">
        <v>59</v>
      </c>
    </row>
    <row r="916" spans="1:44" x14ac:dyDescent="0.25">
      <c r="A916">
        <v>915</v>
      </c>
      <c r="B916" t="s">
        <v>611</v>
      </c>
      <c r="C916" t="s">
        <v>612</v>
      </c>
      <c r="D916">
        <v>11</v>
      </c>
      <c r="E916">
        <v>10</v>
      </c>
      <c r="F916" t="s">
        <v>45</v>
      </c>
      <c r="G916">
        <v>100</v>
      </c>
      <c r="H916">
        <v>0</v>
      </c>
      <c r="I916">
        <v>3.91</v>
      </c>
      <c r="J916">
        <v>22</v>
      </c>
      <c r="K916">
        <v>13</v>
      </c>
      <c r="L916">
        <v>1</v>
      </c>
      <c r="M916">
        <v>4</v>
      </c>
      <c r="N916">
        <v>1</v>
      </c>
      <c r="O916">
        <v>3</v>
      </c>
      <c r="P916">
        <v>0</v>
      </c>
      <c r="Q916">
        <v>0</v>
      </c>
      <c r="R916">
        <v>0</v>
      </c>
      <c r="S916">
        <v>0</v>
      </c>
      <c r="T916" t="s">
        <v>710</v>
      </c>
      <c r="U916" t="s">
        <v>47</v>
      </c>
      <c r="V916" t="s">
        <v>64</v>
      </c>
      <c r="W916">
        <v>50</v>
      </c>
      <c r="X916" t="s">
        <v>49</v>
      </c>
      <c r="Y916">
        <v>3</v>
      </c>
      <c r="Z916">
        <v>0</v>
      </c>
      <c r="AA916">
        <v>40</v>
      </c>
      <c r="AB916">
        <v>50</v>
      </c>
      <c r="AE916" t="s">
        <v>51</v>
      </c>
      <c r="AF916" t="s">
        <v>7377</v>
      </c>
      <c r="AG916" t="s">
        <v>7377</v>
      </c>
      <c r="AH916" t="s">
        <v>7378</v>
      </c>
      <c r="AI916">
        <v>7363</v>
      </c>
      <c r="AJ916">
        <v>4.1063425234279496</v>
      </c>
      <c r="AK916" t="s">
        <v>7379</v>
      </c>
      <c r="AL916">
        <v>0</v>
      </c>
      <c r="AN916" t="s">
        <v>7380</v>
      </c>
      <c r="AO916" t="s">
        <v>7381</v>
      </c>
      <c r="AP916" t="s">
        <v>7382</v>
      </c>
      <c r="AQ916" t="s">
        <v>58</v>
      </c>
      <c r="AR916" t="s">
        <v>59</v>
      </c>
    </row>
    <row r="917" spans="1:44" x14ac:dyDescent="0.25">
      <c r="A917">
        <v>916</v>
      </c>
      <c r="B917" t="s">
        <v>6084</v>
      </c>
      <c r="C917" t="s">
        <v>6085</v>
      </c>
      <c r="D917">
        <v>2</v>
      </c>
      <c r="E917">
        <v>2</v>
      </c>
      <c r="F917" t="s">
        <v>45</v>
      </c>
      <c r="G917">
        <v>1000</v>
      </c>
      <c r="H917">
        <v>0</v>
      </c>
      <c r="I917">
        <v>4.1900000000000004</v>
      </c>
      <c r="J917">
        <v>81</v>
      </c>
      <c r="K917">
        <v>50</v>
      </c>
      <c r="L917">
        <v>14</v>
      </c>
      <c r="M917">
        <v>6</v>
      </c>
      <c r="N917">
        <v>4</v>
      </c>
      <c r="O917">
        <v>7</v>
      </c>
      <c r="P917">
        <v>1</v>
      </c>
      <c r="Q917">
        <v>0</v>
      </c>
      <c r="R917">
        <v>1</v>
      </c>
      <c r="S917">
        <v>0</v>
      </c>
      <c r="T917" t="s">
        <v>6086</v>
      </c>
      <c r="U917" t="s">
        <v>63</v>
      </c>
      <c r="V917" t="s">
        <v>64</v>
      </c>
      <c r="W917">
        <v>1</v>
      </c>
      <c r="X917" t="s">
        <v>49</v>
      </c>
      <c r="Y917">
        <v>1</v>
      </c>
      <c r="Z917">
        <v>0</v>
      </c>
      <c r="AA917">
        <v>35</v>
      </c>
      <c r="AB917">
        <v>50</v>
      </c>
      <c r="AC917">
        <v>1</v>
      </c>
      <c r="AD917" t="s">
        <v>50</v>
      </c>
      <c r="AE917" t="s">
        <v>51</v>
      </c>
      <c r="AF917" t="s">
        <v>833</v>
      </c>
      <c r="AG917" t="s">
        <v>833</v>
      </c>
      <c r="AH917" t="s">
        <v>882</v>
      </c>
      <c r="AI917">
        <v>126370</v>
      </c>
      <c r="AJ917">
        <v>4.1469573474717096</v>
      </c>
      <c r="AK917" t="s">
        <v>835</v>
      </c>
      <c r="AL917">
        <v>1</v>
      </c>
      <c r="AM917" t="s">
        <v>836</v>
      </c>
      <c r="AN917" t="s">
        <v>6087</v>
      </c>
      <c r="AO917" t="s">
        <v>6088</v>
      </c>
      <c r="AP917" t="s">
        <v>6089</v>
      </c>
      <c r="AQ917" t="s">
        <v>58</v>
      </c>
      <c r="AR917" t="s">
        <v>59</v>
      </c>
    </row>
    <row r="918" spans="1:44" x14ac:dyDescent="0.25">
      <c r="A918">
        <v>917</v>
      </c>
      <c r="B918" t="s">
        <v>7383</v>
      </c>
      <c r="C918" t="s">
        <v>7384</v>
      </c>
      <c r="D918">
        <v>8</v>
      </c>
      <c r="E918">
        <v>85</v>
      </c>
      <c r="F918" t="s">
        <v>45</v>
      </c>
      <c r="G918">
        <v>100</v>
      </c>
      <c r="H918">
        <v>1</v>
      </c>
      <c r="I918">
        <v>4.5</v>
      </c>
      <c r="J918">
        <v>14</v>
      </c>
      <c r="K918">
        <v>9</v>
      </c>
      <c r="L918">
        <v>3</v>
      </c>
      <c r="M918">
        <v>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7385</v>
      </c>
      <c r="U918" t="s">
        <v>47</v>
      </c>
      <c r="V918" t="s">
        <v>7386</v>
      </c>
      <c r="W918">
        <v>1</v>
      </c>
      <c r="X918" t="s">
        <v>49</v>
      </c>
      <c r="Y918">
        <v>2</v>
      </c>
      <c r="Z918">
        <v>0</v>
      </c>
      <c r="AA918">
        <v>15</v>
      </c>
      <c r="AB918">
        <v>50</v>
      </c>
      <c r="AE918" t="s">
        <v>51</v>
      </c>
      <c r="AF918" t="s">
        <v>7387</v>
      </c>
      <c r="AG918" t="s">
        <v>7388</v>
      </c>
      <c r="AH918" t="s">
        <v>7389</v>
      </c>
      <c r="AI918">
        <v>173</v>
      </c>
      <c r="AJ918">
        <v>3.9017341040462399</v>
      </c>
      <c r="AK918" t="s">
        <v>7390</v>
      </c>
      <c r="AL918">
        <v>0</v>
      </c>
      <c r="AN918" t="s">
        <v>7391</v>
      </c>
      <c r="AO918" t="s">
        <v>7392</v>
      </c>
      <c r="AP918" t="s">
        <v>7393</v>
      </c>
      <c r="AQ918" t="s">
        <v>58</v>
      </c>
      <c r="AR918" t="s">
        <v>59</v>
      </c>
    </row>
    <row r="919" spans="1:44" x14ac:dyDescent="0.25">
      <c r="A919">
        <v>918</v>
      </c>
      <c r="B919" t="s">
        <v>7394</v>
      </c>
      <c r="C919" t="s">
        <v>7395</v>
      </c>
      <c r="D919">
        <v>7</v>
      </c>
      <c r="E919">
        <v>7</v>
      </c>
      <c r="F919" t="s">
        <v>45</v>
      </c>
      <c r="G919">
        <v>10</v>
      </c>
      <c r="H919">
        <v>0</v>
      </c>
      <c r="I919">
        <v>3.36</v>
      </c>
      <c r="J919">
        <v>11</v>
      </c>
      <c r="K919">
        <v>4</v>
      </c>
      <c r="L919">
        <v>1</v>
      </c>
      <c r="M919">
        <v>3</v>
      </c>
      <c r="N919">
        <v>1</v>
      </c>
      <c r="O919">
        <v>2</v>
      </c>
      <c r="P919">
        <v>0</v>
      </c>
      <c r="Q919">
        <v>0</v>
      </c>
      <c r="R919">
        <v>0</v>
      </c>
      <c r="S919">
        <v>0</v>
      </c>
      <c r="T919" t="s">
        <v>7396</v>
      </c>
      <c r="U919" t="s">
        <v>85</v>
      </c>
      <c r="V919" t="s">
        <v>48</v>
      </c>
      <c r="W919">
        <v>1</v>
      </c>
      <c r="X919" t="s">
        <v>49</v>
      </c>
      <c r="Y919">
        <v>2</v>
      </c>
      <c r="Z919">
        <v>0</v>
      </c>
      <c r="AA919">
        <v>38</v>
      </c>
      <c r="AB919">
        <v>50</v>
      </c>
      <c r="AC919">
        <v>1</v>
      </c>
      <c r="AD919" t="s">
        <v>50</v>
      </c>
      <c r="AE919" t="s">
        <v>51</v>
      </c>
      <c r="AF919" t="s">
        <v>7397</v>
      </c>
      <c r="AG919" t="s">
        <v>7397</v>
      </c>
      <c r="AH919" t="s">
        <v>7398</v>
      </c>
      <c r="AI919">
        <v>4485</v>
      </c>
      <c r="AJ919">
        <v>3.8104793756967599</v>
      </c>
      <c r="AK919" t="s">
        <v>7399</v>
      </c>
      <c r="AL919">
        <v>0</v>
      </c>
      <c r="AN919" t="s">
        <v>7400</v>
      </c>
      <c r="AO919" t="s">
        <v>7401</v>
      </c>
      <c r="AP919" t="s">
        <v>7402</v>
      </c>
      <c r="AQ919" t="s">
        <v>58</v>
      </c>
      <c r="AR919" t="s">
        <v>59</v>
      </c>
    </row>
    <row r="920" spans="1:44" x14ac:dyDescent="0.25">
      <c r="A920">
        <v>919</v>
      </c>
      <c r="B920" t="s">
        <v>7403</v>
      </c>
      <c r="C920" t="s">
        <v>7404</v>
      </c>
      <c r="D920">
        <v>11</v>
      </c>
      <c r="E920">
        <v>24</v>
      </c>
      <c r="F920" t="s">
        <v>45</v>
      </c>
      <c r="G920">
        <v>1000</v>
      </c>
      <c r="H920">
        <v>0</v>
      </c>
      <c r="I920">
        <v>3.73</v>
      </c>
      <c r="J920">
        <v>154</v>
      </c>
      <c r="K920">
        <v>68</v>
      </c>
      <c r="L920">
        <v>31</v>
      </c>
      <c r="M920">
        <v>21</v>
      </c>
      <c r="N920">
        <v>14</v>
      </c>
      <c r="O920">
        <v>20</v>
      </c>
      <c r="P920">
        <v>0</v>
      </c>
      <c r="Q920">
        <v>0</v>
      </c>
      <c r="R920">
        <v>0</v>
      </c>
      <c r="S920">
        <v>0</v>
      </c>
      <c r="T920" t="s">
        <v>7405</v>
      </c>
      <c r="U920" t="s">
        <v>47</v>
      </c>
      <c r="V920" t="s">
        <v>225</v>
      </c>
      <c r="W920">
        <v>50</v>
      </c>
      <c r="X920" t="s">
        <v>49</v>
      </c>
      <c r="Y920">
        <v>3</v>
      </c>
      <c r="Z920">
        <v>0</v>
      </c>
      <c r="AA920">
        <v>42</v>
      </c>
      <c r="AB920">
        <v>50</v>
      </c>
      <c r="AC920">
        <v>1</v>
      </c>
      <c r="AD920" t="s">
        <v>50</v>
      </c>
      <c r="AE920" t="s">
        <v>51</v>
      </c>
      <c r="AF920" t="s">
        <v>7406</v>
      </c>
      <c r="AG920" t="s">
        <v>7407</v>
      </c>
      <c r="AH920" t="s">
        <v>7408</v>
      </c>
      <c r="AI920">
        <v>47639</v>
      </c>
      <c r="AJ920">
        <v>4.2134385692394796</v>
      </c>
      <c r="AK920" t="s">
        <v>7409</v>
      </c>
      <c r="AL920">
        <v>0</v>
      </c>
      <c r="AN920" t="s">
        <v>7410</v>
      </c>
      <c r="AO920" t="s">
        <v>7411</v>
      </c>
      <c r="AP920" t="s">
        <v>7412</v>
      </c>
      <c r="AQ920" t="s">
        <v>58</v>
      </c>
      <c r="AR920" t="s">
        <v>59</v>
      </c>
    </row>
    <row r="921" spans="1:44" x14ac:dyDescent="0.25">
      <c r="A921">
        <v>920</v>
      </c>
      <c r="B921" t="s">
        <v>7413</v>
      </c>
      <c r="C921" t="s">
        <v>7414</v>
      </c>
      <c r="D921">
        <v>11</v>
      </c>
      <c r="E921">
        <v>10</v>
      </c>
      <c r="F921" t="s">
        <v>45</v>
      </c>
      <c r="G921">
        <v>5000</v>
      </c>
      <c r="H921">
        <v>1</v>
      </c>
      <c r="I921">
        <v>3.2</v>
      </c>
      <c r="J921">
        <v>249</v>
      </c>
      <c r="K921">
        <v>85</v>
      </c>
      <c r="L921">
        <v>35</v>
      </c>
      <c r="M921">
        <v>38</v>
      </c>
      <c r="N921">
        <v>26</v>
      </c>
      <c r="O921">
        <v>65</v>
      </c>
      <c r="P921">
        <v>0</v>
      </c>
      <c r="Q921">
        <v>0</v>
      </c>
      <c r="R921">
        <v>0</v>
      </c>
      <c r="S921">
        <v>0</v>
      </c>
      <c r="T921" t="s">
        <v>7415</v>
      </c>
      <c r="U921" t="s">
        <v>85</v>
      </c>
      <c r="V921" t="s">
        <v>510</v>
      </c>
      <c r="W921">
        <v>35</v>
      </c>
      <c r="X921" t="s">
        <v>49</v>
      </c>
      <c r="Y921">
        <v>2</v>
      </c>
      <c r="Z921">
        <v>0</v>
      </c>
      <c r="AA921">
        <v>28</v>
      </c>
      <c r="AB921">
        <v>50</v>
      </c>
      <c r="AE921" t="s">
        <v>51</v>
      </c>
      <c r="AF921" t="s">
        <v>1352</v>
      </c>
      <c r="AG921" t="s">
        <v>1353</v>
      </c>
      <c r="AH921" t="s">
        <v>2860</v>
      </c>
      <c r="AI921">
        <v>88193</v>
      </c>
      <c r="AJ921">
        <v>4.0808907736441604</v>
      </c>
      <c r="AK921" t="s">
        <v>1355</v>
      </c>
      <c r="AL921">
        <v>1</v>
      </c>
      <c r="AM921" t="s">
        <v>1356</v>
      </c>
      <c r="AN921" t="s">
        <v>7416</v>
      </c>
      <c r="AO921" t="s">
        <v>7417</v>
      </c>
      <c r="AP921" t="s">
        <v>7418</v>
      </c>
      <c r="AQ921" t="s">
        <v>58</v>
      </c>
      <c r="AR921" t="s">
        <v>59</v>
      </c>
    </row>
    <row r="922" spans="1:44" x14ac:dyDescent="0.25">
      <c r="A922">
        <v>921</v>
      </c>
      <c r="B922" t="s">
        <v>7419</v>
      </c>
      <c r="C922" t="s">
        <v>7420</v>
      </c>
      <c r="D922">
        <v>2.7</v>
      </c>
      <c r="E922">
        <v>3</v>
      </c>
      <c r="F922" t="s">
        <v>45</v>
      </c>
      <c r="G922">
        <v>10000</v>
      </c>
      <c r="H922">
        <v>1</v>
      </c>
      <c r="I922">
        <v>4.13</v>
      </c>
      <c r="J922">
        <v>1165</v>
      </c>
      <c r="K922">
        <v>667</v>
      </c>
      <c r="L922">
        <v>217</v>
      </c>
      <c r="M922">
        <v>137</v>
      </c>
      <c r="N922">
        <v>59</v>
      </c>
      <c r="O922">
        <v>85</v>
      </c>
      <c r="P922">
        <v>0</v>
      </c>
      <c r="Q922">
        <v>0</v>
      </c>
      <c r="R922">
        <v>0</v>
      </c>
      <c r="S922">
        <v>0</v>
      </c>
      <c r="T922" t="s">
        <v>7421</v>
      </c>
      <c r="U922" t="s">
        <v>927</v>
      </c>
      <c r="V922" t="s">
        <v>96</v>
      </c>
      <c r="W922">
        <v>1</v>
      </c>
      <c r="X922" t="s">
        <v>49</v>
      </c>
      <c r="Y922">
        <v>1</v>
      </c>
      <c r="Z922">
        <v>0</v>
      </c>
      <c r="AA922">
        <v>33</v>
      </c>
      <c r="AB922">
        <v>50</v>
      </c>
      <c r="AE922" t="s">
        <v>51</v>
      </c>
      <c r="AF922" t="s">
        <v>592</v>
      </c>
      <c r="AG922" t="s">
        <v>593</v>
      </c>
      <c r="AH922" t="s">
        <v>7422</v>
      </c>
      <c r="AI922">
        <v>16013</v>
      </c>
      <c r="AJ922">
        <v>4.1088490601386303</v>
      </c>
      <c r="AK922" t="s">
        <v>595</v>
      </c>
      <c r="AL922">
        <v>0</v>
      </c>
      <c r="AN922" t="s">
        <v>7423</v>
      </c>
      <c r="AO922" t="s">
        <v>7424</v>
      </c>
      <c r="AP922" t="s">
        <v>7425</v>
      </c>
      <c r="AQ922" t="s">
        <v>58</v>
      </c>
      <c r="AR922" t="s">
        <v>59</v>
      </c>
    </row>
    <row r="923" spans="1:44" x14ac:dyDescent="0.25">
      <c r="A923">
        <v>922</v>
      </c>
      <c r="B923" t="s">
        <v>104</v>
      </c>
      <c r="C923" t="s">
        <v>105</v>
      </c>
      <c r="D923">
        <v>5.83</v>
      </c>
      <c r="E923">
        <v>8</v>
      </c>
      <c r="F923" t="s">
        <v>45</v>
      </c>
      <c r="G923">
        <v>5000</v>
      </c>
      <c r="H923">
        <v>0</v>
      </c>
      <c r="I923">
        <v>3.99</v>
      </c>
      <c r="J923">
        <v>639</v>
      </c>
      <c r="K923">
        <v>337</v>
      </c>
      <c r="L923">
        <v>118</v>
      </c>
      <c r="M923">
        <v>89</v>
      </c>
      <c r="N923">
        <v>33</v>
      </c>
      <c r="O923">
        <v>62</v>
      </c>
      <c r="P923">
        <v>0</v>
      </c>
      <c r="Q923">
        <v>0</v>
      </c>
      <c r="R923">
        <v>0</v>
      </c>
      <c r="S923">
        <v>0</v>
      </c>
      <c r="T923" t="s">
        <v>106</v>
      </c>
      <c r="U923" t="s">
        <v>63</v>
      </c>
      <c r="V923" t="s">
        <v>108</v>
      </c>
      <c r="W923">
        <v>50</v>
      </c>
      <c r="X923" t="s">
        <v>49</v>
      </c>
      <c r="Y923">
        <v>2</v>
      </c>
      <c r="Z923">
        <v>0</v>
      </c>
      <c r="AA923">
        <v>40</v>
      </c>
      <c r="AB923">
        <v>50</v>
      </c>
      <c r="AF923" t="s">
        <v>614</v>
      </c>
      <c r="AG923" t="s">
        <v>615</v>
      </c>
      <c r="AH923" t="s">
        <v>616</v>
      </c>
      <c r="AI923">
        <v>91631</v>
      </c>
      <c r="AJ923">
        <v>3.8379369427377199</v>
      </c>
      <c r="AK923" t="s">
        <v>617</v>
      </c>
      <c r="AL923">
        <v>1</v>
      </c>
      <c r="AM923" t="s">
        <v>618</v>
      </c>
      <c r="AN923" t="s">
        <v>7426</v>
      </c>
      <c r="AO923" t="s">
        <v>7427</v>
      </c>
      <c r="AP923" t="s">
        <v>7428</v>
      </c>
      <c r="AQ923" t="s">
        <v>58</v>
      </c>
      <c r="AR923" t="s">
        <v>59</v>
      </c>
    </row>
    <row r="924" spans="1:44" x14ac:dyDescent="0.25">
      <c r="A924">
        <v>923</v>
      </c>
      <c r="B924" t="s">
        <v>4861</v>
      </c>
      <c r="C924" t="s">
        <v>4862</v>
      </c>
      <c r="D924">
        <v>11</v>
      </c>
      <c r="E924">
        <v>14</v>
      </c>
      <c r="F924" t="s">
        <v>45</v>
      </c>
      <c r="G924">
        <v>20000</v>
      </c>
      <c r="H924">
        <v>1</v>
      </c>
      <c r="I924">
        <v>3.76</v>
      </c>
      <c r="J924">
        <v>8029</v>
      </c>
      <c r="K924">
        <v>3689</v>
      </c>
      <c r="L924">
        <v>1502</v>
      </c>
      <c r="M924">
        <v>1160</v>
      </c>
      <c r="N924">
        <v>592</v>
      </c>
      <c r="O924">
        <v>1086</v>
      </c>
      <c r="P924">
        <v>0</v>
      </c>
      <c r="Q924">
        <v>0</v>
      </c>
      <c r="R924">
        <v>0</v>
      </c>
      <c r="S924">
        <v>0</v>
      </c>
      <c r="T924" t="s">
        <v>5582</v>
      </c>
      <c r="U924" t="s">
        <v>85</v>
      </c>
      <c r="V924" t="s">
        <v>96</v>
      </c>
      <c r="W924">
        <v>19</v>
      </c>
      <c r="X924" t="s">
        <v>49</v>
      </c>
      <c r="Y924">
        <v>2</v>
      </c>
      <c r="Z924">
        <v>0</v>
      </c>
      <c r="AA924">
        <v>43</v>
      </c>
      <c r="AB924">
        <v>50</v>
      </c>
      <c r="AC924">
        <v>1</v>
      </c>
      <c r="AD924" t="s">
        <v>50</v>
      </c>
      <c r="AE924" t="s">
        <v>51</v>
      </c>
      <c r="AF924" t="s">
        <v>5583</v>
      </c>
      <c r="AG924" t="s">
        <v>5583</v>
      </c>
      <c r="AH924" t="s">
        <v>5584</v>
      </c>
      <c r="AI924">
        <v>17760</v>
      </c>
      <c r="AJ924">
        <v>4.1371058558558502</v>
      </c>
      <c r="AK924" t="s">
        <v>5585</v>
      </c>
      <c r="AL924">
        <v>1</v>
      </c>
      <c r="AM924" t="s">
        <v>5586</v>
      </c>
      <c r="AN924" t="s">
        <v>5587</v>
      </c>
      <c r="AO924" t="s">
        <v>5588</v>
      </c>
      <c r="AP924" t="s">
        <v>5589</v>
      </c>
      <c r="AQ924" t="s">
        <v>58</v>
      </c>
      <c r="AR924" t="s">
        <v>59</v>
      </c>
    </row>
    <row r="925" spans="1:44" x14ac:dyDescent="0.25">
      <c r="A925">
        <v>924</v>
      </c>
      <c r="B925" t="s">
        <v>7429</v>
      </c>
      <c r="C925" t="s">
        <v>7430</v>
      </c>
      <c r="D925">
        <v>12</v>
      </c>
      <c r="E925">
        <v>11</v>
      </c>
      <c r="F925" t="s">
        <v>45</v>
      </c>
      <c r="G925">
        <v>100</v>
      </c>
      <c r="H925">
        <v>0</v>
      </c>
      <c r="I925">
        <v>3.97</v>
      </c>
      <c r="J925">
        <v>37</v>
      </c>
      <c r="K925">
        <v>23</v>
      </c>
      <c r="L925">
        <v>4</v>
      </c>
      <c r="M925">
        <v>1</v>
      </c>
      <c r="N925">
        <v>4</v>
      </c>
      <c r="O925">
        <v>5</v>
      </c>
      <c r="P925">
        <v>0</v>
      </c>
      <c r="Q925">
        <v>0</v>
      </c>
      <c r="R925">
        <v>0</v>
      </c>
      <c r="S925">
        <v>0</v>
      </c>
      <c r="T925" t="s">
        <v>7431</v>
      </c>
      <c r="U925" t="s">
        <v>47</v>
      </c>
      <c r="V925" t="s">
        <v>96</v>
      </c>
      <c r="W925">
        <v>50</v>
      </c>
      <c r="X925" t="s">
        <v>49</v>
      </c>
      <c r="Y925">
        <v>3</v>
      </c>
      <c r="Z925">
        <v>0</v>
      </c>
      <c r="AA925">
        <v>42</v>
      </c>
      <c r="AB925">
        <v>50</v>
      </c>
      <c r="AE925" t="s">
        <v>51</v>
      </c>
      <c r="AF925" t="s">
        <v>1722</v>
      </c>
      <c r="AG925" t="s">
        <v>1723</v>
      </c>
      <c r="AH925" t="s">
        <v>7432</v>
      </c>
      <c r="AI925">
        <v>1452</v>
      </c>
      <c r="AJ925">
        <v>3.7355371900826402</v>
      </c>
      <c r="AK925" t="s">
        <v>1725</v>
      </c>
      <c r="AL925">
        <v>0</v>
      </c>
      <c r="AN925" t="s">
        <v>7433</v>
      </c>
      <c r="AO925" t="s">
        <v>7434</v>
      </c>
      <c r="AP925" t="s">
        <v>7435</v>
      </c>
      <c r="AQ925" t="s">
        <v>58</v>
      </c>
      <c r="AR925" t="s">
        <v>59</v>
      </c>
    </row>
    <row r="926" spans="1:44" x14ac:dyDescent="0.25">
      <c r="A926">
        <v>925</v>
      </c>
      <c r="B926" t="s">
        <v>1330</v>
      </c>
      <c r="C926" t="s">
        <v>1331</v>
      </c>
      <c r="D926">
        <v>5.66</v>
      </c>
      <c r="E926">
        <v>6</v>
      </c>
      <c r="F926" t="s">
        <v>45</v>
      </c>
      <c r="G926">
        <v>100</v>
      </c>
      <c r="H926">
        <v>0</v>
      </c>
      <c r="I926">
        <v>3.08</v>
      </c>
      <c r="J926">
        <v>13</v>
      </c>
      <c r="K926">
        <v>3</v>
      </c>
      <c r="L926">
        <v>3</v>
      </c>
      <c r="M926">
        <v>3</v>
      </c>
      <c r="N926">
        <v>0</v>
      </c>
      <c r="O926">
        <v>4</v>
      </c>
      <c r="P926">
        <v>0</v>
      </c>
      <c r="Q926">
        <v>0</v>
      </c>
      <c r="R926">
        <v>0</v>
      </c>
      <c r="S926">
        <v>0</v>
      </c>
      <c r="T926" t="s">
        <v>1332</v>
      </c>
      <c r="U926" t="s">
        <v>85</v>
      </c>
      <c r="V926" t="s">
        <v>96</v>
      </c>
      <c r="W926">
        <v>50</v>
      </c>
      <c r="X926" t="s">
        <v>1333</v>
      </c>
      <c r="Y926">
        <v>2</v>
      </c>
      <c r="Z926">
        <v>0</v>
      </c>
      <c r="AA926">
        <v>35</v>
      </c>
      <c r="AB926">
        <v>50</v>
      </c>
      <c r="AC926">
        <v>1</v>
      </c>
      <c r="AD926" t="s">
        <v>50</v>
      </c>
      <c r="AE926" t="s">
        <v>51</v>
      </c>
      <c r="AF926" t="s">
        <v>1334</v>
      </c>
      <c r="AG926" t="s">
        <v>1334</v>
      </c>
      <c r="AH926" t="s">
        <v>1335</v>
      </c>
      <c r="AI926">
        <v>2782</v>
      </c>
      <c r="AJ926">
        <v>4.0690150970524801</v>
      </c>
      <c r="AK926" t="s">
        <v>1336</v>
      </c>
      <c r="AL926">
        <v>0</v>
      </c>
      <c r="AN926" t="s">
        <v>1337</v>
      </c>
      <c r="AO926" t="s">
        <v>1338</v>
      </c>
      <c r="AP926" t="s">
        <v>1339</v>
      </c>
      <c r="AQ926" t="s">
        <v>58</v>
      </c>
      <c r="AR926" t="s">
        <v>59</v>
      </c>
    </row>
    <row r="927" spans="1:44" x14ac:dyDescent="0.25">
      <c r="A927">
        <v>926</v>
      </c>
      <c r="B927" t="s">
        <v>5496</v>
      </c>
      <c r="C927" t="s">
        <v>5497</v>
      </c>
      <c r="D927">
        <v>16</v>
      </c>
      <c r="E927">
        <v>14</v>
      </c>
      <c r="F927" t="s">
        <v>45</v>
      </c>
      <c r="G927">
        <v>100</v>
      </c>
      <c r="H927">
        <v>0</v>
      </c>
      <c r="I927">
        <v>4</v>
      </c>
      <c r="J927">
        <v>11</v>
      </c>
      <c r="K927">
        <v>5</v>
      </c>
      <c r="L927">
        <v>3</v>
      </c>
      <c r="M927">
        <v>2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 t="s">
        <v>5498</v>
      </c>
      <c r="U927" t="s">
        <v>85</v>
      </c>
      <c r="V927" t="s">
        <v>5499</v>
      </c>
      <c r="W927">
        <v>50</v>
      </c>
      <c r="X927" t="s">
        <v>49</v>
      </c>
      <c r="Y927">
        <v>5</v>
      </c>
      <c r="Z927">
        <v>0</v>
      </c>
      <c r="AA927">
        <v>26</v>
      </c>
      <c r="AB927">
        <v>50</v>
      </c>
      <c r="AE927" t="s">
        <v>51</v>
      </c>
      <c r="AF927" t="s">
        <v>5500</v>
      </c>
      <c r="AG927" t="s">
        <v>5501</v>
      </c>
      <c r="AH927" t="s">
        <v>5502</v>
      </c>
      <c r="AI927">
        <v>3588</v>
      </c>
      <c r="AJ927">
        <v>4.1482720178372299</v>
      </c>
      <c r="AK927" t="s">
        <v>5503</v>
      </c>
      <c r="AL927">
        <v>0</v>
      </c>
      <c r="AN927" t="s">
        <v>5504</v>
      </c>
      <c r="AO927" t="s">
        <v>5505</v>
      </c>
      <c r="AP927" s="1" t="s">
        <v>5506</v>
      </c>
      <c r="AQ927" t="s">
        <v>58</v>
      </c>
      <c r="AR927" t="s">
        <v>59</v>
      </c>
    </row>
    <row r="928" spans="1:44" x14ac:dyDescent="0.25">
      <c r="A928">
        <v>927</v>
      </c>
      <c r="B928" t="s">
        <v>7436</v>
      </c>
      <c r="C928" t="s">
        <v>7436</v>
      </c>
      <c r="D928">
        <v>3.67</v>
      </c>
      <c r="E928">
        <v>13</v>
      </c>
      <c r="F928" t="s">
        <v>45</v>
      </c>
      <c r="G928">
        <v>1000</v>
      </c>
      <c r="H928">
        <v>0</v>
      </c>
      <c r="I928">
        <v>4.09</v>
      </c>
      <c r="J928">
        <v>197</v>
      </c>
      <c r="K928">
        <v>97</v>
      </c>
      <c r="L928">
        <v>48</v>
      </c>
      <c r="M928">
        <v>33</v>
      </c>
      <c r="N928">
        <v>10</v>
      </c>
      <c r="O928">
        <v>9</v>
      </c>
      <c r="P928">
        <v>0</v>
      </c>
      <c r="Q928">
        <v>0</v>
      </c>
      <c r="R928">
        <v>0</v>
      </c>
      <c r="S928">
        <v>0</v>
      </c>
      <c r="T928" t="s">
        <v>7437</v>
      </c>
      <c r="U928" t="s">
        <v>85</v>
      </c>
      <c r="V928" t="s">
        <v>96</v>
      </c>
      <c r="W928">
        <v>50</v>
      </c>
      <c r="X928" t="s">
        <v>49</v>
      </c>
      <c r="Y928">
        <v>1</v>
      </c>
      <c r="Z928">
        <v>0</v>
      </c>
      <c r="AA928">
        <v>43</v>
      </c>
      <c r="AB928">
        <v>50</v>
      </c>
      <c r="AE928" t="s">
        <v>51</v>
      </c>
      <c r="AF928" t="s">
        <v>4622</v>
      </c>
      <c r="AG928" t="s">
        <v>4623</v>
      </c>
      <c r="AH928" t="s">
        <v>4624</v>
      </c>
      <c r="AI928">
        <v>11505</v>
      </c>
      <c r="AJ928">
        <v>4.1367231638417996</v>
      </c>
      <c r="AK928" t="s">
        <v>4625</v>
      </c>
      <c r="AL928">
        <v>0</v>
      </c>
      <c r="AN928" t="s">
        <v>7438</v>
      </c>
      <c r="AO928" t="s">
        <v>7439</v>
      </c>
      <c r="AP928" t="s">
        <v>7440</v>
      </c>
      <c r="AQ928" t="s">
        <v>58</v>
      </c>
      <c r="AR928" t="s">
        <v>59</v>
      </c>
    </row>
    <row r="929" spans="1:44" x14ac:dyDescent="0.25">
      <c r="A929">
        <v>928</v>
      </c>
      <c r="B929" t="s">
        <v>7441</v>
      </c>
      <c r="C929" t="s">
        <v>7442</v>
      </c>
      <c r="D929">
        <v>12</v>
      </c>
      <c r="E929">
        <v>11</v>
      </c>
      <c r="F929" t="s">
        <v>45</v>
      </c>
      <c r="G929">
        <v>100</v>
      </c>
      <c r="H929">
        <v>0</v>
      </c>
      <c r="I929">
        <v>3.73</v>
      </c>
      <c r="J929">
        <v>104</v>
      </c>
      <c r="K929">
        <v>40</v>
      </c>
      <c r="L929">
        <v>24</v>
      </c>
      <c r="M929">
        <v>24</v>
      </c>
      <c r="N929">
        <v>4</v>
      </c>
      <c r="O929">
        <v>12</v>
      </c>
      <c r="P929">
        <v>0</v>
      </c>
      <c r="Q929">
        <v>0</v>
      </c>
      <c r="R929">
        <v>0</v>
      </c>
      <c r="S929">
        <v>0</v>
      </c>
      <c r="T929" t="s">
        <v>7443</v>
      </c>
      <c r="U929" t="s">
        <v>95</v>
      </c>
      <c r="V929" t="s">
        <v>96</v>
      </c>
      <c r="W929">
        <v>50</v>
      </c>
      <c r="X929" t="s">
        <v>49</v>
      </c>
      <c r="Y929">
        <v>3</v>
      </c>
      <c r="Z929">
        <v>0</v>
      </c>
      <c r="AA929">
        <v>42</v>
      </c>
      <c r="AB929">
        <v>50</v>
      </c>
      <c r="AE929" t="s">
        <v>51</v>
      </c>
      <c r="AF929" t="s">
        <v>7444</v>
      </c>
      <c r="AG929" t="s">
        <v>7444</v>
      </c>
      <c r="AH929" t="s">
        <v>7445</v>
      </c>
      <c r="AI929">
        <v>17002</v>
      </c>
      <c r="AJ929">
        <v>4.0278202564404104</v>
      </c>
      <c r="AK929" t="s">
        <v>7446</v>
      </c>
      <c r="AL929">
        <v>0</v>
      </c>
      <c r="AN929" t="s">
        <v>7447</v>
      </c>
      <c r="AO929" t="s">
        <v>7448</v>
      </c>
      <c r="AP929" t="s">
        <v>7449</v>
      </c>
      <c r="AQ929" t="s">
        <v>58</v>
      </c>
      <c r="AR929" t="s">
        <v>59</v>
      </c>
    </row>
    <row r="930" spans="1:44" x14ac:dyDescent="0.25">
      <c r="A930">
        <v>929</v>
      </c>
      <c r="B930" t="s">
        <v>7413</v>
      </c>
      <c r="C930" t="s">
        <v>7414</v>
      </c>
      <c r="D930">
        <v>2.71</v>
      </c>
      <c r="E930">
        <v>6</v>
      </c>
      <c r="F930" t="s">
        <v>45</v>
      </c>
      <c r="G930">
        <v>100</v>
      </c>
      <c r="H930">
        <v>1</v>
      </c>
      <c r="I930">
        <v>3.4</v>
      </c>
      <c r="J930">
        <v>20</v>
      </c>
      <c r="K930">
        <v>6</v>
      </c>
      <c r="L930">
        <v>5</v>
      </c>
      <c r="M930">
        <v>4</v>
      </c>
      <c r="N930">
        <v>1</v>
      </c>
      <c r="O930">
        <v>4</v>
      </c>
      <c r="P930">
        <v>0</v>
      </c>
      <c r="Q930">
        <v>0</v>
      </c>
      <c r="R930">
        <v>0</v>
      </c>
      <c r="S930">
        <v>0</v>
      </c>
      <c r="T930" t="s">
        <v>7415</v>
      </c>
      <c r="U930" t="s">
        <v>340</v>
      </c>
      <c r="V930" t="s">
        <v>64</v>
      </c>
      <c r="W930">
        <v>2</v>
      </c>
      <c r="X930" t="s">
        <v>49</v>
      </c>
      <c r="Y930">
        <v>1</v>
      </c>
      <c r="Z930">
        <v>0</v>
      </c>
      <c r="AA930">
        <v>31</v>
      </c>
      <c r="AB930">
        <v>50</v>
      </c>
      <c r="AE930" t="s">
        <v>51</v>
      </c>
      <c r="AF930" t="s">
        <v>6201</v>
      </c>
      <c r="AG930" t="s">
        <v>6201</v>
      </c>
      <c r="AH930" t="s">
        <v>6202</v>
      </c>
      <c r="AI930">
        <v>3762</v>
      </c>
      <c r="AJ930">
        <v>3.7974481658692101</v>
      </c>
      <c r="AK930" t="s">
        <v>6203</v>
      </c>
      <c r="AL930">
        <v>0</v>
      </c>
      <c r="AN930" t="s">
        <v>7450</v>
      </c>
      <c r="AO930" t="s">
        <v>7451</v>
      </c>
      <c r="AP930" t="s">
        <v>7452</v>
      </c>
      <c r="AQ930" t="s">
        <v>58</v>
      </c>
      <c r="AR930" t="s">
        <v>59</v>
      </c>
    </row>
    <row r="931" spans="1:44" x14ac:dyDescent="0.25">
      <c r="A931">
        <v>930</v>
      </c>
      <c r="B931" t="s">
        <v>3262</v>
      </c>
      <c r="C931" t="s">
        <v>3263</v>
      </c>
      <c r="D931">
        <v>5.73</v>
      </c>
      <c r="E931">
        <v>5</v>
      </c>
      <c r="F931" t="s">
        <v>45</v>
      </c>
      <c r="G931">
        <v>100</v>
      </c>
      <c r="H931">
        <v>0</v>
      </c>
      <c r="I931">
        <v>4.03</v>
      </c>
      <c r="J931">
        <v>63</v>
      </c>
      <c r="K931">
        <v>29</v>
      </c>
      <c r="L931">
        <v>14</v>
      </c>
      <c r="M931">
        <v>15</v>
      </c>
      <c r="N931">
        <v>3</v>
      </c>
      <c r="O931">
        <v>2</v>
      </c>
      <c r="P931">
        <v>0</v>
      </c>
      <c r="Q931">
        <v>0</v>
      </c>
      <c r="R931">
        <v>0</v>
      </c>
      <c r="S931">
        <v>0</v>
      </c>
      <c r="T931" t="s">
        <v>7453</v>
      </c>
      <c r="U931" t="s">
        <v>85</v>
      </c>
      <c r="V931" t="s">
        <v>7454</v>
      </c>
      <c r="W931">
        <v>50</v>
      </c>
      <c r="X931" t="s">
        <v>49</v>
      </c>
      <c r="Y931">
        <v>1</v>
      </c>
      <c r="Z931">
        <v>0</v>
      </c>
      <c r="AA931">
        <v>137</v>
      </c>
      <c r="AB931">
        <v>50</v>
      </c>
      <c r="AE931" t="s">
        <v>51</v>
      </c>
      <c r="AF931" t="s">
        <v>7455</v>
      </c>
      <c r="AG931" t="s">
        <v>7455</v>
      </c>
      <c r="AH931" t="s">
        <v>7456</v>
      </c>
      <c r="AI931">
        <v>3852</v>
      </c>
      <c r="AJ931">
        <v>4.0031152647974997</v>
      </c>
      <c r="AK931" t="s">
        <v>7457</v>
      </c>
      <c r="AL931">
        <v>0</v>
      </c>
      <c r="AN931" t="s">
        <v>7458</v>
      </c>
      <c r="AO931" t="s">
        <v>7459</v>
      </c>
      <c r="AP931" t="s">
        <v>7460</v>
      </c>
      <c r="AQ931" t="s">
        <v>58</v>
      </c>
      <c r="AR931" t="s">
        <v>59</v>
      </c>
    </row>
    <row r="932" spans="1:44" x14ac:dyDescent="0.25">
      <c r="A932">
        <v>931</v>
      </c>
      <c r="B932" t="s">
        <v>7461</v>
      </c>
      <c r="C932" t="s">
        <v>7462</v>
      </c>
      <c r="D932">
        <v>8</v>
      </c>
      <c r="E932">
        <v>7</v>
      </c>
      <c r="F932" t="s">
        <v>45</v>
      </c>
      <c r="G932">
        <v>10000</v>
      </c>
      <c r="H932">
        <v>0</v>
      </c>
      <c r="I932">
        <v>3.84</v>
      </c>
      <c r="J932">
        <v>1958</v>
      </c>
      <c r="K932">
        <v>889</v>
      </c>
      <c r="L932">
        <v>427</v>
      </c>
      <c r="M932">
        <v>291</v>
      </c>
      <c r="N932">
        <v>144</v>
      </c>
      <c r="O932">
        <v>207</v>
      </c>
      <c r="P932">
        <v>0</v>
      </c>
      <c r="Q932">
        <v>0</v>
      </c>
      <c r="R932">
        <v>0</v>
      </c>
      <c r="S932">
        <v>0</v>
      </c>
      <c r="T932" t="s">
        <v>7463</v>
      </c>
      <c r="U932" t="s">
        <v>4460</v>
      </c>
      <c r="V932" t="s">
        <v>96</v>
      </c>
      <c r="W932">
        <v>50</v>
      </c>
      <c r="X932" t="s">
        <v>49</v>
      </c>
      <c r="Y932">
        <v>2</v>
      </c>
      <c r="Z932">
        <v>0</v>
      </c>
      <c r="AA932">
        <v>25</v>
      </c>
      <c r="AB932">
        <v>50</v>
      </c>
      <c r="AE932" t="s">
        <v>51</v>
      </c>
      <c r="AF932" t="s">
        <v>684</v>
      </c>
      <c r="AG932" t="s">
        <v>684</v>
      </c>
      <c r="AH932" t="s">
        <v>685</v>
      </c>
      <c r="AI932">
        <v>61895</v>
      </c>
      <c r="AJ932">
        <v>4.2680022618951403</v>
      </c>
      <c r="AK932" t="s">
        <v>686</v>
      </c>
      <c r="AL932">
        <v>1</v>
      </c>
      <c r="AM932" t="s">
        <v>687</v>
      </c>
      <c r="AN932" t="s">
        <v>7464</v>
      </c>
      <c r="AO932" t="s">
        <v>7465</v>
      </c>
      <c r="AP932" t="s">
        <v>7466</v>
      </c>
      <c r="AQ932" t="s">
        <v>58</v>
      </c>
      <c r="AR932" t="s">
        <v>59</v>
      </c>
    </row>
    <row r="933" spans="1:44" x14ac:dyDescent="0.25">
      <c r="A933">
        <v>932</v>
      </c>
      <c r="B933" t="s">
        <v>6114</v>
      </c>
      <c r="C933" t="s">
        <v>6115</v>
      </c>
      <c r="D933">
        <v>9</v>
      </c>
      <c r="E933">
        <v>8</v>
      </c>
      <c r="F933" t="s">
        <v>45</v>
      </c>
      <c r="G933">
        <v>100</v>
      </c>
      <c r="H933">
        <v>0</v>
      </c>
      <c r="I933">
        <v>3.7</v>
      </c>
      <c r="J933">
        <v>27</v>
      </c>
      <c r="K933">
        <v>11</v>
      </c>
      <c r="L933">
        <v>4</v>
      </c>
      <c r="M933">
        <v>6</v>
      </c>
      <c r="N933">
        <v>5</v>
      </c>
      <c r="O933">
        <v>1</v>
      </c>
      <c r="P933">
        <v>0</v>
      </c>
      <c r="Q933">
        <v>0</v>
      </c>
      <c r="R933">
        <v>0</v>
      </c>
      <c r="S933">
        <v>0</v>
      </c>
      <c r="T933" t="s">
        <v>2481</v>
      </c>
      <c r="U933" t="s">
        <v>129</v>
      </c>
      <c r="V933" t="s">
        <v>130</v>
      </c>
      <c r="W933">
        <v>50</v>
      </c>
      <c r="X933" t="s">
        <v>49</v>
      </c>
      <c r="Y933">
        <v>3</v>
      </c>
      <c r="Z933">
        <v>0</v>
      </c>
      <c r="AA933">
        <v>81</v>
      </c>
      <c r="AB933">
        <v>50</v>
      </c>
      <c r="AE933" t="s">
        <v>51</v>
      </c>
      <c r="AF933" t="s">
        <v>6116</v>
      </c>
      <c r="AG933" t="s">
        <v>6117</v>
      </c>
      <c r="AH933" t="s">
        <v>6118</v>
      </c>
      <c r="AI933">
        <v>104</v>
      </c>
      <c r="AJ933">
        <v>3.8942307692307598</v>
      </c>
      <c r="AK933" t="s">
        <v>6119</v>
      </c>
      <c r="AL933">
        <v>0</v>
      </c>
      <c r="AN933" t="s">
        <v>6120</v>
      </c>
      <c r="AO933" t="s">
        <v>6121</v>
      </c>
      <c r="AP933" t="s">
        <v>6122</v>
      </c>
      <c r="AQ933" t="s">
        <v>58</v>
      </c>
      <c r="AR933" t="s">
        <v>59</v>
      </c>
    </row>
    <row r="934" spans="1:44" x14ac:dyDescent="0.25">
      <c r="A934">
        <v>933</v>
      </c>
      <c r="B934" t="s">
        <v>7467</v>
      </c>
      <c r="C934" t="s">
        <v>7468</v>
      </c>
      <c r="D934">
        <v>14</v>
      </c>
      <c r="E934">
        <v>12</v>
      </c>
      <c r="F934" t="s">
        <v>45</v>
      </c>
      <c r="G934">
        <v>100</v>
      </c>
      <c r="H934">
        <v>0</v>
      </c>
      <c r="I934">
        <v>2.7</v>
      </c>
      <c r="J934">
        <v>20</v>
      </c>
      <c r="K934">
        <v>6</v>
      </c>
      <c r="L934">
        <v>1</v>
      </c>
      <c r="M934">
        <v>3</v>
      </c>
      <c r="N934">
        <v>1</v>
      </c>
      <c r="O934">
        <v>9</v>
      </c>
      <c r="P934">
        <v>0</v>
      </c>
      <c r="Q934">
        <v>0</v>
      </c>
      <c r="R934">
        <v>0</v>
      </c>
      <c r="S934">
        <v>0</v>
      </c>
      <c r="T934" t="s">
        <v>7469</v>
      </c>
      <c r="U934" t="s">
        <v>340</v>
      </c>
      <c r="V934" t="s">
        <v>510</v>
      </c>
      <c r="W934">
        <v>14</v>
      </c>
      <c r="X934" t="s">
        <v>49</v>
      </c>
      <c r="Y934">
        <v>3</v>
      </c>
      <c r="Z934">
        <v>0</v>
      </c>
      <c r="AA934">
        <v>27</v>
      </c>
      <c r="AB934">
        <v>50</v>
      </c>
      <c r="AC934">
        <v>1</v>
      </c>
      <c r="AD934" t="s">
        <v>50</v>
      </c>
      <c r="AE934" t="s">
        <v>51</v>
      </c>
      <c r="AF934" t="s">
        <v>7470</v>
      </c>
      <c r="AG934" t="s">
        <v>7470</v>
      </c>
      <c r="AH934" t="s">
        <v>7471</v>
      </c>
      <c r="AI934">
        <v>1643</v>
      </c>
      <c r="AJ934">
        <v>3.9227023737066302</v>
      </c>
      <c r="AK934" t="s">
        <v>7472</v>
      </c>
      <c r="AL934">
        <v>0</v>
      </c>
      <c r="AN934" t="s">
        <v>7473</v>
      </c>
      <c r="AO934" t="s">
        <v>7474</v>
      </c>
      <c r="AP934" t="s">
        <v>7475</v>
      </c>
      <c r="AQ934" t="s">
        <v>58</v>
      </c>
      <c r="AR934" t="s">
        <v>59</v>
      </c>
    </row>
    <row r="935" spans="1:44" x14ac:dyDescent="0.25">
      <c r="A935">
        <v>934</v>
      </c>
      <c r="B935" t="s">
        <v>7476</v>
      </c>
      <c r="C935" t="s">
        <v>7476</v>
      </c>
      <c r="D935">
        <v>3.66</v>
      </c>
      <c r="E935">
        <v>4</v>
      </c>
      <c r="F935" t="s">
        <v>45</v>
      </c>
      <c r="G935">
        <v>100</v>
      </c>
      <c r="H935">
        <v>0</v>
      </c>
      <c r="I935">
        <v>3.04</v>
      </c>
      <c r="J935">
        <v>23</v>
      </c>
      <c r="K935">
        <v>7</v>
      </c>
      <c r="L935">
        <v>3</v>
      </c>
      <c r="M935">
        <v>4</v>
      </c>
      <c r="N935">
        <v>2</v>
      </c>
      <c r="O935">
        <v>7</v>
      </c>
      <c r="P935">
        <v>0</v>
      </c>
      <c r="Q935">
        <v>0</v>
      </c>
      <c r="R935">
        <v>0</v>
      </c>
      <c r="S935">
        <v>0</v>
      </c>
      <c r="T935" t="s">
        <v>7477</v>
      </c>
      <c r="U935" t="s">
        <v>129</v>
      </c>
      <c r="V935" t="s">
        <v>351</v>
      </c>
      <c r="W935">
        <v>50</v>
      </c>
      <c r="X935" t="s">
        <v>49</v>
      </c>
      <c r="Y935">
        <v>1</v>
      </c>
      <c r="Z935">
        <v>0</v>
      </c>
      <c r="AA935">
        <v>138</v>
      </c>
      <c r="AB935">
        <v>50</v>
      </c>
      <c r="AE935" t="s">
        <v>51</v>
      </c>
      <c r="AF935" t="s">
        <v>7274</v>
      </c>
      <c r="AG935" t="s">
        <v>7274</v>
      </c>
      <c r="AH935" t="s">
        <v>7275</v>
      </c>
      <c r="AI935">
        <v>7858</v>
      </c>
      <c r="AJ935">
        <v>3.9531687452277899</v>
      </c>
      <c r="AK935" t="s">
        <v>7276</v>
      </c>
      <c r="AL935">
        <v>0</v>
      </c>
      <c r="AN935" t="s">
        <v>7478</v>
      </c>
      <c r="AO935" t="s">
        <v>7479</v>
      </c>
      <c r="AP935" t="s">
        <v>7480</v>
      </c>
      <c r="AQ935" t="s">
        <v>58</v>
      </c>
      <c r="AR935" t="s">
        <v>59</v>
      </c>
    </row>
    <row r="936" spans="1:44" x14ac:dyDescent="0.25">
      <c r="A936">
        <v>935</v>
      </c>
      <c r="B936" t="s">
        <v>3300</v>
      </c>
      <c r="C936" t="s">
        <v>3301</v>
      </c>
      <c r="D936">
        <v>6</v>
      </c>
      <c r="E936">
        <v>6</v>
      </c>
      <c r="F936" t="s">
        <v>45</v>
      </c>
      <c r="G936">
        <v>100</v>
      </c>
      <c r="H936">
        <v>0</v>
      </c>
      <c r="I936">
        <v>3.4</v>
      </c>
      <c r="J936">
        <v>5</v>
      </c>
      <c r="K936">
        <v>2</v>
      </c>
      <c r="L936">
        <v>0</v>
      </c>
      <c r="M936">
        <v>2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 t="s">
        <v>7481</v>
      </c>
      <c r="U936" t="s">
        <v>95</v>
      </c>
      <c r="V936" t="s">
        <v>64</v>
      </c>
      <c r="W936">
        <v>50</v>
      </c>
      <c r="X936" t="s">
        <v>49</v>
      </c>
      <c r="Y936">
        <v>2</v>
      </c>
      <c r="Z936">
        <v>0</v>
      </c>
      <c r="AA936">
        <v>14</v>
      </c>
      <c r="AB936">
        <v>50</v>
      </c>
      <c r="AC936">
        <v>1</v>
      </c>
      <c r="AD936" t="s">
        <v>50</v>
      </c>
      <c r="AE936" t="s">
        <v>51</v>
      </c>
      <c r="AF936" t="s">
        <v>7482</v>
      </c>
      <c r="AG936" t="s">
        <v>7483</v>
      </c>
      <c r="AH936" t="s">
        <v>7484</v>
      </c>
      <c r="AI936">
        <v>112</v>
      </c>
      <c r="AJ936">
        <v>3.625</v>
      </c>
      <c r="AK936" t="s">
        <v>7485</v>
      </c>
      <c r="AL936">
        <v>0</v>
      </c>
      <c r="AN936" t="s">
        <v>7486</v>
      </c>
      <c r="AO936" t="s">
        <v>7487</v>
      </c>
      <c r="AP936" t="s">
        <v>7488</v>
      </c>
      <c r="AQ936" t="s">
        <v>58</v>
      </c>
      <c r="AR936" t="s">
        <v>59</v>
      </c>
    </row>
    <row r="937" spans="1:44" x14ac:dyDescent="0.25">
      <c r="A937">
        <v>936</v>
      </c>
      <c r="B937" t="s">
        <v>7489</v>
      </c>
      <c r="C937" t="s">
        <v>7490</v>
      </c>
      <c r="D937">
        <v>12</v>
      </c>
      <c r="E937">
        <v>85</v>
      </c>
      <c r="F937" t="s">
        <v>45</v>
      </c>
      <c r="G937">
        <v>1000</v>
      </c>
      <c r="H937">
        <v>0</v>
      </c>
      <c r="I937">
        <v>3.58</v>
      </c>
      <c r="J937">
        <v>137</v>
      </c>
      <c r="K937">
        <v>63</v>
      </c>
      <c r="L937">
        <v>18</v>
      </c>
      <c r="M937">
        <v>17</v>
      </c>
      <c r="N937">
        <v>14</v>
      </c>
      <c r="O937">
        <v>25</v>
      </c>
      <c r="P937">
        <v>0</v>
      </c>
      <c r="Q937">
        <v>0</v>
      </c>
      <c r="R937">
        <v>0</v>
      </c>
      <c r="S937">
        <v>0</v>
      </c>
      <c r="T937" t="s">
        <v>7491</v>
      </c>
      <c r="U937" t="s">
        <v>47</v>
      </c>
      <c r="V937" t="s">
        <v>96</v>
      </c>
      <c r="W937">
        <v>50</v>
      </c>
      <c r="X937" t="s">
        <v>49</v>
      </c>
      <c r="Y937">
        <v>3</v>
      </c>
      <c r="Z937">
        <v>0</v>
      </c>
      <c r="AA937">
        <v>43</v>
      </c>
      <c r="AB937">
        <v>50</v>
      </c>
      <c r="AE937" t="s">
        <v>51</v>
      </c>
      <c r="AF937" t="s">
        <v>7492</v>
      </c>
      <c r="AG937" t="s">
        <v>7493</v>
      </c>
      <c r="AH937" t="s">
        <v>7494</v>
      </c>
      <c r="AI937">
        <v>15407</v>
      </c>
      <c r="AJ937">
        <v>3.8553904069578699</v>
      </c>
      <c r="AK937" t="s">
        <v>7495</v>
      </c>
      <c r="AL937">
        <v>1</v>
      </c>
      <c r="AM937" t="s">
        <v>7496</v>
      </c>
      <c r="AN937" t="s">
        <v>7497</v>
      </c>
      <c r="AO937" t="s">
        <v>7498</v>
      </c>
      <c r="AP937" t="s">
        <v>7499</v>
      </c>
      <c r="AQ937" t="s">
        <v>58</v>
      </c>
      <c r="AR937" t="s">
        <v>59</v>
      </c>
    </row>
    <row r="938" spans="1:44" x14ac:dyDescent="0.25">
      <c r="A938">
        <v>937</v>
      </c>
      <c r="B938" t="s">
        <v>6123</v>
      </c>
      <c r="C938" t="s">
        <v>6124</v>
      </c>
      <c r="D938">
        <v>9</v>
      </c>
      <c r="E938">
        <v>8</v>
      </c>
      <c r="F938" t="s">
        <v>45</v>
      </c>
      <c r="G938">
        <v>5000</v>
      </c>
      <c r="H938">
        <v>0</v>
      </c>
      <c r="I938">
        <v>3.68</v>
      </c>
      <c r="J938">
        <v>856</v>
      </c>
      <c r="K938">
        <v>358</v>
      </c>
      <c r="L938">
        <v>169</v>
      </c>
      <c r="M938">
        <v>147</v>
      </c>
      <c r="N938">
        <v>64</v>
      </c>
      <c r="O938">
        <v>118</v>
      </c>
      <c r="P938">
        <v>0</v>
      </c>
      <c r="Q938">
        <v>0</v>
      </c>
      <c r="R938">
        <v>0</v>
      </c>
      <c r="S938">
        <v>0</v>
      </c>
      <c r="T938" t="s">
        <v>6125</v>
      </c>
      <c r="U938" t="s">
        <v>340</v>
      </c>
      <c r="V938" t="s">
        <v>48</v>
      </c>
      <c r="W938">
        <v>50</v>
      </c>
      <c r="X938" t="s">
        <v>6126</v>
      </c>
      <c r="Y938">
        <v>3</v>
      </c>
      <c r="Z938">
        <v>0</v>
      </c>
      <c r="AA938">
        <v>43</v>
      </c>
      <c r="AB938">
        <v>50</v>
      </c>
      <c r="AE938" t="s">
        <v>51</v>
      </c>
      <c r="AF938" t="s">
        <v>194</v>
      </c>
      <c r="AG938" t="s">
        <v>195</v>
      </c>
      <c r="AH938" t="s">
        <v>6127</v>
      </c>
      <c r="AI938">
        <v>5083</v>
      </c>
      <c r="AJ938">
        <v>3.9474719653747701</v>
      </c>
      <c r="AK938" t="s">
        <v>197</v>
      </c>
      <c r="AL938">
        <v>0</v>
      </c>
      <c r="AN938" t="s">
        <v>6128</v>
      </c>
      <c r="AO938" t="s">
        <v>6129</v>
      </c>
      <c r="AP938" t="s">
        <v>6130</v>
      </c>
      <c r="AQ938" t="s">
        <v>58</v>
      </c>
      <c r="AR938" t="s">
        <v>59</v>
      </c>
    </row>
    <row r="939" spans="1:44" x14ac:dyDescent="0.25">
      <c r="A939">
        <v>938</v>
      </c>
      <c r="B939" t="s">
        <v>7500</v>
      </c>
      <c r="C939" t="s">
        <v>7500</v>
      </c>
      <c r="D939">
        <v>13</v>
      </c>
      <c r="E939">
        <v>56</v>
      </c>
      <c r="F939" t="s">
        <v>45</v>
      </c>
      <c r="G939">
        <v>100</v>
      </c>
      <c r="H939">
        <v>1</v>
      </c>
      <c r="I939">
        <v>3.55</v>
      </c>
      <c r="J939">
        <v>20</v>
      </c>
      <c r="K939">
        <v>8</v>
      </c>
      <c r="L939">
        <v>5</v>
      </c>
      <c r="M939">
        <v>1</v>
      </c>
      <c r="N939">
        <v>2</v>
      </c>
      <c r="O939">
        <v>4</v>
      </c>
      <c r="P939">
        <v>0</v>
      </c>
      <c r="Q939">
        <v>0</v>
      </c>
      <c r="R939">
        <v>0</v>
      </c>
      <c r="S939">
        <v>0</v>
      </c>
      <c r="T939" t="s">
        <v>7501</v>
      </c>
      <c r="U939" t="s">
        <v>85</v>
      </c>
      <c r="V939" t="s">
        <v>96</v>
      </c>
      <c r="W939">
        <v>50</v>
      </c>
      <c r="X939" t="s">
        <v>49</v>
      </c>
      <c r="Y939">
        <v>3</v>
      </c>
      <c r="Z939">
        <v>0</v>
      </c>
      <c r="AA939">
        <v>38</v>
      </c>
      <c r="AB939">
        <v>50</v>
      </c>
      <c r="AE939" t="s">
        <v>51</v>
      </c>
      <c r="AF939" t="s">
        <v>7502</v>
      </c>
      <c r="AG939" t="s">
        <v>7502</v>
      </c>
      <c r="AH939" t="s">
        <v>7503</v>
      </c>
      <c r="AI939">
        <v>111</v>
      </c>
      <c r="AJ939">
        <v>3.77477477477477</v>
      </c>
      <c r="AK939" t="s">
        <v>7504</v>
      </c>
      <c r="AL939">
        <v>0</v>
      </c>
      <c r="AN939" t="s">
        <v>7505</v>
      </c>
      <c r="AO939" t="s">
        <v>7506</v>
      </c>
      <c r="AP939" t="s">
        <v>7507</v>
      </c>
      <c r="AQ939" t="s">
        <v>58</v>
      </c>
      <c r="AR939" t="s">
        <v>59</v>
      </c>
    </row>
    <row r="940" spans="1:44" x14ac:dyDescent="0.25">
      <c r="A940">
        <v>939</v>
      </c>
      <c r="B940" t="s">
        <v>4877</v>
      </c>
      <c r="C940" t="s">
        <v>4877</v>
      </c>
      <c r="D940">
        <v>3</v>
      </c>
      <c r="E940">
        <v>3</v>
      </c>
      <c r="F940" t="s">
        <v>45</v>
      </c>
      <c r="G940">
        <v>50</v>
      </c>
      <c r="H940">
        <v>0</v>
      </c>
      <c r="I940">
        <v>4.25</v>
      </c>
      <c r="J940">
        <v>4</v>
      </c>
      <c r="K940">
        <v>3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4878</v>
      </c>
      <c r="U940" t="s">
        <v>182</v>
      </c>
      <c r="V940" t="s">
        <v>64</v>
      </c>
      <c r="W940">
        <v>1</v>
      </c>
      <c r="X940" t="s">
        <v>49</v>
      </c>
      <c r="Y940">
        <v>1</v>
      </c>
      <c r="Z940">
        <v>0</v>
      </c>
      <c r="AA940">
        <v>27</v>
      </c>
      <c r="AB940">
        <v>50</v>
      </c>
      <c r="AE940" t="s">
        <v>51</v>
      </c>
      <c r="AF940" t="s">
        <v>4879</v>
      </c>
      <c r="AG940" t="s">
        <v>4879</v>
      </c>
      <c r="AH940" t="s">
        <v>4880</v>
      </c>
      <c r="AI940">
        <v>28</v>
      </c>
      <c r="AJ940">
        <v>4.0357142857142803</v>
      </c>
      <c r="AK940" t="s">
        <v>4881</v>
      </c>
      <c r="AL940">
        <v>0</v>
      </c>
      <c r="AN940" t="s">
        <v>4882</v>
      </c>
      <c r="AO940" t="s">
        <v>4883</v>
      </c>
      <c r="AP940" t="s">
        <v>4884</v>
      </c>
      <c r="AQ940" t="s">
        <v>58</v>
      </c>
      <c r="AR940" t="s">
        <v>59</v>
      </c>
    </row>
    <row r="941" spans="1:44" x14ac:dyDescent="0.25">
      <c r="A941">
        <v>940</v>
      </c>
      <c r="B941" t="s">
        <v>7508</v>
      </c>
      <c r="C941" t="s">
        <v>7509</v>
      </c>
      <c r="D941">
        <v>9</v>
      </c>
      <c r="E941">
        <v>8</v>
      </c>
      <c r="F941" t="s">
        <v>45</v>
      </c>
      <c r="G941">
        <v>1000</v>
      </c>
      <c r="H941">
        <v>1</v>
      </c>
      <c r="I941">
        <v>3.67</v>
      </c>
      <c r="J941">
        <v>108</v>
      </c>
      <c r="K941">
        <v>43</v>
      </c>
      <c r="L941">
        <v>20</v>
      </c>
      <c r="M941">
        <v>24</v>
      </c>
      <c r="N941">
        <v>8</v>
      </c>
      <c r="O941">
        <v>13</v>
      </c>
      <c r="P941">
        <v>0</v>
      </c>
      <c r="Q941">
        <v>0</v>
      </c>
      <c r="R941">
        <v>0</v>
      </c>
      <c r="S941">
        <v>0</v>
      </c>
      <c r="T941" t="s">
        <v>7510</v>
      </c>
      <c r="U941" t="s">
        <v>7511</v>
      </c>
      <c r="V941" t="s">
        <v>1706</v>
      </c>
      <c r="W941">
        <v>1</v>
      </c>
      <c r="X941" t="s">
        <v>1721</v>
      </c>
      <c r="Y941">
        <v>3</v>
      </c>
      <c r="Z941">
        <v>0</v>
      </c>
      <c r="AA941">
        <v>35</v>
      </c>
      <c r="AB941">
        <v>50</v>
      </c>
      <c r="AE941" t="s">
        <v>51</v>
      </c>
      <c r="AF941" t="s">
        <v>5670</v>
      </c>
      <c r="AG941" t="s">
        <v>5671</v>
      </c>
      <c r="AH941" t="s">
        <v>7512</v>
      </c>
      <c r="AI941">
        <v>12441</v>
      </c>
      <c r="AJ941">
        <v>3.9246845108913999</v>
      </c>
      <c r="AK941" t="s">
        <v>5673</v>
      </c>
      <c r="AL941">
        <v>0</v>
      </c>
      <c r="AN941" t="s">
        <v>7513</v>
      </c>
      <c r="AO941" t="s">
        <v>7514</v>
      </c>
      <c r="AP941" s="1" t="s">
        <v>7515</v>
      </c>
      <c r="AQ941" t="s">
        <v>58</v>
      </c>
      <c r="AR941" t="s">
        <v>59</v>
      </c>
    </row>
    <row r="942" spans="1:44" x14ac:dyDescent="0.25">
      <c r="A942">
        <v>941</v>
      </c>
      <c r="B942" t="s">
        <v>7516</v>
      </c>
      <c r="C942" t="s">
        <v>7516</v>
      </c>
      <c r="D942">
        <v>11</v>
      </c>
      <c r="E942">
        <v>11</v>
      </c>
      <c r="F942" t="s">
        <v>45</v>
      </c>
      <c r="G942">
        <v>1000</v>
      </c>
      <c r="H942">
        <v>0</v>
      </c>
      <c r="I942">
        <v>3.62</v>
      </c>
      <c r="J942">
        <v>131</v>
      </c>
      <c r="K942">
        <v>53</v>
      </c>
      <c r="L942">
        <v>26</v>
      </c>
      <c r="M942">
        <v>21</v>
      </c>
      <c r="N942">
        <v>11</v>
      </c>
      <c r="O942">
        <v>20</v>
      </c>
      <c r="P942">
        <v>0</v>
      </c>
      <c r="Q942">
        <v>0</v>
      </c>
      <c r="R942">
        <v>0</v>
      </c>
      <c r="S942">
        <v>0</v>
      </c>
      <c r="T942" t="s">
        <v>7517</v>
      </c>
      <c r="U942" t="s">
        <v>340</v>
      </c>
      <c r="V942" t="s">
        <v>96</v>
      </c>
      <c r="W942">
        <v>50</v>
      </c>
      <c r="X942" t="s">
        <v>49</v>
      </c>
      <c r="Y942">
        <v>2</v>
      </c>
      <c r="Z942">
        <v>0</v>
      </c>
      <c r="AA942">
        <v>41</v>
      </c>
      <c r="AB942">
        <v>50</v>
      </c>
      <c r="AE942" t="s">
        <v>51</v>
      </c>
      <c r="AF942" t="s">
        <v>7518</v>
      </c>
      <c r="AG942" t="s">
        <v>7519</v>
      </c>
      <c r="AH942" t="s">
        <v>7520</v>
      </c>
      <c r="AI942">
        <v>8362</v>
      </c>
      <c r="AJ942">
        <v>3.81714900741449</v>
      </c>
      <c r="AK942" t="s">
        <v>7521</v>
      </c>
      <c r="AL942">
        <v>0</v>
      </c>
      <c r="AN942" t="s">
        <v>7522</v>
      </c>
      <c r="AO942" t="s">
        <v>7523</v>
      </c>
      <c r="AP942" t="s">
        <v>7524</v>
      </c>
      <c r="AQ942" t="s">
        <v>58</v>
      </c>
      <c r="AR942" t="s">
        <v>59</v>
      </c>
    </row>
    <row r="943" spans="1:44" x14ac:dyDescent="0.25">
      <c r="A943">
        <v>942</v>
      </c>
      <c r="B943" t="s">
        <v>7525</v>
      </c>
      <c r="C943" t="s">
        <v>7525</v>
      </c>
      <c r="D943">
        <v>11</v>
      </c>
      <c r="E943">
        <v>10</v>
      </c>
      <c r="F943" t="s">
        <v>45</v>
      </c>
      <c r="G943">
        <v>100</v>
      </c>
      <c r="H943">
        <v>0</v>
      </c>
      <c r="I943">
        <v>3.55</v>
      </c>
      <c r="J943">
        <v>89</v>
      </c>
      <c r="K943">
        <v>37</v>
      </c>
      <c r="L943">
        <v>17</v>
      </c>
      <c r="M943">
        <v>10</v>
      </c>
      <c r="N943">
        <v>8</v>
      </c>
      <c r="O943">
        <v>17</v>
      </c>
      <c r="P943">
        <v>0</v>
      </c>
      <c r="Q943">
        <v>0</v>
      </c>
      <c r="R943">
        <v>0</v>
      </c>
      <c r="S943">
        <v>0</v>
      </c>
      <c r="T943" t="s">
        <v>7526</v>
      </c>
      <c r="U943" t="s">
        <v>1985</v>
      </c>
      <c r="V943" t="s">
        <v>64</v>
      </c>
      <c r="W943">
        <v>17</v>
      </c>
      <c r="X943" t="s">
        <v>49</v>
      </c>
      <c r="Y943">
        <v>3</v>
      </c>
      <c r="Z943">
        <v>0</v>
      </c>
      <c r="AA943">
        <v>32</v>
      </c>
      <c r="AB943">
        <v>50</v>
      </c>
      <c r="AE943" t="s">
        <v>51</v>
      </c>
      <c r="AF943" t="s">
        <v>7527</v>
      </c>
      <c r="AG943" t="s">
        <v>7528</v>
      </c>
      <c r="AH943" t="s">
        <v>7529</v>
      </c>
      <c r="AI943">
        <v>88</v>
      </c>
      <c r="AJ943">
        <v>3.5568181818181799</v>
      </c>
      <c r="AK943" s="1" t="s">
        <v>7530</v>
      </c>
      <c r="AL943">
        <v>0</v>
      </c>
      <c r="AN943" t="s">
        <v>7531</v>
      </c>
      <c r="AO943" t="s">
        <v>7532</v>
      </c>
      <c r="AP943" s="1" t="s">
        <v>7533</v>
      </c>
      <c r="AQ943" t="s">
        <v>58</v>
      </c>
      <c r="AR943" t="s">
        <v>59</v>
      </c>
    </row>
    <row r="944" spans="1:44" x14ac:dyDescent="0.25">
      <c r="A944">
        <v>943</v>
      </c>
      <c r="B944" t="s">
        <v>5068</v>
      </c>
      <c r="C944" t="s">
        <v>5069</v>
      </c>
      <c r="D944">
        <v>11</v>
      </c>
      <c r="E944">
        <v>10</v>
      </c>
      <c r="F944" t="s">
        <v>45</v>
      </c>
      <c r="G944">
        <v>100</v>
      </c>
      <c r="H944">
        <v>1</v>
      </c>
      <c r="I944">
        <v>3.13</v>
      </c>
      <c r="J944">
        <v>45</v>
      </c>
      <c r="K944">
        <v>11</v>
      </c>
      <c r="L944">
        <v>11</v>
      </c>
      <c r="M944">
        <v>7</v>
      </c>
      <c r="N944">
        <v>5</v>
      </c>
      <c r="O944">
        <v>11</v>
      </c>
      <c r="P944">
        <v>0</v>
      </c>
      <c r="Q944">
        <v>0</v>
      </c>
      <c r="R944">
        <v>0</v>
      </c>
      <c r="S944">
        <v>0</v>
      </c>
      <c r="T944" t="s">
        <v>5070</v>
      </c>
      <c r="U944" t="s">
        <v>129</v>
      </c>
      <c r="V944" t="s">
        <v>64</v>
      </c>
      <c r="W944">
        <v>1</v>
      </c>
      <c r="X944" t="s">
        <v>49</v>
      </c>
      <c r="Y944">
        <v>3</v>
      </c>
      <c r="Z944">
        <v>0</v>
      </c>
      <c r="AA944">
        <v>26</v>
      </c>
      <c r="AB944">
        <v>50</v>
      </c>
      <c r="AE944" t="s">
        <v>51</v>
      </c>
      <c r="AF944" t="s">
        <v>5071</v>
      </c>
      <c r="AG944" t="s">
        <v>5071</v>
      </c>
      <c r="AH944" t="s">
        <v>5072</v>
      </c>
      <c r="AI944">
        <v>364</v>
      </c>
      <c r="AJ944">
        <v>3.3818681318681301</v>
      </c>
      <c r="AK944" t="s">
        <v>5073</v>
      </c>
      <c r="AL944">
        <v>0</v>
      </c>
      <c r="AN944" t="s">
        <v>5074</v>
      </c>
      <c r="AO944" t="s">
        <v>5075</v>
      </c>
      <c r="AP944" t="s">
        <v>5076</v>
      </c>
      <c r="AQ944" t="s">
        <v>58</v>
      </c>
      <c r="AR944" t="s">
        <v>59</v>
      </c>
    </row>
    <row r="945" spans="1:44" x14ac:dyDescent="0.25">
      <c r="A945">
        <v>944</v>
      </c>
      <c r="B945" t="s">
        <v>7534</v>
      </c>
      <c r="C945" t="s">
        <v>7535</v>
      </c>
      <c r="D945">
        <v>9</v>
      </c>
      <c r="E945">
        <v>26</v>
      </c>
      <c r="F945" t="s">
        <v>45</v>
      </c>
      <c r="G945">
        <v>10000</v>
      </c>
      <c r="H945">
        <v>1</v>
      </c>
      <c r="I945">
        <v>3.78</v>
      </c>
      <c r="J945">
        <v>2090</v>
      </c>
      <c r="K945">
        <v>892</v>
      </c>
      <c r="L945">
        <v>440</v>
      </c>
      <c r="M945">
        <v>379</v>
      </c>
      <c r="N945">
        <v>168</v>
      </c>
      <c r="O945">
        <v>211</v>
      </c>
      <c r="P945">
        <v>0</v>
      </c>
      <c r="Q945">
        <v>0</v>
      </c>
      <c r="R945">
        <v>0</v>
      </c>
      <c r="S945">
        <v>0</v>
      </c>
      <c r="T945" t="s">
        <v>7536</v>
      </c>
      <c r="U945" t="s">
        <v>85</v>
      </c>
      <c r="V945" t="s">
        <v>96</v>
      </c>
      <c r="W945">
        <v>50</v>
      </c>
      <c r="X945" t="s">
        <v>49</v>
      </c>
      <c r="Y945">
        <v>3</v>
      </c>
      <c r="Z945">
        <v>0</v>
      </c>
      <c r="AA945">
        <v>40</v>
      </c>
      <c r="AB945">
        <v>50</v>
      </c>
      <c r="AF945" t="s">
        <v>4405</v>
      </c>
      <c r="AG945" t="s">
        <v>4406</v>
      </c>
      <c r="AH945" t="s">
        <v>7537</v>
      </c>
      <c r="AI945">
        <v>839882</v>
      </c>
      <c r="AJ945">
        <v>4.10375981387861</v>
      </c>
      <c r="AK945" t="s">
        <v>4408</v>
      </c>
      <c r="AL945">
        <v>0</v>
      </c>
      <c r="AN945" t="s">
        <v>7538</v>
      </c>
      <c r="AO945" t="s">
        <v>7539</v>
      </c>
      <c r="AP945" t="s">
        <v>7540</v>
      </c>
      <c r="AQ945" t="s">
        <v>58</v>
      </c>
      <c r="AR945" t="s">
        <v>59</v>
      </c>
    </row>
    <row r="946" spans="1:44" x14ac:dyDescent="0.25">
      <c r="A946">
        <v>945</v>
      </c>
      <c r="B946" t="s">
        <v>7541</v>
      </c>
      <c r="C946" t="s">
        <v>7542</v>
      </c>
      <c r="D946">
        <v>7</v>
      </c>
      <c r="E946">
        <v>49</v>
      </c>
      <c r="F946" t="s">
        <v>45</v>
      </c>
      <c r="G946">
        <v>1000</v>
      </c>
      <c r="H946">
        <v>0</v>
      </c>
      <c r="I946">
        <v>3.99</v>
      </c>
      <c r="J946">
        <v>194</v>
      </c>
      <c r="K946">
        <v>98</v>
      </c>
      <c r="L946">
        <v>41</v>
      </c>
      <c r="M946">
        <v>25</v>
      </c>
      <c r="N946">
        <v>15</v>
      </c>
      <c r="O946">
        <v>15</v>
      </c>
      <c r="P946">
        <v>0</v>
      </c>
      <c r="Q946">
        <v>0</v>
      </c>
      <c r="R946">
        <v>0</v>
      </c>
      <c r="S946">
        <v>0</v>
      </c>
      <c r="T946" t="s">
        <v>7543</v>
      </c>
      <c r="U946" t="s">
        <v>85</v>
      </c>
      <c r="V946" t="s">
        <v>96</v>
      </c>
      <c r="W946">
        <v>50</v>
      </c>
      <c r="X946" t="s">
        <v>49</v>
      </c>
      <c r="Y946">
        <v>2</v>
      </c>
      <c r="Z946">
        <v>0</v>
      </c>
      <c r="AA946">
        <v>40</v>
      </c>
      <c r="AB946">
        <v>50</v>
      </c>
      <c r="AC946">
        <v>1</v>
      </c>
      <c r="AD946" t="s">
        <v>50</v>
      </c>
      <c r="AE946" t="s">
        <v>51</v>
      </c>
      <c r="AF946" t="s">
        <v>7544</v>
      </c>
      <c r="AG946" t="s">
        <v>7545</v>
      </c>
      <c r="AH946" t="s">
        <v>7546</v>
      </c>
      <c r="AI946">
        <v>2946</v>
      </c>
      <c r="AJ946">
        <v>4.31602172437203</v>
      </c>
      <c r="AK946" t="s">
        <v>7547</v>
      </c>
      <c r="AL946">
        <v>0</v>
      </c>
      <c r="AN946" t="s">
        <v>7548</v>
      </c>
      <c r="AO946" t="s">
        <v>7549</v>
      </c>
      <c r="AP946" t="s">
        <v>7550</v>
      </c>
      <c r="AQ946" t="s">
        <v>58</v>
      </c>
      <c r="AR946" t="s">
        <v>59</v>
      </c>
    </row>
    <row r="947" spans="1:44" x14ac:dyDescent="0.25">
      <c r="A947">
        <v>946</v>
      </c>
      <c r="B947" t="s">
        <v>7551</v>
      </c>
      <c r="C947" t="s">
        <v>7552</v>
      </c>
      <c r="D947">
        <v>3.73</v>
      </c>
      <c r="E947">
        <v>17</v>
      </c>
      <c r="F947" t="s">
        <v>45</v>
      </c>
      <c r="G947">
        <v>100</v>
      </c>
      <c r="H947">
        <v>1</v>
      </c>
      <c r="I947">
        <v>4.37</v>
      </c>
      <c r="J947">
        <v>27</v>
      </c>
      <c r="K947">
        <v>17</v>
      </c>
      <c r="L947">
        <v>7</v>
      </c>
      <c r="M947">
        <v>1</v>
      </c>
      <c r="N947">
        <v>0</v>
      </c>
      <c r="O947">
        <v>2</v>
      </c>
      <c r="P947">
        <v>1</v>
      </c>
      <c r="Q947">
        <v>0</v>
      </c>
      <c r="R947">
        <v>1</v>
      </c>
      <c r="S947">
        <v>0</v>
      </c>
      <c r="T947" t="s">
        <v>7553</v>
      </c>
      <c r="U947" t="s">
        <v>47</v>
      </c>
      <c r="V947" t="s">
        <v>7554</v>
      </c>
      <c r="W947">
        <v>5</v>
      </c>
      <c r="X947" t="s">
        <v>49</v>
      </c>
      <c r="Y947">
        <v>1</v>
      </c>
      <c r="Z947">
        <v>0</v>
      </c>
      <c r="AA947">
        <v>48</v>
      </c>
      <c r="AB947">
        <v>50</v>
      </c>
      <c r="AE947" t="s">
        <v>51</v>
      </c>
      <c r="AF947" t="s">
        <v>7555</v>
      </c>
      <c r="AG947" t="s">
        <v>7556</v>
      </c>
      <c r="AH947" t="s">
        <v>7557</v>
      </c>
      <c r="AI947">
        <v>343</v>
      </c>
      <c r="AJ947">
        <v>4.5218658892128198</v>
      </c>
      <c r="AK947" t="s">
        <v>7558</v>
      </c>
      <c r="AL947">
        <v>0</v>
      </c>
      <c r="AN947" t="s">
        <v>7559</v>
      </c>
      <c r="AO947" t="s">
        <v>7560</v>
      </c>
      <c r="AP947" t="s">
        <v>7561</v>
      </c>
      <c r="AQ947" t="s">
        <v>58</v>
      </c>
      <c r="AR947" t="s">
        <v>59</v>
      </c>
    </row>
    <row r="948" spans="1:44" x14ac:dyDescent="0.25">
      <c r="A948">
        <v>947</v>
      </c>
      <c r="B948" t="s">
        <v>2029</v>
      </c>
      <c r="C948" t="s">
        <v>2030</v>
      </c>
      <c r="D948">
        <v>8</v>
      </c>
      <c r="E948">
        <v>10</v>
      </c>
      <c r="F948" t="s">
        <v>45</v>
      </c>
      <c r="G948">
        <v>50</v>
      </c>
      <c r="H948">
        <v>0</v>
      </c>
      <c r="I948">
        <v>5</v>
      </c>
      <c r="J948">
        <v>2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2031</v>
      </c>
      <c r="U948" t="s">
        <v>95</v>
      </c>
      <c r="V948" t="s">
        <v>64</v>
      </c>
      <c r="W948">
        <v>5</v>
      </c>
      <c r="X948" t="s">
        <v>49</v>
      </c>
      <c r="Y948">
        <v>2</v>
      </c>
      <c r="Z948">
        <v>0</v>
      </c>
      <c r="AA948">
        <v>23</v>
      </c>
      <c r="AB948">
        <v>50</v>
      </c>
      <c r="AC948">
        <v>1</v>
      </c>
      <c r="AD948" t="s">
        <v>50</v>
      </c>
      <c r="AE948" t="s">
        <v>51</v>
      </c>
      <c r="AF948" t="s">
        <v>637</v>
      </c>
      <c r="AG948" t="s">
        <v>637</v>
      </c>
      <c r="AH948" t="s">
        <v>638</v>
      </c>
      <c r="AI948">
        <v>127</v>
      </c>
      <c r="AJ948">
        <v>3.8740157480314901</v>
      </c>
      <c r="AK948" t="s">
        <v>639</v>
      </c>
      <c r="AL948">
        <v>0</v>
      </c>
      <c r="AN948" t="s">
        <v>2032</v>
      </c>
      <c r="AO948" t="s">
        <v>2033</v>
      </c>
      <c r="AP948" t="s">
        <v>2034</v>
      </c>
      <c r="AQ948" t="s">
        <v>58</v>
      </c>
      <c r="AR948" t="s">
        <v>59</v>
      </c>
    </row>
    <row r="949" spans="1:44" x14ac:dyDescent="0.25">
      <c r="A949">
        <v>948</v>
      </c>
      <c r="B949" t="s">
        <v>7562</v>
      </c>
      <c r="C949" t="s">
        <v>7563</v>
      </c>
      <c r="D949">
        <v>3.81</v>
      </c>
      <c r="E949">
        <v>25</v>
      </c>
      <c r="F949" t="s">
        <v>45</v>
      </c>
      <c r="G949">
        <v>100</v>
      </c>
      <c r="H949">
        <v>1</v>
      </c>
      <c r="I949">
        <v>3.32</v>
      </c>
      <c r="J949">
        <v>25</v>
      </c>
      <c r="K949">
        <v>11</v>
      </c>
      <c r="L949">
        <v>3</v>
      </c>
      <c r="M949">
        <v>2</v>
      </c>
      <c r="N949">
        <v>1</v>
      </c>
      <c r="O949">
        <v>8</v>
      </c>
      <c r="P949">
        <v>0</v>
      </c>
      <c r="Q949">
        <v>0</v>
      </c>
      <c r="R949">
        <v>0</v>
      </c>
      <c r="S949">
        <v>0</v>
      </c>
      <c r="T949" t="s">
        <v>7564</v>
      </c>
      <c r="U949" t="s">
        <v>182</v>
      </c>
      <c r="V949" t="s">
        <v>96</v>
      </c>
      <c r="W949">
        <v>50</v>
      </c>
      <c r="X949" t="s">
        <v>49</v>
      </c>
      <c r="Y949">
        <v>1</v>
      </c>
      <c r="Z949">
        <v>0</v>
      </c>
      <c r="AA949">
        <v>35</v>
      </c>
      <c r="AB949">
        <v>50</v>
      </c>
      <c r="AE949" t="s">
        <v>51</v>
      </c>
      <c r="AF949" t="s">
        <v>7565</v>
      </c>
      <c r="AG949" t="s">
        <v>7566</v>
      </c>
      <c r="AH949" t="s">
        <v>7567</v>
      </c>
      <c r="AI949">
        <v>613</v>
      </c>
      <c r="AJ949">
        <v>3.94453507340946</v>
      </c>
      <c r="AK949" t="s">
        <v>7568</v>
      </c>
      <c r="AL949">
        <v>0</v>
      </c>
      <c r="AN949" t="s">
        <v>7569</v>
      </c>
      <c r="AO949" t="s">
        <v>7570</v>
      </c>
      <c r="AP949" t="s">
        <v>7571</v>
      </c>
      <c r="AQ949" t="s">
        <v>58</v>
      </c>
      <c r="AR949" t="s">
        <v>59</v>
      </c>
    </row>
    <row r="950" spans="1:44" x14ac:dyDescent="0.25">
      <c r="A950">
        <v>949</v>
      </c>
      <c r="B950" t="s">
        <v>7572</v>
      </c>
      <c r="C950" t="s">
        <v>7573</v>
      </c>
      <c r="D950">
        <v>6</v>
      </c>
      <c r="E950">
        <v>142</v>
      </c>
      <c r="F950" t="s">
        <v>45</v>
      </c>
      <c r="G950">
        <v>10000</v>
      </c>
      <c r="H950">
        <v>1</v>
      </c>
      <c r="I950">
        <v>3.78</v>
      </c>
      <c r="J950">
        <v>1941</v>
      </c>
      <c r="K950">
        <v>912</v>
      </c>
      <c r="L950">
        <v>349</v>
      </c>
      <c r="M950">
        <v>288</v>
      </c>
      <c r="N950">
        <v>131</v>
      </c>
      <c r="O950">
        <v>261</v>
      </c>
      <c r="P950">
        <v>0</v>
      </c>
      <c r="Q950">
        <v>0</v>
      </c>
      <c r="R950">
        <v>0</v>
      </c>
      <c r="S950">
        <v>0</v>
      </c>
      <c r="T950" t="s">
        <v>7574</v>
      </c>
      <c r="U950" t="s">
        <v>7575</v>
      </c>
      <c r="V950" t="s">
        <v>96</v>
      </c>
      <c r="W950">
        <v>20</v>
      </c>
      <c r="X950" t="s">
        <v>49</v>
      </c>
      <c r="Y950">
        <v>2</v>
      </c>
      <c r="Z950">
        <v>0</v>
      </c>
      <c r="AA950">
        <v>41</v>
      </c>
      <c r="AB950">
        <v>50</v>
      </c>
      <c r="AE950" t="s">
        <v>51</v>
      </c>
      <c r="AF950" t="s">
        <v>7576</v>
      </c>
      <c r="AG950" t="s">
        <v>7577</v>
      </c>
      <c r="AH950" t="s">
        <v>7578</v>
      </c>
      <c r="AI950">
        <v>31559</v>
      </c>
      <c r="AJ950">
        <v>4.1234196267308798</v>
      </c>
      <c r="AK950" t="s">
        <v>7579</v>
      </c>
      <c r="AL950">
        <v>1</v>
      </c>
      <c r="AM950" t="s">
        <v>7580</v>
      </c>
      <c r="AN950" t="s">
        <v>7581</v>
      </c>
      <c r="AO950" t="s">
        <v>7582</v>
      </c>
      <c r="AP950" t="s">
        <v>7583</v>
      </c>
      <c r="AQ950" t="s">
        <v>58</v>
      </c>
      <c r="AR950" t="s">
        <v>59</v>
      </c>
    </row>
    <row r="951" spans="1:44" x14ac:dyDescent="0.25">
      <c r="A951">
        <v>950</v>
      </c>
      <c r="B951" t="s">
        <v>7584</v>
      </c>
      <c r="C951" t="s">
        <v>7585</v>
      </c>
      <c r="D951">
        <v>12</v>
      </c>
      <c r="E951">
        <v>86</v>
      </c>
      <c r="F951" t="s">
        <v>45</v>
      </c>
      <c r="G951">
        <v>1000</v>
      </c>
      <c r="H951">
        <v>0</v>
      </c>
      <c r="I951">
        <v>4.09</v>
      </c>
      <c r="J951">
        <v>702</v>
      </c>
      <c r="K951">
        <v>386</v>
      </c>
      <c r="L951">
        <v>143</v>
      </c>
      <c r="M951">
        <v>81</v>
      </c>
      <c r="N951">
        <v>35</v>
      </c>
      <c r="O951">
        <v>57</v>
      </c>
      <c r="P951">
        <v>0</v>
      </c>
      <c r="Q951">
        <v>0</v>
      </c>
      <c r="R951">
        <v>0</v>
      </c>
      <c r="S951">
        <v>0</v>
      </c>
      <c r="T951" t="s">
        <v>7586</v>
      </c>
      <c r="U951" t="s">
        <v>47</v>
      </c>
      <c r="V951" t="s">
        <v>96</v>
      </c>
      <c r="W951">
        <v>10</v>
      </c>
      <c r="X951" t="s">
        <v>49</v>
      </c>
      <c r="Y951">
        <v>3</v>
      </c>
      <c r="Z951">
        <v>0</v>
      </c>
      <c r="AA951">
        <v>37</v>
      </c>
      <c r="AB951">
        <v>50</v>
      </c>
      <c r="AE951" t="s">
        <v>51</v>
      </c>
      <c r="AF951" t="s">
        <v>2176</v>
      </c>
      <c r="AG951" t="s">
        <v>2176</v>
      </c>
      <c r="AH951" t="s">
        <v>2177</v>
      </c>
      <c r="AI951">
        <v>104269</v>
      </c>
      <c r="AJ951">
        <v>4.25328717068352</v>
      </c>
      <c r="AK951" t="s">
        <v>2178</v>
      </c>
      <c r="AL951">
        <v>0</v>
      </c>
      <c r="AN951" t="s">
        <v>7587</v>
      </c>
      <c r="AO951" t="s">
        <v>7588</v>
      </c>
      <c r="AP951" t="s">
        <v>7589</v>
      </c>
      <c r="AQ951" t="s">
        <v>58</v>
      </c>
      <c r="AR951" t="s">
        <v>59</v>
      </c>
    </row>
    <row r="952" spans="1:44" x14ac:dyDescent="0.25">
      <c r="A952">
        <v>951</v>
      </c>
      <c r="B952" t="s">
        <v>7590</v>
      </c>
      <c r="C952" t="s">
        <v>7590</v>
      </c>
      <c r="D952">
        <v>6</v>
      </c>
      <c r="E952">
        <v>6</v>
      </c>
      <c r="F952" t="s">
        <v>45</v>
      </c>
      <c r="G952">
        <v>100</v>
      </c>
      <c r="H952">
        <v>1</v>
      </c>
      <c r="I952">
        <v>5</v>
      </c>
      <c r="J952">
        <v>2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7591</v>
      </c>
      <c r="U952" t="s">
        <v>85</v>
      </c>
      <c r="V952" t="s">
        <v>64</v>
      </c>
      <c r="W952">
        <v>1</v>
      </c>
      <c r="X952" t="s">
        <v>1721</v>
      </c>
      <c r="Y952">
        <v>2</v>
      </c>
      <c r="Z952">
        <v>0</v>
      </c>
      <c r="AA952">
        <v>27</v>
      </c>
      <c r="AB952">
        <v>50</v>
      </c>
      <c r="AC952">
        <v>1</v>
      </c>
      <c r="AD952" t="s">
        <v>50</v>
      </c>
      <c r="AE952" t="s">
        <v>51</v>
      </c>
      <c r="AF952" t="s">
        <v>4879</v>
      </c>
      <c r="AG952" t="s">
        <v>4879</v>
      </c>
      <c r="AH952" t="s">
        <v>7592</v>
      </c>
      <c r="AI952">
        <v>28</v>
      </c>
      <c r="AJ952">
        <v>4.0357142857142803</v>
      </c>
      <c r="AK952" t="s">
        <v>4881</v>
      </c>
      <c r="AL952">
        <v>0</v>
      </c>
      <c r="AN952" t="s">
        <v>7593</v>
      </c>
      <c r="AO952" t="s">
        <v>7594</v>
      </c>
      <c r="AP952" t="s">
        <v>7595</v>
      </c>
      <c r="AQ952" t="s">
        <v>58</v>
      </c>
      <c r="AR952" t="s">
        <v>59</v>
      </c>
    </row>
    <row r="953" spans="1:44" x14ac:dyDescent="0.25">
      <c r="A953">
        <v>952</v>
      </c>
      <c r="B953" t="s">
        <v>7596</v>
      </c>
      <c r="C953" t="s">
        <v>7597</v>
      </c>
      <c r="D953">
        <v>6</v>
      </c>
      <c r="E953">
        <v>31</v>
      </c>
      <c r="F953" t="s">
        <v>45</v>
      </c>
      <c r="G953">
        <v>10000</v>
      </c>
      <c r="H953">
        <v>0</v>
      </c>
      <c r="I953">
        <v>4.09</v>
      </c>
      <c r="J953">
        <v>2789</v>
      </c>
      <c r="K953">
        <v>1442</v>
      </c>
      <c r="L953">
        <v>635</v>
      </c>
      <c r="M953">
        <v>401</v>
      </c>
      <c r="N953">
        <v>137</v>
      </c>
      <c r="O953">
        <v>174</v>
      </c>
      <c r="P953">
        <v>0</v>
      </c>
      <c r="Q953">
        <v>0</v>
      </c>
      <c r="R953">
        <v>0</v>
      </c>
      <c r="S953">
        <v>0</v>
      </c>
      <c r="T953" t="s">
        <v>7598</v>
      </c>
      <c r="U953" t="s">
        <v>7599</v>
      </c>
      <c r="V953" t="s">
        <v>96</v>
      </c>
      <c r="W953">
        <v>50</v>
      </c>
      <c r="X953" t="s">
        <v>49</v>
      </c>
      <c r="Y953">
        <v>2</v>
      </c>
      <c r="Z953">
        <v>0</v>
      </c>
      <c r="AA953">
        <v>45</v>
      </c>
      <c r="AB953">
        <v>50</v>
      </c>
      <c r="AE953" t="s">
        <v>51</v>
      </c>
      <c r="AF953" t="s">
        <v>7600</v>
      </c>
      <c r="AG953" t="s">
        <v>7600</v>
      </c>
      <c r="AH953" t="s">
        <v>7601</v>
      </c>
      <c r="AI953">
        <v>11596</v>
      </c>
      <c r="AJ953">
        <v>4.2804415315625999</v>
      </c>
      <c r="AK953" t="s">
        <v>7602</v>
      </c>
      <c r="AL953">
        <v>0</v>
      </c>
      <c r="AN953" t="s">
        <v>7603</v>
      </c>
      <c r="AO953" t="s">
        <v>7604</v>
      </c>
      <c r="AP953" t="s">
        <v>7605</v>
      </c>
      <c r="AQ953" t="s">
        <v>58</v>
      </c>
      <c r="AR953" t="s">
        <v>59</v>
      </c>
    </row>
    <row r="954" spans="1:44" x14ac:dyDescent="0.25">
      <c r="A954">
        <v>953</v>
      </c>
      <c r="B954" t="s">
        <v>7606</v>
      </c>
      <c r="C954" t="s">
        <v>7607</v>
      </c>
      <c r="D954">
        <v>9</v>
      </c>
      <c r="E954">
        <v>8</v>
      </c>
      <c r="F954" t="s">
        <v>45</v>
      </c>
      <c r="G954">
        <v>50000</v>
      </c>
      <c r="H954">
        <v>0</v>
      </c>
      <c r="I954">
        <v>3.83</v>
      </c>
      <c r="J954">
        <v>13198</v>
      </c>
      <c r="K954">
        <v>6060</v>
      </c>
      <c r="L954">
        <v>2562</v>
      </c>
      <c r="M954">
        <v>2214</v>
      </c>
      <c r="N954">
        <v>1033</v>
      </c>
      <c r="O954">
        <v>1329</v>
      </c>
      <c r="P954">
        <v>0</v>
      </c>
      <c r="Q954">
        <v>0</v>
      </c>
      <c r="R954">
        <v>0</v>
      </c>
      <c r="S954">
        <v>0</v>
      </c>
      <c r="T954" t="s">
        <v>7608</v>
      </c>
      <c r="U954" t="s">
        <v>95</v>
      </c>
      <c r="V954" t="s">
        <v>96</v>
      </c>
      <c r="W954">
        <v>50</v>
      </c>
      <c r="X954" t="s">
        <v>49</v>
      </c>
      <c r="Y954">
        <v>3</v>
      </c>
      <c r="Z954">
        <v>0</v>
      </c>
      <c r="AA954">
        <v>53</v>
      </c>
      <c r="AB954">
        <v>50</v>
      </c>
      <c r="AE954" t="s">
        <v>51</v>
      </c>
      <c r="AF954" t="s">
        <v>7609</v>
      </c>
      <c r="AG954" t="s">
        <v>7610</v>
      </c>
      <c r="AH954" t="s">
        <v>7611</v>
      </c>
      <c r="AI954">
        <v>37076</v>
      </c>
      <c r="AJ954">
        <v>4.3020822095155804</v>
      </c>
      <c r="AK954" t="s">
        <v>7612</v>
      </c>
      <c r="AL954">
        <v>1</v>
      </c>
      <c r="AM954" t="s">
        <v>7613</v>
      </c>
      <c r="AN954" t="s">
        <v>7614</v>
      </c>
      <c r="AO954" t="s">
        <v>7615</v>
      </c>
      <c r="AP954" t="s">
        <v>7616</v>
      </c>
      <c r="AQ954" t="s">
        <v>58</v>
      </c>
      <c r="AR954" t="s">
        <v>59</v>
      </c>
    </row>
    <row r="955" spans="1:44" x14ac:dyDescent="0.25">
      <c r="A955">
        <v>954</v>
      </c>
      <c r="B955" t="s">
        <v>7617</v>
      </c>
      <c r="C955" t="s">
        <v>7617</v>
      </c>
      <c r="D955">
        <v>13</v>
      </c>
      <c r="E955">
        <v>11</v>
      </c>
      <c r="F955" t="s">
        <v>45</v>
      </c>
      <c r="G955">
        <v>50</v>
      </c>
      <c r="H955">
        <v>0</v>
      </c>
      <c r="I955">
        <v>4.33</v>
      </c>
      <c r="J955">
        <v>12</v>
      </c>
      <c r="K955">
        <v>7</v>
      </c>
      <c r="L955">
        <v>3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7618</v>
      </c>
      <c r="U955" t="s">
        <v>340</v>
      </c>
      <c r="V955" t="s">
        <v>225</v>
      </c>
      <c r="W955">
        <v>1</v>
      </c>
      <c r="X955" t="s">
        <v>49</v>
      </c>
      <c r="Y955">
        <v>3</v>
      </c>
      <c r="Z955">
        <v>0</v>
      </c>
      <c r="AA955">
        <v>79</v>
      </c>
      <c r="AB955">
        <v>24</v>
      </c>
      <c r="AE955" t="s">
        <v>51</v>
      </c>
      <c r="AF955" t="s">
        <v>7619</v>
      </c>
      <c r="AG955" t="s">
        <v>7620</v>
      </c>
      <c r="AH955" t="s">
        <v>7621</v>
      </c>
      <c r="AI955">
        <v>14358</v>
      </c>
      <c r="AJ955">
        <v>4.0935367042763602</v>
      </c>
      <c r="AK955" t="s">
        <v>7622</v>
      </c>
      <c r="AL955">
        <v>0</v>
      </c>
      <c r="AN955" t="s">
        <v>7623</v>
      </c>
      <c r="AO955" t="s">
        <v>7624</v>
      </c>
      <c r="AP955" t="s">
        <v>7625</v>
      </c>
      <c r="AQ955" t="s">
        <v>58</v>
      </c>
      <c r="AR955" t="s">
        <v>59</v>
      </c>
    </row>
    <row r="956" spans="1:44" x14ac:dyDescent="0.25">
      <c r="A956">
        <v>955</v>
      </c>
      <c r="B956" t="s">
        <v>7626</v>
      </c>
      <c r="C956" t="s">
        <v>7627</v>
      </c>
      <c r="D956">
        <v>11</v>
      </c>
      <c r="E956">
        <v>10</v>
      </c>
      <c r="F956" t="s">
        <v>45</v>
      </c>
      <c r="G956">
        <v>10000</v>
      </c>
      <c r="H956">
        <v>0</v>
      </c>
      <c r="I956">
        <v>3.75</v>
      </c>
      <c r="J956">
        <v>1717</v>
      </c>
      <c r="K956">
        <v>745</v>
      </c>
      <c r="L956">
        <v>349</v>
      </c>
      <c r="M956">
        <v>274</v>
      </c>
      <c r="N956">
        <v>145</v>
      </c>
      <c r="O956">
        <v>204</v>
      </c>
      <c r="P956">
        <v>0</v>
      </c>
      <c r="Q956">
        <v>0</v>
      </c>
      <c r="R956">
        <v>0</v>
      </c>
      <c r="S956">
        <v>0</v>
      </c>
      <c r="T956" t="s">
        <v>7628</v>
      </c>
      <c r="U956" t="s">
        <v>47</v>
      </c>
      <c r="W956">
        <v>50</v>
      </c>
      <c r="X956" t="s">
        <v>49</v>
      </c>
      <c r="Y956">
        <v>3</v>
      </c>
      <c r="Z956">
        <v>0</v>
      </c>
      <c r="AA956">
        <v>23</v>
      </c>
      <c r="AB956">
        <v>50</v>
      </c>
      <c r="AE956" t="s">
        <v>51</v>
      </c>
      <c r="AF956" t="s">
        <v>7629</v>
      </c>
      <c r="AG956" t="s">
        <v>7630</v>
      </c>
      <c r="AH956" t="s">
        <v>7631</v>
      </c>
      <c r="AI956">
        <v>190918</v>
      </c>
      <c r="AJ956">
        <v>4.2358866110057702</v>
      </c>
      <c r="AK956" t="s">
        <v>7632</v>
      </c>
      <c r="AL956">
        <v>0</v>
      </c>
      <c r="AN956" t="s">
        <v>7633</v>
      </c>
      <c r="AO956" t="s">
        <v>7634</v>
      </c>
      <c r="AP956" t="s">
        <v>7635</v>
      </c>
      <c r="AQ956" t="s">
        <v>58</v>
      </c>
      <c r="AR956" t="s">
        <v>59</v>
      </c>
    </row>
    <row r="957" spans="1:44" x14ac:dyDescent="0.25">
      <c r="A957">
        <v>956</v>
      </c>
      <c r="B957" t="s">
        <v>6355</v>
      </c>
      <c r="C957" t="s">
        <v>6356</v>
      </c>
      <c r="D957">
        <v>3.9</v>
      </c>
      <c r="E957">
        <v>5</v>
      </c>
      <c r="F957" t="s">
        <v>45</v>
      </c>
      <c r="G957">
        <v>1000</v>
      </c>
      <c r="H957">
        <v>0</v>
      </c>
      <c r="I957">
        <v>3.11</v>
      </c>
      <c r="J957">
        <v>57</v>
      </c>
      <c r="K957">
        <v>19</v>
      </c>
      <c r="L957">
        <v>4</v>
      </c>
      <c r="M957">
        <v>13</v>
      </c>
      <c r="N957">
        <v>6</v>
      </c>
      <c r="O957">
        <v>15</v>
      </c>
      <c r="P957">
        <v>0</v>
      </c>
      <c r="Q957">
        <v>0</v>
      </c>
      <c r="R957">
        <v>0</v>
      </c>
      <c r="S957">
        <v>0</v>
      </c>
      <c r="T957" t="s">
        <v>7636</v>
      </c>
      <c r="U957" t="s">
        <v>340</v>
      </c>
      <c r="V957" t="s">
        <v>96</v>
      </c>
      <c r="W957">
        <v>9</v>
      </c>
      <c r="X957" t="s">
        <v>49</v>
      </c>
      <c r="Y957">
        <v>1</v>
      </c>
      <c r="Z957">
        <v>0</v>
      </c>
      <c r="AA957">
        <v>91</v>
      </c>
      <c r="AB957">
        <v>50</v>
      </c>
      <c r="AC957">
        <v>1</v>
      </c>
      <c r="AD957" t="s">
        <v>50</v>
      </c>
      <c r="AE957" t="s">
        <v>51</v>
      </c>
      <c r="AF957" t="s">
        <v>7637</v>
      </c>
      <c r="AG957" t="s">
        <v>7638</v>
      </c>
      <c r="AH957" t="s">
        <v>7639</v>
      </c>
      <c r="AI957">
        <v>2072</v>
      </c>
      <c r="AJ957">
        <v>3.8827220077220002</v>
      </c>
      <c r="AK957" t="s">
        <v>7640</v>
      </c>
      <c r="AL957">
        <v>0</v>
      </c>
      <c r="AN957" t="s">
        <v>7641</v>
      </c>
      <c r="AO957" t="s">
        <v>7642</v>
      </c>
      <c r="AP957" t="s">
        <v>7643</v>
      </c>
      <c r="AQ957" t="s">
        <v>58</v>
      </c>
      <c r="AR957" t="s">
        <v>59</v>
      </c>
    </row>
    <row r="958" spans="1:44" x14ac:dyDescent="0.25">
      <c r="A958">
        <v>957</v>
      </c>
      <c r="B958" t="s">
        <v>7644</v>
      </c>
      <c r="C958" t="s">
        <v>7645</v>
      </c>
      <c r="D958">
        <v>8</v>
      </c>
      <c r="E958">
        <v>47</v>
      </c>
      <c r="F958" t="s">
        <v>45</v>
      </c>
      <c r="G958">
        <v>100</v>
      </c>
      <c r="H958">
        <v>1</v>
      </c>
      <c r="I958">
        <v>4.33</v>
      </c>
      <c r="J958">
        <v>110</v>
      </c>
      <c r="K958">
        <v>69</v>
      </c>
      <c r="L958">
        <v>23</v>
      </c>
      <c r="M958">
        <v>7</v>
      </c>
      <c r="N958">
        <v>7</v>
      </c>
      <c r="O958">
        <v>4</v>
      </c>
      <c r="P958">
        <v>1</v>
      </c>
      <c r="Q958">
        <v>0</v>
      </c>
      <c r="R958">
        <v>1</v>
      </c>
      <c r="S958">
        <v>0</v>
      </c>
      <c r="T958" t="s">
        <v>7646</v>
      </c>
      <c r="U958" t="s">
        <v>129</v>
      </c>
      <c r="V958" t="s">
        <v>96</v>
      </c>
      <c r="W958">
        <v>50</v>
      </c>
      <c r="X958" t="s">
        <v>49</v>
      </c>
      <c r="Y958">
        <v>2</v>
      </c>
      <c r="Z958">
        <v>0</v>
      </c>
      <c r="AA958">
        <v>43</v>
      </c>
      <c r="AB958">
        <v>50</v>
      </c>
      <c r="AE958" t="s">
        <v>51</v>
      </c>
      <c r="AF958" t="s">
        <v>7647</v>
      </c>
      <c r="AG958" t="s">
        <v>7648</v>
      </c>
      <c r="AH958" t="s">
        <v>7649</v>
      </c>
      <c r="AI958">
        <v>1032</v>
      </c>
      <c r="AJ958">
        <v>4.5775193798449596</v>
      </c>
      <c r="AK958" t="s">
        <v>7650</v>
      </c>
      <c r="AL958">
        <v>0</v>
      </c>
      <c r="AN958" t="s">
        <v>7651</v>
      </c>
      <c r="AO958" t="s">
        <v>7652</v>
      </c>
      <c r="AP958" t="s">
        <v>7653</v>
      </c>
      <c r="AQ958" t="s">
        <v>58</v>
      </c>
      <c r="AR958" t="s">
        <v>59</v>
      </c>
    </row>
    <row r="959" spans="1:44" x14ac:dyDescent="0.25">
      <c r="A959">
        <v>958</v>
      </c>
      <c r="B959" t="s">
        <v>7654</v>
      </c>
      <c r="C959" t="s">
        <v>7655</v>
      </c>
      <c r="D959">
        <v>6</v>
      </c>
      <c r="E959">
        <v>6</v>
      </c>
      <c r="F959" t="s">
        <v>45</v>
      </c>
      <c r="G959">
        <v>50000</v>
      </c>
      <c r="H959">
        <v>0</v>
      </c>
      <c r="I959">
        <v>4.2</v>
      </c>
      <c r="J959">
        <v>12880</v>
      </c>
      <c r="K959">
        <v>7337</v>
      </c>
      <c r="L959">
        <v>2647</v>
      </c>
      <c r="M959">
        <v>1643</v>
      </c>
      <c r="N959">
        <v>623</v>
      </c>
      <c r="O959">
        <v>630</v>
      </c>
      <c r="P959">
        <v>1</v>
      </c>
      <c r="Q959">
        <v>0</v>
      </c>
      <c r="R959">
        <v>1</v>
      </c>
      <c r="S959">
        <v>0</v>
      </c>
      <c r="T959" t="s">
        <v>7656</v>
      </c>
      <c r="U959" t="s">
        <v>85</v>
      </c>
      <c r="V959" t="s">
        <v>96</v>
      </c>
      <c r="W959">
        <v>18</v>
      </c>
      <c r="X959" t="s">
        <v>49</v>
      </c>
      <c r="Y959">
        <v>2</v>
      </c>
      <c r="Z959">
        <v>0</v>
      </c>
      <c r="AA959">
        <v>53</v>
      </c>
      <c r="AB959">
        <v>50</v>
      </c>
      <c r="AE959" t="s">
        <v>51</v>
      </c>
      <c r="AF959" t="s">
        <v>7657</v>
      </c>
      <c r="AG959" t="s">
        <v>7658</v>
      </c>
      <c r="AH959" t="s">
        <v>7659</v>
      </c>
      <c r="AI959">
        <v>38264</v>
      </c>
      <c r="AJ959">
        <v>4.2279427137779599</v>
      </c>
      <c r="AK959" t="s">
        <v>7660</v>
      </c>
      <c r="AL959">
        <v>0</v>
      </c>
      <c r="AN959" t="s">
        <v>7661</v>
      </c>
      <c r="AO959" t="s">
        <v>7662</v>
      </c>
      <c r="AP959" t="s">
        <v>7663</v>
      </c>
      <c r="AQ959" t="s">
        <v>58</v>
      </c>
      <c r="AR959" t="s">
        <v>59</v>
      </c>
    </row>
    <row r="960" spans="1:44" x14ac:dyDescent="0.25">
      <c r="A960">
        <v>959</v>
      </c>
      <c r="B960" t="s">
        <v>7664</v>
      </c>
      <c r="C960" t="s">
        <v>7665</v>
      </c>
      <c r="D960">
        <v>6</v>
      </c>
      <c r="E960">
        <v>6</v>
      </c>
      <c r="F960" t="s">
        <v>45</v>
      </c>
      <c r="G960">
        <v>5000</v>
      </c>
      <c r="H960">
        <v>0</v>
      </c>
      <c r="I960">
        <v>3.93</v>
      </c>
      <c r="J960">
        <v>549</v>
      </c>
      <c r="K960">
        <v>286</v>
      </c>
      <c r="L960">
        <v>90</v>
      </c>
      <c r="M960">
        <v>78</v>
      </c>
      <c r="N960">
        <v>36</v>
      </c>
      <c r="O960">
        <v>59</v>
      </c>
      <c r="P960">
        <v>0</v>
      </c>
      <c r="Q960">
        <v>0</v>
      </c>
      <c r="R960">
        <v>0</v>
      </c>
      <c r="S960">
        <v>0</v>
      </c>
      <c r="T960" t="s">
        <v>7666</v>
      </c>
      <c r="U960" t="s">
        <v>85</v>
      </c>
      <c r="V960" t="s">
        <v>48</v>
      </c>
      <c r="W960">
        <v>50</v>
      </c>
      <c r="X960" t="s">
        <v>49</v>
      </c>
      <c r="Y960">
        <v>2</v>
      </c>
      <c r="Z960">
        <v>0</v>
      </c>
      <c r="AA960">
        <v>43</v>
      </c>
      <c r="AB960">
        <v>50</v>
      </c>
      <c r="AC960">
        <v>1</v>
      </c>
      <c r="AD960" t="s">
        <v>50</v>
      </c>
      <c r="AE960" t="s">
        <v>51</v>
      </c>
      <c r="AF960" t="s">
        <v>303</v>
      </c>
      <c r="AG960" t="s">
        <v>303</v>
      </c>
      <c r="AH960" t="s">
        <v>304</v>
      </c>
      <c r="AI960">
        <v>80093</v>
      </c>
      <c r="AJ960">
        <v>4.0066922202938997</v>
      </c>
      <c r="AK960" t="s">
        <v>305</v>
      </c>
      <c r="AL960">
        <v>0</v>
      </c>
      <c r="AN960" t="s">
        <v>7667</v>
      </c>
      <c r="AO960" t="s">
        <v>7668</v>
      </c>
      <c r="AP960" t="s">
        <v>7669</v>
      </c>
      <c r="AQ960" t="s">
        <v>58</v>
      </c>
      <c r="AR960" t="s">
        <v>59</v>
      </c>
    </row>
    <row r="961" spans="1:44" x14ac:dyDescent="0.25">
      <c r="A961">
        <v>960</v>
      </c>
      <c r="B961" t="s">
        <v>7311</v>
      </c>
      <c r="C961" t="s">
        <v>7311</v>
      </c>
      <c r="D961">
        <v>8</v>
      </c>
      <c r="E961">
        <v>10</v>
      </c>
      <c r="F961" t="s">
        <v>45</v>
      </c>
      <c r="G961">
        <v>50</v>
      </c>
      <c r="H961">
        <v>1</v>
      </c>
      <c r="I961">
        <v>5</v>
      </c>
      <c r="J961">
        <v>0</v>
      </c>
      <c r="P961">
        <v>0</v>
      </c>
      <c r="Q961">
        <v>0</v>
      </c>
      <c r="R961">
        <v>0</v>
      </c>
      <c r="S961">
        <v>0</v>
      </c>
      <c r="T961" t="s">
        <v>7312</v>
      </c>
      <c r="U961" t="s">
        <v>85</v>
      </c>
      <c r="V961" t="s">
        <v>64</v>
      </c>
      <c r="W961">
        <v>50</v>
      </c>
      <c r="X961" t="s">
        <v>49</v>
      </c>
      <c r="Y961">
        <v>3</v>
      </c>
      <c r="Z961">
        <v>0</v>
      </c>
      <c r="AA961">
        <v>41</v>
      </c>
      <c r="AB961">
        <v>50</v>
      </c>
      <c r="AE961" t="s">
        <v>51</v>
      </c>
      <c r="AF961" t="s">
        <v>7670</v>
      </c>
      <c r="AG961" t="s">
        <v>7671</v>
      </c>
      <c r="AH961" t="s">
        <v>7672</v>
      </c>
      <c r="AI961">
        <v>21485</v>
      </c>
      <c r="AJ961">
        <v>4.1462415638817696</v>
      </c>
      <c r="AK961" t="s">
        <v>7673</v>
      </c>
      <c r="AL961">
        <v>0</v>
      </c>
      <c r="AN961" t="s">
        <v>7674</v>
      </c>
      <c r="AO961" t="s">
        <v>7675</v>
      </c>
      <c r="AP961" t="s">
        <v>7676</v>
      </c>
      <c r="AQ961" t="s">
        <v>58</v>
      </c>
      <c r="AR961" t="s">
        <v>59</v>
      </c>
    </row>
    <row r="962" spans="1:44" x14ac:dyDescent="0.25">
      <c r="A962">
        <v>961</v>
      </c>
      <c r="B962" t="s">
        <v>7677</v>
      </c>
      <c r="C962" t="s">
        <v>7678</v>
      </c>
      <c r="D962">
        <v>4.68</v>
      </c>
      <c r="E962">
        <v>25</v>
      </c>
      <c r="F962" t="s">
        <v>45</v>
      </c>
      <c r="G962">
        <v>1000</v>
      </c>
      <c r="H962">
        <v>1</v>
      </c>
      <c r="I962">
        <v>3.69</v>
      </c>
      <c r="J962">
        <v>127</v>
      </c>
      <c r="K962">
        <v>53</v>
      </c>
      <c r="L962">
        <v>25</v>
      </c>
      <c r="M962">
        <v>21</v>
      </c>
      <c r="N962">
        <v>12</v>
      </c>
      <c r="O962">
        <v>16</v>
      </c>
      <c r="P962">
        <v>0</v>
      </c>
      <c r="Q962">
        <v>0</v>
      </c>
      <c r="R962">
        <v>0</v>
      </c>
      <c r="S962">
        <v>0</v>
      </c>
      <c r="T962" t="s">
        <v>7679</v>
      </c>
      <c r="U962" t="s">
        <v>129</v>
      </c>
      <c r="V962" t="s">
        <v>351</v>
      </c>
      <c r="W962">
        <v>50</v>
      </c>
      <c r="X962" t="s">
        <v>49</v>
      </c>
      <c r="Y962">
        <v>1</v>
      </c>
      <c r="Z962">
        <v>0</v>
      </c>
      <c r="AA962">
        <v>43</v>
      </c>
      <c r="AB962">
        <v>50</v>
      </c>
      <c r="AE962" t="s">
        <v>51</v>
      </c>
      <c r="AF962" t="s">
        <v>7680</v>
      </c>
      <c r="AG962" t="s">
        <v>7681</v>
      </c>
      <c r="AH962" t="s">
        <v>7682</v>
      </c>
      <c r="AI962">
        <v>45372</v>
      </c>
      <c r="AJ962">
        <v>4.0578109847482997</v>
      </c>
      <c r="AK962" t="s">
        <v>7683</v>
      </c>
      <c r="AL962">
        <v>0</v>
      </c>
      <c r="AN962" t="s">
        <v>7684</v>
      </c>
      <c r="AO962" t="s">
        <v>7685</v>
      </c>
      <c r="AP962" t="s">
        <v>7686</v>
      </c>
      <c r="AQ962" t="s">
        <v>58</v>
      </c>
      <c r="AR962" t="s">
        <v>59</v>
      </c>
    </row>
    <row r="963" spans="1:44" x14ac:dyDescent="0.25">
      <c r="A963">
        <v>962</v>
      </c>
      <c r="B963" t="s">
        <v>7687</v>
      </c>
      <c r="C963" t="s">
        <v>7688</v>
      </c>
      <c r="D963">
        <v>8</v>
      </c>
      <c r="E963">
        <v>43</v>
      </c>
      <c r="F963" t="s">
        <v>45</v>
      </c>
      <c r="G963">
        <v>1000</v>
      </c>
      <c r="H963">
        <v>0</v>
      </c>
      <c r="I963">
        <v>4</v>
      </c>
      <c r="J963">
        <v>180</v>
      </c>
      <c r="K963">
        <v>91</v>
      </c>
      <c r="L963">
        <v>39</v>
      </c>
      <c r="M963">
        <v>28</v>
      </c>
      <c r="N963">
        <v>3</v>
      </c>
      <c r="O963">
        <v>19</v>
      </c>
      <c r="P963">
        <v>0</v>
      </c>
      <c r="Q963">
        <v>0</v>
      </c>
      <c r="R963">
        <v>0</v>
      </c>
      <c r="S963">
        <v>0</v>
      </c>
      <c r="T963" t="s">
        <v>7689</v>
      </c>
      <c r="U963" t="s">
        <v>85</v>
      </c>
      <c r="V963" t="s">
        <v>48</v>
      </c>
      <c r="W963">
        <v>50</v>
      </c>
      <c r="X963" t="s">
        <v>49</v>
      </c>
      <c r="Y963">
        <v>3</v>
      </c>
      <c r="Z963">
        <v>0</v>
      </c>
      <c r="AA963">
        <v>41</v>
      </c>
      <c r="AB963">
        <v>50</v>
      </c>
      <c r="AE963" t="s">
        <v>51</v>
      </c>
      <c r="AF963" t="s">
        <v>235</v>
      </c>
      <c r="AG963" t="s">
        <v>235</v>
      </c>
      <c r="AH963" t="s">
        <v>236</v>
      </c>
      <c r="AI963">
        <v>139223</v>
      </c>
      <c r="AJ963">
        <v>3.9335813766403498</v>
      </c>
      <c r="AK963" t="s">
        <v>237</v>
      </c>
      <c r="AL963">
        <v>0</v>
      </c>
      <c r="AN963" t="s">
        <v>7690</v>
      </c>
      <c r="AO963" t="s">
        <v>7691</v>
      </c>
      <c r="AP963" t="s">
        <v>7692</v>
      </c>
      <c r="AQ963" t="s">
        <v>58</v>
      </c>
      <c r="AR963" t="s">
        <v>59</v>
      </c>
    </row>
    <row r="964" spans="1:44" x14ac:dyDescent="0.25">
      <c r="A964">
        <v>963</v>
      </c>
      <c r="B964" t="s">
        <v>1371</v>
      </c>
      <c r="C964" t="s">
        <v>1372</v>
      </c>
      <c r="D964">
        <v>8</v>
      </c>
      <c r="E964">
        <v>7</v>
      </c>
      <c r="F964" t="s">
        <v>45</v>
      </c>
      <c r="G964">
        <v>20000</v>
      </c>
      <c r="H964">
        <v>0</v>
      </c>
      <c r="I964">
        <v>4.05</v>
      </c>
      <c r="J964">
        <v>8904</v>
      </c>
      <c r="K964">
        <v>4640</v>
      </c>
      <c r="L964">
        <v>1964</v>
      </c>
      <c r="M964">
        <v>1121</v>
      </c>
      <c r="N964">
        <v>493</v>
      </c>
      <c r="O964">
        <v>686</v>
      </c>
      <c r="P964">
        <v>0</v>
      </c>
      <c r="Q964">
        <v>0</v>
      </c>
      <c r="R964">
        <v>0</v>
      </c>
      <c r="S964">
        <v>0</v>
      </c>
      <c r="T964" t="s">
        <v>1373</v>
      </c>
      <c r="U964" t="s">
        <v>85</v>
      </c>
      <c r="V964" t="s">
        <v>96</v>
      </c>
      <c r="W964">
        <v>50</v>
      </c>
      <c r="X964" t="s">
        <v>49</v>
      </c>
      <c r="Y964">
        <v>2</v>
      </c>
      <c r="Z964">
        <v>0</v>
      </c>
      <c r="AA964">
        <v>31</v>
      </c>
      <c r="AB964">
        <v>50</v>
      </c>
      <c r="AE964" t="s">
        <v>51</v>
      </c>
      <c r="AF964" t="s">
        <v>1374</v>
      </c>
      <c r="AG964" t="s">
        <v>1375</v>
      </c>
      <c r="AH964" t="s">
        <v>1376</v>
      </c>
      <c r="AI964">
        <v>19221</v>
      </c>
      <c r="AJ964">
        <v>4.1680973934758798</v>
      </c>
      <c r="AK964" t="s">
        <v>1377</v>
      </c>
      <c r="AL964">
        <v>0</v>
      </c>
      <c r="AN964" t="s">
        <v>1378</v>
      </c>
      <c r="AO964" t="s">
        <v>1379</v>
      </c>
      <c r="AP964" t="s">
        <v>1380</v>
      </c>
      <c r="AQ964" t="s">
        <v>58</v>
      </c>
      <c r="AR964" t="s">
        <v>59</v>
      </c>
    </row>
    <row r="965" spans="1:44" x14ac:dyDescent="0.25">
      <c r="A965">
        <v>964</v>
      </c>
      <c r="B965" t="s">
        <v>7693</v>
      </c>
      <c r="C965" t="s">
        <v>7694</v>
      </c>
      <c r="D965">
        <v>8</v>
      </c>
      <c r="E965">
        <v>51</v>
      </c>
      <c r="F965" t="s">
        <v>45</v>
      </c>
      <c r="G965">
        <v>1000</v>
      </c>
      <c r="H965">
        <v>1</v>
      </c>
      <c r="I965">
        <v>3.61</v>
      </c>
      <c r="J965">
        <v>256</v>
      </c>
      <c r="K965">
        <v>109</v>
      </c>
      <c r="L965">
        <v>47</v>
      </c>
      <c r="M965">
        <v>36</v>
      </c>
      <c r="N965">
        <v>20</v>
      </c>
      <c r="O965">
        <v>44</v>
      </c>
      <c r="P965">
        <v>0</v>
      </c>
      <c r="Q965">
        <v>0</v>
      </c>
      <c r="R965">
        <v>0</v>
      </c>
      <c r="S965">
        <v>0</v>
      </c>
      <c r="T965" t="s">
        <v>7695</v>
      </c>
      <c r="U965" t="s">
        <v>47</v>
      </c>
      <c r="V965" t="s">
        <v>7696</v>
      </c>
      <c r="W965">
        <v>50</v>
      </c>
      <c r="X965" t="s">
        <v>49</v>
      </c>
      <c r="Y965">
        <v>3</v>
      </c>
      <c r="Z965">
        <v>0</v>
      </c>
      <c r="AA965">
        <v>38</v>
      </c>
      <c r="AB965">
        <v>50</v>
      </c>
      <c r="AE965" t="s">
        <v>51</v>
      </c>
      <c r="AF965" t="s">
        <v>7697</v>
      </c>
      <c r="AG965" t="s">
        <v>7697</v>
      </c>
      <c r="AH965" t="s">
        <v>7698</v>
      </c>
      <c r="AI965">
        <v>19760</v>
      </c>
      <c r="AJ965">
        <v>4.1419534412955397</v>
      </c>
      <c r="AK965" t="s">
        <v>7699</v>
      </c>
      <c r="AL965">
        <v>0</v>
      </c>
      <c r="AN965" t="s">
        <v>7700</v>
      </c>
      <c r="AO965" t="s">
        <v>7701</v>
      </c>
      <c r="AP965" t="s">
        <v>7702</v>
      </c>
      <c r="AQ965" t="s">
        <v>58</v>
      </c>
      <c r="AR965" t="s">
        <v>59</v>
      </c>
    </row>
    <row r="966" spans="1:44" x14ac:dyDescent="0.25">
      <c r="A966">
        <v>965</v>
      </c>
      <c r="B966" t="s">
        <v>7703</v>
      </c>
      <c r="C966" t="s">
        <v>7704</v>
      </c>
      <c r="D966">
        <v>7</v>
      </c>
      <c r="E966">
        <v>26</v>
      </c>
      <c r="F966" t="s">
        <v>45</v>
      </c>
      <c r="G966">
        <v>100</v>
      </c>
      <c r="H966">
        <v>0</v>
      </c>
      <c r="I966">
        <v>2.9</v>
      </c>
      <c r="J966">
        <v>10</v>
      </c>
      <c r="K966">
        <v>4</v>
      </c>
      <c r="L966">
        <v>0</v>
      </c>
      <c r="M966">
        <v>0</v>
      </c>
      <c r="N966">
        <v>3</v>
      </c>
      <c r="O966">
        <v>3</v>
      </c>
      <c r="P966">
        <v>0</v>
      </c>
      <c r="Q966">
        <v>0</v>
      </c>
      <c r="R966">
        <v>0</v>
      </c>
      <c r="S966">
        <v>0</v>
      </c>
      <c r="T966" t="s">
        <v>7705</v>
      </c>
      <c r="U966" t="s">
        <v>47</v>
      </c>
      <c r="V966" t="s">
        <v>96</v>
      </c>
      <c r="W966">
        <v>50</v>
      </c>
      <c r="X966" t="s">
        <v>49</v>
      </c>
      <c r="Y966">
        <v>2</v>
      </c>
      <c r="Z966">
        <v>0</v>
      </c>
      <c r="AA966">
        <v>33</v>
      </c>
      <c r="AB966">
        <v>50</v>
      </c>
      <c r="AE966" t="s">
        <v>51</v>
      </c>
      <c r="AF966" t="s">
        <v>7706</v>
      </c>
      <c r="AG966" t="s">
        <v>7706</v>
      </c>
      <c r="AH966" t="s">
        <v>7707</v>
      </c>
      <c r="AI966">
        <v>32</v>
      </c>
      <c r="AJ966">
        <v>3.1875</v>
      </c>
      <c r="AK966" t="s">
        <v>7708</v>
      </c>
      <c r="AL966">
        <v>0</v>
      </c>
      <c r="AN966" t="s">
        <v>7709</v>
      </c>
      <c r="AO966" t="s">
        <v>7710</v>
      </c>
      <c r="AP966" t="s">
        <v>7711</v>
      </c>
      <c r="AQ966" t="s">
        <v>58</v>
      </c>
      <c r="AR966" t="s">
        <v>59</v>
      </c>
    </row>
    <row r="967" spans="1:44" x14ac:dyDescent="0.25">
      <c r="A967">
        <v>966</v>
      </c>
      <c r="B967" t="s">
        <v>7712</v>
      </c>
      <c r="C967" t="s">
        <v>7713</v>
      </c>
      <c r="D967">
        <v>7</v>
      </c>
      <c r="E967">
        <v>6</v>
      </c>
      <c r="F967" t="s">
        <v>45</v>
      </c>
      <c r="G967">
        <v>10000</v>
      </c>
      <c r="H967">
        <v>0</v>
      </c>
      <c r="I967">
        <v>4.1100000000000003</v>
      </c>
      <c r="J967">
        <v>2483</v>
      </c>
      <c r="K967">
        <v>1325</v>
      </c>
      <c r="L967">
        <v>521</v>
      </c>
      <c r="M967">
        <v>360</v>
      </c>
      <c r="N967">
        <v>134</v>
      </c>
      <c r="O967">
        <v>143</v>
      </c>
      <c r="P967">
        <v>0</v>
      </c>
      <c r="Q967">
        <v>0</v>
      </c>
      <c r="R967">
        <v>0</v>
      </c>
      <c r="S967">
        <v>0</v>
      </c>
      <c r="T967" t="s">
        <v>7714</v>
      </c>
      <c r="U967" t="s">
        <v>85</v>
      </c>
      <c r="V967" t="s">
        <v>96</v>
      </c>
      <c r="W967">
        <v>50</v>
      </c>
      <c r="X967" t="s">
        <v>49</v>
      </c>
      <c r="Y967">
        <v>2</v>
      </c>
      <c r="Z967">
        <v>0</v>
      </c>
      <c r="AA967">
        <v>31</v>
      </c>
      <c r="AB967">
        <v>50</v>
      </c>
      <c r="AE967" t="s">
        <v>51</v>
      </c>
      <c r="AF967" t="s">
        <v>7715</v>
      </c>
      <c r="AG967" t="s">
        <v>7715</v>
      </c>
      <c r="AH967" t="s">
        <v>7716</v>
      </c>
      <c r="AI967">
        <v>34311</v>
      </c>
      <c r="AJ967">
        <v>4.0662178310162904</v>
      </c>
      <c r="AK967" t="s">
        <v>7717</v>
      </c>
      <c r="AL967">
        <v>0</v>
      </c>
      <c r="AN967" t="s">
        <v>7718</v>
      </c>
      <c r="AO967" t="s">
        <v>7719</v>
      </c>
      <c r="AP967" t="s">
        <v>7720</v>
      </c>
      <c r="AQ967" t="s">
        <v>58</v>
      </c>
      <c r="AR967" t="s">
        <v>59</v>
      </c>
    </row>
    <row r="968" spans="1:44" x14ac:dyDescent="0.25">
      <c r="A968">
        <v>967</v>
      </c>
      <c r="B968" t="s">
        <v>727</v>
      </c>
      <c r="C968" t="s">
        <v>728</v>
      </c>
      <c r="D968">
        <v>7</v>
      </c>
      <c r="E968">
        <v>30</v>
      </c>
      <c r="F968" t="s">
        <v>45</v>
      </c>
      <c r="G968">
        <v>1000</v>
      </c>
      <c r="H968">
        <v>1</v>
      </c>
      <c r="I968">
        <v>3.28</v>
      </c>
      <c r="J968">
        <v>179</v>
      </c>
      <c r="K968">
        <v>64</v>
      </c>
      <c r="L968">
        <v>25</v>
      </c>
      <c r="M968">
        <v>30</v>
      </c>
      <c r="N968">
        <v>18</v>
      </c>
      <c r="O968">
        <v>42</v>
      </c>
      <c r="P968">
        <v>0</v>
      </c>
      <c r="Q968">
        <v>0</v>
      </c>
      <c r="R968">
        <v>0</v>
      </c>
      <c r="S968">
        <v>0</v>
      </c>
      <c r="T968" t="s">
        <v>729</v>
      </c>
      <c r="U968" t="s">
        <v>47</v>
      </c>
      <c r="V968" t="s">
        <v>64</v>
      </c>
      <c r="W968">
        <v>50</v>
      </c>
      <c r="X968" t="s">
        <v>49</v>
      </c>
      <c r="Y968">
        <v>2</v>
      </c>
      <c r="Z968">
        <v>0</v>
      </c>
      <c r="AA968">
        <v>109</v>
      </c>
      <c r="AB968">
        <v>50</v>
      </c>
      <c r="AE968" t="s">
        <v>51</v>
      </c>
      <c r="AF968" t="s">
        <v>7721</v>
      </c>
      <c r="AG968" t="s">
        <v>7721</v>
      </c>
      <c r="AH968" t="s">
        <v>7722</v>
      </c>
      <c r="AI968">
        <v>13625</v>
      </c>
      <c r="AJ968">
        <v>4.3820917431192603</v>
      </c>
      <c r="AK968" t="s">
        <v>7723</v>
      </c>
      <c r="AL968">
        <v>1</v>
      </c>
      <c r="AM968" t="s">
        <v>7724</v>
      </c>
      <c r="AN968" t="s">
        <v>7725</v>
      </c>
      <c r="AO968" t="s">
        <v>7726</v>
      </c>
      <c r="AP968" t="s">
        <v>7727</v>
      </c>
      <c r="AQ968" t="s">
        <v>58</v>
      </c>
      <c r="AR968" t="s">
        <v>59</v>
      </c>
    </row>
    <row r="969" spans="1:44" x14ac:dyDescent="0.25">
      <c r="A969">
        <v>968</v>
      </c>
      <c r="B969" t="s">
        <v>7728</v>
      </c>
      <c r="C969" t="s">
        <v>7729</v>
      </c>
      <c r="D969">
        <v>5.65</v>
      </c>
      <c r="E969">
        <v>5</v>
      </c>
      <c r="F969" t="s">
        <v>45</v>
      </c>
      <c r="G969">
        <v>1000</v>
      </c>
      <c r="H969">
        <v>1</v>
      </c>
      <c r="I969">
        <v>3.87</v>
      </c>
      <c r="J969">
        <v>108</v>
      </c>
      <c r="K969">
        <v>50</v>
      </c>
      <c r="L969">
        <v>20</v>
      </c>
      <c r="M969">
        <v>21</v>
      </c>
      <c r="N969">
        <v>8</v>
      </c>
      <c r="O969">
        <v>9</v>
      </c>
      <c r="P969">
        <v>0</v>
      </c>
      <c r="Q969">
        <v>0</v>
      </c>
      <c r="R969">
        <v>0</v>
      </c>
      <c r="S969">
        <v>0</v>
      </c>
      <c r="T969" t="s">
        <v>7730</v>
      </c>
      <c r="U969" t="s">
        <v>95</v>
      </c>
      <c r="V969" t="s">
        <v>48</v>
      </c>
      <c r="W969">
        <v>50</v>
      </c>
      <c r="X969" t="s">
        <v>49</v>
      </c>
      <c r="Y969">
        <v>1</v>
      </c>
      <c r="Z969">
        <v>0</v>
      </c>
      <c r="AA969">
        <v>36</v>
      </c>
      <c r="AB969">
        <v>50</v>
      </c>
      <c r="AE969" t="s">
        <v>51</v>
      </c>
      <c r="AF969" t="s">
        <v>7731</v>
      </c>
      <c r="AG969" t="s">
        <v>7731</v>
      </c>
      <c r="AH969" t="s">
        <v>7732</v>
      </c>
      <c r="AI969">
        <v>550</v>
      </c>
      <c r="AJ969">
        <v>4.0545454545454502</v>
      </c>
      <c r="AK969" t="s">
        <v>7733</v>
      </c>
      <c r="AL969">
        <v>0</v>
      </c>
      <c r="AN969" t="s">
        <v>7734</v>
      </c>
      <c r="AO969" t="s">
        <v>7735</v>
      </c>
      <c r="AP969" t="s">
        <v>7736</v>
      </c>
      <c r="AQ969" t="s">
        <v>58</v>
      </c>
      <c r="AR969" t="s">
        <v>59</v>
      </c>
    </row>
    <row r="970" spans="1:44" x14ac:dyDescent="0.25">
      <c r="A970">
        <v>969</v>
      </c>
      <c r="B970" t="s">
        <v>6926</v>
      </c>
      <c r="C970" t="s">
        <v>6926</v>
      </c>
      <c r="D970">
        <v>9</v>
      </c>
      <c r="E970">
        <v>65</v>
      </c>
      <c r="F970" t="s">
        <v>45</v>
      </c>
      <c r="G970">
        <v>1000</v>
      </c>
      <c r="H970">
        <v>0</v>
      </c>
      <c r="I970">
        <v>4.09</v>
      </c>
      <c r="J970">
        <v>520</v>
      </c>
      <c r="K970">
        <v>281</v>
      </c>
      <c r="L970">
        <v>113</v>
      </c>
      <c r="M970">
        <v>56</v>
      </c>
      <c r="N970">
        <v>30</v>
      </c>
      <c r="O970">
        <v>40</v>
      </c>
      <c r="P970">
        <v>0</v>
      </c>
      <c r="Q970">
        <v>0</v>
      </c>
      <c r="R970">
        <v>0</v>
      </c>
      <c r="S970">
        <v>0</v>
      </c>
      <c r="T970" t="s">
        <v>6927</v>
      </c>
      <c r="U970" t="s">
        <v>85</v>
      </c>
      <c r="V970" t="s">
        <v>225</v>
      </c>
      <c r="W970">
        <v>13</v>
      </c>
      <c r="X970" t="s">
        <v>49</v>
      </c>
      <c r="Y970">
        <v>3</v>
      </c>
      <c r="Z970">
        <v>0</v>
      </c>
      <c r="AA970">
        <v>94</v>
      </c>
      <c r="AB970">
        <v>50</v>
      </c>
      <c r="AC970">
        <v>1</v>
      </c>
      <c r="AD970" t="s">
        <v>50</v>
      </c>
      <c r="AE970" t="s">
        <v>51</v>
      </c>
      <c r="AF970" t="s">
        <v>6641</v>
      </c>
      <c r="AG970" t="s">
        <v>6641</v>
      </c>
      <c r="AH970" t="s">
        <v>6928</v>
      </c>
      <c r="AI970">
        <v>38985</v>
      </c>
      <c r="AJ970">
        <v>4.0642298319866601</v>
      </c>
      <c r="AK970" t="s">
        <v>6643</v>
      </c>
      <c r="AL970">
        <v>0</v>
      </c>
      <c r="AN970" t="s">
        <v>6929</v>
      </c>
      <c r="AO970" t="s">
        <v>6930</v>
      </c>
      <c r="AP970" t="s">
        <v>6931</v>
      </c>
      <c r="AQ970" t="s">
        <v>58</v>
      </c>
      <c r="AR970" t="s">
        <v>59</v>
      </c>
    </row>
    <row r="971" spans="1:44" x14ac:dyDescent="0.25">
      <c r="A971">
        <v>970</v>
      </c>
      <c r="B971" t="s">
        <v>7737</v>
      </c>
      <c r="C971" t="s">
        <v>7738</v>
      </c>
      <c r="D971">
        <v>8</v>
      </c>
      <c r="E971">
        <v>9</v>
      </c>
      <c r="F971" t="s">
        <v>45</v>
      </c>
      <c r="G971">
        <v>10000</v>
      </c>
      <c r="H971">
        <v>0</v>
      </c>
      <c r="I971">
        <v>3.35</v>
      </c>
      <c r="J971">
        <v>1316</v>
      </c>
      <c r="K971">
        <v>456</v>
      </c>
      <c r="L971">
        <v>237</v>
      </c>
      <c r="M971">
        <v>210</v>
      </c>
      <c r="N971">
        <v>141</v>
      </c>
      <c r="O971">
        <v>272</v>
      </c>
      <c r="P971">
        <v>0</v>
      </c>
      <c r="Q971">
        <v>0</v>
      </c>
      <c r="R971">
        <v>0</v>
      </c>
      <c r="S971">
        <v>0</v>
      </c>
      <c r="T971" t="s">
        <v>7739</v>
      </c>
      <c r="U971" t="s">
        <v>95</v>
      </c>
      <c r="V971" t="s">
        <v>64</v>
      </c>
      <c r="W971">
        <v>50</v>
      </c>
      <c r="X971" t="s">
        <v>49</v>
      </c>
      <c r="Y971">
        <v>2</v>
      </c>
      <c r="Z971">
        <v>0</v>
      </c>
      <c r="AA971">
        <v>36</v>
      </c>
      <c r="AB971">
        <v>50</v>
      </c>
      <c r="AE971" t="s">
        <v>51</v>
      </c>
      <c r="AF971" t="s">
        <v>7740</v>
      </c>
      <c r="AG971" t="s">
        <v>7741</v>
      </c>
      <c r="AH971" t="s">
        <v>7742</v>
      </c>
      <c r="AI971">
        <v>1987</v>
      </c>
      <c r="AJ971">
        <v>3.9879214896829298</v>
      </c>
      <c r="AK971" t="s">
        <v>7743</v>
      </c>
      <c r="AL971">
        <v>0</v>
      </c>
      <c r="AN971" t="s">
        <v>7744</v>
      </c>
      <c r="AO971" t="s">
        <v>7745</v>
      </c>
      <c r="AP971" t="s">
        <v>7746</v>
      </c>
      <c r="AQ971" t="s">
        <v>58</v>
      </c>
      <c r="AR971" t="s">
        <v>59</v>
      </c>
    </row>
    <row r="972" spans="1:44" x14ac:dyDescent="0.25">
      <c r="A972">
        <v>971</v>
      </c>
      <c r="B972" t="s">
        <v>7747</v>
      </c>
      <c r="C972" t="s">
        <v>7748</v>
      </c>
      <c r="D972">
        <v>12</v>
      </c>
      <c r="E972">
        <v>58</v>
      </c>
      <c r="F972" t="s">
        <v>45</v>
      </c>
      <c r="G972">
        <v>1000</v>
      </c>
      <c r="H972">
        <v>0</v>
      </c>
      <c r="I972">
        <v>4.18</v>
      </c>
      <c r="J972">
        <v>239</v>
      </c>
      <c r="K972">
        <v>150</v>
      </c>
      <c r="L972">
        <v>36</v>
      </c>
      <c r="M972">
        <v>20</v>
      </c>
      <c r="N972">
        <v>13</v>
      </c>
      <c r="O972">
        <v>20</v>
      </c>
      <c r="P972">
        <v>0</v>
      </c>
      <c r="Q972">
        <v>0</v>
      </c>
      <c r="R972">
        <v>0</v>
      </c>
      <c r="S972">
        <v>0</v>
      </c>
      <c r="T972" t="s">
        <v>7749</v>
      </c>
      <c r="U972" t="s">
        <v>129</v>
      </c>
      <c r="V972" t="s">
        <v>48</v>
      </c>
      <c r="W972">
        <v>50</v>
      </c>
      <c r="X972" t="s">
        <v>49</v>
      </c>
      <c r="Y972">
        <v>3</v>
      </c>
      <c r="Z972">
        <v>0</v>
      </c>
      <c r="AA972">
        <v>52</v>
      </c>
      <c r="AB972">
        <v>50</v>
      </c>
      <c r="AE972" t="s">
        <v>51</v>
      </c>
      <c r="AF972" t="s">
        <v>7750</v>
      </c>
      <c r="AG972" t="s">
        <v>7750</v>
      </c>
      <c r="AH972" t="s">
        <v>7751</v>
      </c>
      <c r="AI972">
        <v>5042</v>
      </c>
      <c r="AJ972">
        <v>4.1465688218960697</v>
      </c>
      <c r="AK972" t="s">
        <v>7752</v>
      </c>
      <c r="AL972">
        <v>0</v>
      </c>
      <c r="AN972" t="s">
        <v>7753</v>
      </c>
      <c r="AO972" t="s">
        <v>7754</v>
      </c>
      <c r="AP972" t="s">
        <v>7755</v>
      </c>
      <c r="AQ972" t="s">
        <v>58</v>
      </c>
      <c r="AR972" t="s">
        <v>59</v>
      </c>
    </row>
    <row r="973" spans="1:44" x14ac:dyDescent="0.25">
      <c r="A973">
        <v>972</v>
      </c>
      <c r="B973" t="s">
        <v>7756</v>
      </c>
      <c r="C973" t="s">
        <v>7757</v>
      </c>
      <c r="D973">
        <v>5</v>
      </c>
      <c r="E973">
        <v>5</v>
      </c>
      <c r="F973" t="s">
        <v>45</v>
      </c>
      <c r="G973">
        <v>1000</v>
      </c>
      <c r="H973">
        <v>1</v>
      </c>
      <c r="I973">
        <v>3.1</v>
      </c>
      <c r="J973">
        <v>31</v>
      </c>
      <c r="K973">
        <v>15</v>
      </c>
      <c r="L973">
        <v>0</v>
      </c>
      <c r="M973">
        <v>1</v>
      </c>
      <c r="N973">
        <v>3</v>
      </c>
      <c r="O973">
        <v>12</v>
      </c>
      <c r="P973">
        <v>0</v>
      </c>
      <c r="Q973">
        <v>0</v>
      </c>
      <c r="R973">
        <v>0</v>
      </c>
      <c r="S973">
        <v>0</v>
      </c>
      <c r="T973" t="s">
        <v>7758</v>
      </c>
      <c r="V973" t="s">
        <v>7759</v>
      </c>
      <c r="W973">
        <v>50</v>
      </c>
      <c r="X973" t="s">
        <v>49</v>
      </c>
      <c r="Y973">
        <v>2</v>
      </c>
      <c r="Z973">
        <v>0</v>
      </c>
      <c r="AA973">
        <v>27</v>
      </c>
      <c r="AB973">
        <v>50</v>
      </c>
      <c r="AC973">
        <v>1</v>
      </c>
      <c r="AD973" t="s">
        <v>50</v>
      </c>
      <c r="AE973" t="s">
        <v>51</v>
      </c>
      <c r="AF973" t="s">
        <v>7760</v>
      </c>
      <c r="AG973" t="s">
        <v>7761</v>
      </c>
      <c r="AH973" t="s">
        <v>7762</v>
      </c>
      <c r="AI973">
        <v>2792</v>
      </c>
      <c r="AJ973">
        <v>4.3252148997134601</v>
      </c>
      <c r="AK973" t="s">
        <v>7763</v>
      </c>
      <c r="AL973">
        <v>0</v>
      </c>
      <c r="AN973" t="s">
        <v>7764</v>
      </c>
      <c r="AO973" t="s">
        <v>7765</v>
      </c>
      <c r="AP973" t="s">
        <v>7766</v>
      </c>
      <c r="AQ973" t="s">
        <v>58</v>
      </c>
      <c r="AR973" t="s">
        <v>59</v>
      </c>
    </row>
    <row r="974" spans="1:44" x14ac:dyDescent="0.25">
      <c r="A974">
        <v>973</v>
      </c>
      <c r="B974" t="s">
        <v>7767</v>
      </c>
      <c r="C974" t="s">
        <v>7768</v>
      </c>
      <c r="D974">
        <v>3.84</v>
      </c>
      <c r="E974">
        <v>4</v>
      </c>
      <c r="F974" t="s">
        <v>45</v>
      </c>
      <c r="G974">
        <v>1000</v>
      </c>
      <c r="H974">
        <v>0</v>
      </c>
      <c r="I974">
        <v>3.18</v>
      </c>
      <c r="J974">
        <v>55</v>
      </c>
      <c r="K974">
        <v>19</v>
      </c>
      <c r="L974">
        <v>7</v>
      </c>
      <c r="M974">
        <v>10</v>
      </c>
      <c r="N974">
        <v>3</v>
      </c>
      <c r="O974">
        <v>16</v>
      </c>
      <c r="P974">
        <v>0</v>
      </c>
      <c r="Q974">
        <v>0</v>
      </c>
      <c r="R974">
        <v>0</v>
      </c>
      <c r="S974">
        <v>0</v>
      </c>
      <c r="T974" t="s">
        <v>7769</v>
      </c>
      <c r="U974" t="s">
        <v>63</v>
      </c>
      <c r="V974" t="s">
        <v>96</v>
      </c>
      <c r="W974">
        <v>50</v>
      </c>
      <c r="X974" t="s">
        <v>49</v>
      </c>
      <c r="Y974">
        <v>1</v>
      </c>
      <c r="Z974">
        <v>0</v>
      </c>
      <c r="AA974">
        <v>36</v>
      </c>
      <c r="AB974">
        <v>50</v>
      </c>
      <c r="AE974" t="s">
        <v>51</v>
      </c>
      <c r="AF974" t="s">
        <v>7770</v>
      </c>
      <c r="AG974" t="s">
        <v>7770</v>
      </c>
      <c r="AH974" t="s">
        <v>7771</v>
      </c>
      <c r="AI974">
        <v>791</v>
      </c>
      <c r="AJ974">
        <v>4.3185840707964598</v>
      </c>
      <c r="AK974" t="s">
        <v>7772</v>
      </c>
      <c r="AL974">
        <v>0</v>
      </c>
      <c r="AN974" t="s">
        <v>7773</v>
      </c>
      <c r="AO974" t="s">
        <v>7774</v>
      </c>
      <c r="AP974" t="s">
        <v>7775</v>
      </c>
      <c r="AQ974" t="s">
        <v>58</v>
      </c>
      <c r="AR974" t="s">
        <v>59</v>
      </c>
    </row>
    <row r="975" spans="1:44" x14ac:dyDescent="0.25">
      <c r="A975">
        <v>974</v>
      </c>
      <c r="B975" t="s">
        <v>7776</v>
      </c>
      <c r="C975" t="s">
        <v>7777</v>
      </c>
      <c r="D975">
        <v>8</v>
      </c>
      <c r="E975">
        <v>7</v>
      </c>
      <c r="F975" t="s">
        <v>45</v>
      </c>
      <c r="G975">
        <v>10000</v>
      </c>
      <c r="H975">
        <v>1</v>
      </c>
      <c r="I975">
        <v>3.56</v>
      </c>
      <c r="J975">
        <v>1473</v>
      </c>
      <c r="K975">
        <v>545</v>
      </c>
      <c r="L975">
        <v>306</v>
      </c>
      <c r="M975">
        <v>261</v>
      </c>
      <c r="N975">
        <v>152</v>
      </c>
      <c r="O975">
        <v>209</v>
      </c>
      <c r="P975">
        <v>0</v>
      </c>
      <c r="Q975">
        <v>0</v>
      </c>
      <c r="R975">
        <v>0</v>
      </c>
      <c r="S975">
        <v>0</v>
      </c>
      <c r="T975" t="s">
        <v>7778</v>
      </c>
      <c r="U975" t="s">
        <v>85</v>
      </c>
      <c r="V975" t="s">
        <v>48</v>
      </c>
      <c r="W975">
        <v>50</v>
      </c>
      <c r="X975" t="s">
        <v>49</v>
      </c>
      <c r="Y975">
        <v>3</v>
      </c>
      <c r="Z975">
        <v>0</v>
      </c>
      <c r="AA975">
        <v>39</v>
      </c>
      <c r="AB975">
        <v>50</v>
      </c>
      <c r="AE975" t="s">
        <v>51</v>
      </c>
      <c r="AF975" t="s">
        <v>7779</v>
      </c>
      <c r="AG975" t="s">
        <v>7779</v>
      </c>
      <c r="AH975" t="s">
        <v>7780</v>
      </c>
      <c r="AI975">
        <v>11148</v>
      </c>
      <c r="AJ975">
        <v>4.1807499102978101</v>
      </c>
      <c r="AK975" t="s">
        <v>7781</v>
      </c>
      <c r="AL975">
        <v>0</v>
      </c>
      <c r="AN975" t="s">
        <v>7782</v>
      </c>
      <c r="AO975" t="s">
        <v>7783</v>
      </c>
      <c r="AP975" t="s">
        <v>7784</v>
      </c>
      <c r="AQ975" t="s">
        <v>58</v>
      </c>
      <c r="AR975" t="s">
        <v>59</v>
      </c>
    </row>
    <row r="976" spans="1:44" x14ac:dyDescent="0.25">
      <c r="A976">
        <v>975</v>
      </c>
      <c r="B976" t="s">
        <v>7785</v>
      </c>
      <c r="C976" t="s">
        <v>7786</v>
      </c>
      <c r="D976">
        <v>12</v>
      </c>
      <c r="E976">
        <v>31</v>
      </c>
      <c r="F976" t="s">
        <v>45</v>
      </c>
      <c r="G976">
        <v>1000</v>
      </c>
      <c r="H976">
        <v>0</v>
      </c>
      <c r="I976">
        <v>3.87</v>
      </c>
      <c r="J976">
        <v>344</v>
      </c>
      <c r="K976">
        <v>178</v>
      </c>
      <c r="L976">
        <v>56</v>
      </c>
      <c r="M976">
        <v>41</v>
      </c>
      <c r="N976">
        <v>24</v>
      </c>
      <c r="O976">
        <v>45</v>
      </c>
      <c r="P976">
        <v>0</v>
      </c>
      <c r="Q976">
        <v>0</v>
      </c>
      <c r="R976">
        <v>0</v>
      </c>
      <c r="S976">
        <v>0</v>
      </c>
      <c r="T976" t="s">
        <v>7787</v>
      </c>
      <c r="U976" t="s">
        <v>63</v>
      </c>
      <c r="V976" t="s">
        <v>64</v>
      </c>
      <c r="W976">
        <v>50</v>
      </c>
      <c r="X976" t="s">
        <v>1333</v>
      </c>
      <c r="Y976">
        <v>3</v>
      </c>
      <c r="Z976">
        <v>0</v>
      </c>
      <c r="AA976">
        <v>12</v>
      </c>
      <c r="AB976">
        <v>50</v>
      </c>
      <c r="AC976">
        <v>1</v>
      </c>
      <c r="AD976" t="s">
        <v>50</v>
      </c>
      <c r="AE976" t="s">
        <v>51</v>
      </c>
      <c r="AF976" t="s">
        <v>7788</v>
      </c>
      <c r="AG976" t="s">
        <v>7788</v>
      </c>
      <c r="AH976" t="s">
        <v>7789</v>
      </c>
      <c r="AI976">
        <v>639</v>
      </c>
      <c r="AJ976">
        <v>4.0078247261345803</v>
      </c>
      <c r="AK976" t="s">
        <v>7790</v>
      </c>
      <c r="AL976">
        <v>1</v>
      </c>
      <c r="AM976" t="s">
        <v>7791</v>
      </c>
      <c r="AN976" t="s">
        <v>7792</v>
      </c>
      <c r="AO976" t="s">
        <v>7793</v>
      </c>
      <c r="AP976" t="s">
        <v>7794</v>
      </c>
      <c r="AQ976" t="s">
        <v>58</v>
      </c>
      <c r="AR976" t="s">
        <v>59</v>
      </c>
    </row>
    <row r="977" spans="1:44" x14ac:dyDescent="0.25">
      <c r="A977">
        <v>976</v>
      </c>
      <c r="B977" t="s">
        <v>7795</v>
      </c>
      <c r="C977" t="s">
        <v>7796</v>
      </c>
      <c r="D977">
        <v>5.79</v>
      </c>
      <c r="E977">
        <v>9</v>
      </c>
      <c r="F977" t="s">
        <v>45</v>
      </c>
      <c r="G977">
        <v>100</v>
      </c>
      <c r="H977">
        <v>1</v>
      </c>
      <c r="I977">
        <v>3.96</v>
      </c>
      <c r="J977">
        <v>53</v>
      </c>
      <c r="K977">
        <v>27</v>
      </c>
      <c r="L977">
        <v>9</v>
      </c>
      <c r="M977">
        <v>7</v>
      </c>
      <c r="N977">
        <v>8</v>
      </c>
      <c r="O977">
        <v>2</v>
      </c>
      <c r="P977">
        <v>0</v>
      </c>
      <c r="Q977">
        <v>0</v>
      </c>
      <c r="R977">
        <v>0</v>
      </c>
      <c r="S977">
        <v>0</v>
      </c>
      <c r="T977" t="s">
        <v>7797</v>
      </c>
      <c r="U977" t="s">
        <v>47</v>
      </c>
      <c r="V977" t="s">
        <v>162</v>
      </c>
      <c r="W977">
        <v>1</v>
      </c>
      <c r="X977" t="s">
        <v>49</v>
      </c>
      <c r="Y977">
        <v>2</v>
      </c>
      <c r="Z977">
        <v>0</v>
      </c>
      <c r="AA977">
        <v>43</v>
      </c>
      <c r="AB977">
        <v>50</v>
      </c>
      <c r="AE977" t="s">
        <v>51</v>
      </c>
      <c r="AF977" t="s">
        <v>7798</v>
      </c>
      <c r="AG977" t="s">
        <v>7799</v>
      </c>
      <c r="AH977" t="s">
        <v>7800</v>
      </c>
      <c r="AI977">
        <v>104</v>
      </c>
      <c r="AJ977">
        <v>3.72115384615384</v>
      </c>
      <c r="AK977" t="s">
        <v>7801</v>
      </c>
      <c r="AL977">
        <v>0</v>
      </c>
      <c r="AN977" t="s">
        <v>7802</v>
      </c>
      <c r="AO977" t="s">
        <v>7803</v>
      </c>
      <c r="AP977" t="s">
        <v>7804</v>
      </c>
      <c r="AQ977" t="s">
        <v>58</v>
      </c>
      <c r="AR977" t="s">
        <v>59</v>
      </c>
    </row>
    <row r="978" spans="1:44" x14ac:dyDescent="0.25">
      <c r="A978">
        <v>977</v>
      </c>
      <c r="B978" t="s">
        <v>7805</v>
      </c>
      <c r="C978" t="s">
        <v>7806</v>
      </c>
      <c r="D978">
        <v>7</v>
      </c>
      <c r="E978">
        <v>66</v>
      </c>
      <c r="F978" t="s">
        <v>45</v>
      </c>
      <c r="G978">
        <v>10</v>
      </c>
      <c r="H978">
        <v>1</v>
      </c>
      <c r="I978">
        <v>5</v>
      </c>
      <c r="J978">
        <v>0</v>
      </c>
      <c r="P978">
        <v>0</v>
      </c>
      <c r="Q978">
        <v>0</v>
      </c>
      <c r="R978">
        <v>0</v>
      </c>
      <c r="S978">
        <v>0</v>
      </c>
      <c r="T978" t="s">
        <v>7807</v>
      </c>
      <c r="U978" t="s">
        <v>129</v>
      </c>
      <c r="V978" t="s">
        <v>64</v>
      </c>
      <c r="W978">
        <v>50</v>
      </c>
      <c r="X978" t="s">
        <v>49</v>
      </c>
      <c r="Y978">
        <v>2</v>
      </c>
      <c r="Z978">
        <v>0</v>
      </c>
      <c r="AA978">
        <v>41</v>
      </c>
      <c r="AB978">
        <v>50</v>
      </c>
      <c r="AE978" t="s">
        <v>51</v>
      </c>
      <c r="AF978" t="s">
        <v>7808</v>
      </c>
      <c r="AG978" t="s">
        <v>7809</v>
      </c>
      <c r="AH978" t="s">
        <v>7810</v>
      </c>
      <c r="AI978">
        <v>3694</v>
      </c>
      <c r="AJ978">
        <v>4.04223064428803</v>
      </c>
      <c r="AK978" t="s">
        <v>7811</v>
      </c>
      <c r="AL978">
        <v>1</v>
      </c>
      <c r="AM978" t="s">
        <v>7812</v>
      </c>
      <c r="AN978" t="s">
        <v>7813</v>
      </c>
      <c r="AO978" t="s">
        <v>7814</v>
      </c>
      <c r="AP978" t="s">
        <v>7815</v>
      </c>
      <c r="AQ978" t="s">
        <v>58</v>
      </c>
      <c r="AR978" t="s">
        <v>59</v>
      </c>
    </row>
    <row r="979" spans="1:44" x14ac:dyDescent="0.25">
      <c r="A979">
        <v>978</v>
      </c>
      <c r="B979" t="s">
        <v>7816</v>
      </c>
      <c r="C979" t="s">
        <v>7817</v>
      </c>
      <c r="D979">
        <v>3</v>
      </c>
      <c r="E979">
        <v>5</v>
      </c>
      <c r="F979" t="s">
        <v>45</v>
      </c>
      <c r="G979">
        <v>1000</v>
      </c>
      <c r="H979">
        <v>1</v>
      </c>
      <c r="I979">
        <v>4.05</v>
      </c>
      <c r="J979">
        <v>327</v>
      </c>
      <c r="K979">
        <v>170</v>
      </c>
      <c r="L979">
        <v>71</v>
      </c>
      <c r="M979">
        <v>45</v>
      </c>
      <c r="N979">
        <v>14</v>
      </c>
      <c r="O979">
        <v>27</v>
      </c>
      <c r="P979">
        <v>0</v>
      </c>
      <c r="Q979">
        <v>0</v>
      </c>
      <c r="R979">
        <v>0</v>
      </c>
      <c r="S979">
        <v>0</v>
      </c>
      <c r="T979" t="s">
        <v>7818</v>
      </c>
      <c r="U979" t="s">
        <v>85</v>
      </c>
      <c r="V979" t="s">
        <v>96</v>
      </c>
      <c r="W979">
        <v>1</v>
      </c>
      <c r="X979" t="s">
        <v>49</v>
      </c>
      <c r="Y979">
        <v>1</v>
      </c>
      <c r="Z979">
        <v>0</v>
      </c>
      <c r="AA979">
        <v>90</v>
      </c>
      <c r="AB979">
        <v>50</v>
      </c>
      <c r="AC979">
        <v>1</v>
      </c>
      <c r="AD979" t="s">
        <v>50</v>
      </c>
      <c r="AE979" t="s">
        <v>51</v>
      </c>
      <c r="AF979" t="s">
        <v>7819</v>
      </c>
      <c r="AG979" t="s">
        <v>7819</v>
      </c>
      <c r="AH979" t="s">
        <v>7820</v>
      </c>
      <c r="AI979">
        <v>72885</v>
      </c>
      <c r="AJ979">
        <v>4.0798518213624204</v>
      </c>
      <c r="AK979" t="s">
        <v>7821</v>
      </c>
      <c r="AL979">
        <v>0</v>
      </c>
      <c r="AN979" t="s">
        <v>7822</v>
      </c>
      <c r="AO979" t="s">
        <v>7823</v>
      </c>
      <c r="AP979" t="s">
        <v>7824</v>
      </c>
      <c r="AQ979" t="s">
        <v>58</v>
      </c>
      <c r="AR979" t="s">
        <v>59</v>
      </c>
    </row>
    <row r="980" spans="1:44" x14ac:dyDescent="0.25">
      <c r="A980">
        <v>979</v>
      </c>
      <c r="B980" t="s">
        <v>7825</v>
      </c>
      <c r="C980" t="s">
        <v>7826</v>
      </c>
      <c r="D980">
        <v>13</v>
      </c>
      <c r="E980">
        <v>22</v>
      </c>
      <c r="F980" t="s">
        <v>45</v>
      </c>
      <c r="G980">
        <v>1000</v>
      </c>
      <c r="H980">
        <v>1</v>
      </c>
      <c r="I980">
        <v>4.01</v>
      </c>
      <c r="J980">
        <v>156</v>
      </c>
      <c r="K980">
        <v>85</v>
      </c>
      <c r="L980">
        <v>32</v>
      </c>
      <c r="M980">
        <v>12</v>
      </c>
      <c r="N980">
        <v>10</v>
      </c>
      <c r="O980">
        <v>17</v>
      </c>
      <c r="P980">
        <v>0</v>
      </c>
      <c r="Q980">
        <v>0</v>
      </c>
      <c r="R980">
        <v>0</v>
      </c>
      <c r="S980">
        <v>0</v>
      </c>
      <c r="T980" t="s">
        <v>7827</v>
      </c>
      <c r="U980" t="s">
        <v>382</v>
      </c>
      <c r="V980" t="s">
        <v>64</v>
      </c>
      <c r="W980">
        <v>50</v>
      </c>
      <c r="X980" t="s">
        <v>49</v>
      </c>
      <c r="Y980">
        <v>3</v>
      </c>
      <c r="Z980">
        <v>0</v>
      </c>
      <c r="AA980">
        <v>30</v>
      </c>
      <c r="AB980">
        <v>50</v>
      </c>
      <c r="AC980">
        <v>1</v>
      </c>
      <c r="AD980" t="s">
        <v>50</v>
      </c>
      <c r="AE980" t="s">
        <v>51</v>
      </c>
      <c r="AF980" t="s">
        <v>1498</v>
      </c>
      <c r="AG980" t="s">
        <v>1498</v>
      </c>
      <c r="AH980" t="s">
        <v>1499</v>
      </c>
      <c r="AI980">
        <v>4508</v>
      </c>
      <c r="AJ980">
        <v>4.3307453416149002</v>
      </c>
      <c r="AK980" t="s">
        <v>1500</v>
      </c>
      <c r="AL980">
        <v>0</v>
      </c>
      <c r="AN980" t="s">
        <v>7828</v>
      </c>
      <c r="AO980" t="s">
        <v>7829</v>
      </c>
      <c r="AP980" t="s">
        <v>7830</v>
      </c>
      <c r="AQ980" t="s">
        <v>58</v>
      </c>
      <c r="AR980" t="s">
        <v>59</v>
      </c>
    </row>
    <row r="981" spans="1:44" x14ac:dyDescent="0.25">
      <c r="A981">
        <v>980</v>
      </c>
      <c r="B981" t="s">
        <v>2696</v>
      </c>
      <c r="C981" t="s">
        <v>2697</v>
      </c>
      <c r="D981">
        <v>8</v>
      </c>
      <c r="E981">
        <v>16</v>
      </c>
      <c r="F981" t="s">
        <v>45</v>
      </c>
      <c r="G981">
        <v>10000</v>
      </c>
      <c r="H981">
        <v>0</v>
      </c>
      <c r="I981">
        <v>4.04</v>
      </c>
      <c r="J981">
        <v>1589</v>
      </c>
      <c r="K981">
        <v>770</v>
      </c>
      <c r="L981">
        <v>391</v>
      </c>
      <c r="M981">
        <v>248</v>
      </c>
      <c r="N981">
        <v>77</v>
      </c>
      <c r="O981">
        <v>103</v>
      </c>
      <c r="P981">
        <v>0</v>
      </c>
      <c r="Q981">
        <v>0</v>
      </c>
      <c r="R981">
        <v>0</v>
      </c>
      <c r="S981">
        <v>0</v>
      </c>
      <c r="T981" t="s">
        <v>2698</v>
      </c>
      <c r="U981" t="s">
        <v>47</v>
      </c>
      <c r="V981" t="s">
        <v>96</v>
      </c>
      <c r="W981">
        <v>9</v>
      </c>
      <c r="X981" t="s">
        <v>49</v>
      </c>
      <c r="Y981">
        <v>2</v>
      </c>
      <c r="Z981">
        <v>0</v>
      </c>
      <c r="AA981">
        <v>43</v>
      </c>
      <c r="AB981">
        <v>50</v>
      </c>
      <c r="AE981" t="s">
        <v>51</v>
      </c>
      <c r="AF981" t="s">
        <v>2699</v>
      </c>
      <c r="AG981" t="s">
        <v>2700</v>
      </c>
      <c r="AH981" t="s">
        <v>2701</v>
      </c>
      <c r="AI981">
        <v>3665</v>
      </c>
      <c r="AJ981">
        <v>4.1942701227830801</v>
      </c>
      <c r="AK981" s="1" t="s">
        <v>2702</v>
      </c>
      <c r="AL981">
        <v>0</v>
      </c>
      <c r="AN981" t="s">
        <v>2703</v>
      </c>
      <c r="AO981" t="s">
        <v>2704</v>
      </c>
      <c r="AP981" t="s">
        <v>2705</v>
      </c>
      <c r="AQ981" t="s">
        <v>58</v>
      </c>
      <c r="AR981" t="s">
        <v>59</v>
      </c>
    </row>
    <row r="982" spans="1:44" x14ac:dyDescent="0.25">
      <c r="A982">
        <v>981</v>
      </c>
      <c r="B982" t="s">
        <v>7831</v>
      </c>
      <c r="C982" t="s">
        <v>7832</v>
      </c>
      <c r="D982">
        <v>8</v>
      </c>
      <c r="E982">
        <v>76</v>
      </c>
      <c r="F982" t="s">
        <v>45</v>
      </c>
      <c r="G982">
        <v>100</v>
      </c>
      <c r="H982">
        <v>1</v>
      </c>
      <c r="I982">
        <v>3.64</v>
      </c>
      <c r="J982">
        <v>11</v>
      </c>
      <c r="K982">
        <v>5</v>
      </c>
      <c r="L982">
        <v>2</v>
      </c>
      <c r="M982">
        <v>1</v>
      </c>
      <c r="N982">
        <v>1</v>
      </c>
      <c r="O982">
        <v>2</v>
      </c>
      <c r="P982">
        <v>0</v>
      </c>
      <c r="Q982">
        <v>0</v>
      </c>
      <c r="R982">
        <v>0</v>
      </c>
      <c r="S982">
        <v>0</v>
      </c>
      <c r="T982" t="s">
        <v>7833</v>
      </c>
      <c r="U982" t="s">
        <v>812</v>
      </c>
      <c r="V982" t="s">
        <v>7834</v>
      </c>
      <c r="W982">
        <v>26</v>
      </c>
      <c r="X982" t="s">
        <v>49</v>
      </c>
      <c r="Y982">
        <v>2</v>
      </c>
      <c r="Z982">
        <v>0</v>
      </c>
      <c r="AA982">
        <v>25</v>
      </c>
      <c r="AB982">
        <v>50</v>
      </c>
      <c r="AC982">
        <v>1</v>
      </c>
      <c r="AD982" t="s">
        <v>50</v>
      </c>
      <c r="AE982" t="s">
        <v>51</v>
      </c>
      <c r="AF982" t="s">
        <v>7835</v>
      </c>
      <c r="AG982" t="s">
        <v>7835</v>
      </c>
      <c r="AH982" t="s">
        <v>7836</v>
      </c>
      <c r="AI982">
        <v>70</v>
      </c>
      <c r="AJ982">
        <v>3.5142857142857098</v>
      </c>
      <c r="AK982" s="1" t="s">
        <v>7837</v>
      </c>
      <c r="AL982">
        <v>0</v>
      </c>
      <c r="AN982" t="s">
        <v>7838</v>
      </c>
      <c r="AO982" t="s">
        <v>7839</v>
      </c>
      <c r="AP982" t="s">
        <v>7840</v>
      </c>
      <c r="AQ982" t="s">
        <v>58</v>
      </c>
      <c r="AR982" t="s">
        <v>59</v>
      </c>
    </row>
    <row r="983" spans="1:44" x14ac:dyDescent="0.25">
      <c r="A983">
        <v>982</v>
      </c>
      <c r="B983" t="s">
        <v>7841</v>
      </c>
      <c r="C983" t="s">
        <v>7842</v>
      </c>
      <c r="D983">
        <v>9</v>
      </c>
      <c r="E983">
        <v>8</v>
      </c>
      <c r="F983" t="s">
        <v>45</v>
      </c>
      <c r="G983">
        <v>100</v>
      </c>
      <c r="H983">
        <v>1</v>
      </c>
      <c r="I983">
        <v>4.07</v>
      </c>
      <c r="J983">
        <v>46</v>
      </c>
      <c r="K983">
        <v>26</v>
      </c>
      <c r="L983">
        <v>7</v>
      </c>
      <c r="M983">
        <v>7</v>
      </c>
      <c r="N983">
        <v>2</v>
      </c>
      <c r="O983">
        <v>4</v>
      </c>
      <c r="P983">
        <v>0</v>
      </c>
      <c r="Q983">
        <v>0</v>
      </c>
      <c r="R983">
        <v>0</v>
      </c>
      <c r="S983">
        <v>0</v>
      </c>
      <c r="T983" t="s">
        <v>7843</v>
      </c>
      <c r="U983" t="s">
        <v>150</v>
      </c>
      <c r="V983" t="s">
        <v>1363</v>
      </c>
      <c r="W983">
        <v>10</v>
      </c>
      <c r="X983" t="s">
        <v>49</v>
      </c>
      <c r="Y983">
        <v>3</v>
      </c>
      <c r="Z983">
        <v>0</v>
      </c>
      <c r="AA983">
        <v>30</v>
      </c>
      <c r="AB983">
        <v>50</v>
      </c>
      <c r="AE983" t="s">
        <v>51</v>
      </c>
      <c r="AF983" t="s">
        <v>7844</v>
      </c>
      <c r="AG983" t="s">
        <v>7844</v>
      </c>
      <c r="AH983" t="s">
        <v>7845</v>
      </c>
      <c r="AI983">
        <v>300</v>
      </c>
      <c r="AJ983">
        <v>3.9666666666666601</v>
      </c>
      <c r="AK983" t="s">
        <v>7846</v>
      </c>
      <c r="AL983">
        <v>0</v>
      </c>
      <c r="AN983" t="s">
        <v>7847</v>
      </c>
      <c r="AO983" t="s">
        <v>7848</v>
      </c>
      <c r="AP983" s="1" t="s">
        <v>7849</v>
      </c>
      <c r="AQ983" t="s">
        <v>58</v>
      </c>
      <c r="AR983" t="s">
        <v>59</v>
      </c>
    </row>
    <row r="984" spans="1:44" x14ac:dyDescent="0.25">
      <c r="A984">
        <v>983</v>
      </c>
      <c r="B984" t="s">
        <v>7850</v>
      </c>
      <c r="C984" t="s">
        <v>7851</v>
      </c>
      <c r="D984">
        <v>9</v>
      </c>
      <c r="E984">
        <v>8</v>
      </c>
      <c r="F984" t="s">
        <v>45</v>
      </c>
      <c r="G984">
        <v>1000</v>
      </c>
      <c r="H984">
        <v>1</v>
      </c>
      <c r="I984">
        <v>4.2699999999999996</v>
      </c>
      <c r="J984">
        <v>754</v>
      </c>
      <c r="K984">
        <v>431</v>
      </c>
      <c r="L984">
        <v>171</v>
      </c>
      <c r="M984">
        <v>100</v>
      </c>
      <c r="N984">
        <v>30</v>
      </c>
      <c r="O984">
        <v>22</v>
      </c>
      <c r="P984">
        <v>1</v>
      </c>
      <c r="Q984">
        <v>0</v>
      </c>
      <c r="R984">
        <v>1</v>
      </c>
      <c r="S984">
        <v>0</v>
      </c>
      <c r="T984" t="s">
        <v>7852</v>
      </c>
      <c r="U984" t="s">
        <v>340</v>
      </c>
      <c r="V984" t="s">
        <v>96</v>
      </c>
      <c r="W984">
        <v>50</v>
      </c>
      <c r="X984" t="s">
        <v>49</v>
      </c>
      <c r="Y984">
        <v>3</v>
      </c>
      <c r="Z984">
        <v>0</v>
      </c>
      <c r="AA984">
        <v>43</v>
      </c>
      <c r="AB984">
        <v>50</v>
      </c>
      <c r="AE984" t="s">
        <v>51</v>
      </c>
      <c r="AF984" t="s">
        <v>2776</v>
      </c>
      <c r="AG984" t="s">
        <v>2776</v>
      </c>
      <c r="AH984" t="s">
        <v>7853</v>
      </c>
      <c r="AI984">
        <v>18029</v>
      </c>
      <c r="AJ984">
        <v>4.1006156747462397</v>
      </c>
      <c r="AK984" s="1" t="s">
        <v>2778</v>
      </c>
      <c r="AL984">
        <v>0</v>
      </c>
      <c r="AN984" t="s">
        <v>7854</v>
      </c>
      <c r="AO984" t="s">
        <v>7855</v>
      </c>
      <c r="AP984" t="s">
        <v>7856</v>
      </c>
      <c r="AQ984" t="s">
        <v>58</v>
      </c>
      <c r="AR984" t="s">
        <v>59</v>
      </c>
    </row>
    <row r="985" spans="1:44" x14ac:dyDescent="0.25">
      <c r="A985">
        <v>984</v>
      </c>
      <c r="B985" t="s">
        <v>611</v>
      </c>
      <c r="C985" t="s">
        <v>612</v>
      </c>
      <c r="D985">
        <v>4.9000000000000004</v>
      </c>
      <c r="E985">
        <v>8</v>
      </c>
      <c r="F985" t="s">
        <v>45</v>
      </c>
      <c r="G985">
        <v>1000</v>
      </c>
      <c r="H985">
        <v>1</v>
      </c>
      <c r="I985">
        <v>3.83</v>
      </c>
      <c r="J985">
        <v>99</v>
      </c>
      <c r="K985">
        <v>43</v>
      </c>
      <c r="L985">
        <v>18</v>
      </c>
      <c r="M985">
        <v>23</v>
      </c>
      <c r="N985">
        <v>8</v>
      </c>
      <c r="O985">
        <v>7</v>
      </c>
      <c r="P985">
        <v>0</v>
      </c>
      <c r="Q985">
        <v>0</v>
      </c>
      <c r="R985">
        <v>0</v>
      </c>
      <c r="S985">
        <v>0</v>
      </c>
      <c r="T985" t="s">
        <v>613</v>
      </c>
      <c r="U985" t="s">
        <v>47</v>
      </c>
      <c r="V985" t="s">
        <v>162</v>
      </c>
      <c r="W985">
        <v>1</v>
      </c>
      <c r="X985" t="s">
        <v>49</v>
      </c>
      <c r="Y985">
        <v>1</v>
      </c>
      <c r="Z985">
        <v>0</v>
      </c>
      <c r="AA985">
        <v>41</v>
      </c>
      <c r="AB985">
        <v>50</v>
      </c>
      <c r="AE985" t="s">
        <v>51</v>
      </c>
      <c r="AF985" t="s">
        <v>65</v>
      </c>
      <c r="AG985" t="s">
        <v>66</v>
      </c>
      <c r="AH985" t="s">
        <v>67</v>
      </c>
      <c r="AI985">
        <v>17752</v>
      </c>
      <c r="AJ985">
        <v>3.8996732762505601</v>
      </c>
      <c r="AK985" t="s">
        <v>68</v>
      </c>
      <c r="AL985">
        <v>0</v>
      </c>
      <c r="AN985" t="s">
        <v>7857</v>
      </c>
      <c r="AO985" t="s">
        <v>7858</v>
      </c>
      <c r="AP985" t="s">
        <v>7859</v>
      </c>
      <c r="AQ985" t="s">
        <v>58</v>
      </c>
      <c r="AR985" t="s">
        <v>59</v>
      </c>
    </row>
    <row r="986" spans="1:44" x14ac:dyDescent="0.25">
      <c r="A986">
        <v>985</v>
      </c>
      <c r="B986" t="s">
        <v>7860</v>
      </c>
      <c r="C986" t="s">
        <v>7861</v>
      </c>
      <c r="D986">
        <v>8</v>
      </c>
      <c r="E986">
        <v>38</v>
      </c>
      <c r="F986" t="s">
        <v>45</v>
      </c>
      <c r="G986">
        <v>1000</v>
      </c>
      <c r="H986">
        <v>0</v>
      </c>
      <c r="I986">
        <v>4.1399999999999997</v>
      </c>
      <c r="J986">
        <v>196</v>
      </c>
      <c r="K986">
        <v>113</v>
      </c>
      <c r="L986">
        <v>35</v>
      </c>
      <c r="M986">
        <v>25</v>
      </c>
      <c r="N986">
        <v>8</v>
      </c>
      <c r="O986">
        <v>15</v>
      </c>
      <c r="P986">
        <v>0</v>
      </c>
      <c r="Q986">
        <v>0</v>
      </c>
      <c r="R986">
        <v>0</v>
      </c>
      <c r="S986">
        <v>0</v>
      </c>
      <c r="T986" t="s">
        <v>7862</v>
      </c>
      <c r="U986" t="s">
        <v>85</v>
      </c>
      <c r="V986" t="s">
        <v>48</v>
      </c>
      <c r="W986">
        <v>50</v>
      </c>
      <c r="X986" t="s">
        <v>7037</v>
      </c>
      <c r="Y986">
        <v>3</v>
      </c>
      <c r="Z986">
        <v>0</v>
      </c>
      <c r="AA986">
        <v>39</v>
      </c>
      <c r="AB986">
        <v>50</v>
      </c>
      <c r="AC986">
        <v>1</v>
      </c>
      <c r="AD986" t="s">
        <v>50</v>
      </c>
      <c r="AE986" t="s">
        <v>51</v>
      </c>
      <c r="AF986" t="s">
        <v>7863</v>
      </c>
      <c r="AG986" t="s">
        <v>7864</v>
      </c>
      <c r="AH986" t="s">
        <v>7865</v>
      </c>
      <c r="AI986">
        <v>6275</v>
      </c>
      <c r="AJ986">
        <v>4.3831075697211102</v>
      </c>
      <c r="AK986" t="s">
        <v>7866</v>
      </c>
      <c r="AL986">
        <v>0</v>
      </c>
      <c r="AN986" t="s">
        <v>7867</v>
      </c>
      <c r="AO986" t="s">
        <v>7868</v>
      </c>
      <c r="AP986" t="s">
        <v>7869</v>
      </c>
      <c r="AQ986" t="s">
        <v>58</v>
      </c>
      <c r="AR986" t="s">
        <v>59</v>
      </c>
    </row>
    <row r="987" spans="1:44" x14ac:dyDescent="0.25">
      <c r="A987">
        <v>986</v>
      </c>
      <c r="B987" t="s">
        <v>7870</v>
      </c>
      <c r="C987" t="s">
        <v>7871</v>
      </c>
      <c r="D987">
        <v>25</v>
      </c>
      <c r="E987">
        <v>38</v>
      </c>
      <c r="F987" t="s">
        <v>45</v>
      </c>
      <c r="G987">
        <v>50</v>
      </c>
      <c r="H987">
        <v>1</v>
      </c>
      <c r="I987">
        <v>3.17</v>
      </c>
      <c r="J987">
        <v>6</v>
      </c>
      <c r="K987">
        <v>2</v>
      </c>
      <c r="L987">
        <v>1</v>
      </c>
      <c r="M987">
        <v>1</v>
      </c>
      <c r="N987">
        <v>0</v>
      </c>
      <c r="O987">
        <v>2</v>
      </c>
      <c r="P987">
        <v>0</v>
      </c>
      <c r="Q987">
        <v>0</v>
      </c>
      <c r="R987">
        <v>0</v>
      </c>
      <c r="S987">
        <v>0</v>
      </c>
      <c r="T987" t="s">
        <v>7872</v>
      </c>
      <c r="U987" t="s">
        <v>7873</v>
      </c>
      <c r="V987" t="s">
        <v>96</v>
      </c>
      <c r="W987">
        <v>10</v>
      </c>
      <c r="X987" t="s">
        <v>49</v>
      </c>
      <c r="Y987">
        <v>7</v>
      </c>
      <c r="Z987">
        <v>0</v>
      </c>
      <c r="AA987">
        <v>27</v>
      </c>
      <c r="AB987">
        <v>37</v>
      </c>
      <c r="AE987" t="s">
        <v>51</v>
      </c>
      <c r="AF987" t="s">
        <v>7874</v>
      </c>
      <c r="AG987" t="s">
        <v>7874</v>
      </c>
      <c r="AH987" t="s">
        <v>7875</v>
      </c>
      <c r="AI987">
        <v>401</v>
      </c>
      <c r="AJ987">
        <v>4.0099750623441297</v>
      </c>
      <c r="AK987" t="s">
        <v>7876</v>
      </c>
      <c r="AL987">
        <v>0</v>
      </c>
      <c r="AN987" t="s">
        <v>7877</v>
      </c>
      <c r="AO987" t="s">
        <v>7878</v>
      </c>
      <c r="AP987" t="s">
        <v>7879</v>
      </c>
      <c r="AQ987" t="s">
        <v>58</v>
      </c>
      <c r="AR987" t="s">
        <v>59</v>
      </c>
    </row>
    <row r="988" spans="1:44" x14ac:dyDescent="0.25">
      <c r="A988">
        <v>987</v>
      </c>
      <c r="B988" t="s">
        <v>92</v>
      </c>
      <c r="C988" t="s">
        <v>93</v>
      </c>
      <c r="D988">
        <v>2</v>
      </c>
      <c r="E988">
        <v>2</v>
      </c>
      <c r="F988" t="s">
        <v>45</v>
      </c>
      <c r="G988">
        <v>100</v>
      </c>
      <c r="H988">
        <v>1</v>
      </c>
      <c r="I988">
        <v>2.57</v>
      </c>
      <c r="J988">
        <v>7</v>
      </c>
      <c r="K988">
        <v>1</v>
      </c>
      <c r="L988">
        <v>1</v>
      </c>
      <c r="M988">
        <v>2</v>
      </c>
      <c r="N988">
        <v>0</v>
      </c>
      <c r="O988">
        <v>3</v>
      </c>
      <c r="P988">
        <v>0</v>
      </c>
      <c r="Q988">
        <v>0</v>
      </c>
      <c r="R988">
        <v>0</v>
      </c>
      <c r="S988">
        <v>0</v>
      </c>
      <c r="T988" t="s">
        <v>94</v>
      </c>
      <c r="U988" t="s">
        <v>95</v>
      </c>
      <c r="V988" t="s">
        <v>96</v>
      </c>
      <c r="W988">
        <v>5</v>
      </c>
      <c r="X988" t="s">
        <v>49</v>
      </c>
      <c r="Y988">
        <v>1</v>
      </c>
      <c r="Z988">
        <v>0</v>
      </c>
      <c r="AA988">
        <v>30</v>
      </c>
      <c r="AB988">
        <v>50</v>
      </c>
      <c r="AC988">
        <v>1</v>
      </c>
      <c r="AD988" t="s">
        <v>50</v>
      </c>
      <c r="AE988" t="s">
        <v>51</v>
      </c>
      <c r="AF988" t="s">
        <v>3852</v>
      </c>
      <c r="AG988" t="s">
        <v>3852</v>
      </c>
      <c r="AH988" t="s">
        <v>6147</v>
      </c>
      <c r="AI988">
        <v>12919</v>
      </c>
      <c r="AJ988">
        <v>4.0244600975307598</v>
      </c>
      <c r="AK988" t="s">
        <v>3854</v>
      </c>
      <c r="AL988">
        <v>0</v>
      </c>
      <c r="AN988" t="s">
        <v>6148</v>
      </c>
      <c r="AO988" t="s">
        <v>6149</v>
      </c>
      <c r="AP988" t="s">
        <v>6150</v>
      </c>
      <c r="AQ988" t="s">
        <v>58</v>
      </c>
      <c r="AR988" t="s">
        <v>59</v>
      </c>
    </row>
    <row r="989" spans="1:44" x14ac:dyDescent="0.25">
      <c r="A989">
        <v>988</v>
      </c>
      <c r="B989" t="s">
        <v>1729</v>
      </c>
      <c r="C989" t="s">
        <v>1730</v>
      </c>
      <c r="D989">
        <v>9</v>
      </c>
      <c r="E989">
        <v>8</v>
      </c>
      <c r="F989" t="s">
        <v>45</v>
      </c>
      <c r="G989">
        <v>1000</v>
      </c>
      <c r="H989">
        <v>1</v>
      </c>
      <c r="I989">
        <v>3.52</v>
      </c>
      <c r="J989">
        <v>295</v>
      </c>
      <c r="K989">
        <v>126</v>
      </c>
      <c r="L989">
        <v>38</v>
      </c>
      <c r="M989">
        <v>48</v>
      </c>
      <c r="N989">
        <v>28</v>
      </c>
      <c r="O989">
        <v>55</v>
      </c>
      <c r="P989">
        <v>0</v>
      </c>
      <c r="Q989">
        <v>0</v>
      </c>
      <c r="R989">
        <v>0</v>
      </c>
      <c r="S989">
        <v>0</v>
      </c>
      <c r="T989" t="s">
        <v>1731</v>
      </c>
      <c r="U989" t="s">
        <v>1732</v>
      </c>
      <c r="V989" t="s">
        <v>96</v>
      </c>
      <c r="W989">
        <v>17</v>
      </c>
      <c r="X989" t="s">
        <v>49</v>
      </c>
      <c r="Y989">
        <v>3</v>
      </c>
      <c r="Z989">
        <v>0</v>
      </c>
      <c r="AA989">
        <v>35</v>
      </c>
      <c r="AB989">
        <v>50</v>
      </c>
      <c r="AE989" t="s">
        <v>51</v>
      </c>
      <c r="AF989" t="s">
        <v>5670</v>
      </c>
      <c r="AG989" t="s">
        <v>5671</v>
      </c>
      <c r="AH989" t="s">
        <v>7880</v>
      </c>
      <c r="AI989">
        <v>12441</v>
      </c>
      <c r="AJ989">
        <v>3.9246845108913999</v>
      </c>
      <c r="AK989" t="s">
        <v>5673</v>
      </c>
      <c r="AL989">
        <v>0</v>
      </c>
      <c r="AN989" t="s">
        <v>7881</v>
      </c>
      <c r="AO989" t="s">
        <v>7882</v>
      </c>
      <c r="AP989" t="s">
        <v>7883</v>
      </c>
      <c r="AQ989" t="s">
        <v>58</v>
      </c>
      <c r="AR989" t="s">
        <v>59</v>
      </c>
    </row>
    <row r="990" spans="1:44" x14ac:dyDescent="0.25">
      <c r="A990">
        <v>989</v>
      </c>
      <c r="B990" t="s">
        <v>7884</v>
      </c>
      <c r="C990" t="s">
        <v>7885</v>
      </c>
      <c r="D990">
        <v>11</v>
      </c>
      <c r="E990">
        <v>42</v>
      </c>
      <c r="F990" t="s">
        <v>45</v>
      </c>
      <c r="G990">
        <v>100</v>
      </c>
      <c r="H990">
        <v>0</v>
      </c>
      <c r="I990">
        <v>4.24</v>
      </c>
      <c r="J990">
        <v>55</v>
      </c>
      <c r="K990">
        <v>33</v>
      </c>
      <c r="L990">
        <v>11</v>
      </c>
      <c r="M990">
        <v>5</v>
      </c>
      <c r="N990">
        <v>3</v>
      </c>
      <c r="O990">
        <v>3</v>
      </c>
      <c r="P990">
        <v>0</v>
      </c>
      <c r="Q990">
        <v>0</v>
      </c>
      <c r="R990">
        <v>0</v>
      </c>
      <c r="S990">
        <v>0</v>
      </c>
      <c r="T990" t="s">
        <v>7886</v>
      </c>
      <c r="U990" t="s">
        <v>63</v>
      </c>
      <c r="V990" t="s">
        <v>7887</v>
      </c>
      <c r="W990">
        <v>9</v>
      </c>
      <c r="X990" t="s">
        <v>49</v>
      </c>
      <c r="Y990">
        <v>2</v>
      </c>
      <c r="Z990">
        <v>0</v>
      </c>
      <c r="AA990">
        <v>105</v>
      </c>
      <c r="AB990">
        <v>50</v>
      </c>
      <c r="AC990">
        <v>1</v>
      </c>
      <c r="AD990" t="s">
        <v>50</v>
      </c>
      <c r="AE990" t="s">
        <v>51</v>
      </c>
      <c r="AF990" t="s">
        <v>7888</v>
      </c>
      <c r="AG990" t="s">
        <v>7889</v>
      </c>
      <c r="AH990" t="s">
        <v>7890</v>
      </c>
      <c r="AI990">
        <v>6121</v>
      </c>
      <c r="AJ990">
        <v>4.3657899036105201</v>
      </c>
      <c r="AK990" t="s">
        <v>7891</v>
      </c>
      <c r="AL990">
        <v>0</v>
      </c>
      <c r="AN990" t="s">
        <v>7892</v>
      </c>
      <c r="AO990" t="s">
        <v>7893</v>
      </c>
      <c r="AP990" t="s">
        <v>7894</v>
      </c>
      <c r="AQ990" t="s">
        <v>58</v>
      </c>
      <c r="AR990" t="s">
        <v>59</v>
      </c>
    </row>
    <row r="991" spans="1:44" x14ac:dyDescent="0.25">
      <c r="A991">
        <v>990</v>
      </c>
      <c r="B991" t="s">
        <v>7895</v>
      </c>
      <c r="C991" t="s">
        <v>7896</v>
      </c>
      <c r="D991">
        <v>12</v>
      </c>
      <c r="E991">
        <v>102</v>
      </c>
      <c r="F991" t="s">
        <v>45</v>
      </c>
      <c r="G991">
        <v>1000</v>
      </c>
      <c r="H991">
        <v>1</v>
      </c>
      <c r="I991">
        <v>4.22</v>
      </c>
      <c r="J991">
        <v>206</v>
      </c>
      <c r="K991">
        <v>119</v>
      </c>
      <c r="L991">
        <v>44</v>
      </c>
      <c r="M991">
        <v>24</v>
      </c>
      <c r="N991">
        <v>8</v>
      </c>
      <c r="O991">
        <v>11</v>
      </c>
      <c r="P991">
        <v>1</v>
      </c>
      <c r="Q991">
        <v>0</v>
      </c>
      <c r="R991">
        <v>1</v>
      </c>
      <c r="S991">
        <v>0</v>
      </c>
      <c r="T991" t="s">
        <v>7897</v>
      </c>
      <c r="U991" t="s">
        <v>161</v>
      </c>
      <c r="V991" t="s">
        <v>96</v>
      </c>
      <c r="W991">
        <v>8</v>
      </c>
      <c r="X991" t="s">
        <v>49</v>
      </c>
      <c r="Y991">
        <v>3</v>
      </c>
      <c r="Z991">
        <v>0</v>
      </c>
      <c r="AA991">
        <v>37</v>
      </c>
      <c r="AB991">
        <v>50</v>
      </c>
      <c r="AE991" t="s">
        <v>51</v>
      </c>
      <c r="AF991" t="s">
        <v>7898</v>
      </c>
      <c r="AG991" t="s">
        <v>7899</v>
      </c>
      <c r="AH991" t="s">
        <v>7900</v>
      </c>
      <c r="AI991">
        <v>2495</v>
      </c>
      <c r="AJ991">
        <v>4.2116232464929801</v>
      </c>
      <c r="AK991" t="s">
        <v>7901</v>
      </c>
      <c r="AL991">
        <v>0</v>
      </c>
      <c r="AN991" t="s">
        <v>7902</v>
      </c>
      <c r="AO991" t="s">
        <v>7903</v>
      </c>
      <c r="AP991" t="s">
        <v>7904</v>
      </c>
      <c r="AQ991" t="s">
        <v>58</v>
      </c>
      <c r="AR991" t="s">
        <v>59</v>
      </c>
    </row>
    <row r="992" spans="1:44" x14ac:dyDescent="0.25">
      <c r="A992">
        <v>991</v>
      </c>
      <c r="B992" t="s">
        <v>7905</v>
      </c>
      <c r="C992" t="s">
        <v>7906</v>
      </c>
      <c r="D992">
        <v>9</v>
      </c>
      <c r="E992">
        <v>59</v>
      </c>
      <c r="F992" t="s">
        <v>45</v>
      </c>
      <c r="G992">
        <v>10000</v>
      </c>
      <c r="H992">
        <v>0</v>
      </c>
      <c r="I992">
        <v>3.77</v>
      </c>
      <c r="J992">
        <v>1721</v>
      </c>
      <c r="K992">
        <v>752</v>
      </c>
      <c r="L992">
        <v>368</v>
      </c>
      <c r="M992">
        <v>260</v>
      </c>
      <c r="N992">
        <v>141</v>
      </c>
      <c r="O992">
        <v>200</v>
      </c>
      <c r="P992">
        <v>0</v>
      </c>
      <c r="Q992">
        <v>0</v>
      </c>
      <c r="R992">
        <v>0</v>
      </c>
      <c r="S992">
        <v>0</v>
      </c>
      <c r="T992" t="s">
        <v>7907</v>
      </c>
      <c r="U992" t="s">
        <v>193</v>
      </c>
      <c r="V992" t="s">
        <v>96</v>
      </c>
      <c r="W992">
        <v>17</v>
      </c>
      <c r="X992" t="s">
        <v>49</v>
      </c>
      <c r="Y992">
        <v>3</v>
      </c>
      <c r="Z992">
        <v>0</v>
      </c>
      <c r="AA992">
        <v>47</v>
      </c>
      <c r="AB992">
        <v>50</v>
      </c>
      <c r="AE992" t="s">
        <v>51</v>
      </c>
      <c r="AF992" t="s">
        <v>7908</v>
      </c>
      <c r="AG992" t="s">
        <v>7909</v>
      </c>
      <c r="AH992" t="s">
        <v>7910</v>
      </c>
      <c r="AI992">
        <v>2888</v>
      </c>
      <c r="AJ992">
        <v>4.1921745152354504</v>
      </c>
      <c r="AK992" t="s">
        <v>7911</v>
      </c>
      <c r="AL992">
        <v>0</v>
      </c>
      <c r="AN992" t="s">
        <v>7912</v>
      </c>
      <c r="AO992" t="s">
        <v>7913</v>
      </c>
      <c r="AP992" t="s">
        <v>7914</v>
      </c>
      <c r="AQ992" t="s">
        <v>58</v>
      </c>
      <c r="AR992" t="s">
        <v>59</v>
      </c>
    </row>
    <row r="993" spans="1:44" x14ac:dyDescent="0.25">
      <c r="A993">
        <v>992</v>
      </c>
      <c r="B993" t="s">
        <v>6499</v>
      </c>
      <c r="C993" t="s">
        <v>6500</v>
      </c>
      <c r="D993">
        <v>7</v>
      </c>
      <c r="E993">
        <v>17</v>
      </c>
      <c r="F993" t="s">
        <v>45</v>
      </c>
      <c r="G993">
        <v>10</v>
      </c>
      <c r="H993">
        <v>0</v>
      </c>
      <c r="I993">
        <v>5</v>
      </c>
      <c r="J993">
        <v>2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6501</v>
      </c>
      <c r="U993" t="s">
        <v>161</v>
      </c>
      <c r="V993">
        <v>25</v>
      </c>
      <c r="W993">
        <v>2</v>
      </c>
      <c r="X993" t="s">
        <v>49</v>
      </c>
      <c r="Y993">
        <v>2</v>
      </c>
      <c r="Z993">
        <v>0</v>
      </c>
      <c r="AA993">
        <v>21</v>
      </c>
      <c r="AB993">
        <v>50</v>
      </c>
      <c r="AE993" t="s">
        <v>51</v>
      </c>
      <c r="AF993" t="s">
        <v>6502</v>
      </c>
      <c r="AG993" t="s">
        <v>6503</v>
      </c>
      <c r="AH993" t="s">
        <v>6504</v>
      </c>
      <c r="AI993">
        <v>46</v>
      </c>
      <c r="AJ993">
        <v>3.60869565217391</v>
      </c>
      <c r="AK993" t="s">
        <v>6505</v>
      </c>
      <c r="AL993">
        <v>0</v>
      </c>
      <c r="AN993" t="s">
        <v>6506</v>
      </c>
      <c r="AO993" t="s">
        <v>6507</v>
      </c>
      <c r="AP993" t="s">
        <v>6508</v>
      </c>
      <c r="AQ993" t="s">
        <v>58</v>
      </c>
      <c r="AR993" t="s">
        <v>59</v>
      </c>
    </row>
    <row r="994" spans="1:44" x14ac:dyDescent="0.25">
      <c r="A994">
        <v>993</v>
      </c>
      <c r="B994" t="s">
        <v>7915</v>
      </c>
      <c r="C994" t="s">
        <v>7916</v>
      </c>
      <c r="D994">
        <v>8</v>
      </c>
      <c r="E994">
        <v>25</v>
      </c>
      <c r="F994" t="s">
        <v>45</v>
      </c>
      <c r="G994">
        <v>100</v>
      </c>
      <c r="H994">
        <v>1</v>
      </c>
      <c r="I994">
        <v>4</v>
      </c>
      <c r="J994">
        <v>55</v>
      </c>
      <c r="K994">
        <v>30</v>
      </c>
      <c r="L994">
        <v>9</v>
      </c>
      <c r="M994">
        <v>7</v>
      </c>
      <c r="N994">
        <v>4</v>
      </c>
      <c r="O994">
        <v>5</v>
      </c>
      <c r="P994">
        <v>0</v>
      </c>
      <c r="Q994">
        <v>0</v>
      </c>
      <c r="R994">
        <v>0</v>
      </c>
      <c r="S994">
        <v>0</v>
      </c>
      <c r="T994" t="s">
        <v>7917</v>
      </c>
      <c r="U994" t="s">
        <v>85</v>
      </c>
      <c r="V994" t="s">
        <v>96</v>
      </c>
      <c r="W994">
        <v>50</v>
      </c>
      <c r="X994" t="s">
        <v>49</v>
      </c>
      <c r="Y994">
        <v>2</v>
      </c>
      <c r="Z994">
        <v>0</v>
      </c>
      <c r="AA994">
        <v>43</v>
      </c>
      <c r="AB994">
        <v>50</v>
      </c>
      <c r="AE994" t="s">
        <v>51</v>
      </c>
      <c r="AF994" t="s">
        <v>7918</v>
      </c>
      <c r="AG994" t="s">
        <v>7918</v>
      </c>
      <c r="AH994" t="s">
        <v>7919</v>
      </c>
      <c r="AI994">
        <v>2199</v>
      </c>
      <c r="AJ994">
        <v>4.1068667576170901</v>
      </c>
      <c r="AK994" t="s">
        <v>7920</v>
      </c>
      <c r="AL994">
        <v>0</v>
      </c>
      <c r="AN994" t="s">
        <v>7921</v>
      </c>
      <c r="AO994" t="s">
        <v>7922</v>
      </c>
      <c r="AP994" t="s">
        <v>7923</v>
      </c>
      <c r="AQ994" t="s">
        <v>58</v>
      </c>
      <c r="AR994" t="s">
        <v>59</v>
      </c>
    </row>
    <row r="995" spans="1:44" x14ac:dyDescent="0.25">
      <c r="A995">
        <v>994</v>
      </c>
      <c r="B995" t="s">
        <v>7924</v>
      </c>
      <c r="C995" t="s">
        <v>7925</v>
      </c>
      <c r="D995">
        <v>8</v>
      </c>
      <c r="E995">
        <v>7</v>
      </c>
      <c r="F995" t="s">
        <v>45</v>
      </c>
      <c r="G995">
        <v>1000</v>
      </c>
      <c r="H995">
        <v>0</v>
      </c>
      <c r="I995">
        <v>4.22</v>
      </c>
      <c r="J995">
        <v>124</v>
      </c>
      <c r="K995">
        <v>75</v>
      </c>
      <c r="L995">
        <v>25</v>
      </c>
      <c r="M995">
        <v>8</v>
      </c>
      <c r="N995">
        <v>8</v>
      </c>
      <c r="O995">
        <v>8</v>
      </c>
      <c r="P995">
        <v>0</v>
      </c>
      <c r="Q995">
        <v>0</v>
      </c>
      <c r="R995">
        <v>0</v>
      </c>
      <c r="S995">
        <v>0</v>
      </c>
      <c r="T995" t="s">
        <v>7926</v>
      </c>
      <c r="U995" t="s">
        <v>161</v>
      </c>
      <c r="V995" t="s">
        <v>96</v>
      </c>
      <c r="W995">
        <v>50</v>
      </c>
      <c r="X995" t="s">
        <v>49</v>
      </c>
      <c r="Y995">
        <v>3</v>
      </c>
      <c r="Z995">
        <v>0</v>
      </c>
      <c r="AA995">
        <v>43</v>
      </c>
      <c r="AB995">
        <v>50</v>
      </c>
      <c r="AC995">
        <v>1</v>
      </c>
      <c r="AD995" t="s">
        <v>50</v>
      </c>
      <c r="AE995" t="s">
        <v>51</v>
      </c>
      <c r="AF995" t="s">
        <v>7927</v>
      </c>
      <c r="AG995" t="s">
        <v>7927</v>
      </c>
      <c r="AH995" t="s">
        <v>7928</v>
      </c>
      <c r="AI995">
        <v>3950</v>
      </c>
      <c r="AJ995">
        <v>4.0574683544303696</v>
      </c>
      <c r="AK995" t="s">
        <v>7929</v>
      </c>
      <c r="AL995">
        <v>0</v>
      </c>
      <c r="AN995" t="s">
        <v>7930</v>
      </c>
      <c r="AO995" t="s">
        <v>7931</v>
      </c>
      <c r="AP995" t="s">
        <v>7932</v>
      </c>
      <c r="AQ995" t="s">
        <v>58</v>
      </c>
      <c r="AR995" t="s">
        <v>59</v>
      </c>
    </row>
    <row r="996" spans="1:44" x14ac:dyDescent="0.25">
      <c r="A996">
        <v>995</v>
      </c>
      <c r="B996" t="s">
        <v>7933</v>
      </c>
      <c r="C996" t="s">
        <v>7934</v>
      </c>
      <c r="D996">
        <v>15</v>
      </c>
      <c r="E996">
        <v>13</v>
      </c>
      <c r="F996" t="s">
        <v>45</v>
      </c>
      <c r="G996">
        <v>5000</v>
      </c>
      <c r="H996">
        <v>0</v>
      </c>
      <c r="I996">
        <v>3.51</v>
      </c>
      <c r="J996">
        <v>1257</v>
      </c>
      <c r="K996">
        <v>498</v>
      </c>
      <c r="L996">
        <v>220</v>
      </c>
      <c r="M996">
        <v>197</v>
      </c>
      <c r="N996">
        <v>108</v>
      </c>
      <c r="O996">
        <v>234</v>
      </c>
      <c r="P996">
        <v>0</v>
      </c>
      <c r="Q996">
        <v>0</v>
      </c>
      <c r="R996">
        <v>0</v>
      </c>
      <c r="S996">
        <v>0</v>
      </c>
      <c r="T996" t="s">
        <v>7935</v>
      </c>
      <c r="U996" t="s">
        <v>193</v>
      </c>
      <c r="V996" t="s">
        <v>96</v>
      </c>
      <c r="W996">
        <v>10</v>
      </c>
      <c r="X996" t="s">
        <v>49</v>
      </c>
      <c r="Y996">
        <v>4</v>
      </c>
      <c r="Z996">
        <v>0</v>
      </c>
      <c r="AA996">
        <v>42</v>
      </c>
      <c r="AB996">
        <v>50</v>
      </c>
      <c r="AE996" t="s">
        <v>51</v>
      </c>
      <c r="AF996" t="s">
        <v>7936</v>
      </c>
      <c r="AG996" t="s">
        <v>7937</v>
      </c>
      <c r="AH996" t="s">
        <v>7938</v>
      </c>
      <c r="AI996">
        <v>19184</v>
      </c>
      <c r="AJ996">
        <v>4.4710175145954896</v>
      </c>
      <c r="AK996" t="s">
        <v>7939</v>
      </c>
      <c r="AL996">
        <v>0</v>
      </c>
      <c r="AN996" t="s">
        <v>7940</v>
      </c>
      <c r="AO996" t="s">
        <v>7941</v>
      </c>
      <c r="AP996" t="s">
        <v>7942</v>
      </c>
      <c r="AQ996" t="s">
        <v>58</v>
      </c>
      <c r="AR996" t="s">
        <v>59</v>
      </c>
    </row>
    <row r="997" spans="1:44" x14ac:dyDescent="0.25">
      <c r="A997">
        <v>996</v>
      </c>
      <c r="B997" t="s">
        <v>7943</v>
      </c>
      <c r="C997" t="s">
        <v>7944</v>
      </c>
      <c r="D997">
        <v>14</v>
      </c>
      <c r="E997">
        <v>27</v>
      </c>
      <c r="F997" t="s">
        <v>45</v>
      </c>
      <c r="G997">
        <v>5000</v>
      </c>
      <c r="H997">
        <v>0</v>
      </c>
      <c r="I997">
        <v>3.52</v>
      </c>
      <c r="J997">
        <v>1442</v>
      </c>
      <c r="K997">
        <v>573</v>
      </c>
      <c r="L997">
        <v>250</v>
      </c>
      <c r="M997">
        <v>227</v>
      </c>
      <c r="N997">
        <v>139</v>
      </c>
      <c r="O997">
        <v>253</v>
      </c>
      <c r="P997">
        <v>0</v>
      </c>
      <c r="Q997">
        <v>0</v>
      </c>
      <c r="R997">
        <v>0</v>
      </c>
      <c r="S997">
        <v>0</v>
      </c>
      <c r="T997" t="s">
        <v>7945</v>
      </c>
      <c r="U997" t="s">
        <v>85</v>
      </c>
      <c r="V997" t="s">
        <v>48</v>
      </c>
      <c r="W997">
        <v>50</v>
      </c>
      <c r="X997" t="s">
        <v>49</v>
      </c>
      <c r="Y997">
        <v>4</v>
      </c>
      <c r="Z997">
        <v>0</v>
      </c>
      <c r="AA997">
        <v>43</v>
      </c>
      <c r="AB997">
        <v>50</v>
      </c>
      <c r="AC997">
        <v>1</v>
      </c>
      <c r="AD997" t="s">
        <v>50</v>
      </c>
      <c r="AE997" t="s">
        <v>51</v>
      </c>
      <c r="AF997" t="s">
        <v>7946</v>
      </c>
      <c r="AG997" t="s">
        <v>7946</v>
      </c>
      <c r="AH997" t="s">
        <v>7947</v>
      </c>
      <c r="AI997">
        <v>7874</v>
      </c>
      <c r="AJ997">
        <v>3.9599949199898399</v>
      </c>
      <c r="AK997" t="s">
        <v>7948</v>
      </c>
      <c r="AL997">
        <v>0</v>
      </c>
      <c r="AN997" t="s">
        <v>7949</v>
      </c>
      <c r="AO997" t="s">
        <v>7950</v>
      </c>
      <c r="AP997" t="s">
        <v>7951</v>
      </c>
      <c r="AQ997" t="s">
        <v>58</v>
      </c>
      <c r="AR997" t="s">
        <v>59</v>
      </c>
    </row>
    <row r="998" spans="1:44" x14ac:dyDescent="0.25">
      <c r="A998">
        <v>997</v>
      </c>
      <c r="B998" t="s">
        <v>7028</v>
      </c>
      <c r="C998" t="s">
        <v>7029</v>
      </c>
      <c r="D998">
        <v>13</v>
      </c>
      <c r="E998">
        <v>11</v>
      </c>
      <c r="F998" t="s">
        <v>45</v>
      </c>
      <c r="G998">
        <v>20000</v>
      </c>
      <c r="H998">
        <v>1</v>
      </c>
      <c r="I998">
        <v>2.97</v>
      </c>
      <c r="J998">
        <v>2191</v>
      </c>
      <c r="K998">
        <v>603</v>
      </c>
      <c r="L998">
        <v>321</v>
      </c>
      <c r="M998">
        <v>343</v>
      </c>
      <c r="N998">
        <v>263</v>
      </c>
      <c r="O998">
        <v>661</v>
      </c>
      <c r="P998">
        <v>0</v>
      </c>
      <c r="Q998">
        <v>0</v>
      </c>
      <c r="R998">
        <v>0</v>
      </c>
      <c r="S998">
        <v>0</v>
      </c>
      <c r="T998" t="s">
        <v>7030</v>
      </c>
      <c r="U998" t="s">
        <v>63</v>
      </c>
      <c r="V998" t="s">
        <v>48</v>
      </c>
      <c r="W998">
        <v>34</v>
      </c>
      <c r="X998" t="s">
        <v>49</v>
      </c>
      <c r="Y998">
        <v>3</v>
      </c>
      <c r="Z998">
        <v>0</v>
      </c>
      <c r="AA998">
        <v>35</v>
      </c>
      <c r="AB998">
        <v>50</v>
      </c>
      <c r="AE998" t="s">
        <v>51</v>
      </c>
      <c r="AF998" t="s">
        <v>97</v>
      </c>
      <c r="AG998" t="s">
        <v>98</v>
      </c>
      <c r="AH998" t="s">
        <v>99</v>
      </c>
      <c r="AI998">
        <v>14482</v>
      </c>
      <c r="AJ998">
        <v>4.0015881784283902</v>
      </c>
      <c r="AK998" t="s">
        <v>100</v>
      </c>
      <c r="AL998">
        <v>0</v>
      </c>
      <c r="AN998" t="s">
        <v>7952</v>
      </c>
      <c r="AO998" t="s">
        <v>7953</v>
      </c>
      <c r="AP998" t="s">
        <v>7954</v>
      </c>
      <c r="AQ998" t="s">
        <v>58</v>
      </c>
      <c r="AR998" t="s">
        <v>59</v>
      </c>
    </row>
    <row r="999" spans="1:44" x14ac:dyDescent="0.25">
      <c r="A999">
        <v>998</v>
      </c>
      <c r="B999" t="s">
        <v>2077</v>
      </c>
      <c r="C999" t="s">
        <v>2078</v>
      </c>
      <c r="D999">
        <v>4.83</v>
      </c>
      <c r="E999">
        <v>51</v>
      </c>
      <c r="F999" t="s">
        <v>45</v>
      </c>
      <c r="G999">
        <v>50</v>
      </c>
      <c r="H999">
        <v>1</v>
      </c>
      <c r="I999">
        <v>2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2079</v>
      </c>
      <c r="U999" t="s">
        <v>47</v>
      </c>
      <c r="V999" t="s">
        <v>64</v>
      </c>
      <c r="W999">
        <v>3</v>
      </c>
      <c r="X999" t="s">
        <v>49</v>
      </c>
      <c r="Y999">
        <v>1</v>
      </c>
      <c r="Z999">
        <v>0</v>
      </c>
      <c r="AA999">
        <v>39</v>
      </c>
      <c r="AB999">
        <v>50</v>
      </c>
      <c r="AC999">
        <v>1</v>
      </c>
      <c r="AD999" t="s">
        <v>50</v>
      </c>
      <c r="AE999" t="s">
        <v>1178</v>
      </c>
      <c r="AF999" t="s">
        <v>2080</v>
      </c>
      <c r="AG999" t="s">
        <v>2080</v>
      </c>
      <c r="AH999" t="s">
        <v>2081</v>
      </c>
      <c r="AI999">
        <v>57</v>
      </c>
      <c r="AJ999">
        <v>3.8245614035087701</v>
      </c>
      <c r="AK999" t="s">
        <v>2082</v>
      </c>
      <c r="AL999">
        <v>0</v>
      </c>
      <c r="AN999" t="s">
        <v>2083</v>
      </c>
      <c r="AO999" t="s">
        <v>2084</v>
      </c>
      <c r="AP999" t="s">
        <v>2085</v>
      </c>
      <c r="AQ999" t="s">
        <v>58</v>
      </c>
      <c r="AR999" t="s">
        <v>59</v>
      </c>
    </row>
    <row r="1000" spans="1:44" x14ac:dyDescent="0.25">
      <c r="A1000">
        <v>999</v>
      </c>
      <c r="B1000" t="s">
        <v>7955</v>
      </c>
      <c r="C1000" t="s">
        <v>7955</v>
      </c>
      <c r="D1000">
        <v>6</v>
      </c>
      <c r="E1000">
        <v>7</v>
      </c>
      <c r="F1000" t="s">
        <v>45</v>
      </c>
      <c r="G1000">
        <v>100</v>
      </c>
      <c r="H1000">
        <v>1</v>
      </c>
      <c r="I1000">
        <v>4</v>
      </c>
      <c r="J1000">
        <v>2</v>
      </c>
      <c r="K1000">
        <v>1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7956</v>
      </c>
      <c r="U1000" t="s">
        <v>85</v>
      </c>
      <c r="V1000" t="s">
        <v>96</v>
      </c>
      <c r="W1000">
        <v>50</v>
      </c>
      <c r="X1000" t="s">
        <v>49</v>
      </c>
      <c r="Y1000">
        <v>2</v>
      </c>
      <c r="Z1000">
        <v>0</v>
      </c>
      <c r="AA1000">
        <v>44</v>
      </c>
      <c r="AB1000">
        <v>50</v>
      </c>
      <c r="AE1000" t="s">
        <v>51</v>
      </c>
      <c r="AF1000" t="s">
        <v>7957</v>
      </c>
      <c r="AG1000" t="s">
        <v>7958</v>
      </c>
      <c r="AH1000" t="s">
        <v>7959</v>
      </c>
      <c r="AI1000">
        <v>102568</v>
      </c>
      <c r="AJ1000">
        <v>4.0510490601357096</v>
      </c>
      <c r="AK1000" t="s">
        <v>7960</v>
      </c>
      <c r="AL1000">
        <v>0</v>
      </c>
      <c r="AN1000" t="s">
        <v>7961</v>
      </c>
      <c r="AO1000" t="s">
        <v>7962</v>
      </c>
      <c r="AP1000" t="s">
        <v>7963</v>
      </c>
      <c r="AQ1000" t="s">
        <v>58</v>
      </c>
      <c r="AR1000" t="s">
        <v>59</v>
      </c>
    </row>
    <row r="1001" spans="1:44" x14ac:dyDescent="0.25">
      <c r="A1001">
        <v>1000</v>
      </c>
      <c r="B1001" t="s">
        <v>1280</v>
      </c>
      <c r="C1001" t="s">
        <v>1281</v>
      </c>
      <c r="D1001">
        <v>13</v>
      </c>
      <c r="E1001">
        <v>11</v>
      </c>
      <c r="F1001" t="s">
        <v>45</v>
      </c>
      <c r="G1001">
        <v>100</v>
      </c>
      <c r="H1001">
        <v>0</v>
      </c>
      <c r="I1001">
        <v>4.3499999999999996</v>
      </c>
      <c r="J1001">
        <v>26</v>
      </c>
      <c r="K1001">
        <v>18</v>
      </c>
      <c r="L1001">
        <v>4</v>
      </c>
      <c r="M1001">
        <v>1</v>
      </c>
      <c r="N1001">
        <v>1</v>
      </c>
      <c r="O1001">
        <v>2</v>
      </c>
      <c r="P1001">
        <v>1</v>
      </c>
      <c r="Q1001">
        <v>0</v>
      </c>
      <c r="R1001">
        <v>1</v>
      </c>
      <c r="S1001">
        <v>0</v>
      </c>
      <c r="T1001" t="s">
        <v>3692</v>
      </c>
      <c r="U1001" t="s">
        <v>3693</v>
      </c>
      <c r="V1001" t="s">
        <v>64</v>
      </c>
      <c r="W1001">
        <v>50</v>
      </c>
      <c r="X1001" t="s">
        <v>49</v>
      </c>
      <c r="Y1001">
        <v>3</v>
      </c>
      <c r="Z1001">
        <v>0</v>
      </c>
      <c r="AA1001">
        <v>139</v>
      </c>
      <c r="AB1001">
        <v>50</v>
      </c>
      <c r="AE1001" t="s">
        <v>321</v>
      </c>
      <c r="AF1001" t="s">
        <v>3694</v>
      </c>
      <c r="AG1001" t="s">
        <v>3694</v>
      </c>
      <c r="AH1001" t="s">
        <v>3695</v>
      </c>
      <c r="AI1001">
        <v>21</v>
      </c>
      <c r="AJ1001">
        <v>4.0476190476190403</v>
      </c>
      <c r="AK1001" t="s">
        <v>3696</v>
      </c>
      <c r="AL1001">
        <v>0</v>
      </c>
      <c r="AN1001" t="s">
        <v>3697</v>
      </c>
      <c r="AO1001" t="s">
        <v>3698</v>
      </c>
      <c r="AP1001" t="s">
        <v>3699</v>
      </c>
      <c r="AQ1001" t="s">
        <v>58</v>
      </c>
      <c r="AR1001" t="s">
        <v>59</v>
      </c>
    </row>
    <row r="1002" spans="1:44" x14ac:dyDescent="0.25">
      <c r="A1002">
        <v>1001</v>
      </c>
      <c r="B1002" t="s">
        <v>7964</v>
      </c>
      <c r="C1002" t="s">
        <v>7965</v>
      </c>
      <c r="D1002">
        <v>11</v>
      </c>
      <c r="E1002">
        <v>10</v>
      </c>
      <c r="F1002" t="s">
        <v>45</v>
      </c>
      <c r="G1002">
        <v>5000</v>
      </c>
      <c r="H1002">
        <v>0</v>
      </c>
      <c r="I1002">
        <v>4.34</v>
      </c>
      <c r="J1002">
        <v>728</v>
      </c>
      <c r="K1002">
        <v>456</v>
      </c>
      <c r="L1002">
        <v>148</v>
      </c>
      <c r="M1002">
        <v>72</v>
      </c>
      <c r="N1002">
        <v>20</v>
      </c>
      <c r="O1002">
        <v>32</v>
      </c>
      <c r="P1002">
        <v>1</v>
      </c>
      <c r="Q1002">
        <v>0</v>
      </c>
      <c r="R1002">
        <v>1</v>
      </c>
      <c r="S1002">
        <v>0</v>
      </c>
      <c r="T1002" t="s">
        <v>7966</v>
      </c>
      <c r="U1002" t="s">
        <v>107</v>
      </c>
      <c r="V1002" t="s">
        <v>64</v>
      </c>
      <c r="W1002">
        <v>15</v>
      </c>
      <c r="X1002" t="s">
        <v>49</v>
      </c>
      <c r="Y1002">
        <v>2</v>
      </c>
      <c r="Z1002">
        <v>0</v>
      </c>
      <c r="AA1002">
        <v>20</v>
      </c>
      <c r="AB1002">
        <v>50</v>
      </c>
      <c r="AE1002" t="s">
        <v>51</v>
      </c>
      <c r="AF1002" t="s">
        <v>7967</v>
      </c>
      <c r="AG1002" t="s">
        <v>7968</v>
      </c>
      <c r="AH1002" t="s">
        <v>7969</v>
      </c>
      <c r="AI1002">
        <v>8500</v>
      </c>
      <c r="AJ1002">
        <v>4.0811764705882299</v>
      </c>
      <c r="AK1002" t="s">
        <v>7970</v>
      </c>
      <c r="AL1002">
        <v>0</v>
      </c>
      <c r="AN1002" t="s">
        <v>7971</v>
      </c>
      <c r="AO1002" t="s">
        <v>7972</v>
      </c>
      <c r="AP1002" t="s">
        <v>7973</v>
      </c>
      <c r="AQ1002" t="s">
        <v>58</v>
      </c>
      <c r="AR1002" t="s">
        <v>59</v>
      </c>
    </row>
    <row r="1003" spans="1:44" x14ac:dyDescent="0.25">
      <c r="A1003">
        <v>1002</v>
      </c>
      <c r="B1003" t="s">
        <v>2822</v>
      </c>
      <c r="C1003" t="s">
        <v>2822</v>
      </c>
      <c r="D1003">
        <v>8</v>
      </c>
      <c r="E1003">
        <v>7</v>
      </c>
      <c r="F1003" t="s">
        <v>45</v>
      </c>
      <c r="G1003">
        <v>1000</v>
      </c>
      <c r="H1003">
        <v>0</v>
      </c>
      <c r="I1003">
        <v>3.6</v>
      </c>
      <c r="J1003">
        <v>141</v>
      </c>
      <c r="K1003">
        <v>64</v>
      </c>
      <c r="L1003">
        <v>22</v>
      </c>
      <c r="M1003">
        <v>19</v>
      </c>
      <c r="N1003">
        <v>7</v>
      </c>
      <c r="O1003">
        <v>29</v>
      </c>
      <c r="P1003">
        <v>0</v>
      </c>
      <c r="Q1003">
        <v>0</v>
      </c>
      <c r="R1003">
        <v>0</v>
      </c>
      <c r="S1003">
        <v>0</v>
      </c>
      <c r="T1003" t="s">
        <v>2823</v>
      </c>
      <c r="U1003" t="s">
        <v>340</v>
      </c>
      <c r="V1003" t="s">
        <v>96</v>
      </c>
      <c r="W1003">
        <v>50</v>
      </c>
      <c r="X1003" t="s">
        <v>49</v>
      </c>
      <c r="Y1003">
        <v>3</v>
      </c>
      <c r="Z1003">
        <v>0</v>
      </c>
      <c r="AA1003">
        <v>24</v>
      </c>
      <c r="AB1003">
        <v>50</v>
      </c>
      <c r="AC1003">
        <v>1</v>
      </c>
      <c r="AD1003" t="s">
        <v>50</v>
      </c>
      <c r="AE1003" t="s">
        <v>51</v>
      </c>
      <c r="AF1003" t="s">
        <v>2824</v>
      </c>
      <c r="AG1003" t="s">
        <v>2824</v>
      </c>
      <c r="AH1003" t="s">
        <v>2825</v>
      </c>
      <c r="AI1003">
        <v>3771</v>
      </c>
      <c r="AJ1003">
        <v>3.8814638027048498</v>
      </c>
      <c r="AK1003" t="s">
        <v>2826</v>
      </c>
      <c r="AL1003">
        <v>0</v>
      </c>
      <c r="AN1003" t="s">
        <v>2827</v>
      </c>
      <c r="AO1003" t="s">
        <v>2828</v>
      </c>
      <c r="AP1003" t="s">
        <v>2829</v>
      </c>
      <c r="AQ1003" t="s">
        <v>58</v>
      </c>
      <c r="AR1003" t="s">
        <v>59</v>
      </c>
    </row>
    <row r="1004" spans="1:44" x14ac:dyDescent="0.25">
      <c r="A1004">
        <v>1003</v>
      </c>
      <c r="B1004" t="s">
        <v>7974</v>
      </c>
      <c r="C1004" t="s">
        <v>7975</v>
      </c>
      <c r="D1004">
        <v>7</v>
      </c>
      <c r="E1004">
        <v>6</v>
      </c>
      <c r="F1004" t="s">
        <v>45</v>
      </c>
      <c r="G1004">
        <v>1000</v>
      </c>
      <c r="H1004">
        <v>0</v>
      </c>
      <c r="I1004">
        <v>4.16</v>
      </c>
      <c r="J1004">
        <v>129</v>
      </c>
      <c r="K1004">
        <v>72</v>
      </c>
      <c r="L1004">
        <v>26</v>
      </c>
      <c r="M1004">
        <v>17</v>
      </c>
      <c r="N1004">
        <v>7</v>
      </c>
      <c r="O1004">
        <v>7</v>
      </c>
      <c r="P1004">
        <v>0</v>
      </c>
      <c r="Q1004">
        <v>0</v>
      </c>
      <c r="R1004">
        <v>0</v>
      </c>
      <c r="S1004">
        <v>0</v>
      </c>
      <c r="T1004" t="s">
        <v>7976</v>
      </c>
      <c r="U1004" t="s">
        <v>85</v>
      </c>
      <c r="V1004" t="s">
        <v>64</v>
      </c>
      <c r="W1004">
        <v>50</v>
      </c>
      <c r="X1004" t="s">
        <v>49</v>
      </c>
      <c r="Y1004">
        <v>2</v>
      </c>
      <c r="Z1004">
        <v>0</v>
      </c>
      <c r="AA1004">
        <v>73</v>
      </c>
      <c r="AB1004">
        <v>50</v>
      </c>
      <c r="AC1004">
        <v>1</v>
      </c>
      <c r="AD1004" t="s">
        <v>50</v>
      </c>
      <c r="AE1004" t="s">
        <v>51</v>
      </c>
      <c r="AF1004" t="s">
        <v>7977</v>
      </c>
      <c r="AG1004" t="s">
        <v>7977</v>
      </c>
      <c r="AH1004" t="s">
        <v>7978</v>
      </c>
      <c r="AI1004">
        <v>941</v>
      </c>
      <c r="AJ1004">
        <v>4.2040382571732202</v>
      </c>
      <c r="AK1004" t="s">
        <v>7979</v>
      </c>
      <c r="AL1004">
        <v>0</v>
      </c>
      <c r="AN1004" t="s">
        <v>7980</v>
      </c>
      <c r="AO1004" t="s">
        <v>7981</v>
      </c>
      <c r="AP1004" t="s">
        <v>7982</v>
      </c>
      <c r="AQ1004" t="s">
        <v>58</v>
      </c>
      <c r="AR1004" t="s">
        <v>59</v>
      </c>
    </row>
    <row r="1005" spans="1:44" x14ac:dyDescent="0.25">
      <c r="A1005">
        <v>1004</v>
      </c>
      <c r="B1005" t="s">
        <v>1012</v>
      </c>
      <c r="C1005" t="s">
        <v>1013</v>
      </c>
      <c r="D1005">
        <v>9</v>
      </c>
      <c r="E1005">
        <v>8</v>
      </c>
      <c r="F1005" t="s">
        <v>45</v>
      </c>
      <c r="G1005">
        <v>100</v>
      </c>
      <c r="H1005">
        <v>1</v>
      </c>
      <c r="I1005">
        <v>3.18</v>
      </c>
      <c r="J1005">
        <v>72</v>
      </c>
      <c r="K1005">
        <v>17</v>
      </c>
      <c r="L1005">
        <v>19</v>
      </c>
      <c r="M1005">
        <v>12</v>
      </c>
      <c r="N1005">
        <v>8</v>
      </c>
      <c r="O1005">
        <v>16</v>
      </c>
      <c r="P1005">
        <v>0</v>
      </c>
      <c r="Q1005">
        <v>0</v>
      </c>
      <c r="R1005">
        <v>0</v>
      </c>
      <c r="S1005">
        <v>0</v>
      </c>
      <c r="T1005" t="s">
        <v>1014</v>
      </c>
      <c r="U1005" t="s">
        <v>193</v>
      </c>
      <c r="V1005" t="s">
        <v>510</v>
      </c>
      <c r="W1005">
        <v>10</v>
      </c>
      <c r="X1005" t="s">
        <v>49</v>
      </c>
      <c r="Y1005">
        <v>3</v>
      </c>
      <c r="Z1005">
        <v>0</v>
      </c>
      <c r="AA1005">
        <v>26</v>
      </c>
      <c r="AB1005">
        <v>50</v>
      </c>
      <c r="AE1005" t="s">
        <v>51</v>
      </c>
      <c r="AF1005" t="s">
        <v>1015</v>
      </c>
      <c r="AG1005" t="s">
        <v>1015</v>
      </c>
      <c r="AH1005" t="s">
        <v>1016</v>
      </c>
      <c r="AI1005">
        <v>288</v>
      </c>
      <c r="AJ1005">
        <v>3.7291666666666599</v>
      </c>
      <c r="AK1005" t="s">
        <v>1017</v>
      </c>
      <c r="AL1005">
        <v>0</v>
      </c>
      <c r="AN1005" t="s">
        <v>1018</v>
      </c>
      <c r="AO1005" t="s">
        <v>1019</v>
      </c>
      <c r="AP1005" t="s">
        <v>1020</v>
      </c>
      <c r="AQ1005" t="s">
        <v>58</v>
      </c>
      <c r="AR1005" t="s">
        <v>59</v>
      </c>
    </row>
    <row r="1006" spans="1:44" x14ac:dyDescent="0.25">
      <c r="A1006">
        <v>1005</v>
      </c>
      <c r="B1006" t="s">
        <v>1273</v>
      </c>
      <c r="C1006" t="s">
        <v>1274</v>
      </c>
      <c r="D1006">
        <v>2</v>
      </c>
      <c r="E1006">
        <v>2</v>
      </c>
      <c r="F1006" t="s">
        <v>45</v>
      </c>
      <c r="G1006">
        <v>5000</v>
      </c>
      <c r="H1006">
        <v>1</v>
      </c>
      <c r="I1006">
        <v>3.89</v>
      </c>
      <c r="J1006">
        <v>496</v>
      </c>
      <c r="K1006">
        <v>254</v>
      </c>
      <c r="L1006">
        <v>80</v>
      </c>
      <c r="M1006">
        <v>72</v>
      </c>
      <c r="N1006">
        <v>33</v>
      </c>
      <c r="O1006">
        <v>57</v>
      </c>
      <c r="P1006">
        <v>0</v>
      </c>
      <c r="Q1006">
        <v>0</v>
      </c>
      <c r="R1006">
        <v>0</v>
      </c>
      <c r="S1006">
        <v>0</v>
      </c>
      <c r="T1006" t="s">
        <v>1275</v>
      </c>
      <c r="U1006" t="s">
        <v>63</v>
      </c>
      <c r="V1006" t="s">
        <v>96</v>
      </c>
      <c r="W1006">
        <v>1</v>
      </c>
      <c r="X1006" t="s">
        <v>49</v>
      </c>
      <c r="Y1006">
        <v>1</v>
      </c>
      <c r="Z1006">
        <v>0</v>
      </c>
      <c r="AA1006">
        <v>35</v>
      </c>
      <c r="AB1006">
        <v>50</v>
      </c>
      <c r="AC1006">
        <v>1</v>
      </c>
      <c r="AD1006" t="s">
        <v>50</v>
      </c>
      <c r="AE1006" t="s">
        <v>51</v>
      </c>
      <c r="AF1006" t="s">
        <v>5790</v>
      </c>
      <c r="AG1006" t="s">
        <v>5791</v>
      </c>
      <c r="AH1006" t="s">
        <v>5792</v>
      </c>
      <c r="AI1006">
        <v>14095</v>
      </c>
      <c r="AJ1006">
        <v>4.08967719049308</v>
      </c>
      <c r="AK1006" t="s">
        <v>5793</v>
      </c>
      <c r="AL1006">
        <v>0</v>
      </c>
      <c r="AN1006" t="s">
        <v>7983</v>
      </c>
      <c r="AO1006" t="s">
        <v>7984</v>
      </c>
      <c r="AP1006" t="s">
        <v>7985</v>
      </c>
      <c r="AQ1006" t="s">
        <v>58</v>
      </c>
      <c r="AR1006" t="s">
        <v>59</v>
      </c>
    </row>
    <row r="1007" spans="1:44" x14ac:dyDescent="0.25">
      <c r="A1007">
        <v>1006</v>
      </c>
      <c r="B1007" t="s">
        <v>7986</v>
      </c>
      <c r="C1007" t="s">
        <v>7987</v>
      </c>
      <c r="D1007">
        <v>8</v>
      </c>
      <c r="E1007">
        <v>7</v>
      </c>
      <c r="F1007" t="s">
        <v>45</v>
      </c>
      <c r="G1007">
        <v>10000</v>
      </c>
      <c r="H1007">
        <v>0</v>
      </c>
      <c r="I1007">
        <v>4.01</v>
      </c>
      <c r="J1007">
        <v>2543</v>
      </c>
      <c r="K1007">
        <v>1315</v>
      </c>
      <c r="L1007">
        <v>482</v>
      </c>
      <c r="M1007">
        <v>383</v>
      </c>
      <c r="N1007">
        <v>180</v>
      </c>
      <c r="O1007">
        <v>183</v>
      </c>
      <c r="P1007">
        <v>0</v>
      </c>
      <c r="Q1007">
        <v>0</v>
      </c>
      <c r="R1007">
        <v>0</v>
      </c>
      <c r="S1007">
        <v>0</v>
      </c>
      <c r="T1007" t="s">
        <v>7988</v>
      </c>
      <c r="U1007" t="s">
        <v>85</v>
      </c>
      <c r="V1007" t="s">
        <v>48</v>
      </c>
      <c r="W1007">
        <v>50</v>
      </c>
      <c r="X1007" t="s">
        <v>49</v>
      </c>
      <c r="Y1007">
        <v>2</v>
      </c>
      <c r="Z1007">
        <v>0</v>
      </c>
      <c r="AA1007">
        <v>40</v>
      </c>
      <c r="AB1007">
        <v>50</v>
      </c>
      <c r="AE1007" t="s">
        <v>51</v>
      </c>
      <c r="AF1007" t="s">
        <v>5933</v>
      </c>
      <c r="AG1007" t="s">
        <v>5934</v>
      </c>
      <c r="AH1007" t="s">
        <v>7989</v>
      </c>
      <c r="AI1007">
        <v>110548</v>
      </c>
      <c r="AJ1007">
        <v>4.1436660997937498</v>
      </c>
      <c r="AK1007" t="s">
        <v>5936</v>
      </c>
      <c r="AL1007">
        <v>1</v>
      </c>
      <c r="AM1007" t="s">
        <v>5937</v>
      </c>
      <c r="AN1007" t="s">
        <v>7990</v>
      </c>
      <c r="AO1007" t="s">
        <v>7991</v>
      </c>
      <c r="AP1007" t="s">
        <v>7992</v>
      </c>
      <c r="AQ1007" t="s">
        <v>58</v>
      </c>
      <c r="AR1007" t="s">
        <v>59</v>
      </c>
    </row>
    <row r="1008" spans="1:44" x14ac:dyDescent="0.25">
      <c r="A1008">
        <v>1007</v>
      </c>
      <c r="B1008" t="s">
        <v>7993</v>
      </c>
      <c r="C1008" t="s">
        <v>7994</v>
      </c>
      <c r="D1008">
        <v>8</v>
      </c>
      <c r="E1008">
        <v>7</v>
      </c>
      <c r="F1008" t="s">
        <v>45</v>
      </c>
      <c r="G1008">
        <v>1000</v>
      </c>
      <c r="H1008">
        <v>1</v>
      </c>
      <c r="I1008">
        <v>3.63</v>
      </c>
      <c r="J1008">
        <v>161</v>
      </c>
      <c r="K1008">
        <v>64</v>
      </c>
      <c r="L1008">
        <v>31</v>
      </c>
      <c r="M1008">
        <v>30</v>
      </c>
      <c r="N1008">
        <v>14</v>
      </c>
      <c r="O1008">
        <v>22</v>
      </c>
      <c r="P1008">
        <v>0</v>
      </c>
      <c r="Q1008">
        <v>0</v>
      </c>
      <c r="R1008">
        <v>0</v>
      </c>
      <c r="S1008">
        <v>0</v>
      </c>
      <c r="T1008" t="s">
        <v>7995</v>
      </c>
      <c r="U1008" t="s">
        <v>7996</v>
      </c>
      <c r="V1008" t="s">
        <v>96</v>
      </c>
      <c r="W1008">
        <v>50</v>
      </c>
      <c r="X1008" t="s">
        <v>49</v>
      </c>
      <c r="Y1008">
        <v>2</v>
      </c>
      <c r="Z1008">
        <v>0</v>
      </c>
      <c r="AA1008">
        <v>49</v>
      </c>
      <c r="AB1008">
        <v>50</v>
      </c>
      <c r="AE1008" t="s">
        <v>51</v>
      </c>
      <c r="AF1008" t="s">
        <v>7997</v>
      </c>
      <c r="AG1008" t="s">
        <v>7997</v>
      </c>
      <c r="AH1008" t="s">
        <v>7998</v>
      </c>
      <c r="AI1008">
        <v>1653</v>
      </c>
      <c r="AJ1008">
        <v>3.9733817301875298</v>
      </c>
      <c r="AK1008" t="s">
        <v>7999</v>
      </c>
      <c r="AL1008">
        <v>0</v>
      </c>
      <c r="AN1008" t="s">
        <v>8000</v>
      </c>
      <c r="AO1008" t="s">
        <v>8001</v>
      </c>
      <c r="AP1008" t="s">
        <v>8002</v>
      </c>
      <c r="AQ1008" t="s">
        <v>58</v>
      </c>
      <c r="AR1008" t="s">
        <v>59</v>
      </c>
    </row>
    <row r="1009" spans="1:44" x14ac:dyDescent="0.25">
      <c r="A1009">
        <v>1008</v>
      </c>
      <c r="B1009" t="s">
        <v>8003</v>
      </c>
      <c r="C1009" t="s">
        <v>8004</v>
      </c>
      <c r="D1009">
        <v>8</v>
      </c>
      <c r="E1009">
        <v>7</v>
      </c>
      <c r="F1009" t="s">
        <v>45</v>
      </c>
      <c r="G1009">
        <v>5000</v>
      </c>
      <c r="H1009">
        <v>0</v>
      </c>
      <c r="I1009">
        <v>4.1399999999999997</v>
      </c>
      <c r="J1009">
        <v>2737</v>
      </c>
      <c r="K1009">
        <v>1582</v>
      </c>
      <c r="L1009">
        <v>524</v>
      </c>
      <c r="M1009">
        <v>278</v>
      </c>
      <c r="N1009">
        <v>137</v>
      </c>
      <c r="O1009">
        <v>216</v>
      </c>
      <c r="P1009">
        <v>0</v>
      </c>
      <c r="Q1009">
        <v>0</v>
      </c>
      <c r="R1009">
        <v>0</v>
      </c>
      <c r="S1009">
        <v>0</v>
      </c>
      <c r="T1009" t="s">
        <v>8005</v>
      </c>
      <c r="U1009" t="s">
        <v>4645</v>
      </c>
      <c r="V1009" t="s">
        <v>96</v>
      </c>
      <c r="W1009">
        <v>50</v>
      </c>
      <c r="X1009" t="s">
        <v>49</v>
      </c>
      <c r="Y1009">
        <v>3</v>
      </c>
      <c r="Z1009">
        <v>0</v>
      </c>
      <c r="AA1009">
        <v>36</v>
      </c>
      <c r="AB1009">
        <v>50</v>
      </c>
      <c r="AC1009">
        <v>1</v>
      </c>
      <c r="AD1009" t="s">
        <v>50</v>
      </c>
      <c r="AE1009" t="s">
        <v>51</v>
      </c>
      <c r="AF1009" t="s">
        <v>8006</v>
      </c>
      <c r="AG1009" t="s">
        <v>8007</v>
      </c>
      <c r="AH1009" t="s">
        <v>8008</v>
      </c>
      <c r="AI1009">
        <v>68339</v>
      </c>
      <c r="AJ1009">
        <v>4.2987459576522902</v>
      </c>
      <c r="AK1009" t="s">
        <v>8009</v>
      </c>
      <c r="AL1009">
        <v>0</v>
      </c>
      <c r="AN1009" t="s">
        <v>8010</v>
      </c>
      <c r="AO1009" t="s">
        <v>8011</v>
      </c>
      <c r="AP1009" t="s">
        <v>8012</v>
      </c>
      <c r="AQ1009" t="s">
        <v>58</v>
      </c>
      <c r="AR1009" t="s">
        <v>59</v>
      </c>
    </row>
    <row r="1010" spans="1:44" x14ac:dyDescent="0.25">
      <c r="A1010">
        <v>1009</v>
      </c>
      <c r="B1010" t="s">
        <v>8013</v>
      </c>
      <c r="C1010" t="s">
        <v>8014</v>
      </c>
      <c r="D1010">
        <v>18</v>
      </c>
      <c r="E1010">
        <v>27</v>
      </c>
      <c r="F1010" t="s">
        <v>45</v>
      </c>
      <c r="G1010">
        <v>5000</v>
      </c>
      <c r="H1010">
        <v>1</v>
      </c>
      <c r="I1010">
        <v>4.03</v>
      </c>
      <c r="J1010">
        <v>1058</v>
      </c>
      <c r="K1010">
        <v>539</v>
      </c>
      <c r="L1010">
        <v>240</v>
      </c>
      <c r="M1010">
        <v>132</v>
      </c>
      <c r="N1010">
        <v>61</v>
      </c>
      <c r="O1010">
        <v>86</v>
      </c>
      <c r="P1010">
        <v>0</v>
      </c>
      <c r="Q1010">
        <v>0</v>
      </c>
      <c r="R1010">
        <v>0</v>
      </c>
      <c r="S1010">
        <v>0</v>
      </c>
      <c r="T1010" t="s">
        <v>8015</v>
      </c>
      <c r="U1010" t="s">
        <v>129</v>
      </c>
      <c r="V1010" t="s">
        <v>96</v>
      </c>
      <c r="W1010">
        <v>50</v>
      </c>
      <c r="X1010" t="s">
        <v>49</v>
      </c>
      <c r="Y1010">
        <v>5</v>
      </c>
      <c r="Z1010">
        <v>0</v>
      </c>
      <c r="AA1010">
        <v>41</v>
      </c>
      <c r="AB1010">
        <v>50</v>
      </c>
      <c r="AE1010" t="s">
        <v>51</v>
      </c>
      <c r="AF1010" t="s">
        <v>8016</v>
      </c>
      <c r="AG1010" t="s">
        <v>8016</v>
      </c>
      <c r="AH1010" t="s">
        <v>8017</v>
      </c>
      <c r="AI1010">
        <v>12348</v>
      </c>
      <c r="AJ1010">
        <v>3.7949465500485902</v>
      </c>
      <c r="AK1010" t="s">
        <v>8018</v>
      </c>
      <c r="AL1010">
        <v>0</v>
      </c>
      <c r="AN1010" t="s">
        <v>8019</v>
      </c>
      <c r="AO1010" t="s">
        <v>8020</v>
      </c>
      <c r="AP1010" t="s">
        <v>8021</v>
      </c>
      <c r="AQ1010" t="s">
        <v>58</v>
      </c>
      <c r="AR1010" t="s">
        <v>59</v>
      </c>
    </row>
    <row r="1011" spans="1:44" x14ac:dyDescent="0.25">
      <c r="A1011">
        <v>1010</v>
      </c>
      <c r="B1011" t="s">
        <v>8022</v>
      </c>
      <c r="C1011" t="s">
        <v>8023</v>
      </c>
      <c r="D1011">
        <v>11</v>
      </c>
      <c r="E1011">
        <v>10</v>
      </c>
      <c r="F1011" t="s">
        <v>45</v>
      </c>
      <c r="G1011">
        <v>20000</v>
      </c>
      <c r="H1011">
        <v>1</v>
      </c>
      <c r="I1011">
        <v>3.7</v>
      </c>
      <c r="J1011">
        <v>2682</v>
      </c>
      <c r="K1011">
        <v>1194</v>
      </c>
      <c r="L1011">
        <v>480</v>
      </c>
      <c r="M1011">
        <v>401</v>
      </c>
      <c r="N1011">
        <v>223</v>
      </c>
      <c r="O1011">
        <v>384</v>
      </c>
      <c r="P1011">
        <v>0</v>
      </c>
      <c r="Q1011">
        <v>0</v>
      </c>
      <c r="R1011">
        <v>0</v>
      </c>
      <c r="S1011">
        <v>0</v>
      </c>
      <c r="T1011" t="s">
        <v>8024</v>
      </c>
      <c r="U1011" t="s">
        <v>812</v>
      </c>
      <c r="V1011" t="s">
        <v>225</v>
      </c>
      <c r="W1011">
        <v>50</v>
      </c>
      <c r="X1011" t="s">
        <v>49</v>
      </c>
      <c r="Y1011">
        <v>3</v>
      </c>
      <c r="Z1011">
        <v>0</v>
      </c>
      <c r="AA1011">
        <v>35</v>
      </c>
      <c r="AB1011">
        <v>50</v>
      </c>
      <c r="AE1011" t="s">
        <v>51</v>
      </c>
      <c r="AF1011" t="s">
        <v>928</v>
      </c>
      <c r="AG1011" t="s">
        <v>928</v>
      </c>
      <c r="AH1011" t="s">
        <v>929</v>
      </c>
      <c r="AI1011">
        <v>12974</v>
      </c>
      <c r="AJ1011">
        <v>3.9657006320332902</v>
      </c>
      <c r="AK1011" t="s">
        <v>930</v>
      </c>
      <c r="AL1011">
        <v>0</v>
      </c>
      <c r="AN1011" t="s">
        <v>8025</v>
      </c>
      <c r="AO1011" t="s">
        <v>8026</v>
      </c>
      <c r="AP1011" t="s">
        <v>8027</v>
      </c>
      <c r="AQ1011" t="s">
        <v>58</v>
      </c>
      <c r="AR1011" t="s">
        <v>59</v>
      </c>
    </row>
    <row r="1012" spans="1:44" x14ac:dyDescent="0.25">
      <c r="A1012">
        <v>1011</v>
      </c>
      <c r="B1012" t="s">
        <v>8028</v>
      </c>
      <c r="C1012" t="s">
        <v>8029</v>
      </c>
      <c r="D1012">
        <v>11</v>
      </c>
      <c r="E1012">
        <v>83</v>
      </c>
      <c r="F1012" t="s">
        <v>45</v>
      </c>
      <c r="G1012">
        <v>20000</v>
      </c>
      <c r="H1012">
        <v>0</v>
      </c>
      <c r="I1012">
        <v>3.87</v>
      </c>
      <c r="J1012">
        <v>5719</v>
      </c>
      <c r="K1012">
        <v>2720</v>
      </c>
      <c r="L1012">
        <v>1171</v>
      </c>
      <c r="M1012">
        <v>820</v>
      </c>
      <c r="N1012">
        <v>408</v>
      </c>
      <c r="O1012">
        <v>600</v>
      </c>
      <c r="P1012">
        <v>0</v>
      </c>
      <c r="Q1012">
        <v>0</v>
      </c>
      <c r="R1012">
        <v>0</v>
      </c>
      <c r="S1012">
        <v>0</v>
      </c>
      <c r="T1012" t="s">
        <v>8030</v>
      </c>
      <c r="U1012" t="s">
        <v>382</v>
      </c>
      <c r="V1012" t="s">
        <v>48</v>
      </c>
      <c r="W1012">
        <v>50</v>
      </c>
      <c r="X1012" t="s">
        <v>49</v>
      </c>
      <c r="Y1012">
        <v>2</v>
      </c>
      <c r="Z1012">
        <v>0</v>
      </c>
      <c r="AA1012">
        <v>38</v>
      </c>
      <c r="AB1012">
        <v>50</v>
      </c>
      <c r="AE1012" t="s">
        <v>51</v>
      </c>
      <c r="AF1012" t="s">
        <v>4696</v>
      </c>
      <c r="AG1012" t="s">
        <v>4697</v>
      </c>
      <c r="AH1012" t="s">
        <v>4698</v>
      </c>
      <c r="AI1012">
        <v>151914</v>
      </c>
      <c r="AJ1012">
        <v>4.1279210606000696</v>
      </c>
      <c r="AK1012" t="s">
        <v>4699</v>
      </c>
      <c r="AL1012">
        <v>0</v>
      </c>
      <c r="AN1012" t="s">
        <v>8031</v>
      </c>
      <c r="AO1012" t="s">
        <v>8032</v>
      </c>
      <c r="AP1012" t="s">
        <v>8033</v>
      </c>
      <c r="AQ1012" t="s">
        <v>58</v>
      </c>
      <c r="AR1012" t="s">
        <v>59</v>
      </c>
    </row>
    <row r="1013" spans="1:44" x14ac:dyDescent="0.25">
      <c r="A1013">
        <v>1012</v>
      </c>
      <c r="B1013" t="s">
        <v>8034</v>
      </c>
      <c r="C1013" t="s">
        <v>8035</v>
      </c>
      <c r="D1013">
        <v>4</v>
      </c>
      <c r="E1013">
        <v>4</v>
      </c>
      <c r="F1013" t="s">
        <v>45</v>
      </c>
      <c r="G1013">
        <v>10000</v>
      </c>
      <c r="H1013">
        <v>0</v>
      </c>
      <c r="I1013">
        <v>4.03</v>
      </c>
      <c r="J1013">
        <v>2150</v>
      </c>
      <c r="K1013">
        <v>1115</v>
      </c>
      <c r="L1013">
        <v>445</v>
      </c>
      <c r="M1013">
        <v>291</v>
      </c>
      <c r="N1013">
        <v>144</v>
      </c>
      <c r="O1013">
        <v>155</v>
      </c>
      <c r="P1013">
        <v>0</v>
      </c>
      <c r="Q1013">
        <v>0</v>
      </c>
      <c r="R1013">
        <v>0</v>
      </c>
      <c r="S1013">
        <v>0</v>
      </c>
      <c r="T1013" t="s">
        <v>4503</v>
      </c>
      <c r="U1013" t="s">
        <v>193</v>
      </c>
      <c r="V1013" t="s">
        <v>96</v>
      </c>
      <c r="W1013">
        <v>50</v>
      </c>
      <c r="X1013" t="s">
        <v>49</v>
      </c>
      <c r="Y1013">
        <v>1</v>
      </c>
      <c r="Z1013">
        <v>0</v>
      </c>
      <c r="AA1013">
        <v>41</v>
      </c>
      <c r="AB1013">
        <v>50</v>
      </c>
      <c r="AE1013" t="s">
        <v>51</v>
      </c>
      <c r="AF1013" t="s">
        <v>8036</v>
      </c>
      <c r="AG1013" t="s">
        <v>8036</v>
      </c>
      <c r="AH1013" t="s">
        <v>8037</v>
      </c>
      <c r="AI1013">
        <v>230951</v>
      </c>
      <c r="AJ1013">
        <v>4.3110659836935099</v>
      </c>
      <c r="AK1013" t="s">
        <v>8038</v>
      </c>
      <c r="AL1013">
        <v>0</v>
      </c>
      <c r="AN1013" t="s">
        <v>8039</v>
      </c>
      <c r="AO1013" t="s">
        <v>8040</v>
      </c>
      <c r="AP1013" t="s">
        <v>8041</v>
      </c>
      <c r="AQ1013" t="s">
        <v>58</v>
      </c>
      <c r="AR1013" t="s">
        <v>59</v>
      </c>
    </row>
    <row r="1014" spans="1:44" x14ac:dyDescent="0.25">
      <c r="A1014">
        <v>1013</v>
      </c>
      <c r="B1014" t="s">
        <v>8042</v>
      </c>
      <c r="C1014" t="s">
        <v>8043</v>
      </c>
      <c r="D1014">
        <v>8</v>
      </c>
      <c r="E1014">
        <v>7</v>
      </c>
      <c r="F1014" t="s">
        <v>45</v>
      </c>
      <c r="G1014">
        <v>10000</v>
      </c>
      <c r="H1014">
        <v>0</v>
      </c>
      <c r="I1014">
        <v>3.71</v>
      </c>
      <c r="J1014">
        <v>951</v>
      </c>
      <c r="K1014">
        <v>420</v>
      </c>
      <c r="L1014">
        <v>176</v>
      </c>
      <c r="M1014">
        <v>143</v>
      </c>
      <c r="N1014">
        <v>84</v>
      </c>
      <c r="O1014">
        <v>128</v>
      </c>
      <c r="P1014">
        <v>0</v>
      </c>
      <c r="Q1014">
        <v>0</v>
      </c>
      <c r="R1014">
        <v>0</v>
      </c>
      <c r="S1014">
        <v>0</v>
      </c>
      <c r="T1014" t="s">
        <v>8044</v>
      </c>
      <c r="U1014" t="s">
        <v>47</v>
      </c>
      <c r="V1014" t="s">
        <v>64</v>
      </c>
      <c r="W1014">
        <v>50</v>
      </c>
      <c r="X1014" t="s">
        <v>49</v>
      </c>
      <c r="Y1014">
        <v>2</v>
      </c>
      <c r="Z1014">
        <v>0</v>
      </c>
      <c r="AA1014">
        <v>31</v>
      </c>
      <c r="AB1014">
        <v>50</v>
      </c>
      <c r="AE1014" t="s">
        <v>51</v>
      </c>
      <c r="AF1014" t="s">
        <v>3721</v>
      </c>
      <c r="AG1014" t="s">
        <v>3722</v>
      </c>
      <c r="AH1014" t="s">
        <v>3723</v>
      </c>
      <c r="AI1014">
        <v>4213</v>
      </c>
      <c r="AJ1014">
        <v>4.05839069546641</v>
      </c>
      <c r="AK1014" t="s">
        <v>3724</v>
      </c>
      <c r="AL1014">
        <v>0</v>
      </c>
      <c r="AN1014" t="s">
        <v>8045</v>
      </c>
      <c r="AO1014" t="s">
        <v>8046</v>
      </c>
      <c r="AP1014" t="s">
        <v>8047</v>
      </c>
      <c r="AQ1014" t="s">
        <v>58</v>
      </c>
      <c r="AR1014" t="s">
        <v>59</v>
      </c>
    </row>
    <row r="1015" spans="1:44" x14ac:dyDescent="0.25">
      <c r="A1015">
        <v>1014</v>
      </c>
      <c r="B1015" t="s">
        <v>8048</v>
      </c>
      <c r="C1015" t="s">
        <v>8049</v>
      </c>
      <c r="D1015">
        <v>8</v>
      </c>
      <c r="E1015">
        <v>7</v>
      </c>
      <c r="F1015" t="s">
        <v>45</v>
      </c>
      <c r="G1015">
        <v>5000</v>
      </c>
      <c r="H1015">
        <v>0</v>
      </c>
      <c r="I1015">
        <v>3.94</v>
      </c>
      <c r="J1015">
        <v>957</v>
      </c>
      <c r="K1015">
        <v>502</v>
      </c>
      <c r="L1015">
        <v>161</v>
      </c>
      <c r="M1015">
        <v>136</v>
      </c>
      <c r="N1015">
        <v>54</v>
      </c>
      <c r="O1015">
        <v>104</v>
      </c>
      <c r="P1015">
        <v>0</v>
      </c>
      <c r="Q1015">
        <v>0</v>
      </c>
      <c r="R1015">
        <v>0</v>
      </c>
      <c r="S1015">
        <v>0</v>
      </c>
      <c r="T1015" t="s">
        <v>8050</v>
      </c>
      <c r="U1015" t="s">
        <v>812</v>
      </c>
      <c r="V1015" t="s">
        <v>64</v>
      </c>
      <c r="W1015">
        <v>50</v>
      </c>
      <c r="X1015" t="s">
        <v>49</v>
      </c>
      <c r="Y1015">
        <v>2</v>
      </c>
      <c r="Z1015">
        <v>0</v>
      </c>
      <c r="AA1015">
        <v>21</v>
      </c>
      <c r="AB1015">
        <v>50</v>
      </c>
      <c r="AE1015" t="s">
        <v>51</v>
      </c>
      <c r="AF1015" t="s">
        <v>8051</v>
      </c>
      <c r="AG1015" t="s">
        <v>8052</v>
      </c>
      <c r="AH1015" t="s">
        <v>8053</v>
      </c>
      <c r="AI1015">
        <v>4373</v>
      </c>
      <c r="AJ1015">
        <v>4.1783672536016399</v>
      </c>
      <c r="AK1015" t="s">
        <v>8054</v>
      </c>
      <c r="AL1015">
        <v>0</v>
      </c>
      <c r="AN1015" t="s">
        <v>8055</v>
      </c>
      <c r="AO1015" t="s">
        <v>8056</v>
      </c>
      <c r="AP1015" t="s">
        <v>8057</v>
      </c>
      <c r="AQ1015" t="s">
        <v>58</v>
      </c>
      <c r="AR1015" t="s">
        <v>59</v>
      </c>
    </row>
    <row r="1016" spans="1:44" x14ac:dyDescent="0.25">
      <c r="A1016">
        <v>1015</v>
      </c>
      <c r="B1016" t="s">
        <v>8058</v>
      </c>
      <c r="C1016" t="s">
        <v>8059</v>
      </c>
      <c r="D1016">
        <v>6</v>
      </c>
      <c r="E1016">
        <v>23</v>
      </c>
      <c r="F1016" t="s">
        <v>45</v>
      </c>
      <c r="G1016">
        <v>1000</v>
      </c>
      <c r="H1016">
        <v>1</v>
      </c>
      <c r="I1016">
        <v>3.94</v>
      </c>
      <c r="J1016">
        <v>251</v>
      </c>
      <c r="K1016">
        <v>120</v>
      </c>
      <c r="L1016">
        <v>53</v>
      </c>
      <c r="M1016">
        <v>41</v>
      </c>
      <c r="N1016">
        <v>18</v>
      </c>
      <c r="O1016">
        <v>19</v>
      </c>
      <c r="P1016">
        <v>0</v>
      </c>
      <c r="Q1016">
        <v>0</v>
      </c>
      <c r="R1016">
        <v>0</v>
      </c>
      <c r="S1016">
        <v>0</v>
      </c>
      <c r="T1016" t="s">
        <v>8060</v>
      </c>
      <c r="U1016" t="s">
        <v>47</v>
      </c>
      <c r="V1016" t="s">
        <v>96</v>
      </c>
      <c r="W1016">
        <v>50</v>
      </c>
      <c r="X1016" t="s">
        <v>49</v>
      </c>
      <c r="Y1016">
        <v>2</v>
      </c>
      <c r="Z1016">
        <v>0</v>
      </c>
      <c r="AA1016">
        <v>54</v>
      </c>
      <c r="AB1016">
        <v>50</v>
      </c>
      <c r="AE1016" t="s">
        <v>51</v>
      </c>
      <c r="AF1016" t="s">
        <v>8061</v>
      </c>
      <c r="AG1016" t="s">
        <v>8062</v>
      </c>
      <c r="AH1016" t="s">
        <v>8063</v>
      </c>
      <c r="AI1016">
        <v>6457</v>
      </c>
      <c r="AJ1016">
        <v>3.9704196995508698</v>
      </c>
      <c r="AK1016" t="s">
        <v>8064</v>
      </c>
      <c r="AL1016">
        <v>0</v>
      </c>
      <c r="AN1016" t="s">
        <v>8065</v>
      </c>
      <c r="AO1016" t="s">
        <v>8066</v>
      </c>
      <c r="AP1016" t="s">
        <v>8067</v>
      </c>
      <c r="AQ1016" t="s">
        <v>58</v>
      </c>
      <c r="AR1016" t="s">
        <v>59</v>
      </c>
    </row>
    <row r="1017" spans="1:44" x14ac:dyDescent="0.25">
      <c r="A1017">
        <v>1016</v>
      </c>
      <c r="B1017" t="s">
        <v>8068</v>
      </c>
      <c r="C1017" t="s">
        <v>8069</v>
      </c>
      <c r="D1017">
        <v>5.87</v>
      </c>
      <c r="E1017">
        <v>5</v>
      </c>
      <c r="F1017" t="s">
        <v>45</v>
      </c>
      <c r="G1017">
        <v>20000</v>
      </c>
      <c r="H1017">
        <v>1</v>
      </c>
      <c r="I1017">
        <v>3.98</v>
      </c>
      <c r="J1017">
        <v>4137</v>
      </c>
      <c r="K1017">
        <v>2090</v>
      </c>
      <c r="L1017">
        <v>852</v>
      </c>
      <c r="M1017">
        <v>576</v>
      </c>
      <c r="N1017">
        <v>278</v>
      </c>
      <c r="O1017">
        <v>341</v>
      </c>
      <c r="P1017">
        <v>0</v>
      </c>
      <c r="Q1017">
        <v>0</v>
      </c>
      <c r="R1017">
        <v>0</v>
      </c>
      <c r="S1017">
        <v>0</v>
      </c>
      <c r="T1017" t="s">
        <v>8070</v>
      </c>
      <c r="U1017" t="s">
        <v>193</v>
      </c>
      <c r="V1017" t="s">
        <v>64</v>
      </c>
      <c r="W1017">
        <v>5</v>
      </c>
      <c r="X1017" t="s">
        <v>49</v>
      </c>
      <c r="Y1017">
        <v>1</v>
      </c>
      <c r="Z1017">
        <v>0</v>
      </c>
      <c r="AA1017">
        <v>18</v>
      </c>
      <c r="AB1017">
        <v>50</v>
      </c>
      <c r="AE1017" t="s">
        <v>51</v>
      </c>
      <c r="AF1017" t="s">
        <v>8071</v>
      </c>
      <c r="AG1017" t="s">
        <v>8071</v>
      </c>
      <c r="AH1017" t="s">
        <v>8072</v>
      </c>
      <c r="AI1017">
        <v>4646</v>
      </c>
      <c r="AJ1017">
        <v>4.11881188118811</v>
      </c>
      <c r="AK1017" t="s">
        <v>8073</v>
      </c>
      <c r="AL1017">
        <v>0</v>
      </c>
      <c r="AN1017" t="s">
        <v>8074</v>
      </c>
      <c r="AO1017" t="s">
        <v>8075</v>
      </c>
      <c r="AP1017" t="s">
        <v>8076</v>
      </c>
      <c r="AQ1017" t="s">
        <v>58</v>
      </c>
      <c r="AR1017" t="s">
        <v>59</v>
      </c>
    </row>
    <row r="1018" spans="1:44" x14ac:dyDescent="0.25">
      <c r="A1018">
        <v>1017</v>
      </c>
      <c r="B1018" t="s">
        <v>8077</v>
      </c>
      <c r="C1018" t="s">
        <v>8078</v>
      </c>
      <c r="D1018">
        <v>2.65</v>
      </c>
      <c r="E1018">
        <v>3</v>
      </c>
      <c r="F1018" t="s">
        <v>45</v>
      </c>
      <c r="G1018">
        <v>100</v>
      </c>
      <c r="H1018">
        <v>0</v>
      </c>
      <c r="I1018">
        <v>4.58</v>
      </c>
      <c r="J1018">
        <v>33</v>
      </c>
      <c r="K1018">
        <v>26</v>
      </c>
      <c r="L1018">
        <v>4</v>
      </c>
      <c r="M1018">
        <v>0</v>
      </c>
      <c r="N1018">
        <v>2</v>
      </c>
      <c r="O1018">
        <v>1</v>
      </c>
      <c r="P1018">
        <v>1</v>
      </c>
      <c r="Q1018">
        <v>0</v>
      </c>
      <c r="R1018">
        <v>1</v>
      </c>
      <c r="S1018">
        <v>0</v>
      </c>
      <c r="T1018" t="s">
        <v>8079</v>
      </c>
      <c r="V1018">
        <v>2</v>
      </c>
      <c r="W1018">
        <v>50</v>
      </c>
      <c r="X1018" t="s">
        <v>49</v>
      </c>
      <c r="Y1018">
        <v>1</v>
      </c>
      <c r="Z1018">
        <v>0</v>
      </c>
      <c r="AA1018">
        <v>14</v>
      </c>
      <c r="AB1018">
        <v>50</v>
      </c>
      <c r="AE1018" t="s">
        <v>51</v>
      </c>
      <c r="AF1018" t="s">
        <v>8080</v>
      </c>
      <c r="AG1018" t="s">
        <v>8081</v>
      </c>
      <c r="AH1018" t="s">
        <v>8082</v>
      </c>
      <c r="AI1018">
        <v>900</v>
      </c>
      <c r="AJ1018">
        <v>3.9877777777777701</v>
      </c>
      <c r="AK1018" t="s">
        <v>8083</v>
      </c>
      <c r="AL1018">
        <v>0</v>
      </c>
      <c r="AN1018" t="s">
        <v>8084</v>
      </c>
      <c r="AO1018" t="s">
        <v>8085</v>
      </c>
      <c r="AP1018" t="s">
        <v>8086</v>
      </c>
      <c r="AQ1018" t="s">
        <v>58</v>
      </c>
      <c r="AR1018" t="s">
        <v>59</v>
      </c>
    </row>
    <row r="1019" spans="1:44" x14ac:dyDescent="0.25">
      <c r="A1019">
        <v>1018</v>
      </c>
      <c r="B1019" t="s">
        <v>8087</v>
      </c>
      <c r="C1019" t="s">
        <v>8088</v>
      </c>
      <c r="D1019">
        <v>7</v>
      </c>
      <c r="E1019">
        <v>6</v>
      </c>
      <c r="F1019" t="s">
        <v>45</v>
      </c>
      <c r="G1019">
        <v>20000</v>
      </c>
      <c r="H1019">
        <v>1</v>
      </c>
      <c r="I1019">
        <v>4</v>
      </c>
      <c r="J1019">
        <v>2464</v>
      </c>
      <c r="K1019">
        <v>1306</v>
      </c>
      <c r="L1019">
        <v>463</v>
      </c>
      <c r="M1019">
        <v>305</v>
      </c>
      <c r="N1019">
        <v>157</v>
      </c>
      <c r="O1019">
        <v>233</v>
      </c>
      <c r="P1019">
        <v>0</v>
      </c>
      <c r="Q1019">
        <v>0</v>
      </c>
      <c r="R1019">
        <v>0</v>
      </c>
      <c r="S1019">
        <v>0</v>
      </c>
      <c r="T1019" t="s">
        <v>8089</v>
      </c>
      <c r="U1019" t="s">
        <v>63</v>
      </c>
      <c r="V1019" t="s">
        <v>48</v>
      </c>
      <c r="W1019">
        <v>2</v>
      </c>
      <c r="X1019" t="s">
        <v>1721</v>
      </c>
      <c r="Y1019">
        <v>2</v>
      </c>
      <c r="Z1019">
        <v>0</v>
      </c>
      <c r="AA1019">
        <v>50</v>
      </c>
      <c r="AB1019">
        <v>50</v>
      </c>
      <c r="AE1019" t="s">
        <v>51</v>
      </c>
      <c r="AF1019" t="s">
        <v>8090</v>
      </c>
      <c r="AG1019" t="s">
        <v>8091</v>
      </c>
      <c r="AH1019" t="s">
        <v>8092</v>
      </c>
      <c r="AI1019">
        <v>3271</v>
      </c>
      <c r="AJ1019">
        <v>4.0697034546010302</v>
      </c>
      <c r="AK1019" t="s">
        <v>8093</v>
      </c>
      <c r="AL1019">
        <v>0</v>
      </c>
      <c r="AN1019" t="s">
        <v>8094</v>
      </c>
      <c r="AO1019" t="s">
        <v>8095</v>
      </c>
      <c r="AP1019" t="s">
        <v>8096</v>
      </c>
      <c r="AQ1019" t="s">
        <v>58</v>
      </c>
      <c r="AR1019" t="s">
        <v>59</v>
      </c>
    </row>
    <row r="1020" spans="1:44" x14ac:dyDescent="0.25">
      <c r="A1020">
        <v>1019</v>
      </c>
      <c r="B1020" t="s">
        <v>8097</v>
      </c>
      <c r="C1020" t="s">
        <v>8098</v>
      </c>
      <c r="D1020">
        <v>7</v>
      </c>
      <c r="E1020">
        <v>22</v>
      </c>
      <c r="F1020" t="s">
        <v>45</v>
      </c>
      <c r="G1020">
        <v>100000</v>
      </c>
      <c r="H1020">
        <v>1</v>
      </c>
      <c r="I1020">
        <v>3.82</v>
      </c>
      <c r="J1020">
        <v>11913</v>
      </c>
      <c r="K1020">
        <v>5355</v>
      </c>
      <c r="L1020">
        <v>2430</v>
      </c>
      <c r="M1020">
        <v>1974</v>
      </c>
      <c r="N1020">
        <v>960</v>
      </c>
      <c r="O1020">
        <v>1194</v>
      </c>
      <c r="P1020">
        <v>0</v>
      </c>
      <c r="Q1020">
        <v>0</v>
      </c>
      <c r="R1020">
        <v>0</v>
      </c>
      <c r="S1020">
        <v>0</v>
      </c>
      <c r="T1020" t="s">
        <v>8099</v>
      </c>
      <c r="V1020" t="s">
        <v>96</v>
      </c>
      <c r="W1020">
        <v>50</v>
      </c>
      <c r="X1020" t="s">
        <v>49</v>
      </c>
      <c r="Y1020">
        <v>2</v>
      </c>
      <c r="Z1020">
        <v>0</v>
      </c>
      <c r="AA1020">
        <v>46</v>
      </c>
      <c r="AB1020">
        <v>50</v>
      </c>
      <c r="AE1020" t="s">
        <v>51</v>
      </c>
      <c r="AF1020" t="s">
        <v>8100</v>
      </c>
      <c r="AG1020" t="s">
        <v>8101</v>
      </c>
      <c r="AH1020" t="s">
        <v>8102</v>
      </c>
      <c r="AI1020">
        <v>320031</v>
      </c>
      <c r="AJ1020">
        <v>4.2188662973274402</v>
      </c>
      <c r="AK1020" t="s">
        <v>8103</v>
      </c>
      <c r="AL1020">
        <v>1</v>
      </c>
      <c r="AM1020" t="s">
        <v>8104</v>
      </c>
      <c r="AN1020" t="s">
        <v>8105</v>
      </c>
      <c r="AO1020" t="s">
        <v>8106</v>
      </c>
      <c r="AP1020" t="s">
        <v>8107</v>
      </c>
      <c r="AQ1020" t="s">
        <v>58</v>
      </c>
      <c r="AR1020" t="s">
        <v>59</v>
      </c>
    </row>
    <row r="1021" spans="1:44" x14ac:dyDescent="0.25">
      <c r="A1021">
        <v>1020</v>
      </c>
      <c r="B1021" t="s">
        <v>8108</v>
      </c>
      <c r="C1021" t="s">
        <v>8109</v>
      </c>
      <c r="D1021">
        <v>14</v>
      </c>
      <c r="E1021">
        <v>12</v>
      </c>
      <c r="F1021" t="s">
        <v>45</v>
      </c>
      <c r="G1021">
        <v>5000</v>
      </c>
      <c r="H1021">
        <v>0</v>
      </c>
      <c r="I1021">
        <v>3.83</v>
      </c>
      <c r="J1021">
        <v>912</v>
      </c>
      <c r="K1021">
        <v>428</v>
      </c>
      <c r="L1021">
        <v>174</v>
      </c>
      <c r="M1021">
        <v>143</v>
      </c>
      <c r="N1021">
        <v>60</v>
      </c>
      <c r="O1021">
        <v>107</v>
      </c>
      <c r="P1021">
        <v>0</v>
      </c>
      <c r="Q1021">
        <v>0</v>
      </c>
      <c r="R1021">
        <v>0</v>
      </c>
      <c r="S1021">
        <v>0</v>
      </c>
      <c r="T1021" t="s">
        <v>8110</v>
      </c>
      <c r="U1021" t="s">
        <v>47</v>
      </c>
      <c r="V1021" t="s">
        <v>96</v>
      </c>
      <c r="W1021">
        <v>50</v>
      </c>
      <c r="X1021" t="s">
        <v>49</v>
      </c>
      <c r="Y1021">
        <v>4</v>
      </c>
      <c r="Z1021">
        <v>0</v>
      </c>
      <c r="AA1021">
        <v>41</v>
      </c>
      <c r="AB1021">
        <v>50</v>
      </c>
      <c r="AE1021" t="s">
        <v>51</v>
      </c>
      <c r="AF1021" t="s">
        <v>4847</v>
      </c>
      <c r="AG1021" t="s">
        <v>4848</v>
      </c>
      <c r="AH1021" t="s">
        <v>8111</v>
      </c>
      <c r="AI1021">
        <v>38258</v>
      </c>
      <c r="AJ1021">
        <v>3.9554341575618102</v>
      </c>
      <c r="AK1021" t="s">
        <v>4850</v>
      </c>
      <c r="AL1021">
        <v>0</v>
      </c>
      <c r="AN1021" t="s">
        <v>8112</v>
      </c>
      <c r="AO1021" t="s">
        <v>8113</v>
      </c>
      <c r="AP1021" t="s">
        <v>8114</v>
      </c>
      <c r="AQ1021" t="s">
        <v>58</v>
      </c>
      <c r="AR1021" t="s">
        <v>59</v>
      </c>
    </row>
    <row r="1022" spans="1:44" x14ac:dyDescent="0.25">
      <c r="A1022">
        <v>1021</v>
      </c>
      <c r="B1022" t="s">
        <v>8115</v>
      </c>
      <c r="C1022" t="s">
        <v>8116</v>
      </c>
      <c r="D1022">
        <v>19</v>
      </c>
      <c r="E1022">
        <v>105</v>
      </c>
      <c r="F1022" t="s">
        <v>45</v>
      </c>
      <c r="G1022">
        <v>20000</v>
      </c>
      <c r="H1022">
        <v>1</v>
      </c>
      <c r="I1022">
        <v>4.4000000000000004</v>
      </c>
      <c r="J1022">
        <v>3787</v>
      </c>
      <c r="K1022">
        <v>2541</v>
      </c>
      <c r="L1022">
        <v>673</v>
      </c>
      <c r="M1022">
        <v>309</v>
      </c>
      <c r="N1022">
        <v>73</v>
      </c>
      <c r="O1022">
        <v>191</v>
      </c>
      <c r="P1022">
        <v>2</v>
      </c>
      <c r="Q1022">
        <v>1</v>
      </c>
      <c r="R1022">
        <v>1</v>
      </c>
      <c r="S1022">
        <v>0</v>
      </c>
      <c r="T1022" t="s">
        <v>8117</v>
      </c>
      <c r="U1022" t="s">
        <v>812</v>
      </c>
      <c r="V1022" t="s">
        <v>8118</v>
      </c>
      <c r="W1022">
        <v>50</v>
      </c>
      <c r="X1022" t="s">
        <v>49</v>
      </c>
      <c r="Y1022">
        <v>6</v>
      </c>
      <c r="Z1022">
        <v>0</v>
      </c>
      <c r="AA1022">
        <v>57</v>
      </c>
      <c r="AB1022">
        <v>50</v>
      </c>
      <c r="AE1022" t="s">
        <v>51</v>
      </c>
      <c r="AF1022" t="s">
        <v>8119</v>
      </c>
      <c r="AG1022" t="s">
        <v>8120</v>
      </c>
      <c r="AH1022" t="s">
        <v>8121</v>
      </c>
      <c r="AI1022">
        <v>295161</v>
      </c>
      <c r="AJ1022">
        <v>4.3299487398402903</v>
      </c>
      <c r="AK1022" t="s">
        <v>8122</v>
      </c>
      <c r="AL1022">
        <v>0</v>
      </c>
      <c r="AN1022" t="s">
        <v>8123</v>
      </c>
      <c r="AO1022" t="s">
        <v>8124</v>
      </c>
      <c r="AP1022" t="s">
        <v>8125</v>
      </c>
      <c r="AQ1022" t="s">
        <v>58</v>
      </c>
      <c r="AR1022" t="s">
        <v>59</v>
      </c>
    </row>
    <row r="1023" spans="1:44" x14ac:dyDescent="0.25">
      <c r="A1023">
        <v>1022</v>
      </c>
      <c r="B1023" t="s">
        <v>8126</v>
      </c>
      <c r="C1023" t="s">
        <v>8127</v>
      </c>
      <c r="D1023">
        <v>8</v>
      </c>
      <c r="E1023">
        <v>7</v>
      </c>
      <c r="F1023" t="s">
        <v>45</v>
      </c>
      <c r="G1023">
        <v>5000</v>
      </c>
      <c r="H1023">
        <v>1</v>
      </c>
      <c r="I1023">
        <v>3.7</v>
      </c>
      <c r="J1023">
        <v>917</v>
      </c>
      <c r="K1023">
        <v>421</v>
      </c>
      <c r="L1023">
        <v>142</v>
      </c>
      <c r="M1023">
        <v>147</v>
      </c>
      <c r="N1023">
        <v>75</v>
      </c>
      <c r="O1023">
        <v>132</v>
      </c>
      <c r="P1023">
        <v>0</v>
      </c>
      <c r="Q1023">
        <v>0</v>
      </c>
      <c r="R1023">
        <v>0</v>
      </c>
      <c r="S1023">
        <v>0</v>
      </c>
      <c r="T1023" t="s">
        <v>8128</v>
      </c>
      <c r="U1023" t="s">
        <v>63</v>
      </c>
      <c r="V1023" t="s">
        <v>162</v>
      </c>
      <c r="W1023">
        <v>10</v>
      </c>
      <c r="X1023" t="s">
        <v>49</v>
      </c>
      <c r="Y1023">
        <v>2</v>
      </c>
      <c r="Z1023">
        <v>0</v>
      </c>
      <c r="AA1023">
        <v>38</v>
      </c>
      <c r="AB1023">
        <v>50</v>
      </c>
      <c r="AE1023" t="s">
        <v>51</v>
      </c>
      <c r="AF1023" t="s">
        <v>8129</v>
      </c>
      <c r="AG1023" t="s">
        <v>8130</v>
      </c>
      <c r="AH1023" t="s">
        <v>8131</v>
      </c>
      <c r="AI1023">
        <v>8166</v>
      </c>
      <c r="AJ1023">
        <v>4.1758510898848797</v>
      </c>
      <c r="AK1023" t="s">
        <v>8132</v>
      </c>
      <c r="AL1023">
        <v>0</v>
      </c>
      <c r="AN1023" t="s">
        <v>8133</v>
      </c>
      <c r="AO1023" t="s">
        <v>8134</v>
      </c>
      <c r="AP1023" t="s">
        <v>8135</v>
      </c>
      <c r="AQ1023" t="s">
        <v>58</v>
      </c>
      <c r="AR1023" t="s">
        <v>59</v>
      </c>
    </row>
    <row r="1024" spans="1:44" x14ac:dyDescent="0.25">
      <c r="A1024">
        <v>1023</v>
      </c>
      <c r="B1024" t="s">
        <v>8136</v>
      </c>
      <c r="C1024" t="s">
        <v>8137</v>
      </c>
      <c r="D1024">
        <v>7</v>
      </c>
      <c r="E1024">
        <v>50</v>
      </c>
      <c r="F1024" t="s">
        <v>45</v>
      </c>
      <c r="G1024">
        <v>5000</v>
      </c>
      <c r="H1024">
        <v>0</v>
      </c>
      <c r="I1024">
        <v>4.0199999999999996</v>
      </c>
      <c r="J1024">
        <v>1046</v>
      </c>
      <c r="K1024">
        <v>545</v>
      </c>
      <c r="L1024">
        <v>200</v>
      </c>
      <c r="M1024">
        <v>161</v>
      </c>
      <c r="N1024">
        <v>59</v>
      </c>
      <c r="O1024">
        <v>81</v>
      </c>
      <c r="P1024">
        <v>0</v>
      </c>
      <c r="Q1024">
        <v>0</v>
      </c>
      <c r="R1024">
        <v>0</v>
      </c>
      <c r="S1024">
        <v>0</v>
      </c>
      <c r="T1024" t="s">
        <v>8138</v>
      </c>
      <c r="U1024" t="s">
        <v>8139</v>
      </c>
      <c r="V1024" t="s">
        <v>96</v>
      </c>
      <c r="W1024">
        <v>50</v>
      </c>
      <c r="X1024" t="s">
        <v>49</v>
      </c>
      <c r="Y1024">
        <v>2</v>
      </c>
      <c r="Z1024">
        <v>0</v>
      </c>
      <c r="AA1024">
        <v>43</v>
      </c>
      <c r="AB1024">
        <v>50</v>
      </c>
      <c r="AE1024" t="s">
        <v>51</v>
      </c>
      <c r="AF1024" t="s">
        <v>2535</v>
      </c>
      <c r="AG1024" t="s">
        <v>2535</v>
      </c>
      <c r="AH1024" t="s">
        <v>2536</v>
      </c>
      <c r="AI1024">
        <v>36361</v>
      </c>
      <c r="AJ1024">
        <v>3.96752014521052</v>
      </c>
      <c r="AK1024" t="s">
        <v>2537</v>
      </c>
      <c r="AL1024">
        <v>0</v>
      </c>
      <c r="AN1024" t="s">
        <v>8140</v>
      </c>
      <c r="AO1024" t="s">
        <v>8141</v>
      </c>
      <c r="AP1024" t="s">
        <v>8142</v>
      </c>
      <c r="AQ1024" t="s">
        <v>58</v>
      </c>
      <c r="AR1024" t="s">
        <v>59</v>
      </c>
    </row>
    <row r="1025" spans="1:44" x14ac:dyDescent="0.25">
      <c r="A1025">
        <v>1024</v>
      </c>
      <c r="B1025" t="s">
        <v>8143</v>
      </c>
      <c r="C1025" t="s">
        <v>8144</v>
      </c>
      <c r="D1025">
        <v>8</v>
      </c>
      <c r="E1025">
        <v>9</v>
      </c>
      <c r="F1025" t="s">
        <v>45</v>
      </c>
      <c r="G1025">
        <v>10000</v>
      </c>
      <c r="H1025">
        <v>1</v>
      </c>
      <c r="I1025">
        <v>3.09</v>
      </c>
      <c r="J1025">
        <v>775</v>
      </c>
      <c r="K1025">
        <v>223</v>
      </c>
      <c r="L1025">
        <v>123</v>
      </c>
      <c r="M1025">
        <v>137</v>
      </c>
      <c r="N1025">
        <v>84</v>
      </c>
      <c r="O1025">
        <v>208</v>
      </c>
      <c r="P1025">
        <v>0</v>
      </c>
      <c r="Q1025">
        <v>0</v>
      </c>
      <c r="R1025">
        <v>0</v>
      </c>
      <c r="S1025">
        <v>0</v>
      </c>
      <c r="T1025" t="s">
        <v>8145</v>
      </c>
      <c r="U1025" t="s">
        <v>340</v>
      </c>
      <c r="V1025" t="s">
        <v>96</v>
      </c>
      <c r="W1025">
        <v>50</v>
      </c>
      <c r="X1025" t="s">
        <v>49</v>
      </c>
      <c r="Y1025">
        <v>2</v>
      </c>
      <c r="Z1025">
        <v>0</v>
      </c>
      <c r="AA1025">
        <v>43</v>
      </c>
      <c r="AB1025">
        <v>50</v>
      </c>
      <c r="AE1025" t="s">
        <v>51</v>
      </c>
      <c r="AF1025" t="s">
        <v>1024</v>
      </c>
      <c r="AG1025" t="s">
        <v>1025</v>
      </c>
      <c r="AH1025" t="s">
        <v>1026</v>
      </c>
      <c r="AI1025">
        <v>54504</v>
      </c>
      <c r="AJ1025">
        <v>3.8016842800528399</v>
      </c>
      <c r="AK1025" t="s">
        <v>1027</v>
      </c>
      <c r="AL1025">
        <v>1</v>
      </c>
      <c r="AM1025" t="s">
        <v>1028</v>
      </c>
      <c r="AN1025" t="s">
        <v>8146</v>
      </c>
      <c r="AO1025" t="s">
        <v>8147</v>
      </c>
      <c r="AP1025" t="s">
        <v>8148</v>
      </c>
      <c r="AQ1025" t="s">
        <v>58</v>
      </c>
      <c r="AR1025" t="s">
        <v>59</v>
      </c>
    </row>
    <row r="1026" spans="1:44" x14ac:dyDescent="0.25">
      <c r="A1026">
        <v>1025</v>
      </c>
      <c r="B1026" t="s">
        <v>463</v>
      </c>
      <c r="C1026" t="s">
        <v>464</v>
      </c>
      <c r="D1026">
        <v>8</v>
      </c>
      <c r="E1026">
        <v>7</v>
      </c>
      <c r="F1026" t="s">
        <v>45</v>
      </c>
      <c r="G1026">
        <v>1000</v>
      </c>
      <c r="H1026">
        <v>1</v>
      </c>
      <c r="I1026">
        <v>3.93</v>
      </c>
      <c r="J1026">
        <v>54</v>
      </c>
      <c r="K1026">
        <v>27</v>
      </c>
      <c r="L1026">
        <v>12</v>
      </c>
      <c r="M1026">
        <v>6</v>
      </c>
      <c r="N1026">
        <v>2</v>
      </c>
      <c r="O1026">
        <v>7</v>
      </c>
      <c r="P1026">
        <v>0</v>
      </c>
      <c r="Q1026">
        <v>0</v>
      </c>
      <c r="R1026">
        <v>0</v>
      </c>
      <c r="S1026">
        <v>0</v>
      </c>
      <c r="T1026" t="s">
        <v>8149</v>
      </c>
      <c r="U1026" t="s">
        <v>95</v>
      </c>
      <c r="V1026" t="s">
        <v>96</v>
      </c>
      <c r="W1026">
        <v>19</v>
      </c>
      <c r="X1026" t="s">
        <v>49</v>
      </c>
      <c r="Y1026">
        <v>2</v>
      </c>
      <c r="Z1026">
        <v>0</v>
      </c>
      <c r="AA1026">
        <v>28</v>
      </c>
      <c r="AB1026">
        <v>50</v>
      </c>
      <c r="AC1026">
        <v>1</v>
      </c>
      <c r="AD1026" t="s">
        <v>50</v>
      </c>
      <c r="AE1026" t="s">
        <v>51</v>
      </c>
      <c r="AF1026" t="s">
        <v>1352</v>
      </c>
      <c r="AG1026" t="s">
        <v>1353</v>
      </c>
      <c r="AH1026" t="s">
        <v>2860</v>
      </c>
      <c r="AI1026">
        <v>88193</v>
      </c>
      <c r="AJ1026">
        <v>4.0808907736441604</v>
      </c>
      <c r="AK1026" t="s">
        <v>1355</v>
      </c>
      <c r="AL1026">
        <v>1</v>
      </c>
      <c r="AM1026" t="s">
        <v>1356</v>
      </c>
      <c r="AN1026" t="s">
        <v>8150</v>
      </c>
      <c r="AO1026" t="s">
        <v>8151</v>
      </c>
      <c r="AP1026" t="s">
        <v>8152</v>
      </c>
      <c r="AQ1026" t="s">
        <v>58</v>
      </c>
      <c r="AR1026" t="s">
        <v>59</v>
      </c>
    </row>
    <row r="1027" spans="1:44" x14ac:dyDescent="0.25">
      <c r="A1027">
        <v>1026</v>
      </c>
      <c r="B1027" t="s">
        <v>8153</v>
      </c>
      <c r="C1027" t="s">
        <v>8154</v>
      </c>
      <c r="D1027">
        <v>1.7</v>
      </c>
      <c r="E1027">
        <v>9</v>
      </c>
      <c r="F1027" t="s">
        <v>45</v>
      </c>
      <c r="G1027">
        <v>1000</v>
      </c>
      <c r="H1027">
        <v>1</v>
      </c>
      <c r="I1027">
        <v>3.86</v>
      </c>
      <c r="J1027">
        <v>86</v>
      </c>
      <c r="K1027">
        <v>41</v>
      </c>
      <c r="L1027">
        <v>17</v>
      </c>
      <c r="M1027">
        <v>13</v>
      </c>
      <c r="N1027">
        <v>5</v>
      </c>
      <c r="O1027">
        <v>10</v>
      </c>
      <c r="P1027">
        <v>0</v>
      </c>
      <c r="Q1027">
        <v>0</v>
      </c>
      <c r="R1027">
        <v>0</v>
      </c>
      <c r="S1027">
        <v>0</v>
      </c>
      <c r="T1027" t="s">
        <v>8155</v>
      </c>
      <c r="V1027" t="s">
        <v>8156</v>
      </c>
      <c r="W1027">
        <v>50</v>
      </c>
      <c r="X1027" t="s">
        <v>49</v>
      </c>
      <c r="Y1027">
        <v>1</v>
      </c>
      <c r="Z1027">
        <v>0</v>
      </c>
      <c r="AA1027">
        <v>57</v>
      </c>
      <c r="AB1027">
        <v>50</v>
      </c>
      <c r="AC1027">
        <v>1</v>
      </c>
      <c r="AD1027" t="s">
        <v>50</v>
      </c>
      <c r="AE1027" t="s">
        <v>51</v>
      </c>
      <c r="AF1027" t="s">
        <v>8157</v>
      </c>
      <c r="AG1027" t="s">
        <v>8157</v>
      </c>
      <c r="AH1027" t="s">
        <v>8158</v>
      </c>
      <c r="AI1027">
        <v>484</v>
      </c>
      <c r="AJ1027">
        <v>3.9917355371900798</v>
      </c>
      <c r="AK1027" s="1" t="s">
        <v>8159</v>
      </c>
      <c r="AL1027">
        <v>0</v>
      </c>
      <c r="AN1027" t="s">
        <v>8160</v>
      </c>
      <c r="AO1027" t="s">
        <v>8161</v>
      </c>
      <c r="AP1027" t="s">
        <v>8162</v>
      </c>
      <c r="AQ1027" t="s">
        <v>58</v>
      </c>
      <c r="AR1027" t="s">
        <v>59</v>
      </c>
    </row>
    <row r="1028" spans="1:44" x14ac:dyDescent="0.25">
      <c r="A1028">
        <v>1027</v>
      </c>
      <c r="B1028" t="s">
        <v>8163</v>
      </c>
      <c r="C1028" t="s">
        <v>8164</v>
      </c>
      <c r="D1028">
        <v>12</v>
      </c>
      <c r="E1028">
        <v>59</v>
      </c>
      <c r="F1028" t="s">
        <v>45</v>
      </c>
      <c r="G1028">
        <v>100</v>
      </c>
      <c r="H1028">
        <v>0</v>
      </c>
      <c r="I1028">
        <v>3.59</v>
      </c>
      <c r="J1028">
        <v>64</v>
      </c>
      <c r="K1028">
        <v>24</v>
      </c>
      <c r="L1028">
        <v>16</v>
      </c>
      <c r="M1028">
        <v>10</v>
      </c>
      <c r="N1028">
        <v>2</v>
      </c>
      <c r="O1028">
        <v>12</v>
      </c>
      <c r="P1028">
        <v>0</v>
      </c>
      <c r="Q1028">
        <v>0</v>
      </c>
      <c r="R1028">
        <v>0</v>
      </c>
      <c r="S1028">
        <v>0</v>
      </c>
      <c r="T1028" t="s">
        <v>8165</v>
      </c>
      <c r="U1028" t="s">
        <v>47</v>
      </c>
      <c r="V1028" t="s">
        <v>96</v>
      </c>
      <c r="W1028">
        <v>50</v>
      </c>
      <c r="X1028" t="s">
        <v>49</v>
      </c>
      <c r="Y1028">
        <v>3</v>
      </c>
      <c r="Z1028">
        <v>0</v>
      </c>
      <c r="AA1028">
        <v>44</v>
      </c>
      <c r="AB1028">
        <v>50</v>
      </c>
      <c r="AC1028">
        <v>1</v>
      </c>
      <c r="AD1028" t="s">
        <v>50</v>
      </c>
      <c r="AE1028" t="s">
        <v>51</v>
      </c>
      <c r="AF1028" t="s">
        <v>8166</v>
      </c>
      <c r="AG1028" t="s">
        <v>8166</v>
      </c>
      <c r="AH1028" t="s">
        <v>8167</v>
      </c>
      <c r="AI1028">
        <v>5244</v>
      </c>
      <c r="AJ1028">
        <v>4.0139206712433202</v>
      </c>
      <c r="AK1028" t="s">
        <v>8168</v>
      </c>
      <c r="AL1028">
        <v>0</v>
      </c>
      <c r="AN1028" t="s">
        <v>8169</v>
      </c>
      <c r="AO1028" t="s">
        <v>8170</v>
      </c>
      <c r="AP1028" t="s">
        <v>8171</v>
      </c>
      <c r="AQ1028" t="s">
        <v>58</v>
      </c>
      <c r="AR1028" t="s">
        <v>59</v>
      </c>
    </row>
    <row r="1029" spans="1:44" x14ac:dyDescent="0.25">
      <c r="A1029">
        <v>1028</v>
      </c>
      <c r="B1029" t="s">
        <v>8172</v>
      </c>
      <c r="C1029" t="s">
        <v>8173</v>
      </c>
      <c r="D1029">
        <v>6</v>
      </c>
      <c r="E1029">
        <v>33</v>
      </c>
      <c r="F1029" t="s">
        <v>45</v>
      </c>
      <c r="G1029">
        <v>5000</v>
      </c>
      <c r="H1029">
        <v>0</v>
      </c>
      <c r="I1029">
        <v>4.04</v>
      </c>
      <c r="J1029">
        <v>846</v>
      </c>
      <c r="K1029">
        <v>451</v>
      </c>
      <c r="L1029">
        <v>168</v>
      </c>
      <c r="M1029">
        <v>109</v>
      </c>
      <c r="N1029">
        <v>47</v>
      </c>
      <c r="O1029">
        <v>71</v>
      </c>
      <c r="P1029">
        <v>0</v>
      </c>
      <c r="Q1029">
        <v>0</v>
      </c>
      <c r="R1029">
        <v>0</v>
      </c>
      <c r="S1029">
        <v>0</v>
      </c>
      <c r="T1029" t="s">
        <v>8174</v>
      </c>
      <c r="U1029" t="s">
        <v>340</v>
      </c>
      <c r="V1029" t="s">
        <v>96</v>
      </c>
      <c r="W1029">
        <v>26</v>
      </c>
      <c r="X1029" t="s">
        <v>49</v>
      </c>
      <c r="Y1029">
        <v>2</v>
      </c>
      <c r="Z1029">
        <v>0</v>
      </c>
      <c r="AA1029">
        <v>41</v>
      </c>
      <c r="AB1029">
        <v>50</v>
      </c>
      <c r="AE1029" t="s">
        <v>51</v>
      </c>
      <c r="AF1029" t="s">
        <v>7670</v>
      </c>
      <c r="AG1029" t="s">
        <v>7671</v>
      </c>
      <c r="AH1029" t="s">
        <v>7672</v>
      </c>
      <c r="AI1029">
        <v>21485</v>
      </c>
      <c r="AJ1029">
        <v>4.1462415638817696</v>
      </c>
      <c r="AK1029" t="s">
        <v>7673</v>
      </c>
      <c r="AL1029">
        <v>0</v>
      </c>
      <c r="AN1029" t="s">
        <v>8175</v>
      </c>
      <c r="AO1029" t="s">
        <v>8176</v>
      </c>
      <c r="AP1029" t="s">
        <v>8177</v>
      </c>
      <c r="AQ1029" t="s">
        <v>58</v>
      </c>
      <c r="AR1029" t="s">
        <v>59</v>
      </c>
    </row>
    <row r="1030" spans="1:44" x14ac:dyDescent="0.25">
      <c r="A1030">
        <v>1029</v>
      </c>
      <c r="B1030" t="s">
        <v>1371</v>
      </c>
      <c r="C1030" t="s">
        <v>8178</v>
      </c>
      <c r="D1030">
        <v>11</v>
      </c>
      <c r="E1030">
        <v>10</v>
      </c>
      <c r="F1030" t="s">
        <v>45</v>
      </c>
      <c r="G1030">
        <v>50000</v>
      </c>
      <c r="H1030">
        <v>0</v>
      </c>
      <c r="I1030">
        <v>3.91</v>
      </c>
      <c r="J1030">
        <v>13488</v>
      </c>
      <c r="K1030">
        <v>6325</v>
      </c>
      <c r="L1030">
        <v>3006</v>
      </c>
      <c r="M1030">
        <v>1998</v>
      </c>
      <c r="N1030">
        <v>916</v>
      </c>
      <c r="O1030">
        <v>1243</v>
      </c>
      <c r="P1030">
        <v>0</v>
      </c>
      <c r="Q1030">
        <v>0</v>
      </c>
      <c r="R1030">
        <v>0</v>
      </c>
      <c r="S1030">
        <v>0</v>
      </c>
      <c r="T1030" t="s">
        <v>8179</v>
      </c>
      <c r="U1030" t="s">
        <v>85</v>
      </c>
      <c r="V1030" t="s">
        <v>96</v>
      </c>
      <c r="W1030">
        <v>50</v>
      </c>
      <c r="X1030" t="s">
        <v>49</v>
      </c>
      <c r="Y1030">
        <v>3</v>
      </c>
      <c r="Z1030">
        <v>0</v>
      </c>
      <c r="AA1030">
        <v>31</v>
      </c>
      <c r="AB1030">
        <v>50</v>
      </c>
      <c r="AE1030" t="s">
        <v>51</v>
      </c>
      <c r="AF1030" t="s">
        <v>4837</v>
      </c>
      <c r="AG1030" t="s">
        <v>4837</v>
      </c>
      <c r="AH1030" t="s">
        <v>8180</v>
      </c>
      <c r="AI1030">
        <v>17816</v>
      </c>
      <c r="AJ1030">
        <v>4.1794454422990501</v>
      </c>
      <c r="AK1030" t="s">
        <v>4839</v>
      </c>
      <c r="AL1030">
        <v>1</v>
      </c>
      <c r="AM1030" t="s">
        <v>4840</v>
      </c>
      <c r="AN1030" t="s">
        <v>8181</v>
      </c>
      <c r="AO1030" t="s">
        <v>8182</v>
      </c>
      <c r="AP1030" t="s">
        <v>8183</v>
      </c>
      <c r="AQ1030" t="s">
        <v>58</v>
      </c>
      <c r="AR1030" t="s">
        <v>59</v>
      </c>
    </row>
    <row r="1031" spans="1:44" x14ac:dyDescent="0.25">
      <c r="A1031">
        <v>1030</v>
      </c>
      <c r="B1031" t="s">
        <v>8184</v>
      </c>
      <c r="C1031" t="s">
        <v>8185</v>
      </c>
      <c r="D1031">
        <v>5</v>
      </c>
      <c r="E1031">
        <v>59</v>
      </c>
      <c r="F1031" t="s">
        <v>45</v>
      </c>
      <c r="G1031">
        <v>100</v>
      </c>
      <c r="H1031">
        <v>0</v>
      </c>
      <c r="I1031">
        <v>4.2699999999999996</v>
      </c>
      <c r="J1031">
        <v>22</v>
      </c>
      <c r="K1031">
        <v>13</v>
      </c>
      <c r="L1031">
        <v>4</v>
      </c>
      <c r="M1031">
        <v>4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 t="s">
        <v>8186</v>
      </c>
      <c r="U1031" t="s">
        <v>63</v>
      </c>
      <c r="V1031" t="s">
        <v>64</v>
      </c>
      <c r="W1031">
        <v>5</v>
      </c>
      <c r="X1031" t="s">
        <v>49</v>
      </c>
      <c r="Y1031">
        <v>2</v>
      </c>
      <c r="Z1031">
        <v>0</v>
      </c>
      <c r="AA1031">
        <v>43</v>
      </c>
      <c r="AB1031">
        <v>50</v>
      </c>
      <c r="AE1031" t="s">
        <v>51</v>
      </c>
      <c r="AF1031" t="s">
        <v>8187</v>
      </c>
      <c r="AG1031" t="s">
        <v>8187</v>
      </c>
      <c r="AH1031" t="s">
        <v>8188</v>
      </c>
      <c r="AI1031">
        <v>521</v>
      </c>
      <c r="AJ1031">
        <v>4.1266794625719703</v>
      </c>
      <c r="AK1031" t="s">
        <v>8189</v>
      </c>
      <c r="AL1031">
        <v>0</v>
      </c>
      <c r="AN1031" t="s">
        <v>8190</v>
      </c>
      <c r="AO1031" t="s">
        <v>8191</v>
      </c>
      <c r="AP1031" s="1" t="s">
        <v>8192</v>
      </c>
      <c r="AQ1031" t="s">
        <v>58</v>
      </c>
      <c r="AR1031" t="s">
        <v>59</v>
      </c>
    </row>
    <row r="1032" spans="1:44" x14ac:dyDescent="0.25">
      <c r="A1032">
        <v>1031</v>
      </c>
      <c r="B1032" t="s">
        <v>8193</v>
      </c>
      <c r="C1032" t="s">
        <v>8194</v>
      </c>
      <c r="D1032">
        <v>9</v>
      </c>
      <c r="E1032">
        <v>49</v>
      </c>
      <c r="F1032" t="s">
        <v>45</v>
      </c>
      <c r="G1032">
        <v>100</v>
      </c>
      <c r="H1032">
        <v>1</v>
      </c>
      <c r="I1032">
        <v>3.72</v>
      </c>
      <c r="J1032">
        <v>109</v>
      </c>
      <c r="K1032">
        <v>51</v>
      </c>
      <c r="L1032">
        <v>14</v>
      </c>
      <c r="M1032">
        <v>21</v>
      </c>
      <c r="N1032">
        <v>9</v>
      </c>
      <c r="O1032">
        <v>14</v>
      </c>
      <c r="P1032">
        <v>0</v>
      </c>
      <c r="Q1032">
        <v>0</v>
      </c>
      <c r="R1032">
        <v>0</v>
      </c>
      <c r="S1032">
        <v>0</v>
      </c>
      <c r="T1032" t="s">
        <v>8195</v>
      </c>
      <c r="U1032" t="s">
        <v>340</v>
      </c>
      <c r="V1032" t="s">
        <v>48</v>
      </c>
      <c r="W1032">
        <v>50</v>
      </c>
      <c r="X1032" t="s">
        <v>49</v>
      </c>
      <c r="Y1032">
        <v>3</v>
      </c>
      <c r="Z1032">
        <v>0</v>
      </c>
      <c r="AA1032">
        <v>36</v>
      </c>
      <c r="AB1032">
        <v>50</v>
      </c>
      <c r="AE1032" t="s">
        <v>51</v>
      </c>
      <c r="AF1032" t="s">
        <v>8196</v>
      </c>
      <c r="AG1032" t="s">
        <v>8196</v>
      </c>
      <c r="AH1032" t="s">
        <v>8197</v>
      </c>
      <c r="AI1032">
        <v>267</v>
      </c>
      <c r="AJ1032">
        <v>4.0411985018726497</v>
      </c>
      <c r="AK1032" t="s">
        <v>8198</v>
      </c>
      <c r="AL1032">
        <v>0</v>
      </c>
      <c r="AN1032" t="s">
        <v>8199</v>
      </c>
      <c r="AO1032" t="s">
        <v>8200</v>
      </c>
      <c r="AP1032" t="s">
        <v>8201</v>
      </c>
      <c r="AQ1032" t="s">
        <v>58</v>
      </c>
      <c r="AR1032" t="s">
        <v>59</v>
      </c>
    </row>
    <row r="1033" spans="1:44" x14ac:dyDescent="0.25">
      <c r="A1033">
        <v>1032</v>
      </c>
      <c r="B1033" t="s">
        <v>8202</v>
      </c>
      <c r="C1033" t="s">
        <v>8203</v>
      </c>
      <c r="D1033">
        <v>15</v>
      </c>
      <c r="E1033">
        <v>68</v>
      </c>
      <c r="F1033" t="s">
        <v>45</v>
      </c>
      <c r="G1033">
        <v>1000</v>
      </c>
      <c r="H1033">
        <v>1</v>
      </c>
      <c r="I1033">
        <v>3.87</v>
      </c>
      <c r="J1033">
        <v>546</v>
      </c>
      <c r="K1033">
        <v>257</v>
      </c>
      <c r="L1033">
        <v>112</v>
      </c>
      <c r="M1033">
        <v>87</v>
      </c>
      <c r="N1033">
        <v>30</v>
      </c>
      <c r="O1033">
        <v>60</v>
      </c>
      <c r="P1033">
        <v>0</v>
      </c>
      <c r="Q1033">
        <v>0</v>
      </c>
      <c r="R1033">
        <v>0</v>
      </c>
      <c r="S1033">
        <v>0</v>
      </c>
      <c r="T1033" t="s">
        <v>8204</v>
      </c>
      <c r="U1033" t="s">
        <v>95</v>
      </c>
      <c r="V1033" t="s">
        <v>225</v>
      </c>
      <c r="W1033">
        <v>50</v>
      </c>
      <c r="X1033" t="s">
        <v>49</v>
      </c>
      <c r="Y1033">
        <v>4</v>
      </c>
      <c r="Z1033">
        <v>0</v>
      </c>
      <c r="AA1033">
        <v>40</v>
      </c>
      <c r="AB1033">
        <v>50</v>
      </c>
      <c r="AC1033">
        <v>1</v>
      </c>
      <c r="AD1033" t="s">
        <v>50</v>
      </c>
      <c r="AE1033" t="s">
        <v>51</v>
      </c>
      <c r="AF1033" t="s">
        <v>8205</v>
      </c>
      <c r="AG1033" t="s">
        <v>8206</v>
      </c>
      <c r="AH1033" t="s">
        <v>8207</v>
      </c>
      <c r="AI1033">
        <v>6775</v>
      </c>
      <c r="AJ1033">
        <v>4.1840590405903999</v>
      </c>
      <c r="AK1033" t="s">
        <v>8208</v>
      </c>
      <c r="AL1033">
        <v>0</v>
      </c>
      <c r="AN1033" t="s">
        <v>8209</v>
      </c>
      <c r="AO1033" t="s">
        <v>8210</v>
      </c>
      <c r="AP1033" t="s">
        <v>8211</v>
      </c>
      <c r="AQ1033" t="s">
        <v>58</v>
      </c>
      <c r="AR1033" t="s">
        <v>59</v>
      </c>
    </row>
    <row r="1034" spans="1:44" x14ac:dyDescent="0.25">
      <c r="A1034">
        <v>1033</v>
      </c>
      <c r="B1034" t="s">
        <v>7756</v>
      </c>
      <c r="C1034" t="s">
        <v>7757</v>
      </c>
      <c r="D1034">
        <v>5</v>
      </c>
      <c r="E1034">
        <v>5</v>
      </c>
      <c r="F1034" t="s">
        <v>45</v>
      </c>
      <c r="G1034">
        <v>1000</v>
      </c>
      <c r="H1034">
        <v>1</v>
      </c>
      <c r="I1034">
        <v>3.1</v>
      </c>
      <c r="J1034">
        <v>31</v>
      </c>
      <c r="K1034">
        <v>15</v>
      </c>
      <c r="L1034">
        <v>0</v>
      </c>
      <c r="M1034">
        <v>1</v>
      </c>
      <c r="N1034">
        <v>3</v>
      </c>
      <c r="O1034">
        <v>12</v>
      </c>
      <c r="P1034">
        <v>0</v>
      </c>
      <c r="Q1034">
        <v>0</v>
      </c>
      <c r="R1034">
        <v>0</v>
      </c>
      <c r="S1034">
        <v>0</v>
      </c>
      <c r="T1034" t="s">
        <v>7758</v>
      </c>
      <c r="V1034" t="s">
        <v>7759</v>
      </c>
      <c r="W1034">
        <v>50</v>
      </c>
      <c r="X1034" t="s">
        <v>49</v>
      </c>
      <c r="Y1034">
        <v>2</v>
      </c>
      <c r="Z1034">
        <v>0</v>
      </c>
      <c r="AA1034">
        <v>27</v>
      </c>
      <c r="AB1034">
        <v>50</v>
      </c>
      <c r="AE1034" t="s">
        <v>51</v>
      </c>
      <c r="AF1034" t="s">
        <v>7760</v>
      </c>
      <c r="AG1034" t="s">
        <v>7761</v>
      </c>
      <c r="AH1034" t="s">
        <v>7762</v>
      </c>
      <c r="AI1034">
        <v>2792</v>
      </c>
      <c r="AJ1034">
        <v>4.3252148997134601</v>
      </c>
      <c r="AK1034" t="s">
        <v>7763</v>
      </c>
      <c r="AL1034">
        <v>0</v>
      </c>
      <c r="AN1034" t="s">
        <v>7764</v>
      </c>
      <c r="AO1034" t="s">
        <v>7765</v>
      </c>
      <c r="AP1034" t="s">
        <v>7766</v>
      </c>
      <c r="AQ1034" t="s">
        <v>58</v>
      </c>
      <c r="AR1034" t="s">
        <v>59</v>
      </c>
    </row>
    <row r="1035" spans="1:44" x14ac:dyDescent="0.25">
      <c r="A1035">
        <v>1034</v>
      </c>
      <c r="B1035" t="s">
        <v>8212</v>
      </c>
      <c r="C1035" t="s">
        <v>8213</v>
      </c>
      <c r="D1035">
        <v>15</v>
      </c>
      <c r="E1035">
        <v>13</v>
      </c>
      <c r="F1035" t="s">
        <v>45</v>
      </c>
      <c r="G1035">
        <v>100</v>
      </c>
      <c r="H1035">
        <v>0</v>
      </c>
      <c r="I1035">
        <v>4.1100000000000003</v>
      </c>
      <c r="J1035">
        <v>56</v>
      </c>
      <c r="K1035">
        <v>29</v>
      </c>
      <c r="L1035">
        <v>14</v>
      </c>
      <c r="M1035">
        <v>7</v>
      </c>
      <c r="N1035">
        <v>2</v>
      </c>
      <c r="O1035">
        <v>4</v>
      </c>
      <c r="P1035">
        <v>0</v>
      </c>
      <c r="Q1035">
        <v>0</v>
      </c>
      <c r="R1035">
        <v>0</v>
      </c>
      <c r="S1035">
        <v>0</v>
      </c>
      <c r="T1035" t="s">
        <v>8214</v>
      </c>
      <c r="U1035" t="s">
        <v>172</v>
      </c>
      <c r="V1035" t="s">
        <v>225</v>
      </c>
      <c r="W1035">
        <v>50</v>
      </c>
      <c r="X1035" t="s">
        <v>49</v>
      </c>
      <c r="Y1035">
        <v>4</v>
      </c>
      <c r="Z1035">
        <v>0</v>
      </c>
      <c r="AA1035">
        <v>41</v>
      </c>
      <c r="AB1035">
        <v>50</v>
      </c>
      <c r="AE1035" t="s">
        <v>51</v>
      </c>
      <c r="AF1035" t="s">
        <v>8215</v>
      </c>
      <c r="AG1035" t="s">
        <v>8215</v>
      </c>
      <c r="AH1035" t="s">
        <v>8216</v>
      </c>
      <c r="AI1035">
        <v>2166</v>
      </c>
      <c r="AJ1035">
        <v>4.0304709141274202</v>
      </c>
      <c r="AK1035" t="s">
        <v>8217</v>
      </c>
      <c r="AL1035">
        <v>0</v>
      </c>
      <c r="AN1035" t="s">
        <v>8218</v>
      </c>
      <c r="AO1035" t="s">
        <v>8219</v>
      </c>
      <c r="AP1035" t="s">
        <v>8220</v>
      </c>
      <c r="AQ1035" t="s">
        <v>58</v>
      </c>
      <c r="AR1035" t="s">
        <v>59</v>
      </c>
    </row>
    <row r="1036" spans="1:44" x14ac:dyDescent="0.25">
      <c r="A1036">
        <v>1035</v>
      </c>
      <c r="B1036" t="s">
        <v>8221</v>
      </c>
      <c r="C1036" t="s">
        <v>8222</v>
      </c>
      <c r="D1036">
        <v>11</v>
      </c>
      <c r="E1036">
        <v>54</v>
      </c>
      <c r="F1036" t="s">
        <v>45</v>
      </c>
      <c r="G1036">
        <v>1000</v>
      </c>
      <c r="H1036">
        <v>1</v>
      </c>
      <c r="I1036">
        <v>3.93</v>
      </c>
      <c r="J1036">
        <v>90</v>
      </c>
      <c r="K1036">
        <v>42</v>
      </c>
      <c r="L1036">
        <v>21</v>
      </c>
      <c r="M1036">
        <v>13</v>
      </c>
      <c r="N1036">
        <v>7</v>
      </c>
      <c r="O1036">
        <v>7</v>
      </c>
      <c r="P1036">
        <v>0</v>
      </c>
      <c r="Q1036">
        <v>0</v>
      </c>
      <c r="R1036">
        <v>0</v>
      </c>
      <c r="S1036">
        <v>0</v>
      </c>
      <c r="T1036" t="s">
        <v>8223</v>
      </c>
      <c r="U1036" t="s">
        <v>193</v>
      </c>
      <c r="V1036" t="s">
        <v>96</v>
      </c>
      <c r="W1036">
        <v>36</v>
      </c>
      <c r="X1036" t="s">
        <v>49</v>
      </c>
      <c r="Y1036">
        <v>2</v>
      </c>
      <c r="Z1036">
        <v>0</v>
      </c>
      <c r="AA1036">
        <v>29</v>
      </c>
      <c r="AB1036">
        <v>50</v>
      </c>
      <c r="AE1036" t="s">
        <v>51</v>
      </c>
      <c r="AF1036" t="s">
        <v>7263</v>
      </c>
      <c r="AG1036" t="s">
        <v>7264</v>
      </c>
      <c r="AH1036" t="s">
        <v>7265</v>
      </c>
      <c r="AI1036">
        <v>11401</v>
      </c>
      <c r="AJ1036">
        <v>4.0935882817296703</v>
      </c>
      <c r="AK1036" t="s">
        <v>7266</v>
      </c>
      <c r="AL1036">
        <v>1</v>
      </c>
      <c r="AM1036" t="s">
        <v>7267</v>
      </c>
      <c r="AN1036" t="s">
        <v>8224</v>
      </c>
      <c r="AO1036" t="s">
        <v>8225</v>
      </c>
      <c r="AP1036" t="s">
        <v>8226</v>
      </c>
      <c r="AQ1036" t="s">
        <v>58</v>
      </c>
      <c r="AR1036" t="s">
        <v>59</v>
      </c>
    </row>
    <row r="1037" spans="1:44" x14ac:dyDescent="0.25">
      <c r="A1037">
        <v>1036</v>
      </c>
      <c r="B1037" t="s">
        <v>8227</v>
      </c>
      <c r="C1037" t="s">
        <v>8228</v>
      </c>
      <c r="D1037">
        <v>14</v>
      </c>
      <c r="E1037">
        <v>84</v>
      </c>
      <c r="F1037" t="s">
        <v>45</v>
      </c>
      <c r="G1037">
        <v>100</v>
      </c>
      <c r="H1037">
        <v>0</v>
      </c>
      <c r="I1037">
        <v>3.79</v>
      </c>
      <c r="J1037">
        <v>103</v>
      </c>
      <c r="K1037">
        <v>47</v>
      </c>
      <c r="L1037">
        <v>20</v>
      </c>
      <c r="M1037">
        <v>16</v>
      </c>
      <c r="N1037">
        <v>7</v>
      </c>
      <c r="O1037">
        <v>13</v>
      </c>
      <c r="P1037">
        <v>0</v>
      </c>
      <c r="Q1037">
        <v>0</v>
      </c>
      <c r="R1037">
        <v>0</v>
      </c>
      <c r="S1037">
        <v>0</v>
      </c>
      <c r="T1037" t="s">
        <v>8229</v>
      </c>
      <c r="U1037" t="s">
        <v>85</v>
      </c>
      <c r="V1037" t="s">
        <v>96</v>
      </c>
      <c r="W1037">
        <v>50</v>
      </c>
      <c r="X1037" t="s">
        <v>49</v>
      </c>
      <c r="Y1037">
        <v>3</v>
      </c>
      <c r="Z1037">
        <v>0</v>
      </c>
      <c r="AA1037">
        <v>49</v>
      </c>
      <c r="AB1037">
        <v>50</v>
      </c>
      <c r="AE1037" t="s">
        <v>51</v>
      </c>
      <c r="AF1037" t="s">
        <v>8230</v>
      </c>
      <c r="AG1037" t="s">
        <v>8231</v>
      </c>
      <c r="AH1037" t="s">
        <v>8232</v>
      </c>
      <c r="AI1037">
        <v>29265</v>
      </c>
      <c r="AJ1037">
        <v>4.2883991115667097</v>
      </c>
      <c r="AK1037" t="s">
        <v>8233</v>
      </c>
      <c r="AL1037">
        <v>0</v>
      </c>
      <c r="AN1037" t="s">
        <v>8234</v>
      </c>
      <c r="AO1037" t="s">
        <v>8235</v>
      </c>
      <c r="AP1037" t="s">
        <v>8236</v>
      </c>
      <c r="AQ1037" t="s">
        <v>58</v>
      </c>
      <c r="AR1037" t="s">
        <v>59</v>
      </c>
    </row>
    <row r="1038" spans="1:44" x14ac:dyDescent="0.25">
      <c r="A1038">
        <v>1037</v>
      </c>
      <c r="B1038" t="s">
        <v>8237</v>
      </c>
      <c r="C1038" t="s">
        <v>8238</v>
      </c>
      <c r="D1038">
        <v>16</v>
      </c>
      <c r="E1038">
        <v>56</v>
      </c>
      <c r="F1038" t="s">
        <v>45</v>
      </c>
      <c r="G1038">
        <v>5000</v>
      </c>
      <c r="H1038">
        <v>0</v>
      </c>
      <c r="I1038">
        <v>4.01</v>
      </c>
      <c r="J1038">
        <v>781</v>
      </c>
      <c r="K1038">
        <v>433</v>
      </c>
      <c r="L1038">
        <v>132</v>
      </c>
      <c r="M1038">
        <v>80</v>
      </c>
      <c r="N1038">
        <v>59</v>
      </c>
      <c r="O1038">
        <v>77</v>
      </c>
      <c r="P1038">
        <v>0</v>
      </c>
      <c r="Q1038">
        <v>0</v>
      </c>
      <c r="R1038">
        <v>0</v>
      </c>
      <c r="S1038">
        <v>0</v>
      </c>
      <c r="T1038" t="s">
        <v>8239</v>
      </c>
      <c r="V1038" t="s">
        <v>64</v>
      </c>
      <c r="W1038">
        <v>50</v>
      </c>
      <c r="X1038" t="s">
        <v>49</v>
      </c>
      <c r="Y1038">
        <v>4</v>
      </c>
      <c r="Z1038">
        <v>0</v>
      </c>
      <c r="AA1038">
        <v>18</v>
      </c>
      <c r="AB1038">
        <v>50</v>
      </c>
      <c r="AC1038">
        <v>1</v>
      </c>
      <c r="AD1038" t="s">
        <v>50</v>
      </c>
      <c r="AE1038" t="s">
        <v>51</v>
      </c>
      <c r="AF1038" t="s">
        <v>8240</v>
      </c>
      <c r="AG1038" t="s">
        <v>8241</v>
      </c>
      <c r="AH1038" t="s">
        <v>8242</v>
      </c>
      <c r="AI1038">
        <v>12083</v>
      </c>
      <c r="AJ1038">
        <v>4.2667383927832496</v>
      </c>
      <c r="AK1038" t="s">
        <v>8243</v>
      </c>
      <c r="AL1038">
        <v>0</v>
      </c>
      <c r="AN1038" t="s">
        <v>8244</v>
      </c>
      <c r="AO1038" t="s">
        <v>8245</v>
      </c>
      <c r="AP1038" t="s">
        <v>8246</v>
      </c>
      <c r="AQ1038" t="s">
        <v>58</v>
      </c>
      <c r="AR1038" t="s">
        <v>59</v>
      </c>
    </row>
    <row r="1039" spans="1:44" x14ac:dyDescent="0.25">
      <c r="A1039">
        <v>1038</v>
      </c>
      <c r="B1039" t="s">
        <v>8247</v>
      </c>
      <c r="C1039" t="s">
        <v>8248</v>
      </c>
      <c r="D1039">
        <v>6</v>
      </c>
      <c r="E1039">
        <v>6</v>
      </c>
      <c r="F1039" t="s">
        <v>45</v>
      </c>
      <c r="G1039">
        <v>20000</v>
      </c>
      <c r="H1039">
        <v>1</v>
      </c>
      <c r="I1039">
        <v>3.97</v>
      </c>
      <c r="J1039">
        <v>2564</v>
      </c>
      <c r="K1039">
        <v>1281</v>
      </c>
      <c r="L1039">
        <v>538</v>
      </c>
      <c r="M1039">
        <v>365</v>
      </c>
      <c r="N1039">
        <v>147</v>
      </c>
      <c r="O1039">
        <v>233</v>
      </c>
      <c r="P1039">
        <v>0</v>
      </c>
      <c r="Q1039">
        <v>0</v>
      </c>
      <c r="R1039">
        <v>0</v>
      </c>
      <c r="S1039">
        <v>0</v>
      </c>
      <c r="T1039" t="s">
        <v>8249</v>
      </c>
      <c r="U1039" t="s">
        <v>3118</v>
      </c>
      <c r="V1039" t="s">
        <v>225</v>
      </c>
      <c r="W1039">
        <v>50</v>
      </c>
      <c r="X1039" t="s">
        <v>49</v>
      </c>
      <c r="Y1039">
        <v>2</v>
      </c>
      <c r="Z1039">
        <v>0</v>
      </c>
      <c r="AA1039">
        <v>35</v>
      </c>
      <c r="AB1039">
        <v>50</v>
      </c>
      <c r="AE1039" t="s">
        <v>51</v>
      </c>
      <c r="AF1039" t="s">
        <v>928</v>
      </c>
      <c r="AG1039" t="s">
        <v>928</v>
      </c>
      <c r="AH1039" t="s">
        <v>8250</v>
      </c>
      <c r="AI1039">
        <v>12974</v>
      </c>
      <c r="AJ1039">
        <v>3.9657006320332902</v>
      </c>
      <c r="AK1039" t="s">
        <v>930</v>
      </c>
      <c r="AL1039">
        <v>0</v>
      </c>
      <c r="AN1039" t="s">
        <v>8251</v>
      </c>
      <c r="AO1039" t="s">
        <v>8252</v>
      </c>
      <c r="AP1039" t="s">
        <v>8253</v>
      </c>
      <c r="AQ1039" t="s">
        <v>58</v>
      </c>
      <c r="AR1039" t="s">
        <v>59</v>
      </c>
    </row>
    <row r="1040" spans="1:44" x14ac:dyDescent="0.25">
      <c r="A1040">
        <v>1039</v>
      </c>
      <c r="B1040" t="s">
        <v>8254</v>
      </c>
      <c r="C1040" t="s">
        <v>8255</v>
      </c>
      <c r="D1040">
        <v>13</v>
      </c>
      <c r="E1040">
        <v>11</v>
      </c>
      <c r="F1040" t="s">
        <v>45</v>
      </c>
      <c r="G1040">
        <v>1000</v>
      </c>
      <c r="H1040">
        <v>0</v>
      </c>
      <c r="I1040">
        <v>3.47</v>
      </c>
      <c r="J1040">
        <v>487</v>
      </c>
      <c r="K1040">
        <v>187</v>
      </c>
      <c r="L1040">
        <v>78</v>
      </c>
      <c r="M1040">
        <v>82</v>
      </c>
      <c r="N1040">
        <v>59</v>
      </c>
      <c r="O1040">
        <v>81</v>
      </c>
      <c r="P1040">
        <v>0</v>
      </c>
      <c r="Q1040">
        <v>0</v>
      </c>
      <c r="R1040">
        <v>0</v>
      </c>
      <c r="S1040">
        <v>0</v>
      </c>
      <c r="T1040" t="s">
        <v>8256</v>
      </c>
      <c r="U1040" t="s">
        <v>8257</v>
      </c>
      <c r="V1040" t="s">
        <v>96</v>
      </c>
      <c r="W1040">
        <v>50</v>
      </c>
      <c r="X1040" t="s">
        <v>49</v>
      </c>
      <c r="Y1040">
        <v>3</v>
      </c>
      <c r="Z1040">
        <v>0</v>
      </c>
      <c r="AA1040">
        <v>14</v>
      </c>
      <c r="AB1040">
        <v>50</v>
      </c>
      <c r="AE1040" t="s">
        <v>51</v>
      </c>
      <c r="AF1040" t="s">
        <v>8258</v>
      </c>
      <c r="AG1040" t="s">
        <v>8258</v>
      </c>
      <c r="AH1040" t="s">
        <v>8259</v>
      </c>
      <c r="AI1040">
        <v>3670</v>
      </c>
      <c r="AJ1040">
        <v>3.9787465940054401</v>
      </c>
      <c r="AK1040" t="s">
        <v>8260</v>
      </c>
      <c r="AL1040">
        <v>0</v>
      </c>
      <c r="AN1040" t="s">
        <v>8261</v>
      </c>
      <c r="AO1040" t="s">
        <v>8262</v>
      </c>
      <c r="AP1040" t="s">
        <v>8263</v>
      </c>
      <c r="AQ1040" t="s">
        <v>58</v>
      </c>
      <c r="AR1040" t="s">
        <v>59</v>
      </c>
    </row>
    <row r="1041" spans="1:44" x14ac:dyDescent="0.25">
      <c r="A1041">
        <v>1040</v>
      </c>
      <c r="B1041" t="s">
        <v>6987</v>
      </c>
      <c r="C1041" t="s">
        <v>6988</v>
      </c>
      <c r="D1041">
        <v>3.86</v>
      </c>
      <c r="E1041">
        <v>4</v>
      </c>
      <c r="F1041" t="s">
        <v>45</v>
      </c>
      <c r="G1041">
        <v>100</v>
      </c>
      <c r="H1041">
        <v>1</v>
      </c>
      <c r="I1041">
        <v>3.48</v>
      </c>
      <c r="J1041">
        <v>23</v>
      </c>
      <c r="K1041">
        <v>9</v>
      </c>
      <c r="L1041">
        <v>4</v>
      </c>
      <c r="M1041">
        <v>2</v>
      </c>
      <c r="N1041">
        <v>5</v>
      </c>
      <c r="O1041">
        <v>3</v>
      </c>
      <c r="P1041">
        <v>0</v>
      </c>
      <c r="Q1041">
        <v>0</v>
      </c>
      <c r="R1041">
        <v>0</v>
      </c>
      <c r="S1041">
        <v>0</v>
      </c>
      <c r="T1041" t="s">
        <v>6989</v>
      </c>
      <c r="U1041" t="s">
        <v>63</v>
      </c>
      <c r="V1041" t="s">
        <v>96</v>
      </c>
      <c r="W1041">
        <v>1</v>
      </c>
      <c r="X1041" t="s">
        <v>49</v>
      </c>
      <c r="Y1041">
        <v>1</v>
      </c>
      <c r="Z1041">
        <v>0</v>
      </c>
      <c r="AA1041">
        <v>49</v>
      </c>
      <c r="AB1041">
        <v>50</v>
      </c>
      <c r="AC1041">
        <v>1</v>
      </c>
      <c r="AD1041" t="s">
        <v>50</v>
      </c>
      <c r="AE1041" t="s">
        <v>51</v>
      </c>
      <c r="AF1041" t="s">
        <v>753</v>
      </c>
      <c r="AG1041" t="s">
        <v>754</v>
      </c>
      <c r="AH1041" t="s">
        <v>6990</v>
      </c>
      <c r="AI1041">
        <v>55670</v>
      </c>
      <c r="AJ1041">
        <v>4.12148374348841</v>
      </c>
      <c r="AK1041" t="s">
        <v>756</v>
      </c>
      <c r="AL1041">
        <v>1</v>
      </c>
      <c r="AM1041" t="s">
        <v>757</v>
      </c>
      <c r="AN1041" t="s">
        <v>8264</v>
      </c>
      <c r="AO1041" t="s">
        <v>8265</v>
      </c>
      <c r="AP1041" t="s">
        <v>8266</v>
      </c>
      <c r="AQ1041" t="s">
        <v>58</v>
      </c>
      <c r="AR1041" t="s">
        <v>59</v>
      </c>
    </row>
    <row r="1042" spans="1:44" x14ac:dyDescent="0.25">
      <c r="A1042">
        <v>1041</v>
      </c>
      <c r="B1042" t="s">
        <v>8267</v>
      </c>
      <c r="C1042" t="s">
        <v>8268</v>
      </c>
      <c r="D1042">
        <v>3.74</v>
      </c>
      <c r="E1042">
        <v>55</v>
      </c>
      <c r="F1042" t="s">
        <v>45</v>
      </c>
      <c r="G1042">
        <v>10000</v>
      </c>
      <c r="H1042">
        <v>1</v>
      </c>
      <c r="I1042">
        <v>4.2300000000000004</v>
      </c>
      <c r="J1042">
        <v>1416</v>
      </c>
      <c r="K1042">
        <v>852</v>
      </c>
      <c r="L1042">
        <v>267</v>
      </c>
      <c r="M1042">
        <v>147</v>
      </c>
      <c r="N1042">
        <v>68</v>
      </c>
      <c r="O1042">
        <v>82</v>
      </c>
      <c r="P1042">
        <v>1</v>
      </c>
      <c r="Q1042">
        <v>0</v>
      </c>
      <c r="R1042">
        <v>1</v>
      </c>
      <c r="S1042">
        <v>0</v>
      </c>
      <c r="T1042" t="s">
        <v>8269</v>
      </c>
      <c r="U1042" t="s">
        <v>161</v>
      </c>
      <c r="V1042" t="s">
        <v>96</v>
      </c>
      <c r="W1042">
        <v>50</v>
      </c>
      <c r="X1042" t="s">
        <v>49</v>
      </c>
      <c r="Y1042">
        <v>1</v>
      </c>
      <c r="Z1042">
        <v>0</v>
      </c>
      <c r="AA1042">
        <v>41</v>
      </c>
      <c r="AB1042">
        <v>50</v>
      </c>
      <c r="AC1042">
        <v>1</v>
      </c>
      <c r="AD1042" t="s">
        <v>50</v>
      </c>
      <c r="AE1042" t="s">
        <v>51</v>
      </c>
      <c r="AF1042" t="s">
        <v>6715</v>
      </c>
      <c r="AG1042" t="s">
        <v>6715</v>
      </c>
      <c r="AH1042" t="s">
        <v>7179</v>
      </c>
      <c r="AI1042">
        <v>37956</v>
      </c>
      <c r="AJ1042">
        <v>4.0303772789545702</v>
      </c>
      <c r="AK1042" t="s">
        <v>6717</v>
      </c>
      <c r="AL1042">
        <v>0</v>
      </c>
      <c r="AN1042" t="s">
        <v>8270</v>
      </c>
      <c r="AO1042" t="s">
        <v>8271</v>
      </c>
      <c r="AP1042" t="s">
        <v>8272</v>
      </c>
      <c r="AQ1042" t="s">
        <v>58</v>
      </c>
      <c r="AR1042" t="s">
        <v>59</v>
      </c>
    </row>
    <row r="1043" spans="1:44" x14ac:dyDescent="0.25">
      <c r="A1043">
        <v>1042</v>
      </c>
      <c r="B1043" t="s">
        <v>1982</v>
      </c>
      <c r="C1043" t="s">
        <v>1983</v>
      </c>
      <c r="D1043">
        <v>7</v>
      </c>
      <c r="E1043">
        <v>9</v>
      </c>
      <c r="F1043" t="s">
        <v>45</v>
      </c>
      <c r="G1043">
        <v>100</v>
      </c>
      <c r="H1043">
        <v>0</v>
      </c>
      <c r="I1043">
        <v>3.23</v>
      </c>
      <c r="J1043">
        <v>43</v>
      </c>
      <c r="K1043">
        <v>14</v>
      </c>
      <c r="L1043">
        <v>6</v>
      </c>
      <c r="M1043">
        <v>9</v>
      </c>
      <c r="N1043">
        <v>4</v>
      </c>
      <c r="O1043">
        <v>10</v>
      </c>
      <c r="P1043">
        <v>0</v>
      </c>
      <c r="Q1043">
        <v>0</v>
      </c>
      <c r="R1043">
        <v>0</v>
      </c>
      <c r="S1043">
        <v>0</v>
      </c>
      <c r="T1043" t="s">
        <v>6520</v>
      </c>
      <c r="U1043" t="s">
        <v>3098</v>
      </c>
      <c r="V1043" t="s">
        <v>162</v>
      </c>
      <c r="W1043">
        <v>1</v>
      </c>
      <c r="X1043" t="s">
        <v>49</v>
      </c>
      <c r="Y1043">
        <v>2</v>
      </c>
      <c r="Z1043">
        <v>0</v>
      </c>
      <c r="AA1043">
        <v>40</v>
      </c>
      <c r="AB1043">
        <v>50</v>
      </c>
      <c r="AE1043" t="s">
        <v>51</v>
      </c>
      <c r="AF1043" t="s">
        <v>7377</v>
      </c>
      <c r="AG1043" t="s">
        <v>7377</v>
      </c>
      <c r="AH1043" t="s">
        <v>7378</v>
      </c>
      <c r="AI1043">
        <v>7363</v>
      </c>
      <c r="AJ1043">
        <v>4.1063425234279496</v>
      </c>
      <c r="AK1043" t="s">
        <v>7379</v>
      </c>
      <c r="AL1043">
        <v>0</v>
      </c>
      <c r="AN1043" t="s">
        <v>8273</v>
      </c>
      <c r="AO1043" t="s">
        <v>8274</v>
      </c>
      <c r="AP1043" s="1" t="s">
        <v>8275</v>
      </c>
      <c r="AQ1043" t="s">
        <v>58</v>
      </c>
      <c r="AR1043" t="s">
        <v>59</v>
      </c>
    </row>
    <row r="1044" spans="1:44" x14ac:dyDescent="0.25">
      <c r="A1044">
        <v>1043</v>
      </c>
      <c r="B1044" t="s">
        <v>7063</v>
      </c>
      <c r="C1044" t="s">
        <v>7064</v>
      </c>
      <c r="D1044">
        <v>12</v>
      </c>
      <c r="E1044">
        <v>11</v>
      </c>
      <c r="F1044" t="s">
        <v>45</v>
      </c>
      <c r="G1044">
        <v>1000</v>
      </c>
      <c r="H1044">
        <v>0</v>
      </c>
      <c r="I1044">
        <v>3.61</v>
      </c>
      <c r="J1044">
        <v>171</v>
      </c>
      <c r="K1044">
        <v>73</v>
      </c>
      <c r="L1044">
        <v>30</v>
      </c>
      <c r="M1044">
        <v>26</v>
      </c>
      <c r="N1044">
        <v>13</v>
      </c>
      <c r="O1044">
        <v>29</v>
      </c>
      <c r="P1044">
        <v>0</v>
      </c>
      <c r="Q1044">
        <v>0</v>
      </c>
      <c r="R1044">
        <v>0</v>
      </c>
      <c r="S1044">
        <v>0</v>
      </c>
      <c r="T1044" t="s">
        <v>7065</v>
      </c>
      <c r="U1044" t="s">
        <v>47</v>
      </c>
      <c r="V1044" t="s">
        <v>96</v>
      </c>
      <c r="W1044">
        <v>7</v>
      </c>
      <c r="X1044" t="s">
        <v>49</v>
      </c>
      <c r="Y1044">
        <v>3</v>
      </c>
      <c r="Z1044">
        <v>0</v>
      </c>
      <c r="AA1044">
        <v>54</v>
      </c>
      <c r="AB1044">
        <v>50</v>
      </c>
      <c r="AE1044" t="s">
        <v>51</v>
      </c>
      <c r="AF1044" t="s">
        <v>2594</v>
      </c>
      <c r="AG1044" t="s">
        <v>2594</v>
      </c>
      <c r="AH1044" t="s">
        <v>2595</v>
      </c>
      <c r="AI1044">
        <v>4811</v>
      </c>
      <c r="AJ1044">
        <v>4.1945541467470298</v>
      </c>
      <c r="AK1044" t="s">
        <v>2596</v>
      </c>
      <c r="AL1044">
        <v>0</v>
      </c>
      <c r="AN1044" t="s">
        <v>7066</v>
      </c>
      <c r="AO1044" t="s">
        <v>7067</v>
      </c>
      <c r="AP1044" t="s">
        <v>7068</v>
      </c>
      <c r="AQ1044" t="s">
        <v>58</v>
      </c>
      <c r="AR1044" t="s">
        <v>59</v>
      </c>
    </row>
    <row r="1045" spans="1:44" x14ac:dyDescent="0.25">
      <c r="A1045">
        <v>1044</v>
      </c>
      <c r="B1045" t="s">
        <v>1330</v>
      </c>
      <c r="C1045" t="s">
        <v>1331</v>
      </c>
      <c r="D1045">
        <v>8</v>
      </c>
      <c r="E1045">
        <v>26</v>
      </c>
      <c r="F1045" t="s">
        <v>45</v>
      </c>
      <c r="G1045">
        <v>100</v>
      </c>
      <c r="H1045">
        <v>0</v>
      </c>
      <c r="I1045">
        <v>3.07</v>
      </c>
      <c r="J1045">
        <v>14</v>
      </c>
      <c r="K1045">
        <v>3</v>
      </c>
      <c r="L1045">
        <v>2</v>
      </c>
      <c r="M1045">
        <v>5</v>
      </c>
      <c r="N1045">
        <v>1</v>
      </c>
      <c r="O1045">
        <v>3</v>
      </c>
      <c r="P1045">
        <v>0</v>
      </c>
      <c r="Q1045">
        <v>0</v>
      </c>
      <c r="R1045">
        <v>0</v>
      </c>
      <c r="S1045">
        <v>0</v>
      </c>
      <c r="T1045" t="s">
        <v>1332</v>
      </c>
      <c r="U1045" t="s">
        <v>85</v>
      </c>
      <c r="V1045" t="s">
        <v>351</v>
      </c>
      <c r="W1045">
        <v>50</v>
      </c>
      <c r="X1045" t="s">
        <v>49</v>
      </c>
      <c r="Y1045">
        <v>2</v>
      </c>
      <c r="Z1045">
        <v>0</v>
      </c>
      <c r="AA1045">
        <v>40</v>
      </c>
      <c r="AB1045">
        <v>50</v>
      </c>
      <c r="AE1045" t="s">
        <v>51</v>
      </c>
      <c r="AF1045" t="s">
        <v>1740</v>
      </c>
      <c r="AG1045" t="s">
        <v>1740</v>
      </c>
      <c r="AH1045" t="s">
        <v>1741</v>
      </c>
      <c r="AI1045">
        <v>43</v>
      </c>
      <c r="AJ1045">
        <v>3.1860465116279002</v>
      </c>
      <c r="AK1045" t="s">
        <v>1742</v>
      </c>
      <c r="AL1045">
        <v>0</v>
      </c>
      <c r="AN1045" t="s">
        <v>1743</v>
      </c>
      <c r="AO1045" t="s">
        <v>1744</v>
      </c>
      <c r="AP1045" t="s">
        <v>1745</v>
      </c>
      <c r="AQ1045" t="s">
        <v>58</v>
      </c>
      <c r="AR1045" t="s">
        <v>59</v>
      </c>
    </row>
    <row r="1046" spans="1:44" x14ac:dyDescent="0.25">
      <c r="A1046">
        <v>1045</v>
      </c>
      <c r="B1046" t="s">
        <v>8276</v>
      </c>
      <c r="C1046" t="s">
        <v>8276</v>
      </c>
      <c r="D1046">
        <v>12</v>
      </c>
      <c r="E1046">
        <v>11</v>
      </c>
      <c r="F1046" t="s">
        <v>45</v>
      </c>
      <c r="G1046">
        <v>100</v>
      </c>
      <c r="H1046">
        <v>0</v>
      </c>
      <c r="I1046">
        <v>4.09</v>
      </c>
      <c r="J1046">
        <v>11</v>
      </c>
      <c r="K1046">
        <v>7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 t="s">
        <v>8277</v>
      </c>
      <c r="U1046" t="s">
        <v>85</v>
      </c>
      <c r="V1046" t="s">
        <v>48</v>
      </c>
      <c r="W1046">
        <v>50</v>
      </c>
      <c r="X1046" t="s">
        <v>49</v>
      </c>
      <c r="Y1046">
        <v>3</v>
      </c>
      <c r="Z1046">
        <v>0</v>
      </c>
      <c r="AA1046">
        <v>84</v>
      </c>
      <c r="AB1046">
        <v>50</v>
      </c>
      <c r="AE1046" t="s">
        <v>51</v>
      </c>
      <c r="AF1046" t="s">
        <v>8278</v>
      </c>
      <c r="AG1046" t="s">
        <v>8279</v>
      </c>
      <c r="AH1046" t="s">
        <v>8280</v>
      </c>
      <c r="AI1046">
        <v>1770</v>
      </c>
      <c r="AJ1046">
        <v>3.9338983050847398</v>
      </c>
      <c r="AK1046" t="s">
        <v>8281</v>
      </c>
      <c r="AL1046">
        <v>0</v>
      </c>
      <c r="AN1046" t="s">
        <v>8282</v>
      </c>
      <c r="AO1046" t="s">
        <v>8283</v>
      </c>
      <c r="AP1046" t="s">
        <v>8284</v>
      </c>
      <c r="AQ1046" t="s">
        <v>58</v>
      </c>
      <c r="AR1046" t="s">
        <v>59</v>
      </c>
    </row>
    <row r="1047" spans="1:44" x14ac:dyDescent="0.25">
      <c r="A1047">
        <v>1046</v>
      </c>
      <c r="B1047" t="s">
        <v>8285</v>
      </c>
      <c r="C1047" t="s">
        <v>8285</v>
      </c>
      <c r="D1047">
        <v>7</v>
      </c>
      <c r="E1047">
        <v>6</v>
      </c>
      <c r="F1047" t="s">
        <v>45</v>
      </c>
      <c r="G1047">
        <v>100</v>
      </c>
      <c r="H1047">
        <v>0</v>
      </c>
      <c r="I1047">
        <v>3.65</v>
      </c>
      <c r="J1047">
        <v>20</v>
      </c>
      <c r="K1047">
        <v>8</v>
      </c>
      <c r="L1047">
        <v>5</v>
      </c>
      <c r="M1047">
        <v>2</v>
      </c>
      <c r="N1047">
        <v>2</v>
      </c>
      <c r="O1047">
        <v>3</v>
      </c>
      <c r="P1047">
        <v>0</v>
      </c>
      <c r="Q1047">
        <v>0</v>
      </c>
      <c r="R1047">
        <v>0</v>
      </c>
      <c r="S1047">
        <v>0</v>
      </c>
      <c r="T1047" t="s">
        <v>8286</v>
      </c>
      <c r="U1047" t="s">
        <v>193</v>
      </c>
      <c r="V1047" t="s">
        <v>64</v>
      </c>
      <c r="W1047">
        <v>50</v>
      </c>
      <c r="X1047" t="s">
        <v>49</v>
      </c>
      <c r="Y1047">
        <v>2</v>
      </c>
      <c r="Z1047">
        <v>0</v>
      </c>
      <c r="AA1047">
        <v>18</v>
      </c>
      <c r="AB1047">
        <v>50</v>
      </c>
      <c r="AE1047" t="s">
        <v>51</v>
      </c>
      <c r="AF1047" t="s">
        <v>8287</v>
      </c>
      <c r="AG1047" t="s">
        <v>8288</v>
      </c>
      <c r="AH1047" t="s">
        <v>8289</v>
      </c>
      <c r="AI1047">
        <v>24</v>
      </c>
      <c r="AJ1047">
        <v>3.625</v>
      </c>
      <c r="AK1047" t="s">
        <v>8290</v>
      </c>
      <c r="AL1047">
        <v>0</v>
      </c>
      <c r="AN1047" t="s">
        <v>8291</v>
      </c>
      <c r="AO1047" t="s">
        <v>8292</v>
      </c>
      <c r="AP1047" t="s">
        <v>8293</v>
      </c>
      <c r="AQ1047" t="s">
        <v>58</v>
      </c>
      <c r="AR1047" t="s">
        <v>59</v>
      </c>
    </row>
    <row r="1048" spans="1:44" x14ac:dyDescent="0.25">
      <c r="A1048">
        <v>1047</v>
      </c>
      <c r="B1048" t="s">
        <v>8294</v>
      </c>
      <c r="C1048" t="s">
        <v>8295</v>
      </c>
      <c r="D1048">
        <v>8</v>
      </c>
      <c r="E1048">
        <v>22</v>
      </c>
      <c r="F1048" t="s">
        <v>45</v>
      </c>
      <c r="G1048">
        <v>1000</v>
      </c>
      <c r="H1048">
        <v>0</v>
      </c>
      <c r="I1048">
        <v>3.74</v>
      </c>
      <c r="J1048">
        <v>638</v>
      </c>
      <c r="K1048">
        <v>266</v>
      </c>
      <c r="L1048">
        <v>135</v>
      </c>
      <c r="M1048">
        <v>119</v>
      </c>
      <c r="N1048">
        <v>41</v>
      </c>
      <c r="O1048">
        <v>77</v>
      </c>
      <c r="P1048">
        <v>0</v>
      </c>
      <c r="Q1048">
        <v>0</v>
      </c>
      <c r="R1048">
        <v>0</v>
      </c>
      <c r="S1048">
        <v>0</v>
      </c>
      <c r="T1048" t="s">
        <v>8296</v>
      </c>
      <c r="U1048" t="s">
        <v>47</v>
      </c>
      <c r="V1048" t="s">
        <v>96</v>
      </c>
      <c r="W1048">
        <v>50</v>
      </c>
      <c r="X1048" t="s">
        <v>49</v>
      </c>
      <c r="Y1048">
        <v>2</v>
      </c>
      <c r="Z1048">
        <v>0</v>
      </c>
      <c r="AA1048">
        <v>44</v>
      </c>
      <c r="AB1048">
        <v>50</v>
      </c>
      <c r="AC1048">
        <v>1</v>
      </c>
      <c r="AD1048" t="s">
        <v>50</v>
      </c>
      <c r="AE1048" t="s">
        <v>51</v>
      </c>
      <c r="AF1048" t="s">
        <v>8297</v>
      </c>
      <c r="AG1048" t="s">
        <v>8298</v>
      </c>
      <c r="AH1048" t="s">
        <v>8299</v>
      </c>
      <c r="AI1048">
        <v>9034</v>
      </c>
      <c r="AJ1048">
        <v>4.1911667035643099</v>
      </c>
      <c r="AK1048" t="s">
        <v>8300</v>
      </c>
      <c r="AL1048">
        <v>0</v>
      </c>
      <c r="AN1048" t="s">
        <v>8301</v>
      </c>
      <c r="AO1048" t="s">
        <v>8302</v>
      </c>
      <c r="AP1048" t="s">
        <v>8303</v>
      </c>
      <c r="AQ1048" t="s">
        <v>58</v>
      </c>
      <c r="AR1048" t="s">
        <v>59</v>
      </c>
    </row>
    <row r="1049" spans="1:44" x14ac:dyDescent="0.25">
      <c r="A1049">
        <v>1048</v>
      </c>
      <c r="B1049" t="s">
        <v>8304</v>
      </c>
      <c r="C1049" t="s">
        <v>8305</v>
      </c>
      <c r="D1049">
        <v>6</v>
      </c>
      <c r="E1049">
        <v>11</v>
      </c>
      <c r="F1049" t="s">
        <v>45</v>
      </c>
      <c r="G1049">
        <v>1000</v>
      </c>
      <c r="H1049">
        <v>0</v>
      </c>
      <c r="I1049">
        <v>4.1100000000000003</v>
      </c>
      <c r="J1049">
        <v>76</v>
      </c>
      <c r="K1049">
        <v>44</v>
      </c>
      <c r="L1049">
        <v>11</v>
      </c>
      <c r="M1049">
        <v>11</v>
      </c>
      <c r="N1049">
        <v>5</v>
      </c>
      <c r="O1049">
        <v>5</v>
      </c>
      <c r="P1049">
        <v>0</v>
      </c>
      <c r="Q1049">
        <v>0</v>
      </c>
      <c r="R1049">
        <v>0</v>
      </c>
      <c r="S1049">
        <v>0</v>
      </c>
      <c r="T1049" t="s">
        <v>8306</v>
      </c>
      <c r="U1049" t="s">
        <v>193</v>
      </c>
      <c r="V1049" t="s">
        <v>96</v>
      </c>
      <c r="W1049">
        <v>50</v>
      </c>
      <c r="X1049" t="s">
        <v>49</v>
      </c>
      <c r="Y1049">
        <v>2</v>
      </c>
      <c r="Z1049">
        <v>0</v>
      </c>
      <c r="AA1049">
        <v>43</v>
      </c>
      <c r="AB1049">
        <v>50</v>
      </c>
      <c r="AE1049" t="s">
        <v>51</v>
      </c>
      <c r="AF1049" t="s">
        <v>1024</v>
      </c>
      <c r="AG1049" t="s">
        <v>1025</v>
      </c>
      <c r="AH1049" t="s">
        <v>1026</v>
      </c>
      <c r="AI1049">
        <v>54504</v>
      </c>
      <c r="AJ1049">
        <v>3.8016842800528399</v>
      </c>
      <c r="AK1049" t="s">
        <v>1027</v>
      </c>
      <c r="AL1049">
        <v>1</v>
      </c>
      <c r="AM1049" t="s">
        <v>1028</v>
      </c>
      <c r="AN1049" t="s">
        <v>8307</v>
      </c>
      <c r="AO1049" t="s">
        <v>8308</v>
      </c>
      <c r="AP1049" t="s">
        <v>8309</v>
      </c>
      <c r="AQ1049" t="s">
        <v>58</v>
      </c>
      <c r="AR1049" t="s">
        <v>59</v>
      </c>
    </row>
    <row r="1050" spans="1:44" x14ac:dyDescent="0.25">
      <c r="A1050">
        <v>1049</v>
      </c>
      <c r="B1050" t="s">
        <v>3300</v>
      </c>
      <c r="C1050" t="s">
        <v>3301</v>
      </c>
      <c r="D1050">
        <v>4</v>
      </c>
      <c r="E1050">
        <v>4</v>
      </c>
      <c r="F1050" t="s">
        <v>45</v>
      </c>
      <c r="G1050">
        <v>100</v>
      </c>
      <c r="H1050">
        <v>1</v>
      </c>
      <c r="I1050">
        <v>4.07</v>
      </c>
      <c r="J1050">
        <v>46</v>
      </c>
      <c r="K1050">
        <v>23</v>
      </c>
      <c r="L1050">
        <v>12</v>
      </c>
      <c r="M1050">
        <v>6</v>
      </c>
      <c r="N1050">
        <v>1</v>
      </c>
      <c r="O1050">
        <v>4</v>
      </c>
      <c r="P1050">
        <v>0</v>
      </c>
      <c r="Q1050">
        <v>0</v>
      </c>
      <c r="R1050">
        <v>0</v>
      </c>
      <c r="S1050">
        <v>0</v>
      </c>
      <c r="T1050" t="s">
        <v>3302</v>
      </c>
      <c r="U1050" t="s">
        <v>95</v>
      </c>
      <c r="V1050" t="s">
        <v>96</v>
      </c>
      <c r="W1050">
        <v>50</v>
      </c>
      <c r="X1050" t="s">
        <v>49</v>
      </c>
      <c r="Y1050">
        <v>1</v>
      </c>
      <c r="Z1050">
        <v>0</v>
      </c>
      <c r="AA1050">
        <v>48</v>
      </c>
      <c r="AB1050">
        <v>50</v>
      </c>
      <c r="AC1050">
        <v>1</v>
      </c>
      <c r="AD1050" t="s">
        <v>50</v>
      </c>
      <c r="AE1050" t="s">
        <v>51</v>
      </c>
      <c r="AF1050" t="s">
        <v>969</v>
      </c>
      <c r="AG1050" t="s">
        <v>970</v>
      </c>
      <c r="AH1050" t="s">
        <v>971</v>
      </c>
      <c r="AI1050">
        <v>32168</v>
      </c>
      <c r="AJ1050">
        <v>3.88454364585923</v>
      </c>
      <c r="AK1050" t="s">
        <v>972</v>
      </c>
      <c r="AL1050">
        <v>0</v>
      </c>
      <c r="AN1050" t="s">
        <v>3303</v>
      </c>
      <c r="AO1050" t="s">
        <v>3304</v>
      </c>
      <c r="AP1050" t="s">
        <v>3305</v>
      </c>
      <c r="AQ1050" t="s">
        <v>58</v>
      </c>
      <c r="AR1050" t="s">
        <v>59</v>
      </c>
    </row>
    <row r="1051" spans="1:44" x14ac:dyDescent="0.25">
      <c r="A1051">
        <v>1050</v>
      </c>
      <c r="B1051" t="s">
        <v>8310</v>
      </c>
      <c r="C1051" t="s">
        <v>8310</v>
      </c>
      <c r="D1051">
        <v>9</v>
      </c>
      <c r="E1051">
        <v>8</v>
      </c>
      <c r="F1051" t="s">
        <v>45</v>
      </c>
      <c r="G1051">
        <v>5000</v>
      </c>
      <c r="H1051">
        <v>1</v>
      </c>
      <c r="I1051">
        <v>3.8</v>
      </c>
      <c r="J1051">
        <v>501</v>
      </c>
      <c r="K1051">
        <v>217</v>
      </c>
      <c r="L1051">
        <v>96</v>
      </c>
      <c r="M1051">
        <v>102</v>
      </c>
      <c r="N1051">
        <v>42</v>
      </c>
      <c r="O1051">
        <v>44</v>
      </c>
      <c r="P1051">
        <v>0</v>
      </c>
      <c r="Q1051">
        <v>0</v>
      </c>
      <c r="R1051">
        <v>0</v>
      </c>
      <c r="S1051">
        <v>0</v>
      </c>
      <c r="T1051" t="s">
        <v>8311</v>
      </c>
      <c r="U1051" t="s">
        <v>47</v>
      </c>
      <c r="V1051" t="s">
        <v>48</v>
      </c>
      <c r="W1051">
        <v>50</v>
      </c>
      <c r="X1051" t="s">
        <v>49</v>
      </c>
      <c r="Y1051">
        <v>3</v>
      </c>
      <c r="Z1051">
        <v>0</v>
      </c>
      <c r="AA1051">
        <v>43</v>
      </c>
      <c r="AB1051">
        <v>50</v>
      </c>
      <c r="AE1051" t="s">
        <v>51</v>
      </c>
      <c r="AF1051" t="s">
        <v>4622</v>
      </c>
      <c r="AG1051" t="s">
        <v>4623</v>
      </c>
      <c r="AH1051" t="s">
        <v>4624</v>
      </c>
      <c r="AI1051">
        <v>11505</v>
      </c>
      <c r="AJ1051">
        <v>4.1367231638417996</v>
      </c>
      <c r="AK1051" t="s">
        <v>4625</v>
      </c>
      <c r="AL1051">
        <v>0</v>
      </c>
      <c r="AN1051" t="s">
        <v>8312</v>
      </c>
      <c r="AO1051" t="s">
        <v>8313</v>
      </c>
      <c r="AP1051" t="s">
        <v>8314</v>
      </c>
      <c r="AQ1051" t="s">
        <v>58</v>
      </c>
      <c r="AR1051" t="s">
        <v>59</v>
      </c>
    </row>
    <row r="1052" spans="1:44" x14ac:dyDescent="0.25">
      <c r="A1052">
        <v>1051</v>
      </c>
      <c r="B1052" t="s">
        <v>2706</v>
      </c>
      <c r="C1052" t="s">
        <v>2707</v>
      </c>
      <c r="D1052">
        <v>3</v>
      </c>
      <c r="E1052">
        <v>3</v>
      </c>
      <c r="F1052" t="s">
        <v>45</v>
      </c>
      <c r="G1052">
        <v>100</v>
      </c>
      <c r="H1052">
        <v>1</v>
      </c>
      <c r="I1052">
        <v>4.29</v>
      </c>
      <c r="J1052">
        <v>58</v>
      </c>
      <c r="K1052">
        <v>36</v>
      </c>
      <c r="L1052">
        <v>13</v>
      </c>
      <c r="M1052">
        <v>3</v>
      </c>
      <c r="N1052">
        <v>2</v>
      </c>
      <c r="O1052">
        <v>4</v>
      </c>
      <c r="P1052">
        <v>1</v>
      </c>
      <c r="Q1052">
        <v>0</v>
      </c>
      <c r="R1052">
        <v>1</v>
      </c>
      <c r="S1052">
        <v>0</v>
      </c>
      <c r="T1052" t="s">
        <v>2708</v>
      </c>
      <c r="U1052" t="s">
        <v>85</v>
      </c>
      <c r="V1052" t="s">
        <v>96</v>
      </c>
      <c r="W1052">
        <v>5</v>
      </c>
      <c r="X1052" t="s">
        <v>49</v>
      </c>
      <c r="Y1052">
        <v>1</v>
      </c>
      <c r="Z1052">
        <v>0</v>
      </c>
      <c r="AA1052">
        <v>34</v>
      </c>
      <c r="AB1052">
        <v>50</v>
      </c>
      <c r="AC1052">
        <v>1</v>
      </c>
      <c r="AD1052" t="s">
        <v>50</v>
      </c>
      <c r="AE1052" t="s">
        <v>51</v>
      </c>
      <c r="AF1052" t="s">
        <v>2709</v>
      </c>
      <c r="AG1052" t="s">
        <v>2710</v>
      </c>
      <c r="AH1052" t="s">
        <v>2711</v>
      </c>
      <c r="AI1052">
        <v>1050</v>
      </c>
      <c r="AJ1052">
        <v>3.88380952380952</v>
      </c>
      <c r="AK1052" t="s">
        <v>2712</v>
      </c>
      <c r="AL1052">
        <v>0</v>
      </c>
      <c r="AN1052" t="s">
        <v>2713</v>
      </c>
      <c r="AO1052" t="s">
        <v>2714</v>
      </c>
      <c r="AP1052" t="s">
        <v>2715</v>
      </c>
      <c r="AQ1052" t="s">
        <v>58</v>
      </c>
      <c r="AR1052" t="s">
        <v>59</v>
      </c>
    </row>
    <row r="1053" spans="1:44" x14ac:dyDescent="0.25">
      <c r="A1053">
        <v>1052</v>
      </c>
      <c r="B1053" t="s">
        <v>8315</v>
      </c>
      <c r="C1053" t="s">
        <v>8315</v>
      </c>
      <c r="D1053">
        <v>16</v>
      </c>
      <c r="E1053">
        <v>14</v>
      </c>
      <c r="F1053" t="s">
        <v>45</v>
      </c>
      <c r="G1053">
        <v>100</v>
      </c>
      <c r="H1053">
        <v>1</v>
      </c>
      <c r="I1053">
        <v>3.73</v>
      </c>
      <c r="J1053">
        <v>89</v>
      </c>
      <c r="K1053">
        <v>39</v>
      </c>
      <c r="L1053">
        <v>21</v>
      </c>
      <c r="M1053">
        <v>10</v>
      </c>
      <c r="N1053">
        <v>4</v>
      </c>
      <c r="O1053">
        <v>15</v>
      </c>
      <c r="P1053">
        <v>0</v>
      </c>
      <c r="Q1053">
        <v>0</v>
      </c>
      <c r="R1053">
        <v>0</v>
      </c>
      <c r="S1053">
        <v>0</v>
      </c>
      <c r="T1053" t="s">
        <v>8316</v>
      </c>
      <c r="U1053" t="s">
        <v>95</v>
      </c>
      <c r="V1053" t="s">
        <v>48</v>
      </c>
      <c r="W1053">
        <v>50</v>
      </c>
      <c r="X1053" t="s">
        <v>49</v>
      </c>
      <c r="Y1053">
        <v>5</v>
      </c>
      <c r="Z1053">
        <v>0</v>
      </c>
      <c r="AA1053">
        <v>41</v>
      </c>
      <c r="AB1053">
        <v>50</v>
      </c>
      <c r="AE1053" t="s">
        <v>51</v>
      </c>
      <c r="AF1053" t="s">
        <v>1323</v>
      </c>
      <c r="AG1053" t="s">
        <v>1324</v>
      </c>
      <c r="AH1053" t="s">
        <v>1325</v>
      </c>
      <c r="AI1053">
        <v>130598</v>
      </c>
      <c r="AJ1053">
        <v>3.9467909156342298</v>
      </c>
      <c r="AK1053" t="s">
        <v>1326</v>
      </c>
      <c r="AL1053">
        <v>0</v>
      </c>
      <c r="AN1053" t="s">
        <v>8317</v>
      </c>
      <c r="AO1053" t="s">
        <v>8318</v>
      </c>
      <c r="AP1053" s="1" t="s">
        <v>8319</v>
      </c>
      <c r="AQ1053" t="s">
        <v>58</v>
      </c>
      <c r="AR1053" t="s">
        <v>59</v>
      </c>
    </row>
    <row r="1054" spans="1:44" x14ac:dyDescent="0.25">
      <c r="A1054">
        <v>1053</v>
      </c>
      <c r="B1054" t="s">
        <v>556</v>
      </c>
      <c r="C1054" t="s">
        <v>557</v>
      </c>
      <c r="D1054">
        <v>5.84</v>
      </c>
      <c r="E1054">
        <v>11</v>
      </c>
      <c r="F1054" t="s">
        <v>45</v>
      </c>
      <c r="G1054">
        <v>1000</v>
      </c>
      <c r="H1054">
        <v>0</v>
      </c>
      <c r="I1054">
        <v>4.1900000000000004</v>
      </c>
      <c r="J1054">
        <v>307</v>
      </c>
      <c r="K1054">
        <v>171</v>
      </c>
      <c r="L1054">
        <v>71</v>
      </c>
      <c r="M1054">
        <v>35</v>
      </c>
      <c r="N1054">
        <v>12</v>
      </c>
      <c r="O1054">
        <v>18</v>
      </c>
      <c r="P1054">
        <v>0</v>
      </c>
      <c r="Q1054">
        <v>0</v>
      </c>
      <c r="R1054">
        <v>0</v>
      </c>
      <c r="S1054">
        <v>0</v>
      </c>
      <c r="T1054" t="s">
        <v>558</v>
      </c>
      <c r="U1054" t="s">
        <v>129</v>
      </c>
      <c r="V1054" t="s">
        <v>162</v>
      </c>
      <c r="W1054">
        <v>1</v>
      </c>
      <c r="X1054" t="s">
        <v>49</v>
      </c>
      <c r="Y1054">
        <v>1</v>
      </c>
      <c r="Z1054">
        <v>0</v>
      </c>
      <c r="AA1054">
        <v>40</v>
      </c>
      <c r="AB1054">
        <v>50</v>
      </c>
      <c r="AC1054">
        <v>1</v>
      </c>
      <c r="AD1054" t="s">
        <v>50</v>
      </c>
      <c r="AE1054" t="s">
        <v>51</v>
      </c>
      <c r="AF1054" t="s">
        <v>559</v>
      </c>
      <c r="AG1054" t="s">
        <v>560</v>
      </c>
      <c r="AH1054" t="s">
        <v>561</v>
      </c>
      <c r="AI1054">
        <v>10377</v>
      </c>
      <c r="AJ1054">
        <v>4.1727859689698299</v>
      </c>
      <c r="AK1054" t="s">
        <v>562</v>
      </c>
      <c r="AL1054">
        <v>0</v>
      </c>
      <c r="AN1054" t="s">
        <v>563</v>
      </c>
      <c r="AO1054" t="s">
        <v>564</v>
      </c>
      <c r="AP1054" t="s">
        <v>565</v>
      </c>
      <c r="AQ1054" t="s">
        <v>58</v>
      </c>
      <c r="AR1054" t="s">
        <v>59</v>
      </c>
    </row>
    <row r="1055" spans="1:44" x14ac:dyDescent="0.25">
      <c r="A1055">
        <v>1054</v>
      </c>
      <c r="B1055" t="s">
        <v>8320</v>
      </c>
      <c r="C1055" t="s">
        <v>8321</v>
      </c>
      <c r="D1055">
        <v>11</v>
      </c>
      <c r="E1055">
        <v>17</v>
      </c>
      <c r="F1055" t="s">
        <v>45</v>
      </c>
      <c r="G1055">
        <v>100</v>
      </c>
      <c r="H1055">
        <v>1</v>
      </c>
      <c r="I1055">
        <v>3.4</v>
      </c>
      <c r="J1055">
        <v>10</v>
      </c>
      <c r="K1055">
        <v>4</v>
      </c>
      <c r="L1055">
        <v>1</v>
      </c>
      <c r="M1055">
        <v>2</v>
      </c>
      <c r="N1055">
        <v>1</v>
      </c>
      <c r="O1055">
        <v>2</v>
      </c>
      <c r="P1055">
        <v>0</v>
      </c>
      <c r="Q1055">
        <v>0</v>
      </c>
      <c r="R1055">
        <v>0</v>
      </c>
      <c r="S1055">
        <v>0</v>
      </c>
      <c r="T1055" t="s">
        <v>8322</v>
      </c>
      <c r="U1055" t="s">
        <v>47</v>
      </c>
      <c r="V1055" t="s">
        <v>96</v>
      </c>
      <c r="W1055">
        <v>50</v>
      </c>
      <c r="X1055" t="s">
        <v>49</v>
      </c>
      <c r="Y1055">
        <v>2</v>
      </c>
      <c r="Z1055">
        <v>0</v>
      </c>
      <c r="AA1055">
        <v>43</v>
      </c>
      <c r="AB1055">
        <v>50</v>
      </c>
      <c r="AE1055" t="s">
        <v>51</v>
      </c>
      <c r="AF1055" t="s">
        <v>8323</v>
      </c>
      <c r="AG1055" t="s">
        <v>8323</v>
      </c>
      <c r="AH1055" t="s">
        <v>8324</v>
      </c>
      <c r="AI1055">
        <v>33855</v>
      </c>
      <c r="AJ1055">
        <v>3.9173534189927599</v>
      </c>
      <c r="AK1055" t="s">
        <v>8325</v>
      </c>
      <c r="AL1055">
        <v>0</v>
      </c>
      <c r="AN1055" t="s">
        <v>8326</v>
      </c>
      <c r="AO1055" t="s">
        <v>8327</v>
      </c>
      <c r="AP1055" t="s">
        <v>8328</v>
      </c>
      <c r="AQ1055" t="s">
        <v>58</v>
      </c>
      <c r="AR1055" t="s">
        <v>59</v>
      </c>
    </row>
    <row r="1056" spans="1:44" x14ac:dyDescent="0.25">
      <c r="A1056">
        <v>1055</v>
      </c>
      <c r="B1056" t="s">
        <v>8329</v>
      </c>
      <c r="C1056" t="s">
        <v>8330</v>
      </c>
      <c r="D1056">
        <v>2</v>
      </c>
      <c r="E1056">
        <v>2</v>
      </c>
      <c r="F1056" t="s">
        <v>45</v>
      </c>
      <c r="G1056">
        <v>100</v>
      </c>
      <c r="H1056">
        <v>1</v>
      </c>
      <c r="I1056">
        <v>3.53</v>
      </c>
      <c r="J1056">
        <v>58</v>
      </c>
      <c r="K1056">
        <v>20</v>
      </c>
      <c r="L1056">
        <v>14</v>
      </c>
      <c r="M1056">
        <v>10</v>
      </c>
      <c r="N1056">
        <v>5</v>
      </c>
      <c r="O1056">
        <v>9</v>
      </c>
      <c r="P1056">
        <v>2</v>
      </c>
      <c r="Q1056">
        <v>1</v>
      </c>
      <c r="R1056">
        <v>0</v>
      </c>
      <c r="S1056">
        <v>1</v>
      </c>
      <c r="T1056" t="s">
        <v>8331</v>
      </c>
      <c r="U1056" t="s">
        <v>47</v>
      </c>
      <c r="V1056">
        <v>60</v>
      </c>
      <c r="W1056">
        <v>1</v>
      </c>
      <c r="X1056" t="s">
        <v>49</v>
      </c>
      <c r="Y1056">
        <v>1</v>
      </c>
      <c r="Z1056">
        <v>0</v>
      </c>
      <c r="AA1056">
        <v>45</v>
      </c>
      <c r="AB1056">
        <v>50</v>
      </c>
      <c r="AC1056">
        <v>1</v>
      </c>
      <c r="AD1056" t="s">
        <v>50</v>
      </c>
      <c r="AE1056" t="s">
        <v>51</v>
      </c>
      <c r="AF1056" t="s">
        <v>8332</v>
      </c>
      <c r="AG1056" t="s">
        <v>8333</v>
      </c>
      <c r="AH1056" t="s">
        <v>8334</v>
      </c>
      <c r="AI1056">
        <v>689</v>
      </c>
      <c r="AJ1056">
        <v>4.0304789550072497</v>
      </c>
      <c r="AK1056" t="s">
        <v>8335</v>
      </c>
      <c r="AL1056">
        <v>0</v>
      </c>
      <c r="AN1056" t="s">
        <v>8336</v>
      </c>
      <c r="AO1056" t="s">
        <v>8337</v>
      </c>
      <c r="AP1056" t="s">
        <v>8338</v>
      </c>
      <c r="AQ1056" t="s">
        <v>58</v>
      </c>
      <c r="AR1056" t="s">
        <v>59</v>
      </c>
    </row>
    <row r="1057" spans="1:44" x14ac:dyDescent="0.25">
      <c r="A1057">
        <v>1056</v>
      </c>
      <c r="B1057" t="s">
        <v>8339</v>
      </c>
      <c r="C1057" t="s">
        <v>8340</v>
      </c>
      <c r="D1057">
        <v>8</v>
      </c>
      <c r="E1057">
        <v>7</v>
      </c>
      <c r="F1057" t="s">
        <v>45</v>
      </c>
      <c r="G1057">
        <v>1000</v>
      </c>
      <c r="H1057">
        <v>1</v>
      </c>
      <c r="I1057">
        <v>3.13</v>
      </c>
      <c r="J1057">
        <v>111</v>
      </c>
      <c r="K1057">
        <v>41</v>
      </c>
      <c r="L1057">
        <v>10</v>
      </c>
      <c r="M1057">
        <v>13</v>
      </c>
      <c r="N1057">
        <v>16</v>
      </c>
      <c r="O1057">
        <v>31</v>
      </c>
      <c r="P1057">
        <v>0</v>
      </c>
      <c r="Q1057">
        <v>0</v>
      </c>
      <c r="R1057">
        <v>0</v>
      </c>
      <c r="S1057">
        <v>0</v>
      </c>
      <c r="T1057" t="s">
        <v>5902</v>
      </c>
      <c r="U1057" t="s">
        <v>161</v>
      </c>
      <c r="V1057" t="s">
        <v>162</v>
      </c>
      <c r="W1057">
        <v>3</v>
      </c>
      <c r="X1057" t="s">
        <v>49</v>
      </c>
      <c r="Y1057">
        <v>3</v>
      </c>
      <c r="Z1057">
        <v>0</v>
      </c>
      <c r="AA1057">
        <v>25</v>
      </c>
      <c r="AB1057">
        <v>50</v>
      </c>
      <c r="AC1057">
        <v>1</v>
      </c>
      <c r="AD1057" t="s">
        <v>50</v>
      </c>
      <c r="AE1057" t="s">
        <v>51</v>
      </c>
      <c r="AF1057" t="s">
        <v>8341</v>
      </c>
      <c r="AG1057" t="s">
        <v>8341</v>
      </c>
      <c r="AH1057" t="s">
        <v>8342</v>
      </c>
      <c r="AI1057">
        <v>6623</v>
      </c>
      <c r="AJ1057">
        <v>4.0724747093462099</v>
      </c>
      <c r="AK1057" t="s">
        <v>8343</v>
      </c>
      <c r="AL1057">
        <v>0</v>
      </c>
      <c r="AN1057" t="s">
        <v>8344</v>
      </c>
      <c r="AO1057" t="s">
        <v>8345</v>
      </c>
      <c r="AP1057" t="s">
        <v>8346</v>
      </c>
      <c r="AQ1057" t="s">
        <v>58</v>
      </c>
      <c r="AR1057" t="s">
        <v>59</v>
      </c>
    </row>
    <row r="1058" spans="1:44" x14ac:dyDescent="0.25">
      <c r="A1058">
        <v>1057</v>
      </c>
      <c r="B1058" t="s">
        <v>8347</v>
      </c>
      <c r="C1058" t="s">
        <v>8348</v>
      </c>
      <c r="D1058">
        <v>7</v>
      </c>
      <c r="E1058">
        <v>22</v>
      </c>
      <c r="F1058" t="s">
        <v>45</v>
      </c>
      <c r="G1058">
        <v>5000</v>
      </c>
      <c r="H1058">
        <v>1</v>
      </c>
      <c r="I1058">
        <v>3.79</v>
      </c>
      <c r="J1058">
        <v>797</v>
      </c>
      <c r="K1058">
        <v>349</v>
      </c>
      <c r="L1058">
        <v>158</v>
      </c>
      <c r="M1058">
        <v>149</v>
      </c>
      <c r="N1058">
        <v>58</v>
      </c>
      <c r="O1058">
        <v>83</v>
      </c>
      <c r="P1058">
        <v>0</v>
      </c>
      <c r="Q1058">
        <v>0</v>
      </c>
      <c r="R1058">
        <v>0</v>
      </c>
      <c r="S1058">
        <v>0</v>
      </c>
      <c r="T1058" t="s">
        <v>8349</v>
      </c>
      <c r="U1058" t="s">
        <v>8350</v>
      </c>
      <c r="V1058" t="s">
        <v>579</v>
      </c>
      <c r="W1058">
        <v>17</v>
      </c>
      <c r="X1058" t="s">
        <v>49</v>
      </c>
      <c r="Y1058">
        <v>2</v>
      </c>
      <c r="Z1058">
        <v>0</v>
      </c>
      <c r="AA1058">
        <v>40</v>
      </c>
      <c r="AB1058">
        <v>50</v>
      </c>
      <c r="AE1058" t="s">
        <v>51</v>
      </c>
      <c r="AF1058" t="s">
        <v>8351</v>
      </c>
      <c r="AG1058" t="s">
        <v>8352</v>
      </c>
      <c r="AH1058" t="s">
        <v>8353</v>
      </c>
      <c r="AI1058">
        <v>4809</v>
      </c>
      <c r="AJ1058">
        <v>4.2501559575795298</v>
      </c>
      <c r="AK1058" t="s">
        <v>8354</v>
      </c>
      <c r="AL1058">
        <v>0</v>
      </c>
      <c r="AN1058" t="s">
        <v>8355</v>
      </c>
      <c r="AO1058" t="s">
        <v>8356</v>
      </c>
      <c r="AP1058" t="s">
        <v>8357</v>
      </c>
      <c r="AQ1058" t="s">
        <v>58</v>
      </c>
      <c r="AR1058" t="s">
        <v>59</v>
      </c>
    </row>
    <row r="1059" spans="1:44" x14ac:dyDescent="0.25">
      <c r="A1059">
        <v>1058</v>
      </c>
      <c r="B1059" t="s">
        <v>8358</v>
      </c>
      <c r="C1059" t="s">
        <v>8358</v>
      </c>
      <c r="D1059">
        <v>2</v>
      </c>
      <c r="E1059">
        <v>2</v>
      </c>
      <c r="F1059" t="s">
        <v>45</v>
      </c>
      <c r="G1059">
        <v>5000</v>
      </c>
      <c r="H1059">
        <v>1</v>
      </c>
      <c r="I1059">
        <v>3.7</v>
      </c>
      <c r="J1059">
        <v>355</v>
      </c>
      <c r="K1059">
        <v>155</v>
      </c>
      <c r="L1059">
        <v>69</v>
      </c>
      <c r="M1059">
        <v>53</v>
      </c>
      <c r="N1059">
        <v>25</v>
      </c>
      <c r="O1059">
        <v>53</v>
      </c>
      <c r="P1059">
        <v>0</v>
      </c>
      <c r="Q1059">
        <v>0</v>
      </c>
      <c r="R1059">
        <v>0</v>
      </c>
      <c r="S1059">
        <v>0</v>
      </c>
      <c r="T1059" t="s">
        <v>8359</v>
      </c>
      <c r="U1059" t="s">
        <v>8360</v>
      </c>
      <c r="V1059" t="s">
        <v>64</v>
      </c>
      <c r="W1059">
        <v>2</v>
      </c>
      <c r="X1059" t="s">
        <v>49</v>
      </c>
      <c r="Y1059">
        <v>1</v>
      </c>
      <c r="Z1059">
        <v>0</v>
      </c>
      <c r="AA1059">
        <v>23</v>
      </c>
      <c r="AB1059">
        <v>50</v>
      </c>
      <c r="AE1059" t="s">
        <v>51</v>
      </c>
      <c r="AF1059" t="s">
        <v>1312</v>
      </c>
      <c r="AG1059" t="s">
        <v>1313</v>
      </c>
      <c r="AH1059" t="s">
        <v>1314</v>
      </c>
      <c r="AI1059">
        <v>12309</v>
      </c>
      <c r="AJ1059">
        <v>4.0451702006661696</v>
      </c>
      <c r="AK1059" t="s">
        <v>1315</v>
      </c>
      <c r="AL1059">
        <v>1</v>
      </c>
      <c r="AM1059" t="s">
        <v>1316</v>
      </c>
      <c r="AN1059" t="s">
        <v>8361</v>
      </c>
      <c r="AO1059" t="s">
        <v>8362</v>
      </c>
      <c r="AP1059" t="s">
        <v>8363</v>
      </c>
      <c r="AQ1059" t="s">
        <v>58</v>
      </c>
      <c r="AR1059" t="s">
        <v>59</v>
      </c>
    </row>
    <row r="1060" spans="1:44" x14ac:dyDescent="0.25">
      <c r="A1060">
        <v>1059</v>
      </c>
      <c r="B1060" t="s">
        <v>8364</v>
      </c>
      <c r="C1060" t="s">
        <v>8365</v>
      </c>
      <c r="D1060">
        <v>8</v>
      </c>
      <c r="E1060">
        <v>34</v>
      </c>
      <c r="F1060" t="s">
        <v>45</v>
      </c>
      <c r="G1060">
        <v>1000</v>
      </c>
      <c r="H1060">
        <v>1</v>
      </c>
      <c r="I1060">
        <v>4.1399999999999997</v>
      </c>
      <c r="J1060">
        <v>429</v>
      </c>
      <c r="K1060">
        <v>231</v>
      </c>
      <c r="L1060">
        <v>102</v>
      </c>
      <c r="M1060">
        <v>47</v>
      </c>
      <c r="N1060">
        <v>21</v>
      </c>
      <c r="O1060">
        <v>28</v>
      </c>
      <c r="P1060">
        <v>0</v>
      </c>
      <c r="Q1060">
        <v>0</v>
      </c>
      <c r="R1060">
        <v>0</v>
      </c>
      <c r="S1060">
        <v>0</v>
      </c>
      <c r="T1060" t="s">
        <v>8366</v>
      </c>
      <c r="U1060" t="s">
        <v>107</v>
      </c>
      <c r="V1060" t="s">
        <v>579</v>
      </c>
      <c r="W1060">
        <v>2</v>
      </c>
      <c r="X1060" t="s">
        <v>49</v>
      </c>
      <c r="Y1060">
        <v>3</v>
      </c>
      <c r="Z1060">
        <v>0</v>
      </c>
      <c r="AA1060">
        <v>36</v>
      </c>
      <c r="AB1060">
        <v>50</v>
      </c>
      <c r="AE1060" t="s">
        <v>51</v>
      </c>
      <c r="AF1060" t="s">
        <v>8367</v>
      </c>
      <c r="AG1060" t="s">
        <v>8368</v>
      </c>
      <c r="AH1060" t="s">
        <v>8369</v>
      </c>
      <c r="AI1060">
        <v>905</v>
      </c>
      <c r="AJ1060">
        <v>3.93922651933701</v>
      </c>
      <c r="AK1060" t="s">
        <v>8370</v>
      </c>
      <c r="AL1060">
        <v>1</v>
      </c>
      <c r="AM1060" t="s">
        <v>8371</v>
      </c>
      <c r="AN1060" t="s">
        <v>8372</v>
      </c>
      <c r="AO1060" t="s">
        <v>8373</v>
      </c>
      <c r="AP1060" t="s">
        <v>8374</v>
      </c>
      <c r="AQ1060" t="s">
        <v>58</v>
      </c>
      <c r="AR1060" t="s">
        <v>59</v>
      </c>
    </row>
    <row r="1061" spans="1:44" x14ac:dyDescent="0.25">
      <c r="A1061">
        <v>1060</v>
      </c>
      <c r="B1061" t="s">
        <v>104</v>
      </c>
      <c r="C1061" t="s">
        <v>105</v>
      </c>
      <c r="D1061">
        <v>11</v>
      </c>
      <c r="E1061">
        <v>10</v>
      </c>
      <c r="F1061" t="s">
        <v>45</v>
      </c>
      <c r="G1061">
        <v>1000</v>
      </c>
      <c r="H1061">
        <v>1</v>
      </c>
      <c r="I1061">
        <v>3.73</v>
      </c>
      <c r="J1061">
        <v>128</v>
      </c>
      <c r="K1061">
        <v>54</v>
      </c>
      <c r="L1061">
        <v>24</v>
      </c>
      <c r="M1061">
        <v>28</v>
      </c>
      <c r="N1061">
        <v>6</v>
      </c>
      <c r="O1061">
        <v>16</v>
      </c>
      <c r="P1061">
        <v>0</v>
      </c>
      <c r="Q1061">
        <v>0</v>
      </c>
      <c r="R1061">
        <v>0</v>
      </c>
      <c r="S1061">
        <v>0</v>
      </c>
      <c r="T1061" t="s">
        <v>106</v>
      </c>
      <c r="U1061" t="s">
        <v>85</v>
      </c>
      <c r="V1061" t="s">
        <v>8375</v>
      </c>
      <c r="W1061">
        <v>50</v>
      </c>
      <c r="X1061" t="s">
        <v>49</v>
      </c>
      <c r="Y1061">
        <v>2</v>
      </c>
      <c r="Z1061">
        <v>0</v>
      </c>
      <c r="AA1061">
        <v>38</v>
      </c>
      <c r="AB1061">
        <v>50</v>
      </c>
      <c r="AC1061">
        <v>1</v>
      </c>
      <c r="AD1061" t="s">
        <v>50</v>
      </c>
      <c r="AF1061" t="s">
        <v>1749</v>
      </c>
      <c r="AG1061" t="s">
        <v>1750</v>
      </c>
      <c r="AH1061" t="s">
        <v>6602</v>
      </c>
      <c r="AI1061">
        <v>105015</v>
      </c>
      <c r="AJ1061">
        <v>3.7896014855020699</v>
      </c>
      <c r="AK1061" t="s">
        <v>1752</v>
      </c>
      <c r="AL1061">
        <v>0</v>
      </c>
      <c r="AN1061" t="s">
        <v>8376</v>
      </c>
      <c r="AO1061" t="s">
        <v>8377</v>
      </c>
      <c r="AP1061" t="s">
        <v>8378</v>
      </c>
      <c r="AQ1061" t="s">
        <v>58</v>
      </c>
      <c r="AR1061" t="s">
        <v>59</v>
      </c>
    </row>
    <row r="1062" spans="1:44" x14ac:dyDescent="0.25">
      <c r="A1062">
        <v>1061</v>
      </c>
      <c r="B1062" t="s">
        <v>5759</v>
      </c>
      <c r="C1062" t="s">
        <v>5760</v>
      </c>
      <c r="D1062">
        <v>5</v>
      </c>
      <c r="E1062">
        <v>11</v>
      </c>
      <c r="F1062" t="s">
        <v>45</v>
      </c>
      <c r="G1062">
        <v>100</v>
      </c>
      <c r="H1062">
        <v>0</v>
      </c>
      <c r="I1062">
        <v>3.72</v>
      </c>
      <c r="J1062">
        <v>54</v>
      </c>
      <c r="K1062">
        <v>24</v>
      </c>
      <c r="L1062">
        <v>11</v>
      </c>
      <c r="M1062">
        <v>7</v>
      </c>
      <c r="N1062">
        <v>4</v>
      </c>
      <c r="O1062">
        <v>8</v>
      </c>
      <c r="P1062">
        <v>0</v>
      </c>
      <c r="Q1062">
        <v>0</v>
      </c>
      <c r="R1062">
        <v>0</v>
      </c>
      <c r="S1062">
        <v>0</v>
      </c>
      <c r="T1062" t="s">
        <v>5761</v>
      </c>
      <c r="U1062" t="s">
        <v>63</v>
      </c>
      <c r="V1062" t="s">
        <v>96</v>
      </c>
      <c r="W1062">
        <v>38</v>
      </c>
      <c r="X1062" t="s">
        <v>49</v>
      </c>
      <c r="Y1062">
        <v>1</v>
      </c>
      <c r="Z1062">
        <v>0</v>
      </c>
      <c r="AA1062">
        <v>17</v>
      </c>
      <c r="AB1062">
        <v>50</v>
      </c>
      <c r="AE1062" t="s">
        <v>51</v>
      </c>
      <c r="AF1062" t="s">
        <v>8379</v>
      </c>
      <c r="AG1062" t="s">
        <v>8379</v>
      </c>
      <c r="AH1062" t="s">
        <v>8380</v>
      </c>
      <c r="AI1062">
        <v>4836</v>
      </c>
      <c r="AJ1062">
        <v>4.0394954507857701</v>
      </c>
      <c r="AK1062" t="s">
        <v>8381</v>
      </c>
      <c r="AL1062">
        <v>0</v>
      </c>
      <c r="AN1062" t="s">
        <v>8382</v>
      </c>
      <c r="AO1062" t="s">
        <v>8383</v>
      </c>
      <c r="AP1062" t="s">
        <v>8384</v>
      </c>
      <c r="AQ1062" t="s">
        <v>58</v>
      </c>
      <c r="AR1062" t="s">
        <v>59</v>
      </c>
    </row>
    <row r="1063" spans="1:44" x14ac:dyDescent="0.25">
      <c r="A1063">
        <v>1062</v>
      </c>
      <c r="B1063" t="s">
        <v>8385</v>
      </c>
      <c r="C1063" t="s">
        <v>8386</v>
      </c>
      <c r="D1063">
        <v>6</v>
      </c>
      <c r="E1063">
        <v>6</v>
      </c>
      <c r="F1063" t="s">
        <v>45</v>
      </c>
      <c r="G1063">
        <v>10000</v>
      </c>
      <c r="H1063">
        <v>0</v>
      </c>
      <c r="I1063">
        <v>4.29</v>
      </c>
      <c r="J1063">
        <v>2808</v>
      </c>
      <c r="K1063">
        <v>1789</v>
      </c>
      <c r="L1063">
        <v>459</v>
      </c>
      <c r="M1063">
        <v>300</v>
      </c>
      <c r="N1063">
        <v>110</v>
      </c>
      <c r="O1063">
        <v>150</v>
      </c>
      <c r="P1063">
        <v>3</v>
      </c>
      <c r="Q1063">
        <v>1</v>
      </c>
      <c r="R1063">
        <v>1</v>
      </c>
      <c r="S1063">
        <v>1</v>
      </c>
      <c r="T1063" t="s">
        <v>8387</v>
      </c>
      <c r="V1063" t="s">
        <v>96</v>
      </c>
      <c r="W1063">
        <v>50</v>
      </c>
      <c r="X1063" t="s">
        <v>8388</v>
      </c>
      <c r="Y1063">
        <v>7</v>
      </c>
      <c r="Z1063">
        <v>1</v>
      </c>
      <c r="AA1063">
        <v>39</v>
      </c>
      <c r="AB1063">
        <v>50</v>
      </c>
      <c r="AC1063">
        <v>1</v>
      </c>
      <c r="AD1063" t="s">
        <v>50</v>
      </c>
      <c r="AE1063" t="s">
        <v>51</v>
      </c>
      <c r="AF1063" t="s">
        <v>8389</v>
      </c>
      <c r="AG1063" t="s">
        <v>8390</v>
      </c>
      <c r="AH1063" t="s">
        <v>8391</v>
      </c>
      <c r="AI1063">
        <v>33675</v>
      </c>
      <c r="AJ1063">
        <v>4.31414996288047</v>
      </c>
      <c r="AK1063" t="s">
        <v>8392</v>
      </c>
      <c r="AL1063">
        <v>0</v>
      </c>
      <c r="AN1063" t="s">
        <v>8393</v>
      </c>
      <c r="AO1063" t="s">
        <v>8394</v>
      </c>
      <c r="AP1063" t="s">
        <v>8395</v>
      </c>
      <c r="AQ1063" t="s">
        <v>58</v>
      </c>
      <c r="AR1063" t="s">
        <v>59</v>
      </c>
    </row>
    <row r="1064" spans="1:44" x14ac:dyDescent="0.25">
      <c r="A1064">
        <v>1063</v>
      </c>
      <c r="B1064" t="s">
        <v>7166</v>
      </c>
      <c r="C1064" t="s">
        <v>7167</v>
      </c>
      <c r="D1064">
        <v>12</v>
      </c>
      <c r="E1064">
        <v>13</v>
      </c>
      <c r="F1064" t="s">
        <v>45</v>
      </c>
      <c r="G1064">
        <v>5000</v>
      </c>
      <c r="H1064">
        <v>1</v>
      </c>
      <c r="I1064">
        <v>3.91</v>
      </c>
      <c r="J1064">
        <v>192</v>
      </c>
      <c r="K1064">
        <v>104</v>
      </c>
      <c r="L1064">
        <v>25</v>
      </c>
      <c r="M1064">
        <v>28</v>
      </c>
      <c r="N1064">
        <v>12</v>
      </c>
      <c r="O1064">
        <v>23</v>
      </c>
      <c r="P1064">
        <v>0</v>
      </c>
      <c r="Q1064">
        <v>0</v>
      </c>
      <c r="R1064">
        <v>0</v>
      </c>
      <c r="S1064">
        <v>0</v>
      </c>
      <c r="T1064" t="s">
        <v>1245</v>
      </c>
      <c r="U1064" t="s">
        <v>1246</v>
      </c>
      <c r="V1064" t="s">
        <v>225</v>
      </c>
      <c r="W1064">
        <v>50</v>
      </c>
      <c r="X1064" t="s">
        <v>49</v>
      </c>
      <c r="Y1064">
        <v>3</v>
      </c>
      <c r="Z1064">
        <v>0</v>
      </c>
      <c r="AA1064">
        <v>42</v>
      </c>
      <c r="AB1064">
        <v>50</v>
      </c>
      <c r="AE1064" t="s">
        <v>51</v>
      </c>
      <c r="AF1064" t="s">
        <v>8396</v>
      </c>
      <c r="AG1064" t="s">
        <v>8396</v>
      </c>
      <c r="AH1064" t="s">
        <v>8397</v>
      </c>
      <c r="AI1064">
        <v>571</v>
      </c>
      <c r="AJ1064">
        <v>4.0175131348511304</v>
      </c>
      <c r="AK1064" t="s">
        <v>8398</v>
      </c>
      <c r="AL1064">
        <v>0</v>
      </c>
      <c r="AN1064" t="s">
        <v>8399</v>
      </c>
      <c r="AO1064" t="s">
        <v>8400</v>
      </c>
      <c r="AP1064" s="1" t="s">
        <v>8401</v>
      </c>
      <c r="AQ1064" t="s">
        <v>58</v>
      </c>
      <c r="AR1064" t="s">
        <v>59</v>
      </c>
    </row>
    <row r="1065" spans="1:44" x14ac:dyDescent="0.25">
      <c r="A1065">
        <v>1064</v>
      </c>
      <c r="B1065" t="s">
        <v>8402</v>
      </c>
      <c r="C1065" t="s">
        <v>8403</v>
      </c>
      <c r="D1065">
        <v>6</v>
      </c>
      <c r="E1065">
        <v>6</v>
      </c>
      <c r="F1065" t="s">
        <v>45</v>
      </c>
      <c r="G1065">
        <v>100</v>
      </c>
      <c r="H1065">
        <v>1</v>
      </c>
      <c r="I1065">
        <v>4.2699999999999996</v>
      </c>
      <c r="J1065">
        <v>15</v>
      </c>
      <c r="K1065">
        <v>8</v>
      </c>
      <c r="L1065">
        <v>5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 t="s">
        <v>8404</v>
      </c>
      <c r="U1065" t="s">
        <v>63</v>
      </c>
      <c r="V1065" t="s">
        <v>64</v>
      </c>
      <c r="W1065">
        <v>3</v>
      </c>
      <c r="X1065" t="s">
        <v>49</v>
      </c>
      <c r="Y1065">
        <v>2</v>
      </c>
      <c r="Z1065">
        <v>0</v>
      </c>
      <c r="AA1065">
        <v>43</v>
      </c>
      <c r="AB1065">
        <v>50</v>
      </c>
      <c r="AE1065" t="s">
        <v>51</v>
      </c>
      <c r="AF1065" t="s">
        <v>8405</v>
      </c>
      <c r="AG1065" t="s">
        <v>8406</v>
      </c>
      <c r="AH1065" t="s">
        <v>8407</v>
      </c>
      <c r="AI1065">
        <v>2988</v>
      </c>
      <c r="AJ1065">
        <v>3.8969210174029398</v>
      </c>
      <c r="AK1065" t="s">
        <v>8408</v>
      </c>
      <c r="AL1065">
        <v>1</v>
      </c>
      <c r="AM1065" t="s">
        <v>8409</v>
      </c>
      <c r="AN1065" t="s">
        <v>8410</v>
      </c>
      <c r="AO1065" t="s">
        <v>8411</v>
      </c>
      <c r="AP1065" t="s">
        <v>8412</v>
      </c>
      <c r="AQ1065" t="s">
        <v>58</v>
      </c>
      <c r="AR1065" t="s">
        <v>59</v>
      </c>
    </row>
    <row r="1066" spans="1:44" x14ac:dyDescent="0.25">
      <c r="A1066">
        <v>1065</v>
      </c>
      <c r="B1066" t="s">
        <v>8413</v>
      </c>
      <c r="C1066" t="s">
        <v>8414</v>
      </c>
      <c r="D1066">
        <v>11</v>
      </c>
      <c r="E1066">
        <v>10</v>
      </c>
      <c r="F1066" t="s">
        <v>45</v>
      </c>
      <c r="G1066">
        <v>5000</v>
      </c>
      <c r="H1066">
        <v>0</v>
      </c>
      <c r="I1066">
        <v>3.64</v>
      </c>
      <c r="J1066">
        <v>829</v>
      </c>
      <c r="K1066">
        <v>343</v>
      </c>
      <c r="L1066">
        <v>157</v>
      </c>
      <c r="M1066">
        <v>139</v>
      </c>
      <c r="N1066">
        <v>68</v>
      </c>
      <c r="O1066">
        <v>122</v>
      </c>
      <c r="P1066">
        <v>0</v>
      </c>
      <c r="Q1066">
        <v>0</v>
      </c>
      <c r="R1066">
        <v>0</v>
      </c>
      <c r="S1066">
        <v>0</v>
      </c>
      <c r="T1066" t="s">
        <v>8415</v>
      </c>
      <c r="U1066" t="s">
        <v>85</v>
      </c>
      <c r="V1066" t="s">
        <v>96</v>
      </c>
      <c r="W1066">
        <v>50</v>
      </c>
      <c r="X1066" t="s">
        <v>49</v>
      </c>
      <c r="Y1066">
        <v>3</v>
      </c>
      <c r="Z1066">
        <v>0</v>
      </c>
      <c r="AA1066">
        <v>24</v>
      </c>
      <c r="AB1066">
        <v>50</v>
      </c>
      <c r="AC1066">
        <v>1</v>
      </c>
      <c r="AD1066" t="s">
        <v>50</v>
      </c>
      <c r="AE1066" t="s">
        <v>51</v>
      </c>
      <c r="AF1066" t="s">
        <v>532</v>
      </c>
      <c r="AG1066" t="s">
        <v>532</v>
      </c>
      <c r="AH1066" t="s">
        <v>5836</v>
      </c>
      <c r="AI1066">
        <v>10474</v>
      </c>
      <c r="AJ1066">
        <v>3.90853542104258</v>
      </c>
      <c r="AK1066" t="s">
        <v>534</v>
      </c>
      <c r="AL1066">
        <v>0</v>
      </c>
      <c r="AN1066" t="s">
        <v>8416</v>
      </c>
      <c r="AO1066" t="s">
        <v>8417</v>
      </c>
      <c r="AP1066" t="s">
        <v>8418</v>
      </c>
      <c r="AQ1066" t="s">
        <v>58</v>
      </c>
      <c r="AR1066" t="s">
        <v>59</v>
      </c>
    </row>
    <row r="1067" spans="1:44" x14ac:dyDescent="0.25">
      <c r="A1067">
        <v>1066</v>
      </c>
      <c r="B1067" t="s">
        <v>8419</v>
      </c>
      <c r="C1067" t="s">
        <v>8420</v>
      </c>
      <c r="D1067">
        <v>8</v>
      </c>
      <c r="E1067">
        <v>7</v>
      </c>
      <c r="F1067" t="s">
        <v>45</v>
      </c>
      <c r="G1067">
        <v>1000</v>
      </c>
      <c r="H1067">
        <v>1</v>
      </c>
      <c r="I1067">
        <v>4.43</v>
      </c>
      <c r="J1067">
        <v>398</v>
      </c>
      <c r="K1067">
        <v>274</v>
      </c>
      <c r="L1067">
        <v>70</v>
      </c>
      <c r="M1067">
        <v>26</v>
      </c>
      <c r="N1067">
        <v>8</v>
      </c>
      <c r="O1067">
        <v>20</v>
      </c>
      <c r="P1067">
        <v>0</v>
      </c>
      <c r="Q1067">
        <v>0</v>
      </c>
      <c r="R1067">
        <v>0</v>
      </c>
      <c r="S1067">
        <v>0</v>
      </c>
      <c r="T1067" t="s">
        <v>8421</v>
      </c>
      <c r="U1067" t="s">
        <v>47</v>
      </c>
      <c r="V1067" t="s">
        <v>64</v>
      </c>
      <c r="W1067">
        <v>9</v>
      </c>
      <c r="X1067" t="s">
        <v>49</v>
      </c>
      <c r="Y1067">
        <v>2</v>
      </c>
      <c r="Z1067">
        <v>0</v>
      </c>
      <c r="AA1067">
        <v>39</v>
      </c>
      <c r="AB1067">
        <v>50</v>
      </c>
      <c r="AE1067" t="s">
        <v>51</v>
      </c>
      <c r="AF1067" t="s">
        <v>8422</v>
      </c>
      <c r="AG1067" t="s">
        <v>8423</v>
      </c>
      <c r="AH1067" t="s">
        <v>8424</v>
      </c>
      <c r="AI1067">
        <v>816</v>
      </c>
      <c r="AJ1067">
        <v>4.1813725490196001</v>
      </c>
      <c r="AK1067" t="s">
        <v>8425</v>
      </c>
      <c r="AL1067">
        <v>1</v>
      </c>
      <c r="AM1067" t="s">
        <v>8426</v>
      </c>
      <c r="AN1067" t="s">
        <v>8427</v>
      </c>
      <c r="AO1067" t="s">
        <v>8428</v>
      </c>
      <c r="AP1067" t="s">
        <v>8429</v>
      </c>
      <c r="AQ1067" t="s">
        <v>58</v>
      </c>
      <c r="AR1067" t="s">
        <v>59</v>
      </c>
    </row>
    <row r="1068" spans="1:44" x14ac:dyDescent="0.25">
      <c r="A1068">
        <v>1067</v>
      </c>
      <c r="B1068" t="s">
        <v>8430</v>
      </c>
      <c r="C1068" t="s">
        <v>8430</v>
      </c>
      <c r="D1068">
        <v>2</v>
      </c>
      <c r="E1068">
        <v>2</v>
      </c>
      <c r="F1068" t="s">
        <v>45</v>
      </c>
      <c r="G1068">
        <v>100</v>
      </c>
      <c r="H1068">
        <v>1</v>
      </c>
      <c r="I1068">
        <v>2.44</v>
      </c>
      <c r="J1068">
        <v>9</v>
      </c>
      <c r="K1068">
        <v>1</v>
      </c>
      <c r="L1068">
        <v>2</v>
      </c>
      <c r="M1068">
        <v>0</v>
      </c>
      <c r="N1068">
        <v>3</v>
      </c>
      <c r="O1068">
        <v>3</v>
      </c>
      <c r="P1068">
        <v>0</v>
      </c>
      <c r="Q1068">
        <v>0</v>
      </c>
      <c r="R1068">
        <v>0</v>
      </c>
      <c r="S1068">
        <v>0</v>
      </c>
      <c r="T1068" t="s">
        <v>8431</v>
      </c>
      <c r="U1068" t="s">
        <v>283</v>
      </c>
      <c r="V1068" t="s">
        <v>2185</v>
      </c>
      <c r="W1068">
        <v>50</v>
      </c>
      <c r="X1068" t="s">
        <v>49</v>
      </c>
      <c r="Y1068">
        <v>1</v>
      </c>
      <c r="Z1068">
        <v>0</v>
      </c>
      <c r="AA1068">
        <v>42</v>
      </c>
      <c r="AB1068">
        <v>50</v>
      </c>
      <c r="AC1068">
        <v>1</v>
      </c>
      <c r="AD1068" t="s">
        <v>50</v>
      </c>
      <c r="AE1068" t="s">
        <v>51</v>
      </c>
      <c r="AF1068" t="s">
        <v>8432</v>
      </c>
      <c r="AG1068" t="s">
        <v>8432</v>
      </c>
      <c r="AH1068" t="s">
        <v>8433</v>
      </c>
      <c r="AI1068">
        <v>26951</v>
      </c>
      <c r="AJ1068">
        <v>4.0353604689992899</v>
      </c>
      <c r="AK1068" t="s">
        <v>8434</v>
      </c>
      <c r="AL1068">
        <v>0</v>
      </c>
      <c r="AN1068" t="s">
        <v>8435</v>
      </c>
      <c r="AO1068" t="s">
        <v>8436</v>
      </c>
      <c r="AP1068" t="s">
        <v>8437</v>
      </c>
      <c r="AQ1068" t="s">
        <v>58</v>
      </c>
      <c r="AR1068" t="s">
        <v>59</v>
      </c>
    </row>
    <row r="1069" spans="1:44" x14ac:dyDescent="0.25">
      <c r="A1069">
        <v>1068</v>
      </c>
      <c r="B1069" t="s">
        <v>8438</v>
      </c>
      <c r="C1069" t="s">
        <v>8439</v>
      </c>
      <c r="D1069">
        <v>5.66</v>
      </c>
      <c r="E1069">
        <v>5</v>
      </c>
      <c r="F1069" t="s">
        <v>45</v>
      </c>
      <c r="G1069">
        <v>20000</v>
      </c>
      <c r="H1069">
        <v>0</v>
      </c>
      <c r="I1069">
        <v>4.1399999999999997</v>
      </c>
      <c r="J1069">
        <v>2927</v>
      </c>
      <c r="K1069">
        <v>1646</v>
      </c>
      <c r="L1069">
        <v>564</v>
      </c>
      <c r="M1069">
        <v>389</v>
      </c>
      <c r="N1069">
        <v>145</v>
      </c>
      <c r="O1069">
        <v>183</v>
      </c>
      <c r="P1069">
        <v>0</v>
      </c>
      <c r="Q1069">
        <v>0</v>
      </c>
      <c r="R1069">
        <v>0</v>
      </c>
      <c r="S1069">
        <v>0</v>
      </c>
      <c r="T1069" t="s">
        <v>8440</v>
      </c>
      <c r="U1069" t="s">
        <v>812</v>
      </c>
      <c r="V1069" t="s">
        <v>96</v>
      </c>
      <c r="W1069">
        <v>14</v>
      </c>
      <c r="X1069" t="s">
        <v>49</v>
      </c>
      <c r="Y1069">
        <v>2</v>
      </c>
      <c r="Z1069">
        <v>0</v>
      </c>
      <c r="AA1069">
        <v>29</v>
      </c>
      <c r="AB1069">
        <v>50</v>
      </c>
      <c r="AE1069" t="s">
        <v>51</v>
      </c>
      <c r="AF1069" t="s">
        <v>8441</v>
      </c>
      <c r="AG1069" t="s">
        <v>8441</v>
      </c>
      <c r="AH1069" t="s">
        <v>8442</v>
      </c>
      <c r="AI1069">
        <v>8205</v>
      </c>
      <c r="AJ1069">
        <v>4.1958561852528904</v>
      </c>
      <c r="AK1069" t="s">
        <v>8443</v>
      </c>
      <c r="AL1069">
        <v>0</v>
      </c>
      <c r="AN1069" t="s">
        <v>8444</v>
      </c>
      <c r="AO1069" t="s">
        <v>8445</v>
      </c>
      <c r="AP1069" t="s">
        <v>8446</v>
      </c>
      <c r="AQ1069" t="s">
        <v>58</v>
      </c>
      <c r="AR1069" t="s">
        <v>59</v>
      </c>
    </row>
    <row r="1070" spans="1:44" x14ac:dyDescent="0.25">
      <c r="A1070">
        <v>1069</v>
      </c>
      <c r="B1070" t="s">
        <v>4861</v>
      </c>
      <c r="C1070" t="s">
        <v>4862</v>
      </c>
      <c r="D1070">
        <v>3.94</v>
      </c>
      <c r="E1070">
        <v>8</v>
      </c>
      <c r="F1070" t="s">
        <v>45</v>
      </c>
      <c r="G1070">
        <v>100</v>
      </c>
      <c r="H1070">
        <v>0</v>
      </c>
      <c r="I1070">
        <v>3.9</v>
      </c>
      <c r="J1070">
        <v>21</v>
      </c>
      <c r="K1070">
        <v>10</v>
      </c>
      <c r="L1070">
        <v>5</v>
      </c>
      <c r="M1070">
        <v>2</v>
      </c>
      <c r="N1070">
        <v>2</v>
      </c>
      <c r="O1070">
        <v>2</v>
      </c>
      <c r="P1070">
        <v>0</v>
      </c>
      <c r="Q1070">
        <v>0</v>
      </c>
      <c r="R1070">
        <v>0</v>
      </c>
      <c r="S1070">
        <v>0</v>
      </c>
      <c r="T1070" t="s">
        <v>4863</v>
      </c>
      <c r="U1070" t="s">
        <v>283</v>
      </c>
      <c r="V1070" t="s">
        <v>162</v>
      </c>
      <c r="W1070">
        <v>1</v>
      </c>
      <c r="X1070" t="s">
        <v>49</v>
      </c>
      <c r="Y1070">
        <v>1</v>
      </c>
      <c r="Z1070">
        <v>0</v>
      </c>
      <c r="AA1070">
        <v>39</v>
      </c>
      <c r="AB1070">
        <v>50</v>
      </c>
      <c r="AE1070" t="s">
        <v>51</v>
      </c>
      <c r="AF1070" t="s">
        <v>4971</v>
      </c>
      <c r="AG1070" t="s">
        <v>4971</v>
      </c>
      <c r="AH1070" t="s">
        <v>4972</v>
      </c>
      <c r="AI1070">
        <v>189</v>
      </c>
      <c r="AJ1070">
        <v>4.06878306878306</v>
      </c>
      <c r="AK1070" t="s">
        <v>4973</v>
      </c>
      <c r="AL1070">
        <v>0</v>
      </c>
      <c r="AN1070" t="s">
        <v>4974</v>
      </c>
      <c r="AO1070" t="s">
        <v>4975</v>
      </c>
      <c r="AP1070" t="s">
        <v>4976</v>
      </c>
      <c r="AQ1070" t="s">
        <v>58</v>
      </c>
      <c r="AR1070" t="s">
        <v>59</v>
      </c>
    </row>
    <row r="1071" spans="1:44" x14ac:dyDescent="0.25">
      <c r="A1071">
        <v>1070</v>
      </c>
      <c r="B1071" t="s">
        <v>8447</v>
      </c>
      <c r="C1071" t="s">
        <v>8448</v>
      </c>
      <c r="D1071">
        <v>14</v>
      </c>
      <c r="E1071">
        <v>12</v>
      </c>
      <c r="F1071" t="s">
        <v>45</v>
      </c>
      <c r="G1071">
        <v>1000</v>
      </c>
      <c r="H1071">
        <v>1</v>
      </c>
      <c r="I1071">
        <v>3.61</v>
      </c>
      <c r="J1071">
        <v>548</v>
      </c>
      <c r="K1071">
        <v>225</v>
      </c>
      <c r="L1071">
        <v>102</v>
      </c>
      <c r="M1071">
        <v>89</v>
      </c>
      <c r="N1071">
        <v>46</v>
      </c>
      <c r="O1071">
        <v>86</v>
      </c>
      <c r="P1071">
        <v>0</v>
      </c>
      <c r="Q1071">
        <v>0</v>
      </c>
      <c r="R1071">
        <v>0</v>
      </c>
      <c r="S1071">
        <v>0</v>
      </c>
      <c r="T1071" t="s">
        <v>8449</v>
      </c>
      <c r="U1071" t="s">
        <v>107</v>
      </c>
      <c r="V1071" t="s">
        <v>96</v>
      </c>
      <c r="W1071">
        <v>29</v>
      </c>
      <c r="X1071" t="s">
        <v>49</v>
      </c>
      <c r="Y1071">
        <v>4</v>
      </c>
      <c r="Z1071">
        <v>0</v>
      </c>
      <c r="AA1071">
        <v>26</v>
      </c>
      <c r="AB1071">
        <v>50</v>
      </c>
      <c r="AC1071">
        <v>1</v>
      </c>
      <c r="AD1071" t="s">
        <v>50</v>
      </c>
      <c r="AE1071" t="s">
        <v>51</v>
      </c>
      <c r="AF1071" t="s">
        <v>8450</v>
      </c>
      <c r="AG1071" t="s">
        <v>8450</v>
      </c>
      <c r="AH1071" t="s">
        <v>8451</v>
      </c>
      <c r="AI1071">
        <v>40457</v>
      </c>
      <c r="AJ1071">
        <v>3.9603282497466399</v>
      </c>
      <c r="AK1071" t="s">
        <v>8452</v>
      </c>
      <c r="AL1071">
        <v>0</v>
      </c>
      <c r="AN1071" t="s">
        <v>8453</v>
      </c>
      <c r="AO1071" t="s">
        <v>8454</v>
      </c>
      <c r="AP1071" t="s">
        <v>8455</v>
      </c>
      <c r="AQ1071" t="s">
        <v>58</v>
      </c>
      <c r="AR1071" t="s">
        <v>59</v>
      </c>
    </row>
    <row r="1072" spans="1:44" x14ac:dyDescent="0.25">
      <c r="A1072">
        <v>1071</v>
      </c>
      <c r="B1072" t="s">
        <v>8456</v>
      </c>
      <c r="C1072" t="s">
        <v>8457</v>
      </c>
      <c r="D1072">
        <v>9</v>
      </c>
      <c r="E1072">
        <v>8</v>
      </c>
      <c r="F1072" t="s">
        <v>45</v>
      </c>
      <c r="G1072">
        <v>5000</v>
      </c>
      <c r="H1072">
        <v>0</v>
      </c>
      <c r="I1072">
        <v>3.9</v>
      </c>
      <c r="J1072">
        <v>613</v>
      </c>
      <c r="K1072">
        <v>311</v>
      </c>
      <c r="L1072">
        <v>109</v>
      </c>
      <c r="M1072">
        <v>83</v>
      </c>
      <c r="N1072">
        <v>43</v>
      </c>
      <c r="O1072">
        <v>67</v>
      </c>
      <c r="P1072">
        <v>0</v>
      </c>
      <c r="Q1072">
        <v>0</v>
      </c>
      <c r="R1072">
        <v>0</v>
      </c>
      <c r="S1072">
        <v>0</v>
      </c>
      <c r="T1072" t="s">
        <v>8458</v>
      </c>
      <c r="U1072" t="s">
        <v>193</v>
      </c>
      <c r="V1072" t="s">
        <v>64</v>
      </c>
      <c r="W1072">
        <v>50</v>
      </c>
      <c r="X1072" t="s">
        <v>49</v>
      </c>
      <c r="Y1072">
        <v>3</v>
      </c>
      <c r="Z1072">
        <v>0</v>
      </c>
      <c r="AA1072">
        <v>21</v>
      </c>
      <c r="AB1072">
        <v>50</v>
      </c>
      <c r="AE1072" t="s">
        <v>51</v>
      </c>
      <c r="AF1072" t="s">
        <v>8459</v>
      </c>
      <c r="AG1072" t="s">
        <v>8459</v>
      </c>
      <c r="AH1072" t="s">
        <v>8460</v>
      </c>
      <c r="AI1072">
        <v>4335</v>
      </c>
      <c r="AJ1072">
        <v>4.0572087658592801</v>
      </c>
      <c r="AK1072" t="s">
        <v>8461</v>
      </c>
      <c r="AL1072">
        <v>0</v>
      </c>
      <c r="AN1072" t="s">
        <v>8462</v>
      </c>
      <c r="AO1072" t="s">
        <v>8463</v>
      </c>
      <c r="AP1072" t="s">
        <v>8464</v>
      </c>
      <c r="AQ1072" t="s">
        <v>58</v>
      </c>
      <c r="AR1072" t="s">
        <v>59</v>
      </c>
    </row>
    <row r="1073" spans="1:44" x14ac:dyDescent="0.25">
      <c r="A1073">
        <v>1072</v>
      </c>
      <c r="B1073" t="s">
        <v>5901</v>
      </c>
      <c r="C1073" t="s">
        <v>5901</v>
      </c>
      <c r="D1073">
        <v>4</v>
      </c>
      <c r="E1073">
        <v>4</v>
      </c>
      <c r="F1073" t="s">
        <v>45</v>
      </c>
      <c r="G1073">
        <v>100</v>
      </c>
      <c r="H1073">
        <v>1</v>
      </c>
      <c r="I1073">
        <v>3.1</v>
      </c>
      <c r="J1073">
        <v>21</v>
      </c>
      <c r="K1073">
        <v>4</v>
      </c>
      <c r="L1073">
        <v>5</v>
      </c>
      <c r="M1073">
        <v>5</v>
      </c>
      <c r="N1073">
        <v>3</v>
      </c>
      <c r="O1073">
        <v>4</v>
      </c>
      <c r="P1073">
        <v>0</v>
      </c>
      <c r="Q1073">
        <v>0</v>
      </c>
      <c r="R1073">
        <v>0</v>
      </c>
      <c r="S1073">
        <v>0</v>
      </c>
      <c r="T1073" t="s">
        <v>5902</v>
      </c>
      <c r="U1073" t="s">
        <v>5903</v>
      </c>
      <c r="V1073" t="s">
        <v>5904</v>
      </c>
      <c r="W1073">
        <v>5</v>
      </c>
      <c r="X1073" t="s">
        <v>49</v>
      </c>
      <c r="Y1073">
        <v>1</v>
      </c>
      <c r="Z1073">
        <v>0</v>
      </c>
      <c r="AA1073">
        <v>25</v>
      </c>
      <c r="AB1073">
        <v>50</v>
      </c>
      <c r="AC1073">
        <v>1</v>
      </c>
      <c r="AD1073" t="s">
        <v>50</v>
      </c>
      <c r="AE1073" t="s">
        <v>51</v>
      </c>
      <c r="AF1073" t="s">
        <v>5905</v>
      </c>
      <c r="AG1073" t="s">
        <v>5906</v>
      </c>
      <c r="AH1073" t="s">
        <v>5907</v>
      </c>
      <c r="AI1073">
        <v>22615</v>
      </c>
      <c r="AJ1073">
        <v>4.0782224187486102</v>
      </c>
      <c r="AK1073" t="s">
        <v>5908</v>
      </c>
      <c r="AL1073">
        <v>0</v>
      </c>
      <c r="AN1073" t="s">
        <v>5909</v>
      </c>
      <c r="AO1073" t="s">
        <v>5910</v>
      </c>
      <c r="AP1073" t="s">
        <v>5911</v>
      </c>
      <c r="AQ1073" t="s">
        <v>58</v>
      </c>
      <c r="AR1073" t="s">
        <v>59</v>
      </c>
    </row>
    <row r="1074" spans="1:44" x14ac:dyDescent="0.25">
      <c r="A1074">
        <v>1073</v>
      </c>
      <c r="B1074" t="s">
        <v>8465</v>
      </c>
      <c r="C1074" t="s">
        <v>8466</v>
      </c>
      <c r="D1074">
        <v>11</v>
      </c>
      <c r="E1074">
        <v>10</v>
      </c>
      <c r="F1074" t="s">
        <v>45</v>
      </c>
      <c r="G1074">
        <v>100</v>
      </c>
      <c r="H1074">
        <v>0</v>
      </c>
      <c r="I1074">
        <v>4.75</v>
      </c>
      <c r="J1074">
        <v>4</v>
      </c>
      <c r="K1074">
        <v>3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8467</v>
      </c>
      <c r="U1074" t="s">
        <v>85</v>
      </c>
      <c r="V1074" t="s">
        <v>64</v>
      </c>
      <c r="W1074">
        <v>4</v>
      </c>
      <c r="X1074" t="s">
        <v>49</v>
      </c>
      <c r="Y1074">
        <v>3</v>
      </c>
      <c r="Z1074">
        <v>0</v>
      </c>
      <c r="AA1074">
        <v>20</v>
      </c>
      <c r="AB1074">
        <v>50</v>
      </c>
      <c r="AE1074" t="s">
        <v>51</v>
      </c>
      <c r="AF1074" t="s">
        <v>8468</v>
      </c>
      <c r="AG1074" t="s">
        <v>8469</v>
      </c>
      <c r="AH1074" t="s">
        <v>8470</v>
      </c>
      <c r="AI1074">
        <v>10286</v>
      </c>
      <c r="AJ1074">
        <v>3.6965778728368601</v>
      </c>
      <c r="AK1074" t="s">
        <v>8471</v>
      </c>
      <c r="AL1074">
        <v>0</v>
      </c>
      <c r="AN1074" t="s">
        <v>8472</v>
      </c>
      <c r="AO1074" t="s">
        <v>8473</v>
      </c>
      <c r="AP1074" t="s">
        <v>8474</v>
      </c>
      <c r="AQ1074" t="s">
        <v>58</v>
      </c>
      <c r="AR1074" t="s">
        <v>59</v>
      </c>
    </row>
    <row r="1075" spans="1:44" x14ac:dyDescent="0.25">
      <c r="A1075">
        <v>1074</v>
      </c>
      <c r="B1075" t="s">
        <v>8475</v>
      </c>
      <c r="C1075" t="s">
        <v>8476</v>
      </c>
      <c r="D1075">
        <v>7</v>
      </c>
      <c r="E1075">
        <v>34</v>
      </c>
      <c r="F1075" t="s">
        <v>45</v>
      </c>
      <c r="G1075">
        <v>100</v>
      </c>
      <c r="H1075">
        <v>1</v>
      </c>
      <c r="I1075">
        <v>4.5199999999999996</v>
      </c>
      <c r="J1075">
        <v>106</v>
      </c>
      <c r="K1075">
        <v>77</v>
      </c>
      <c r="L1075">
        <v>16</v>
      </c>
      <c r="M1075">
        <v>7</v>
      </c>
      <c r="N1075">
        <v>3</v>
      </c>
      <c r="O1075">
        <v>3</v>
      </c>
      <c r="P1075">
        <v>1</v>
      </c>
      <c r="Q1075">
        <v>0</v>
      </c>
      <c r="R1075">
        <v>1</v>
      </c>
      <c r="S1075">
        <v>0</v>
      </c>
      <c r="T1075" t="s">
        <v>8477</v>
      </c>
      <c r="U1075" t="s">
        <v>1147</v>
      </c>
      <c r="V1075" t="s">
        <v>64</v>
      </c>
      <c r="W1075">
        <v>50</v>
      </c>
      <c r="X1075" t="s">
        <v>49</v>
      </c>
      <c r="Y1075">
        <v>2</v>
      </c>
      <c r="Z1075">
        <v>0</v>
      </c>
      <c r="AA1075">
        <v>35</v>
      </c>
      <c r="AB1075">
        <v>50</v>
      </c>
      <c r="AE1075" t="s">
        <v>51</v>
      </c>
      <c r="AF1075" t="s">
        <v>8478</v>
      </c>
      <c r="AG1075" t="s">
        <v>8479</v>
      </c>
      <c r="AH1075" t="s">
        <v>8480</v>
      </c>
      <c r="AI1075">
        <v>1269</v>
      </c>
      <c r="AJ1075">
        <v>4.1505122143420001</v>
      </c>
      <c r="AK1075" t="s">
        <v>8481</v>
      </c>
      <c r="AL1075">
        <v>0</v>
      </c>
      <c r="AN1075" t="s">
        <v>8482</v>
      </c>
      <c r="AO1075" t="s">
        <v>8483</v>
      </c>
      <c r="AP1075" s="1" t="s">
        <v>8484</v>
      </c>
      <c r="AQ1075" t="s">
        <v>58</v>
      </c>
      <c r="AR1075" t="s">
        <v>59</v>
      </c>
    </row>
    <row r="1076" spans="1:44" x14ac:dyDescent="0.25">
      <c r="A1076">
        <v>1075</v>
      </c>
      <c r="B1076" t="s">
        <v>6084</v>
      </c>
      <c r="C1076" t="s">
        <v>6085</v>
      </c>
      <c r="D1076">
        <v>2</v>
      </c>
      <c r="E1076">
        <v>2</v>
      </c>
      <c r="F1076" t="s">
        <v>45</v>
      </c>
      <c r="G1076">
        <v>1000</v>
      </c>
      <c r="H1076">
        <v>0</v>
      </c>
      <c r="I1076">
        <v>4.1900000000000004</v>
      </c>
      <c r="J1076">
        <v>81</v>
      </c>
      <c r="K1076">
        <v>50</v>
      </c>
      <c r="L1076">
        <v>14</v>
      </c>
      <c r="M1076">
        <v>6</v>
      </c>
      <c r="N1076">
        <v>4</v>
      </c>
      <c r="O1076">
        <v>7</v>
      </c>
      <c r="P1076">
        <v>1</v>
      </c>
      <c r="Q1076">
        <v>0</v>
      </c>
      <c r="R1076">
        <v>1</v>
      </c>
      <c r="S1076">
        <v>0</v>
      </c>
      <c r="T1076" t="s">
        <v>6086</v>
      </c>
      <c r="U1076" t="s">
        <v>63</v>
      </c>
      <c r="V1076" t="s">
        <v>64</v>
      </c>
      <c r="W1076">
        <v>1</v>
      </c>
      <c r="X1076" t="s">
        <v>49</v>
      </c>
      <c r="Y1076">
        <v>1</v>
      </c>
      <c r="Z1076">
        <v>0</v>
      </c>
      <c r="AA1076">
        <v>35</v>
      </c>
      <c r="AB1076">
        <v>50</v>
      </c>
      <c r="AE1076" t="s">
        <v>51</v>
      </c>
      <c r="AF1076" t="s">
        <v>833</v>
      </c>
      <c r="AG1076" t="s">
        <v>833</v>
      </c>
      <c r="AH1076" t="s">
        <v>882</v>
      </c>
      <c r="AI1076">
        <v>126370</v>
      </c>
      <c r="AJ1076">
        <v>4.1469573474717096</v>
      </c>
      <c r="AK1076" t="s">
        <v>835</v>
      </c>
      <c r="AL1076">
        <v>1</v>
      </c>
      <c r="AM1076" t="s">
        <v>836</v>
      </c>
      <c r="AN1076" t="s">
        <v>6087</v>
      </c>
      <c r="AO1076" t="s">
        <v>6088</v>
      </c>
      <c r="AP1076" t="s">
        <v>6089</v>
      </c>
      <c r="AQ1076" t="s">
        <v>58</v>
      </c>
      <c r="AR1076" t="s">
        <v>59</v>
      </c>
    </row>
    <row r="1077" spans="1:44" x14ac:dyDescent="0.25">
      <c r="A1077">
        <v>1076</v>
      </c>
      <c r="B1077" t="s">
        <v>8485</v>
      </c>
      <c r="C1077" t="s">
        <v>8486</v>
      </c>
      <c r="D1077">
        <v>3.92</v>
      </c>
      <c r="E1077">
        <v>4</v>
      </c>
      <c r="F1077" t="s">
        <v>45</v>
      </c>
      <c r="G1077">
        <v>20000</v>
      </c>
      <c r="H1077">
        <v>1</v>
      </c>
      <c r="I1077">
        <v>3.76</v>
      </c>
      <c r="J1077">
        <v>4367</v>
      </c>
      <c r="K1077">
        <v>1975</v>
      </c>
      <c r="L1077">
        <v>793</v>
      </c>
      <c r="M1077">
        <v>682</v>
      </c>
      <c r="N1077">
        <v>397</v>
      </c>
      <c r="O1077">
        <v>520</v>
      </c>
      <c r="P1077">
        <v>0</v>
      </c>
      <c r="Q1077">
        <v>0</v>
      </c>
      <c r="R1077">
        <v>0</v>
      </c>
      <c r="S1077">
        <v>0</v>
      </c>
      <c r="T1077" t="s">
        <v>8487</v>
      </c>
      <c r="U1077" t="s">
        <v>85</v>
      </c>
      <c r="V1077" t="s">
        <v>48</v>
      </c>
      <c r="W1077">
        <v>7</v>
      </c>
      <c r="X1077" t="s">
        <v>49</v>
      </c>
      <c r="Y1077">
        <v>1</v>
      </c>
      <c r="Z1077">
        <v>0</v>
      </c>
      <c r="AA1077">
        <v>36</v>
      </c>
      <c r="AB1077">
        <v>50</v>
      </c>
      <c r="AC1077">
        <v>1</v>
      </c>
      <c r="AD1077" t="s">
        <v>50</v>
      </c>
      <c r="AE1077" t="s">
        <v>51</v>
      </c>
      <c r="AF1077" t="s">
        <v>204</v>
      </c>
      <c r="AG1077" t="s">
        <v>205</v>
      </c>
      <c r="AH1077" t="s">
        <v>4206</v>
      </c>
      <c r="AI1077">
        <v>55499</v>
      </c>
      <c r="AJ1077">
        <v>4.1388853853222498</v>
      </c>
      <c r="AK1077" t="s">
        <v>207</v>
      </c>
      <c r="AL1077">
        <v>0</v>
      </c>
      <c r="AN1077" t="s">
        <v>8488</v>
      </c>
      <c r="AO1077" t="s">
        <v>8489</v>
      </c>
      <c r="AP1077" t="s">
        <v>8490</v>
      </c>
      <c r="AQ1077" t="s">
        <v>58</v>
      </c>
      <c r="AR1077" t="s">
        <v>59</v>
      </c>
    </row>
    <row r="1078" spans="1:44" x14ac:dyDescent="0.25">
      <c r="A1078">
        <v>1077</v>
      </c>
      <c r="B1078" t="s">
        <v>8491</v>
      </c>
      <c r="C1078" t="s">
        <v>8492</v>
      </c>
      <c r="D1078">
        <v>8</v>
      </c>
      <c r="E1078">
        <v>84</v>
      </c>
      <c r="F1078" t="s">
        <v>45</v>
      </c>
      <c r="G1078">
        <v>10000</v>
      </c>
      <c r="H1078">
        <v>0</v>
      </c>
      <c r="I1078">
        <v>3.31</v>
      </c>
      <c r="J1078">
        <v>1554</v>
      </c>
      <c r="K1078">
        <v>528</v>
      </c>
      <c r="L1078">
        <v>283</v>
      </c>
      <c r="M1078">
        <v>245</v>
      </c>
      <c r="N1078">
        <v>144</v>
      </c>
      <c r="O1078">
        <v>354</v>
      </c>
      <c r="P1078">
        <v>0</v>
      </c>
      <c r="Q1078">
        <v>0</v>
      </c>
      <c r="R1078">
        <v>0</v>
      </c>
      <c r="S1078">
        <v>0</v>
      </c>
      <c r="T1078" t="s">
        <v>8493</v>
      </c>
      <c r="U1078" t="s">
        <v>47</v>
      </c>
      <c r="V1078" t="s">
        <v>96</v>
      </c>
      <c r="W1078">
        <v>50</v>
      </c>
      <c r="X1078" t="s">
        <v>49</v>
      </c>
      <c r="Y1078">
        <v>2</v>
      </c>
      <c r="Z1078">
        <v>0</v>
      </c>
      <c r="AA1078">
        <v>37</v>
      </c>
      <c r="AB1078">
        <v>50</v>
      </c>
      <c r="AE1078" t="s">
        <v>51</v>
      </c>
      <c r="AF1078" t="s">
        <v>2501</v>
      </c>
      <c r="AG1078" t="s">
        <v>2502</v>
      </c>
      <c r="AH1078" t="s">
        <v>8494</v>
      </c>
      <c r="AI1078">
        <v>80713</v>
      </c>
      <c r="AJ1078">
        <v>4.1878136111902604</v>
      </c>
      <c r="AK1078" t="s">
        <v>2504</v>
      </c>
      <c r="AL1078">
        <v>0</v>
      </c>
      <c r="AN1078" t="s">
        <v>8495</v>
      </c>
      <c r="AO1078" t="s">
        <v>8496</v>
      </c>
      <c r="AP1078" t="s">
        <v>8497</v>
      </c>
      <c r="AQ1078" t="s">
        <v>58</v>
      </c>
      <c r="AR1078" t="s">
        <v>59</v>
      </c>
    </row>
    <row r="1079" spans="1:44" x14ac:dyDescent="0.25">
      <c r="A1079">
        <v>1078</v>
      </c>
      <c r="B1079" t="s">
        <v>8498</v>
      </c>
      <c r="C1079" t="s">
        <v>8499</v>
      </c>
      <c r="D1079">
        <v>16</v>
      </c>
      <c r="E1079">
        <v>14</v>
      </c>
      <c r="F1079" t="s">
        <v>45</v>
      </c>
      <c r="G1079">
        <v>1000</v>
      </c>
      <c r="H1079">
        <v>0</v>
      </c>
      <c r="I1079">
        <v>3.16</v>
      </c>
      <c r="J1079">
        <v>370</v>
      </c>
      <c r="K1079">
        <v>114</v>
      </c>
      <c r="L1079">
        <v>55</v>
      </c>
      <c r="M1079">
        <v>72</v>
      </c>
      <c r="N1079">
        <v>35</v>
      </c>
      <c r="O1079">
        <v>94</v>
      </c>
      <c r="P1079">
        <v>0</v>
      </c>
      <c r="Q1079">
        <v>0</v>
      </c>
      <c r="R1079">
        <v>0</v>
      </c>
      <c r="S1079">
        <v>0</v>
      </c>
      <c r="T1079" t="s">
        <v>8500</v>
      </c>
      <c r="U1079" t="s">
        <v>172</v>
      </c>
      <c r="V1079" t="s">
        <v>96</v>
      </c>
      <c r="W1079">
        <v>47</v>
      </c>
      <c r="X1079" t="s">
        <v>49</v>
      </c>
      <c r="Y1079">
        <v>4</v>
      </c>
      <c r="Z1079">
        <v>0</v>
      </c>
      <c r="AA1079">
        <v>27</v>
      </c>
      <c r="AB1079">
        <v>50</v>
      </c>
      <c r="AE1079" t="s">
        <v>51</v>
      </c>
      <c r="AF1079" t="s">
        <v>4773</v>
      </c>
      <c r="AG1079" t="s">
        <v>4773</v>
      </c>
      <c r="AH1079" t="s">
        <v>4774</v>
      </c>
      <c r="AI1079">
        <v>47356</v>
      </c>
      <c r="AJ1079">
        <v>4.0568882506968498</v>
      </c>
      <c r="AK1079" t="s">
        <v>4775</v>
      </c>
      <c r="AL1079">
        <v>0</v>
      </c>
      <c r="AN1079" t="s">
        <v>8501</v>
      </c>
      <c r="AO1079" t="s">
        <v>8502</v>
      </c>
      <c r="AP1079" t="s">
        <v>8503</v>
      </c>
      <c r="AQ1079" t="s">
        <v>58</v>
      </c>
      <c r="AR1079" t="s">
        <v>59</v>
      </c>
    </row>
    <row r="1080" spans="1:44" x14ac:dyDescent="0.25">
      <c r="A1080">
        <v>1079</v>
      </c>
      <c r="B1080" t="s">
        <v>8504</v>
      </c>
      <c r="C1080" t="s">
        <v>8505</v>
      </c>
      <c r="D1080">
        <v>8</v>
      </c>
      <c r="E1080">
        <v>7</v>
      </c>
      <c r="F1080" t="s">
        <v>45</v>
      </c>
      <c r="G1080">
        <v>1000</v>
      </c>
      <c r="H1080">
        <v>0</v>
      </c>
      <c r="I1080">
        <v>3.98</v>
      </c>
      <c r="J1080">
        <v>234</v>
      </c>
      <c r="K1080">
        <v>126</v>
      </c>
      <c r="L1080">
        <v>43</v>
      </c>
      <c r="M1080">
        <v>27</v>
      </c>
      <c r="N1080">
        <v>10</v>
      </c>
      <c r="O1080">
        <v>28</v>
      </c>
      <c r="P1080">
        <v>0</v>
      </c>
      <c r="Q1080">
        <v>0</v>
      </c>
      <c r="R1080">
        <v>0</v>
      </c>
      <c r="S1080">
        <v>0</v>
      </c>
      <c r="T1080" t="s">
        <v>8506</v>
      </c>
      <c r="U1080" t="s">
        <v>812</v>
      </c>
      <c r="V1080" t="s">
        <v>64</v>
      </c>
      <c r="W1080">
        <v>3</v>
      </c>
      <c r="X1080" t="s">
        <v>49</v>
      </c>
      <c r="Y1080">
        <v>3</v>
      </c>
      <c r="Z1080">
        <v>0</v>
      </c>
      <c r="AA1080">
        <v>27</v>
      </c>
      <c r="AB1080">
        <v>50</v>
      </c>
      <c r="AC1080">
        <v>1</v>
      </c>
      <c r="AD1080" t="s">
        <v>50</v>
      </c>
      <c r="AE1080" t="s">
        <v>51</v>
      </c>
      <c r="AF1080" t="s">
        <v>4773</v>
      </c>
      <c r="AG1080" t="s">
        <v>4773</v>
      </c>
      <c r="AH1080" t="s">
        <v>4774</v>
      </c>
      <c r="AI1080">
        <v>47356</v>
      </c>
      <c r="AJ1080">
        <v>4.0568882506968498</v>
      </c>
      <c r="AK1080" t="s">
        <v>4775</v>
      </c>
      <c r="AL1080">
        <v>0</v>
      </c>
      <c r="AN1080" t="s">
        <v>8507</v>
      </c>
      <c r="AO1080" t="s">
        <v>8508</v>
      </c>
      <c r="AP1080" t="s">
        <v>8509</v>
      </c>
      <c r="AQ1080" t="s">
        <v>58</v>
      </c>
      <c r="AR1080" t="s">
        <v>59</v>
      </c>
    </row>
    <row r="1081" spans="1:44" x14ac:dyDescent="0.25">
      <c r="A1081">
        <v>1080</v>
      </c>
      <c r="B1081" t="s">
        <v>611</v>
      </c>
      <c r="C1081" t="s">
        <v>612</v>
      </c>
      <c r="D1081">
        <v>3</v>
      </c>
      <c r="E1081">
        <v>3</v>
      </c>
      <c r="F1081" t="s">
        <v>45</v>
      </c>
      <c r="G1081">
        <v>100</v>
      </c>
      <c r="H1081">
        <v>0</v>
      </c>
      <c r="I1081">
        <v>3.67</v>
      </c>
      <c r="J1081">
        <v>12</v>
      </c>
      <c r="K1081">
        <v>4</v>
      </c>
      <c r="L1081">
        <v>3</v>
      </c>
      <c r="M1081">
        <v>3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 t="s">
        <v>710</v>
      </c>
      <c r="U1081" t="s">
        <v>47</v>
      </c>
      <c r="V1081" t="s">
        <v>162</v>
      </c>
      <c r="W1081">
        <v>2</v>
      </c>
      <c r="X1081" t="s">
        <v>49</v>
      </c>
      <c r="Y1081">
        <v>1</v>
      </c>
      <c r="Z1081">
        <v>0</v>
      </c>
      <c r="AA1081">
        <v>40</v>
      </c>
      <c r="AB1081">
        <v>50</v>
      </c>
      <c r="AE1081" t="s">
        <v>51</v>
      </c>
      <c r="AF1081" t="s">
        <v>2898</v>
      </c>
      <c r="AG1081" t="s">
        <v>2899</v>
      </c>
      <c r="AH1081" t="s">
        <v>2900</v>
      </c>
      <c r="AI1081">
        <v>38100</v>
      </c>
      <c r="AJ1081">
        <v>4.2914698162729596</v>
      </c>
      <c r="AK1081" t="s">
        <v>2901</v>
      </c>
      <c r="AL1081">
        <v>0</v>
      </c>
      <c r="AN1081" t="s">
        <v>2902</v>
      </c>
      <c r="AO1081" t="s">
        <v>2903</v>
      </c>
      <c r="AP1081" t="s">
        <v>2904</v>
      </c>
      <c r="AQ1081" t="s">
        <v>58</v>
      </c>
      <c r="AR1081" t="s">
        <v>59</v>
      </c>
    </row>
    <row r="1082" spans="1:44" x14ac:dyDescent="0.25">
      <c r="A1082">
        <v>1081</v>
      </c>
      <c r="B1082" t="s">
        <v>7319</v>
      </c>
      <c r="C1082" t="s">
        <v>7320</v>
      </c>
      <c r="D1082">
        <v>8</v>
      </c>
      <c r="E1082">
        <v>7</v>
      </c>
      <c r="F1082" t="s">
        <v>45</v>
      </c>
      <c r="G1082">
        <v>100</v>
      </c>
      <c r="H1082">
        <v>0</v>
      </c>
      <c r="I1082">
        <v>4.1900000000000004</v>
      </c>
      <c r="J1082">
        <v>54</v>
      </c>
      <c r="K1082">
        <v>33</v>
      </c>
      <c r="L1082">
        <v>10</v>
      </c>
      <c r="M1082">
        <v>4</v>
      </c>
      <c r="N1082">
        <v>2</v>
      </c>
      <c r="O1082">
        <v>5</v>
      </c>
      <c r="P1082">
        <v>1</v>
      </c>
      <c r="Q1082">
        <v>0</v>
      </c>
      <c r="R1082">
        <v>1</v>
      </c>
      <c r="S1082">
        <v>0</v>
      </c>
      <c r="T1082" t="s">
        <v>7321</v>
      </c>
      <c r="U1082" t="s">
        <v>340</v>
      </c>
      <c r="V1082" t="s">
        <v>64</v>
      </c>
      <c r="W1082">
        <v>50</v>
      </c>
      <c r="X1082" t="s">
        <v>49</v>
      </c>
      <c r="Y1082">
        <v>2</v>
      </c>
      <c r="Z1082">
        <v>0</v>
      </c>
      <c r="AA1082">
        <v>21</v>
      </c>
      <c r="AB1082">
        <v>50</v>
      </c>
      <c r="AE1082" t="s">
        <v>51</v>
      </c>
      <c r="AF1082" t="s">
        <v>1148</v>
      </c>
      <c r="AG1082" t="s">
        <v>1149</v>
      </c>
      <c r="AH1082" t="s">
        <v>7322</v>
      </c>
      <c r="AI1082">
        <v>8989</v>
      </c>
      <c r="AJ1082">
        <v>3.8519301368339001</v>
      </c>
      <c r="AK1082" t="s">
        <v>1151</v>
      </c>
      <c r="AL1082">
        <v>1</v>
      </c>
      <c r="AM1082" t="s">
        <v>1152</v>
      </c>
      <c r="AN1082" t="s">
        <v>7323</v>
      </c>
      <c r="AO1082" t="s">
        <v>7324</v>
      </c>
      <c r="AP1082" s="1" t="s">
        <v>7325</v>
      </c>
      <c r="AQ1082" t="s">
        <v>58</v>
      </c>
      <c r="AR1082" t="s">
        <v>59</v>
      </c>
    </row>
    <row r="1083" spans="1:44" x14ac:dyDescent="0.25">
      <c r="A1083">
        <v>1082</v>
      </c>
      <c r="B1083" t="s">
        <v>8510</v>
      </c>
      <c r="C1083" t="s">
        <v>8510</v>
      </c>
      <c r="D1083">
        <v>11</v>
      </c>
      <c r="E1083">
        <v>10</v>
      </c>
      <c r="F1083" t="s">
        <v>45</v>
      </c>
      <c r="G1083">
        <v>100</v>
      </c>
      <c r="H1083">
        <v>0</v>
      </c>
      <c r="I1083">
        <v>3.24</v>
      </c>
      <c r="J1083">
        <v>96</v>
      </c>
      <c r="K1083">
        <v>31</v>
      </c>
      <c r="L1083">
        <v>15</v>
      </c>
      <c r="M1083">
        <v>15</v>
      </c>
      <c r="N1083">
        <v>16</v>
      </c>
      <c r="O1083">
        <v>19</v>
      </c>
      <c r="P1083">
        <v>0</v>
      </c>
      <c r="Q1083">
        <v>0</v>
      </c>
      <c r="R1083">
        <v>0</v>
      </c>
      <c r="S1083">
        <v>0</v>
      </c>
      <c r="T1083" t="s">
        <v>8511</v>
      </c>
      <c r="U1083" t="s">
        <v>283</v>
      </c>
      <c r="V1083" t="s">
        <v>96</v>
      </c>
      <c r="W1083">
        <v>50</v>
      </c>
      <c r="X1083" t="s">
        <v>49</v>
      </c>
      <c r="Y1083">
        <v>2</v>
      </c>
      <c r="Z1083">
        <v>0</v>
      </c>
      <c r="AA1083">
        <v>40</v>
      </c>
      <c r="AB1083">
        <v>50</v>
      </c>
      <c r="AE1083" t="s">
        <v>51</v>
      </c>
      <c r="AF1083" t="s">
        <v>8512</v>
      </c>
      <c r="AG1083" t="s">
        <v>8512</v>
      </c>
      <c r="AH1083" t="s">
        <v>8513</v>
      </c>
      <c r="AI1083">
        <v>2282</v>
      </c>
      <c r="AJ1083">
        <v>4.2103418054338304</v>
      </c>
      <c r="AK1083" t="s">
        <v>8514</v>
      </c>
      <c r="AL1083">
        <v>0</v>
      </c>
      <c r="AN1083" t="s">
        <v>8515</v>
      </c>
      <c r="AO1083" t="s">
        <v>8516</v>
      </c>
      <c r="AP1083" t="s">
        <v>8517</v>
      </c>
      <c r="AQ1083" t="s">
        <v>58</v>
      </c>
      <c r="AR1083" t="s">
        <v>59</v>
      </c>
    </row>
    <row r="1084" spans="1:44" x14ac:dyDescent="0.25">
      <c r="A1084">
        <v>1083</v>
      </c>
      <c r="B1084" t="s">
        <v>8518</v>
      </c>
      <c r="C1084" t="s">
        <v>8519</v>
      </c>
      <c r="D1084">
        <v>11</v>
      </c>
      <c r="E1084">
        <v>10</v>
      </c>
      <c r="F1084" t="s">
        <v>45</v>
      </c>
      <c r="G1084">
        <v>10000</v>
      </c>
      <c r="H1084">
        <v>0</v>
      </c>
      <c r="I1084">
        <v>4.0199999999999996</v>
      </c>
      <c r="J1084">
        <v>2050</v>
      </c>
      <c r="K1084">
        <v>1089</v>
      </c>
      <c r="L1084">
        <v>392</v>
      </c>
      <c r="M1084">
        <v>268</v>
      </c>
      <c r="N1084">
        <v>126</v>
      </c>
      <c r="O1084">
        <v>175</v>
      </c>
      <c r="P1084">
        <v>1</v>
      </c>
      <c r="Q1084">
        <v>1</v>
      </c>
      <c r="R1084">
        <v>0</v>
      </c>
      <c r="S1084">
        <v>0</v>
      </c>
      <c r="T1084" t="s">
        <v>8520</v>
      </c>
      <c r="U1084" t="s">
        <v>47</v>
      </c>
      <c r="V1084" t="s">
        <v>96</v>
      </c>
      <c r="W1084">
        <v>50</v>
      </c>
      <c r="X1084" t="s">
        <v>49</v>
      </c>
      <c r="Y1084">
        <v>2</v>
      </c>
      <c r="Z1084">
        <v>0</v>
      </c>
      <c r="AA1084">
        <v>41</v>
      </c>
      <c r="AB1084">
        <v>50</v>
      </c>
      <c r="AE1084" t="s">
        <v>51</v>
      </c>
      <c r="AF1084" t="s">
        <v>7670</v>
      </c>
      <c r="AG1084" t="s">
        <v>7671</v>
      </c>
      <c r="AH1084" t="s">
        <v>7672</v>
      </c>
      <c r="AI1084">
        <v>21485</v>
      </c>
      <c r="AJ1084">
        <v>4.1462415638817696</v>
      </c>
      <c r="AK1084" t="s">
        <v>7673</v>
      </c>
      <c r="AL1084">
        <v>0</v>
      </c>
      <c r="AN1084" t="s">
        <v>8521</v>
      </c>
      <c r="AO1084" t="s">
        <v>8522</v>
      </c>
      <c r="AP1084" t="s">
        <v>8523</v>
      </c>
      <c r="AQ1084" t="s">
        <v>58</v>
      </c>
      <c r="AR1084" t="s">
        <v>59</v>
      </c>
    </row>
    <row r="1085" spans="1:44" x14ac:dyDescent="0.25">
      <c r="A1085">
        <v>1084</v>
      </c>
      <c r="B1085" t="s">
        <v>6688</v>
      </c>
      <c r="C1085" t="s">
        <v>6689</v>
      </c>
      <c r="D1085">
        <v>12</v>
      </c>
      <c r="E1085">
        <v>11</v>
      </c>
      <c r="F1085" t="s">
        <v>45</v>
      </c>
      <c r="G1085">
        <v>100</v>
      </c>
      <c r="H1085">
        <v>1</v>
      </c>
      <c r="I1085">
        <v>3</v>
      </c>
      <c r="J1085">
        <v>6</v>
      </c>
      <c r="K1085">
        <v>2</v>
      </c>
      <c r="L1085">
        <v>0</v>
      </c>
      <c r="M1085">
        <v>2</v>
      </c>
      <c r="N1085">
        <v>0</v>
      </c>
      <c r="O1085">
        <v>2</v>
      </c>
      <c r="P1085">
        <v>0</v>
      </c>
      <c r="Q1085">
        <v>0</v>
      </c>
      <c r="R1085">
        <v>0</v>
      </c>
      <c r="S1085">
        <v>0</v>
      </c>
      <c r="T1085" t="s">
        <v>6690</v>
      </c>
      <c r="U1085" t="s">
        <v>47</v>
      </c>
      <c r="V1085" t="s">
        <v>1689</v>
      </c>
      <c r="W1085">
        <v>10</v>
      </c>
      <c r="X1085" t="s">
        <v>49</v>
      </c>
      <c r="Y1085">
        <v>3</v>
      </c>
      <c r="Z1085">
        <v>0</v>
      </c>
      <c r="AA1085">
        <v>25</v>
      </c>
      <c r="AB1085">
        <v>50</v>
      </c>
      <c r="AC1085">
        <v>1</v>
      </c>
      <c r="AD1085" t="s">
        <v>50</v>
      </c>
      <c r="AE1085" t="s">
        <v>51</v>
      </c>
      <c r="AF1085" t="s">
        <v>4149</v>
      </c>
      <c r="AG1085" t="s">
        <v>4149</v>
      </c>
      <c r="AH1085" t="s">
        <v>4150</v>
      </c>
      <c r="AI1085">
        <v>366</v>
      </c>
      <c r="AJ1085">
        <v>3.9754098360655701</v>
      </c>
      <c r="AK1085" t="s">
        <v>4151</v>
      </c>
      <c r="AL1085">
        <v>0</v>
      </c>
      <c r="AN1085" t="s">
        <v>6691</v>
      </c>
      <c r="AO1085" t="s">
        <v>6692</v>
      </c>
      <c r="AP1085" t="s">
        <v>6693</v>
      </c>
      <c r="AQ1085" t="s">
        <v>58</v>
      </c>
      <c r="AR1085" t="s">
        <v>59</v>
      </c>
    </row>
    <row r="1086" spans="1:44" x14ac:dyDescent="0.25">
      <c r="A1086">
        <v>1085</v>
      </c>
      <c r="B1086" t="s">
        <v>8524</v>
      </c>
      <c r="C1086" t="s">
        <v>8525</v>
      </c>
      <c r="D1086">
        <v>16</v>
      </c>
      <c r="E1086">
        <v>16</v>
      </c>
      <c r="F1086" t="s">
        <v>45</v>
      </c>
      <c r="G1086">
        <v>100</v>
      </c>
      <c r="H1086">
        <v>0</v>
      </c>
      <c r="I1086">
        <v>3.82</v>
      </c>
      <c r="J1086">
        <v>50</v>
      </c>
      <c r="K1086">
        <v>26</v>
      </c>
      <c r="L1086">
        <v>7</v>
      </c>
      <c r="M1086">
        <v>7</v>
      </c>
      <c r="N1086">
        <v>2</v>
      </c>
      <c r="O1086">
        <v>8</v>
      </c>
      <c r="P1086">
        <v>0</v>
      </c>
      <c r="Q1086">
        <v>0</v>
      </c>
      <c r="R1086">
        <v>0</v>
      </c>
      <c r="S1086">
        <v>0</v>
      </c>
      <c r="T1086" t="s">
        <v>8526</v>
      </c>
      <c r="U1086" t="s">
        <v>47</v>
      </c>
      <c r="V1086" t="s">
        <v>8527</v>
      </c>
      <c r="W1086">
        <v>50</v>
      </c>
      <c r="X1086" t="s">
        <v>49</v>
      </c>
      <c r="Y1086">
        <v>5</v>
      </c>
      <c r="Z1086">
        <v>0</v>
      </c>
      <c r="AA1086">
        <v>25</v>
      </c>
      <c r="AB1086">
        <v>50</v>
      </c>
      <c r="AE1086" t="s">
        <v>51</v>
      </c>
      <c r="AF1086" t="s">
        <v>2339</v>
      </c>
      <c r="AG1086" t="s">
        <v>2340</v>
      </c>
      <c r="AH1086" t="s">
        <v>2341</v>
      </c>
      <c r="AI1086">
        <v>7676</v>
      </c>
      <c r="AJ1086">
        <v>4.0394736842105203</v>
      </c>
      <c r="AK1086" t="s">
        <v>2342</v>
      </c>
      <c r="AL1086">
        <v>0</v>
      </c>
      <c r="AN1086" t="s">
        <v>8528</v>
      </c>
      <c r="AO1086" t="s">
        <v>8529</v>
      </c>
      <c r="AP1086" t="s">
        <v>8530</v>
      </c>
      <c r="AQ1086" t="s">
        <v>58</v>
      </c>
      <c r="AR1086" t="s">
        <v>59</v>
      </c>
    </row>
    <row r="1087" spans="1:44" x14ac:dyDescent="0.25">
      <c r="A1087">
        <v>1086</v>
      </c>
      <c r="B1087" t="s">
        <v>8531</v>
      </c>
      <c r="C1087" t="s">
        <v>8532</v>
      </c>
      <c r="D1087">
        <v>14</v>
      </c>
      <c r="E1087">
        <v>51</v>
      </c>
      <c r="F1087" t="s">
        <v>45</v>
      </c>
      <c r="G1087">
        <v>100</v>
      </c>
      <c r="H1087">
        <v>0</v>
      </c>
      <c r="I1087">
        <v>3.75</v>
      </c>
      <c r="J1087">
        <v>36</v>
      </c>
      <c r="K1087">
        <v>18</v>
      </c>
      <c r="L1087">
        <v>5</v>
      </c>
      <c r="M1087">
        <v>4</v>
      </c>
      <c r="N1087">
        <v>4</v>
      </c>
      <c r="O1087">
        <v>5</v>
      </c>
      <c r="P1087">
        <v>0</v>
      </c>
      <c r="Q1087">
        <v>0</v>
      </c>
      <c r="R1087">
        <v>0</v>
      </c>
      <c r="S1087">
        <v>0</v>
      </c>
      <c r="T1087" t="s">
        <v>8533</v>
      </c>
      <c r="U1087" t="s">
        <v>85</v>
      </c>
      <c r="V1087" t="s">
        <v>96</v>
      </c>
      <c r="W1087">
        <v>50</v>
      </c>
      <c r="X1087" t="s">
        <v>49</v>
      </c>
      <c r="Y1087">
        <v>4</v>
      </c>
      <c r="Z1087">
        <v>0</v>
      </c>
      <c r="AA1087">
        <v>42</v>
      </c>
      <c r="AB1087">
        <v>50</v>
      </c>
      <c r="AE1087" t="s">
        <v>51</v>
      </c>
      <c r="AF1087" t="s">
        <v>8534</v>
      </c>
      <c r="AG1087" t="s">
        <v>8534</v>
      </c>
      <c r="AH1087" t="s">
        <v>8535</v>
      </c>
      <c r="AI1087">
        <v>16885</v>
      </c>
      <c r="AJ1087">
        <v>3.8978975421972102</v>
      </c>
      <c r="AK1087" t="s">
        <v>8536</v>
      </c>
      <c r="AL1087">
        <v>0</v>
      </c>
      <c r="AN1087" t="s">
        <v>8537</v>
      </c>
      <c r="AO1087" t="s">
        <v>8538</v>
      </c>
      <c r="AP1087" t="s">
        <v>8539</v>
      </c>
      <c r="AQ1087" t="s">
        <v>58</v>
      </c>
      <c r="AR1087" t="s">
        <v>59</v>
      </c>
    </row>
    <row r="1088" spans="1:44" x14ac:dyDescent="0.25">
      <c r="A1088">
        <v>1087</v>
      </c>
      <c r="B1088" t="s">
        <v>8540</v>
      </c>
      <c r="C1088" t="s">
        <v>8540</v>
      </c>
      <c r="D1088">
        <v>3</v>
      </c>
      <c r="E1088">
        <v>7</v>
      </c>
      <c r="F1088" t="s">
        <v>45</v>
      </c>
      <c r="G1088">
        <v>100</v>
      </c>
      <c r="H1088">
        <v>1</v>
      </c>
      <c r="I1088">
        <v>3.67</v>
      </c>
      <c r="J1088">
        <v>6</v>
      </c>
      <c r="K1088">
        <v>2</v>
      </c>
      <c r="L1088">
        <v>2</v>
      </c>
      <c r="M1088">
        <v>0</v>
      </c>
      <c r="N1088">
        <v>2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8541</v>
      </c>
      <c r="U1088" t="s">
        <v>161</v>
      </c>
      <c r="V1088" t="s">
        <v>64</v>
      </c>
      <c r="W1088">
        <v>5</v>
      </c>
      <c r="X1088" t="s">
        <v>49</v>
      </c>
      <c r="Y1088">
        <v>1</v>
      </c>
      <c r="Z1088">
        <v>0</v>
      </c>
      <c r="AA1088">
        <v>19</v>
      </c>
      <c r="AB1088">
        <v>50</v>
      </c>
      <c r="AE1088" t="s">
        <v>51</v>
      </c>
      <c r="AF1088" t="s">
        <v>8542</v>
      </c>
      <c r="AG1088" t="s">
        <v>8543</v>
      </c>
      <c r="AH1088" t="s">
        <v>8544</v>
      </c>
      <c r="AI1088">
        <v>1284</v>
      </c>
      <c r="AJ1088">
        <v>3.9750778816199301</v>
      </c>
      <c r="AK1088" t="s">
        <v>8545</v>
      </c>
      <c r="AL1088">
        <v>0</v>
      </c>
      <c r="AN1088" t="s">
        <v>8546</v>
      </c>
      <c r="AO1088" t="s">
        <v>8547</v>
      </c>
      <c r="AP1088" t="s">
        <v>8548</v>
      </c>
      <c r="AQ1088" t="s">
        <v>58</v>
      </c>
      <c r="AR1088" t="s">
        <v>59</v>
      </c>
    </row>
    <row r="1089" spans="1:44" x14ac:dyDescent="0.25">
      <c r="A1089">
        <v>1088</v>
      </c>
      <c r="B1089" t="s">
        <v>6987</v>
      </c>
      <c r="C1089" t="s">
        <v>6988</v>
      </c>
      <c r="D1089">
        <v>3.86</v>
      </c>
      <c r="E1089">
        <v>4</v>
      </c>
      <c r="F1089" t="s">
        <v>45</v>
      </c>
      <c r="G1089">
        <v>100</v>
      </c>
      <c r="H1089">
        <v>1</v>
      </c>
      <c r="I1089">
        <v>3.48</v>
      </c>
      <c r="J1089">
        <v>23</v>
      </c>
      <c r="K1089">
        <v>9</v>
      </c>
      <c r="L1089">
        <v>4</v>
      </c>
      <c r="M1089">
        <v>2</v>
      </c>
      <c r="N1089">
        <v>5</v>
      </c>
      <c r="O1089">
        <v>3</v>
      </c>
      <c r="P1089">
        <v>0</v>
      </c>
      <c r="Q1089">
        <v>0</v>
      </c>
      <c r="R1089">
        <v>0</v>
      </c>
      <c r="S1089">
        <v>0</v>
      </c>
      <c r="T1089" t="s">
        <v>6989</v>
      </c>
      <c r="U1089" t="s">
        <v>63</v>
      </c>
      <c r="V1089" t="s">
        <v>96</v>
      </c>
      <c r="W1089">
        <v>1</v>
      </c>
      <c r="X1089" t="s">
        <v>49</v>
      </c>
      <c r="Y1089">
        <v>1</v>
      </c>
      <c r="Z1089">
        <v>0</v>
      </c>
      <c r="AA1089">
        <v>49</v>
      </c>
      <c r="AB1089">
        <v>50</v>
      </c>
      <c r="AE1089" t="s">
        <v>51</v>
      </c>
      <c r="AF1089" t="s">
        <v>753</v>
      </c>
      <c r="AG1089" t="s">
        <v>754</v>
      </c>
      <c r="AH1089" t="s">
        <v>6990</v>
      </c>
      <c r="AI1089">
        <v>55670</v>
      </c>
      <c r="AJ1089">
        <v>4.12148374348841</v>
      </c>
      <c r="AK1089" t="s">
        <v>756</v>
      </c>
      <c r="AL1089">
        <v>1</v>
      </c>
      <c r="AM1089" t="s">
        <v>757</v>
      </c>
      <c r="AN1089" t="s">
        <v>8264</v>
      </c>
      <c r="AO1089" t="s">
        <v>8265</v>
      </c>
      <c r="AP1089" t="s">
        <v>8266</v>
      </c>
      <c r="AQ1089" t="s">
        <v>58</v>
      </c>
      <c r="AR1089" t="s">
        <v>59</v>
      </c>
    </row>
    <row r="1090" spans="1:44" x14ac:dyDescent="0.25">
      <c r="A1090">
        <v>1089</v>
      </c>
      <c r="B1090" t="s">
        <v>8549</v>
      </c>
      <c r="C1090" t="s">
        <v>8550</v>
      </c>
      <c r="D1090">
        <v>5.82</v>
      </c>
      <c r="E1090">
        <v>58</v>
      </c>
      <c r="F1090" t="s">
        <v>45</v>
      </c>
      <c r="G1090">
        <v>1000</v>
      </c>
      <c r="H1090">
        <v>1</v>
      </c>
      <c r="I1090">
        <v>3.93</v>
      </c>
      <c r="J1090">
        <v>623</v>
      </c>
      <c r="K1090">
        <v>295</v>
      </c>
      <c r="L1090">
        <v>147</v>
      </c>
      <c r="M1090">
        <v>81</v>
      </c>
      <c r="N1090">
        <v>44</v>
      </c>
      <c r="O1090">
        <v>56</v>
      </c>
      <c r="P1090">
        <v>0</v>
      </c>
      <c r="Q1090">
        <v>0</v>
      </c>
      <c r="R1090">
        <v>0</v>
      </c>
      <c r="S1090">
        <v>0</v>
      </c>
      <c r="T1090" t="s">
        <v>8551</v>
      </c>
      <c r="U1090" t="s">
        <v>182</v>
      </c>
      <c r="V1090" t="s">
        <v>96</v>
      </c>
      <c r="W1090">
        <v>50</v>
      </c>
      <c r="X1090" t="s">
        <v>49</v>
      </c>
      <c r="Y1090">
        <v>2</v>
      </c>
      <c r="Z1090">
        <v>0</v>
      </c>
      <c r="AA1090">
        <v>61</v>
      </c>
      <c r="AB1090">
        <v>50</v>
      </c>
      <c r="AE1090" t="s">
        <v>51</v>
      </c>
      <c r="AF1090" t="s">
        <v>8552</v>
      </c>
      <c r="AG1090" t="s">
        <v>8552</v>
      </c>
      <c r="AH1090" t="s">
        <v>8553</v>
      </c>
      <c r="AI1090">
        <v>1663</v>
      </c>
      <c r="AJ1090">
        <v>4.0715574263379404</v>
      </c>
      <c r="AK1090" t="s">
        <v>8554</v>
      </c>
      <c r="AL1090">
        <v>0</v>
      </c>
      <c r="AN1090" t="s">
        <v>8555</v>
      </c>
      <c r="AO1090" t="s">
        <v>8556</v>
      </c>
      <c r="AP1090" t="s">
        <v>8557</v>
      </c>
      <c r="AQ1090" t="s">
        <v>58</v>
      </c>
      <c r="AR1090" t="s">
        <v>59</v>
      </c>
    </row>
    <row r="1091" spans="1:44" x14ac:dyDescent="0.25">
      <c r="A1091">
        <v>1090</v>
      </c>
      <c r="B1091" t="s">
        <v>6491</v>
      </c>
      <c r="C1091" t="s">
        <v>6491</v>
      </c>
      <c r="D1091">
        <v>8</v>
      </c>
      <c r="E1091">
        <v>7</v>
      </c>
      <c r="F1091" t="s">
        <v>45</v>
      </c>
      <c r="G1091">
        <v>50</v>
      </c>
      <c r="H1091">
        <v>1</v>
      </c>
      <c r="I1091">
        <v>3.67</v>
      </c>
      <c r="J1091">
        <v>6</v>
      </c>
      <c r="K1091">
        <v>2</v>
      </c>
      <c r="L1091">
        <v>1</v>
      </c>
      <c r="M1091">
        <v>2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6492</v>
      </c>
      <c r="U1091" t="s">
        <v>4923</v>
      </c>
      <c r="V1091" t="s">
        <v>96</v>
      </c>
      <c r="W1091">
        <v>20</v>
      </c>
      <c r="X1091" t="s">
        <v>49</v>
      </c>
      <c r="Y1091">
        <v>3</v>
      </c>
      <c r="Z1091">
        <v>0</v>
      </c>
      <c r="AA1091">
        <v>37</v>
      </c>
      <c r="AB1091">
        <v>50</v>
      </c>
      <c r="AE1091" t="s">
        <v>51</v>
      </c>
      <c r="AF1091" t="s">
        <v>6493</v>
      </c>
      <c r="AG1091" t="s">
        <v>6493</v>
      </c>
      <c r="AH1091" t="s">
        <v>6494</v>
      </c>
      <c r="AI1091">
        <v>519</v>
      </c>
      <c r="AJ1091">
        <v>3.7919075144508598</v>
      </c>
      <c r="AK1091" t="s">
        <v>6495</v>
      </c>
      <c r="AL1091">
        <v>0</v>
      </c>
      <c r="AN1091" t="s">
        <v>6496</v>
      </c>
      <c r="AO1091" t="s">
        <v>6497</v>
      </c>
      <c r="AP1091" t="s">
        <v>6498</v>
      </c>
      <c r="AQ1091" t="s">
        <v>58</v>
      </c>
      <c r="AR1091" t="s">
        <v>59</v>
      </c>
    </row>
    <row r="1092" spans="1:44" x14ac:dyDescent="0.25">
      <c r="A1092">
        <v>1091</v>
      </c>
      <c r="B1092" t="s">
        <v>8558</v>
      </c>
      <c r="C1092" t="s">
        <v>8559</v>
      </c>
      <c r="D1092">
        <v>11</v>
      </c>
      <c r="E1092">
        <v>17</v>
      </c>
      <c r="F1092" t="s">
        <v>45</v>
      </c>
      <c r="G1092">
        <v>100</v>
      </c>
      <c r="H1092">
        <v>0</v>
      </c>
      <c r="I1092">
        <v>4.67</v>
      </c>
      <c r="J1092">
        <v>3</v>
      </c>
      <c r="K1092">
        <v>2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8560</v>
      </c>
      <c r="U1092" t="s">
        <v>193</v>
      </c>
      <c r="V1092" t="s">
        <v>96</v>
      </c>
      <c r="W1092">
        <v>50</v>
      </c>
      <c r="X1092" t="s">
        <v>49</v>
      </c>
      <c r="Y1092">
        <v>2</v>
      </c>
      <c r="Z1092">
        <v>0</v>
      </c>
      <c r="AA1092">
        <v>14</v>
      </c>
      <c r="AB1092">
        <v>50</v>
      </c>
      <c r="AE1092" t="s">
        <v>51</v>
      </c>
      <c r="AF1092" t="s">
        <v>8561</v>
      </c>
      <c r="AG1092" t="s">
        <v>8561</v>
      </c>
      <c r="AH1092" t="s">
        <v>8562</v>
      </c>
      <c r="AI1092">
        <v>1279</v>
      </c>
      <c r="AJ1092">
        <v>3.70758405003909</v>
      </c>
      <c r="AK1092" t="s">
        <v>8563</v>
      </c>
      <c r="AL1092">
        <v>0</v>
      </c>
      <c r="AN1092" t="s">
        <v>8564</v>
      </c>
      <c r="AO1092" t="s">
        <v>8565</v>
      </c>
      <c r="AP1092" t="s">
        <v>8566</v>
      </c>
      <c r="AQ1092" t="s">
        <v>58</v>
      </c>
      <c r="AR1092" t="s">
        <v>59</v>
      </c>
    </row>
    <row r="1093" spans="1:44" x14ac:dyDescent="0.25">
      <c r="A1093">
        <v>1092</v>
      </c>
      <c r="B1093" t="s">
        <v>8567</v>
      </c>
      <c r="C1093" t="s">
        <v>8568</v>
      </c>
      <c r="D1093">
        <v>11</v>
      </c>
      <c r="E1093">
        <v>10</v>
      </c>
      <c r="F1093" t="s">
        <v>45</v>
      </c>
      <c r="G1093">
        <v>5000</v>
      </c>
      <c r="H1093">
        <v>1</v>
      </c>
      <c r="I1093">
        <v>3.87</v>
      </c>
      <c r="J1093">
        <v>901</v>
      </c>
      <c r="K1093">
        <v>400</v>
      </c>
      <c r="L1093">
        <v>210</v>
      </c>
      <c r="M1093">
        <v>144</v>
      </c>
      <c r="N1093">
        <v>64</v>
      </c>
      <c r="O1093">
        <v>83</v>
      </c>
      <c r="P1093">
        <v>0</v>
      </c>
      <c r="Q1093">
        <v>0</v>
      </c>
      <c r="R1093">
        <v>0</v>
      </c>
      <c r="S1093">
        <v>0</v>
      </c>
      <c r="T1093" t="s">
        <v>8569</v>
      </c>
      <c r="U1093" t="s">
        <v>63</v>
      </c>
      <c r="V1093" t="s">
        <v>96</v>
      </c>
      <c r="W1093">
        <v>50</v>
      </c>
      <c r="X1093" t="s">
        <v>49</v>
      </c>
      <c r="Y1093">
        <v>2</v>
      </c>
      <c r="Z1093">
        <v>0</v>
      </c>
      <c r="AA1093">
        <v>35</v>
      </c>
      <c r="AB1093">
        <v>50</v>
      </c>
      <c r="AC1093">
        <v>1</v>
      </c>
      <c r="AD1093" t="s">
        <v>50</v>
      </c>
      <c r="AE1093" t="s">
        <v>51</v>
      </c>
      <c r="AF1093" t="s">
        <v>5670</v>
      </c>
      <c r="AG1093" t="s">
        <v>5671</v>
      </c>
      <c r="AH1093" t="s">
        <v>7880</v>
      </c>
      <c r="AI1093">
        <v>12441</v>
      </c>
      <c r="AJ1093">
        <v>3.9246845108913999</v>
      </c>
      <c r="AK1093" t="s">
        <v>5673</v>
      </c>
      <c r="AL1093">
        <v>0</v>
      </c>
      <c r="AN1093" t="s">
        <v>8570</v>
      </c>
      <c r="AO1093" t="s">
        <v>8571</v>
      </c>
      <c r="AP1093" t="s">
        <v>8572</v>
      </c>
      <c r="AQ1093" t="s">
        <v>58</v>
      </c>
      <c r="AR1093" t="s">
        <v>59</v>
      </c>
    </row>
    <row r="1094" spans="1:44" x14ac:dyDescent="0.25">
      <c r="A1094">
        <v>1093</v>
      </c>
      <c r="B1094" t="s">
        <v>8573</v>
      </c>
      <c r="C1094" t="s">
        <v>8574</v>
      </c>
      <c r="D1094">
        <v>1.8599999999999901</v>
      </c>
      <c r="E1094">
        <v>2</v>
      </c>
      <c r="F1094" t="s">
        <v>45</v>
      </c>
      <c r="G1094">
        <v>1000</v>
      </c>
      <c r="H1094">
        <v>1</v>
      </c>
      <c r="I1094">
        <v>3.78</v>
      </c>
      <c r="J1094">
        <v>36</v>
      </c>
      <c r="K1094">
        <v>20</v>
      </c>
      <c r="L1094">
        <v>2</v>
      </c>
      <c r="M1094">
        <v>5</v>
      </c>
      <c r="N1094">
        <v>4</v>
      </c>
      <c r="O1094">
        <v>5</v>
      </c>
      <c r="P1094">
        <v>0</v>
      </c>
      <c r="Q1094">
        <v>0</v>
      </c>
      <c r="R1094">
        <v>0</v>
      </c>
      <c r="S1094">
        <v>0</v>
      </c>
      <c r="T1094" t="s">
        <v>8575</v>
      </c>
      <c r="U1094" t="s">
        <v>85</v>
      </c>
      <c r="V1094" t="s">
        <v>2185</v>
      </c>
      <c r="W1094">
        <v>50</v>
      </c>
      <c r="X1094" t="s">
        <v>49</v>
      </c>
      <c r="Y1094">
        <v>1</v>
      </c>
      <c r="Z1094">
        <v>0</v>
      </c>
      <c r="AA1094">
        <v>42</v>
      </c>
      <c r="AB1094">
        <v>50</v>
      </c>
      <c r="AC1094">
        <v>1</v>
      </c>
      <c r="AD1094" t="s">
        <v>50</v>
      </c>
      <c r="AE1094" t="s">
        <v>51</v>
      </c>
      <c r="AF1094" t="s">
        <v>7168</v>
      </c>
      <c r="AG1094" t="s">
        <v>7169</v>
      </c>
      <c r="AH1094" t="s">
        <v>8576</v>
      </c>
      <c r="AI1094">
        <v>45524</v>
      </c>
      <c r="AJ1094">
        <v>3.9729373517265598</v>
      </c>
      <c r="AK1094" t="s">
        <v>7171</v>
      </c>
      <c r="AL1094">
        <v>1</v>
      </c>
      <c r="AM1094" t="s">
        <v>7172</v>
      </c>
      <c r="AN1094" t="s">
        <v>8577</v>
      </c>
      <c r="AO1094" t="s">
        <v>8578</v>
      </c>
      <c r="AP1094" t="s">
        <v>8579</v>
      </c>
      <c r="AQ1094" t="s">
        <v>58</v>
      </c>
      <c r="AR1094" t="s">
        <v>59</v>
      </c>
    </row>
    <row r="1095" spans="1:44" x14ac:dyDescent="0.25">
      <c r="A1095">
        <v>1094</v>
      </c>
      <c r="B1095" t="s">
        <v>1746</v>
      </c>
      <c r="C1095" t="s">
        <v>1747</v>
      </c>
      <c r="D1095">
        <v>3.88</v>
      </c>
      <c r="E1095">
        <v>4</v>
      </c>
      <c r="F1095" t="s">
        <v>45</v>
      </c>
      <c r="G1095">
        <v>100</v>
      </c>
      <c r="H1095">
        <v>0</v>
      </c>
      <c r="I1095">
        <v>3.47</v>
      </c>
      <c r="J1095">
        <v>34</v>
      </c>
      <c r="K1095">
        <v>14</v>
      </c>
      <c r="L1095">
        <v>5</v>
      </c>
      <c r="M1095">
        <v>6</v>
      </c>
      <c r="N1095">
        <v>1</v>
      </c>
      <c r="O1095">
        <v>8</v>
      </c>
      <c r="P1095">
        <v>0</v>
      </c>
      <c r="Q1095">
        <v>0</v>
      </c>
      <c r="R1095">
        <v>0</v>
      </c>
      <c r="S1095">
        <v>0</v>
      </c>
      <c r="T1095" t="s">
        <v>1748</v>
      </c>
      <c r="U1095" t="s">
        <v>193</v>
      </c>
      <c r="V1095" t="s">
        <v>64</v>
      </c>
      <c r="W1095">
        <v>1</v>
      </c>
      <c r="X1095" t="s">
        <v>49</v>
      </c>
      <c r="Y1095">
        <v>1</v>
      </c>
      <c r="Z1095">
        <v>0</v>
      </c>
      <c r="AA1095">
        <v>38</v>
      </c>
      <c r="AB1095">
        <v>50</v>
      </c>
      <c r="AC1095">
        <v>1</v>
      </c>
      <c r="AD1095" t="s">
        <v>50</v>
      </c>
      <c r="AE1095" t="s">
        <v>51</v>
      </c>
      <c r="AF1095" t="s">
        <v>3973</v>
      </c>
      <c r="AG1095" t="s">
        <v>3974</v>
      </c>
      <c r="AH1095" t="s">
        <v>3975</v>
      </c>
      <c r="AI1095">
        <v>5654</v>
      </c>
      <c r="AJ1095">
        <v>3.95879023700035</v>
      </c>
      <c r="AK1095" t="s">
        <v>3976</v>
      </c>
      <c r="AL1095">
        <v>0</v>
      </c>
      <c r="AN1095" t="s">
        <v>6694</v>
      </c>
      <c r="AO1095" t="s">
        <v>6695</v>
      </c>
      <c r="AP1095" t="s">
        <v>6696</v>
      </c>
      <c r="AQ1095" t="s">
        <v>58</v>
      </c>
      <c r="AR1095" t="s">
        <v>59</v>
      </c>
    </row>
    <row r="1096" spans="1:44" x14ac:dyDescent="0.25">
      <c r="A1096">
        <v>1095</v>
      </c>
      <c r="B1096" t="s">
        <v>5424</v>
      </c>
      <c r="C1096" t="s">
        <v>5425</v>
      </c>
      <c r="D1096">
        <v>8</v>
      </c>
      <c r="E1096">
        <v>33</v>
      </c>
      <c r="F1096" t="s">
        <v>45</v>
      </c>
      <c r="G1096">
        <v>50</v>
      </c>
      <c r="H1096">
        <v>1</v>
      </c>
      <c r="I1096">
        <v>5</v>
      </c>
      <c r="J1096">
        <v>0</v>
      </c>
      <c r="P1096">
        <v>0</v>
      </c>
      <c r="Q1096">
        <v>0</v>
      </c>
      <c r="R1096">
        <v>0</v>
      </c>
      <c r="S1096">
        <v>0</v>
      </c>
      <c r="T1096" t="s">
        <v>5426</v>
      </c>
      <c r="U1096" t="s">
        <v>382</v>
      </c>
      <c r="V1096" t="s">
        <v>96</v>
      </c>
      <c r="W1096">
        <v>50</v>
      </c>
      <c r="X1096" t="s">
        <v>49</v>
      </c>
      <c r="Y1096">
        <v>2</v>
      </c>
      <c r="Z1096">
        <v>0</v>
      </c>
      <c r="AA1096">
        <v>41</v>
      </c>
      <c r="AB1096">
        <v>50</v>
      </c>
      <c r="AE1096" t="s">
        <v>51</v>
      </c>
      <c r="AF1096" t="s">
        <v>312</v>
      </c>
      <c r="AG1096" t="s">
        <v>312</v>
      </c>
      <c r="AH1096" t="s">
        <v>313</v>
      </c>
      <c r="AI1096">
        <v>9395</v>
      </c>
      <c r="AJ1096">
        <v>4.1100585417775397</v>
      </c>
      <c r="AK1096" t="s">
        <v>314</v>
      </c>
      <c r="AL1096">
        <v>0</v>
      </c>
      <c r="AN1096" t="s">
        <v>8580</v>
      </c>
      <c r="AO1096" t="s">
        <v>8581</v>
      </c>
      <c r="AP1096" t="s">
        <v>8582</v>
      </c>
      <c r="AQ1096" t="s">
        <v>58</v>
      </c>
      <c r="AR1096" t="s">
        <v>59</v>
      </c>
    </row>
    <row r="1097" spans="1:44" x14ac:dyDescent="0.25">
      <c r="A1097">
        <v>1096</v>
      </c>
      <c r="B1097" t="s">
        <v>8583</v>
      </c>
      <c r="C1097" t="s">
        <v>8584</v>
      </c>
      <c r="D1097">
        <v>3.71</v>
      </c>
      <c r="E1097">
        <v>5</v>
      </c>
      <c r="F1097" t="s">
        <v>45</v>
      </c>
      <c r="G1097">
        <v>10</v>
      </c>
      <c r="H1097">
        <v>0</v>
      </c>
      <c r="I1097">
        <v>5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8585</v>
      </c>
      <c r="U1097" t="s">
        <v>85</v>
      </c>
      <c r="V1097" t="s">
        <v>64</v>
      </c>
      <c r="W1097">
        <v>15</v>
      </c>
      <c r="X1097" t="s">
        <v>49</v>
      </c>
      <c r="Y1097">
        <v>1</v>
      </c>
      <c r="Z1097">
        <v>0</v>
      </c>
      <c r="AA1097">
        <v>135</v>
      </c>
      <c r="AB1097">
        <v>50</v>
      </c>
      <c r="AE1097" t="s">
        <v>51</v>
      </c>
      <c r="AF1097" t="s">
        <v>8586</v>
      </c>
      <c r="AG1097" t="s">
        <v>8586</v>
      </c>
      <c r="AH1097" t="s">
        <v>8587</v>
      </c>
      <c r="AI1097">
        <v>60</v>
      </c>
      <c r="AJ1097">
        <v>4.2</v>
      </c>
      <c r="AK1097" t="s">
        <v>8588</v>
      </c>
      <c r="AL1097">
        <v>0</v>
      </c>
      <c r="AN1097" t="s">
        <v>8589</v>
      </c>
      <c r="AO1097" t="s">
        <v>8590</v>
      </c>
      <c r="AP1097" t="s">
        <v>8591</v>
      </c>
      <c r="AQ1097" t="s">
        <v>58</v>
      </c>
      <c r="AR1097" t="s">
        <v>59</v>
      </c>
    </row>
    <row r="1098" spans="1:44" x14ac:dyDescent="0.25">
      <c r="A1098">
        <v>1097</v>
      </c>
      <c r="B1098" t="s">
        <v>8592</v>
      </c>
      <c r="C1098" t="s">
        <v>8593</v>
      </c>
      <c r="D1098">
        <v>11</v>
      </c>
      <c r="E1098">
        <v>28</v>
      </c>
      <c r="F1098" t="s">
        <v>45</v>
      </c>
      <c r="G1098">
        <v>100</v>
      </c>
      <c r="H1098">
        <v>1</v>
      </c>
      <c r="I1098">
        <v>3.93</v>
      </c>
      <c r="J1098">
        <v>107</v>
      </c>
      <c r="K1098">
        <v>48</v>
      </c>
      <c r="L1098">
        <v>25</v>
      </c>
      <c r="M1098">
        <v>20</v>
      </c>
      <c r="N1098">
        <v>7</v>
      </c>
      <c r="O1098">
        <v>7</v>
      </c>
      <c r="P1098">
        <v>0</v>
      </c>
      <c r="Q1098">
        <v>0</v>
      </c>
      <c r="R1098">
        <v>0</v>
      </c>
      <c r="S1098">
        <v>0</v>
      </c>
      <c r="T1098" t="s">
        <v>8594</v>
      </c>
      <c r="V1098" t="s">
        <v>3684</v>
      </c>
      <c r="W1098">
        <v>2</v>
      </c>
      <c r="X1098" t="s">
        <v>49</v>
      </c>
      <c r="Y1098">
        <v>3</v>
      </c>
      <c r="Z1098">
        <v>0</v>
      </c>
      <c r="AA1098">
        <v>44</v>
      </c>
      <c r="AB1098">
        <v>50</v>
      </c>
      <c r="AE1098" t="s">
        <v>51</v>
      </c>
      <c r="AF1098" t="s">
        <v>8595</v>
      </c>
      <c r="AG1098" t="s">
        <v>8595</v>
      </c>
      <c r="AH1098" t="s">
        <v>8596</v>
      </c>
      <c r="AI1098">
        <v>435</v>
      </c>
      <c r="AJ1098">
        <v>4.1862068965517203</v>
      </c>
      <c r="AK1098" t="s">
        <v>8597</v>
      </c>
      <c r="AL1098">
        <v>0</v>
      </c>
      <c r="AN1098" t="s">
        <v>8598</v>
      </c>
      <c r="AO1098" t="s">
        <v>8599</v>
      </c>
      <c r="AP1098" t="s">
        <v>8600</v>
      </c>
      <c r="AQ1098" t="s">
        <v>58</v>
      </c>
      <c r="AR1098" t="s">
        <v>59</v>
      </c>
    </row>
    <row r="1099" spans="1:44" x14ac:dyDescent="0.25">
      <c r="A1099">
        <v>1098</v>
      </c>
      <c r="B1099" t="s">
        <v>8601</v>
      </c>
      <c r="C1099" t="s">
        <v>8602</v>
      </c>
      <c r="D1099">
        <v>5</v>
      </c>
      <c r="E1099">
        <v>5</v>
      </c>
      <c r="F1099" t="s">
        <v>45</v>
      </c>
      <c r="G1099">
        <v>1000</v>
      </c>
      <c r="H1099">
        <v>1</v>
      </c>
      <c r="I1099">
        <v>4.13</v>
      </c>
      <c r="J1099">
        <v>103</v>
      </c>
      <c r="K1099">
        <v>59</v>
      </c>
      <c r="L1099">
        <v>18</v>
      </c>
      <c r="M1099">
        <v>14</v>
      </c>
      <c r="N1099">
        <v>4</v>
      </c>
      <c r="O1099">
        <v>8</v>
      </c>
      <c r="P1099">
        <v>0</v>
      </c>
      <c r="Q1099">
        <v>0</v>
      </c>
      <c r="R1099">
        <v>0</v>
      </c>
      <c r="S1099">
        <v>0</v>
      </c>
      <c r="T1099" t="s">
        <v>8603</v>
      </c>
      <c r="U1099" t="s">
        <v>741</v>
      </c>
      <c r="V1099" t="s">
        <v>96</v>
      </c>
      <c r="W1099">
        <v>50</v>
      </c>
      <c r="X1099" t="s">
        <v>49</v>
      </c>
      <c r="Y1099">
        <v>2</v>
      </c>
      <c r="Z1099">
        <v>0</v>
      </c>
      <c r="AA1099">
        <v>48</v>
      </c>
      <c r="AB1099">
        <v>50</v>
      </c>
      <c r="AC1099">
        <v>1</v>
      </c>
      <c r="AD1099" t="s">
        <v>50</v>
      </c>
      <c r="AE1099" t="s">
        <v>51</v>
      </c>
      <c r="AF1099" t="s">
        <v>969</v>
      </c>
      <c r="AG1099" t="s">
        <v>970</v>
      </c>
      <c r="AH1099" t="s">
        <v>971</v>
      </c>
      <c r="AI1099">
        <v>32168</v>
      </c>
      <c r="AJ1099">
        <v>3.88454364585923</v>
      </c>
      <c r="AK1099" t="s">
        <v>972</v>
      </c>
      <c r="AL1099">
        <v>0</v>
      </c>
      <c r="AN1099" t="s">
        <v>8604</v>
      </c>
      <c r="AO1099" t="s">
        <v>8605</v>
      </c>
      <c r="AP1099" t="s">
        <v>8606</v>
      </c>
      <c r="AQ1099" t="s">
        <v>58</v>
      </c>
      <c r="AR1099" t="s">
        <v>59</v>
      </c>
    </row>
    <row r="1100" spans="1:44" x14ac:dyDescent="0.25">
      <c r="A1100">
        <v>1099</v>
      </c>
      <c r="B1100" t="s">
        <v>8607</v>
      </c>
      <c r="C1100" t="s">
        <v>8608</v>
      </c>
      <c r="D1100">
        <v>11</v>
      </c>
      <c r="E1100">
        <v>13</v>
      </c>
      <c r="F1100" t="s">
        <v>45</v>
      </c>
      <c r="G1100">
        <v>100</v>
      </c>
      <c r="H1100">
        <v>0</v>
      </c>
      <c r="I1100">
        <v>3.87</v>
      </c>
      <c r="J1100">
        <v>46</v>
      </c>
      <c r="K1100">
        <v>22</v>
      </c>
      <c r="L1100">
        <v>9</v>
      </c>
      <c r="M1100">
        <v>8</v>
      </c>
      <c r="N1100">
        <v>1</v>
      </c>
      <c r="O1100">
        <v>6</v>
      </c>
      <c r="P1100">
        <v>0</v>
      </c>
      <c r="Q1100">
        <v>0</v>
      </c>
      <c r="R1100">
        <v>0</v>
      </c>
      <c r="S1100">
        <v>0</v>
      </c>
      <c r="T1100" t="s">
        <v>8609</v>
      </c>
      <c r="U1100" t="s">
        <v>107</v>
      </c>
      <c r="V1100" t="s">
        <v>96</v>
      </c>
      <c r="W1100">
        <v>50</v>
      </c>
      <c r="X1100" t="s">
        <v>49</v>
      </c>
      <c r="Y1100">
        <v>2</v>
      </c>
      <c r="Z1100">
        <v>0</v>
      </c>
      <c r="AA1100">
        <v>41</v>
      </c>
      <c r="AB1100">
        <v>50</v>
      </c>
      <c r="AE1100" t="s">
        <v>51</v>
      </c>
      <c r="AF1100" t="s">
        <v>8610</v>
      </c>
      <c r="AG1100" t="s">
        <v>8611</v>
      </c>
      <c r="AH1100" t="s">
        <v>8612</v>
      </c>
      <c r="AI1100">
        <v>27964</v>
      </c>
      <c r="AJ1100">
        <v>3.94861250178801</v>
      </c>
      <c r="AK1100" s="1" t="s">
        <v>8613</v>
      </c>
      <c r="AL1100">
        <v>0</v>
      </c>
      <c r="AN1100" t="s">
        <v>8614</v>
      </c>
      <c r="AO1100" t="s">
        <v>8615</v>
      </c>
      <c r="AP1100" t="s">
        <v>8616</v>
      </c>
      <c r="AQ1100" t="s">
        <v>58</v>
      </c>
      <c r="AR1100" t="s">
        <v>59</v>
      </c>
    </row>
    <row r="1101" spans="1:44" x14ac:dyDescent="0.25">
      <c r="A1101">
        <v>1100</v>
      </c>
      <c r="B1101" t="s">
        <v>3957</v>
      </c>
      <c r="C1101" t="s">
        <v>3958</v>
      </c>
      <c r="D1101">
        <v>11</v>
      </c>
      <c r="E1101">
        <v>152</v>
      </c>
      <c r="F1101" t="s">
        <v>45</v>
      </c>
      <c r="G1101">
        <v>1000</v>
      </c>
      <c r="H1101">
        <v>0</v>
      </c>
      <c r="I1101">
        <v>3.91</v>
      </c>
      <c r="J1101">
        <v>808</v>
      </c>
      <c r="K1101">
        <v>381</v>
      </c>
      <c r="L1101">
        <v>180</v>
      </c>
      <c r="M1101">
        <v>110</v>
      </c>
      <c r="N1101">
        <v>68</v>
      </c>
      <c r="O1101">
        <v>69</v>
      </c>
      <c r="P1101">
        <v>0</v>
      </c>
      <c r="Q1101">
        <v>0</v>
      </c>
      <c r="R1101">
        <v>0</v>
      </c>
      <c r="S1101">
        <v>0</v>
      </c>
      <c r="T1101" t="s">
        <v>3959</v>
      </c>
      <c r="U1101" t="s">
        <v>129</v>
      </c>
      <c r="V1101" t="s">
        <v>64</v>
      </c>
      <c r="W1101">
        <v>50</v>
      </c>
      <c r="X1101" t="s">
        <v>49</v>
      </c>
      <c r="Y1101">
        <v>2</v>
      </c>
      <c r="Z1101">
        <v>0</v>
      </c>
      <c r="AA1101">
        <v>43</v>
      </c>
      <c r="AB1101">
        <v>50</v>
      </c>
      <c r="AC1101">
        <v>1</v>
      </c>
      <c r="AD1101" t="s">
        <v>50</v>
      </c>
      <c r="AE1101" t="s">
        <v>51</v>
      </c>
      <c r="AF1101" t="s">
        <v>3960</v>
      </c>
      <c r="AG1101" t="s">
        <v>3961</v>
      </c>
      <c r="AH1101" t="s">
        <v>3962</v>
      </c>
      <c r="AI1101">
        <v>87178</v>
      </c>
      <c r="AJ1101">
        <v>3.90835990731606</v>
      </c>
      <c r="AK1101" t="s">
        <v>3963</v>
      </c>
      <c r="AL1101">
        <v>0</v>
      </c>
      <c r="AN1101" t="s">
        <v>3964</v>
      </c>
      <c r="AO1101" t="s">
        <v>3965</v>
      </c>
      <c r="AP1101" t="s">
        <v>3966</v>
      </c>
      <c r="AQ1101" t="s">
        <v>58</v>
      </c>
      <c r="AR1101" t="s">
        <v>59</v>
      </c>
    </row>
    <row r="1102" spans="1:44" x14ac:dyDescent="0.25">
      <c r="A1102">
        <v>1101</v>
      </c>
      <c r="B1102" t="s">
        <v>8617</v>
      </c>
      <c r="C1102" t="s">
        <v>8618</v>
      </c>
      <c r="D1102">
        <v>13</v>
      </c>
      <c r="E1102">
        <v>43</v>
      </c>
      <c r="F1102" t="s">
        <v>45</v>
      </c>
      <c r="G1102">
        <v>1000</v>
      </c>
      <c r="H1102">
        <v>0</v>
      </c>
      <c r="I1102">
        <v>4.3099999999999996</v>
      </c>
      <c r="J1102">
        <v>65</v>
      </c>
      <c r="K1102">
        <v>44</v>
      </c>
      <c r="L1102">
        <v>7</v>
      </c>
      <c r="M1102">
        <v>8</v>
      </c>
      <c r="N1102">
        <v>2</v>
      </c>
      <c r="O1102">
        <v>4</v>
      </c>
      <c r="P1102">
        <v>1</v>
      </c>
      <c r="Q1102">
        <v>0</v>
      </c>
      <c r="R1102">
        <v>1</v>
      </c>
      <c r="S1102">
        <v>0</v>
      </c>
      <c r="T1102" t="s">
        <v>8619</v>
      </c>
      <c r="U1102" t="s">
        <v>63</v>
      </c>
      <c r="V1102" t="s">
        <v>96</v>
      </c>
      <c r="W1102">
        <v>50</v>
      </c>
      <c r="X1102" t="s">
        <v>1721</v>
      </c>
      <c r="Y1102">
        <v>3</v>
      </c>
      <c r="Z1102">
        <v>0</v>
      </c>
      <c r="AA1102">
        <v>40</v>
      </c>
      <c r="AB1102">
        <v>50</v>
      </c>
      <c r="AC1102">
        <v>1</v>
      </c>
      <c r="AD1102" t="s">
        <v>50</v>
      </c>
      <c r="AE1102" t="s">
        <v>51</v>
      </c>
      <c r="AF1102" t="s">
        <v>8620</v>
      </c>
      <c r="AG1102" t="s">
        <v>8621</v>
      </c>
      <c r="AH1102" t="s">
        <v>8622</v>
      </c>
      <c r="AI1102">
        <v>6256</v>
      </c>
      <c r="AJ1102">
        <v>4.10118286445012</v>
      </c>
      <c r="AK1102" t="s">
        <v>8623</v>
      </c>
      <c r="AL1102">
        <v>0</v>
      </c>
      <c r="AN1102" t="s">
        <v>8624</v>
      </c>
      <c r="AO1102" t="s">
        <v>8625</v>
      </c>
      <c r="AP1102" t="s">
        <v>8626</v>
      </c>
      <c r="AQ1102" t="s">
        <v>58</v>
      </c>
      <c r="AR1102" t="s">
        <v>59</v>
      </c>
    </row>
    <row r="1103" spans="1:44" x14ac:dyDescent="0.25">
      <c r="A1103">
        <v>1102</v>
      </c>
      <c r="B1103" t="s">
        <v>8627</v>
      </c>
      <c r="C1103" t="s">
        <v>8628</v>
      </c>
      <c r="D1103">
        <v>8</v>
      </c>
      <c r="E1103">
        <v>11</v>
      </c>
      <c r="F1103" t="s">
        <v>45</v>
      </c>
      <c r="G1103">
        <v>10000</v>
      </c>
      <c r="H1103">
        <v>1</v>
      </c>
      <c r="I1103">
        <v>4.28</v>
      </c>
      <c r="J1103">
        <v>3345</v>
      </c>
      <c r="K1103">
        <v>2045</v>
      </c>
      <c r="L1103">
        <v>648</v>
      </c>
      <c r="M1103">
        <v>354</v>
      </c>
      <c r="N1103">
        <v>127</v>
      </c>
      <c r="O1103">
        <v>171</v>
      </c>
      <c r="P1103">
        <v>1</v>
      </c>
      <c r="Q1103">
        <v>0</v>
      </c>
      <c r="R1103">
        <v>1</v>
      </c>
      <c r="S1103">
        <v>0</v>
      </c>
      <c r="T1103" t="s">
        <v>8629</v>
      </c>
      <c r="V1103" t="s">
        <v>96</v>
      </c>
      <c r="W1103">
        <v>50</v>
      </c>
      <c r="X1103" t="s">
        <v>49</v>
      </c>
      <c r="Y1103">
        <v>3</v>
      </c>
      <c r="Z1103">
        <v>0</v>
      </c>
      <c r="AA1103">
        <v>36</v>
      </c>
      <c r="AB1103">
        <v>50</v>
      </c>
      <c r="AC1103">
        <v>1</v>
      </c>
      <c r="AD1103" t="s">
        <v>50</v>
      </c>
      <c r="AE1103" t="s">
        <v>51</v>
      </c>
      <c r="AF1103" t="s">
        <v>8630</v>
      </c>
      <c r="AG1103" t="s">
        <v>8631</v>
      </c>
      <c r="AH1103" t="s">
        <v>8632</v>
      </c>
      <c r="AI1103">
        <v>20169</v>
      </c>
      <c r="AJ1103">
        <v>4.2585155436560997</v>
      </c>
      <c r="AK1103" t="s">
        <v>8633</v>
      </c>
      <c r="AL1103">
        <v>0</v>
      </c>
      <c r="AN1103" t="s">
        <v>8634</v>
      </c>
      <c r="AO1103" t="s">
        <v>8635</v>
      </c>
      <c r="AP1103" t="s">
        <v>8636</v>
      </c>
      <c r="AQ1103" t="s">
        <v>58</v>
      </c>
      <c r="AR1103" t="s">
        <v>59</v>
      </c>
    </row>
    <row r="1104" spans="1:44" x14ac:dyDescent="0.25">
      <c r="A1104">
        <v>1103</v>
      </c>
      <c r="B1104" t="s">
        <v>8637</v>
      </c>
      <c r="C1104" t="s">
        <v>8638</v>
      </c>
      <c r="D1104">
        <v>13</v>
      </c>
      <c r="E1104">
        <v>11</v>
      </c>
      <c r="F1104" t="s">
        <v>45</v>
      </c>
      <c r="G1104">
        <v>10000</v>
      </c>
      <c r="H1104">
        <v>0</v>
      </c>
      <c r="I1104">
        <v>3.9</v>
      </c>
      <c r="J1104">
        <v>1184</v>
      </c>
      <c r="K1104">
        <v>572</v>
      </c>
      <c r="L1104">
        <v>222</v>
      </c>
      <c r="M1104">
        <v>192</v>
      </c>
      <c r="N1104">
        <v>99</v>
      </c>
      <c r="O1104">
        <v>99</v>
      </c>
      <c r="P1104">
        <v>0</v>
      </c>
      <c r="Q1104">
        <v>0</v>
      </c>
      <c r="R1104">
        <v>0</v>
      </c>
      <c r="S1104">
        <v>0</v>
      </c>
      <c r="T1104" t="s">
        <v>8639</v>
      </c>
      <c r="U1104" t="s">
        <v>812</v>
      </c>
      <c r="V1104" t="s">
        <v>96</v>
      </c>
      <c r="W1104">
        <v>50</v>
      </c>
      <c r="X1104" t="s">
        <v>49</v>
      </c>
      <c r="Y1104">
        <v>3</v>
      </c>
      <c r="Z1104">
        <v>0</v>
      </c>
      <c r="AA1104">
        <v>52</v>
      </c>
      <c r="AB1104">
        <v>50</v>
      </c>
      <c r="AE1104" t="s">
        <v>51</v>
      </c>
      <c r="AF1104" t="s">
        <v>8640</v>
      </c>
      <c r="AG1104" t="s">
        <v>8640</v>
      </c>
      <c r="AH1104" t="s">
        <v>8641</v>
      </c>
      <c r="AI1104">
        <v>9981</v>
      </c>
      <c r="AJ1104">
        <v>4.3083859332732102</v>
      </c>
      <c r="AK1104" t="s">
        <v>8642</v>
      </c>
      <c r="AL1104">
        <v>0</v>
      </c>
      <c r="AN1104" t="s">
        <v>8643</v>
      </c>
      <c r="AO1104" t="s">
        <v>8644</v>
      </c>
      <c r="AP1104" t="s">
        <v>8645</v>
      </c>
      <c r="AQ1104" t="s">
        <v>58</v>
      </c>
      <c r="AR1104" t="s">
        <v>59</v>
      </c>
    </row>
    <row r="1105" spans="1:44" x14ac:dyDescent="0.25">
      <c r="A1105">
        <v>1104</v>
      </c>
      <c r="B1105" t="s">
        <v>3709</v>
      </c>
      <c r="C1105" t="s">
        <v>3710</v>
      </c>
      <c r="D1105">
        <v>5.83</v>
      </c>
      <c r="E1105">
        <v>5</v>
      </c>
      <c r="F1105" t="s">
        <v>45</v>
      </c>
      <c r="G1105">
        <v>100</v>
      </c>
      <c r="H1105">
        <v>0</v>
      </c>
      <c r="I1105">
        <v>4.3600000000000003</v>
      </c>
      <c r="J1105">
        <v>22</v>
      </c>
      <c r="K1105">
        <v>13</v>
      </c>
      <c r="L1105">
        <v>5</v>
      </c>
      <c r="M1105">
        <v>3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3711</v>
      </c>
      <c r="U1105" t="s">
        <v>95</v>
      </c>
      <c r="V1105" t="s">
        <v>64</v>
      </c>
      <c r="W1105">
        <v>3</v>
      </c>
      <c r="X1105" t="s">
        <v>49</v>
      </c>
      <c r="Y1105">
        <v>1</v>
      </c>
      <c r="Z1105">
        <v>0</v>
      </c>
      <c r="AA1105">
        <v>24</v>
      </c>
      <c r="AB1105">
        <v>50</v>
      </c>
      <c r="AC1105">
        <v>1</v>
      </c>
      <c r="AD1105" t="s">
        <v>50</v>
      </c>
      <c r="AE1105" t="s">
        <v>51</v>
      </c>
      <c r="AF1105" t="s">
        <v>3712</v>
      </c>
      <c r="AH1105" t="s">
        <v>3713</v>
      </c>
      <c r="AI1105">
        <v>17471</v>
      </c>
      <c r="AJ1105">
        <v>3.95283612844141</v>
      </c>
      <c r="AK1105" t="s">
        <v>3714</v>
      </c>
      <c r="AL1105">
        <v>0</v>
      </c>
      <c r="AN1105" t="s">
        <v>3715</v>
      </c>
      <c r="AO1105" t="s">
        <v>3716</v>
      </c>
      <c r="AP1105" s="1" t="s">
        <v>3717</v>
      </c>
      <c r="AQ1105" t="s">
        <v>58</v>
      </c>
      <c r="AR1105" t="s">
        <v>59</v>
      </c>
    </row>
    <row r="1106" spans="1:44" x14ac:dyDescent="0.25">
      <c r="A1106">
        <v>1105</v>
      </c>
      <c r="B1106" t="s">
        <v>8646</v>
      </c>
      <c r="C1106" t="s">
        <v>8647</v>
      </c>
      <c r="D1106">
        <v>8</v>
      </c>
      <c r="E1106">
        <v>7</v>
      </c>
      <c r="F1106" t="s">
        <v>45</v>
      </c>
      <c r="G1106">
        <v>100</v>
      </c>
      <c r="H1106">
        <v>0</v>
      </c>
      <c r="I1106">
        <v>3.44</v>
      </c>
      <c r="J1106">
        <v>63</v>
      </c>
      <c r="K1106">
        <v>23</v>
      </c>
      <c r="L1106">
        <v>14</v>
      </c>
      <c r="M1106">
        <v>8</v>
      </c>
      <c r="N1106">
        <v>4</v>
      </c>
      <c r="O1106">
        <v>14</v>
      </c>
      <c r="P1106">
        <v>0</v>
      </c>
      <c r="Q1106">
        <v>0</v>
      </c>
      <c r="R1106">
        <v>0</v>
      </c>
      <c r="S1106">
        <v>0</v>
      </c>
      <c r="T1106" t="s">
        <v>8648</v>
      </c>
      <c r="U1106" t="s">
        <v>47</v>
      </c>
      <c r="V1106" t="s">
        <v>96</v>
      </c>
      <c r="W1106">
        <v>50</v>
      </c>
      <c r="X1106" t="s">
        <v>49</v>
      </c>
      <c r="Y1106">
        <v>2</v>
      </c>
      <c r="Z1106">
        <v>0</v>
      </c>
      <c r="AA1106">
        <v>40</v>
      </c>
      <c r="AB1106">
        <v>50</v>
      </c>
      <c r="AE1106" t="s">
        <v>51</v>
      </c>
      <c r="AF1106" t="s">
        <v>8649</v>
      </c>
      <c r="AG1106" t="s">
        <v>8649</v>
      </c>
      <c r="AH1106" t="s">
        <v>8650</v>
      </c>
      <c r="AI1106">
        <v>5595</v>
      </c>
      <c r="AJ1106">
        <v>3.7726541554959701</v>
      </c>
      <c r="AK1106" t="s">
        <v>8651</v>
      </c>
      <c r="AL1106">
        <v>0</v>
      </c>
      <c r="AN1106" t="s">
        <v>8652</v>
      </c>
      <c r="AO1106" t="s">
        <v>8653</v>
      </c>
      <c r="AP1106" t="s">
        <v>8654</v>
      </c>
      <c r="AQ1106" t="s">
        <v>58</v>
      </c>
      <c r="AR1106" t="s">
        <v>59</v>
      </c>
    </row>
    <row r="1107" spans="1:44" x14ac:dyDescent="0.25">
      <c r="A1107">
        <v>1106</v>
      </c>
      <c r="B1107" t="s">
        <v>8320</v>
      </c>
      <c r="C1107" t="s">
        <v>8321</v>
      </c>
      <c r="D1107">
        <v>2.81</v>
      </c>
      <c r="E1107">
        <v>33</v>
      </c>
      <c r="F1107" t="s">
        <v>45</v>
      </c>
      <c r="G1107">
        <v>50</v>
      </c>
      <c r="H1107">
        <v>0</v>
      </c>
      <c r="I1107">
        <v>3.64</v>
      </c>
      <c r="J1107">
        <v>14</v>
      </c>
      <c r="K1107">
        <v>5</v>
      </c>
      <c r="L1107">
        <v>2</v>
      </c>
      <c r="M1107">
        <v>5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 t="s">
        <v>8655</v>
      </c>
      <c r="U1107" t="s">
        <v>812</v>
      </c>
      <c r="V1107" t="s">
        <v>64</v>
      </c>
      <c r="W1107">
        <v>1</v>
      </c>
      <c r="X1107" t="s">
        <v>49</v>
      </c>
      <c r="Y1107">
        <v>1</v>
      </c>
      <c r="Z1107">
        <v>0</v>
      </c>
      <c r="AA1107">
        <v>43</v>
      </c>
      <c r="AB1107">
        <v>50</v>
      </c>
      <c r="AE1107" t="s">
        <v>51</v>
      </c>
      <c r="AF1107" t="s">
        <v>2657</v>
      </c>
      <c r="AG1107" t="s">
        <v>2658</v>
      </c>
      <c r="AH1107" t="s">
        <v>2659</v>
      </c>
      <c r="AI1107">
        <v>42919</v>
      </c>
      <c r="AJ1107">
        <v>4.1059670542184099</v>
      </c>
      <c r="AK1107" t="s">
        <v>2660</v>
      </c>
      <c r="AL1107">
        <v>0</v>
      </c>
      <c r="AN1107" t="s">
        <v>8656</v>
      </c>
      <c r="AO1107" t="s">
        <v>8657</v>
      </c>
      <c r="AP1107" t="s">
        <v>8658</v>
      </c>
      <c r="AQ1107" t="s">
        <v>58</v>
      </c>
      <c r="AR1107" t="s">
        <v>59</v>
      </c>
    </row>
    <row r="1108" spans="1:44" x14ac:dyDescent="0.25">
      <c r="A1108">
        <v>1107</v>
      </c>
      <c r="B1108" t="s">
        <v>8659</v>
      </c>
      <c r="C1108" t="s">
        <v>8660</v>
      </c>
      <c r="D1108">
        <v>2</v>
      </c>
      <c r="E1108">
        <v>26</v>
      </c>
      <c r="F1108" t="s">
        <v>45</v>
      </c>
      <c r="G1108">
        <v>10000</v>
      </c>
      <c r="H1108">
        <v>1</v>
      </c>
      <c r="I1108">
        <v>4.3600000000000003</v>
      </c>
      <c r="J1108">
        <v>2942</v>
      </c>
      <c r="K1108">
        <v>1898</v>
      </c>
      <c r="L1108">
        <v>509</v>
      </c>
      <c r="M1108">
        <v>334</v>
      </c>
      <c r="N1108">
        <v>101</v>
      </c>
      <c r="O1108">
        <v>100</v>
      </c>
      <c r="P1108">
        <v>1</v>
      </c>
      <c r="Q1108">
        <v>0</v>
      </c>
      <c r="R1108">
        <v>1</v>
      </c>
      <c r="S1108">
        <v>0</v>
      </c>
      <c r="T1108" t="s">
        <v>8661</v>
      </c>
      <c r="U1108" t="s">
        <v>85</v>
      </c>
      <c r="V1108" t="s">
        <v>8662</v>
      </c>
      <c r="W1108">
        <v>50</v>
      </c>
      <c r="X1108" t="s">
        <v>49</v>
      </c>
      <c r="Y1108">
        <v>1</v>
      </c>
      <c r="Z1108">
        <v>0</v>
      </c>
      <c r="AA1108">
        <v>118</v>
      </c>
      <c r="AB1108">
        <v>50</v>
      </c>
      <c r="AE1108" t="s">
        <v>51</v>
      </c>
      <c r="AF1108" t="s">
        <v>730</v>
      </c>
      <c r="AG1108" t="s">
        <v>731</v>
      </c>
      <c r="AH1108" t="s">
        <v>8663</v>
      </c>
      <c r="AI1108">
        <v>21012</v>
      </c>
      <c r="AJ1108">
        <v>4.1898438987245301</v>
      </c>
      <c r="AK1108" t="s">
        <v>733</v>
      </c>
      <c r="AL1108">
        <v>1</v>
      </c>
      <c r="AM1108" t="s">
        <v>734</v>
      </c>
      <c r="AN1108" t="s">
        <v>8664</v>
      </c>
      <c r="AO1108" t="s">
        <v>8665</v>
      </c>
      <c r="AP1108" t="s">
        <v>8666</v>
      </c>
      <c r="AQ1108" t="s">
        <v>58</v>
      </c>
      <c r="AR1108" t="s">
        <v>59</v>
      </c>
    </row>
    <row r="1109" spans="1:44" x14ac:dyDescent="0.25">
      <c r="A1109">
        <v>1108</v>
      </c>
      <c r="B1109" t="s">
        <v>8667</v>
      </c>
      <c r="C1109" t="s">
        <v>8668</v>
      </c>
      <c r="D1109">
        <v>5.84</v>
      </c>
      <c r="E1109">
        <v>5</v>
      </c>
      <c r="F1109" t="s">
        <v>45</v>
      </c>
      <c r="G1109">
        <v>100</v>
      </c>
      <c r="H1109">
        <v>0</v>
      </c>
      <c r="I1109">
        <v>4.04</v>
      </c>
      <c r="J1109">
        <v>24</v>
      </c>
      <c r="K1109">
        <v>12</v>
      </c>
      <c r="L1109">
        <v>7</v>
      </c>
      <c r="M1109">
        <v>2</v>
      </c>
      <c r="N1109">
        <v>0</v>
      </c>
      <c r="O1109">
        <v>3</v>
      </c>
      <c r="P1109">
        <v>0</v>
      </c>
      <c r="Q1109">
        <v>0</v>
      </c>
      <c r="R1109">
        <v>0</v>
      </c>
      <c r="S1109">
        <v>0</v>
      </c>
      <c r="T1109" t="s">
        <v>8669</v>
      </c>
      <c r="U1109" t="s">
        <v>63</v>
      </c>
      <c r="V1109" t="s">
        <v>64</v>
      </c>
      <c r="W1109">
        <v>2</v>
      </c>
      <c r="X1109" t="s">
        <v>49</v>
      </c>
      <c r="Y1109">
        <v>1</v>
      </c>
      <c r="Z1109">
        <v>0</v>
      </c>
      <c r="AA1109">
        <v>25</v>
      </c>
      <c r="AB1109">
        <v>50</v>
      </c>
      <c r="AE1109" t="s">
        <v>51</v>
      </c>
      <c r="AF1109" t="s">
        <v>163</v>
      </c>
      <c r="AG1109" t="s">
        <v>163</v>
      </c>
      <c r="AH1109" t="s">
        <v>164</v>
      </c>
      <c r="AI1109">
        <v>9470</v>
      </c>
      <c r="AJ1109">
        <v>3.95681098204857</v>
      </c>
      <c r="AK1109" t="s">
        <v>165</v>
      </c>
      <c r="AL1109">
        <v>0</v>
      </c>
      <c r="AN1109" t="s">
        <v>8670</v>
      </c>
      <c r="AO1109" t="s">
        <v>8671</v>
      </c>
      <c r="AP1109" t="s">
        <v>8672</v>
      </c>
      <c r="AQ1109" t="s">
        <v>58</v>
      </c>
      <c r="AR1109" t="s">
        <v>59</v>
      </c>
    </row>
    <row r="1110" spans="1:44" x14ac:dyDescent="0.25">
      <c r="A1110">
        <v>1109</v>
      </c>
      <c r="B1110" t="s">
        <v>8673</v>
      </c>
      <c r="C1110" t="s">
        <v>8674</v>
      </c>
      <c r="D1110">
        <v>16</v>
      </c>
      <c r="E1110">
        <v>14</v>
      </c>
      <c r="F1110" t="s">
        <v>45</v>
      </c>
      <c r="G1110">
        <v>50</v>
      </c>
      <c r="H1110">
        <v>0</v>
      </c>
      <c r="I1110">
        <v>4</v>
      </c>
      <c r="J1110">
        <v>2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8675</v>
      </c>
      <c r="V1110" t="s">
        <v>96</v>
      </c>
      <c r="W1110">
        <v>50</v>
      </c>
      <c r="X1110" t="s">
        <v>49</v>
      </c>
      <c r="Y1110">
        <v>4</v>
      </c>
      <c r="Z1110">
        <v>0</v>
      </c>
      <c r="AA1110">
        <v>34</v>
      </c>
      <c r="AB1110">
        <v>50</v>
      </c>
      <c r="AE1110" t="s">
        <v>51</v>
      </c>
      <c r="AF1110" t="s">
        <v>8676</v>
      </c>
      <c r="AG1110" t="s">
        <v>8677</v>
      </c>
      <c r="AH1110" t="s">
        <v>8678</v>
      </c>
      <c r="AI1110">
        <v>3063</v>
      </c>
      <c r="AJ1110">
        <v>4.4342148220698601</v>
      </c>
      <c r="AK1110" t="s">
        <v>8679</v>
      </c>
      <c r="AL1110">
        <v>0</v>
      </c>
      <c r="AN1110" t="s">
        <v>8680</v>
      </c>
      <c r="AO1110" t="s">
        <v>8681</v>
      </c>
      <c r="AP1110" t="s">
        <v>8682</v>
      </c>
      <c r="AQ1110" t="s">
        <v>58</v>
      </c>
      <c r="AR1110" t="s">
        <v>59</v>
      </c>
    </row>
    <row r="1111" spans="1:44" x14ac:dyDescent="0.25">
      <c r="A1111">
        <v>1110</v>
      </c>
      <c r="B1111" t="s">
        <v>7703</v>
      </c>
      <c r="C1111" t="s">
        <v>7704</v>
      </c>
      <c r="D1111">
        <v>7</v>
      </c>
      <c r="E1111">
        <v>26</v>
      </c>
      <c r="F1111" t="s">
        <v>45</v>
      </c>
      <c r="G1111">
        <v>100</v>
      </c>
      <c r="H1111">
        <v>0</v>
      </c>
      <c r="I1111">
        <v>2.9</v>
      </c>
      <c r="J1111">
        <v>10</v>
      </c>
      <c r="K1111">
        <v>4</v>
      </c>
      <c r="L1111">
        <v>0</v>
      </c>
      <c r="M1111">
        <v>0</v>
      </c>
      <c r="N1111">
        <v>3</v>
      </c>
      <c r="O1111">
        <v>3</v>
      </c>
      <c r="P1111">
        <v>0</v>
      </c>
      <c r="Q1111">
        <v>0</v>
      </c>
      <c r="R1111">
        <v>0</v>
      </c>
      <c r="S1111">
        <v>0</v>
      </c>
      <c r="T1111" t="s">
        <v>7705</v>
      </c>
      <c r="U1111" t="s">
        <v>47</v>
      </c>
      <c r="V1111" t="s">
        <v>96</v>
      </c>
      <c r="W1111">
        <v>50</v>
      </c>
      <c r="X1111" t="s">
        <v>49</v>
      </c>
      <c r="Y1111">
        <v>2</v>
      </c>
      <c r="Z1111">
        <v>0</v>
      </c>
      <c r="AA1111">
        <v>33</v>
      </c>
      <c r="AB1111">
        <v>50</v>
      </c>
      <c r="AE1111" t="s">
        <v>51</v>
      </c>
      <c r="AF1111" t="s">
        <v>7706</v>
      </c>
      <c r="AG1111" t="s">
        <v>7706</v>
      </c>
      <c r="AH1111" t="s">
        <v>7707</v>
      </c>
      <c r="AI1111">
        <v>32</v>
      </c>
      <c r="AJ1111">
        <v>3.1875</v>
      </c>
      <c r="AK1111" t="s">
        <v>7708</v>
      </c>
      <c r="AL1111">
        <v>0</v>
      </c>
      <c r="AN1111" t="s">
        <v>7709</v>
      </c>
      <c r="AO1111" t="s">
        <v>7710</v>
      </c>
      <c r="AP1111" t="s">
        <v>7711</v>
      </c>
      <c r="AQ1111" t="s">
        <v>58</v>
      </c>
      <c r="AR1111" t="s">
        <v>59</v>
      </c>
    </row>
    <row r="1112" spans="1:44" x14ac:dyDescent="0.25">
      <c r="A1112">
        <v>1111</v>
      </c>
      <c r="B1112" t="s">
        <v>8683</v>
      </c>
      <c r="C1112" t="s">
        <v>8684</v>
      </c>
      <c r="D1112">
        <v>6</v>
      </c>
      <c r="E1112">
        <v>38</v>
      </c>
      <c r="F1112" t="s">
        <v>45</v>
      </c>
      <c r="G1112">
        <v>5000</v>
      </c>
      <c r="H1112">
        <v>1</v>
      </c>
      <c r="I1112">
        <v>3.82</v>
      </c>
      <c r="J1112">
        <v>1442</v>
      </c>
      <c r="K1112">
        <v>645</v>
      </c>
      <c r="L1112">
        <v>296</v>
      </c>
      <c r="M1112">
        <v>247</v>
      </c>
      <c r="N1112">
        <v>105</v>
      </c>
      <c r="O1112">
        <v>149</v>
      </c>
      <c r="P1112">
        <v>0</v>
      </c>
      <c r="Q1112">
        <v>0</v>
      </c>
      <c r="R1112">
        <v>0</v>
      </c>
      <c r="S1112">
        <v>0</v>
      </c>
      <c r="T1112" t="s">
        <v>8685</v>
      </c>
      <c r="U1112" t="s">
        <v>340</v>
      </c>
      <c r="V1112" t="s">
        <v>64</v>
      </c>
      <c r="W1112">
        <v>50</v>
      </c>
      <c r="X1112" t="s">
        <v>49</v>
      </c>
      <c r="Y1112">
        <v>2</v>
      </c>
      <c r="Z1112">
        <v>0</v>
      </c>
      <c r="AA1112">
        <v>9</v>
      </c>
      <c r="AB1112">
        <v>50</v>
      </c>
      <c r="AE1112" t="s">
        <v>51</v>
      </c>
      <c r="AF1112" t="s">
        <v>8686</v>
      </c>
      <c r="AG1112" t="s">
        <v>8686</v>
      </c>
      <c r="AH1112" t="s">
        <v>8687</v>
      </c>
      <c r="AI1112">
        <v>6476</v>
      </c>
      <c r="AJ1112">
        <v>4.1576590487955496</v>
      </c>
      <c r="AK1112" t="s">
        <v>8688</v>
      </c>
      <c r="AL1112">
        <v>0</v>
      </c>
      <c r="AN1112" t="s">
        <v>8689</v>
      </c>
      <c r="AO1112" t="s">
        <v>8690</v>
      </c>
      <c r="AP1112" t="s">
        <v>8691</v>
      </c>
      <c r="AQ1112" t="s">
        <v>58</v>
      </c>
      <c r="AR1112" t="s">
        <v>59</v>
      </c>
    </row>
    <row r="1113" spans="1:44" x14ac:dyDescent="0.25">
      <c r="A1113">
        <v>1112</v>
      </c>
      <c r="B1113" t="s">
        <v>6438</v>
      </c>
      <c r="C1113" t="s">
        <v>6439</v>
      </c>
      <c r="D1113">
        <v>9</v>
      </c>
      <c r="E1113">
        <v>8</v>
      </c>
      <c r="F1113" t="s">
        <v>45</v>
      </c>
      <c r="G1113">
        <v>1000</v>
      </c>
      <c r="H1113">
        <v>1</v>
      </c>
      <c r="I1113">
        <v>3.29</v>
      </c>
      <c r="J1113">
        <v>99</v>
      </c>
      <c r="K1113">
        <v>40</v>
      </c>
      <c r="L1113">
        <v>12</v>
      </c>
      <c r="M1113">
        <v>10</v>
      </c>
      <c r="N1113">
        <v>11</v>
      </c>
      <c r="O1113">
        <v>26</v>
      </c>
      <c r="P1113">
        <v>0</v>
      </c>
      <c r="Q1113">
        <v>0</v>
      </c>
      <c r="R1113">
        <v>0</v>
      </c>
      <c r="S1113">
        <v>0</v>
      </c>
      <c r="T1113" t="s">
        <v>6440</v>
      </c>
      <c r="U1113" t="s">
        <v>193</v>
      </c>
      <c r="V1113" t="s">
        <v>1689</v>
      </c>
      <c r="W1113">
        <v>44</v>
      </c>
      <c r="X1113" t="s">
        <v>49</v>
      </c>
      <c r="Y1113">
        <v>3</v>
      </c>
      <c r="Z1113">
        <v>0</v>
      </c>
      <c r="AA1113">
        <v>28</v>
      </c>
      <c r="AB1113">
        <v>50</v>
      </c>
      <c r="AE1113" t="s">
        <v>51</v>
      </c>
      <c r="AF1113" t="s">
        <v>1352</v>
      </c>
      <c r="AG1113" t="s">
        <v>1353</v>
      </c>
      <c r="AH1113" t="s">
        <v>1354</v>
      </c>
      <c r="AI1113">
        <v>88193</v>
      </c>
      <c r="AJ1113">
        <v>4.0808907736441604</v>
      </c>
      <c r="AK1113" t="s">
        <v>1355</v>
      </c>
      <c r="AL1113">
        <v>1</v>
      </c>
      <c r="AM1113" t="s">
        <v>1356</v>
      </c>
      <c r="AN1113" t="s">
        <v>6441</v>
      </c>
      <c r="AO1113" t="s">
        <v>6442</v>
      </c>
      <c r="AP1113" t="s">
        <v>6443</v>
      </c>
      <c r="AQ1113" t="s">
        <v>58</v>
      </c>
      <c r="AR1113" t="s">
        <v>59</v>
      </c>
    </row>
    <row r="1114" spans="1:44" x14ac:dyDescent="0.25">
      <c r="A1114">
        <v>1113</v>
      </c>
      <c r="B1114" t="s">
        <v>8692</v>
      </c>
      <c r="C1114" t="s">
        <v>8692</v>
      </c>
      <c r="D1114">
        <v>2.66</v>
      </c>
      <c r="E1114">
        <v>9</v>
      </c>
      <c r="F1114" t="s">
        <v>45</v>
      </c>
      <c r="G1114">
        <v>100</v>
      </c>
      <c r="H1114">
        <v>0</v>
      </c>
      <c r="I1114">
        <v>5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8693</v>
      </c>
      <c r="V1114">
        <v>17</v>
      </c>
      <c r="W1114">
        <v>50</v>
      </c>
      <c r="X1114" t="s">
        <v>49</v>
      </c>
      <c r="Y1114">
        <v>1</v>
      </c>
      <c r="Z1114">
        <v>0</v>
      </c>
      <c r="AA1114">
        <v>63</v>
      </c>
      <c r="AB1114">
        <v>50</v>
      </c>
      <c r="AE1114" t="s">
        <v>51</v>
      </c>
      <c r="AF1114" t="s">
        <v>8694</v>
      </c>
      <c r="AG1114" t="s">
        <v>8695</v>
      </c>
      <c r="AH1114" t="s">
        <v>8696</v>
      </c>
      <c r="AI1114">
        <v>54773</v>
      </c>
      <c r="AJ1114">
        <v>4.4377704343380797</v>
      </c>
      <c r="AK1114" t="s">
        <v>8697</v>
      </c>
      <c r="AL1114">
        <v>0</v>
      </c>
      <c r="AN1114" t="s">
        <v>8698</v>
      </c>
      <c r="AO1114" t="s">
        <v>8699</v>
      </c>
      <c r="AP1114" t="s">
        <v>8700</v>
      </c>
      <c r="AQ1114" t="s">
        <v>58</v>
      </c>
      <c r="AR1114" t="s">
        <v>59</v>
      </c>
    </row>
    <row r="1115" spans="1:44" x14ac:dyDescent="0.25">
      <c r="A1115">
        <v>1114</v>
      </c>
      <c r="B1115" t="s">
        <v>4449</v>
      </c>
      <c r="C1115" t="s">
        <v>4450</v>
      </c>
      <c r="D1115">
        <v>6</v>
      </c>
      <c r="E1115">
        <v>47</v>
      </c>
      <c r="F1115" t="s">
        <v>45</v>
      </c>
      <c r="G1115">
        <v>1000</v>
      </c>
      <c r="H1115">
        <v>0</v>
      </c>
      <c r="I1115">
        <v>4.28</v>
      </c>
      <c r="J1115">
        <v>134</v>
      </c>
      <c r="K1115">
        <v>84</v>
      </c>
      <c r="L1115">
        <v>19</v>
      </c>
      <c r="M1115">
        <v>22</v>
      </c>
      <c r="N1115">
        <v>2</v>
      </c>
      <c r="O1115">
        <v>7</v>
      </c>
      <c r="P1115">
        <v>0</v>
      </c>
      <c r="Q1115">
        <v>0</v>
      </c>
      <c r="R1115">
        <v>0</v>
      </c>
      <c r="S1115">
        <v>0</v>
      </c>
      <c r="T1115" t="s">
        <v>4451</v>
      </c>
      <c r="U1115" t="s">
        <v>1147</v>
      </c>
      <c r="V1115" t="s">
        <v>96</v>
      </c>
      <c r="W1115">
        <v>50</v>
      </c>
      <c r="X1115" t="s">
        <v>49</v>
      </c>
      <c r="Y1115">
        <v>2</v>
      </c>
      <c r="Z1115">
        <v>0</v>
      </c>
      <c r="AA1115">
        <v>43</v>
      </c>
      <c r="AB1115">
        <v>50</v>
      </c>
      <c r="AC1115">
        <v>1</v>
      </c>
      <c r="AD1115" t="s">
        <v>50</v>
      </c>
      <c r="AE1115" t="s">
        <v>51</v>
      </c>
      <c r="AF1115" t="s">
        <v>4452</v>
      </c>
      <c r="AG1115" t="s">
        <v>4453</v>
      </c>
      <c r="AH1115" t="s">
        <v>4454</v>
      </c>
      <c r="AI1115">
        <v>25914</v>
      </c>
      <c r="AJ1115">
        <v>3.8623138072084502</v>
      </c>
      <c r="AK1115" t="s">
        <v>4455</v>
      </c>
      <c r="AL1115">
        <v>0</v>
      </c>
      <c r="AN1115" t="s">
        <v>4456</v>
      </c>
      <c r="AO1115" t="s">
        <v>4457</v>
      </c>
      <c r="AP1115" t="s">
        <v>4458</v>
      </c>
      <c r="AQ1115" t="s">
        <v>58</v>
      </c>
      <c r="AR1115" t="s">
        <v>59</v>
      </c>
    </row>
    <row r="1116" spans="1:44" x14ac:dyDescent="0.25">
      <c r="A1116">
        <v>1115</v>
      </c>
      <c r="B1116" t="s">
        <v>8701</v>
      </c>
      <c r="C1116" t="s">
        <v>8702</v>
      </c>
      <c r="D1116">
        <v>16</v>
      </c>
      <c r="E1116">
        <v>33</v>
      </c>
      <c r="F1116" t="s">
        <v>45</v>
      </c>
      <c r="G1116">
        <v>100</v>
      </c>
      <c r="H1116">
        <v>1</v>
      </c>
      <c r="I1116">
        <v>4.1500000000000004</v>
      </c>
      <c r="J1116">
        <v>61</v>
      </c>
      <c r="K1116">
        <v>34</v>
      </c>
      <c r="L1116">
        <v>13</v>
      </c>
      <c r="M1116">
        <v>7</v>
      </c>
      <c r="N1116">
        <v>3</v>
      </c>
      <c r="O1116">
        <v>4</v>
      </c>
      <c r="P1116">
        <v>0</v>
      </c>
      <c r="Q1116">
        <v>0</v>
      </c>
      <c r="R1116">
        <v>0</v>
      </c>
      <c r="S1116">
        <v>0</v>
      </c>
      <c r="T1116" t="s">
        <v>8703</v>
      </c>
      <c r="V1116" t="s">
        <v>48</v>
      </c>
      <c r="W1116">
        <v>50</v>
      </c>
      <c r="X1116" t="s">
        <v>49</v>
      </c>
      <c r="Y1116">
        <v>5</v>
      </c>
      <c r="Z1116">
        <v>0</v>
      </c>
      <c r="AA1116">
        <v>33</v>
      </c>
      <c r="AB1116">
        <v>50</v>
      </c>
      <c r="AC1116">
        <v>1</v>
      </c>
      <c r="AD1116" t="s">
        <v>50</v>
      </c>
      <c r="AE1116" t="s">
        <v>51</v>
      </c>
      <c r="AF1116" t="s">
        <v>8704</v>
      </c>
      <c r="AG1116" t="s">
        <v>8704</v>
      </c>
      <c r="AH1116" t="s">
        <v>8705</v>
      </c>
      <c r="AI1116">
        <v>2435</v>
      </c>
      <c r="AJ1116">
        <v>3.9967145790554399</v>
      </c>
      <c r="AK1116" t="s">
        <v>8706</v>
      </c>
      <c r="AL1116">
        <v>0</v>
      </c>
      <c r="AN1116" t="s">
        <v>8707</v>
      </c>
      <c r="AO1116" t="s">
        <v>8708</v>
      </c>
      <c r="AP1116" t="s">
        <v>8709</v>
      </c>
      <c r="AQ1116" t="s">
        <v>58</v>
      </c>
      <c r="AR1116" t="s">
        <v>59</v>
      </c>
    </row>
    <row r="1117" spans="1:44" x14ac:dyDescent="0.25">
      <c r="A1117">
        <v>1116</v>
      </c>
      <c r="B1117" t="s">
        <v>8710</v>
      </c>
      <c r="C1117" t="s">
        <v>8711</v>
      </c>
      <c r="D1117">
        <v>8</v>
      </c>
      <c r="E1117">
        <v>14</v>
      </c>
      <c r="F1117" t="s">
        <v>45</v>
      </c>
      <c r="G1117">
        <v>1000</v>
      </c>
      <c r="H1117">
        <v>0</v>
      </c>
      <c r="I1117">
        <v>3.98</v>
      </c>
      <c r="J1117">
        <v>217</v>
      </c>
      <c r="K1117">
        <v>122</v>
      </c>
      <c r="L1117">
        <v>29</v>
      </c>
      <c r="M1117">
        <v>30</v>
      </c>
      <c r="N1117">
        <v>12</v>
      </c>
      <c r="O1117">
        <v>24</v>
      </c>
      <c r="P1117">
        <v>0</v>
      </c>
      <c r="Q1117">
        <v>0</v>
      </c>
      <c r="R1117">
        <v>0</v>
      </c>
      <c r="S1117">
        <v>0</v>
      </c>
      <c r="T1117" t="s">
        <v>8712</v>
      </c>
      <c r="U1117" t="s">
        <v>129</v>
      </c>
      <c r="V1117" t="s">
        <v>8713</v>
      </c>
      <c r="W1117">
        <v>28</v>
      </c>
      <c r="X1117" t="s">
        <v>49</v>
      </c>
      <c r="Y1117">
        <v>3</v>
      </c>
      <c r="Z1117">
        <v>0</v>
      </c>
      <c r="AA1117">
        <v>25</v>
      </c>
      <c r="AB1117">
        <v>50</v>
      </c>
      <c r="AE1117" t="s">
        <v>51</v>
      </c>
      <c r="AF1117" t="s">
        <v>2339</v>
      </c>
      <c r="AG1117" t="s">
        <v>2340</v>
      </c>
      <c r="AH1117" t="s">
        <v>2341</v>
      </c>
      <c r="AI1117">
        <v>7676</v>
      </c>
      <c r="AJ1117">
        <v>4.0394736842105203</v>
      </c>
      <c r="AK1117" t="s">
        <v>2342</v>
      </c>
      <c r="AL1117">
        <v>0</v>
      </c>
      <c r="AN1117" t="s">
        <v>8714</v>
      </c>
      <c r="AO1117" t="s">
        <v>8715</v>
      </c>
      <c r="AP1117" t="s">
        <v>8716</v>
      </c>
      <c r="AQ1117" t="s">
        <v>58</v>
      </c>
      <c r="AR1117" t="s">
        <v>59</v>
      </c>
    </row>
    <row r="1118" spans="1:44" x14ac:dyDescent="0.25">
      <c r="A1118">
        <v>1117</v>
      </c>
      <c r="B1118" t="s">
        <v>8717</v>
      </c>
      <c r="C1118" t="s">
        <v>8718</v>
      </c>
      <c r="D1118">
        <v>5.8</v>
      </c>
      <c r="E1118">
        <v>43</v>
      </c>
      <c r="F1118" t="s">
        <v>45</v>
      </c>
      <c r="G1118">
        <v>20000</v>
      </c>
      <c r="H1118">
        <v>1</v>
      </c>
      <c r="I1118">
        <v>3.47</v>
      </c>
      <c r="J1118">
        <v>2407</v>
      </c>
      <c r="K1118">
        <v>917</v>
      </c>
      <c r="L1118">
        <v>426</v>
      </c>
      <c r="M1118">
        <v>392</v>
      </c>
      <c r="N1118">
        <v>226</v>
      </c>
      <c r="O1118">
        <v>446</v>
      </c>
      <c r="P1118">
        <v>1</v>
      </c>
      <c r="Q1118">
        <v>1</v>
      </c>
      <c r="R1118">
        <v>0</v>
      </c>
      <c r="S1118">
        <v>0</v>
      </c>
      <c r="T1118" t="s">
        <v>8719</v>
      </c>
      <c r="U1118" t="s">
        <v>283</v>
      </c>
      <c r="V1118" t="s">
        <v>96</v>
      </c>
      <c r="W1118">
        <v>50</v>
      </c>
      <c r="X1118" t="s">
        <v>49</v>
      </c>
      <c r="Y1118">
        <v>2</v>
      </c>
      <c r="Z1118">
        <v>0</v>
      </c>
      <c r="AA1118">
        <v>35</v>
      </c>
      <c r="AB1118">
        <v>50</v>
      </c>
      <c r="AE1118" t="s">
        <v>51</v>
      </c>
      <c r="AF1118" t="s">
        <v>8720</v>
      </c>
      <c r="AG1118" t="s">
        <v>8720</v>
      </c>
      <c r="AH1118" t="s">
        <v>8721</v>
      </c>
      <c r="AI1118">
        <v>21210</v>
      </c>
      <c r="AJ1118">
        <v>3.9623762376237601</v>
      </c>
      <c r="AK1118" t="s">
        <v>8722</v>
      </c>
      <c r="AL1118">
        <v>0</v>
      </c>
      <c r="AN1118" t="s">
        <v>8723</v>
      </c>
      <c r="AO1118" t="s">
        <v>8724</v>
      </c>
      <c r="AP1118" t="s">
        <v>8725</v>
      </c>
      <c r="AQ1118" t="s">
        <v>58</v>
      </c>
      <c r="AR1118" t="s">
        <v>59</v>
      </c>
    </row>
    <row r="1119" spans="1:44" x14ac:dyDescent="0.25">
      <c r="A1119">
        <v>1118</v>
      </c>
      <c r="B1119" t="s">
        <v>7311</v>
      </c>
      <c r="C1119" t="s">
        <v>7311</v>
      </c>
      <c r="D1119">
        <v>9</v>
      </c>
      <c r="E1119">
        <v>10</v>
      </c>
      <c r="F1119" t="s">
        <v>45</v>
      </c>
      <c r="G1119">
        <v>10</v>
      </c>
      <c r="H1119">
        <v>1</v>
      </c>
      <c r="I1119">
        <v>5</v>
      </c>
      <c r="J1119">
        <v>0</v>
      </c>
      <c r="P1119">
        <v>0</v>
      </c>
      <c r="Q1119">
        <v>0</v>
      </c>
      <c r="R1119">
        <v>0</v>
      </c>
      <c r="S1119">
        <v>0</v>
      </c>
      <c r="T1119" t="s">
        <v>7312</v>
      </c>
      <c r="U1119" t="s">
        <v>85</v>
      </c>
      <c r="V1119" t="s">
        <v>64</v>
      </c>
      <c r="W1119">
        <v>50</v>
      </c>
      <c r="X1119" t="s">
        <v>49</v>
      </c>
      <c r="Y1119">
        <v>3</v>
      </c>
      <c r="Z1119">
        <v>0</v>
      </c>
      <c r="AA1119">
        <v>43</v>
      </c>
      <c r="AB1119">
        <v>50</v>
      </c>
      <c r="AE1119" t="s">
        <v>51</v>
      </c>
      <c r="AF1119" t="s">
        <v>7313</v>
      </c>
      <c r="AG1119" t="s">
        <v>7313</v>
      </c>
      <c r="AH1119" t="s">
        <v>7314</v>
      </c>
      <c r="AI1119">
        <v>291</v>
      </c>
      <c r="AJ1119">
        <v>3.6907216494845301</v>
      </c>
      <c r="AK1119" t="s">
        <v>7315</v>
      </c>
      <c r="AL1119">
        <v>0</v>
      </c>
      <c r="AN1119" t="s">
        <v>7316</v>
      </c>
      <c r="AO1119" t="s">
        <v>7317</v>
      </c>
      <c r="AP1119" t="s">
        <v>7318</v>
      </c>
      <c r="AQ1119" t="s">
        <v>58</v>
      </c>
      <c r="AR1119" t="s">
        <v>59</v>
      </c>
    </row>
    <row r="1120" spans="1:44" x14ac:dyDescent="0.25">
      <c r="A1120">
        <v>1119</v>
      </c>
      <c r="B1120" t="s">
        <v>8726</v>
      </c>
      <c r="C1120" t="s">
        <v>8727</v>
      </c>
      <c r="D1120">
        <v>7</v>
      </c>
      <c r="E1120">
        <v>6</v>
      </c>
      <c r="F1120" t="s">
        <v>45</v>
      </c>
      <c r="G1120">
        <v>100</v>
      </c>
      <c r="H1120">
        <v>0</v>
      </c>
      <c r="I1120">
        <v>4.09</v>
      </c>
      <c r="J1120">
        <v>57</v>
      </c>
      <c r="K1120">
        <v>27</v>
      </c>
      <c r="L1120">
        <v>17</v>
      </c>
      <c r="M1120">
        <v>7</v>
      </c>
      <c r="N1120">
        <v>3</v>
      </c>
      <c r="O1120">
        <v>3</v>
      </c>
      <c r="P1120">
        <v>0</v>
      </c>
      <c r="Q1120">
        <v>0</v>
      </c>
      <c r="R1120">
        <v>0</v>
      </c>
      <c r="S1120">
        <v>0</v>
      </c>
      <c r="T1120" t="s">
        <v>8728</v>
      </c>
      <c r="U1120" t="s">
        <v>85</v>
      </c>
      <c r="V1120" t="s">
        <v>8729</v>
      </c>
      <c r="W1120">
        <v>50</v>
      </c>
      <c r="X1120" t="s">
        <v>49</v>
      </c>
      <c r="Y1120">
        <v>2</v>
      </c>
      <c r="Z1120">
        <v>0</v>
      </c>
      <c r="AA1120">
        <v>139</v>
      </c>
      <c r="AB1120">
        <v>50</v>
      </c>
      <c r="AC1120">
        <v>1</v>
      </c>
      <c r="AD1120" t="s">
        <v>50</v>
      </c>
      <c r="AE1120" t="s">
        <v>51</v>
      </c>
      <c r="AF1120" t="s">
        <v>8730</v>
      </c>
      <c r="AG1120" t="s">
        <v>8731</v>
      </c>
      <c r="AH1120" t="s">
        <v>8732</v>
      </c>
      <c r="AI1120">
        <v>3038</v>
      </c>
      <c r="AJ1120">
        <v>4.3426596445029597</v>
      </c>
      <c r="AK1120" t="s">
        <v>8733</v>
      </c>
      <c r="AL1120">
        <v>0</v>
      </c>
      <c r="AN1120" t="s">
        <v>8734</v>
      </c>
      <c r="AO1120" t="s">
        <v>8735</v>
      </c>
      <c r="AP1120" t="s">
        <v>8736</v>
      </c>
      <c r="AQ1120" t="s">
        <v>58</v>
      </c>
      <c r="AR1120" t="s">
        <v>59</v>
      </c>
    </row>
    <row r="1121" spans="1:44" x14ac:dyDescent="0.25">
      <c r="A1121">
        <v>1120</v>
      </c>
      <c r="B1121" t="s">
        <v>8737</v>
      </c>
      <c r="C1121" t="s">
        <v>8738</v>
      </c>
      <c r="D1121">
        <v>12</v>
      </c>
      <c r="E1121">
        <v>11</v>
      </c>
      <c r="F1121" t="s">
        <v>45</v>
      </c>
      <c r="G1121">
        <v>1000</v>
      </c>
      <c r="H1121">
        <v>1</v>
      </c>
      <c r="I1121">
        <v>3.64</v>
      </c>
      <c r="J1121">
        <v>50</v>
      </c>
      <c r="K1121">
        <v>19</v>
      </c>
      <c r="L1121">
        <v>9</v>
      </c>
      <c r="M1121">
        <v>13</v>
      </c>
      <c r="N1121">
        <v>3</v>
      </c>
      <c r="O1121">
        <v>6</v>
      </c>
      <c r="P1121">
        <v>0</v>
      </c>
      <c r="Q1121">
        <v>0</v>
      </c>
      <c r="R1121">
        <v>0</v>
      </c>
      <c r="S1121">
        <v>0</v>
      </c>
      <c r="T1121" t="s">
        <v>8739</v>
      </c>
      <c r="U1121" t="s">
        <v>193</v>
      </c>
      <c r="V1121" t="s">
        <v>225</v>
      </c>
      <c r="W1121">
        <v>23</v>
      </c>
      <c r="X1121" t="s">
        <v>49</v>
      </c>
      <c r="Y1121">
        <v>3</v>
      </c>
      <c r="Z1121">
        <v>0</v>
      </c>
      <c r="AA1121">
        <v>31</v>
      </c>
      <c r="AB1121">
        <v>50</v>
      </c>
      <c r="AC1121">
        <v>1</v>
      </c>
      <c r="AD1121" t="s">
        <v>50</v>
      </c>
      <c r="AE1121" t="s">
        <v>51</v>
      </c>
      <c r="AF1121" t="s">
        <v>6201</v>
      </c>
      <c r="AG1121" t="s">
        <v>6201</v>
      </c>
      <c r="AH1121" t="s">
        <v>6202</v>
      </c>
      <c r="AI1121">
        <v>3762</v>
      </c>
      <c r="AJ1121">
        <v>3.7974481658692101</v>
      </c>
      <c r="AK1121" t="s">
        <v>6203</v>
      </c>
      <c r="AL1121">
        <v>0</v>
      </c>
      <c r="AN1121" t="s">
        <v>8740</v>
      </c>
      <c r="AO1121" t="s">
        <v>8741</v>
      </c>
      <c r="AP1121" t="s">
        <v>8742</v>
      </c>
      <c r="AQ1121" t="s">
        <v>58</v>
      </c>
      <c r="AR1121" t="s">
        <v>59</v>
      </c>
    </row>
    <row r="1122" spans="1:44" x14ac:dyDescent="0.25">
      <c r="A1122">
        <v>1121</v>
      </c>
      <c r="B1122" t="s">
        <v>1982</v>
      </c>
      <c r="C1122" t="s">
        <v>1983</v>
      </c>
      <c r="D1122">
        <v>2.89</v>
      </c>
      <c r="E1122">
        <v>7</v>
      </c>
      <c r="F1122" t="s">
        <v>45</v>
      </c>
      <c r="G1122">
        <v>50</v>
      </c>
      <c r="H1122">
        <v>0</v>
      </c>
      <c r="I1122">
        <v>5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8743</v>
      </c>
      <c r="U1122" t="s">
        <v>63</v>
      </c>
      <c r="V1122" t="s">
        <v>162</v>
      </c>
      <c r="W1122">
        <v>1</v>
      </c>
      <c r="X1122" t="s">
        <v>49</v>
      </c>
      <c r="Y1122">
        <v>1</v>
      </c>
      <c r="Z1122">
        <v>0</v>
      </c>
      <c r="AA1122">
        <v>37</v>
      </c>
      <c r="AB1122">
        <v>50</v>
      </c>
      <c r="AE1122" t="s">
        <v>51</v>
      </c>
      <c r="AF1122" t="s">
        <v>8744</v>
      </c>
      <c r="AG1122" t="s">
        <v>8745</v>
      </c>
      <c r="AH1122" t="s">
        <v>8746</v>
      </c>
      <c r="AI1122">
        <v>30</v>
      </c>
      <c r="AJ1122">
        <v>3.7333333333333298</v>
      </c>
      <c r="AK1122" s="1" t="s">
        <v>8747</v>
      </c>
      <c r="AL1122">
        <v>0</v>
      </c>
      <c r="AN1122" t="s">
        <v>8748</v>
      </c>
      <c r="AO1122" t="s">
        <v>8749</v>
      </c>
      <c r="AP1122" t="s">
        <v>8750</v>
      </c>
      <c r="AQ1122" t="s">
        <v>58</v>
      </c>
      <c r="AR1122" t="s">
        <v>59</v>
      </c>
    </row>
    <row r="1123" spans="1:44" x14ac:dyDescent="0.25">
      <c r="A1123">
        <v>1122</v>
      </c>
      <c r="B1123" t="s">
        <v>1280</v>
      </c>
      <c r="C1123" t="s">
        <v>1281</v>
      </c>
      <c r="D1123">
        <v>8</v>
      </c>
      <c r="E1123">
        <v>56</v>
      </c>
      <c r="F1123" t="s">
        <v>45</v>
      </c>
      <c r="G1123">
        <v>50</v>
      </c>
      <c r="H1123">
        <v>1</v>
      </c>
      <c r="I1123">
        <v>4.67</v>
      </c>
      <c r="J1123">
        <v>6</v>
      </c>
      <c r="K1123">
        <v>4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8751</v>
      </c>
      <c r="U1123" t="s">
        <v>47</v>
      </c>
      <c r="V1123" t="s">
        <v>162</v>
      </c>
      <c r="W1123">
        <v>3</v>
      </c>
      <c r="X1123" t="s">
        <v>49</v>
      </c>
      <c r="Y1123">
        <v>2</v>
      </c>
      <c r="Z1123">
        <v>0</v>
      </c>
      <c r="AA1123">
        <v>19</v>
      </c>
      <c r="AB1123">
        <v>50</v>
      </c>
      <c r="AC1123">
        <v>1</v>
      </c>
      <c r="AD1123" t="s">
        <v>50</v>
      </c>
      <c r="AE1123" t="s">
        <v>321</v>
      </c>
      <c r="AF1123" t="s">
        <v>8752</v>
      </c>
      <c r="AG1123" t="s">
        <v>8753</v>
      </c>
      <c r="AH1123" t="s">
        <v>8754</v>
      </c>
      <c r="AI1123">
        <v>47</v>
      </c>
      <c r="AJ1123">
        <v>3.87234042553191</v>
      </c>
      <c r="AK1123" t="s">
        <v>8755</v>
      </c>
      <c r="AL1123">
        <v>0</v>
      </c>
      <c r="AN1123" t="s">
        <v>8756</v>
      </c>
      <c r="AO1123" t="s">
        <v>8757</v>
      </c>
      <c r="AP1123" t="s">
        <v>8758</v>
      </c>
      <c r="AQ1123" t="s">
        <v>58</v>
      </c>
      <c r="AR1123" t="s">
        <v>59</v>
      </c>
    </row>
    <row r="1124" spans="1:44" x14ac:dyDescent="0.25">
      <c r="A1124">
        <v>1123</v>
      </c>
      <c r="B1124" t="s">
        <v>8759</v>
      </c>
      <c r="C1124" t="s">
        <v>8760</v>
      </c>
      <c r="D1124">
        <v>9</v>
      </c>
      <c r="E1124">
        <v>8</v>
      </c>
      <c r="F1124" t="s">
        <v>45</v>
      </c>
      <c r="G1124">
        <v>100</v>
      </c>
      <c r="H1124">
        <v>0</v>
      </c>
      <c r="I1124">
        <v>3.71</v>
      </c>
      <c r="J1124">
        <v>51</v>
      </c>
      <c r="K1124">
        <v>27</v>
      </c>
      <c r="L1124">
        <v>5</v>
      </c>
      <c r="M1124">
        <v>7</v>
      </c>
      <c r="N1124">
        <v>1</v>
      </c>
      <c r="O1124">
        <v>11</v>
      </c>
      <c r="P1124">
        <v>0</v>
      </c>
      <c r="Q1124">
        <v>0</v>
      </c>
      <c r="R1124">
        <v>0</v>
      </c>
      <c r="S1124">
        <v>0</v>
      </c>
      <c r="T1124" t="s">
        <v>8761</v>
      </c>
      <c r="U1124" t="s">
        <v>161</v>
      </c>
      <c r="V1124" t="s">
        <v>2282</v>
      </c>
      <c r="W1124">
        <v>50</v>
      </c>
      <c r="X1124" t="s">
        <v>49</v>
      </c>
      <c r="Y1124">
        <v>3</v>
      </c>
      <c r="Z1124">
        <v>0</v>
      </c>
      <c r="AA1124">
        <v>21</v>
      </c>
      <c r="AB1124">
        <v>50</v>
      </c>
      <c r="AE1124" t="s">
        <v>51</v>
      </c>
      <c r="AF1124" t="s">
        <v>8762</v>
      </c>
      <c r="AG1124" t="s">
        <v>8763</v>
      </c>
      <c r="AH1124" t="s">
        <v>8764</v>
      </c>
      <c r="AI1124">
        <v>5939</v>
      </c>
      <c r="AJ1124">
        <v>4.0702138407139197</v>
      </c>
      <c r="AK1124" t="s">
        <v>8765</v>
      </c>
      <c r="AL1124">
        <v>1</v>
      </c>
      <c r="AM1124" t="s">
        <v>8766</v>
      </c>
      <c r="AN1124" t="s">
        <v>8767</v>
      </c>
      <c r="AO1124" t="s">
        <v>8768</v>
      </c>
      <c r="AP1124" t="s">
        <v>8769</v>
      </c>
      <c r="AQ1124" t="s">
        <v>58</v>
      </c>
      <c r="AR1124" t="s">
        <v>59</v>
      </c>
    </row>
    <row r="1125" spans="1:44" x14ac:dyDescent="0.25">
      <c r="A1125">
        <v>1124</v>
      </c>
      <c r="B1125" t="s">
        <v>8770</v>
      </c>
      <c r="C1125" t="s">
        <v>8771</v>
      </c>
      <c r="D1125">
        <v>5.67</v>
      </c>
      <c r="E1125">
        <v>6</v>
      </c>
      <c r="F1125" t="s">
        <v>45</v>
      </c>
      <c r="G1125">
        <v>1000</v>
      </c>
      <c r="H1125">
        <v>0</v>
      </c>
      <c r="I1125">
        <v>3.51</v>
      </c>
      <c r="J1125">
        <v>245</v>
      </c>
      <c r="K1125">
        <v>87</v>
      </c>
      <c r="L1125">
        <v>51</v>
      </c>
      <c r="M1125">
        <v>45</v>
      </c>
      <c r="N1125">
        <v>23</v>
      </c>
      <c r="O1125">
        <v>39</v>
      </c>
      <c r="P1125">
        <v>0</v>
      </c>
      <c r="Q1125">
        <v>0</v>
      </c>
      <c r="R1125">
        <v>0</v>
      </c>
      <c r="S1125">
        <v>0</v>
      </c>
      <c r="T1125" t="s">
        <v>8772</v>
      </c>
      <c r="U1125" t="s">
        <v>47</v>
      </c>
      <c r="V1125" t="s">
        <v>96</v>
      </c>
      <c r="W1125">
        <v>50</v>
      </c>
      <c r="X1125" t="s">
        <v>49</v>
      </c>
      <c r="Y1125">
        <v>2</v>
      </c>
      <c r="Z1125">
        <v>0</v>
      </c>
      <c r="AA1125">
        <v>43</v>
      </c>
      <c r="AB1125">
        <v>50</v>
      </c>
      <c r="AE1125" t="s">
        <v>51</v>
      </c>
      <c r="AF1125" t="s">
        <v>8773</v>
      </c>
      <c r="AG1125" t="s">
        <v>8773</v>
      </c>
      <c r="AH1125" t="s">
        <v>8774</v>
      </c>
      <c r="AI1125">
        <v>6246</v>
      </c>
      <c r="AJ1125">
        <v>4.0276977265449796</v>
      </c>
      <c r="AK1125" t="s">
        <v>8775</v>
      </c>
      <c r="AL1125">
        <v>0</v>
      </c>
      <c r="AN1125" t="s">
        <v>8776</v>
      </c>
      <c r="AO1125" t="s">
        <v>8777</v>
      </c>
      <c r="AP1125" t="s">
        <v>8778</v>
      </c>
      <c r="AQ1125" t="s">
        <v>58</v>
      </c>
      <c r="AR1125" t="s">
        <v>59</v>
      </c>
    </row>
    <row r="1126" spans="1:44" x14ac:dyDescent="0.25">
      <c r="A1126">
        <v>1125</v>
      </c>
      <c r="B1126" t="s">
        <v>8779</v>
      </c>
      <c r="C1126" t="s">
        <v>8780</v>
      </c>
      <c r="D1126">
        <v>6</v>
      </c>
      <c r="E1126">
        <v>13</v>
      </c>
      <c r="F1126" t="s">
        <v>45</v>
      </c>
      <c r="G1126">
        <v>1000</v>
      </c>
      <c r="H1126">
        <v>0</v>
      </c>
      <c r="I1126">
        <v>3.26</v>
      </c>
      <c r="J1126">
        <v>255</v>
      </c>
      <c r="K1126">
        <v>87</v>
      </c>
      <c r="L1126">
        <v>36</v>
      </c>
      <c r="M1126">
        <v>44</v>
      </c>
      <c r="N1126">
        <v>32</v>
      </c>
      <c r="O1126">
        <v>56</v>
      </c>
      <c r="P1126">
        <v>0</v>
      </c>
      <c r="Q1126">
        <v>0</v>
      </c>
      <c r="R1126">
        <v>0</v>
      </c>
      <c r="S1126">
        <v>0</v>
      </c>
      <c r="T1126" t="s">
        <v>8781</v>
      </c>
      <c r="U1126" t="s">
        <v>8782</v>
      </c>
      <c r="V1126" t="s">
        <v>96</v>
      </c>
      <c r="W1126">
        <v>50</v>
      </c>
      <c r="X1126" t="s">
        <v>49</v>
      </c>
      <c r="Y1126">
        <v>2</v>
      </c>
      <c r="Z1126">
        <v>0</v>
      </c>
      <c r="AA1126">
        <v>43</v>
      </c>
      <c r="AB1126">
        <v>50</v>
      </c>
      <c r="AE1126" t="s">
        <v>51</v>
      </c>
      <c r="AF1126" t="s">
        <v>1825</v>
      </c>
      <c r="AG1126" t="s">
        <v>1825</v>
      </c>
      <c r="AH1126" t="s">
        <v>1826</v>
      </c>
      <c r="AI1126">
        <v>3161</v>
      </c>
      <c r="AJ1126">
        <v>4.1815881050300501</v>
      </c>
      <c r="AK1126" t="s">
        <v>1827</v>
      </c>
      <c r="AL1126">
        <v>0</v>
      </c>
      <c r="AN1126" t="s">
        <v>8783</v>
      </c>
      <c r="AO1126" t="s">
        <v>8784</v>
      </c>
      <c r="AP1126" t="s">
        <v>8785</v>
      </c>
      <c r="AQ1126" t="s">
        <v>58</v>
      </c>
      <c r="AR1126" t="s">
        <v>59</v>
      </c>
    </row>
    <row r="1127" spans="1:44" x14ac:dyDescent="0.25">
      <c r="A1127">
        <v>1126</v>
      </c>
      <c r="B1127" t="s">
        <v>8786</v>
      </c>
      <c r="C1127" t="s">
        <v>8786</v>
      </c>
      <c r="D1127">
        <v>11</v>
      </c>
      <c r="E1127">
        <v>85</v>
      </c>
      <c r="F1127" t="s">
        <v>45</v>
      </c>
      <c r="G1127">
        <v>100</v>
      </c>
      <c r="H1127">
        <v>0</v>
      </c>
      <c r="I1127">
        <v>3.58</v>
      </c>
      <c r="J1127">
        <v>19</v>
      </c>
      <c r="K1127">
        <v>8</v>
      </c>
      <c r="L1127">
        <v>3</v>
      </c>
      <c r="M1127">
        <v>4</v>
      </c>
      <c r="N1127">
        <v>0</v>
      </c>
      <c r="O1127">
        <v>4</v>
      </c>
      <c r="P1127">
        <v>0</v>
      </c>
      <c r="Q1127">
        <v>0</v>
      </c>
      <c r="R1127">
        <v>0</v>
      </c>
      <c r="S1127">
        <v>0</v>
      </c>
      <c r="T1127" t="s">
        <v>8787</v>
      </c>
      <c r="U1127" t="s">
        <v>5080</v>
      </c>
      <c r="V1127" t="s">
        <v>96</v>
      </c>
      <c r="W1127">
        <v>50</v>
      </c>
      <c r="X1127" t="s">
        <v>49</v>
      </c>
      <c r="Y1127">
        <v>2</v>
      </c>
      <c r="Z1127">
        <v>0</v>
      </c>
      <c r="AA1127">
        <v>40</v>
      </c>
      <c r="AB1127">
        <v>50</v>
      </c>
      <c r="AE1127" t="s">
        <v>51</v>
      </c>
      <c r="AF1127" t="s">
        <v>7339</v>
      </c>
      <c r="AG1127" t="s">
        <v>7339</v>
      </c>
      <c r="AH1127" t="s">
        <v>7340</v>
      </c>
      <c r="AI1127">
        <v>26833</v>
      </c>
      <c r="AJ1127">
        <v>4.2353818059851598</v>
      </c>
      <c r="AK1127" t="s">
        <v>7341</v>
      </c>
      <c r="AL1127">
        <v>0</v>
      </c>
      <c r="AN1127" t="s">
        <v>8788</v>
      </c>
      <c r="AO1127" t="s">
        <v>8789</v>
      </c>
      <c r="AP1127" t="s">
        <v>8790</v>
      </c>
      <c r="AQ1127" t="s">
        <v>58</v>
      </c>
      <c r="AR1127" t="s">
        <v>59</v>
      </c>
    </row>
    <row r="1128" spans="1:44" x14ac:dyDescent="0.25">
      <c r="A1128">
        <v>1127</v>
      </c>
      <c r="B1128" t="s">
        <v>1702</v>
      </c>
      <c r="C1128" t="s">
        <v>1703</v>
      </c>
      <c r="D1128">
        <v>8</v>
      </c>
      <c r="E1128">
        <v>7</v>
      </c>
      <c r="F1128" t="s">
        <v>45</v>
      </c>
      <c r="G1128">
        <v>10000</v>
      </c>
      <c r="H1128">
        <v>0</v>
      </c>
      <c r="I1128">
        <v>4.1399999999999997</v>
      </c>
      <c r="J1128">
        <v>2182</v>
      </c>
      <c r="K1128">
        <v>1209</v>
      </c>
      <c r="L1128">
        <v>449</v>
      </c>
      <c r="M1128">
        <v>277</v>
      </c>
      <c r="N1128">
        <v>115</v>
      </c>
      <c r="O1128">
        <v>132</v>
      </c>
      <c r="P1128">
        <v>0</v>
      </c>
      <c r="Q1128">
        <v>0</v>
      </c>
      <c r="R1128">
        <v>0</v>
      </c>
      <c r="S1128">
        <v>0</v>
      </c>
      <c r="T1128" t="s">
        <v>8791</v>
      </c>
      <c r="U1128" t="s">
        <v>1705</v>
      </c>
      <c r="V1128" t="s">
        <v>64</v>
      </c>
      <c r="W1128">
        <v>50</v>
      </c>
      <c r="X1128" t="s">
        <v>49</v>
      </c>
      <c r="Y1128">
        <v>2</v>
      </c>
      <c r="Z1128">
        <v>0</v>
      </c>
      <c r="AA1128">
        <v>31</v>
      </c>
      <c r="AB1128">
        <v>50</v>
      </c>
      <c r="AE1128" t="s">
        <v>51</v>
      </c>
      <c r="AF1128" t="s">
        <v>4461</v>
      </c>
      <c r="AG1128" t="s">
        <v>4462</v>
      </c>
      <c r="AH1128" t="s">
        <v>4463</v>
      </c>
      <c r="AI1128">
        <v>10258</v>
      </c>
      <c r="AJ1128">
        <v>4.2437122246051802</v>
      </c>
      <c r="AK1128" t="s">
        <v>4464</v>
      </c>
      <c r="AL1128">
        <v>1</v>
      </c>
      <c r="AM1128" t="s">
        <v>4465</v>
      </c>
      <c r="AN1128" t="s">
        <v>8792</v>
      </c>
      <c r="AO1128" t="s">
        <v>8793</v>
      </c>
      <c r="AP1128" t="s">
        <v>8794</v>
      </c>
      <c r="AQ1128" t="s">
        <v>58</v>
      </c>
      <c r="AR1128" t="s">
        <v>59</v>
      </c>
    </row>
    <row r="1129" spans="1:44" x14ac:dyDescent="0.25">
      <c r="A1129">
        <v>1128</v>
      </c>
      <c r="B1129" t="s">
        <v>8795</v>
      </c>
      <c r="C1129" t="s">
        <v>8796</v>
      </c>
      <c r="D1129">
        <v>7</v>
      </c>
      <c r="E1129">
        <v>31</v>
      </c>
      <c r="F1129" t="s">
        <v>45</v>
      </c>
      <c r="G1129">
        <v>8</v>
      </c>
      <c r="H1129">
        <v>0</v>
      </c>
      <c r="I1129">
        <v>5</v>
      </c>
      <c r="J1129">
        <v>0</v>
      </c>
      <c r="P1129">
        <v>0</v>
      </c>
      <c r="Q1129">
        <v>0</v>
      </c>
      <c r="R1129">
        <v>0</v>
      </c>
      <c r="S1129">
        <v>0</v>
      </c>
      <c r="T1129" t="s">
        <v>8797</v>
      </c>
      <c r="U1129" t="s">
        <v>129</v>
      </c>
      <c r="V1129" t="s">
        <v>64</v>
      </c>
      <c r="W1129">
        <v>10</v>
      </c>
      <c r="X1129" t="s">
        <v>49</v>
      </c>
      <c r="Y1129">
        <v>2</v>
      </c>
      <c r="Z1129">
        <v>0</v>
      </c>
      <c r="AA1129">
        <v>43</v>
      </c>
      <c r="AB1129">
        <v>50</v>
      </c>
      <c r="AE1129" t="s">
        <v>51</v>
      </c>
      <c r="AF1129" t="s">
        <v>8798</v>
      </c>
      <c r="AG1129" t="s">
        <v>8799</v>
      </c>
      <c r="AH1129" t="s">
        <v>8800</v>
      </c>
      <c r="AI1129">
        <v>53225</v>
      </c>
      <c r="AJ1129">
        <v>3.9491592296852902</v>
      </c>
      <c r="AK1129" t="s">
        <v>8801</v>
      </c>
      <c r="AL1129">
        <v>0</v>
      </c>
      <c r="AN1129" t="s">
        <v>8802</v>
      </c>
      <c r="AO1129" t="s">
        <v>8803</v>
      </c>
      <c r="AP1129" t="s">
        <v>8804</v>
      </c>
      <c r="AQ1129" t="s">
        <v>58</v>
      </c>
      <c r="AR1129" t="s">
        <v>59</v>
      </c>
    </row>
    <row r="1130" spans="1:44" x14ac:dyDescent="0.25">
      <c r="A1130">
        <v>1129</v>
      </c>
      <c r="B1130" t="s">
        <v>8805</v>
      </c>
      <c r="C1130" t="s">
        <v>8805</v>
      </c>
      <c r="D1130">
        <v>14</v>
      </c>
      <c r="E1130">
        <v>85</v>
      </c>
      <c r="F1130" t="s">
        <v>45</v>
      </c>
      <c r="G1130">
        <v>100</v>
      </c>
      <c r="H1130">
        <v>0</v>
      </c>
      <c r="I1130">
        <v>4.2300000000000004</v>
      </c>
      <c r="J1130">
        <v>61</v>
      </c>
      <c r="K1130">
        <v>36</v>
      </c>
      <c r="L1130">
        <v>11</v>
      </c>
      <c r="M1130">
        <v>8</v>
      </c>
      <c r="N1130">
        <v>4</v>
      </c>
      <c r="O1130">
        <v>2</v>
      </c>
      <c r="P1130">
        <v>1</v>
      </c>
      <c r="Q1130">
        <v>0</v>
      </c>
      <c r="R1130">
        <v>1</v>
      </c>
      <c r="S1130">
        <v>0</v>
      </c>
      <c r="T1130" t="s">
        <v>8806</v>
      </c>
      <c r="U1130" t="s">
        <v>129</v>
      </c>
      <c r="V1130" t="s">
        <v>96</v>
      </c>
      <c r="W1130">
        <v>50</v>
      </c>
      <c r="X1130" t="s">
        <v>49</v>
      </c>
      <c r="Y1130">
        <v>4</v>
      </c>
      <c r="Z1130">
        <v>0</v>
      </c>
      <c r="AA1130">
        <v>41</v>
      </c>
      <c r="AB1130">
        <v>50</v>
      </c>
      <c r="AE1130" t="s">
        <v>51</v>
      </c>
      <c r="AF1130" t="s">
        <v>272</v>
      </c>
      <c r="AG1130" t="s">
        <v>273</v>
      </c>
      <c r="AH1130" t="s">
        <v>449</v>
      </c>
      <c r="AI1130">
        <v>12913</v>
      </c>
      <c r="AJ1130">
        <v>3.98133663749709</v>
      </c>
      <c r="AK1130" t="s">
        <v>275</v>
      </c>
      <c r="AL1130">
        <v>1</v>
      </c>
      <c r="AM1130" t="s">
        <v>276</v>
      </c>
      <c r="AN1130" t="s">
        <v>8807</v>
      </c>
      <c r="AO1130" t="s">
        <v>8808</v>
      </c>
      <c r="AP1130" t="s">
        <v>8809</v>
      </c>
      <c r="AQ1130" t="s">
        <v>58</v>
      </c>
      <c r="AR1130" t="s">
        <v>59</v>
      </c>
    </row>
    <row r="1131" spans="1:44" x14ac:dyDescent="0.25">
      <c r="A1131">
        <v>1130</v>
      </c>
      <c r="B1131" t="s">
        <v>8810</v>
      </c>
      <c r="C1131" t="s">
        <v>8811</v>
      </c>
      <c r="D1131">
        <v>14</v>
      </c>
      <c r="E1131">
        <v>12</v>
      </c>
      <c r="F1131" t="s">
        <v>45</v>
      </c>
      <c r="G1131">
        <v>1000</v>
      </c>
      <c r="H1131">
        <v>1</v>
      </c>
      <c r="I1131">
        <v>4.04</v>
      </c>
      <c r="J1131">
        <v>475</v>
      </c>
      <c r="K1131">
        <v>276</v>
      </c>
      <c r="L1131">
        <v>64</v>
      </c>
      <c r="M1131">
        <v>62</v>
      </c>
      <c r="N1131">
        <v>25</v>
      </c>
      <c r="O1131">
        <v>48</v>
      </c>
      <c r="P1131">
        <v>0</v>
      </c>
      <c r="Q1131">
        <v>0</v>
      </c>
      <c r="R1131">
        <v>0</v>
      </c>
      <c r="S1131">
        <v>0</v>
      </c>
      <c r="T1131" t="s">
        <v>8812</v>
      </c>
      <c r="U1131" t="s">
        <v>95</v>
      </c>
      <c r="V1131" t="s">
        <v>96</v>
      </c>
      <c r="W1131">
        <v>50</v>
      </c>
      <c r="X1131" t="s">
        <v>49</v>
      </c>
      <c r="Y1131">
        <v>4</v>
      </c>
      <c r="Z1131">
        <v>0</v>
      </c>
      <c r="AA1131">
        <v>43</v>
      </c>
      <c r="AB1131">
        <v>50</v>
      </c>
      <c r="AE1131" t="s">
        <v>51</v>
      </c>
      <c r="AF1131" t="s">
        <v>8813</v>
      </c>
      <c r="AG1131" t="s">
        <v>8814</v>
      </c>
      <c r="AH1131" t="s">
        <v>8815</v>
      </c>
      <c r="AI1131">
        <v>10264</v>
      </c>
      <c r="AJ1131">
        <v>4.00720966484801</v>
      </c>
      <c r="AK1131" t="s">
        <v>8816</v>
      </c>
      <c r="AL1131">
        <v>1</v>
      </c>
      <c r="AM1131" t="s">
        <v>8817</v>
      </c>
      <c r="AN1131" t="s">
        <v>8818</v>
      </c>
      <c r="AO1131" t="s">
        <v>8819</v>
      </c>
      <c r="AP1131" t="s">
        <v>8820</v>
      </c>
      <c r="AQ1131" t="s">
        <v>58</v>
      </c>
      <c r="AR1131" t="s">
        <v>59</v>
      </c>
    </row>
    <row r="1132" spans="1:44" x14ac:dyDescent="0.25">
      <c r="A1132">
        <v>1131</v>
      </c>
      <c r="B1132" t="s">
        <v>8821</v>
      </c>
      <c r="C1132" t="s">
        <v>8822</v>
      </c>
      <c r="D1132">
        <v>8</v>
      </c>
      <c r="E1132">
        <v>7</v>
      </c>
      <c r="F1132" t="s">
        <v>45</v>
      </c>
      <c r="G1132">
        <v>10000</v>
      </c>
      <c r="H1132">
        <v>0</v>
      </c>
      <c r="I1132">
        <v>4.13</v>
      </c>
      <c r="J1132">
        <v>2396</v>
      </c>
      <c r="K1132">
        <v>1260</v>
      </c>
      <c r="L1132">
        <v>582</v>
      </c>
      <c r="M1132">
        <v>298</v>
      </c>
      <c r="N1132">
        <v>116</v>
      </c>
      <c r="O1132">
        <v>140</v>
      </c>
      <c r="P1132">
        <v>0</v>
      </c>
      <c r="Q1132">
        <v>0</v>
      </c>
      <c r="R1132">
        <v>0</v>
      </c>
      <c r="S1132">
        <v>0</v>
      </c>
      <c r="T1132" t="s">
        <v>8823</v>
      </c>
      <c r="U1132" t="s">
        <v>85</v>
      </c>
      <c r="V1132" t="s">
        <v>96</v>
      </c>
      <c r="W1132">
        <v>50</v>
      </c>
      <c r="X1132" t="s">
        <v>49</v>
      </c>
      <c r="Y1132">
        <v>2</v>
      </c>
      <c r="Z1132">
        <v>0</v>
      </c>
      <c r="AA1132">
        <v>36</v>
      </c>
      <c r="AB1132">
        <v>50</v>
      </c>
      <c r="AE1132" t="s">
        <v>51</v>
      </c>
      <c r="AF1132" t="s">
        <v>8824</v>
      </c>
      <c r="AG1132" t="s">
        <v>8824</v>
      </c>
      <c r="AH1132" t="s">
        <v>8825</v>
      </c>
      <c r="AI1132">
        <v>6329</v>
      </c>
      <c r="AJ1132">
        <v>4.1629009322167798</v>
      </c>
      <c r="AK1132" t="s">
        <v>8826</v>
      </c>
      <c r="AL1132">
        <v>0</v>
      </c>
      <c r="AN1132" t="s">
        <v>8827</v>
      </c>
      <c r="AO1132" t="s">
        <v>8828</v>
      </c>
      <c r="AP1132" t="s">
        <v>8829</v>
      </c>
      <c r="AQ1132" t="s">
        <v>58</v>
      </c>
      <c r="AR1132" t="s">
        <v>59</v>
      </c>
    </row>
    <row r="1133" spans="1:44" x14ac:dyDescent="0.25">
      <c r="A1133">
        <v>1132</v>
      </c>
      <c r="B1133" t="s">
        <v>3262</v>
      </c>
      <c r="C1133" t="s">
        <v>3263</v>
      </c>
      <c r="D1133">
        <v>2</v>
      </c>
      <c r="E1133">
        <v>2</v>
      </c>
      <c r="F1133" t="s">
        <v>45</v>
      </c>
      <c r="G1133">
        <v>100</v>
      </c>
      <c r="H1133">
        <v>1</v>
      </c>
      <c r="I1133">
        <v>4.1500000000000004</v>
      </c>
      <c r="J1133">
        <v>34</v>
      </c>
      <c r="K1133">
        <v>17</v>
      </c>
      <c r="L1133">
        <v>8</v>
      </c>
      <c r="M1133">
        <v>7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 t="s">
        <v>3264</v>
      </c>
      <c r="U1133" t="s">
        <v>47</v>
      </c>
      <c r="V1133" t="s">
        <v>3265</v>
      </c>
      <c r="W1133">
        <v>50</v>
      </c>
      <c r="X1133" t="s">
        <v>49</v>
      </c>
      <c r="Y1133">
        <v>1</v>
      </c>
      <c r="Z1133">
        <v>0</v>
      </c>
      <c r="AA1133">
        <v>48</v>
      </c>
      <c r="AB1133">
        <v>50</v>
      </c>
      <c r="AE1133" t="s">
        <v>51</v>
      </c>
      <c r="AF1133" t="s">
        <v>8830</v>
      </c>
      <c r="AG1133" t="s">
        <v>8831</v>
      </c>
      <c r="AH1133" t="s">
        <v>8832</v>
      </c>
      <c r="AI1133">
        <v>620</v>
      </c>
      <c r="AJ1133">
        <v>4.2209677419354801</v>
      </c>
      <c r="AK1133" t="s">
        <v>8833</v>
      </c>
      <c r="AL1133">
        <v>0</v>
      </c>
      <c r="AN1133" t="s">
        <v>8834</v>
      </c>
      <c r="AO1133" t="s">
        <v>8835</v>
      </c>
      <c r="AP1133" t="s">
        <v>8836</v>
      </c>
      <c r="AQ1133" t="s">
        <v>58</v>
      </c>
      <c r="AR1133" t="s">
        <v>59</v>
      </c>
    </row>
    <row r="1134" spans="1:44" x14ac:dyDescent="0.25">
      <c r="A1134">
        <v>1133</v>
      </c>
      <c r="B1134" t="s">
        <v>1982</v>
      </c>
      <c r="C1134" t="s">
        <v>1983</v>
      </c>
      <c r="D1134">
        <v>8</v>
      </c>
      <c r="E1134">
        <v>30</v>
      </c>
      <c r="F1134" t="s">
        <v>45</v>
      </c>
      <c r="G1134">
        <v>1000</v>
      </c>
      <c r="H1134">
        <v>1</v>
      </c>
      <c r="I1134">
        <v>3.09</v>
      </c>
      <c r="J1134">
        <v>65</v>
      </c>
      <c r="K1134">
        <v>21</v>
      </c>
      <c r="L1134">
        <v>6</v>
      </c>
      <c r="M1134">
        <v>12</v>
      </c>
      <c r="N1134">
        <v>10</v>
      </c>
      <c r="O1134">
        <v>16</v>
      </c>
      <c r="P1134">
        <v>0</v>
      </c>
      <c r="Q1134">
        <v>0</v>
      </c>
      <c r="R1134">
        <v>0</v>
      </c>
      <c r="S1134">
        <v>0</v>
      </c>
      <c r="T1134" t="s">
        <v>6520</v>
      </c>
      <c r="U1134" t="s">
        <v>283</v>
      </c>
      <c r="V1134" t="s">
        <v>162</v>
      </c>
      <c r="W1134">
        <v>1</v>
      </c>
      <c r="X1134" t="s">
        <v>49</v>
      </c>
      <c r="Y1134">
        <v>3</v>
      </c>
      <c r="Z1134">
        <v>0</v>
      </c>
      <c r="AA1134">
        <v>40</v>
      </c>
      <c r="AB1134">
        <v>50</v>
      </c>
      <c r="AC1134">
        <v>1</v>
      </c>
      <c r="AD1134" t="s">
        <v>50</v>
      </c>
      <c r="AE1134" t="s">
        <v>51</v>
      </c>
      <c r="AF1134" t="s">
        <v>8837</v>
      </c>
      <c r="AG1134" t="s">
        <v>8837</v>
      </c>
      <c r="AH1134" t="s">
        <v>8838</v>
      </c>
      <c r="AI1134">
        <v>2867</v>
      </c>
      <c r="AJ1134">
        <v>4.0798744332054397</v>
      </c>
      <c r="AK1134" t="s">
        <v>8839</v>
      </c>
      <c r="AL1134">
        <v>0</v>
      </c>
      <c r="AN1134" t="s">
        <v>8840</v>
      </c>
      <c r="AO1134" t="s">
        <v>8841</v>
      </c>
      <c r="AP1134" t="s">
        <v>8842</v>
      </c>
      <c r="AQ1134" t="s">
        <v>58</v>
      </c>
      <c r="AR1134" t="s">
        <v>59</v>
      </c>
    </row>
    <row r="1135" spans="1:44" x14ac:dyDescent="0.25">
      <c r="A1135">
        <v>1134</v>
      </c>
      <c r="B1135" t="s">
        <v>5262</v>
      </c>
      <c r="C1135" t="s">
        <v>5263</v>
      </c>
      <c r="D1135">
        <v>2</v>
      </c>
      <c r="E1135">
        <v>25</v>
      </c>
      <c r="F1135" t="s">
        <v>45</v>
      </c>
      <c r="G1135">
        <v>100</v>
      </c>
      <c r="H1135">
        <v>1</v>
      </c>
      <c r="I1135">
        <v>3.9</v>
      </c>
      <c r="J1135">
        <v>58</v>
      </c>
      <c r="K1135">
        <v>31</v>
      </c>
      <c r="L1135">
        <v>11</v>
      </c>
      <c r="M1135">
        <v>3</v>
      </c>
      <c r="N1135">
        <v>5</v>
      </c>
      <c r="O1135">
        <v>8</v>
      </c>
      <c r="P1135">
        <v>0</v>
      </c>
      <c r="Q1135">
        <v>0</v>
      </c>
      <c r="R1135">
        <v>0</v>
      </c>
      <c r="S1135">
        <v>0</v>
      </c>
      <c r="T1135" t="s">
        <v>5765</v>
      </c>
      <c r="U1135" t="s">
        <v>63</v>
      </c>
      <c r="V1135" t="s">
        <v>64</v>
      </c>
      <c r="W1135">
        <v>4</v>
      </c>
      <c r="X1135" t="s">
        <v>49</v>
      </c>
      <c r="Y1135">
        <v>1</v>
      </c>
      <c r="Z1135">
        <v>0</v>
      </c>
      <c r="AA1135">
        <v>37</v>
      </c>
      <c r="AB1135">
        <v>50</v>
      </c>
      <c r="AE1135" t="s">
        <v>51</v>
      </c>
      <c r="AF1135" t="s">
        <v>8843</v>
      </c>
      <c r="AG1135" t="s">
        <v>8843</v>
      </c>
      <c r="AH1135" t="s">
        <v>8844</v>
      </c>
      <c r="AI1135">
        <v>167</v>
      </c>
      <c r="AJ1135">
        <v>3.6107784431137699</v>
      </c>
      <c r="AK1135" t="s">
        <v>8845</v>
      </c>
      <c r="AL1135">
        <v>0</v>
      </c>
      <c r="AN1135" t="s">
        <v>8846</v>
      </c>
      <c r="AO1135" t="s">
        <v>8847</v>
      </c>
      <c r="AP1135" t="s">
        <v>8848</v>
      </c>
      <c r="AQ1135" t="s">
        <v>58</v>
      </c>
      <c r="AR1135" t="s">
        <v>59</v>
      </c>
    </row>
    <row r="1136" spans="1:44" x14ac:dyDescent="0.25">
      <c r="A1136">
        <v>1135</v>
      </c>
      <c r="B1136" t="s">
        <v>1457</v>
      </c>
      <c r="C1136" t="s">
        <v>1458</v>
      </c>
      <c r="D1136">
        <v>2</v>
      </c>
      <c r="E1136">
        <v>2</v>
      </c>
      <c r="F1136" t="s">
        <v>45</v>
      </c>
      <c r="G1136">
        <v>100</v>
      </c>
      <c r="H1136">
        <v>1</v>
      </c>
      <c r="I1136">
        <v>2.92</v>
      </c>
      <c r="J1136">
        <v>12</v>
      </c>
      <c r="K1136">
        <v>2</v>
      </c>
      <c r="L1136">
        <v>2</v>
      </c>
      <c r="M1136">
        <v>4</v>
      </c>
      <c r="N1136">
        <v>1</v>
      </c>
      <c r="O1136">
        <v>3</v>
      </c>
      <c r="P1136">
        <v>0</v>
      </c>
      <c r="Q1136">
        <v>0</v>
      </c>
      <c r="R1136">
        <v>0</v>
      </c>
      <c r="S1136">
        <v>0</v>
      </c>
      <c r="T1136" t="s">
        <v>4148</v>
      </c>
      <c r="U1136" t="s">
        <v>172</v>
      </c>
      <c r="V1136" t="s">
        <v>1706</v>
      </c>
      <c r="W1136">
        <v>1</v>
      </c>
      <c r="X1136" t="s">
        <v>49</v>
      </c>
      <c r="Y1136">
        <v>1</v>
      </c>
      <c r="Z1136">
        <v>0</v>
      </c>
      <c r="AA1136">
        <v>25</v>
      </c>
      <c r="AB1136">
        <v>50</v>
      </c>
      <c r="AE1136" t="s">
        <v>51</v>
      </c>
      <c r="AF1136" t="s">
        <v>4149</v>
      </c>
      <c r="AG1136" t="s">
        <v>4149</v>
      </c>
      <c r="AH1136" t="s">
        <v>4150</v>
      </c>
      <c r="AI1136">
        <v>366</v>
      </c>
      <c r="AJ1136">
        <v>3.9754098360655701</v>
      </c>
      <c r="AK1136" t="s">
        <v>4151</v>
      </c>
      <c r="AL1136">
        <v>0</v>
      </c>
      <c r="AN1136" t="s">
        <v>4152</v>
      </c>
      <c r="AO1136" t="s">
        <v>4153</v>
      </c>
      <c r="AP1136" t="s">
        <v>4154</v>
      </c>
      <c r="AQ1136" t="s">
        <v>58</v>
      </c>
      <c r="AR1136" t="s">
        <v>59</v>
      </c>
    </row>
    <row r="1137" spans="1:44" x14ac:dyDescent="0.25">
      <c r="A1137">
        <v>1136</v>
      </c>
      <c r="B1137" t="s">
        <v>8849</v>
      </c>
      <c r="C1137" t="s">
        <v>8850</v>
      </c>
      <c r="D1137">
        <v>9</v>
      </c>
      <c r="E1137">
        <v>8</v>
      </c>
      <c r="F1137" t="s">
        <v>45</v>
      </c>
      <c r="G1137">
        <v>1000</v>
      </c>
      <c r="H1137">
        <v>1</v>
      </c>
      <c r="I1137">
        <v>3.03</v>
      </c>
      <c r="J1137">
        <v>124</v>
      </c>
      <c r="K1137">
        <v>32</v>
      </c>
      <c r="L1137">
        <v>20</v>
      </c>
      <c r="M1137">
        <v>26</v>
      </c>
      <c r="N1137">
        <v>12</v>
      </c>
      <c r="O1137">
        <v>34</v>
      </c>
      <c r="P1137">
        <v>0</v>
      </c>
      <c r="Q1137">
        <v>0</v>
      </c>
      <c r="R1137">
        <v>0</v>
      </c>
      <c r="S1137">
        <v>0</v>
      </c>
      <c r="T1137" t="s">
        <v>8851</v>
      </c>
      <c r="U1137" t="s">
        <v>95</v>
      </c>
      <c r="V1137" t="s">
        <v>96</v>
      </c>
      <c r="W1137">
        <v>50</v>
      </c>
      <c r="X1137" t="s">
        <v>49</v>
      </c>
      <c r="Y1137">
        <v>3</v>
      </c>
      <c r="Z1137">
        <v>0</v>
      </c>
      <c r="AA1137">
        <v>41</v>
      </c>
      <c r="AB1137">
        <v>50</v>
      </c>
      <c r="AC1137">
        <v>1</v>
      </c>
      <c r="AD1137" t="s">
        <v>50</v>
      </c>
      <c r="AE1137" t="s">
        <v>51</v>
      </c>
      <c r="AF1137" t="s">
        <v>1235</v>
      </c>
      <c r="AG1137" t="s">
        <v>1236</v>
      </c>
      <c r="AH1137" t="s">
        <v>1237</v>
      </c>
      <c r="AI1137">
        <v>6715</v>
      </c>
      <c r="AJ1137">
        <v>4.05718540580789</v>
      </c>
      <c r="AK1137" t="s">
        <v>1238</v>
      </c>
      <c r="AL1137">
        <v>1</v>
      </c>
      <c r="AM1137" t="s">
        <v>1239</v>
      </c>
      <c r="AN1137" t="s">
        <v>8852</v>
      </c>
      <c r="AO1137" t="s">
        <v>8853</v>
      </c>
      <c r="AP1137" t="s">
        <v>8854</v>
      </c>
      <c r="AQ1137" t="s">
        <v>58</v>
      </c>
      <c r="AR1137" t="s">
        <v>59</v>
      </c>
    </row>
    <row r="1138" spans="1:44" x14ac:dyDescent="0.25">
      <c r="A1138">
        <v>1137</v>
      </c>
      <c r="B1138" t="s">
        <v>2706</v>
      </c>
      <c r="C1138" t="s">
        <v>2707</v>
      </c>
      <c r="D1138">
        <v>3</v>
      </c>
      <c r="E1138">
        <v>3</v>
      </c>
      <c r="F1138" t="s">
        <v>45</v>
      </c>
      <c r="G1138">
        <v>100</v>
      </c>
      <c r="H1138">
        <v>1</v>
      </c>
      <c r="I1138">
        <v>4.29</v>
      </c>
      <c r="J1138">
        <v>58</v>
      </c>
      <c r="K1138">
        <v>36</v>
      </c>
      <c r="L1138">
        <v>13</v>
      </c>
      <c r="M1138">
        <v>3</v>
      </c>
      <c r="N1138">
        <v>2</v>
      </c>
      <c r="O1138">
        <v>4</v>
      </c>
      <c r="P1138">
        <v>1</v>
      </c>
      <c r="Q1138">
        <v>0</v>
      </c>
      <c r="R1138">
        <v>1</v>
      </c>
      <c r="S1138">
        <v>0</v>
      </c>
      <c r="T1138" t="s">
        <v>2708</v>
      </c>
      <c r="U1138" t="s">
        <v>85</v>
      </c>
      <c r="V1138" t="s">
        <v>96</v>
      </c>
      <c r="W1138">
        <v>5</v>
      </c>
      <c r="X1138" t="s">
        <v>49</v>
      </c>
      <c r="Y1138">
        <v>1</v>
      </c>
      <c r="Z1138">
        <v>0</v>
      </c>
      <c r="AA1138">
        <v>34</v>
      </c>
      <c r="AB1138">
        <v>50</v>
      </c>
      <c r="AE1138" t="s">
        <v>51</v>
      </c>
      <c r="AF1138" t="s">
        <v>2709</v>
      </c>
      <c r="AG1138" t="s">
        <v>2710</v>
      </c>
      <c r="AH1138" t="s">
        <v>2711</v>
      </c>
      <c r="AI1138">
        <v>1050</v>
      </c>
      <c r="AJ1138">
        <v>3.88380952380952</v>
      </c>
      <c r="AK1138" t="s">
        <v>2712</v>
      </c>
      <c r="AL1138">
        <v>0</v>
      </c>
      <c r="AN1138" t="s">
        <v>2713</v>
      </c>
      <c r="AO1138" t="s">
        <v>2714</v>
      </c>
      <c r="AP1138" t="s">
        <v>2715</v>
      </c>
      <c r="AQ1138" t="s">
        <v>58</v>
      </c>
      <c r="AR1138" t="s">
        <v>59</v>
      </c>
    </row>
    <row r="1139" spans="1:44" x14ac:dyDescent="0.25">
      <c r="A1139">
        <v>1138</v>
      </c>
      <c r="B1139" t="s">
        <v>8855</v>
      </c>
      <c r="C1139" t="s">
        <v>8855</v>
      </c>
      <c r="D1139">
        <v>9</v>
      </c>
      <c r="E1139">
        <v>8</v>
      </c>
      <c r="F1139" t="s">
        <v>45</v>
      </c>
      <c r="G1139">
        <v>20000</v>
      </c>
      <c r="H1139">
        <v>1</v>
      </c>
      <c r="I1139">
        <v>4.1399999999999997</v>
      </c>
      <c r="J1139">
        <v>5232</v>
      </c>
      <c r="K1139">
        <v>2943</v>
      </c>
      <c r="L1139">
        <v>1022</v>
      </c>
      <c r="M1139">
        <v>662</v>
      </c>
      <c r="N1139">
        <v>258</v>
      </c>
      <c r="O1139">
        <v>347</v>
      </c>
      <c r="P1139">
        <v>0</v>
      </c>
      <c r="Q1139">
        <v>0</v>
      </c>
      <c r="R1139">
        <v>0</v>
      </c>
      <c r="S1139">
        <v>0</v>
      </c>
      <c r="T1139" t="s">
        <v>8856</v>
      </c>
      <c r="U1139" t="s">
        <v>812</v>
      </c>
      <c r="V1139" t="s">
        <v>162</v>
      </c>
      <c r="W1139">
        <v>10</v>
      </c>
      <c r="X1139" t="s">
        <v>49</v>
      </c>
      <c r="Y1139">
        <v>3</v>
      </c>
      <c r="Z1139">
        <v>0</v>
      </c>
      <c r="AA1139">
        <v>38</v>
      </c>
      <c r="AB1139">
        <v>50</v>
      </c>
      <c r="AC1139">
        <v>1</v>
      </c>
      <c r="AD1139" t="s">
        <v>50</v>
      </c>
      <c r="AE1139" t="s">
        <v>51</v>
      </c>
      <c r="AF1139" t="s">
        <v>8857</v>
      </c>
      <c r="AG1139" t="s">
        <v>8858</v>
      </c>
      <c r="AH1139" t="s">
        <v>8859</v>
      </c>
      <c r="AI1139">
        <v>8776</v>
      </c>
      <c r="AJ1139">
        <v>4.1530309936189598</v>
      </c>
      <c r="AK1139" t="s">
        <v>8860</v>
      </c>
      <c r="AL1139">
        <v>0</v>
      </c>
      <c r="AN1139" t="s">
        <v>8861</v>
      </c>
      <c r="AO1139" t="s">
        <v>8862</v>
      </c>
      <c r="AP1139" t="s">
        <v>8863</v>
      </c>
      <c r="AQ1139" t="s">
        <v>58</v>
      </c>
      <c r="AR1139" t="s">
        <v>59</v>
      </c>
    </row>
    <row r="1140" spans="1:44" x14ac:dyDescent="0.25">
      <c r="A1140">
        <v>1139</v>
      </c>
      <c r="B1140" t="s">
        <v>2035</v>
      </c>
      <c r="C1140" t="s">
        <v>2036</v>
      </c>
      <c r="D1140">
        <v>11</v>
      </c>
      <c r="E1140">
        <v>84</v>
      </c>
      <c r="F1140" t="s">
        <v>45</v>
      </c>
      <c r="G1140">
        <v>100</v>
      </c>
      <c r="H1140">
        <v>1</v>
      </c>
      <c r="I1140">
        <v>3.61</v>
      </c>
      <c r="J1140">
        <v>18</v>
      </c>
      <c r="K1140">
        <v>6</v>
      </c>
      <c r="L1140">
        <v>5</v>
      </c>
      <c r="M1140">
        <v>4</v>
      </c>
      <c r="N1140">
        <v>0</v>
      </c>
      <c r="O1140">
        <v>3</v>
      </c>
      <c r="P1140">
        <v>0</v>
      </c>
      <c r="Q1140">
        <v>0</v>
      </c>
      <c r="R1140">
        <v>0</v>
      </c>
      <c r="S1140">
        <v>0</v>
      </c>
      <c r="T1140" t="s">
        <v>2037</v>
      </c>
      <c r="U1140" t="s">
        <v>1732</v>
      </c>
      <c r="V1140" t="s">
        <v>64</v>
      </c>
      <c r="W1140">
        <v>5</v>
      </c>
      <c r="X1140" t="s">
        <v>49</v>
      </c>
      <c r="Y1140">
        <v>2</v>
      </c>
      <c r="Z1140">
        <v>0</v>
      </c>
      <c r="AA1140">
        <v>27</v>
      </c>
      <c r="AB1140">
        <v>50</v>
      </c>
      <c r="AE1140" t="s">
        <v>51</v>
      </c>
      <c r="AF1140" t="s">
        <v>2038</v>
      </c>
      <c r="AG1140" t="s">
        <v>2038</v>
      </c>
      <c r="AH1140" t="s">
        <v>2039</v>
      </c>
      <c r="AI1140">
        <v>435</v>
      </c>
      <c r="AJ1140">
        <v>3.8551724137930998</v>
      </c>
      <c r="AK1140" t="s">
        <v>2040</v>
      </c>
      <c r="AL1140">
        <v>0</v>
      </c>
      <c r="AN1140" t="s">
        <v>2041</v>
      </c>
      <c r="AO1140" t="s">
        <v>2042</v>
      </c>
      <c r="AP1140" t="s">
        <v>2043</v>
      </c>
      <c r="AQ1140" t="s">
        <v>58</v>
      </c>
      <c r="AR1140" t="s">
        <v>59</v>
      </c>
    </row>
    <row r="1141" spans="1:44" x14ac:dyDescent="0.25">
      <c r="A1141">
        <v>1140</v>
      </c>
      <c r="B1141" t="s">
        <v>8864</v>
      </c>
      <c r="C1141" t="s">
        <v>8865</v>
      </c>
      <c r="D1141">
        <v>4</v>
      </c>
      <c r="E1141">
        <v>4</v>
      </c>
      <c r="F1141" t="s">
        <v>45</v>
      </c>
      <c r="G1141">
        <v>1000</v>
      </c>
      <c r="H1141">
        <v>0</v>
      </c>
      <c r="I1141">
        <v>3.51</v>
      </c>
      <c r="J1141">
        <v>550</v>
      </c>
      <c r="K1141">
        <v>215</v>
      </c>
      <c r="L1141">
        <v>99</v>
      </c>
      <c r="M1141">
        <v>86</v>
      </c>
      <c r="N1141">
        <v>53</v>
      </c>
      <c r="O1141">
        <v>97</v>
      </c>
      <c r="P1141">
        <v>0</v>
      </c>
      <c r="Q1141">
        <v>0</v>
      </c>
      <c r="R1141">
        <v>0</v>
      </c>
      <c r="S1141">
        <v>0</v>
      </c>
      <c r="T1141" t="s">
        <v>8866</v>
      </c>
      <c r="U1141" t="s">
        <v>63</v>
      </c>
      <c r="V1141" t="s">
        <v>64</v>
      </c>
      <c r="W1141">
        <v>50</v>
      </c>
      <c r="X1141" t="s">
        <v>49</v>
      </c>
      <c r="Y1141">
        <v>1</v>
      </c>
      <c r="Z1141">
        <v>0</v>
      </c>
      <c r="AA1141">
        <v>32</v>
      </c>
      <c r="AB1141">
        <v>50</v>
      </c>
      <c r="AE1141" t="s">
        <v>51</v>
      </c>
      <c r="AF1141" t="s">
        <v>8867</v>
      </c>
      <c r="AG1141" t="s">
        <v>8867</v>
      </c>
      <c r="AH1141" t="s">
        <v>8868</v>
      </c>
      <c r="AI1141">
        <v>13884</v>
      </c>
      <c r="AJ1141">
        <v>4.22284644194756</v>
      </c>
      <c r="AK1141" t="s">
        <v>8869</v>
      </c>
      <c r="AL1141">
        <v>0</v>
      </c>
      <c r="AN1141" t="s">
        <v>8870</v>
      </c>
      <c r="AO1141" t="s">
        <v>8871</v>
      </c>
      <c r="AP1141" t="s">
        <v>8872</v>
      </c>
      <c r="AQ1141" t="s">
        <v>58</v>
      </c>
      <c r="AR1141" t="s">
        <v>59</v>
      </c>
    </row>
    <row r="1142" spans="1:44" x14ac:dyDescent="0.25">
      <c r="A1142">
        <v>1141</v>
      </c>
      <c r="B1142" t="s">
        <v>8873</v>
      </c>
      <c r="C1142" t="s">
        <v>8874</v>
      </c>
      <c r="D1142">
        <v>11</v>
      </c>
      <c r="E1142">
        <v>22</v>
      </c>
      <c r="F1142" t="s">
        <v>45</v>
      </c>
      <c r="G1142">
        <v>1000</v>
      </c>
      <c r="H1142">
        <v>1</v>
      </c>
      <c r="I1142">
        <v>3.66</v>
      </c>
      <c r="J1142">
        <v>129</v>
      </c>
      <c r="K1142">
        <v>59</v>
      </c>
      <c r="L1142">
        <v>20</v>
      </c>
      <c r="M1142">
        <v>18</v>
      </c>
      <c r="N1142">
        <v>11</v>
      </c>
      <c r="O1142">
        <v>21</v>
      </c>
      <c r="P1142">
        <v>0</v>
      </c>
      <c r="Q1142">
        <v>0</v>
      </c>
      <c r="R1142">
        <v>0</v>
      </c>
      <c r="S1142">
        <v>0</v>
      </c>
      <c r="T1142" t="s">
        <v>8875</v>
      </c>
      <c r="U1142" t="s">
        <v>47</v>
      </c>
      <c r="V1142" t="s">
        <v>96</v>
      </c>
      <c r="W1142">
        <v>50</v>
      </c>
      <c r="X1142" t="s">
        <v>49</v>
      </c>
      <c r="Y1142">
        <v>2</v>
      </c>
      <c r="Z1142">
        <v>0</v>
      </c>
      <c r="AA1142">
        <v>35</v>
      </c>
      <c r="AB1142">
        <v>50</v>
      </c>
      <c r="AE1142" t="s">
        <v>321</v>
      </c>
      <c r="AF1142" t="s">
        <v>8876</v>
      </c>
      <c r="AG1142" t="s">
        <v>8877</v>
      </c>
      <c r="AH1142" t="s">
        <v>8878</v>
      </c>
      <c r="AI1142">
        <v>2078</v>
      </c>
      <c r="AJ1142">
        <v>3.7680461982675602</v>
      </c>
      <c r="AK1142" t="s">
        <v>8879</v>
      </c>
      <c r="AL1142">
        <v>0</v>
      </c>
      <c r="AN1142" t="s">
        <v>8880</v>
      </c>
      <c r="AO1142" t="s">
        <v>8881</v>
      </c>
      <c r="AP1142" t="s">
        <v>8882</v>
      </c>
      <c r="AQ1142" t="s">
        <v>58</v>
      </c>
      <c r="AR1142" t="s">
        <v>59</v>
      </c>
    </row>
    <row r="1143" spans="1:44" x14ac:dyDescent="0.25">
      <c r="A1143">
        <v>1142</v>
      </c>
      <c r="B1143" t="s">
        <v>8883</v>
      </c>
      <c r="C1143" t="s">
        <v>8884</v>
      </c>
      <c r="D1143">
        <v>4</v>
      </c>
      <c r="E1143">
        <v>4</v>
      </c>
      <c r="F1143" t="s">
        <v>45</v>
      </c>
      <c r="G1143">
        <v>100</v>
      </c>
      <c r="H1143">
        <v>0</v>
      </c>
      <c r="I1143">
        <v>4.13</v>
      </c>
      <c r="J1143">
        <v>24</v>
      </c>
      <c r="K1143">
        <v>13</v>
      </c>
      <c r="L1143">
        <v>6</v>
      </c>
      <c r="M1143">
        <v>2</v>
      </c>
      <c r="N1143">
        <v>1</v>
      </c>
      <c r="O1143">
        <v>2</v>
      </c>
      <c r="P1143">
        <v>0</v>
      </c>
      <c r="Q1143">
        <v>0</v>
      </c>
      <c r="R1143">
        <v>0</v>
      </c>
      <c r="S1143">
        <v>0</v>
      </c>
      <c r="T1143" t="s">
        <v>8885</v>
      </c>
      <c r="U1143" t="s">
        <v>85</v>
      </c>
      <c r="V1143" t="s">
        <v>96</v>
      </c>
      <c r="W1143">
        <v>50</v>
      </c>
      <c r="X1143" t="s">
        <v>49</v>
      </c>
      <c r="Y1143">
        <v>1</v>
      </c>
      <c r="Z1143">
        <v>0</v>
      </c>
      <c r="AA1143">
        <v>127</v>
      </c>
      <c r="AB1143">
        <v>50</v>
      </c>
      <c r="AC1143">
        <v>1</v>
      </c>
      <c r="AD1143" t="s">
        <v>50</v>
      </c>
      <c r="AE1143" t="s">
        <v>51</v>
      </c>
      <c r="AF1143" t="s">
        <v>8886</v>
      </c>
      <c r="AG1143" t="s">
        <v>8886</v>
      </c>
      <c r="AH1143" t="s">
        <v>8887</v>
      </c>
      <c r="AI1143">
        <v>4572</v>
      </c>
      <c r="AJ1143">
        <v>3.9372265966754099</v>
      </c>
      <c r="AK1143" t="s">
        <v>8888</v>
      </c>
      <c r="AL1143">
        <v>0</v>
      </c>
      <c r="AN1143" t="s">
        <v>8889</v>
      </c>
      <c r="AO1143" t="s">
        <v>8890</v>
      </c>
      <c r="AP1143" s="1" t="s">
        <v>8891</v>
      </c>
      <c r="AQ1143" t="s">
        <v>58</v>
      </c>
      <c r="AR1143" t="s">
        <v>59</v>
      </c>
    </row>
    <row r="1144" spans="1:44" x14ac:dyDescent="0.25">
      <c r="A1144">
        <v>1143</v>
      </c>
      <c r="B1144" t="s">
        <v>8892</v>
      </c>
      <c r="C1144" t="s">
        <v>8893</v>
      </c>
      <c r="D1144">
        <v>4.9000000000000004</v>
      </c>
      <c r="E1144">
        <v>5</v>
      </c>
      <c r="F1144" t="s">
        <v>45</v>
      </c>
      <c r="G1144">
        <v>100</v>
      </c>
      <c r="H1144">
        <v>0</v>
      </c>
      <c r="I1144">
        <v>3.96</v>
      </c>
      <c r="J1144">
        <v>25</v>
      </c>
      <c r="K1144">
        <v>13</v>
      </c>
      <c r="L1144">
        <v>5</v>
      </c>
      <c r="M1144">
        <v>3</v>
      </c>
      <c r="N1144">
        <v>1</v>
      </c>
      <c r="O1144">
        <v>3</v>
      </c>
      <c r="P1144">
        <v>0</v>
      </c>
      <c r="Q1144">
        <v>0</v>
      </c>
      <c r="R1144">
        <v>0</v>
      </c>
      <c r="S1144">
        <v>0</v>
      </c>
      <c r="T1144" t="s">
        <v>8894</v>
      </c>
      <c r="U1144" t="s">
        <v>340</v>
      </c>
      <c r="V1144" t="s">
        <v>64</v>
      </c>
      <c r="W1144">
        <v>1</v>
      </c>
      <c r="X1144" t="s">
        <v>49</v>
      </c>
      <c r="Y1144">
        <v>1</v>
      </c>
      <c r="Z1144">
        <v>0</v>
      </c>
      <c r="AA1144">
        <v>26</v>
      </c>
      <c r="AB1144">
        <v>50</v>
      </c>
      <c r="AE1144" t="s">
        <v>51</v>
      </c>
      <c r="AF1144" t="s">
        <v>1121</v>
      </c>
      <c r="AG1144" t="s">
        <v>1121</v>
      </c>
      <c r="AH1144" t="s">
        <v>1122</v>
      </c>
      <c r="AI1144">
        <v>32858</v>
      </c>
      <c r="AJ1144">
        <v>3.8855377685799501</v>
      </c>
      <c r="AK1144" t="s">
        <v>1123</v>
      </c>
      <c r="AL1144">
        <v>0</v>
      </c>
      <c r="AN1144" t="s">
        <v>8895</v>
      </c>
      <c r="AO1144" t="s">
        <v>8896</v>
      </c>
      <c r="AP1144" t="s">
        <v>8897</v>
      </c>
      <c r="AQ1144" t="s">
        <v>58</v>
      </c>
      <c r="AR1144" t="s">
        <v>59</v>
      </c>
    </row>
    <row r="1145" spans="1:44" x14ac:dyDescent="0.25">
      <c r="A1145">
        <v>1144</v>
      </c>
      <c r="B1145" t="s">
        <v>8898</v>
      </c>
      <c r="C1145" t="s">
        <v>8899</v>
      </c>
      <c r="D1145">
        <v>9</v>
      </c>
      <c r="E1145">
        <v>8</v>
      </c>
      <c r="F1145" t="s">
        <v>45</v>
      </c>
      <c r="G1145">
        <v>1000</v>
      </c>
      <c r="H1145">
        <v>0</v>
      </c>
      <c r="I1145">
        <v>3.85</v>
      </c>
      <c r="J1145">
        <v>183</v>
      </c>
      <c r="K1145">
        <v>88</v>
      </c>
      <c r="L1145">
        <v>34</v>
      </c>
      <c r="M1145">
        <v>28</v>
      </c>
      <c r="N1145">
        <v>11</v>
      </c>
      <c r="O1145">
        <v>22</v>
      </c>
      <c r="P1145">
        <v>0</v>
      </c>
      <c r="Q1145">
        <v>0</v>
      </c>
      <c r="R1145">
        <v>0</v>
      </c>
      <c r="S1145">
        <v>0</v>
      </c>
      <c r="T1145" t="s">
        <v>8900</v>
      </c>
      <c r="U1145" t="s">
        <v>47</v>
      </c>
      <c r="V1145" t="s">
        <v>48</v>
      </c>
      <c r="W1145">
        <v>50</v>
      </c>
      <c r="X1145" t="s">
        <v>49</v>
      </c>
      <c r="Y1145">
        <v>3</v>
      </c>
      <c r="Z1145">
        <v>0</v>
      </c>
      <c r="AA1145">
        <v>55</v>
      </c>
      <c r="AB1145">
        <v>50</v>
      </c>
      <c r="AC1145">
        <v>1</v>
      </c>
      <c r="AD1145" t="s">
        <v>50</v>
      </c>
      <c r="AE1145" t="s">
        <v>51</v>
      </c>
      <c r="AF1145" t="s">
        <v>822</v>
      </c>
      <c r="AG1145" t="s">
        <v>822</v>
      </c>
      <c r="AH1145" t="s">
        <v>823</v>
      </c>
      <c r="AI1145">
        <v>7076</v>
      </c>
      <c r="AJ1145">
        <v>3.9680610514414898</v>
      </c>
      <c r="AK1145" s="1" t="s">
        <v>824</v>
      </c>
      <c r="AL1145">
        <v>0</v>
      </c>
      <c r="AN1145" t="s">
        <v>8901</v>
      </c>
      <c r="AO1145" t="s">
        <v>8902</v>
      </c>
      <c r="AP1145" t="s">
        <v>8903</v>
      </c>
      <c r="AQ1145" t="s">
        <v>58</v>
      </c>
      <c r="AR1145" t="s">
        <v>59</v>
      </c>
    </row>
    <row r="1146" spans="1:44" x14ac:dyDescent="0.25">
      <c r="A1146">
        <v>1145</v>
      </c>
      <c r="B1146" t="s">
        <v>8904</v>
      </c>
      <c r="C1146" t="s">
        <v>8905</v>
      </c>
      <c r="D1146">
        <v>12</v>
      </c>
      <c r="E1146">
        <v>43</v>
      </c>
      <c r="F1146" t="s">
        <v>45</v>
      </c>
      <c r="G1146">
        <v>100</v>
      </c>
      <c r="H1146">
        <v>1</v>
      </c>
      <c r="I1146">
        <v>3.65</v>
      </c>
      <c r="J1146">
        <v>26</v>
      </c>
      <c r="K1146">
        <v>12</v>
      </c>
      <c r="L1146">
        <v>5</v>
      </c>
      <c r="M1146">
        <v>1</v>
      </c>
      <c r="N1146">
        <v>4</v>
      </c>
      <c r="O1146">
        <v>4</v>
      </c>
      <c r="P1146">
        <v>0</v>
      </c>
      <c r="Q1146">
        <v>0</v>
      </c>
      <c r="R1146">
        <v>0</v>
      </c>
      <c r="S1146">
        <v>0</v>
      </c>
      <c r="T1146" t="s">
        <v>8906</v>
      </c>
      <c r="U1146" t="s">
        <v>5080</v>
      </c>
      <c r="V1146" t="s">
        <v>225</v>
      </c>
      <c r="W1146">
        <v>50</v>
      </c>
      <c r="X1146" t="s">
        <v>49</v>
      </c>
      <c r="Y1146">
        <v>3</v>
      </c>
      <c r="Z1146">
        <v>0</v>
      </c>
      <c r="AA1146">
        <v>52</v>
      </c>
      <c r="AB1146">
        <v>50</v>
      </c>
      <c r="AE1146" t="s">
        <v>51</v>
      </c>
      <c r="AF1146" t="s">
        <v>8907</v>
      </c>
      <c r="AG1146" t="s">
        <v>8908</v>
      </c>
      <c r="AH1146" t="s">
        <v>8909</v>
      </c>
      <c r="AI1146">
        <v>425</v>
      </c>
      <c r="AJ1146">
        <v>4.1105882352941103</v>
      </c>
      <c r="AK1146" t="s">
        <v>8910</v>
      </c>
      <c r="AL1146">
        <v>0</v>
      </c>
      <c r="AN1146" t="s">
        <v>8911</v>
      </c>
      <c r="AO1146" t="s">
        <v>8912</v>
      </c>
      <c r="AP1146" s="1" t="s">
        <v>8913</v>
      </c>
      <c r="AQ1146" t="s">
        <v>58</v>
      </c>
      <c r="AR1146" t="s">
        <v>59</v>
      </c>
    </row>
    <row r="1147" spans="1:44" x14ac:dyDescent="0.25">
      <c r="A1147">
        <v>1146</v>
      </c>
      <c r="B1147" t="s">
        <v>727</v>
      </c>
      <c r="C1147" t="s">
        <v>728</v>
      </c>
      <c r="D1147">
        <v>7</v>
      </c>
      <c r="E1147">
        <v>30</v>
      </c>
      <c r="F1147" t="s">
        <v>45</v>
      </c>
      <c r="G1147">
        <v>1000</v>
      </c>
      <c r="H1147">
        <v>1</v>
      </c>
      <c r="I1147">
        <v>3.28</v>
      </c>
      <c r="J1147">
        <v>179</v>
      </c>
      <c r="K1147">
        <v>64</v>
      </c>
      <c r="L1147">
        <v>25</v>
      </c>
      <c r="M1147">
        <v>30</v>
      </c>
      <c r="N1147">
        <v>18</v>
      </c>
      <c r="O1147">
        <v>42</v>
      </c>
      <c r="P1147">
        <v>0</v>
      </c>
      <c r="Q1147">
        <v>0</v>
      </c>
      <c r="R1147">
        <v>0</v>
      </c>
      <c r="S1147">
        <v>0</v>
      </c>
      <c r="T1147" t="s">
        <v>729</v>
      </c>
      <c r="U1147" t="s">
        <v>47</v>
      </c>
      <c r="V1147" t="s">
        <v>64</v>
      </c>
      <c r="W1147">
        <v>50</v>
      </c>
      <c r="X1147" t="s">
        <v>49</v>
      </c>
      <c r="Y1147">
        <v>2</v>
      </c>
      <c r="Z1147">
        <v>0</v>
      </c>
      <c r="AA1147">
        <v>109</v>
      </c>
      <c r="AB1147">
        <v>50</v>
      </c>
      <c r="AC1147">
        <v>1</v>
      </c>
      <c r="AD1147" t="s">
        <v>50</v>
      </c>
      <c r="AE1147" t="s">
        <v>51</v>
      </c>
      <c r="AF1147" t="s">
        <v>7721</v>
      </c>
      <c r="AG1147" t="s">
        <v>7721</v>
      </c>
      <c r="AH1147" t="s">
        <v>7722</v>
      </c>
      <c r="AI1147">
        <v>13625</v>
      </c>
      <c r="AJ1147">
        <v>4.3820917431192603</v>
      </c>
      <c r="AK1147" t="s">
        <v>7723</v>
      </c>
      <c r="AL1147">
        <v>1</v>
      </c>
      <c r="AM1147" t="s">
        <v>7724</v>
      </c>
      <c r="AN1147" t="s">
        <v>7725</v>
      </c>
      <c r="AO1147" t="s">
        <v>7726</v>
      </c>
      <c r="AP1147" t="s">
        <v>7727</v>
      </c>
      <c r="AQ1147" t="s">
        <v>58</v>
      </c>
      <c r="AR1147" t="s">
        <v>59</v>
      </c>
    </row>
    <row r="1148" spans="1:44" x14ac:dyDescent="0.25">
      <c r="A1148">
        <v>1147</v>
      </c>
      <c r="B1148" t="s">
        <v>8914</v>
      </c>
      <c r="C1148" t="s">
        <v>8915</v>
      </c>
      <c r="D1148">
        <v>7</v>
      </c>
      <c r="E1148">
        <v>8</v>
      </c>
      <c r="F1148" t="s">
        <v>45</v>
      </c>
      <c r="G1148">
        <v>1000</v>
      </c>
      <c r="H1148">
        <v>1</v>
      </c>
      <c r="I1148">
        <v>3.73</v>
      </c>
      <c r="J1148">
        <v>237</v>
      </c>
      <c r="K1148">
        <v>111</v>
      </c>
      <c r="L1148">
        <v>38</v>
      </c>
      <c r="M1148">
        <v>36</v>
      </c>
      <c r="N1148">
        <v>17</v>
      </c>
      <c r="O1148">
        <v>35</v>
      </c>
      <c r="P1148">
        <v>0</v>
      </c>
      <c r="Q1148">
        <v>0</v>
      </c>
      <c r="R1148">
        <v>0</v>
      </c>
      <c r="S1148">
        <v>0</v>
      </c>
      <c r="T1148" t="s">
        <v>8916</v>
      </c>
      <c r="U1148" t="s">
        <v>340</v>
      </c>
      <c r="V1148" t="s">
        <v>162</v>
      </c>
      <c r="W1148">
        <v>6</v>
      </c>
      <c r="X1148" t="s">
        <v>49</v>
      </c>
      <c r="Y1148">
        <v>2</v>
      </c>
      <c r="Z1148">
        <v>0</v>
      </c>
      <c r="AA1148">
        <v>38</v>
      </c>
      <c r="AB1148">
        <v>50</v>
      </c>
      <c r="AC1148">
        <v>1</v>
      </c>
      <c r="AD1148" t="s">
        <v>50</v>
      </c>
      <c r="AE1148" t="s">
        <v>51</v>
      </c>
      <c r="AF1148" t="s">
        <v>3219</v>
      </c>
      <c r="AG1148" t="s">
        <v>3220</v>
      </c>
      <c r="AH1148" t="s">
        <v>3221</v>
      </c>
      <c r="AI1148">
        <v>67171</v>
      </c>
      <c r="AJ1148">
        <v>4.1023209420732103</v>
      </c>
      <c r="AK1148" t="s">
        <v>3222</v>
      </c>
      <c r="AL1148">
        <v>0</v>
      </c>
      <c r="AN1148" t="s">
        <v>8917</v>
      </c>
      <c r="AO1148" t="s">
        <v>8918</v>
      </c>
      <c r="AP1148" t="s">
        <v>8919</v>
      </c>
      <c r="AQ1148" t="s">
        <v>58</v>
      </c>
      <c r="AR1148" t="s">
        <v>59</v>
      </c>
    </row>
    <row r="1149" spans="1:44" x14ac:dyDescent="0.25">
      <c r="A1149">
        <v>1148</v>
      </c>
      <c r="B1149" t="s">
        <v>4478</v>
      </c>
      <c r="C1149" t="s">
        <v>4479</v>
      </c>
      <c r="D1149">
        <v>1.85</v>
      </c>
      <c r="E1149">
        <v>11</v>
      </c>
      <c r="F1149" t="s">
        <v>45</v>
      </c>
      <c r="G1149">
        <v>100</v>
      </c>
      <c r="H1149">
        <v>0</v>
      </c>
      <c r="I1149">
        <v>3.9</v>
      </c>
      <c r="J1149">
        <v>97</v>
      </c>
      <c r="K1149">
        <v>49</v>
      </c>
      <c r="L1149">
        <v>16</v>
      </c>
      <c r="M1149">
        <v>14</v>
      </c>
      <c r="N1149">
        <v>9</v>
      </c>
      <c r="O1149">
        <v>9</v>
      </c>
      <c r="P1149">
        <v>0</v>
      </c>
      <c r="Q1149">
        <v>0</v>
      </c>
      <c r="R1149">
        <v>0</v>
      </c>
      <c r="S1149">
        <v>0</v>
      </c>
      <c r="T1149" t="s">
        <v>4480</v>
      </c>
      <c r="U1149" t="s">
        <v>85</v>
      </c>
      <c r="V1149" t="s">
        <v>162</v>
      </c>
      <c r="W1149">
        <v>2</v>
      </c>
      <c r="X1149" t="s">
        <v>49</v>
      </c>
      <c r="Y1149">
        <v>1</v>
      </c>
      <c r="Z1149">
        <v>0</v>
      </c>
      <c r="AA1149">
        <v>40</v>
      </c>
      <c r="AB1149">
        <v>50</v>
      </c>
      <c r="AC1149">
        <v>1</v>
      </c>
      <c r="AD1149" t="s">
        <v>50</v>
      </c>
      <c r="AF1149" t="s">
        <v>614</v>
      </c>
      <c r="AG1149" t="s">
        <v>615</v>
      </c>
      <c r="AH1149" t="s">
        <v>4481</v>
      </c>
      <c r="AI1149">
        <v>91631</v>
      </c>
      <c r="AJ1149">
        <v>3.8379369427377199</v>
      </c>
      <c r="AK1149" t="s">
        <v>617</v>
      </c>
      <c r="AL1149">
        <v>1</v>
      </c>
      <c r="AM1149" t="s">
        <v>618</v>
      </c>
      <c r="AN1149" t="s">
        <v>4482</v>
      </c>
      <c r="AO1149" t="s">
        <v>4483</v>
      </c>
      <c r="AP1149" t="s">
        <v>4484</v>
      </c>
      <c r="AQ1149" t="s">
        <v>58</v>
      </c>
      <c r="AR1149" t="s">
        <v>59</v>
      </c>
    </row>
    <row r="1150" spans="1:44" x14ac:dyDescent="0.25">
      <c r="A1150">
        <v>1149</v>
      </c>
      <c r="B1150" t="s">
        <v>4125</v>
      </c>
      <c r="C1150" t="s">
        <v>4126</v>
      </c>
      <c r="D1150">
        <v>12</v>
      </c>
      <c r="E1150">
        <v>11</v>
      </c>
      <c r="F1150" t="s">
        <v>45</v>
      </c>
      <c r="G1150">
        <v>100</v>
      </c>
      <c r="H1150">
        <v>1</v>
      </c>
      <c r="I1150">
        <v>5</v>
      </c>
      <c r="J1150">
        <v>0</v>
      </c>
      <c r="P1150">
        <v>0</v>
      </c>
      <c r="Q1150">
        <v>0</v>
      </c>
      <c r="R1150">
        <v>0</v>
      </c>
      <c r="S1150">
        <v>0</v>
      </c>
      <c r="T1150" t="s">
        <v>4127</v>
      </c>
      <c r="U1150" t="s">
        <v>95</v>
      </c>
      <c r="V1150" t="s">
        <v>64</v>
      </c>
      <c r="W1150">
        <v>5</v>
      </c>
      <c r="X1150" t="s">
        <v>49</v>
      </c>
      <c r="Y1150">
        <v>3</v>
      </c>
      <c r="Z1150">
        <v>0</v>
      </c>
      <c r="AA1150">
        <v>25</v>
      </c>
      <c r="AB1150">
        <v>50</v>
      </c>
      <c r="AC1150">
        <v>1</v>
      </c>
      <c r="AD1150" t="s">
        <v>50</v>
      </c>
      <c r="AE1150" t="s">
        <v>51</v>
      </c>
      <c r="AF1150" t="s">
        <v>4854</v>
      </c>
      <c r="AG1150" t="s">
        <v>4855</v>
      </c>
      <c r="AH1150" t="s">
        <v>4856</v>
      </c>
      <c r="AI1150">
        <v>6</v>
      </c>
      <c r="AJ1150">
        <v>4.5</v>
      </c>
      <c r="AK1150" t="s">
        <v>4857</v>
      </c>
      <c r="AL1150">
        <v>0</v>
      </c>
      <c r="AN1150" t="s">
        <v>4858</v>
      </c>
      <c r="AO1150" t="s">
        <v>4859</v>
      </c>
      <c r="AP1150" t="s">
        <v>4860</v>
      </c>
      <c r="AQ1150" t="s">
        <v>58</v>
      </c>
      <c r="AR1150" t="s">
        <v>59</v>
      </c>
    </row>
    <row r="1151" spans="1:44" x14ac:dyDescent="0.25">
      <c r="A1151">
        <v>1150</v>
      </c>
      <c r="B1151" t="s">
        <v>8920</v>
      </c>
      <c r="C1151" t="s">
        <v>8921</v>
      </c>
      <c r="D1151">
        <v>12</v>
      </c>
      <c r="E1151">
        <v>110</v>
      </c>
      <c r="F1151" t="s">
        <v>45</v>
      </c>
      <c r="G1151">
        <v>20000</v>
      </c>
      <c r="H1151">
        <v>1</v>
      </c>
      <c r="I1151">
        <v>4.04</v>
      </c>
      <c r="J1151">
        <v>2748</v>
      </c>
      <c r="K1151">
        <v>1530</v>
      </c>
      <c r="L1151">
        <v>500</v>
      </c>
      <c r="M1151">
        <v>295</v>
      </c>
      <c r="N1151">
        <v>145</v>
      </c>
      <c r="O1151">
        <v>278</v>
      </c>
      <c r="P1151">
        <v>0</v>
      </c>
      <c r="Q1151">
        <v>0</v>
      </c>
      <c r="R1151">
        <v>0</v>
      </c>
      <c r="S1151">
        <v>0</v>
      </c>
      <c r="T1151" t="s">
        <v>8922</v>
      </c>
      <c r="U1151" t="s">
        <v>382</v>
      </c>
      <c r="V1151" t="s">
        <v>48</v>
      </c>
      <c r="W1151">
        <v>50</v>
      </c>
      <c r="X1151" t="s">
        <v>49</v>
      </c>
      <c r="Y1151">
        <v>3</v>
      </c>
      <c r="Z1151">
        <v>0</v>
      </c>
      <c r="AA1151">
        <v>41</v>
      </c>
      <c r="AB1151">
        <v>50</v>
      </c>
      <c r="AC1151">
        <v>1</v>
      </c>
      <c r="AD1151" t="s">
        <v>50</v>
      </c>
      <c r="AE1151" t="s">
        <v>51</v>
      </c>
      <c r="AF1151" t="s">
        <v>8923</v>
      </c>
      <c r="AG1151" t="s">
        <v>8924</v>
      </c>
      <c r="AH1151" t="s">
        <v>8925</v>
      </c>
      <c r="AI1151">
        <v>8191</v>
      </c>
      <c r="AJ1151">
        <v>4.1902087657184701</v>
      </c>
      <c r="AK1151" t="s">
        <v>8926</v>
      </c>
      <c r="AL1151">
        <v>0</v>
      </c>
      <c r="AN1151" t="s">
        <v>8927</v>
      </c>
      <c r="AO1151" t="s">
        <v>8928</v>
      </c>
      <c r="AP1151" t="s">
        <v>8929</v>
      </c>
      <c r="AQ1151" t="s">
        <v>58</v>
      </c>
      <c r="AR1151" t="s">
        <v>59</v>
      </c>
    </row>
    <row r="1152" spans="1:44" x14ac:dyDescent="0.25">
      <c r="A1152">
        <v>1151</v>
      </c>
      <c r="B1152" t="s">
        <v>8930</v>
      </c>
      <c r="C1152" t="s">
        <v>8931</v>
      </c>
      <c r="D1152">
        <v>5.88</v>
      </c>
      <c r="E1152">
        <v>9</v>
      </c>
      <c r="F1152" t="s">
        <v>45</v>
      </c>
      <c r="G1152">
        <v>20000</v>
      </c>
      <c r="H1152">
        <v>0</v>
      </c>
      <c r="I1152">
        <v>4.07</v>
      </c>
      <c r="J1152">
        <v>6450</v>
      </c>
      <c r="K1152">
        <v>3383</v>
      </c>
      <c r="L1152">
        <v>1430</v>
      </c>
      <c r="M1152">
        <v>836</v>
      </c>
      <c r="N1152">
        <v>335</v>
      </c>
      <c r="O1152">
        <v>466</v>
      </c>
      <c r="P1152">
        <v>0</v>
      </c>
      <c r="Q1152">
        <v>0</v>
      </c>
      <c r="R1152">
        <v>0</v>
      </c>
      <c r="S1152">
        <v>0</v>
      </c>
      <c r="T1152" t="s">
        <v>8932</v>
      </c>
      <c r="U1152" t="s">
        <v>8933</v>
      </c>
      <c r="V1152" t="s">
        <v>162</v>
      </c>
      <c r="W1152">
        <v>50</v>
      </c>
      <c r="X1152" t="s">
        <v>49</v>
      </c>
      <c r="Y1152">
        <v>2</v>
      </c>
      <c r="Z1152">
        <v>0</v>
      </c>
      <c r="AA1152">
        <v>55</v>
      </c>
      <c r="AB1152">
        <v>50</v>
      </c>
      <c r="AE1152" t="s">
        <v>51</v>
      </c>
      <c r="AF1152" t="s">
        <v>8934</v>
      </c>
      <c r="AG1152" t="s">
        <v>8935</v>
      </c>
      <c r="AH1152" t="s">
        <v>8936</v>
      </c>
      <c r="AI1152">
        <v>12304</v>
      </c>
      <c r="AJ1152">
        <v>4.3190019505851698</v>
      </c>
      <c r="AK1152" t="s">
        <v>8937</v>
      </c>
      <c r="AL1152">
        <v>0</v>
      </c>
      <c r="AN1152" t="s">
        <v>8938</v>
      </c>
      <c r="AO1152" t="s">
        <v>8939</v>
      </c>
      <c r="AP1152" t="s">
        <v>8940</v>
      </c>
      <c r="AQ1152" t="s">
        <v>58</v>
      </c>
      <c r="AR1152" t="s">
        <v>59</v>
      </c>
    </row>
    <row r="1153" spans="1:44" x14ac:dyDescent="0.25">
      <c r="A1153">
        <v>1152</v>
      </c>
      <c r="B1153" t="s">
        <v>8941</v>
      </c>
      <c r="C1153" t="s">
        <v>8942</v>
      </c>
      <c r="D1153">
        <v>15</v>
      </c>
      <c r="E1153">
        <v>102</v>
      </c>
      <c r="F1153" t="s">
        <v>45</v>
      </c>
      <c r="G1153">
        <v>1000</v>
      </c>
      <c r="H1153">
        <v>0</v>
      </c>
      <c r="I1153">
        <v>4.2300000000000004</v>
      </c>
      <c r="J1153">
        <v>483</v>
      </c>
      <c r="K1153">
        <v>279</v>
      </c>
      <c r="L1153">
        <v>105</v>
      </c>
      <c r="M1153">
        <v>51</v>
      </c>
      <c r="N1153">
        <v>27</v>
      </c>
      <c r="O1153">
        <v>21</v>
      </c>
      <c r="P1153">
        <v>0</v>
      </c>
      <c r="Q1153">
        <v>0</v>
      </c>
      <c r="R1153">
        <v>0</v>
      </c>
      <c r="S1153">
        <v>0</v>
      </c>
      <c r="T1153" t="s">
        <v>8943</v>
      </c>
      <c r="U1153" t="s">
        <v>63</v>
      </c>
      <c r="V1153" t="s">
        <v>96</v>
      </c>
      <c r="W1153">
        <v>2</v>
      </c>
      <c r="X1153" t="s">
        <v>49</v>
      </c>
      <c r="Y1153">
        <v>4</v>
      </c>
      <c r="Z1153">
        <v>0</v>
      </c>
      <c r="AA1153">
        <v>40</v>
      </c>
      <c r="AB1153">
        <v>50</v>
      </c>
      <c r="AE1153" t="s">
        <v>51</v>
      </c>
      <c r="AF1153" t="s">
        <v>7339</v>
      </c>
      <c r="AG1153" t="s">
        <v>7339</v>
      </c>
      <c r="AH1153" t="s">
        <v>7340</v>
      </c>
      <c r="AI1153">
        <v>26833</v>
      </c>
      <c r="AJ1153">
        <v>4.2353818059851598</v>
      </c>
      <c r="AK1153" t="s">
        <v>7341</v>
      </c>
      <c r="AL1153">
        <v>0</v>
      </c>
      <c r="AN1153" t="s">
        <v>8944</v>
      </c>
      <c r="AO1153" t="s">
        <v>8945</v>
      </c>
      <c r="AP1153" t="s">
        <v>8946</v>
      </c>
      <c r="AQ1153" t="s">
        <v>58</v>
      </c>
      <c r="AR1153" t="s">
        <v>59</v>
      </c>
    </row>
    <row r="1154" spans="1:44" x14ac:dyDescent="0.25">
      <c r="A1154">
        <v>1153</v>
      </c>
      <c r="B1154" t="s">
        <v>8947</v>
      </c>
      <c r="C1154" t="s">
        <v>8948</v>
      </c>
      <c r="D1154">
        <v>8</v>
      </c>
      <c r="E1154">
        <v>75</v>
      </c>
      <c r="F1154" t="s">
        <v>45</v>
      </c>
      <c r="G1154">
        <v>20000</v>
      </c>
      <c r="H1154">
        <v>0</v>
      </c>
      <c r="I1154">
        <v>4.3899999999999997</v>
      </c>
      <c r="J1154">
        <v>5254</v>
      </c>
      <c r="K1154">
        <v>3360</v>
      </c>
      <c r="L1154">
        <v>1065</v>
      </c>
      <c r="M1154">
        <v>500</v>
      </c>
      <c r="N1154">
        <v>159</v>
      </c>
      <c r="O1154">
        <v>170</v>
      </c>
      <c r="P1154">
        <v>0</v>
      </c>
      <c r="Q1154">
        <v>0</v>
      </c>
      <c r="R1154">
        <v>0</v>
      </c>
      <c r="S1154">
        <v>0</v>
      </c>
      <c r="T1154" t="s">
        <v>8949</v>
      </c>
      <c r="U1154" t="s">
        <v>8950</v>
      </c>
      <c r="V1154" t="s">
        <v>96</v>
      </c>
      <c r="W1154">
        <v>50</v>
      </c>
      <c r="X1154" t="s">
        <v>49</v>
      </c>
      <c r="Y1154">
        <v>2</v>
      </c>
      <c r="Z1154">
        <v>0</v>
      </c>
      <c r="AA1154">
        <v>36</v>
      </c>
      <c r="AB1154">
        <v>50</v>
      </c>
      <c r="AC1154">
        <v>1</v>
      </c>
      <c r="AD1154" t="s">
        <v>50</v>
      </c>
      <c r="AE1154" t="s">
        <v>51</v>
      </c>
      <c r="AF1154" t="s">
        <v>8951</v>
      </c>
      <c r="AG1154" t="s">
        <v>8951</v>
      </c>
      <c r="AH1154" t="s">
        <v>8952</v>
      </c>
      <c r="AI1154">
        <v>6719</v>
      </c>
      <c r="AJ1154">
        <v>4.44753683583866</v>
      </c>
      <c r="AK1154" t="s">
        <v>8953</v>
      </c>
      <c r="AL1154">
        <v>0</v>
      </c>
      <c r="AN1154" t="s">
        <v>8954</v>
      </c>
      <c r="AO1154" t="s">
        <v>8955</v>
      </c>
      <c r="AP1154" t="s">
        <v>8956</v>
      </c>
      <c r="AQ1154" t="s">
        <v>58</v>
      </c>
      <c r="AR1154" t="s">
        <v>59</v>
      </c>
    </row>
    <row r="1155" spans="1:44" x14ac:dyDescent="0.25">
      <c r="A1155">
        <v>1154</v>
      </c>
      <c r="B1155" t="s">
        <v>8957</v>
      </c>
      <c r="C1155" t="s">
        <v>8958</v>
      </c>
      <c r="D1155">
        <v>9</v>
      </c>
      <c r="E1155">
        <v>8</v>
      </c>
      <c r="F1155" t="s">
        <v>45</v>
      </c>
      <c r="G1155">
        <v>10000</v>
      </c>
      <c r="H1155">
        <v>0</v>
      </c>
      <c r="I1155">
        <v>4.2</v>
      </c>
      <c r="J1155">
        <v>2749</v>
      </c>
      <c r="K1155">
        <v>1578</v>
      </c>
      <c r="L1155">
        <v>562</v>
      </c>
      <c r="M1155">
        <v>339</v>
      </c>
      <c r="N1155">
        <v>112</v>
      </c>
      <c r="O1155">
        <v>158</v>
      </c>
      <c r="P1155">
        <v>1</v>
      </c>
      <c r="Q1155">
        <v>0</v>
      </c>
      <c r="R1155">
        <v>1</v>
      </c>
      <c r="S1155">
        <v>0</v>
      </c>
      <c r="T1155" t="s">
        <v>8959</v>
      </c>
      <c r="U1155" t="s">
        <v>812</v>
      </c>
      <c r="V1155" t="s">
        <v>48</v>
      </c>
      <c r="W1155">
        <v>50</v>
      </c>
      <c r="X1155" t="s">
        <v>49</v>
      </c>
      <c r="Y1155">
        <v>3</v>
      </c>
      <c r="Z1155">
        <v>0</v>
      </c>
      <c r="AA1155">
        <v>43</v>
      </c>
      <c r="AB1155">
        <v>50</v>
      </c>
      <c r="AE1155" t="s">
        <v>51</v>
      </c>
      <c r="AF1155" t="s">
        <v>2535</v>
      </c>
      <c r="AG1155" t="s">
        <v>2535</v>
      </c>
      <c r="AH1155" t="s">
        <v>2536</v>
      </c>
      <c r="AI1155">
        <v>36361</v>
      </c>
      <c r="AJ1155">
        <v>3.96752014521052</v>
      </c>
      <c r="AK1155" t="s">
        <v>2537</v>
      </c>
      <c r="AL1155">
        <v>0</v>
      </c>
      <c r="AN1155" t="s">
        <v>8960</v>
      </c>
      <c r="AO1155" t="s">
        <v>8961</v>
      </c>
      <c r="AP1155" t="s">
        <v>8962</v>
      </c>
      <c r="AQ1155" t="s">
        <v>58</v>
      </c>
      <c r="AR1155" t="s">
        <v>59</v>
      </c>
    </row>
    <row r="1156" spans="1:44" x14ac:dyDescent="0.25">
      <c r="A1156">
        <v>1155</v>
      </c>
      <c r="B1156" t="s">
        <v>8963</v>
      </c>
      <c r="C1156" t="s">
        <v>8963</v>
      </c>
      <c r="D1156">
        <v>9</v>
      </c>
      <c r="E1156">
        <v>8</v>
      </c>
      <c r="F1156" t="s">
        <v>45</v>
      </c>
      <c r="G1156">
        <v>50</v>
      </c>
      <c r="H1156">
        <v>0</v>
      </c>
      <c r="I1156">
        <v>3</v>
      </c>
      <c r="J1156">
        <v>2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 t="s">
        <v>8964</v>
      </c>
      <c r="U1156" t="s">
        <v>4923</v>
      </c>
      <c r="V1156" t="s">
        <v>96</v>
      </c>
      <c r="W1156">
        <v>50</v>
      </c>
      <c r="X1156" t="s">
        <v>49</v>
      </c>
      <c r="Y1156">
        <v>3</v>
      </c>
      <c r="Z1156">
        <v>0</v>
      </c>
      <c r="AA1156">
        <v>38</v>
      </c>
      <c r="AB1156">
        <v>50</v>
      </c>
      <c r="AE1156" t="s">
        <v>51</v>
      </c>
      <c r="AF1156" t="s">
        <v>8965</v>
      </c>
      <c r="AG1156" t="s">
        <v>8965</v>
      </c>
      <c r="AH1156" t="s">
        <v>8966</v>
      </c>
      <c r="AI1156">
        <v>62</v>
      </c>
      <c r="AJ1156">
        <v>3.7741935483870899</v>
      </c>
      <c r="AK1156" t="s">
        <v>8967</v>
      </c>
      <c r="AL1156">
        <v>0</v>
      </c>
      <c r="AN1156" t="s">
        <v>8968</v>
      </c>
      <c r="AO1156" t="s">
        <v>8969</v>
      </c>
      <c r="AP1156" t="s">
        <v>8970</v>
      </c>
      <c r="AQ1156" t="s">
        <v>58</v>
      </c>
      <c r="AR1156" t="s">
        <v>59</v>
      </c>
    </row>
    <row r="1157" spans="1:44" x14ac:dyDescent="0.25">
      <c r="A1157">
        <v>1156</v>
      </c>
      <c r="B1157" t="s">
        <v>8971</v>
      </c>
      <c r="C1157" t="s">
        <v>8972</v>
      </c>
      <c r="D1157">
        <v>8</v>
      </c>
      <c r="E1157">
        <v>9</v>
      </c>
      <c r="F1157" t="s">
        <v>45</v>
      </c>
      <c r="G1157">
        <v>100</v>
      </c>
      <c r="H1157">
        <v>0</v>
      </c>
      <c r="I1157">
        <v>3.38</v>
      </c>
      <c r="J1157">
        <v>94</v>
      </c>
      <c r="K1157">
        <v>34</v>
      </c>
      <c r="L1157">
        <v>13</v>
      </c>
      <c r="M1157">
        <v>19</v>
      </c>
      <c r="N1157">
        <v>11</v>
      </c>
      <c r="O1157">
        <v>17</v>
      </c>
      <c r="P1157">
        <v>0</v>
      </c>
      <c r="Q1157">
        <v>0</v>
      </c>
      <c r="R1157">
        <v>0</v>
      </c>
      <c r="S1157">
        <v>0</v>
      </c>
      <c r="T1157" t="s">
        <v>8973</v>
      </c>
      <c r="U1157" t="s">
        <v>741</v>
      </c>
      <c r="V1157" t="s">
        <v>96</v>
      </c>
      <c r="W1157">
        <v>50</v>
      </c>
      <c r="X1157" t="s">
        <v>49</v>
      </c>
      <c r="Y1157">
        <v>2</v>
      </c>
      <c r="Z1157">
        <v>0</v>
      </c>
      <c r="AA1157">
        <v>41</v>
      </c>
      <c r="AB1157">
        <v>50</v>
      </c>
      <c r="AE1157" t="s">
        <v>51</v>
      </c>
      <c r="AF1157" t="s">
        <v>8974</v>
      </c>
      <c r="AG1157" t="s">
        <v>8974</v>
      </c>
      <c r="AH1157" t="s">
        <v>8975</v>
      </c>
      <c r="AI1157">
        <v>4955</v>
      </c>
      <c r="AJ1157">
        <v>4.0052472250252196</v>
      </c>
      <c r="AK1157" t="s">
        <v>8976</v>
      </c>
      <c r="AL1157">
        <v>0</v>
      </c>
      <c r="AN1157" t="s">
        <v>8977</v>
      </c>
      <c r="AO1157" t="s">
        <v>8978</v>
      </c>
      <c r="AP1157" t="s">
        <v>8979</v>
      </c>
      <c r="AQ1157" t="s">
        <v>58</v>
      </c>
      <c r="AR1157" t="s">
        <v>59</v>
      </c>
    </row>
    <row r="1158" spans="1:44" x14ac:dyDescent="0.25">
      <c r="A1158">
        <v>1157</v>
      </c>
      <c r="B1158" t="s">
        <v>8980</v>
      </c>
      <c r="C1158" t="s">
        <v>8980</v>
      </c>
      <c r="D1158">
        <v>7</v>
      </c>
      <c r="E1158">
        <v>7</v>
      </c>
      <c r="F1158" t="s">
        <v>45</v>
      </c>
      <c r="G1158">
        <v>10</v>
      </c>
      <c r="H1158">
        <v>1</v>
      </c>
      <c r="I1158">
        <v>5</v>
      </c>
      <c r="J1158">
        <v>0</v>
      </c>
      <c r="P1158">
        <v>0</v>
      </c>
      <c r="Q1158">
        <v>0</v>
      </c>
      <c r="R1158">
        <v>0</v>
      </c>
      <c r="S1158">
        <v>0</v>
      </c>
      <c r="T1158" t="s">
        <v>8981</v>
      </c>
      <c r="U1158" t="s">
        <v>47</v>
      </c>
      <c r="V1158" t="s">
        <v>64</v>
      </c>
      <c r="W1158">
        <v>50</v>
      </c>
      <c r="X1158" t="s">
        <v>49</v>
      </c>
      <c r="Y1158">
        <v>2</v>
      </c>
      <c r="Z1158">
        <v>0</v>
      </c>
      <c r="AA1158">
        <v>22</v>
      </c>
      <c r="AB1158">
        <v>50</v>
      </c>
      <c r="AE1158" t="s">
        <v>51</v>
      </c>
      <c r="AF1158" t="s">
        <v>8982</v>
      </c>
      <c r="AG1158" t="s">
        <v>8983</v>
      </c>
      <c r="AH1158" t="s">
        <v>8984</v>
      </c>
      <c r="AI1158">
        <v>193</v>
      </c>
      <c r="AJ1158">
        <v>4.0621761658031001</v>
      </c>
      <c r="AK1158" t="s">
        <v>8985</v>
      </c>
      <c r="AL1158">
        <v>0</v>
      </c>
      <c r="AN1158" t="s">
        <v>8986</v>
      </c>
      <c r="AO1158" t="s">
        <v>8987</v>
      </c>
      <c r="AP1158" t="s">
        <v>8988</v>
      </c>
      <c r="AQ1158" t="s">
        <v>58</v>
      </c>
      <c r="AR1158" t="s">
        <v>59</v>
      </c>
    </row>
    <row r="1159" spans="1:44" x14ac:dyDescent="0.25">
      <c r="A1159">
        <v>1158</v>
      </c>
      <c r="B1159" t="s">
        <v>8989</v>
      </c>
      <c r="C1159" t="s">
        <v>8990</v>
      </c>
      <c r="D1159">
        <v>6</v>
      </c>
      <c r="E1159">
        <v>6</v>
      </c>
      <c r="F1159" t="s">
        <v>45</v>
      </c>
      <c r="G1159">
        <v>100</v>
      </c>
      <c r="H1159">
        <v>0</v>
      </c>
      <c r="I1159">
        <v>3.3</v>
      </c>
      <c r="J1159">
        <v>102</v>
      </c>
      <c r="K1159">
        <v>35</v>
      </c>
      <c r="L1159">
        <v>18</v>
      </c>
      <c r="M1159">
        <v>15</v>
      </c>
      <c r="N1159">
        <v>11</v>
      </c>
      <c r="O1159">
        <v>23</v>
      </c>
      <c r="P1159">
        <v>0</v>
      </c>
      <c r="Q1159">
        <v>0</v>
      </c>
      <c r="R1159">
        <v>0</v>
      </c>
      <c r="S1159">
        <v>0</v>
      </c>
      <c r="T1159" t="s">
        <v>8991</v>
      </c>
      <c r="U1159" t="s">
        <v>193</v>
      </c>
      <c r="V1159" t="s">
        <v>64</v>
      </c>
      <c r="W1159">
        <v>50</v>
      </c>
      <c r="X1159" t="s">
        <v>49</v>
      </c>
      <c r="Y1159">
        <v>2</v>
      </c>
      <c r="Z1159">
        <v>0</v>
      </c>
      <c r="AA1159">
        <v>31</v>
      </c>
      <c r="AB1159">
        <v>50</v>
      </c>
      <c r="AE1159" t="s">
        <v>51</v>
      </c>
      <c r="AF1159" t="s">
        <v>4442</v>
      </c>
      <c r="AG1159" t="s">
        <v>4443</v>
      </c>
      <c r="AH1159" t="s">
        <v>8992</v>
      </c>
      <c r="AI1159">
        <v>5841</v>
      </c>
      <c r="AJ1159">
        <v>4.2177709296353303</v>
      </c>
      <c r="AK1159" t="s">
        <v>4445</v>
      </c>
      <c r="AL1159">
        <v>0</v>
      </c>
      <c r="AN1159" t="s">
        <v>8993</v>
      </c>
      <c r="AO1159" t="s">
        <v>8994</v>
      </c>
      <c r="AP1159" t="s">
        <v>8995</v>
      </c>
      <c r="AQ1159" t="s">
        <v>58</v>
      </c>
      <c r="AR1159" t="s">
        <v>59</v>
      </c>
    </row>
    <row r="1160" spans="1:44" x14ac:dyDescent="0.25">
      <c r="A1160">
        <v>1159</v>
      </c>
      <c r="B1160" t="s">
        <v>8996</v>
      </c>
      <c r="C1160" t="s">
        <v>8996</v>
      </c>
      <c r="D1160">
        <v>4.7</v>
      </c>
      <c r="E1160">
        <v>19</v>
      </c>
      <c r="F1160" t="s">
        <v>45</v>
      </c>
      <c r="G1160">
        <v>100</v>
      </c>
      <c r="H1160">
        <v>0</v>
      </c>
      <c r="I1160">
        <v>3.87</v>
      </c>
      <c r="J1160">
        <v>15</v>
      </c>
      <c r="K1160">
        <v>7</v>
      </c>
      <c r="L1160">
        <v>3</v>
      </c>
      <c r="M1160">
        <v>3</v>
      </c>
      <c r="N1160">
        <v>0</v>
      </c>
      <c r="O1160">
        <v>2</v>
      </c>
      <c r="P1160">
        <v>0</v>
      </c>
      <c r="Q1160">
        <v>0</v>
      </c>
      <c r="R1160">
        <v>0</v>
      </c>
      <c r="S1160">
        <v>0</v>
      </c>
      <c r="T1160" t="s">
        <v>8997</v>
      </c>
      <c r="U1160" t="s">
        <v>85</v>
      </c>
      <c r="V1160" t="s">
        <v>96</v>
      </c>
      <c r="W1160">
        <v>43</v>
      </c>
      <c r="X1160" t="s">
        <v>49</v>
      </c>
      <c r="Y1160">
        <v>1</v>
      </c>
      <c r="Z1160">
        <v>0</v>
      </c>
      <c r="AA1160">
        <v>41</v>
      </c>
      <c r="AB1160">
        <v>50</v>
      </c>
      <c r="AE1160" t="s">
        <v>51</v>
      </c>
      <c r="AF1160" t="s">
        <v>8998</v>
      </c>
      <c r="AG1160" t="s">
        <v>8999</v>
      </c>
      <c r="AH1160" t="s">
        <v>9000</v>
      </c>
      <c r="AI1160">
        <v>14327</v>
      </c>
      <c r="AJ1160">
        <v>4.19208487471208</v>
      </c>
      <c r="AK1160" t="s">
        <v>9001</v>
      </c>
      <c r="AL1160">
        <v>0</v>
      </c>
      <c r="AN1160" t="s">
        <v>9002</v>
      </c>
      <c r="AO1160" t="s">
        <v>9003</v>
      </c>
      <c r="AP1160" t="s">
        <v>9004</v>
      </c>
      <c r="AQ1160" t="s">
        <v>58</v>
      </c>
      <c r="AR1160" t="s">
        <v>59</v>
      </c>
    </row>
    <row r="1161" spans="1:44" x14ac:dyDescent="0.25">
      <c r="A1161">
        <v>1160</v>
      </c>
      <c r="B1161" t="s">
        <v>9005</v>
      </c>
      <c r="C1161" t="s">
        <v>9006</v>
      </c>
      <c r="D1161">
        <v>6</v>
      </c>
      <c r="E1161">
        <v>7</v>
      </c>
      <c r="F1161" t="s">
        <v>45</v>
      </c>
      <c r="G1161">
        <v>1000</v>
      </c>
      <c r="H1161">
        <v>0</v>
      </c>
      <c r="I1161">
        <v>3.67</v>
      </c>
      <c r="J1161">
        <v>258</v>
      </c>
      <c r="K1161">
        <v>108</v>
      </c>
      <c r="L1161">
        <v>58</v>
      </c>
      <c r="M1161">
        <v>34</v>
      </c>
      <c r="N1161">
        <v>16</v>
      </c>
      <c r="O1161">
        <v>42</v>
      </c>
      <c r="P1161">
        <v>0</v>
      </c>
      <c r="Q1161">
        <v>0</v>
      </c>
      <c r="R1161">
        <v>0</v>
      </c>
      <c r="S1161">
        <v>0</v>
      </c>
      <c r="T1161" t="s">
        <v>9007</v>
      </c>
      <c r="U1161" t="s">
        <v>150</v>
      </c>
      <c r="V1161" t="s">
        <v>64</v>
      </c>
      <c r="W1161">
        <v>3</v>
      </c>
      <c r="X1161" t="s">
        <v>49</v>
      </c>
      <c r="Y1161">
        <v>2</v>
      </c>
      <c r="Z1161">
        <v>0</v>
      </c>
      <c r="AA1161">
        <v>40</v>
      </c>
      <c r="AB1161">
        <v>50</v>
      </c>
      <c r="AC1161">
        <v>1</v>
      </c>
      <c r="AD1161" t="s">
        <v>50</v>
      </c>
      <c r="AE1161" t="s">
        <v>51</v>
      </c>
      <c r="AF1161" t="s">
        <v>9008</v>
      </c>
      <c r="AG1161" t="s">
        <v>9009</v>
      </c>
      <c r="AH1161" t="s">
        <v>9010</v>
      </c>
      <c r="AI1161">
        <v>2685</v>
      </c>
      <c r="AJ1161">
        <v>3.9500931098696399</v>
      </c>
      <c r="AK1161" t="s">
        <v>9011</v>
      </c>
      <c r="AL1161">
        <v>0</v>
      </c>
      <c r="AN1161" t="s">
        <v>9012</v>
      </c>
      <c r="AO1161" t="s">
        <v>9013</v>
      </c>
      <c r="AP1161" t="s">
        <v>9014</v>
      </c>
      <c r="AQ1161" t="s">
        <v>58</v>
      </c>
      <c r="AR1161" t="s">
        <v>59</v>
      </c>
    </row>
    <row r="1162" spans="1:44" x14ac:dyDescent="0.25">
      <c r="A1162">
        <v>1161</v>
      </c>
      <c r="B1162" t="s">
        <v>9015</v>
      </c>
      <c r="C1162" t="s">
        <v>9015</v>
      </c>
      <c r="D1162">
        <v>4.93</v>
      </c>
      <c r="E1162">
        <v>6</v>
      </c>
      <c r="F1162" t="s">
        <v>45</v>
      </c>
      <c r="G1162">
        <v>100</v>
      </c>
      <c r="H1162">
        <v>0</v>
      </c>
      <c r="I1162">
        <v>3.77</v>
      </c>
      <c r="J1162">
        <v>47</v>
      </c>
      <c r="K1162">
        <v>22</v>
      </c>
      <c r="L1162">
        <v>7</v>
      </c>
      <c r="M1162">
        <v>8</v>
      </c>
      <c r="N1162">
        <v>5</v>
      </c>
      <c r="O1162">
        <v>5</v>
      </c>
      <c r="P1162">
        <v>0</v>
      </c>
      <c r="Q1162">
        <v>0</v>
      </c>
      <c r="R1162">
        <v>0</v>
      </c>
      <c r="S1162">
        <v>0</v>
      </c>
      <c r="T1162" t="s">
        <v>6166</v>
      </c>
      <c r="U1162" t="s">
        <v>193</v>
      </c>
      <c r="V1162" t="s">
        <v>96</v>
      </c>
      <c r="W1162">
        <v>1</v>
      </c>
      <c r="X1162" t="s">
        <v>1721</v>
      </c>
      <c r="Y1162">
        <v>1</v>
      </c>
      <c r="Z1162">
        <v>0</v>
      </c>
      <c r="AA1162">
        <v>41</v>
      </c>
      <c r="AB1162">
        <v>50</v>
      </c>
      <c r="AC1162">
        <v>1</v>
      </c>
      <c r="AD1162" t="s">
        <v>50</v>
      </c>
      <c r="AE1162" t="s">
        <v>51</v>
      </c>
      <c r="AF1162" t="s">
        <v>65</v>
      </c>
      <c r="AG1162" t="s">
        <v>66</v>
      </c>
      <c r="AH1162" t="s">
        <v>9016</v>
      </c>
      <c r="AI1162">
        <v>17752</v>
      </c>
      <c r="AJ1162">
        <v>3.8996732762505601</v>
      </c>
      <c r="AK1162" t="s">
        <v>68</v>
      </c>
      <c r="AL1162">
        <v>0</v>
      </c>
      <c r="AN1162" t="s">
        <v>9017</v>
      </c>
      <c r="AO1162" t="s">
        <v>9018</v>
      </c>
      <c r="AP1162" t="s">
        <v>9019</v>
      </c>
      <c r="AQ1162" t="s">
        <v>58</v>
      </c>
      <c r="AR1162" t="s">
        <v>59</v>
      </c>
    </row>
    <row r="1163" spans="1:44" x14ac:dyDescent="0.25">
      <c r="A1163">
        <v>1162</v>
      </c>
      <c r="B1163" t="s">
        <v>1982</v>
      </c>
      <c r="C1163" t="s">
        <v>1983</v>
      </c>
      <c r="D1163">
        <v>3</v>
      </c>
      <c r="E1163">
        <v>3</v>
      </c>
      <c r="F1163" t="s">
        <v>45</v>
      </c>
      <c r="G1163">
        <v>1000</v>
      </c>
      <c r="H1163">
        <v>0</v>
      </c>
      <c r="I1163">
        <v>3.94</v>
      </c>
      <c r="J1163">
        <v>426</v>
      </c>
      <c r="K1163">
        <v>213</v>
      </c>
      <c r="L1163">
        <v>88</v>
      </c>
      <c r="M1163">
        <v>54</v>
      </c>
      <c r="N1163">
        <v>29</v>
      </c>
      <c r="O1163">
        <v>42</v>
      </c>
      <c r="P1163">
        <v>0</v>
      </c>
      <c r="Q1163">
        <v>0</v>
      </c>
      <c r="R1163">
        <v>0</v>
      </c>
      <c r="S1163">
        <v>0</v>
      </c>
      <c r="T1163" t="s">
        <v>9020</v>
      </c>
      <c r="U1163" t="s">
        <v>1732</v>
      </c>
      <c r="V1163" t="s">
        <v>96</v>
      </c>
      <c r="W1163">
        <v>50</v>
      </c>
      <c r="X1163" t="s">
        <v>49</v>
      </c>
      <c r="Y1163">
        <v>1</v>
      </c>
      <c r="Z1163">
        <v>0</v>
      </c>
      <c r="AA1163">
        <v>32</v>
      </c>
      <c r="AB1163">
        <v>50</v>
      </c>
      <c r="AE1163" t="s">
        <v>51</v>
      </c>
      <c r="AF1163" t="s">
        <v>1406</v>
      </c>
      <c r="AG1163" t="s">
        <v>1407</v>
      </c>
      <c r="AH1163" t="s">
        <v>9021</v>
      </c>
      <c r="AI1163">
        <v>43676</v>
      </c>
      <c r="AJ1163">
        <v>4.2836111365509604</v>
      </c>
      <c r="AK1163" t="s">
        <v>1409</v>
      </c>
      <c r="AL1163">
        <v>0</v>
      </c>
      <c r="AN1163" t="s">
        <v>9022</v>
      </c>
      <c r="AO1163" t="s">
        <v>9023</v>
      </c>
      <c r="AP1163" t="s">
        <v>9024</v>
      </c>
      <c r="AQ1163" t="s">
        <v>58</v>
      </c>
      <c r="AR1163" t="s">
        <v>59</v>
      </c>
    </row>
    <row r="1164" spans="1:44" x14ac:dyDescent="0.25">
      <c r="A1164">
        <v>1163</v>
      </c>
      <c r="B1164" t="s">
        <v>9025</v>
      </c>
      <c r="C1164" t="s">
        <v>9026</v>
      </c>
      <c r="D1164">
        <v>8</v>
      </c>
      <c r="E1164">
        <v>17</v>
      </c>
      <c r="F1164" t="s">
        <v>45</v>
      </c>
      <c r="G1164">
        <v>5000</v>
      </c>
      <c r="H1164">
        <v>1</v>
      </c>
      <c r="I1164">
        <v>3.94</v>
      </c>
      <c r="J1164">
        <v>787</v>
      </c>
      <c r="K1164">
        <v>394</v>
      </c>
      <c r="L1164">
        <v>156</v>
      </c>
      <c r="M1164">
        <v>104</v>
      </c>
      <c r="N1164">
        <v>60</v>
      </c>
      <c r="O1164">
        <v>73</v>
      </c>
      <c r="P1164">
        <v>0</v>
      </c>
      <c r="Q1164">
        <v>0</v>
      </c>
      <c r="R1164">
        <v>0</v>
      </c>
      <c r="S1164">
        <v>0</v>
      </c>
      <c r="T1164" t="s">
        <v>9027</v>
      </c>
      <c r="U1164" t="s">
        <v>85</v>
      </c>
      <c r="V1164" t="s">
        <v>48</v>
      </c>
      <c r="W1164">
        <v>50</v>
      </c>
      <c r="X1164" t="s">
        <v>49</v>
      </c>
      <c r="Y1164">
        <v>2</v>
      </c>
      <c r="Z1164">
        <v>0</v>
      </c>
      <c r="AA1164">
        <v>43</v>
      </c>
      <c r="AB1164">
        <v>50</v>
      </c>
      <c r="AE1164" t="s">
        <v>51</v>
      </c>
      <c r="AF1164" t="s">
        <v>9028</v>
      </c>
      <c r="AG1164" t="s">
        <v>9028</v>
      </c>
      <c r="AH1164" t="s">
        <v>9029</v>
      </c>
      <c r="AI1164">
        <v>2700</v>
      </c>
      <c r="AJ1164">
        <v>4.0462962962962896</v>
      </c>
      <c r="AK1164" t="s">
        <v>9030</v>
      </c>
      <c r="AL1164">
        <v>0</v>
      </c>
      <c r="AN1164" t="s">
        <v>9031</v>
      </c>
      <c r="AO1164" t="s">
        <v>9032</v>
      </c>
      <c r="AP1164" t="s">
        <v>9033</v>
      </c>
      <c r="AQ1164" t="s">
        <v>58</v>
      </c>
      <c r="AR1164" t="s">
        <v>59</v>
      </c>
    </row>
    <row r="1165" spans="1:44" x14ac:dyDescent="0.25">
      <c r="A1165">
        <v>1164</v>
      </c>
      <c r="B1165" t="s">
        <v>9034</v>
      </c>
      <c r="C1165" t="s">
        <v>9035</v>
      </c>
      <c r="D1165">
        <v>2</v>
      </c>
      <c r="E1165">
        <v>2</v>
      </c>
      <c r="F1165" t="s">
        <v>45</v>
      </c>
      <c r="G1165">
        <v>5000</v>
      </c>
      <c r="H1165">
        <v>1</v>
      </c>
      <c r="I1165">
        <v>3.87</v>
      </c>
      <c r="J1165">
        <v>320</v>
      </c>
      <c r="K1165">
        <v>154</v>
      </c>
      <c r="L1165">
        <v>65</v>
      </c>
      <c r="M1165">
        <v>44</v>
      </c>
      <c r="N1165">
        <v>20</v>
      </c>
      <c r="O1165">
        <v>37</v>
      </c>
      <c r="P1165">
        <v>0</v>
      </c>
      <c r="Q1165">
        <v>0</v>
      </c>
      <c r="R1165">
        <v>0</v>
      </c>
      <c r="S1165">
        <v>0</v>
      </c>
      <c r="T1165" t="s">
        <v>9036</v>
      </c>
      <c r="U1165" t="s">
        <v>85</v>
      </c>
      <c r="V1165" t="s">
        <v>64</v>
      </c>
      <c r="W1165">
        <v>1</v>
      </c>
      <c r="X1165" t="s">
        <v>49</v>
      </c>
      <c r="Y1165">
        <v>1</v>
      </c>
      <c r="Z1165">
        <v>0</v>
      </c>
      <c r="AA1165">
        <v>20</v>
      </c>
      <c r="AB1165">
        <v>50</v>
      </c>
      <c r="AE1165" t="s">
        <v>51</v>
      </c>
      <c r="AF1165" t="s">
        <v>9037</v>
      </c>
      <c r="AG1165" t="s">
        <v>9038</v>
      </c>
      <c r="AH1165" t="s">
        <v>9039</v>
      </c>
      <c r="AI1165">
        <v>1029</v>
      </c>
      <c r="AJ1165">
        <v>3.9659863945578202</v>
      </c>
      <c r="AK1165" t="s">
        <v>9040</v>
      </c>
      <c r="AL1165">
        <v>0</v>
      </c>
      <c r="AN1165" t="s">
        <v>9041</v>
      </c>
      <c r="AO1165" t="s">
        <v>9042</v>
      </c>
      <c r="AP1165" s="1" t="s">
        <v>9043</v>
      </c>
      <c r="AQ1165" t="s">
        <v>58</v>
      </c>
      <c r="AR1165" t="s">
        <v>59</v>
      </c>
    </row>
    <row r="1166" spans="1:44" x14ac:dyDescent="0.25">
      <c r="A1166">
        <v>1165</v>
      </c>
      <c r="B1166" t="s">
        <v>9044</v>
      </c>
      <c r="C1166" t="s">
        <v>9045</v>
      </c>
      <c r="D1166">
        <v>8</v>
      </c>
      <c r="E1166">
        <v>47</v>
      </c>
      <c r="F1166" t="s">
        <v>45</v>
      </c>
      <c r="G1166">
        <v>10000</v>
      </c>
      <c r="H1166">
        <v>0</v>
      </c>
      <c r="I1166">
        <v>4.1399999999999997</v>
      </c>
      <c r="J1166">
        <v>2360</v>
      </c>
      <c r="K1166">
        <v>1316</v>
      </c>
      <c r="L1166">
        <v>487</v>
      </c>
      <c r="M1166">
        <v>286</v>
      </c>
      <c r="N1166">
        <v>116</v>
      </c>
      <c r="O1166">
        <v>155</v>
      </c>
      <c r="P1166">
        <v>0</v>
      </c>
      <c r="Q1166">
        <v>0</v>
      </c>
      <c r="R1166">
        <v>0</v>
      </c>
      <c r="S1166">
        <v>0</v>
      </c>
      <c r="T1166" t="s">
        <v>9046</v>
      </c>
      <c r="U1166" t="s">
        <v>741</v>
      </c>
      <c r="V1166" t="s">
        <v>96</v>
      </c>
      <c r="W1166">
        <v>50</v>
      </c>
      <c r="X1166" t="s">
        <v>49</v>
      </c>
      <c r="Y1166">
        <v>2</v>
      </c>
      <c r="Z1166">
        <v>0</v>
      </c>
      <c r="AA1166">
        <v>45</v>
      </c>
      <c r="AB1166">
        <v>50</v>
      </c>
      <c r="AE1166" t="s">
        <v>51</v>
      </c>
      <c r="AF1166" t="s">
        <v>4223</v>
      </c>
      <c r="AG1166" t="s">
        <v>4224</v>
      </c>
      <c r="AH1166" t="s">
        <v>4225</v>
      </c>
      <c r="AI1166">
        <v>139788</v>
      </c>
      <c r="AJ1166">
        <v>4.1665092854894503</v>
      </c>
      <c r="AK1166" t="s">
        <v>4226</v>
      </c>
      <c r="AL1166">
        <v>0</v>
      </c>
      <c r="AN1166" t="s">
        <v>9047</v>
      </c>
      <c r="AO1166" t="s">
        <v>9048</v>
      </c>
      <c r="AP1166" t="s">
        <v>9049</v>
      </c>
      <c r="AQ1166" t="s">
        <v>58</v>
      </c>
      <c r="AR1166" t="s">
        <v>59</v>
      </c>
    </row>
    <row r="1167" spans="1:44" x14ac:dyDescent="0.25">
      <c r="A1167">
        <v>1166</v>
      </c>
      <c r="B1167" t="s">
        <v>9050</v>
      </c>
      <c r="C1167" t="s">
        <v>9051</v>
      </c>
      <c r="D1167">
        <v>14</v>
      </c>
      <c r="E1167">
        <v>12</v>
      </c>
      <c r="F1167" t="s">
        <v>45</v>
      </c>
      <c r="G1167">
        <v>10000</v>
      </c>
      <c r="H1167">
        <v>1</v>
      </c>
      <c r="I1167">
        <v>3.65</v>
      </c>
      <c r="J1167">
        <v>3574</v>
      </c>
      <c r="K1167">
        <v>1464</v>
      </c>
      <c r="L1167">
        <v>713</v>
      </c>
      <c r="M1167">
        <v>586</v>
      </c>
      <c r="N1167">
        <v>309</v>
      </c>
      <c r="O1167">
        <v>502</v>
      </c>
      <c r="P1167">
        <v>0</v>
      </c>
      <c r="Q1167">
        <v>0</v>
      </c>
      <c r="R1167">
        <v>0</v>
      </c>
      <c r="S1167">
        <v>0</v>
      </c>
      <c r="T1167" t="s">
        <v>9052</v>
      </c>
      <c r="U1167" t="s">
        <v>85</v>
      </c>
      <c r="V1167" t="s">
        <v>1706</v>
      </c>
      <c r="W1167">
        <v>50</v>
      </c>
      <c r="X1167" t="s">
        <v>49</v>
      </c>
      <c r="Y1167">
        <v>4</v>
      </c>
      <c r="Z1167">
        <v>0</v>
      </c>
      <c r="AA1167">
        <v>32</v>
      </c>
      <c r="AB1167">
        <v>50</v>
      </c>
      <c r="AE1167" t="s">
        <v>51</v>
      </c>
      <c r="AF1167" t="s">
        <v>9053</v>
      </c>
      <c r="AG1167" t="s">
        <v>9054</v>
      </c>
      <c r="AH1167" t="s">
        <v>9055</v>
      </c>
      <c r="AI1167">
        <v>16064</v>
      </c>
      <c r="AJ1167">
        <v>4.2237923306772904</v>
      </c>
      <c r="AK1167" s="1" t="s">
        <v>9056</v>
      </c>
      <c r="AL1167">
        <v>0</v>
      </c>
      <c r="AN1167" t="s">
        <v>9057</v>
      </c>
      <c r="AO1167" t="s">
        <v>9058</v>
      </c>
      <c r="AP1167" t="s">
        <v>9059</v>
      </c>
      <c r="AQ1167" t="s">
        <v>58</v>
      </c>
      <c r="AR1167" t="s">
        <v>59</v>
      </c>
    </row>
    <row r="1168" spans="1:44" x14ac:dyDescent="0.25">
      <c r="A1168">
        <v>1167</v>
      </c>
      <c r="B1168" t="s">
        <v>8202</v>
      </c>
      <c r="C1168" t="s">
        <v>8203</v>
      </c>
      <c r="D1168">
        <v>15</v>
      </c>
      <c r="E1168">
        <v>68</v>
      </c>
      <c r="F1168" t="s">
        <v>45</v>
      </c>
      <c r="G1168">
        <v>1000</v>
      </c>
      <c r="H1168">
        <v>1</v>
      </c>
      <c r="I1168">
        <v>3.87</v>
      </c>
      <c r="J1168">
        <v>546</v>
      </c>
      <c r="K1168">
        <v>257</v>
      </c>
      <c r="L1168">
        <v>112</v>
      </c>
      <c r="M1168">
        <v>87</v>
      </c>
      <c r="N1168">
        <v>30</v>
      </c>
      <c r="O1168">
        <v>60</v>
      </c>
      <c r="P1168">
        <v>0</v>
      </c>
      <c r="Q1168">
        <v>0</v>
      </c>
      <c r="R1168">
        <v>0</v>
      </c>
      <c r="S1168">
        <v>0</v>
      </c>
      <c r="T1168" t="s">
        <v>8204</v>
      </c>
      <c r="U1168" t="s">
        <v>95</v>
      </c>
      <c r="V1168" t="s">
        <v>225</v>
      </c>
      <c r="W1168">
        <v>50</v>
      </c>
      <c r="X1168" t="s">
        <v>49</v>
      </c>
      <c r="Y1168">
        <v>4</v>
      </c>
      <c r="Z1168">
        <v>0</v>
      </c>
      <c r="AA1168">
        <v>40</v>
      </c>
      <c r="AB1168">
        <v>50</v>
      </c>
      <c r="AE1168" t="s">
        <v>51</v>
      </c>
      <c r="AF1168" t="s">
        <v>8205</v>
      </c>
      <c r="AG1168" t="s">
        <v>8206</v>
      </c>
      <c r="AH1168" t="s">
        <v>8207</v>
      </c>
      <c r="AI1168">
        <v>6775</v>
      </c>
      <c r="AJ1168">
        <v>4.1840590405903999</v>
      </c>
      <c r="AK1168" t="s">
        <v>8208</v>
      </c>
      <c r="AL1168">
        <v>0</v>
      </c>
      <c r="AN1168" t="s">
        <v>8209</v>
      </c>
      <c r="AO1168" t="s">
        <v>8210</v>
      </c>
      <c r="AP1168" t="s">
        <v>8211</v>
      </c>
      <c r="AQ1168" t="s">
        <v>58</v>
      </c>
      <c r="AR1168" t="s">
        <v>59</v>
      </c>
    </row>
    <row r="1169" spans="1:44" x14ac:dyDescent="0.25">
      <c r="A1169">
        <v>1168</v>
      </c>
      <c r="B1169" t="s">
        <v>1144</v>
      </c>
      <c r="C1169" t="s">
        <v>1145</v>
      </c>
      <c r="D1169">
        <v>8</v>
      </c>
      <c r="E1169">
        <v>7</v>
      </c>
      <c r="F1169" t="s">
        <v>45</v>
      </c>
      <c r="G1169">
        <v>5000</v>
      </c>
      <c r="H1169">
        <v>0</v>
      </c>
      <c r="I1169">
        <v>4.2300000000000004</v>
      </c>
      <c r="J1169">
        <v>870</v>
      </c>
      <c r="K1169">
        <v>530</v>
      </c>
      <c r="L1169">
        <v>163</v>
      </c>
      <c r="M1169">
        <v>82</v>
      </c>
      <c r="N1169">
        <v>39</v>
      </c>
      <c r="O1169">
        <v>56</v>
      </c>
      <c r="P1169">
        <v>0</v>
      </c>
      <c r="Q1169">
        <v>0</v>
      </c>
      <c r="R1169">
        <v>0</v>
      </c>
      <c r="S1169">
        <v>0</v>
      </c>
      <c r="T1169" t="s">
        <v>1146</v>
      </c>
      <c r="U1169" t="s">
        <v>1147</v>
      </c>
      <c r="V1169" t="s">
        <v>96</v>
      </c>
      <c r="W1169">
        <v>50</v>
      </c>
      <c r="X1169" t="s">
        <v>49</v>
      </c>
      <c r="Y1169">
        <v>2</v>
      </c>
      <c r="Z1169">
        <v>0</v>
      </c>
      <c r="AA1169">
        <v>21</v>
      </c>
      <c r="AB1169">
        <v>50</v>
      </c>
      <c r="AE1169" t="s">
        <v>51</v>
      </c>
      <c r="AF1169" t="s">
        <v>9060</v>
      </c>
      <c r="AG1169" t="s">
        <v>9060</v>
      </c>
      <c r="AH1169" t="s">
        <v>9061</v>
      </c>
      <c r="AI1169">
        <v>2380</v>
      </c>
      <c r="AJ1169">
        <v>4.2512605042016798</v>
      </c>
      <c r="AK1169" t="s">
        <v>9062</v>
      </c>
      <c r="AL1169">
        <v>0</v>
      </c>
      <c r="AN1169" t="s">
        <v>9063</v>
      </c>
      <c r="AO1169" t="s">
        <v>9064</v>
      </c>
      <c r="AP1169" t="s">
        <v>9065</v>
      </c>
      <c r="AQ1169" t="s">
        <v>58</v>
      </c>
      <c r="AR1169" t="s">
        <v>59</v>
      </c>
    </row>
    <row r="1170" spans="1:44" x14ac:dyDescent="0.25">
      <c r="A1170">
        <v>1169</v>
      </c>
      <c r="B1170" t="s">
        <v>9066</v>
      </c>
      <c r="C1170" t="s">
        <v>9067</v>
      </c>
      <c r="D1170">
        <v>5.67</v>
      </c>
      <c r="E1170">
        <v>19</v>
      </c>
      <c r="F1170" t="s">
        <v>45</v>
      </c>
      <c r="G1170">
        <v>100000</v>
      </c>
      <c r="H1170">
        <v>0</v>
      </c>
      <c r="I1170">
        <v>3.53</v>
      </c>
      <c r="J1170">
        <v>18393</v>
      </c>
      <c r="K1170">
        <v>6769</v>
      </c>
      <c r="L1170">
        <v>3404</v>
      </c>
      <c r="M1170">
        <v>3658</v>
      </c>
      <c r="N1170">
        <v>2003</v>
      </c>
      <c r="O1170">
        <v>2559</v>
      </c>
      <c r="P1170">
        <v>0</v>
      </c>
      <c r="Q1170">
        <v>0</v>
      </c>
      <c r="R1170">
        <v>0</v>
      </c>
      <c r="S1170">
        <v>0</v>
      </c>
      <c r="T1170" t="s">
        <v>9068</v>
      </c>
      <c r="U1170" t="s">
        <v>161</v>
      </c>
      <c r="V1170" t="s">
        <v>48</v>
      </c>
      <c r="W1170">
        <v>50</v>
      </c>
      <c r="X1170" t="s">
        <v>49</v>
      </c>
      <c r="Y1170">
        <v>1</v>
      </c>
      <c r="Z1170">
        <v>0</v>
      </c>
      <c r="AA1170">
        <v>37</v>
      </c>
      <c r="AB1170">
        <v>50</v>
      </c>
      <c r="AC1170">
        <v>1</v>
      </c>
      <c r="AD1170" t="s">
        <v>50</v>
      </c>
      <c r="AE1170" t="s">
        <v>51</v>
      </c>
      <c r="AF1170" t="s">
        <v>9069</v>
      </c>
      <c r="AG1170" t="s">
        <v>9069</v>
      </c>
      <c r="AH1170" t="s">
        <v>9070</v>
      </c>
      <c r="AI1170">
        <v>19248</v>
      </c>
      <c r="AJ1170">
        <v>3.8891313383208601</v>
      </c>
      <c r="AK1170" t="s">
        <v>9071</v>
      </c>
      <c r="AL1170">
        <v>0</v>
      </c>
      <c r="AN1170" t="s">
        <v>9072</v>
      </c>
      <c r="AO1170" t="s">
        <v>9073</v>
      </c>
      <c r="AP1170" t="s">
        <v>9074</v>
      </c>
      <c r="AQ1170" t="s">
        <v>58</v>
      </c>
      <c r="AR1170" t="s">
        <v>59</v>
      </c>
    </row>
    <row r="1171" spans="1:44" x14ac:dyDescent="0.25">
      <c r="A1171">
        <v>1170</v>
      </c>
      <c r="B1171" t="s">
        <v>9075</v>
      </c>
      <c r="C1171" t="s">
        <v>9076</v>
      </c>
      <c r="D1171">
        <v>14</v>
      </c>
      <c r="E1171">
        <v>84</v>
      </c>
      <c r="F1171" t="s">
        <v>45</v>
      </c>
      <c r="G1171">
        <v>5000</v>
      </c>
      <c r="H1171">
        <v>0</v>
      </c>
      <c r="I1171">
        <v>4.22</v>
      </c>
      <c r="J1171">
        <v>686</v>
      </c>
      <c r="K1171">
        <v>388</v>
      </c>
      <c r="L1171">
        <v>165</v>
      </c>
      <c r="M1171">
        <v>69</v>
      </c>
      <c r="N1171">
        <v>23</v>
      </c>
      <c r="O1171">
        <v>41</v>
      </c>
      <c r="P1171">
        <v>0</v>
      </c>
      <c r="Q1171">
        <v>0</v>
      </c>
      <c r="R1171">
        <v>0</v>
      </c>
      <c r="S1171">
        <v>0</v>
      </c>
      <c r="T1171" t="s">
        <v>9077</v>
      </c>
      <c r="U1171" t="s">
        <v>161</v>
      </c>
      <c r="V1171" t="s">
        <v>48</v>
      </c>
      <c r="W1171">
        <v>50</v>
      </c>
      <c r="X1171" t="s">
        <v>49</v>
      </c>
      <c r="Y1171">
        <v>3</v>
      </c>
      <c r="Z1171">
        <v>0</v>
      </c>
      <c r="AA1171">
        <v>40</v>
      </c>
      <c r="AB1171">
        <v>50</v>
      </c>
      <c r="AE1171" t="s">
        <v>51</v>
      </c>
      <c r="AF1171" t="s">
        <v>9078</v>
      </c>
      <c r="AG1171" t="s">
        <v>9079</v>
      </c>
      <c r="AH1171" t="s">
        <v>9080</v>
      </c>
      <c r="AI1171">
        <v>32386</v>
      </c>
      <c r="AJ1171">
        <v>4.2607917001173297</v>
      </c>
      <c r="AK1171" t="s">
        <v>9081</v>
      </c>
      <c r="AL1171">
        <v>0</v>
      </c>
      <c r="AN1171" t="s">
        <v>9082</v>
      </c>
      <c r="AO1171" t="s">
        <v>9083</v>
      </c>
      <c r="AP1171" t="s">
        <v>9084</v>
      </c>
      <c r="AQ1171" t="s">
        <v>58</v>
      </c>
      <c r="AR1171" t="s">
        <v>59</v>
      </c>
    </row>
    <row r="1172" spans="1:44" x14ac:dyDescent="0.25">
      <c r="A1172">
        <v>1171</v>
      </c>
      <c r="B1172" t="s">
        <v>9085</v>
      </c>
      <c r="C1172" t="s">
        <v>9086</v>
      </c>
      <c r="D1172">
        <v>7</v>
      </c>
      <c r="E1172">
        <v>43</v>
      </c>
      <c r="F1172" t="s">
        <v>45</v>
      </c>
      <c r="G1172">
        <v>1000</v>
      </c>
      <c r="H1172">
        <v>1</v>
      </c>
      <c r="I1172">
        <v>3.36</v>
      </c>
      <c r="J1172">
        <v>130</v>
      </c>
      <c r="K1172">
        <v>54</v>
      </c>
      <c r="L1172">
        <v>14</v>
      </c>
      <c r="M1172">
        <v>20</v>
      </c>
      <c r="N1172">
        <v>9</v>
      </c>
      <c r="O1172">
        <v>33</v>
      </c>
      <c r="P1172">
        <v>0</v>
      </c>
      <c r="Q1172">
        <v>0</v>
      </c>
      <c r="R1172">
        <v>0</v>
      </c>
      <c r="S1172">
        <v>0</v>
      </c>
      <c r="T1172" t="s">
        <v>9087</v>
      </c>
      <c r="U1172" t="s">
        <v>340</v>
      </c>
      <c r="V1172" t="s">
        <v>64</v>
      </c>
      <c r="W1172">
        <v>3</v>
      </c>
      <c r="X1172" t="s">
        <v>49</v>
      </c>
      <c r="Y1172">
        <v>2</v>
      </c>
      <c r="Z1172">
        <v>0</v>
      </c>
      <c r="AA1172">
        <v>42</v>
      </c>
      <c r="AB1172">
        <v>50</v>
      </c>
      <c r="AC1172">
        <v>1</v>
      </c>
      <c r="AD1172" t="s">
        <v>50</v>
      </c>
      <c r="AE1172" t="s">
        <v>51</v>
      </c>
      <c r="AF1172" t="s">
        <v>9088</v>
      </c>
      <c r="AG1172" t="s">
        <v>9088</v>
      </c>
      <c r="AH1172" t="s">
        <v>9089</v>
      </c>
      <c r="AI1172">
        <v>6731</v>
      </c>
      <c r="AJ1172">
        <v>3.9849948001782698</v>
      </c>
      <c r="AK1172" t="s">
        <v>9090</v>
      </c>
      <c r="AL1172">
        <v>0</v>
      </c>
      <c r="AN1172" t="s">
        <v>9091</v>
      </c>
      <c r="AO1172" t="s">
        <v>9092</v>
      </c>
      <c r="AP1172" s="1" t="s">
        <v>9093</v>
      </c>
      <c r="AQ1172" t="s">
        <v>58</v>
      </c>
      <c r="AR1172" t="s">
        <v>59</v>
      </c>
    </row>
    <row r="1173" spans="1:44" x14ac:dyDescent="0.25">
      <c r="A1173">
        <v>1172</v>
      </c>
      <c r="B1173" t="s">
        <v>2848</v>
      </c>
      <c r="C1173" t="s">
        <v>2849</v>
      </c>
      <c r="D1173">
        <v>9</v>
      </c>
      <c r="E1173">
        <v>8</v>
      </c>
      <c r="F1173" t="s">
        <v>45</v>
      </c>
      <c r="G1173">
        <v>20000</v>
      </c>
      <c r="H1173">
        <v>1</v>
      </c>
      <c r="I1173">
        <v>3.94</v>
      </c>
      <c r="J1173">
        <v>4304</v>
      </c>
      <c r="K1173">
        <v>2089</v>
      </c>
      <c r="L1173">
        <v>901</v>
      </c>
      <c r="M1173">
        <v>650</v>
      </c>
      <c r="N1173">
        <v>287</v>
      </c>
      <c r="O1173">
        <v>377</v>
      </c>
      <c r="P1173">
        <v>0</v>
      </c>
      <c r="Q1173">
        <v>0</v>
      </c>
      <c r="R1173">
        <v>0</v>
      </c>
      <c r="S1173">
        <v>0</v>
      </c>
      <c r="T1173" t="s">
        <v>2850</v>
      </c>
      <c r="U1173" t="s">
        <v>47</v>
      </c>
      <c r="V1173" t="s">
        <v>48</v>
      </c>
      <c r="W1173">
        <v>50</v>
      </c>
      <c r="X1173" t="s">
        <v>49</v>
      </c>
      <c r="Y1173">
        <v>3</v>
      </c>
      <c r="Z1173">
        <v>0</v>
      </c>
      <c r="AA1173">
        <v>41</v>
      </c>
      <c r="AB1173">
        <v>50</v>
      </c>
      <c r="AE1173" t="s">
        <v>51</v>
      </c>
      <c r="AF1173" t="s">
        <v>2851</v>
      </c>
      <c r="AG1173" t="s">
        <v>2851</v>
      </c>
      <c r="AH1173" t="s">
        <v>2852</v>
      </c>
      <c r="AI1173">
        <v>18877</v>
      </c>
      <c r="AJ1173">
        <v>4.0798855750384</v>
      </c>
      <c r="AK1173" t="s">
        <v>2853</v>
      </c>
      <c r="AL1173">
        <v>0</v>
      </c>
      <c r="AN1173" t="s">
        <v>2854</v>
      </c>
      <c r="AO1173" t="s">
        <v>2855</v>
      </c>
      <c r="AP1173" t="s">
        <v>2856</v>
      </c>
      <c r="AQ1173" t="s">
        <v>58</v>
      </c>
      <c r="AR1173" t="s">
        <v>59</v>
      </c>
    </row>
    <row r="1174" spans="1:44" x14ac:dyDescent="0.25">
      <c r="A1174">
        <v>1173</v>
      </c>
      <c r="B1174" t="s">
        <v>9094</v>
      </c>
      <c r="C1174" t="s">
        <v>9094</v>
      </c>
      <c r="D1174">
        <v>11</v>
      </c>
      <c r="E1174">
        <v>26</v>
      </c>
      <c r="F1174" t="s">
        <v>45</v>
      </c>
      <c r="G1174">
        <v>100</v>
      </c>
      <c r="H1174">
        <v>1</v>
      </c>
      <c r="I1174">
        <v>5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9095</v>
      </c>
      <c r="U1174" t="s">
        <v>85</v>
      </c>
      <c r="V1174" t="s">
        <v>96</v>
      </c>
      <c r="W1174">
        <v>15</v>
      </c>
      <c r="X1174" t="s">
        <v>49</v>
      </c>
      <c r="Y1174">
        <v>3</v>
      </c>
      <c r="Z1174">
        <v>0</v>
      </c>
      <c r="AA1174">
        <v>80</v>
      </c>
      <c r="AB1174">
        <v>50</v>
      </c>
      <c r="AC1174">
        <v>1</v>
      </c>
      <c r="AD1174" t="s">
        <v>50</v>
      </c>
      <c r="AE1174" t="s">
        <v>51</v>
      </c>
      <c r="AF1174" t="s">
        <v>9096</v>
      </c>
      <c r="AG1174" t="s">
        <v>9097</v>
      </c>
      <c r="AH1174" t="s">
        <v>9098</v>
      </c>
      <c r="AI1174">
        <v>8685</v>
      </c>
      <c r="AJ1174">
        <v>4.1407023603914697</v>
      </c>
      <c r="AK1174" t="s">
        <v>9099</v>
      </c>
      <c r="AL1174">
        <v>0</v>
      </c>
      <c r="AN1174" t="s">
        <v>9100</v>
      </c>
      <c r="AO1174" t="s">
        <v>9101</v>
      </c>
      <c r="AP1174" t="s">
        <v>9102</v>
      </c>
      <c r="AQ1174" t="s">
        <v>58</v>
      </c>
      <c r="AR1174" t="s">
        <v>59</v>
      </c>
    </row>
    <row r="1175" spans="1:44" x14ac:dyDescent="0.25">
      <c r="A1175">
        <v>1174</v>
      </c>
      <c r="B1175" t="s">
        <v>507</v>
      </c>
      <c r="C1175" t="s">
        <v>508</v>
      </c>
      <c r="D1175">
        <v>16</v>
      </c>
      <c r="E1175">
        <v>14</v>
      </c>
      <c r="F1175" t="s">
        <v>45</v>
      </c>
      <c r="G1175">
        <v>10</v>
      </c>
      <c r="H1175">
        <v>0</v>
      </c>
      <c r="I1175">
        <v>3</v>
      </c>
      <c r="J1175">
        <v>3</v>
      </c>
      <c r="K1175">
        <v>0</v>
      </c>
      <c r="L1175">
        <v>2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 t="s">
        <v>509</v>
      </c>
      <c r="U1175" t="s">
        <v>63</v>
      </c>
      <c r="V1175" t="s">
        <v>510</v>
      </c>
      <c r="W1175">
        <v>2</v>
      </c>
      <c r="X1175" t="s">
        <v>49</v>
      </c>
      <c r="Y1175">
        <v>4</v>
      </c>
      <c r="Z1175">
        <v>0</v>
      </c>
      <c r="AA1175">
        <v>34</v>
      </c>
      <c r="AB1175">
        <v>50</v>
      </c>
      <c r="AE1175" t="s">
        <v>51</v>
      </c>
      <c r="AF1175" t="s">
        <v>511</v>
      </c>
      <c r="AG1175" t="s">
        <v>511</v>
      </c>
      <c r="AH1175" t="s">
        <v>512</v>
      </c>
      <c r="AI1175">
        <v>31</v>
      </c>
      <c r="AJ1175">
        <v>3.54838709677419</v>
      </c>
      <c r="AK1175" t="s">
        <v>513</v>
      </c>
      <c r="AL1175">
        <v>0</v>
      </c>
      <c r="AN1175" t="s">
        <v>514</v>
      </c>
      <c r="AO1175" t="s">
        <v>515</v>
      </c>
      <c r="AP1175" t="s">
        <v>516</v>
      </c>
      <c r="AQ1175" t="s">
        <v>58</v>
      </c>
      <c r="AR1175" t="s">
        <v>59</v>
      </c>
    </row>
    <row r="1176" spans="1:44" x14ac:dyDescent="0.25">
      <c r="A1176">
        <v>1175</v>
      </c>
      <c r="B1176" t="s">
        <v>1982</v>
      </c>
      <c r="C1176" t="s">
        <v>1983</v>
      </c>
      <c r="D1176">
        <v>6</v>
      </c>
      <c r="E1176">
        <v>7</v>
      </c>
      <c r="F1176" t="s">
        <v>45</v>
      </c>
      <c r="G1176">
        <v>100</v>
      </c>
      <c r="H1176">
        <v>0</v>
      </c>
      <c r="I1176">
        <v>3.31</v>
      </c>
      <c r="J1176">
        <v>36</v>
      </c>
      <c r="K1176">
        <v>11</v>
      </c>
      <c r="L1176">
        <v>6</v>
      </c>
      <c r="M1176">
        <v>9</v>
      </c>
      <c r="N1176">
        <v>3</v>
      </c>
      <c r="O1176">
        <v>7</v>
      </c>
      <c r="P1176">
        <v>0</v>
      </c>
      <c r="Q1176">
        <v>0</v>
      </c>
      <c r="R1176">
        <v>0</v>
      </c>
      <c r="S1176">
        <v>0</v>
      </c>
      <c r="T1176" t="s">
        <v>6520</v>
      </c>
      <c r="U1176" t="s">
        <v>283</v>
      </c>
      <c r="V1176" t="s">
        <v>162</v>
      </c>
      <c r="W1176">
        <v>1</v>
      </c>
      <c r="X1176" t="s">
        <v>49</v>
      </c>
      <c r="Y1176">
        <v>2</v>
      </c>
      <c r="Z1176">
        <v>0</v>
      </c>
      <c r="AA1176">
        <v>40</v>
      </c>
      <c r="AB1176">
        <v>50</v>
      </c>
      <c r="AE1176" t="s">
        <v>51</v>
      </c>
      <c r="AF1176" t="s">
        <v>711</v>
      </c>
      <c r="AG1176" t="s">
        <v>711</v>
      </c>
      <c r="AH1176" t="s">
        <v>712</v>
      </c>
      <c r="AI1176">
        <v>4856</v>
      </c>
      <c r="AJ1176">
        <v>4.1676276771004899</v>
      </c>
      <c r="AK1176" t="s">
        <v>713</v>
      </c>
      <c r="AL1176">
        <v>0</v>
      </c>
      <c r="AN1176" t="s">
        <v>9103</v>
      </c>
      <c r="AO1176" t="s">
        <v>9104</v>
      </c>
      <c r="AP1176" s="1" t="s">
        <v>9105</v>
      </c>
      <c r="AQ1176" t="s">
        <v>58</v>
      </c>
      <c r="AR1176" t="s">
        <v>59</v>
      </c>
    </row>
    <row r="1177" spans="1:44" x14ac:dyDescent="0.25">
      <c r="A1177">
        <v>1176</v>
      </c>
      <c r="B1177" t="s">
        <v>9106</v>
      </c>
      <c r="C1177" t="s">
        <v>9107</v>
      </c>
      <c r="D1177">
        <v>12</v>
      </c>
      <c r="E1177">
        <v>17</v>
      </c>
      <c r="F1177" t="s">
        <v>45</v>
      </c>
      <c r="G1177">
        <v>1000</v>
      </c>
      <c r="H1177">
        <v>0</v>
      </c>
      <c r="I1177">
        <v>3.36</v>
      </c>
      <c r="J1177">
        <v>230</v>
      </c>
      <c r="K1177">
        <v>75</v>
      </c>
      <c r="L1177">
        <v>41</v>
      </c>
      <c r="M1177">
        <v>48</v>
      </c>
      <c r="N1177">
        <v>23</v>
      </c>
      <c r="O1177">
        <v>43</v>
      </c>
      <c r="P1177">
        <v>0</v>
      </c>
      <c r="Q1177">
        <v>0</v>
      </c>
      <c r="R1177">
        <v>0</v>
      </c>
      <c r="S1177">
        <v>0</v>
      </c>
      <c r="T1177" t="s">
        <v>9108</v>
      </c>
      <c r="U1177" t="s">
        <v>340</v>
      </c>
      <c r="V1177" t="s">
        <v>48</v>
      </c>
      <c r="W1177">
        <v>50</v>
      </c>
      <c r="X1177" t="s">
        <v>49</v>
      </c>
      <c r="Y1177">
        <v>3</v>
      </c>
      <c r="Z1177">
        <v>0</v>
      </c>
      <c r="AA1177">
        <v>34</v>
      </c>
      <c r="AB1177">
        <v>50</v>
      </c>
      <c r="AE1177" t="s">
        <v>51</v>
      </c>
      <c r="AF1177" t="s">
        <v>9109</v>
      </c>
      <c r="AG1177" t="s">
        <v>9110</v>
      </c>
      <c r="AH1177" t="s">
        <v>9111</v>
      </c>
      <c r="AI1177">
        <v>1837</v>
      </c>
      <c r="AJ1177">
        <v>4.1605879150789304</v>
      </c>
      <c r="AK1177" t="s">
        <v>9112</v>
      </c>
      <c r="AL1177">
        <v>0</v>
      </c>
      <c r="AN1177" t="s">
        <v>9113</v>
      </c>
      <c r="AO1177" t="s">
        <v>9114</v>
      </c>
      <c r="AP1177" t="s">
        <v>9115</v>
      </c>
      <c r="AQ1177" t="s">
        <v>58</v>
      </c>
      <c r="AR1177" t="s">
        <v>59</v>
      </c>
    </row>
    <row r="1178" spans="1:44" x14ac:dyDescent="0.25">
      <c r="A1178">
        <v>1177</v>
      </c>
      <c r="B1178" t="s">
        <v>9116</v>
      </c>
      <c r="C1178" t="s">
        <v>9117</v>
      </c>
      <c r="D1178">
        <v>16</v>
      </c>
      <c r="E1178">
        <v>14</v>
      </c>
      <c r="F1178" t="s">
        <v>45</v>
      </c>
      <c r="G1178">
        <v>100</v>
      </c>
      <c r="H1178">
        <v>1</v>
      </c>
      <c r="I1178">
        <v>3.28</v>
      </c>
      <c r="J1178">
        <v>18</v>
      </c>
      <c r="K1178">
        <v>7</v>
      </c>
      <c r="L1178">
        <v>2</v>
      </c>
      <c r="M1178">
        <v>3</v>
      </c>
      <c r="N1178">
        <v>1</v>
      </c>
      <c r="O1178">
        <v>5</v>
      </c>
      <c r="P1178">
        <v>0</v>
      </c>
      <c r="Q1178">
        <v>0</v>
      </c>
      <c r="R1178">
        <v>0</v>
      </c>
      <c r="S1178">
        <v>0</v>
      </c>
      <c r="T1178" t="s">
        <v>9118</v>
      </c>
      <c r="U1178" t="s">
        <v>85</v>
      </c>
      <c r="V1178" t="s">
        <v>225</v>
      </c>
      <c r="W1178">
        <v>50</v>
      </c>
      <c r="X1178" t="s">
        <v>49</v>
      </c>
      <c r="Y1178">
        <v>5</v>
      </c>
      <c r="Z1178">
        <v>0</v>
      </c>
      <c r="AA1178">
        <v>81</v>
      </c>
      <c r="AB1178">
        <v>50</v>
      </c>
      <c r="AE1178" t="s">
        <v>51</v>
      </c>
      <c r="AF1178" t="s">
        <v>9119</v>
      </c>
      <c r="AG1178" t="s">
        <v>9119</v>
      </c>
      <c r="AH1178" t="s">
        <v>9120</v>
      </c>
      <c r="AI1178">
        <v>901</v>
      </c>
      <c r="AJ1178">
        <v>3.9822419533851199</v>
      </c>
      <c r="AK1178" t="s">
        <v>9121</v>
      </c>
      <c r="AL1178">
        <v>1</v>
      </c>
      <c r="AM1178" t="s">
        <v>9122</v>
      </c>
      <c r="AN1178" t="s">
        <v>9123</v>
      </c>
      <c r="AO1178" t="s">
        <v>9124</v>
      </c>
      <c r="AP1178" t="s">
        <v>9125</v>
      </c>
      <c r="AQ1178" t="s">
        <v>58</v>
      </c>
      <c r="AR1178" t="s">
        <v>59</v>
      </c>
    </row>
    <row r="1179" spans="1:44" x14ac:dyDescent="0.25">
      <c r="A1179">
        <v>1178</v>
      </c>
      <c r="B1179" t="s">
        <v>2240</v>
      </c>
      <c r="C1179" t="s">
        <v>2241</v>
      </c>
      <c r="D1179">
        <v>12</v>
      </c>
      <c r="E1179">
        <v>17</v>
      </c>
      <c r="F1179" t="s">
        <v>45</v>
      </c>
      <c r="G1179">
        <v>1000</v>
      </c>
      <c r="H1179">
        <v>0</v>
      </c>
      <c r="I1179">
        <v>4.21</v>
      </c>
      <c r="J1179">
        <v>103</v>
      </c>
      <c r="K1179">
        <v>60</v>
      </c>
      <c r="L1179">
        <v>20</v>
      </c>
      <c r="M1179">
        <v>13</v>
      </c>
      <c r="N1179">
        <v>5</v>
      </c>
      <c r="O1179">
        <v>5</v>
      </c>
      <c r="P1179">
        <v>0</v>
      </c>
      <c r="Q1179">
        <v>0</v>
      </c>
      <c r="R1179">
        <v>0</v>
      </c>
      <c r="S1179">
        <v>0</v>
      </c>
      <c r="T1179" t="s">
        <v>2242</v>
      </c>
      <c r="U1179" t="s">
        <v>47</v>
      </c>
      <c r="V1179" t="s">
        <v>48</v>
      </c>
      <c r="W1179">
        <v>50</v>
      </c>
      <c r="X1179" t="s">
        <v>49</v>
      </c>
      <c r="Y1179">
        <v>3</v>
      </c>
      <c r="Z1179">
        <v>0</v>
      </c>
      <c r="AA1179">
        <v>43</v>
      </c>
      <c r="AB1179">
        <v>50</v>
      </c>
      <c r="AC1179">
        <v>1</v>
      </c>
      <c r="AD1179" t="s">
        <v>50</v>
      </c>
      <c r="AE1179" t="s">
        <v>51</v>
      </c>
      <c r="AF1179" t="s">
        <v>2243</v>
      </c>
      <c r="AG1179" t="s">
        <v>2244</v>
      </c>
      <c r="AH1179" t="s">
        <v>2245</v>
      </c>
      <c r="AI1179">
        <v>20478</v>
      </c>
      <c r="AJ1179">
        <v>3.9103428069147301</v>
      </c>
      <c r="AK1179" t="s">
        <v>2246</v>
      </c>
      <c r="AL1179">
        <v>1</v>
      </c>
      <c r="AM1179" t="s">
        <v>2247</v>
      </c>
      <c r="AN1179" t="s">
        <v>2248</v>
      </c>
      <c r="AO1179" t="s">
        <v>2249</v>
      </c>
      <c r="AP1179" t="s">
        <v>2250</v>
      </c>
      <c r="AQ1179" t="s">
        <v>58</v>
      </c>
      <c r="AR1179" t="s">
        <v>59</v>
      </c>
    </row>
    <row r="1180" spans="1:44" x14ac:dyDescent="0.25">
      <c r="A1180">
        <v>1179</v>
      </c>
      <c r="B1180" t="s">
        <v>9126</v>
      </c>
      <c r="C1180" t="s">
        <v>9127</v>
      </c>
      <c r="D1180">
        <v>13</v>
      </c>
      <c r="E1180">
        <v>68</v>
      </c>
      <c r="F1180" t="s">
        <v>45</v>
      </c>
      <c r="G1180">
        <v>100</v>
      </c>
      <c r="H1180">
        <v>1</v>
      </c>
      <c r="I1180">
        <v>3.48</v>
      </c>
      <c r="J1180">
        <v>121</v>
      </c>
      <c r="K1180">
        <v>50</v>
      </c>
      <c r="L1180">
        <v>18</v>
      </c>
      <c r="M1180">
        <v>19</v>
      </c>
      <c r="N1180">
        <v>8</v>
      </c>
      <c r="O1180">
        <v>26</v>
      </c>
      <c r="P1180">
        <v>0</v>
      </c>
      <c r="Q1180">
        <v>0</v>
      </c>
      <c r="R1180">
        <v>0</v>
      </c>
      <c r="S1180">
        <v>0</v>
      </c>
      <c r="T1180" t="s">
        <v>9128</v>
      </c>
      <c r="U1180" t="s">
        <v>85</v>
      </c>
      <c r="V1180" t="s">
        <v>96</v>
      </c>
      <c r="W1180">
        <v>12</v>
      </c>
      <c r="X1180" t="s">
        <v>49</v>
      </c>
      <c r="Y1180">
        <v>3</v>
      </c>
      <c r="Z1180">
        <v>0</v>
      </c>
      <c r="AA1180">
        <v>40</v>
      </c>
      <c r="AB1180">
        <v>50</v>
      </c>
      <c r="AE1180" t="s">
        <v>51</v>
      </c>
      <c r="AF1180" t="s">
        <v>9129</v>
      </c>
      <c r="AG1180" t="s">
        <v>9130</v>
      </c>
      <c r="AH1180" t="s">
        <v>9131</v>
      </c>
      <c r="AI1180">
        <v>18079</v>
      </c>
      <c r="AJ1180">
        <v>4.1949222855246404</v>
      </c>
      <c r="AK1180" t="s">
        <v>9132</v>
      </c>
      <c r="AL1180">
        <v>0</v>
      </c>
      <c r="AN1180" t="s">
        <v>9133</v>
      </c>
      <c r="AO1180" t="s">
        <v>9134</v>
      </c>
      <c r="AP1180" t="s">
        <v>9135</v>
      </c>
      <c r="AQ1180" t="s">
        <v>58</v>
      </c>
      <c r="AR1180" t="s">
        <v>59</v>
      </c>
    </row>
    <row r="1181" spans="1:44" x14ac:dyDescent="0.25">
      <c r="A1181">
        <v>1180</v>
      </c>
      <c r="B1181" t="s">
        <v>7626</v>
      </c>
      <c r="C1181" t="s">
        <v>7627</v>
      </c>
      <c r="D1181">
        <v>11</v>
      </c>
      <c r="E1181">
        <v>10</v>
      </c>
      <c r="F1181" t="s">
        <v>45</v>
      </c>
      <c r="G1181">
        <v>10000</v>
      </c>
      <c r="H1181">
        <v>0</v>
      </c>
      <c r="I1181">
        <v>3.75</v>
      </c>
      <c r="J1181">
        <v>1717</v>
      </c>
      <c r="K1181">
        <v>745</v>
      </c>
      <c r="L1181">
        <v>349</v>
      </c>
      <c r="M1181">
        <v>274</v>
      </c>
      <c r="N1181">
        <v>145</v>
      </c>
      <c r="O1181">
        <v>204</v>
      </c>
      <c r="P1181">
        <v>0</v>
      </c>
      <c r="Q1181">
        <v>0</v>
      </c>
      <c r="R1181">
        <v>0</v>
      </c>
      <c r="S1181">
        <v>0</v>
      </c>
      <c r="T1181" t="s">
        <v>7628</v>
      </c>
      <c r="U1181" t="s">
        <v>47</v>
      </c>
      <c r="W1181">
        <v>50</v>
      </c>
      <c r="X1181" t="s">
        <v>49</v>
      </c>
      <c r="Y1181">
        <v>3</v>
      </c>
      <c r="Z1181">
        <v>0</v>
      </c>
      <c r="AA1181">
        <v>23</v>
      </c>
      <c r="AB1181">
        <v>50</v>
      </c>
      <c r="AC1181">
        <v>1</v>
      </c>
      <c r="AD1181" t="s">
        <v>50</v>
      </c>
      <c r="AE1181" t="s">
        <v>51</v>
      </c>
      <c r="AF1181" t="s">
        <v>7629</v>
      </c>
      <c r="AG1181" t="s">
        <v>7630</v>
      </c>
      <c r="AH1181" t="s">
        <v>7631</v>
      </c>
      <c r="AI1181">
        <v>190918</v>
      </c>
      <c r="AJ1181">
        <v>4.2358866110057702</v>
      </c>
      <c r="AK1181" t="s">
        <v>7632</v>
      </c>
      <c r="AL1181">
        <v>0</v>
      </c>
      <c r="AN1181" t="s">
        <v>7633</v>
      </c>
      <c r="AO1181" t="s">
        <v>7634</v>
      </c>
      <c r="AP1181" t="s">
        <v>7635</v>
      </c>
      <c r="AQ1181" t="s">
        <v>58</v>
      </c>
      <c r="AR1181" t="s">
        <v>59</v>
      </c>
    </row>
    <row r="1182" spans="1:44" x14ac:dyDescent="0.25">
      <c r="A1182">
        <v>1181</v>
      </c>
      <c r="B1182" t="s">
        <v>9136</v>
      </c>
      <c r="C1182" t="s">
        <v>9137</v>
      </c>
      <c r="D1182">
        <v>11</v>
      </c>
      <c r="E1182">
        <v>38</v>
      </c>
      <c r="F1182" t="s">
        <v>45</v>
      </c>
      <c r="G1182">
        <v>5000</v>
      </c>
      <c r="H1182">
        <v>0</v>
      </c>
      <c r="I1182">
        <v>3.91</v>
      </c>
      <c r="J1182">
        <v>1433</v>
      </c>
      <c r="K1182">
        <v>699</v>
      </c>
      <c r="L1182">
        <v>283</v>
      </c>
      <c r="M1182">
        <v>211</v>
      </c>
      <c r="N1182">
        <v>102</v>
      </c>
      <c r="O1182">
        <v>138</v>
      </c>
      <c r="P1182">
        <v>0</v>
      </c>
      <c r="Q1182">
        <v>0</v>
      </c>
      <c r="R1182">
        <v>0</v>
      </c>
      <c r="S1182">
        <v>0</v>
      </c>
      <c r="T1182" t="s">
        <v>9138</v>
      </c>
      <c r="U1182" t="s">
        <v>47</v>
      </c>
      <c r="V1182" t="s">
        <v>96</v>
      </c>
      <c r="W1182">
        <v>50</v>
      </c>
      <c r="X1182" t="s">
        <v>49</v>
      </c>
      <c r="Y1182">
        <v>2</v>
      </c>
      <c r="Z1182">
        <v>0</v>
      </c>
      <c r="AA1182">
        <v>63</v>
      </c>
      <c r="AB1182">
        <v>50</v>
      </c>
      <c r="AC1182">
        <v>1</v>
      </c>
      <c r="AD1182" t="s">
        <v>50</v>
      </c>
      <c r="AE1182" t="s">
        <v>51</v>
      </c>
      <c r="AF1182" t="s">
        <v>6863</v>
      </c>
      <c r="AG1182" t="s">
        <v>6864</v>
      </c>
      <c r="AH1182" t="s">
        <v>9139</v>
      </c>
      <c r="AI1182">
        <v>30225</v>
      </c>
      <c r="AJ1182">
        <v>4.26789081885856</v>
      </c>
      <c r="AK1182" t="s">
        <v>6866</v>
      </c>
      <c r="AL1182">
        <v>0</v>
      </c>
      <c r="AN1182" t="s">
        <v>9140</v>
      </c>
      <c r="AO1182" t="s">
        <v>9141</v>
      </c>
      <c r="AP1182" t="s">
        <v>9142</v>
      </c>
      <c r="AQ1182" t="s">
        <v>58</v>
      </c>
      <c r="AR1182" t="s">
        <v>59</v>
      </c>
    </row>
    <row r="1183" spans="1:44" x14ac:dyDescent="0.25">
      <c r="A1183">
        <v>1182</v>
      </c>
      <c r="B1183" t="s">
        <v>1746</v>
      </c>
      <c r="C1183" t="s">
        <v>1747</v>
      </c>
      <c r="D1183">
        <v>3.71</v>
      </c>
      <c r="E1183">
        <v>6</v>
      </c>
      <c r="F1183" t="s">
        <v>45</v>
      </c>
      <c r="G1183">
        <v>1000</v>
      </c>
      <c r="H1183">
        <v>1</v>
      </c>
      <c r="I1183">
        <v>3.45</v>
      </c>
      <c r="J1183">
        <v>181</v>
      </c>
      <c r="K1183">
        <v>69</v>
      </c>
      <c r="L1183">
        <v>29</v>
      </c>
      <c r="M1183">
        <v>33</v>
      </c>
      <c r="N1183">
        <v>14</v>
      </c>
      <c r="O1183">
        <v>36</v>
      </c>
      <c r="P1183">
        <v>0</v>
      </c>
      <c r="Q1183">
        <v>0</v>
      </c>
      <c r="R1183">
        <v>0</v>
      </c>
      <c r="S1183">
        <v>0</v>
      </c>
      <c r="T1183" t="s">
        <v>1748</v>
      </c>
      <c r="U1183" t="s">
        <v>95</v>
      </c>
      <c r="V1183" t="s">
        <v>64</v>
      </c>
      <c r="W1183">
        <v>3</v>
      </c>
      <c r="X1183" t="s">
        <v>49</v>
      </c>
      <c r="Y1183">
        <v>1</v>
      </c>
      <c r="Z1183">
        <v>0</v>
      </c>
      <c r="AA1183">
        <v>42</v>
      </c>
      <c r="AB1183">
        <v>50</v>
      </c>
      <c r="AE1183" t="s">
        <v>51</v>
      </c>
      <c r="AF1183" t="s">
        <v>9143</v>
      </c>
      <c r="AG1183" t="s">
        <v>9144</v>
      </c>
      <c r="AH1183" t="s">
        <v>9145</v>
      </c>
      <c r="AI1183">
        <v>9651</v>
      </c>
      <c r="AJ1183">
        <v>4.0791627810589501</v>
      </c>
      <c r="AK1183" t="s">
        <v>9146</v>
      </c>
      <c r="AL1183">
        <v>0</v>
      </c>
      <c r="AN1183" t="s">
        <v>9147</v>
      </c>
      <c r="AO1183" t="s">
        <v>9148</v>
      </c>
      <c r="AP1183" t="s">
        <v>9149</v>
      </c>
      <c r="AQ1183" t="s">
        <v>58</v>
      </c>
      <c r="AR1183" t="s">
        <v>59</v>
      </c>
    </row>
    <row r="1184" spans="1:44" x14ac:dyDescent="0.25">
      <c r="A1184">
        <v>1183</v>
      </c>
      <c r="B1184" t="s">
        <v>9150</v>
      </c>
      <c r="C1184" t="s">
        <v>9151</v>
      </c>
      <c r="D1184">
        <v>6</v>
      </c>
      <c r="E1184">
        <v>9</v>
      </c>
      <c r="F1184" t="s">
        <v>45</v>
      </c>
      <c r="G1184">
        <v>1000</v>
      </c>
      <c r="H1184">
        <v>0</v>
      </c>
      <c r="I1184">
        <v>3.8</v>
      </c>
      <c r="J1184">
        <v>245</v>
      </c>
      <c r="K1184">
        <v>118</v>
      </c>
      <c r="L1184">
        <v>44</v>
      </c>
      <c r="M1184">
        <v>33</v>
      </c>
      <c r="N1184">
        <v>15</v>
      </c>
      <c r="O1184">
        <v>35</v>
      </c>
      <c r="P1184">
        <v>0</v>
      </c>
      <c r="Q1184">
        <v>0</v>
      </c>
      <c r="R1184">
        <v>0</v>
      </c>
      <c r="S1184">
        <v>0</v>
      </c>
      <c r="T1184" t="s">
        <v>9152</v>
      </c>
      <c r="U1184" t="s">
        <v>161</v>
      </c>
      <c r="V1184" t="s">
        <v>162</v>
      </c>
      <c r="W1184">
        <v>1</v>
      </c>
      <c r="X1184" t="s">
        <v>49</v>
      </c>
      <c r="Y1184">
        <v>2</v>
      </c>
      <c r="Z1184">
        <v>0</v>
      </c>
      <c r="AA1184">
        <v>40</v>
      </c>
      <c r="AB1184">
        <v>50</v>
      </c>
      <c r="AE1184" t="s">
        <v>51</v>
      </c>
      <c r="AF1184" t="s">
        <v>7377</v>
      </c>
      <c r="AG1184" t="s">
        <v>7377</v>
      </c>
      <c r="AH1184" t="s">
        <v>9153</v>
      </c>
      <c r="AI1184">
        <v>7363</v>
      </c>
      <c r="AJ1184">
        <v>4.1063425234279496</v>
      </c>
      <c r="AK1184" t="s">
        <v>7379</v>
      </c>
      <c r="AL1184">
        <v>0</v>
      </c>
      <c r="AN1184" t="s">
        <v>9154</v>
      </c>
      <c r="AO1184" t="s">
        <v>9155</v>
      </c>
      <c r="AP1184" t="s">
        <v>9156</v>
      </c>
      <c r="AQ1184" t="s">
        <v>58</v>
      </c>
      <c r="AR1184" t="s">
        <v>59</v>
      </c>
    </row>
    <row r="1185" spans="1:44" x14ac:dyDescent="0.25">
      <c r="A1185">
        <v>1184</v>
      </c>
      <c r="B1185" t="s">
        <v>9157</v>
      </c>
      <c r="C1185" t="s">
        <v>9158</v>
      </c>
      <c r="D1185">
        <v>6</v>
      </c>
      <c r="E1185">
        <v>6</v>
      </c>
      <c r="F1185" t="s">
        <v>45</v>
      </c>
      <c r="G1185">
        <v>5000</v>
      </c>
      <c r="H1185">
        <v>1</v>
      </c>
      <c r="I1185">
        <v>3.89</v>
      </c>
      <c r="J1185">
        <v>1229</v>
      </c>
      <c r="K1185">
        <v>583</v>
      </c>
      <c r="L1185">
        <v>258</v>
      </c>
      <c r="M1185">
        <v>179</v>
      </c>
      <c r="N1185">
        <v>92</v>
      </c>
      <c r="O1185">
        <v>117</v>
      </c>
      <c r="P1185">
        <v>0</v>
      </c>
      <c r="Q1185">
        <v>0</v>
      </c>
      <c r="R1185">
        <v>0</v>
      </c>
      <c r="S1185">
        <v>0</v>
      </c>
      <c r="T1185" t="s">
        <v>9159</v>
      </c>
      <c r="U1185" t="s">
        <v>161</v>
      </c>
      <c r="V1185" t="s">
        <v>96</v>
      </c>
      <c r="W1185">
        <v>50</v>
      </c>
      <c r="X1185" t="s">
        <v>49</v>
      </c>
      <c r="Y1185">
        <v>2</v>
      </c>
      <c r="Z1185">
        <v>0</v>
      </c>
      <c r="AA1185">
        <v>41</v>
      </c>
      <c r="AB1185">
        <v>50</v>
      </c>
      <c r="AE1185" t="s">
        <v>51</v>
      </c>
      <c r="AF1185" t="s">
        <v>4295</v>
      </c>
      <c r="AG1185" t="s">
        <v>4296</v>
      </c>
      <c r="AH1185" t="s">
        <v>4297</v>
      </c>
      <c r="AI1185">
        <v>14676</v>
      </c>
      <c r="AJ1185">
        <v>4.0742027800490597</v>
      </c>
      <c r="AK1185" t="s">
        <v>4298</v>
      </c>
      <c r="AL1185">
        <v>0</v>
      </c>
      <c r="AN1185" t="s">
        <v>9160</v>
      </c>
      <c r="AO1185" t="s">
        <v>9161</v>
      </c>
      <c r="AP1185" t="s">
        <v>9162</v>
      </c>
      <c r="AQ1185" t="s">
        <v>58</v>
      </c>
      <c r="AR1185" t="s">
        <v>59</v>
      </c>
    </row>
    <row r="1186" spans="1:44" x14ac:dyDescent="0.25">
      <c r="A1186">
        <v>1185</v>
      </c>
      <c r="B1186" t="s">
        <v>9163</v>
      </c>
      <c r="C1186" t="s">
        <v>9164</v>
      </c>
      <c r="D1186">
        <v>12</v>
      </c>
      <c r="E1186">
        <v>16</v>
      </c>
      <c r="F1186" t="s">
        <v>45</v>
      </c>
      <c r="G1186">
        <v>5000</v>
      </c>
      <c r="H1186">
        <v>0</v>
      </c>
      <c r="I1186">
        <v>3.28</v>
      </c>
      <c r="J1186">
        <v>701</v>
      </c>
      <c r="K1186">
        <v>245</v>
      </c>
      <c r="L1186">
        <v>109</v>
      </c>
      <c r="M1186">
        <v>103</v>
      </c>
      <c r="N1186">
        <v>87</v>
      </c>
      <c r="O1186">
        <v>157</v>
      </c>
      <c r="P1186">
        <v>0</v>
      </c>
      <c r="Q1186">
        <v>0</v>
      </c>
      <c r="R1186">
        <v>0</v>
      </c>
      <c r="S1186">
        <v>0</v>
      </c>
      <c r="T1186" t="s">
        <v>9165</v>
      </c>
      <c r="U1186" t="s">
        <v>9166</v>
      </c>
      <c r="V1186" t="s">
        <v>96</v>
      </c>
      <c r="W1186">
        <v>50</v>
      </c>
      <c r="X1186" t="s">
        <v>49</v>
      </c>
      <c r="Y1186">
        <v>3</v>
      </c>
      <c r="Z1186">
        <v>0</v>
      </c>
      <c r="AA1186">
        <v>20</v>
      </c>
      <c r="AB1186">
        <v>50</v>
      </c>
      <c r="AE1186" t="s">
        <v>51</v>
      </c>
      <c r="AF1186" t="s">
        <v>9167</v>
      </c>
      <c r="AG1186" t="s">
        <v>9167</v>
      </c>
      <c r="AH1186" t="s">
        <v>9168</v>
      </c>
      <c r="AI1186">
        <v>3990</v>
      </c>
      <c r="AJ1186">
        <v>3.8972431077694201</v>
      </c>
      <c r="AK1186" t="s">
        <v>9169</v>
      </c>
      <c r="AL1186">
        <v>0</v>
      </c>
      <c r="AN1186" t="s">
        <v>9170</v>
      </c>
      <c r="AO1186" t="s">
        <v>9171</v>
      </c>
      <c r="AP1186" t="s">
        <v>9172</v>
      </c>
      <c r="AQ1186" t="s">
        <v>58</v>
      </c>
      <c r="AR1186" t="s">
        <v>59</v>
      </c>
    </row>
    <row r="1187" spans="1:44" x14ac:dyDescent="0.25">
      <c r="A1187">
        <v>1186</v>
      </c>
      <c r="B1187" t="s">
        <v>9173</v>
      </c>
      <c r="C1187" t="s">
        <v>9174</v>
      </c>
      <c r="D1187">
        <v>2</v>
      </c>
      <c r="E1187">
        <v>2</v>
      </c>
      <c r="F1187" t="s">
        <v>45</v>
      </c>
      <c r="G1187">
        <v>50000</v>
      </c>
      <c r="H1187">
        <v>0</v>
      </c>
      <c r="I1187">
        <v>4.01</v>
      </c>
      <c r="J1187">
        <v>7575</v>
      </c>
      <c r="K1187">
        <v>4182</v>
      </c>
      <c r="L1187">
        <v>1317</v>
      </c>
      <c r="M1187">
        <v>857</v>
      </c>
      <c r="N1187">
        <v>429</v>
      </c>
      <c r="O1187">
        <v>790</v>
      </c>
      <c r="P1187">
        <v>0</v>
      </c>
      <c r="Q1187">
        <v>0</v>
      </c>
      <c r="R1187">
        <v>0</v>
      </c>
      <c r="S1187">
        <v>0</v>
      </c>
      <c r="T1187" t="s">
        <v>9175</v>
      </c>
      <c r="V1187" t="s">
        <v>9176</v>
      </c>
      <c r="W1187">
        <v>50</v>
      </c>
      <c r="X1187" t="s">
        <v>49</v>
      </c>
      <c r="Y1187">
        <v>1</v>
      </c>
      <c r="Z1187">
        <v>0</v>
      </c>
      <c r="AA1187">
        <v>51</v>
      </c>
      <c r="AB1187">
        <v>50</v>
      </c>
      <c r="AE1187" t="s">
        <v>51</v>
      </c>
      <c r="AF1187" t="s">
        <v>9177</v>
      </c>
      <c r="AG1187" t="s">
        <v>9177</v>
      </c>
      <c r="AH1187" t="s">
        <v>9178</v>
      </c>
      <c r="AI1187">
        <v>229199</v>
      </c>
      <c r="AJ1187">
        <v>4.1650792542724799</v>
      </c>
      <c r="AK1187" t="s">
        <v>9179</v>
      </c>
      <c r="AL1187">
        <v>0</v>
      </c>
      <c r="AN1187" t="s">
        <v>9180</v>
      </c>
      <c r="AO1187" t="s">
        <v>9181</v>
      </c>
      <c r="AP1187" t="s">
        <v>9182</v>
      </c>
      <c r="AQ1187" t="s">
        <v>58</v>
      </c>
      <c r="AR1187" t="s">
        <v>59</v>
      </c>
    </row>
    <row r="1188" spans="1:44" x14ac:dyDescent="0.25">
      <c r="A1188">
        <v>1187</v>
      </c>
      <c r="B1188" t="s">
        <v>9183</v>
      </c>
      <c r="C1188" t="s">
        <v>9183</v>
      </c>
      <c r="D1188">
        <v>5</v>
      </c>
      <c r="E1188">
        <v>5</v>
      </c>
      <c r="F1188" t="s">
        <v>45</v>
      </c>
      <c r="G1188">
        <v>100</v>
      </c>
      <c r="H1188">
        <v>1</v>
      </c>
      <c r="I1188">
        <v>5</v>
      </c>
      <c r="J1188">
        <v>0</v>
      </c>
      <c r="P1188">
        <v>0</v>
      </c>
      <c r="Q1188">
        <v>0</v>
      </c>
      <c r="R1188">
        <v>0</v>
      </c>
      <c r="S1188">
        <v>0</v>
      </c>
      <c r="T1188" t="s">
        <v>9184</v>
      </c>
      <c r="U1188" t="s">
        <v>63</v>
      </c>
      <c r="V1188" t="s">
        <v>162</v>
      </c>
      <c r="W1188">
        <v>4</v>
      </c>
      <c r="X1188" t="s">
        <v>49</v>
      </c>
      <c r="Y1188">
        <v>1</v>
      </c>
      <c r="Z1188">
        <v>0</v>
      </c>
      <c r="AA1188">
        <v>35</v>
      </c>
      <c r="AB1188">
        <v>50</v>
      </c>
      <c r="AE1188" t="s">
        <v>51</v>
      </c>
      <c r="AF1188" t="s">
        <v>9185</v>
      </c>
      <c r="AG1188" t="s">
        <v>9186</v>
      </c>
      <c r="AH1188" t="s">
        <v>9187</v>
      </c>
      <c r="AI1188">
        <v>1172</v>
      </c>
      <c r="AJ1188">
        <v>4.1228668941979496</v>
      </c>
      <c r="AK1188" t="s">
        <v>9188</v>
      </c>
      <c r="AL1188">
        <v>0</v>
      </c>
      <c r="AN1188" t="s">
        <v>9189</v>
      </c>
      <c r="AO1188" t="s">
        <v>9190</v>
      </c>
      <c r="AP1188" t="s">
        <v>9191</v>
      </c>
      <c r="AQ1188" t="s">
        <v>58</v>
      </c>
      <c r="AR1188" t="s">
        <v>59</v>
      </c>
    </row>
    <row r="1189" spans="1:44" x14ac:dyDescent="0.25">
      <c r="A1189">
        <v>1188</v>
      </c>
      <c r="B1189" t="s">
        <v>9192</v>
      </c>
      <c r="C1189" t="s">
        <v>9193</v>
      </c>
      <c r="D1189">
        <v>5</v>
      </c>
      <c r="E1189">
        <v>5</v>
      </c>
      <c r="F1189" t="s">
        <v>45</v>
      </c>
      <c r="G1189">
        <v>5000</v>
      </c>
      <c r="H1189">
        <v>0</v>
      </c>
      <c r="I1189">
        <v>3.3</v>
      </c>
      <c r="J1189">
        <v>1013</v>
      </c>
      <c r="K1189">
        <v>326</v>
      </c>
      <c r="L1189">
        <v>170</v>
      </c>
      <c r="M1189">
        <v>193</v>
      </c>
      <c r="N1189">
        <v>125</v>
      </c>
      <c r="O1189">
        <v>199</v>
      </c>
      <c r="P1189">
        <v>0</v>
      </c>
      <c r="Q1189">
        <v>0</v>
      </c>
      <c r="R1189">
        <v>0</v>
      </c>
      <c r="S1189">
        <v>0</v>
      </c>
      <c r="T1189" t="s">
        <v>9194</v>
      </c>
      <c r="U1189" t="s">
        <v>9195</v>
      </c>
      <c r="V1189" t="s">
        <v>96</v>
      </c>
      <c r="W1189">
        <v>50</v>
      </c>
      <c r="X1189" t="s">
        <v>49</v>
      </c>
      <c r="Y1189">
        <v>2</v>
      </c>
      <c r="Z1189">
        <v>0</v>
      </c>
      <c r="AA1189">
        <v>32</v>
      </c>
      <c r="AB1189">
        <v>50</v>
      </c>
      <c r="AC1189">
        <v>1</v>
      </c>
      <c r="AD1189" t="s">
        <v>50</v>
      </c>
      <c r="AE1189" t="s">
        <v>51</v>
      </c>
      <c r="AF1189" t="s">
        <v>9196</v>
      </c>
      <c r="AG1189" t="s">
        <v>9197</v>
      </c>
      <c r="AH1189" t="s">
        <v>9198</v>
      </c>
      <c r="AI1189">
        <v>13510</v>
      </c>
      <c r="AJ1189">
        <v>4.2973353071798597</v>
      </c>
      <c r="AK1189" s="1" t="s">
        <v>9199</v>
      </c>
      <c r="AL1189">
        <v>1</v>
      </c>
      <c r="AM1189" t="s">
        <v>9200</v>
      </c>
      <c r="AN1189" t="s">
        <v>9201</v>
      </c>
      <c r="AO1189" t="s">
        <v>9202</v>
      </c>
      <c r="AP1189" t="s">
        <v>9203</v>
      </c>
      <c r="AQ1189" t="s">
        <v>58</v>
      </c>
      <c r="AR1189" t="s">
        <v>59</v>
      </c>
    </row>
    <row r="1190" spans="1:44" x14ac:dyDescent="0.25">
      <c r="A1190">
        <v>1189</v>
      </c>
      <c r="B1190" t="s">
        <v>9204</v>
      </c>
      <c r="C1190" t="s">
        <v>9205</v>
      </c>
      <c r="D1190">
        <v>4.66</v>
      </c>
      <c r="E1190">
        <v>11</v>
      </c>
      <c r="F1190" t="s">
        <v>45</v>
      </c>
      <c r="G1190">
        <v>50000</v>
      </c>
      <c r="H1190">
        <v>1</v>
      </c>
      <c r="I1190">
        <v>4.01</v>
      </c>
      <c r="J1190">
        <v>10122</v>
      </c>
      <c r="K1190">
        <v>5274</v>
      </c>
      <c r="L1190">
        <v>1869</v>
      </c>
      <c r="M1190">
        <v>1519</v>
      </c>
      <c r="N1190">
        <v>684</v>
      </c>
      <c r="O1190">
        <v>776</v>
      </c>
      <c r="P1190">
        <v>0</v>
      </c>
      <c r="Q1190">
        <v>0</v>
      </c>
      <c r="R1190">
        <v>0</v>
      </c>
      <c r="S1190">
        <v>0</v>
      </c>
      <c r="T1190" t="s">
        <v>9206</v>
      </c>
      <c r="U1190" t="s">
        <v>812</v>
      </c>
      <c r="V1190" t="s">
        <v>48</v>
      </c>
      <c r="W1190">
        <v>1</v>
      </c>
      <c r="X1190" t="s">
        <v>49</v>
      </c>
      <c r="Y1190">
        <v>1</v>
      </c>
      <c r="Z1190">
        <v>0</v>
      </c>
      <c r="AA1190">
        <v>44</v>
      </c>
      <c r="AB1190">
        <v>50</v>
      </c>
      <c r="AE1190" t="s">
        <v>51</v>
      </c>
      <c r="AF1190" t="s">
        <v>9207</v>
      </c>
      <c r="AG1190" t="s">
        <v>9208</v>
      </c>
      <c r="AH1190" t="s">
        <v>9209</v>
      </c>
      <c r="AI1190">
        <v>203805</v>
      </c>
      <c r="AJ1190">
        <v>4.2164765339417496</v>
      </c>
      <c r="AK1190" t="s">
        <v>9210</v>
      </c>
      <c r="AL1190">
        <v>0</v>
      </c>
      <c r="AN1190" t="s">
        <v>9211</v>
      </c>
      <c r="AO1190" t="s">
        <v>9212</v>
      </c>
      <c r="AP1190" t="s">
        <v>9213</v>
      </c>
      <c r="AQ1190" t="s">
        <v>58</v>
      </c>
      <c r="AR1190" t="s">
        <v>59</v>
      </c>
    </row>
    <row r="1191" spans="1:44" x14ac:dyDescent="0.25">
      <c r="A1191">
        <v>1190</v>
      </c>
      <c r="B1191" t="s">
        <v>9214</v>
      </c>
      <c r="C1191" t="s">
        <v>9215</v>
      </c>
      <c r="D1191">
        <v>8</v>
      </c>
      <c r="E1191">
        <v>22</v>
      </c>
      <c r="F1191" t="s">
        <v>45</v>
      </c>
      <c r="G1191">
        <v>100</v>
      </c>
      <c r="H1191">
        <v>1</v>
      </c>
      <c r="I1191">
        <v>4</v>
      </c>
      <c r="J1191">
        <v>17</v>
      </c>
      <c r="K1191">
        <v>9</v>
      </c>
      <c r="L1191">
        <v>4</v>
      </c>
      <c r="M1191">
        <v>0</v>
      </c>
      <c r="N1191">
        <v>3</v>
      </c>
      <c r="O1191">
        <v>1</v>
      </c>
      <c r="P1191">
        <v>0</v>
      </c>
      <c r="Q1191">
        <v>0</v>
      </c>
      <c r="R1191">
        <v>0</v>
      </c>
      <c r="S1191">
        <v>0</v>
      </c>
      <c r="T1191" t="s">
        <v>9216</v>
      </c>
      <c r="U1191" t="s">
        <v>129</v>
      </c>
      <c r="V1191" t="s">
        <v>96</v>
      </c>
      <c r="W1191">
        <v>50</v>
      </c>
      <c r="X1191" t="s">
        <v>49</v>
      </c>
      <c r="Y1191">
        <v>2</v>
      </c>
      <c r="Z1191">
        <v>0</v>
      </c>
      <c r="AA1191">
        <v>43</v>
      </c>
      <c r="AB1191">
        <v>50</v>
      </c>
      <c r="AE1191" t="s">
        <v>51</v>
      </c>
      <c r="AF1191" t="s">
        <v>3284</v>
      </c>
      <c r="AG1191" t="s">
        <v>3285</v>
      </c>
      <c r="AH1191" t="s">
        <v>3286</v>
      </c>
      <c r="AI1191">
        <v>65189</v>
      </c>
      <c r="AJ1191">
        <v>4.0496402767337996</v>
      </c>
      <c r="AK1191" t="s">
        <v>3287</v>
      </c>
      <c r="AL1191">
        <v>0</v>
      </c>
      <c r="AN1191" t="s">
        <v>9217</v>
      </c>
      <c r="AO1191" t="s">
        <v>9218</v>
      </c>
      <c r="AP1191" t="s">
        <v>9219</v>
      </c>
      <c r="AQ1191" t="s">
        <v>58</v>
      </c>
      <c r="AR1191" t="s">
        <v>59</v>
      </c>
    </row>
    <row r="1192" spans="1:44" x14ac:dyDescent="0.25">
      <c r="A1192">
        <v>1191</v>
      </c>
      <c r="B1192" t="s">
        <v>9220</v>
      </c>
      <c r="C1192" t="s">
        <v>9221</v>
      </c>
      <c r="D1192">
        <v>9</v>
      </c>
      <c r="E1192">
        <v>9</v>
      </c>
      <c r="F1192" t="s">
        <v>45</v>
      </c>
      <c r="G1192">
        <v>100</v>
      </c>
      <c r="H1192">
        <v>1</v>
      </c>
      <c r="I1192">
        <v>5</v>
      </c>
      <c r="J1192">
        <v>0</v>
      </c>
      <c r="P1192">
        <v>0</v>
      </c>
      <c r="Q1192">
        <v>0</v>
      </c>
      <c r="R1192">
        <v>0</v>
      </c>
      <c r="S1192">
        <v>0</v>
      </c>
      <c r="T1192" t="s">
        <v>9222</v>
      </c>
      <c r="U1192" t="s">
        <v>47</v>
      </c>
      <c r="V1192" t="s">
        <v>96</v>
      </c>
      <c r="W1192">
        <v>50</v>
      </c>
      <c r="X1192" t="s">
        <v>49</v>
      </c>
      <c r="Y1192">
        <v>3</v>
      </c>
      <c r="Z1192">
        <v>0</v>
      </c>
      <c r="AA1192">
        <v>44</v>
      </c>
      <c r="AB1192">
        <v>50</v>
      </c>
      <c r="AE1192" t="s">
        <v>51</v>
      </c>
      <c r="AF1192" t="s">
        <v>3000</v>
      </c>
      <c r="AG1192" t="s">
        <v>3001</v>
      </c>
      <c r="AH1192" t="s">
        <v>3002</v>
      </c>
      <c r="AI1192">
        <v>246312</v>
      </c>
      <c r="AJ1192">
        <v>4.2037253564584702</v>
      </c>
      <c r="AK1192" t="s">
        <v>3003</v>
      </c>
      <c r="AL1192">
        <v>0</v>
      </c>
      <c r="AN1192" t="s">
        <v>9223</v>
      </c>
      <c r="AO1192" t="s">
        <v>9224</v>
      </c>
      <c r="AP1192" t="s">
        <v>9225</v>
      </c>
      <c r="AQ1192" t="s">
        <v>58</v>
      </c>
      <c r="AR1192" t="s">
        <v>59</v>
      </c>
    </row>
    <row r="1193" spans="1:44" x14ac:dyDescent="0.25">
      <c r="A1193">
        <v>1192</v>
      </c>
      <c r="B1193" t="s">
        <v>9226</v>
      </c>
      <c r="C1193" t="s">
        <v>9226</v>
      </c>
      <c r="D1193">
        <v>8</v>
      </c>
      <c r="E1193">
        <v>9</v>
      </c>
      <c r="F1193" t="s">
        <v>45</v>
      </c>
      <c r="G1193">
        <v>1000</v>
      </c>
      <c r="H1193">
        <v>1</v>
      </c>
      <c r="I1193">
        <v>3.95</v>
      </c>
      <c r="J1193">
        <v>63</v>
      </c>
      <c r="K1193">
        <v>32</v>
      </c>
      <c r="L1193">
        <v>12</v>
      </c>
      <c r="M1193">
        <v>10</v>
      </c>
      <c r="N1193">
        <v>2</v>
      </c>
      <c r="O1193">
        <v>7</v>
      </c>
      <c r="P1193">
        <v>0</v>
      </c>
      <c r="Q1193">
        <v>0</v>
      </c>
      <c r="R1193">
        <v>0</v>
      </c>
      <c r="S1193">
        <v>0</v>
      </c>
      <c r="T1193" t="s">
        <v>9227</v>
      </c>
      <c r="U1193" t="s">
        <v>85</v>
      </c>
      <c r="V1193" t="s">
        <v>96</v>
      </c>
      <c r="W1193">
        <v>50</v>
      </c>
      <c r="X1193" t="s">
        <v>49</v>
      </c>
      <c r="Y1193">
        <v>3</v>
      </c>
      <c r="Z1193">
        <v>0</v>
      </c>
      <c r="AA1193">
        <v>41</v>
      </c>
      <c r="AB1193">
        <v>50</v>
      </c>
      <c r="AE1193" t="s">
        <v>51</v>
      </c>
      <c r="AF1193" t="s">
        <v>9228</v>
      </c>
      <c r="AG1193" t="s">
        <v>9229</v>
      </c>
      <c r="AH1193" t="s">
        <v>9230</v>
      </c>
      <c r="AI1193">
        <v>36913</v>
      </c>
      <c r="AJ1193">
        <v>3.9494216129818698</v>
      </c>
      <c r="AK1193" t="s">
        <v>9231</v>
      </c>
      <c r="AL1193">
        <v>1</v>
      </c>
      <c r="AM1193" t="s">
        <v>9232</v>
      </c>
      <c r="AN1193" t="s">
        <v>9233</v>
      </c>
      <c r="AO1193" t="s">
        <v>9234</v>
      </c>
      <c r="AP1193" t="s">
        <v>9235</v>
      </c>
      <c r="AQ1193" t="s">
        <v>58</v>
      </c>
      <c r="AR1193" t="s">
        <v>59</v>
      </c>
    </row>
    <row r="1194" spans="1:44" x14ac:dyDescent="0.25">
      <c r="A1194">
        <v>1193</v>
      </c>
      <c r="B1194" t="s">
        <v>9236</v>
      </c>
      <c r="C1194" t="s">
        <v>9237</v>
      </c>
      <c r="D1194">
        <v>16</v>
      </c>
      <c r="E1194">
        <v>14</v>
      </c>
      <c r="F1194" t="s">
        <v>45</v>
      </c>
      <c r="G1194">
        <v>10</v>
      </c>
      <c r="H1194">
        <v>1</v>
      </c>
      <c r="I1194">
        <v>5</v>
      </c>
      <c r="J1194">
        <v>0</v>
      </c>
      <c r="P1194">
        <v>0</v>
      </c>
      <c r="Q1194">
        <v>0</v>
      </c>
      <c r="R1194">
        <v>0</v>
      </c>
      <c r="S1194">
        <v>0</v>
      </c>
      <c r="T1194" t="s">
        <v>9238</v>
      </c>
      <c r="V1194" t="s">
        <v>510</v>
      </c>
      <c r="W1194">
        <v>2</v>
      </c>
      <c r="X1194" t="s">
        <v>49</v>
      </c>
      <c r="Y1194">
        <v>4</v>
      </c>
      <c r="Z1194">
        <v>0</v>
      </c>
      <c r="AA1194">
        <v>40</v>
      </c>
      <c r="AB1194">
        <v>50</v>
      </c>
      <c r="AE1194" t="s">
        <v>51</v>
      </c>
      <c r="AF1194" t="s">
        <v>9239</v>
      </c>
      <c r="AG1194" t="s">
        <v>9240</v>
      </c>
      <c r="AH1194" t="s">
        <v>9241</v>
      </c>
      <c r="AI1194">
        <v>1442</v>
      </c>
      <c r="AJ1194">
        <v>4.46601941747572</v>
      </c>
      <c r="AK1194" t="s">
        <v>9242</v>
      </c>
      <c r="AL1194">
        <v>0</v>
      </c>
      <c r="AN1194" t="s">
        <v>9243</v>
      </c>
      <c r="AO1194" t="s">
        <v>9244</v>
      </c>
      <c r="AP1194" t="s">
        <v>9245</v>
      </c>
      <c r="AQ1194" t="s">
        <v>58</v>
      </c>
      <c r="AR1194" t="s">
        <v>59</v>
      </c>
    </row>
    <row r="1195" spans="1:44" x14ac:dyDescent="0.25">
      <c r="A1195">
        <v>1194</v>
      </c>
      <c r="B1195" t="s">
        <v>9246</v>
      </c>
      <c r="C1195" t="s">
        <v>9247</v>
      </c>
      <c r="D1195">
        <v>5</v>
      </c>
      <c r="E1195">
        <v>5</v>
      </c>
      <c r="F1195" t="s">
        <v>45</v>
      </c>
      <c r="G1195">
        <v>1000</v>
      </c>
      <c r="H1195">
        <v>1</v>
      </c>
      <c r="I1195">
        <v>4.0999999999999996</v>
      </c>
      <c r="J1195">
        <v>166</v>
      </c>
      <c r="K1195">
        <v>95</v>
      </c>
      <c r="L1195">
        <v>28</v>
      </c>
      <c r="M1195">
        <v>21</v>
      </c>
      <c r="N1195">
        <v>9</v>
      </c>
      <c r="O1195">
        <v>13</v>
      </c>
      <c r="P1195">
        <v>1</v>
      </c>
      <c r="Q1195">
        <v>0</v>
      </c>
      <c r="R1195">
        <v>1</v>
      </c>
      <c r="S1195">
        <v>0</v>
      </c>
      <c r="T1195" t="s">
        <v>9248</v>
      </c>
      <c r="U1195" t="s">
        <v>47</v>
      </c>
      <c r="V1195" t="s">
        <v>96</v>
      </c>
      <c r="W1195">
        <v>1</v>
      </c>
      <c r="X1195" t="s">
        <v>49</v>
      </c>
      <c r="Y1195">
        <v>2</v>
      </c>
      <c r="Z1195">
        <v>0</v>
      </c>
      <c r="AA1195">
        <v>42</v>
      </c>
      <c r="AB1195">
        <v>50</v>
      </c>
      <c r="AE1195" t="s">
        <v>51</v>
      </c>
      <c r="AF1195" t="s">
        <v>9249</v>
      </c>
      <c r="AG1195" t="s">
        <v>9249</v>
      </c>
      <c r="AH1195" t="s">
        <v>9250</v>
      </c>
      <c r="AI1195">
        <v>13909</v>
      </c>
      <c r="AJ1195">
        <v>4.3568193256164998</v>
      </c>
      <c r="AK1195" t="s">
        <v>9251</v>
      </c>
      <c r="AL1195">
        <v>0</v>
      </c>
      <c r="AN1195" t="s">
        <v>9252</v>
      </c>
      <c r="AO1195" t="s">
        <v>9253</v>
      </c>
      <c r="AP1195" t="s">
        <v>9254</v>
      </c>
      <c r="AQ1195" t="s">
        <v>58</v>
      </c>
      <c r="AR1195" t="s">
        <v>59</v>
      </c>
    </row>
    <row r="1196" spans="1:44" x14ac:dyDescent="0.25">
      <c r="A1196">
        <v>1195</v>
      </c>
      <c r="B1196" t="s">
        <v>9255</v>
      </c>
      <c r="C1196" t="s">
        <v>9256</v>
      </c>
      <c r="D1196">
        <v>6</v>
      </c>
      <c r="E1196">
        <v>6</v>
      </c>
      <c r="F1196" t="s">
        <v>45</v>
      </c>
      <c r="G1196">
        <v>10000</v>
      </c>
      <c r="H1196">
        <v>1</v>
      </c>
      <c r="I1196">
        <v>4</v>
      </c>
      <c r="J1196">
        <v>1244</v>
      </c>
      <c r="K1196">
        <v>648</v>
      </c>
      <c r="L1196">
        <v>233</v>
      </c>
      <c r="M1196">
        <v>180</v>
      </c>
      <c r="N1196">
        <v>76</v>
      </c>
      <c r="O1196">
        <v>107</v>
      </c>
      <c r="P1196">
        <v>0</v>
      </c>
      <c r="Q1196">
        <v>0</v>
      </c>
      <c r="R1196">
        <v>0</v>
      </c>
      <c r="S1196">
        <v>0</v>
      </c>
      <c r="T1196" t="s">
        <v>9257</v>
      </c>
      <c r="U1196" t="s">
        <v>2089</v>
      </c>
      <c r="V1196" t="s">
        <v>96</v>
      </c>
      <c r="W1196">
        <v>47</v>
      </c>
      <c r="X1196" t="s">
        <v>49</v>
      </c>
      <c r="Y1196">
        <v>2</v>
      </c>
      <c r="Z1196">
        <v>0</v>
      </c>
      <c r="AA1196">
        <v>35</v>
      </c>
      <c r="AB1196">
        <v>50</v>
      </c>
      <c r="AC1196">
        <v>1</v>
      </c>
      <c r="AD1196" t="s">
        <v>50</v>
      </c>
      <c r="AE1196" t="s">
        <v>51</v>
      </c>
      <c r="AF1196" t="s">
        <v>928</v>
      </c>
      <c r="AG1196" t="s">
        <v>928</v>
      </c>
      <c r="AH1196" t="s">
        <v>929</v>
      </c>
      <c r="AI1196">
        <v>12974</v>
      </c>
      <c r="AJ1196">
        <v>3.9657006320332902</v>
      </c>
      <c r="AK1196" t="s">
        <v>930</v>
      </c>
      <c r="AL1196">
        <v>0</v>
      </c>
      <c r="AN1196" t="s">
        <v>9258</v>
      </c>
      <c r="AO1196" t="s">
        <v>9259</v>
      </c>
      <c r="AP1196" t="s">
        <v>9260</v>
      </c>
      <c r="AQ1196" t="s">
        <v>58</v>
      </c>
      <c r="AR1196" t="s">
        <v>59</v>
      </c>
    </row>
    <row r="1197" spans="1:44" x14ac:dyDescent="0.25">
      <c r="A1197">
        <v>1196</v>
      </c>
      <c r="B1197" t="s">
        <v>9261</v>
      </c>
      <c r="C1197" t="s">
        <v>9262</v>
      </c>
      <c r="D1197">
        <v>18</v>
      </c>
      <c r="E1197">
        <v>59</v>
      </c>
      <c r="F1197" t="s">
        <v>45</v>
      </c>
      <c r="G1197">
        <v>10</v>
      </c>
      <c r="H1197">
        <v>0</v>
      </c>
      <c r="I1197">
        <v>2.67</v>
      </c>
      <c r="J1197">
        <v>6</v>
      </c>
      <c r="K1197">
        <v>1</v>
      </c>
      <c r="L1197">
        <v>0</v>
      </c>
      <c r="M1197">
        <v>3</v>
      </c>
      <c r="N1197">
        <v>0</v>
      </c>
      <c r="O1197">
        <v>2</v>
      </c>
      <c r="P1197">
        <v>0</v>
      </c>
      <c r="Q1197">
        <v>0</v>
      </c>
      <c r="R1197">
        <v>0</v>
      </c>
      <c r="S1197">
        <v>0</v>
      </c>
      <c r="T1197" t="s">
        <v>9263</v>
      </c>
      <c r="U1197" t="s">
        <v>340</v>
      </c>
      <c r="V1197" t="s">
        <v>96</v>
      </c>
      <c r="W1197">
        <v>50</v>
      </c>
      <c r="X1197" t="s">
        <v>49</v>
      </c>
      <c r="Y1197">
        <v>5</v>
      </c>
      <c r="Z1197">
        <v>0</v>
      </c>
      <c r="AA1197">
        <v>34</v>
      </c>
      <c r="AB1197">
        <v>50</v>
      </c>
      <c r="AE1197" t="s">
        <v>51</v>
      </c>
      <c r="AF1197" t="s">
        <v>9264</v>
      </c>
      <c r="AG1197" t="s">
        <v>9265</v>
      </c>
      <c r="AH1197" t="s">
        <v>9266</v>
      </c>
      <c r="AI1197">
        <v>2038</v>
      </c>
      <c r="AJ1197">
        <v>4.5014720314033303</v>
      </c>
      <c r="AK1197" t="s">
        <v>9267</v>
      </c>
      <c r="AL1197">
        <v>0</v>
      </c>
      <c r="AN1197" t="s">
        <v>9268</v>
      </c>
      <c r="AO1197" t="s">
        <v>9269</v>
      </c>
      <c r="AP1197" t="s">
        <v>9270</v>
      </c>
      <c r="AQ1197" t="s">
        <v>58</v>
      </c>
      <c r="AR1197" t="s">
        <v>59</v>
      </c>
    </row>
    <row r="1198" spans="1:44" x14ac:dyDescent="0.25">
      <c r="A1198">
        <v>1197</v>
      </c>
      <c r="B1198" t="s">
        <v>9271</v>
      </c>
      <c r="C1198" t="s">
        <v>9272</v>
      </c>
      <c r="D1198">
        <v>8</v>
      </c>
      <c r="E1198">
        <v>7</v>
      </c>
      <c r="F1198" t="s">
        <v>45</v>
      </c>
      <c r="G1198">
        <v>20000</v>
      </c>
      <c r="H1198">
        <v>1</v>
      </c>
      <c r="I1198">
        <v>3.8</v>
      </c>
      <c r="J1198">
        <v>9330</v>
      </c>
      <c r="K1198">
        <v>4150</v>
      </c>
      <c r="L1198">
        <v>1941</v>
      </c>
      <c r="M1198">
        <v>1495</v>
      </c>
      <c r="N1198">
        <v>731</v>
      </c>
      <c r="O1198">
        <v>1013</v>
      </c>
      <c r="P1198">
        <v>0</v>
      </c>
      <c r="Q1198">
        <v>0</v>
      </c>
      <c r="R1198">
        <v>0</v>
      </c>
      <c r="S1198">
        <v>0</v>
      </c>
      <c r="T1198" t="s">
        <v>9273</v>
      </c>
      <c r="U1198" t="s">
        <v>85</v>
      </c>
      <c r="V1198" t="s">
        <v>64</v>
      </c>
      <c r="W1198">
        <v>49</v>
      </c>
      <c r="X1198" t="s">
        <v>49</v>
      </c>
      <c r="Y1198">
        <v>2</v>
      </c>
      <c r="Z1198">
        <v>0</v>
      </c>
      <c r="AA1198">
        <v>38</v>
      </c>
      <c r="AB1198">
        <v>50</v>
      </c>
      <c r="AC1198">
        <v>1</v>
      </c>
      <c r="AD1198" t="s">
        <v>50</v>
      </c>
      <c r="AE1198" t="s">
        <v>51</v>
      </c>
      <c r="AF1198" t="s">
        <v>1843</v>
      </c>
      <c r="AG1198" t="s">
        <v>1844</v>
      </c>
      <c r="AH1198" t="s">
        <v>9274</v>
      </c>
      <c r="AI1198">
        <v>70773</v>
      </c>
      <c r="AJ1198">
        <v>4.03831969818998</v>
      </c>
      <c r="AK1198" t="s">
        <v>1846</v>
      </c>
      <c r="AL1198">
        <v>0</v>
      </c>
      <c r="AN1198" t="s">
        <v>9275</v>
      </c>
      <c r="AO1198" t="s">
        <v>9276</v>
      </c>
      <c r="AP1198" t="s">
        <v>9277</v>
      </c>
      <c r="AQ1198" t="s">
        <v>58</v>
      </c>
      <c r="AR1198" t="s">
        <v>59</v>
      </c>
    </row>
    <row r="1199" spans="1:44" x14ac:dyDescent="0.25">
      <c r="A1199">
        <v>1198</v>
      </c>
      <c r="B1199" t="s">
        <v>5877</v>
      </c>
      <c r="C1199" t="s">
        <v>5878</v>
      </c>
      <c r="D1199">
        <v>11</v>
      </c>
      <c r="E1199">
        <v>10</v>
      </c>
      <c r="F1199" t="s">
        <v>45</v>
      </c>
      <c r="G1199">
        <v>100</v>
      </c>
      <c r="H1199">
        <v>1</v>
      </c>
      <c r="I1199">
        <v>3.8</v>
      </c>
      <c r="J1199">
        <v>10</v>
      </c>
      <c r="K1199">
        <v>5</v>
      </c>
      <c r="L1199">
        <v>1</v>
      </c>
      <c r="M1199">
        <v>2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 t="s">
        <v>5993</v>
      </c>
      <c r="U1199" t="s">
        <v>95</v>
      </c>
      <c r="V1199" t="s">
        <v>64</v>
      </c>
      <c r="W1199">
        <v>10</v>
      </c>
      <c r="X1199" t="s">
        <v>49</v>
      </c>
      <c r="Y1199">
        <v>2</v>
      </c>
      <c r="Z1199">
        <v>0</v>
      </c>
      <c r="AA1199">
        <v>26</v>
      </c>
      <c r="AB1199">
        <v>50</v>
      </c>
      <c r="AC1199">
        <v>1</v>
      </c>
      <c r="AD1199" t="s">
        <v>50</v>
      </c>
      <c r="AE1199" t="s">
        <v>51</v>
      </c>
      <c r="AF1199" t="s">
        <v>1094</v>
      </c>
      <c r="AG1199" t="s">
        <v>1094</v>
      </c>
      <c r="AH1199" t="s">
        <v>1095</v>
      </c>
      <c r="AI1199">
        <v>247</v>
      </c>
      <c r="AJ1199">
        <v>3.9433198380566798</v>
      </c>
      <c r="AK1199" t="s">
        <v>1096</v>
      </c>
      <c r="AL1199">
        <v>0</v>
      </c>
      <c r="AN1199" t="s">
        <v>5994</v>
      </c>
      <c r="AO1199" t="s">
        <v>5995</v>
      </c>
      <c r="AP1199" t="s">
        <v>5996</v>
      </c>
      <c r="AQ1199" t="s">
        <v>58</v>
      </c>
      <c r="AR1199" t="s">
        <v>59</v>
      </c>
    </row>
    <row r="1200" spans="1:44" x14ac:dyDescent="0.25">
      <c r="A1200">
        <v>1199</v>
      </c>
      <c r="B1200" t="s">
        <v>9278</v>
      </c>
      <c r="C1200" t="s">
        <v>9279</v>
      </c>
      <c r="D1200">
        <v>5</v>
      </c>
      <c r="E1200">
        <v>25</v>
      </c>
      <c r="F1200" t="s">
        <v>45</v>
      </c>
      <c r="G1200">
        <v>10000</v>
      </c>
      <c r="H1200">
        <v>1</v>
      </c>
      <c r="I1200">
        <v>4.1900000000000004</v>
      </c>
      <c r="J1200">
        <v>494</v>
      </c>
      <c r="K1200">
        <v>300</v>
      </c>
      <c r="L1200">
        <v>80</v>
      </c>
      <c r="M1200">
        <v>52</v>
      </c>
      <c r="N1200">
        <v>34</v>
      </c>
      <c r="O1200">
        <v>28</v>
      </c>
      <c r="P1200">
        <v>0</v>
      </c>
      <c r="Q1200">
        <v>0</v>
      </c>
      <c r="R1200">
        <v>0</v>
      </c>
      <c r="S1200">
        <v>0</v>
      </c>
      <c r="T1200" t="s">
        <v>9280</v>
      </c>
      <c r="U1200" t="s">
        <v>47</v>
      </c>
      <c r="V1200" t="s">
        <v>64</v>
      </c>
      <c r="W1200">
        <v>35</v>
      </c>
      <c r="X1200" t="s">
        <v>49</v>
      </c>
      <c r="Y1200">
        <v>2</v>
      </c>
      <c r="Z1200">
        <v>0</v>
      </c>
      <c r="AA1200">
        <v>43</v>
      </c>
      <c r="AB1200">
        <v>50</v>
      </c>
      <c r="AE1200" t="s">
        <v>51</v>
      </c>
      <c r="AF1200" t="s">
        <v>5325</v>
      </c>
      <c r="AG1200" t="s">
        <v>5325</v>
      </c>
      <c r="AH1200" t="s">
        <v>5326</v>
      </c>
      <c r="AI1200">
        <v>4524</v>
      </c>
      <c r="AJ1200">
        <v>3.8653846153846101</v>
      </c>
      <c r="AK1200" t="s">
        <v>5327</v>
      </c>
      <c r="AL1200">
        <v>0</v>
      </c>
      <c r="AN1200" t="s">
        <v>9281</v>
      </c>
      <c r="AO1200" t="s">
        <v>9282</v>
      </c>
      <c r="AP1200" s="1" t="s">
        <v>9283</v>
      </c>
      <c r="AQ1200" t="s">
        <v>58</v>
      </c>
      <c r="AR1200" t="s">
        <v>59</v>
      </c>
    </row>
    <row r="1201" spans="1:44" x14ac:dyDescent="0.25">
      <c r="A1201">
        <v>1200</v>
      </c>
      <c r="B1201" t="s">
        <v>4861</v>
      </c>
      <c r="C1201" t="s">
        <v>4862</v>
      </c>
      <c r="D1201">
        <v>5</v>
      </c>
      <c r="E1201">
        <v>10</v>
      </c>
      <c r="F1201" t="s">
        <v>45</v>
      </c>
      <c r="G1201">
        <v>100</v>
      </c>
      <c r="H1201">
        <v>0</v>
      </c>
      <c r="I1201">
        <v>4.08</v>
      </c>
      <c r="J1201">
        <v>12</v>
      </c>
      <c r="K1201">
        <v>7</v>
      </c>
      <c r="L1201">
        <v>2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 t="s">
        <v>4863</v>
      </c>
      <c r="U1201" t="s">
        <v>8782</v>
      </c>
      <c r="V1201" t="s">
        <v>162</v>
      </c>
      <c r="W1201">
        <v>1</v>
      </c>
      <c r="X1201" t="s">
        <v>49</v>
      </c>
      <c r="Y1201">
        <v>2</v>
      </c>
      <c r="Z1201">
        <v>0</v>
      </c>
      <c r="AA1201">
        <v>40</v>
      </c>
      <c r="AB1201">
        <v>50</v>
      </c>
      <c r="AE1201" t="s">
        <v>51</v>
      </c>
      <c r="AF1201" t="s">
        <v>5143</v>
      </c>
      <c r="AG1201" t="s">
        <v>5143</v>
      </c>
      <c r="AH1201" t="s">
        <v>9284</v>
      </c>
      <c r="AI1201">
        <v>4150</v>
      </c>
      <c r="AJ1201">
        <v>4.2522891566265004</v>
      </c>
      <c r="AK1201" t="s">
        <v>5145</v>
      </c>
      <c r="AL1201">
        <v>0</v>
      </c>
      <c r="AN1201" t="s">
        <v>9285</v>
      </c>
      <c r="AO1201" t="s">
        <v>9286</v>
      </c>
      <c r="AP1201" t="s">
        <v>9287</v>
      </c>
      <c r="AQ1201" t="s">
        <v>58</v>
      </c>
      <c r="AR1201" t="s">
        <v>59</v>
      </c>
    </row>
    <row r="1202" spans="1:44" x14ac:dyDescent="0.25">
      <c r="A1202">
        <v>1201</v>
      </c>
      <c r="B1202" t="s">
        <v>9288</v>
      </c>
      <c r="C1202" t="s">
        <v>9288</v>
      </c>
      <c r="D1202">
        <v>26</v>
      </c>
      <c r="E1202">
        <v>168</v>
      </c>
      <c r="F1202" t="s">
        <v>45</v>
      </c>
      <c r="G1202">
        <v>100</v>
      </c>
      <c r="H1202">
        <v>1</v>
      </c>
      <c r="I1202">
        <v>4.1500000000000004</v>
      </c>
      <c r="J1202">
        <v>20</v>
      </c>
      <c r="K1202">
        <v>9</v>
      </c>
      <c r="L1202">
        <v>8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 t="s">
        <v>9289</v>
      </c>
      <c r="U1202" t="s">
        <v>85</v>
      </c>
      <c r="V1202" t="s">
        <v>48</v>
      </c>
      <c r="W1202">
        <v>50</v>
      </c>
      <c r="X1202" t="s">
        <v>49</v>
      </c>
      <c r="Y1202">
        <v>7</v>
      </c>
      <c r="Z1202">
        <v>0</v>
      </c>
      <c r="AA1202">
        <v>17</v>
      </c>
      <c r="AB1202">
        <v>50</v>
      </c>
      <c r="AE1202" t="s">
        <v>51</v>
      </c>
      <c r="AF1202" t="s">
        <v>9290</v>
      </c>
      <c r="AG1202" t="s">
        <v>9290</v>
      </c>
      <c r="AH1202" t="s">
        <v>9291</v>
      </c>
      <c r="AI1202">
        <v>131</v>
      </c>
      <c r="AJ1202">
        <v>3.8549618320610599</v>
      </c>
      <c r="AK1202" s="1" t="s">
        <v>9292</v>
      </c>
      <c r="AL1202">
        <v>0</v>
      </c>
      <c r="AN1202" t="s">
        <v>9293</v>
      </c>
      <c r="AO1202" t="s">
        <v>9294</v>
      </c>
      <c r="AP1202" t="s">
        <v>9295</v>
      </c>
      <c r="AQ1202" t="s">
        <v>58</v>
      </c>
      <c r="AR1202" t="s">
        <v>59</v>
      </c>
    </row>
    <row r="1203" spans="1:44" x14ac:dyDescent="0.25">
      <c r="A1203">
        <v>1202</v>
      </c>
      <c r="B1203" t="s">
        <v>9296</v>
      </c>
      <c r="C1203" t="s">
        <v>9297</v>
      </c>
      <c r="D1203">
        <v>6</v>
      </c>
      <c r="E1203">
        <v>6</v>
      </c>
      <c r="F1203" t="s">
        <v>45</v>
      </c>
      <c r="G1203">
        <v>100</v>
      </c>
      <c r="H1203">
        <v>0</v>
      </c>
      <c r="I1203">
        <v>3.83</v>
      </c>
      <c r="J1203">
        <v>18</v>
      </c>
      <c r="K1203">
        <v>9</v>
      </c>
      <c r="L1203">
        <v>3</v>
      </c>
      <c r="M1203">
        <v>2</v>
      </c>
      <c r="N1203">
        <v>2</v>
      </c>
      <c r="O1203">
        <v>2</v>
      </c>
      <c r="P1203">
        <v>0</v>
      </c>
      <c r="Q1203">
        <v>0</v>
      </c>
      <c r="R1203">
        <v>0</v>
      </c>
      <c r="S1203">
        <v>0</v>
      </c>
      <c r="T1203" t="s">
        <v>9298</v>
      </c>
      <c r="U1203" t="s">
        <v>8950</v>
      </c>
      <c r="V1203" t="s">
        <v>64</v>
      </c>
      <c r="W1203">
        <v>3</v>
      </c>
      <c r="X1203" t="s">
        <v>49</v>
      </c>
      <c r="Y1203">
        <v>2</v>
      </c>
      <c r="Z1203">
        <v>0</v>
      </c>
      <c r="AA1203">
        <v>23</v>
      </c>
      <c r="AB1203">
        <v>50</v>
      </c>
      <c r="AE1203" t="s">
        <v>51</v>
      </c>
      <c r="AF1203" t="s">
        <v>9299</v>
      </c>
      <c r="AG1203" t="s">
        <v>9299</v>
      </c>
      <c r="AH1203" t="s">
        <v>9300</v>
      </c>
      <c r="AI1203">
        <v>116</v>
      </c>
      <c r="AJ1203">
        <v>3.7758620689655098</v>
      </c>
      <c r="AK1203" t="s">
        <v>9301</v>
      </c>
      <c r="AL1203">
        <v>0</v>
      </c>
      <c r="AN1203" t="s">
        <v>9302</v>
      </c>
      <c r="AO1203" t="s">
        <v>9303</v>
      </c>
      <c r="AP1203" t="s">
        <v>9304</v>
      </c>
      <c r="AQ1203" t="s">
        <v>58</v>
      </c>
      <c r="AR1203" t="s">
        <v>59</v>
      </c>
    </row>
    <row r="1204" spans="1:44" x14ac:dyDescent="0.25">
      <c r="A1204">
        <v>1203</v>
      </c>
      <c r="B1204" t="s">
        <v>9305</v>
      </c>
      <c r="C1204" t="s">
        <v>9305</v>
      </c>
      <c r="D1204">
        <v>5.78</v>
      </c>
      <c r="E1204">
        <v>9</v>
      </c>
      <c r="F1204" t="s">
        <v>45</v>
      </c>
      <c r="G1204">
        <v>100</v>
      </c>
      <c r="H1204">
        <v>1</v>
      </c>
      <c r="I1204">
        <v>3.71</v>
      </c>
      <c r="J1204">
        <v>28</v>
      </c>
      <c r="K1204">
        <v>15</v>
      </c>
      <c r="L1204">
        <v>3</v>
      </c>
      <c r="M1204">
        <v>2</v>
      </c>
      <c r="N1204">
        <v>3</v>
      </c>
      <c r="O1204">
        <v>5</v>
      </c>
      <c r="P1204">
        <v>0</v>
      </c>
      <c r="Q1204">
        <v>0</v>
      </c>
      <c r="R1204">
        <v>0</v>
      </c>
      <c r="S1204">
        <v>0</v>
      </c>
      <c r="T1204" t="s">
        <v>9306</v>
      </c>
      <c r="U1204" t="s">
        <v>85</v>
      </c>
      <c r="V1204" t="s">
        <v>64</v>
      </c>
      <c r="W1204">
        <v>14</v>
      </c>
      <c r="X1204" t="s">
        <v>49</v>
      </c>
      <c r="Y1204">
        <v>2</v>
      </c>
      <c r="Z1204">
        <v>0</v>
      </c>
      <c r="AA1204">
        <v>43</v>
      </c>
      <c r="AB1204">
        <v>50</v>
      </c>
      <c r="AE1204" t="s">
        <v>51</v>
      </c>
      <c r="AF1204" t="s">
        <v>8323</v>
      </c>
      <c r="AG1204" t="s">
        <v>8323</v>
      </c>
      <c r="AH1204" t="s">
        <v>9307</v>
      </c>
      <c r="AI1204">
        <v>33855</v>
      </c>
      <c r="AJ1204">
        <v>3.9173534189927599</v>
      </c>
      <c r="AK1204" t="s">
        <v>8325</v>
      </c>
      <c r="AL1204">
        <v>0</v>
      </c>
      <c r="AN1204" t="s">
        <v>9308</v>
      </c>
      <c r="AO1204" t="s">
        <v>9309</v>
      </c>
      <c r="AP1204" t="s">
        <v>9310</v>
      </c>
      <c r="AQ1204" t="s">
        <v>58</v>
      </c>
      <c r="AR1204" t="s">
        <v>59</v>
      </c>
    </row>
    <row r="1205" spans="1:44" x14ac:dyDescent="0.25">
      <c r="A1205">
        <v>1204</v>
      </c>
      <c r="B1205" t="s">
        <v>9311</v>
      </c>
      <c r="C1205" t="s">
        <v>9312</v>
      </c>
      <c r="D1205">
        <v>5</v>
      </c>
      <c r="E1205">
        <v>7</v>
      </c>
      <c r="F1205" t="s">
        <v>45</v>
      </c>
      <c r="G1205">
        <v>20000</v>
      </c>
      <c r="H1205">
        <v>1</v>
      </c>
      <c r="I1205">
        <v>4.13</v>
      </c>
      <c r="J1205">
        <v>2409</v>
      </c>
      <c r="K1205">
        <v>1337</v>
      </c>
      <c r="L1205">
        <v>495</v>
      </c>
      <c r="M1205">
        <v>296</v>
      </c>
      <c r="N1205">
        <v>117</v>
      </c>
      <c r="O1205">
        <v>164</v>
      </c>
      <c r="P1205">
        <v>0</v>
      </c>
      <c r="Q1205">
        <v>0</v>
      </c>
      <c r="R1205">
        <v>0</v>
      </c>
      <c r="S1205">
        <v>0</v>
      </c>
      <c r="T1205" t="s">
        <v>9313</v>
      </c>
      <c r="U1205" t="s">
        <v>741</v>
      </c>
      <c r="V1205" t="s">
        <v>96</v>
      </c>
      <c r="W1205">
        <v>13</v>
      </c>
      <c r="X1205" t="s">
        <v>49</v>
      </c>
      <c r="Y1205">
        <v>2</v>
      </c>
      <c r="Z1205">
        <v>0</v>
      </c>
      <c r="AA1205">
        <v>28</v>
      </c>
      <c r="AB1205">
        <v>50</v>
      </c>
      <c r="AE1205" t="s">
        <v>51</v>
      </c>
      <c r="AF1205" t="s">
        <v>1352</v>
      </c>
      <c r="AG1205" t="s">
        <v>1353</v>
      </c>
      <c r="AH1205" t="s">
        <v>2860</v>
      </c>
      <c r="AI1205">
        <v>88193</v>
      </c>
      <c r="AJ1205">
        <v>4.0808907736441604</v>
      </c>
      <c r="AK1205" t="s">
        <v>1355</v>
      </c>
      <c r="AL1205">
        <v>1</v>
      </c>
      <c r="AM1205" t="s">
        <v>1356</v>
      </c>
      <c r="AN1205" t="s">
        <v>9314</v>
      </c>
      <c r="AO1205" t="s">
        <v>9315</v>
      </c>
      <c r="AP1205" t="s">
        <v>9316</v>
      </c>
      <c r="AQ1205" t="s">
        <v>58</v>
      </c>
      <c r="AR1205" t="s">
        <v>59</v>
      </c>
    </row>
    <row r="1206" spans="1:44" x14ac:dyDescent="0.25">
      <c r="A1206">
        <v>1205</v>
      </c>
      <c r="B1206" t="s">
        <v>9317</v>
      </c>
      <c r="C1206" t="s">
        <v>9318</v>
      </c>
      <c r="D1206">
        <v>5.73</v>
      </c>
      <c r="E1206">
        <v>5</v>
      </c>
      <c r="F1206" t="s">
        <v>45</v>
      </c>
      <c r="G1206">
        <v>100</v>
      </c>
      <c r="H1206">
        <v>0</v>
      </c>
      <c r="I1206">
        <v>3.86</v>
      </c>
      <c r="J1206">
        <v>7</v>
      </c>
      <c r="K1206">
        <v>5</v>
      </c>
      <c r="L1206">
        <v>0</v>
      </c>
      <c r="M1206">
        <v>0</v>
      </c>
      <c r="N1206">
        <v>0</v>
      </c>
      <c r="O1206">
        <v>2</v>
      </c>
      <c r="P1206">
        <v>0</v>
      </c>
      <c r="Q1206">
        <v>0</v>
      </c>
      <c r="R1206">
        <v>0</v>
      </c>
      <c r="S1206">
        <v>0</v>
      </c>
      <c r="T1206" t="s">
        <v>9319</v>
      </c>
      <c r="U1206" t="s">
        <v>47</v>
      </c>
      <c r="V1206" t="s">
        <v>48</v>
      </c>
      <c r="W1206">
        <v>50</v>
      </c>
      <c r="X1206" t="s">
        <v>49</v>
      </c>
      <c r="Y1206">
        <v>2</v>
      </c>
      <c r="Z1206">
        <v>0</v>
      </c>
      <c r="AA1206">
        <v>42</v>
      </c>
      <c r="AB1206">
        <v>50</v>
      </c>
      <c r="AE1206" t="s">
        <v>51</v>
      </c>
      <c r="AF1206" t="s">
        <v>2327</v>
      </c>
      <c r="AG1206" t="s">
        <v>2328</v>
      </c>
      <c r="AH1206" t="s">
        <v>2329</v>
      </c>
      <c r="AI1206">
        <v>885</v>
      </c>
      <c r="AJ1206">
        <v>4.1559322033898303</v>
      </c>
      <c r="AK1206" t="s">
        <v>2330</v>
      </c>
      <c r="AL1206">
        <v>1</v>
      </c>
      <c r="AM1206" t="s">
        <v>2331</v>
      </c>
      <c r="AN1206" t="s">
        <v>9320</v>
      </c>
      <c r="AO1206" t="s">
        <v>9321</v>
      </c>
      <c r="AP1206" s="1" t="s">
        <v>9322</v>
      </c>
      <c r="AQ1206" t="s">
        <v>58</v>
      </c>
      <c r="AR1206" t="s">
        <v>59</v>
      </c>
    </row>
    <row r="1207" spans="1:44" x14ac:dyDescent="0.25">
      <c r="A1207">
        <v>1206</v>
      </c>
      <c r="B1207" t="s">
        <v>9323</v>
      </c>
      <c r="C1207" t="s">
        <v>9324</v>
      </c>
      <c r="D1207">
        <v>3.83</v>
      </c>
      <c r="E1207">
        <v>4</v>
      </c>
      <c r="F1207" t="s">
        <v>45</v>
      </c>
      <c r="G1207">
        <v>10000</v>
      </c>
      <c r="H1207">
        <v>0</v>
      </c>
      <c r="I1207">
        <v>3.64</v>
      </c>
      <c r="J1207">
        <v>1773</v>
      </c>
      <c r="K1207">
        <v>768</v>
      </c>
      <c r="L1207">
        <v>309</v>
      </c>
      <c r="M1207">
        <v>275</v>
      </c>
      <c r="N1207">
        <v>140</v>
      </c>
      <c r="O1207">
        <v>281</v>
      </c>
      <c r="P1207">
        <v>0</v>
      </c>
      <c r="Q1207">
        <v>0</v>
      </c>
      <c r="R1207">
        <v>0</v>
      </c>
      <c r="S1207">
        <v>0</v>
      </c>
      <c r="T1207" t="s">
        <v>9325</v>
      </c>
      <c r="U1207" t="s">
        <v>182</v>
      </c>
      <c r="V1207" t="s">
        <v>64</v>
      </c>
      <c r="W1207">
        <v>50</v>
      </c>
      <c r="X1207" t="s">
        <v>49</v>
      </c>
      <c r="Y1207">
        <v>1</v>
      </c>
      <c r="Z1207">
        <v>0</v>
      </c>
      <c r="AA1207">
        <v>48</v>
      </c>
      <c r="AB1207">
        <v>50</v>
      </c>
      <c r="AC1207">
        <v>1</v>
      </c>
      <c r="AD1207" t="s">
        <v>50</v>
      </c>
      <c r="AE1207" t="s">
        <v>51</v>
      </c>
      <c r="AF1207" t="s">
        <v>969</v>
      </c>
      <c r="AG1207" t="s">
        <v>970</v>
      </c>
      <c r="AH1207" t="s">
        <v>971</v>
      </c>
      <c r="AI1207">
        <v>32168</v>
      </c>
      <c r="AJ1207">
        <v>3.88454364585923</v>
      </c>
      <c r="AK1207" t="s">
        <v>972</v>
      </c>
      <c r="AL1207">
        <v>0</v>
      </c>
      <c r="AN1207" t="s">
        <v>9326</v>
      </c>
      <c r="AO1207" t="s">
        <v>9327</v>
      </c>
      <c r="AP1207" t="s">
        <v>9328</v>
      </c>
      <c r="AQ1207" t="s">
        <v>58</v>
      </c>
      <c r="AR1207" t="s">
        <v>59</v>
      </c>
    </row>
    <row r="1208" spans="1:44" x14ac:dyDescent="0.25">
      <c r="A1208">
        <v>1207</v>
      </c>
      <c r="B1208" t="s">
        <v>9329</v>
      </c>
      <c r="C1208" t="s">
        <v>9330</v>
      </c>
      <c r="D1208">
        <v>7</v>
      </c>
      <c r="E1208">
        <v>6</v>
      </c>
      <c r="F1208" t="s">
        <v>45</v>
      </c>
      <c r="G1208">
        <v>100</v>
      </c>
      <c r="H1208">
        <v>0</v>
      </c>
      <c r="I1208">
        <v>3.69</v>
      </c>
      <c r="J1208">
        <v>71</v>
      </c>
      <c r="K1208">
        <v>31</v>
      </c>
      <c r="L1208">
        <v>12</v>
      </c>
      <c r="M1208">
        <v>11</v>
      </c>
      <c r="N1208">
        <v>9</v>
      </c>
      <c r="O1208">
        <v>8</v>
      </c>
      <c r="P1208">
        <v>0</v>
      </c>
      <c r="Q1208">
        <v>0</v>
      </c>
      <c r="R1208">
        <v>0</v>
      </c>
      <c r="S1208">
        <v>0</v>
      </c>
      <c r="T1208" t="s">
        <v>9331</v>
      </c>
      <c r="U1208" t="s">
        <v>107</v>
      </c>
      <c r="V1208" t="s">
        <v>579</v>
      </c>
      <c r="W1208">
        <v>50</v>
      </c>
      <c r="X1208" t="s">
        <v>49</v>
      </c>
      <c r="Y1208">
        <v>2</v>
      </c>
      <c r="Z1208">
        <v>0</v>
      </c>
      <c r="AA1208">
        <v>36</v>
      </c>
      <c r="AB1208">
        <v>50</v>
      </c>
      <c r="AE1208" t="s">
        <v>51</v>
      </c>
      <c r="AF1208" t="s">
        <v>9332</v>
      </c>
      <c r="AG1208" t="s">
        <v>9332</v>
      </c>
      <c r="AH1208" t="s">
        <v>9333</v>
      </c>
      <c r="AI1208">
        <v>12134</v>
      </c>
      <c r="AJ1208">
        <v>3.8669029174221099</v>
      </c>
      <c r="AK1208" t="s">
        <v>9334</v>
      </c>
      <c r="AL1208">
        <v>0</v>
      </c>
      <c r="AN1208" t="s">
        <v>9335</v>
      </c>
      <c r="AO1208" t="s">
        <v>9336</v>
      </c>
      <c r="AP1208" t="s">
        <v>9337</v>
      </c>
      <c r="AQ1208" t="s">
        <v>58</v>
      </c>
      <c r="AR1208" t="s">
        <v>59</v>
      </c>
    </row>
    <row r="1209" spans="1:44" x14ac:dyDescent="0.25">
      <c r="A1209">
        <v>1208</v>
      </c>
      <c r="B1209" t="s">
        <v>8212</v>
      </c>
      <c r="C1209" t="s">
        <v>8213</v>
      </c>
      <c r="D1209">
        <v>15</v>
      </c>
      <c r="E1209">
        <v>13</v>
      </c>
      <c r="F1209" t="s">
        <v>45</v>
      </c>
      <c r="G1209">
        <v>100</v>
      </c>
      <c r="H1209">
        <v>0</v>
      </c>
      <c r="I1209">
        <v>4.1100000000000003</v>
      </c>
      <c r="J1209">
        <v>56</v>
      </c>
      <c r="K1209">
        <v>29</v>
      </c>
      <c r="L1209">
        <v>14</v>
      </c>
      <c r="M1209">
        <v>7</v>
      </c>
      <c r="N1209">
        <v>2</v>
      </c>
      <c r="O1209">
        <v>4</v>
      </c>
      <c r="P1209">
        <v>0</v>
      </c>
      <c r="Q1209">
        <v>0</v>
      </c>
      <c r="R1209">
        <v>0</v>
      </c>
      <c r="S1209">
        <v>0</v>
      </c>
      <c r="T1209" t="s">
        <v>8214</v>
      </c>
      <c r="U1209" t="s">
        <v>172</v>
      </c>
      <c r="V1209" t="s">
        <v>225</v>
      </c>
      <c r="W1209">
        <v>50</v>
      </c>
      <c r="X1209" t="s">
        <v>49</v>
      </c>
      <c r="Y1209">
        <v>4</v>
      </c>
      <c r="Z1209">
        <v>0</v>
      </c>
      <c r="AA1209">
        <v>41</v>
      </c>
      <c r="AB1209">
        <v>50</v>
      </c>
      <c r="AC1209">
        <v>1</v>
      </c>
      <c r="AD1209" t="s">
        <v>50</v>
      </c>
      <c r="AE1209" t="s">
        <v>51</v>
      </c>
      <c r="AF1209" t="s">
        <v>8215</v>
      </c>
      <c r="AG1209" t="s">
        <v>8215</v>
      </c>
      <c r="AH1209" t="s">
        <v>8216</v>
      </c>
      <c r="AI1209">
        <v>2166</v>
      </c>
      <c r="AJ1209">
        <v>4.0304709141274202</v>
      </c>
      <c r="AK1209" t="s">
        <v>8217</v>
      </c>
      <c r="AL1209">
        <v>0</v>
      </c>
      <c r="AN1209" t="s">
        <v>8218</v>
      </c>
      <c r="AO1209" t="s">
        <v>8219</v>
      </c>
      <c r="AP1209" t="s">
        <v>8220</v>
      </c>
      <c r="AQ1209" t="s">
        <v>58</v>
      </c>
      <c r="AR1209" t="s">
        <v>59</v>
      </c>
    </row>
    <row r="1210" spans="1:44" x14ac:dyDescent="0.25">
      <c r="A1210">
        <v>1209</v>
      </c>
      <c r="B1210" t="s">
        <v>8485</v>
      </c>
      <c r="C1210" t="s">
        <v>8486</v>
      </c>
      <c r="D1210">
        <v>3.92</v>
      </c>
      <c r="E1210">
        <v>4</v>
      </c>
      <c r="F1210" t="s">
        <v>45</v>
      </c>
      <c r="G1210">
        <v>20000</v>
      </c>
      <c r="H1210">
        <v>1</v>
      </c>
      <c r="I1210">
        <v>3.76</v>
      </c>
      <c r="J1210">
        <v>4367</v>
      </c>
      <c r="K1210">
        <v>1975</v>
      </c>
      <c r="L1210">
        <v>793</v>
      </c>
      <c r="M1210">
        <v>682</v>
      </c>
      <c r="N1210">
        <v>397</v>
      </c>
      <c r="O1210">
        <v>520</v>
      </c>
      <c r="P1210">
        <v>0</v>
      </c>
      <c r="Q1210">
        <v>0</v>
      </c>
      <c r="R1210">
        <v>0</v>
      </c>
      <c r="S1210">
        <v>0</v>
      </c>
      <c r="T1210" t="s">
        <v>8487</v>
      </c>
      <c r="U1210" t="s">
        <v>85</v>
      </c>
      <c r="V1210" t="s">
        <v>48</v>
      </c>
      <c r="W1210">
        <v>7</v>
      </c>
      <c r="X1210" t="s">
        <v>49</v>
      </c>
      <c r="Y1210">
        <v>1</v>
      </c>
      <c r="Z1210">
        <v>0</v>
      </c>
      <c r="AA1210">
        <v>36</v>
      </c>
      <c r="AB1210">
        <v>50</v>
      </c>
      <c r="AE1210" t="s">
        <v>51</v>
      </c>
      <c r="AF1210" t="s">
        <v>204</v>
      </c>
      <c r="AG1210" t="s">
        <v>205</v>
      </c>
      <c r="AH1210" t="s">
        <v>4206</v>
      </c>
      <c r="AI1210">
        <v>55499</v>
      </c>
      <c r="AJ1210">
        <v>4.1388853853222498</v>
      </c>
      <c r="AK1210" t="s">
        <v>207</v>
      </c>
      <c r="AL1210">
        <v>0</v>
      </c>
      <c r="AN1210" t="s">
        <v>8488</v>
      </c>
      <c r="AO1210" t="s">
        <v>8489</v>
      </c>
      <c r="AP1210" t="s">
        <v>8490</v>
      </c>
      <c r="AQ1210" t="s">
        <v>58</v>
      </c>
      <c r="AR1210" t="s">
        <v>59</v>
      </c>
    </row>
    <row r="1211" spans="1:44" x14ac:dyDescent="0.25">
      <c r="A1211">
        <v>1210</v>
      </c>
      <c r="B1211" t="s">
        <v>547</v>
      </c>
      <c r="C1211" t="s">
        <v>548</v>
      </c>
      <c r="D1211">
        <v>11</v>
      </c>
      <c r="E1211">
        <v>20</v>
      </c>
      <c r="F1211" t="s">
        <v>45</v>
      </c>
      <c r="G1211">
        <v>100</v>
      </c>
      <c r="H1211">
        <v>0</v>
      </c>
      <c r="I1211">
        <v>3.43</v>
      </c>
      <c r="J1211">
        <v>14</v>
      </c>
      <c r="K1211">
        <v>5</v>
      </c>
      <c r="L1211">
        <v>3</v>
      </c>
      <c r="M1211">
        <v>2</v>
      </c>
      <c r="N1211">
        <v>1</v>
      </c>
      <c r="O1211">
        <v>3</v>
      </c>
      <c r="P1211">
        <v>0</v>
      </c>
      <c r="Q1211">
        <v>0</v>
      </c>
      <c r="R1211">
        <v>0</v>
      </c>
      <c r="S1211">
        <v>0</v>
      </c>
      <c r="T1211" t="s">
        <v>549</v>
      </c>
      <c r="U1211" t="s">
        <v>47</v>
      </c>
      <c r="V1211" t="s">
        <v>96</v>
      </c>
      <c r="W1211">
        <v>50</v>
      </c>
      <c r="X1211" t="s">
        <v>49</v>
      </c>
      <c r="Y1211">
        <v>2</v>
      </c>
      <c r="Z1211">
        <v>0</v>
      </c>
      <c r="AA1211">
        <v>34</v>
      </c>
      <c r="AB1211">
        <v>50</v>
      </c>
      <c r="AE1211" t="s">
        <v>51</v>
      </c>
      <c r="AF1211" t="s">
        <v>550</v>
      </c>
      <c r="AG1211" t="s">
        <v>550</v>
      </c>
      <c r="AH1211" t="s">
        <v>551</v>
      </c>
      <c r="AI1211">
        <v>3120</v>
      </c>
      <c r="AJ1211">
        <v>4.1746794871794801</v>
      </c>
      <c r="AK1211" t="s">
        <v>552</v>
      </c>
      <c r="AL1211">
        <v>0</v>
      </c>
      <c r="AN1211" t="s">
        <v>553</v>
      </c>
      <c r="AO1211" t="s">
        <v>554</v>
      </c>
      <c r="AP1211" t="s">
        <v>555</v>
      </c>
      <c r="AQ1211" t="s">
        <v>58</v>
      </c>
      <c r="AR1211" t="s">
        <v>59</v>
      </c>
    </row>
    <row r="1212" spans="1:44" x14ac:dyDescent="0.25">
      <c r="A1212">
        <v>1211</v>
      </c>
      <c r="B1212" t="s">
        <v>9338</v>
      </c>
      <c r="C1212" t="s">
        <v>9338</v>
      </c>
      <c r="D1212">
        <v>6</v>
      </c>
      <c r="E1212">
        <v>6</v>
      </c>
      <c r="F1212" t="s">
        <v>45</v>
      </c>
      <c r="G1212">
        <v>10</v>
      </c>
      <c r="H1212">
        <v>0</v>
      </c>
      <c r="I1212">
        <v>4.75</v>
      </c>
      <c r="J1212">
        <v>4</v>
      </c>
      <c r="K1212">
        <v>3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9339</v>
      </c>
      <c r="U1212" t="s">
        <v>63</v>
      </c>
      <c r="V1212" t="s">
        <v>64</v>
      </c>
      <c r="W1212">
        <v>5</v>
      </c>
      <c r="X1212" t="s">
        <v>49</v>
      </c>
      <c r="Y1212">
        <v>2</v>
      </c>
      <c r="Z1212">
        <v>0</v>
      </c>
      <c r="AA1212">
        <v>25</v>
      </c>
      <c r="AB1212">
        <v>50</v>
      </c>
      <c r="AE1212" t="s">
        <v>51</v>
      </c>
      <c r="AF1212" t="s">
        <v>9340</v>
      </c>
      <c r="AG1212" t="s">
        <v>9340</v>
      </c>
      <c r="AH1212" t="s">
        <v>9341</v>
      </c>
      <c r="AI1212">
        <v>5123</v>
      </c>
      <c r="AJ1212">
        <v>3.9586179972672202</v>
      </c>
      <c r="AK1212" t="s">
        <v>9342</v>
      </c>
      <c r="AL1212">
        <v>0</v>
      </c>
      <c r="AN1212" t="s">
        <v>9343</v>
      </c>
      <c r="AO1212" t="s">
        <v>9344</v>
      </c>
      <c r="AP1212" t="s">
        <v>9345</v>
      </c>
      <c r="AQ1212" t="s">
        <v>58</v>
      </c>
      <c r="AR1212" t="s">
        <v>59</v>
      </c>
    </row>
    <row r="1213" spans="1:44" x14ac:dyDescent="0.25">
      <c r="A1213">
        <v>1212</v>
      </c>
      <c r="B1213" t="s">
        <v>9346</v>
      </c>
      <c r="C1213" t="s">
        <v>9347</v>
      </c>
      <c r="D1213">
        <v>2.65</v>
      </c>
      <c r="E1213">
        <v>3</v>
      </c>
      <c r="F1213" t="s">
        <v>45</v>
      </c>
      <c r="G1213">
        <v>20000</v>
      </c>
      <c r="H1213">
        <v>0</v>
      </c>
      <c r="I1213">
        <v>3.4</v>
      </c>
      <c r="J1213">
        <v>3443</v>
      </c>
      <c r="K1213">
        <v>1232</v>
      </c>
      <c r="L1213">
        <v>593</v>
      </c>
      <c r="M1213">
        <v>622</v>
      </c>
      <c r="N1213">
        <v>327</v>
      </c>
      <c r="O1213">
        <v>669</v>
      </c>
      <c r="P1213">
        <v>0</v>
      </c>
      <c r="Q1213">
        <v>0</v>
      </c>
      <c r="R1213">
        <v>0</v>
      </c>
      <c r="S1213">
        <v>0</v>
      </c>
      <c r="T1213" t="s">
        <v>9348</v>
      </c>
      <c r="U1213" t="s">
        <v>182</v>
      </c>
      <c r="V1213" t="s">
        <v>64</v>
      </c>
      <c r="W1213">
        <v>50</v>
      </c>
      <c r="X1213" t="s">
        <v>49</v>
      </c>
      <c r="Y1213">
        <v>1</v>
      </c>
      <c r="Z1213">
        <v>0</v>
      </c>
      <c r="AA1213">
        <v>31</v>
      </c>
      <c r="AB1213">
        <v>50</v>
      </c>
      <c r="AE1213" t="s">
        <v>51</v>
      </c>
      <c r="AF1213" t="s">
        <v>9349</v>
      </c>
      <c r="AG1213" t="s">
        <v>9350</v>
      </c>
      <c r="AH1213" t="s">
        <v>9351</v>
      </c>
      <c r="AI1213">
        <v>68022</v>
      </c>
      <c r="AJ1213">
        <v>4.3205874569992</v>
      </c>
      <c r="AK1213" t="s">
        <v>9352</v>
      </c>
      <c r="AL1213">
        <v>1</v>
      </c>
      <c r="AM1213" t="s">
        <v>9353</v>
      </c>
      <c r="AN1213" t="s">
        <v>9354</v>
      </c>
      <c r="AO1213" t="s">
        <v>9355</v>
      </c>
      <c r="AP1213" t="s">
        <v>9356</v>
      </c>
      <c r="AQ1213" t="s">
        <v>58</v>
      </c>
      <c r="AR1213" t="s">
        <v>59</v>
      </c>
    </row>
    <row r="1214" spans="1:44" x14ac:dyDescent="0.25">
      <c r="A1214">
        <v>1213</v>
      </c>
      <c r="B1214" t="s">
        <v>653</v>
      </c>
      <c r="C1214" t="s">
        <v>654</v>
      </c>
      <c r="D1214">
        <v>3.71</v>
      </c>
      <c r="E1214">
        <v>4</v>
      </c>
      <c r="F1214" t="s">
        <v>45</v>
      </c>
      <c r="G1214">
        <v>100</v>
      </c>
      <c r="H1214">
        <v>1</v>
      </c>
      <c r="I1214">
        <v>3.44</v>
      </c>
      <c r="J1214">
        <v>16</v>
      </c>
      <c r="K1214">
        <v>8</v>
      </c>
      <c r="L1214">
        <v>1</v>
      </c>
      <c r="M1214">
        <v>2</v>
      </c>
      <c r="N1214">
        <v>0</v>
      </c>
      <c r="O1214">
        <v>5</v>
      </c>
      <c r="P1214">
        <v>0</v>
      </c>
      <c r="Q1214">
        <v>0</v>
      </c>
      <c r="R1214">
        <v>0</v>
      </c>
      <c r="S1214">
        <v>0</v>
      </c>
      <c r="T1214" t="s">
        <v>9357</v>
      </c>
      <c r="U1214" t="s">
        <v>812</v>
      </c>
      <c r="V1214" t="s">
        <v>64</v>
      </c>
      <c r="W1214">
        <v>1</v>
      </c>
      <c r="X1214" t="s">
        <v>49</v>
      </c>
      <c r="Y1214">
        <v>1</v>
      </c>
      <c r="Z1214">
        <v>0</v>
      </c>
      <c r="AA1214">
        <v>23</v>
      </c>
      <c r="AB1214">
        <v>50</v>
      </c>
      <c r="AE1214" t="s">
        <v>51</v>
      </c>
      <c r="AF1214" t="s">
        <v>1312</v>
      </c>
      <c r="AG1214" t="s">
        <v>1313</v>
      </c>
      <c r="AH1214" t="s">
        <v>1314</v>
      </c>
      <c r="AI1214">
        <v>12309</v>
      </c>
      <c r="AJ1214">
        <v>4.0451702006661696</v>
      </c>
      <c r="AK1214" t="s">
        <v>1315</v>
      </c>
      <c r="AL1214">
        <v>1</v>
      </c>
      <c r="AM1214" t="s">
        <v>1316</v>
      </c>
      <c r="AN1214" t="s">
        <v>9358</v>
      </c>
      <c r="AO1214" t="s">
        <v>9359</v>
      </c>
      <c r="AP1214" t="s">
        <v>9360</v>
      </c>
      <c r="AQ1214" t="s">
        <v>58</v>
      </c>
      <c r="AR1214" t="s">
        <v>59</v>
      </c>
    </row>
    <row r="1215" spans="1:44" x14ac:dyDescent="0.25">
      <c r="A1215">
        <v>1214</v>
      </c>
      <c r="B1215" t="s">
        <v>9361</v>
      </c>
      <c r="C1215" t="s">
        <v>9362</v>
      </c>
      <c r="D1215">
        <v>13</v>
      </c>
      <c r="E1215">
        <v>26</v>
      </c>
      <c r="F1215" t="s">
        <v>45</v>
      </c>
      <c r="G1215">
        <v>100</v>
      </c>
      <c r="H1215">
        <v>0</v>
      </c>
      <c r="I1215">
        <v>3.78</v>
      </c>
      <c r="J1215">
        <v>37</v>
      </c>
      <c r="K1215">
        <v>17</v>
      </c>
      <c r="L1215">
        <v>8</v>
      </c>
      <c r="M1215">
        <v>5</v>
      </c>
      <c r="N1215">
        <v>1</v>
      </c>
      <c r="O1215">
        <v>6</v>
      </c>
      <c r="P1215">
        <v>0</v>
      </c>
      <c r="Q1215">
        <v>0</v>
      </c>
      <c r="R1215">
        <v>0</v>
      </c>
      <c r="S1215">
        <v>0</v>
      </c>
      <c r="T1215" t="s">
        <v>9363</v>
      </c>
      <c r="U1215" t="s">
        <v>150</v>
      </c>
      <c r="V1215" t="s">
        <v>48</v>
      </c>
      <c r="W1215">
        <v>50</v>
      </c>
      <c r="X1215" t="s">
        <v>49</v>
      </c>
      <c r="Y1215">
        <v>3</v>
      </c>
      <c r="Z1215">
        <v>0</v>
      </c>
      <c r="AA1215">
        <v>41</v>
      </c>
      <c r="AB1215">
        <v>50</v>
      </c>
      <c r="AE1215" t="s">
        <v>51</v>
      </c>
      <c r="AF1215" t="s">
        <v>9364</v>
      </c>
      <c r="AG1215" t="s">
        <v>9364</v>
      </c>
      <c r="AH1215" t="s">
        <v>9365</v>
      </c>
      <c r="AI1215">
        <v>1022</v>
      </c>
      <c r="AJ1215">
        <v>3.8639921722113502</v>
      </c>
      <c r="AK1215" t="s">
        <v>9366</v>
      </c>
      <c r="AL1215">
        <v>0</v>
      </c>
      <c r="AN1215" t="s">
        <v>9367</v>
      </c>
      <c r="AO1215" t="s">
        <v>9368</v>
      </c>
      <c r="AP1215" t="s">
        <v>9369</v>
      </c>
      <c r="AQ1215" t="s">
        <v>58</v>
      </c>
      <c r="AR1215" t="s">
        <v>59</v>
      </c>
    </row>
    <row r="1216" spans="1:44" x14ac:dyDescent="0.25">
      <c r="A1216">
        <v>1215</v>
      </c>
      <c r="B1216" t="s">
        <v>9370</v>
      </c>
      <c r="C1216" t="s">
        <v>9371</v>
      </c>
      <c r="D1216">
        <v>12</v>
      </c>
      <c r="E1216">
        <v>11</v>
      </c>
      <c r="F1216" t="s">
        <v>45</v>
      </c>
      <c r="G1216">
        <v>1000</v>
      </c>
      <c r="H1216">
        <v>0</v>
      </c>
      <c r="I1216">
        <v>3.59</v>
      </c>
      <c r="J1216">
        <v>181</v>
      </c>
      <c r="K1216">
        <v>69</v>
      </c>
      <c r="L1216">
        <v>42</v>
      </c>
      <c r="M1216">
        <v>27</v>
      </c>
      <c r="N1216">
        <v>13</v>
      </c>
      <c r="O1216">
        <v>30</v>
      </c>
      <c r="P1216">
        <v>0</v>
      </c>
      <c r="Q1216">
        <v>0</v>
      </c>
      <c r="R1216">
        <v>0</v>
      </c>
      <c r="S1216">
        <v>0</v>
      </c>
      <c r="T1216" t="s">
        <v>9372</v>
      </c>
      <c r="U1216" t="s">
        <v>85</v>
      </c>
      <c r="V1216" t="s">
        <v>96</v>
      </c>
      <c r="W1216">
        <v>50</v>
      </c>
      <c r="X1216" t="s">
        <v>49</v>
      </c>
      <c r="Y1216">
        <v>3</v>
      </c>
      <c r="Z1216">
        <v>0</v>
      </c>
      <c r="AA1216">
        <v>54</v>
      </c>
      <c r="AB1216">
        <v>50</v>
      </c>
      <c r="AE1216" t="s">
        <v>51</v>
      </c>
      <c r="AF1216" t="s">
        <v>9373</v>
      </c>
      <c r="AG1216" t="s">
        <v>9373</v>
      </c>
      <c r="AH1216" t="s">
        <v>9374</v>
      </c>
      <c r="AI1216">
        <v>4924</v>
      </c>
      <c r="AJ1216">
        <v>3.8196588139723802</v>
      </c>
      <c r="AK1216" t="s">
        <v>9375</v>
      </c>
      <c r="AL1216">
        <v>0</v>
      </c>
      <c r="AN1216" t="s">
        <v>9376</v>
      </c>
      <c r="AO1216" t="s">
        <v>9377</v>
      </c>
      <c r="AP1216" t="s">
        <v>9378</v>
      </c>
      <c r="AQ1216" t="s">
        <v>58</v>
      </c>
      <c r="AR1216" t="s">
        <v>59</v>
      </c>
    </row>
    <row r="1217" spans="1:44" x14ac:dyDescent="0.25">
      <c r="A1217">
        <v>1216</v>
      </c>
      <c r="B1217" t="s">
        <v>9379</v>
      </c>
      <c r="C1217" t="s">
        <v>9380</v>
      </c>
      <c r="D1217">
        <v>13</v>
      </c>
      <c r="E1217">
        <v>252</v>
      </c>
      <c r="F1217" t="s">
        <v>45</v>
      </c>
      <c r="G1217">
        <v>20000</v>
      </c>
      <c r="H1217">
        <v>0</v>
      </c>
      <c r="I1217">
        <v>3.91</v>
      </c>
      <c r="J1217">
        <v>12041</v>
      </c>
      <c r="K1217">
        <v>5723</v>
      </c>
      <c r="L1217">
        <v>2701</v>
      </c>
      <c r="M1217">
        <v>1656</v>
      </c>
      <c r="N1217">
        <v>751</v>
      </c>
      <c r="O1217">
        <v>1210</v>
      </c>
      <c r="P1217">
        <v>0</v>
      </c>
      <c r="Q1217">
        <v>0</v>
      </c>
      <c r="R1217">
        <v>0</v>
      </c>
      <c r="S1217">
        <v>0</v>
      </c>
      <c r="T1217" t="s">
        <v>9381</v>
      </c>
      <c r="U1217" t="s">
        <v>85</v>
      </c>
      <c r="V1217">
        <v>29</v>
      </c>
      <c r="W1217">
        <v>50</v>
      </c>
      <c r="X1217" t="s">
        <v>49</v>
      </c>
      <c r="Y1217">
        <v>3</v>
      </c>
      <c r="Z1217">
        <v>0</v>
      </c>
      <c r="AA1217">
        <v>35</v>
      </c>
      <c r="AB1217">
        <v>50</v>
      </c>
      <c r="AE1217" t="s">
        <v>51</v>
      </c>
      <c r="AF1217" t="s">
        <v>9382</v>
      </c>
      <c r="AG1217" t="s">
        <v>9382</v>
      </c>
      <c r="AH1217" t="s">
        <v>2433</v>
      </c>
      <c r="AI1217">
        <v>45964</v>
      </c>
      <c r="AJ1217">
        <v>4.0971194848141996</v>
      </c>
      <c r="AK1217" t="s">
        <v>9383</v>
      </c>
      <c r="AL1217">
        <v>1</v>
      </c>
      <c r="AM1217" t="s">
        <v>9384</v>
      </c>
      <c r="AN1217" t="s">
        <v>9385</v>
      </c>
      <c r="AO1217" t="s">
        <v>9386</v>
      </c>
      <c r="AP1217" t="s">
        <v>9387</v>
      </c>
      <c r="AQ1217" t="s">
        <v>58</v>
      </c>
      <c r="AR1217" t="s">
        <v>59</v>
      </c>
    </row>
    <row r="1218" spans="1:44" x14ac:dyDescent="0.25">
      <c r="A1218">
        <v>1217</v>
      </c>
      <c r="B1218" t="s">
        <v>9388</v>
      </c>
      <c r="C1218" t="s">
        <v>9389</v>
      </c>
      <c r="D1218">
        <v>12</v>
      </c>
      <c r="E1218">
        <v>168</v>
      </c>
      <c r="F1218" t="s">
        <v>45</v>
      </c>
      <c r="G1218">
        <v>5000</v>
      </c>
      <c r="H1218">
        <v>0</v>
      </c>
      <c r="I1218">
        <v>4.09</v>
      </c>
      <c r="J1218">
        <v>529</v>
      </c>
      <c r="K1218">
        <v>288</v>
      </c>
      <c r="L1218">
        <v>113</v>
      </c>
      <c r="M1218">
        <v>60</v>
      </c>
      <c r="N1218">
        <v>26</v>
      </c>
      <c r="O1218">
        <v>42</v>
      </c>
      <c r="P1218">
        <v>0</v>
      </c>
      <c r="Q1218">
        <v>0</v>
      </c>
      <c r="R1218">
        <v>0</v>
      </c>
      <c r="S1218">
        <v>0</v>
      </c>
      <c r="T1218" t="s">
        <v>9390</v>
      </c>
      <c r="U1218" t="s">
        <v>85</v>
      </c>
      <c r="V1218" t="s">
        <v>9391</v>
      </c>
      <c r="W1218">
        <v>50</v>
      </c>
      <c r="X1218" t="s">
        <v>49</v>
      </c>
      <c r="Y1218">
        <v>3</v>
      </c>
      <c r="Z1218">
        <v>0</v>
      </c>
      <c r="AA1218">
        <v>52</v>
      </c>
      <c r="AB1218">
        <v>50</v>
      </c>
      <c r="AC1218">
        <v>1</v>
      </c>
      <c r="AD1218" t="s">
        <v>50</v>
      </c>
      <c r="AE1218" t="s">
        <v>51</v>
      </c>
      <c r="AF1218" t="s">
        <v>1643</v>
      </c>
      <c r="AG1218" t="s">
        <v>1644</v>
      </c>
      <c r="AH1218" t="s">
        <v>1645</v>
      </c>
      <c r="AI1218">
        <v>73595</v>
      </c>
      <c r="AJ1218">
        <v>4.3856919627692097</v>
      </c>
      <c r="AK1218" t="s">
        <v>1646</v>
      </c>
      <c r="AL1218">
        <v>1</v>
      </c>
      <c r="AM1218" t="s">
        <v>1647</v>
      </c>
      <c r="AN1218" t="s">
        <v>9392</v>
      </c>
      <c r="AO1218" t="s">
        <v>9393</v>
      </c>
      <c r="AP1218" t="s">
        <v>9394</v>
      </c>
      <c r="AQ1218" t="s">
        <v>58</v>
      </c>
      <c r="AR1218" t="s">
        <v>59</v>
      </c>
    </row>
    <row r="1219" spans="1:44" x14ac:dyDescent="0.25">
      <c r="A1219">
        <v>1218</v>
      </c>
      <c r="B1219" t="s">
        <v>9395</v>
      </c>
      <c r="C1219" t="s">
        <v>9396</v>
      </c>
      <c r="D1219">
        <v>5.6899999999999897</v>
      </c>
      <c r="E1219">
        <v>17</v>
      </c>
      <c r="F1219" t="s">
        <v>45</v>
      </c>
      <c r="G1219">
        <v>5000</v>
      </c>
      <c r="H1219">
        <v>0</v>
      </c>
      <c r="I1219">
        <v>4.3099999999999996</v>
      </c>
      <c r="J1219">
        <v>922</v>
      </c>
      <c r="K1219">
        <v>568</v>
      </c>
      <c r="L1219">
        <v>183</v>
      </c>
      <c r="M1219">
        <v>105</v>
      </c>
      <c r="N1219">
        <v>24</v>
      </c>
      <c r="O1219">
        <v>42</v>
      </c>
      <c r="P1219">
        <v>0</v>
      </c>
      <c r="Q1219">
        <v>0</v>
      </c>
      <c r="R1219">
        <v>0</v>
      </c>
      <c r="S1219">
        <v>0</v>
      </c>
      <c r="T1219" t="s">
        <v>9397</v>
      </c>
      <c r="U1219" t="s">
        <v>47</v>
      </c>
      <c r="V1219" t="s">
        <v>48</v>
      </c>
      <c r="W1219">
        <v>50</v>
      </c>
      <c r="X1219" t="s">
        <v>49</v>
      </c>
      <c r="Y1219">
        <v>2</v>
      </c>
      <c r="Z1219">
        <v>0</v>
      </c>
      <c r="AA1219">
        <v>43</v>
      </c>
      <c r="AB1219">
        <v>50</v>
      </c>
      <c r="AE1219" t="s">
        <v>51</v>
      </c>
      <c r="AF1219" t="s">
        <v>9398</v>
      </c>
      <c r="AG1219" t="s">
        <v>9399</v>
      </c>
      <c r="AH1219" t="s">
        <v>9400</v>
      </c>
      <c r="AI1219">
        <v>9465</v>
      </c>
      <c r="AJ1219">
        <v>4.13840464870575</v>
      </c>
      <c r="AK1219" t="s">
        <v>9401</v>
      </c>
      <c r="AL1219">
        <v>0</v>
      </c>
      <c r="AN1219" t="s">
        <v>9402</v>
      </c>
      <c r="AO1219" t="s">
        <v>9403</v>
      </c>
      <c r="AP1219" t="s">
        <v>9404</v>
      </c>
      <c r="AQ1219" t="s">
        <v>58</v>
      </c>
      <c r="AR1219" t="s">
        <v>59</v>
      </c>
    </row>
    <row r="1220" spans="1:44" x14ac:dyDescent="0.25">
      <c r="A1220">
        <v>1219</v>
      </c>
      <c r="B1220" t="s">
        <v>9405</v>
      </c>
      <c r="C1220" t="s">
        <v>9406</v>
      </c>
      <c r="D1220">
        <v>6</v>
      </c>
      <c r="E1220">
        <v>8</v>
      </c>
      <c r="F1220" t="s">
        <v>45</v>
      </c>
      <c r="G1220">
        <v>10000</v>
      </c>
      <c r="H1220">
        <v>1</v>
      </c>
      <c r="I1220">
        <v>3.79</v>
      </c>
      <c r="J1220">
        <v>1010</v>
      </c>
      <c r="K1220">
        <v>477</v>
      </c>
      <c r="L1220">
        <v>180</v>
      </c>
      <c r="M1220">
        <v>152</v>
      </c>
      <c r="N1220">
        <v>70</v>
      </c>
      <c r="O1220">
        <v>131</v>
      </c>
      <c r="P1220">
        <v>0</v>
      </c>
      <c r="Q1220">
        <v>0</v>
      </c>
      <c r="R1220">
        <v>0</v>
      </c>
      <c r="S1220">
        <v>0</v>
      </c>
      <c r="T1220" t="s">
        <v>9407</v>
      </c>
      <c r="U1220" t="s">
        <v>812</v>
      </c>
      <c r="V1220" t="s">
        <v>96</v>
      </c>
      <c r="W1220">
        <v>50</v>
      </c>
      <c r="X1220" t="s">
        <v>49</v>
      </c>
      <c r="Y1220">
        <v>2</v>
      </c>
      <c r="Z1220">
        <v>0</v>
      </c>
      <c r="AA1220">
        <v>6</v>
      </c>
      <c r="AB1220">
        <v>50</v>
      </c>
      <c r="AC1220">
        <v>1</v>
      </c>
      <c r="AD1220" t="s">
        <v>50</v>
      </c>
      <c r="AE1220" t="s">
        <v>51</v>
      </c>
      <c r="AF1220" t="s">
        <v>9408</v>
      </c>
      <c r="AG1220" t="s">
        <v>9408</v>
      </c>
      <c r="AH1220" t="s">
        <v>9409</v>
      </c>
      <c r="AI1220">
        <v>10665</v>
      </c>
      <c r="AJ1220">
        <v>4.0737927801218898</v>
      </c>
      <c r="AK1220" t="s">
        <v>9410</v>
      </c>
      <c r="AL1220">
        <v>0</v>
      </c>
      <c r="AN1220" t="s">
        <v>9411</v>
      </c>
      <c r="AO1220" t="s">
        <v>9412</v>
      </c>
      <c r="AP1220" t="s">
        <v>9413</v>
      </c>
      <c r="AQ1220" t="s">
        <v>58</v>
      </c>
      <c r="AR1220" t="s">
        <v>59</v>
      </c>
    </row>
    <row r="1221" spans="1:44" x14ac:dyDescent="0.25">
      <c r="A1221">
        <v>1220</v>
      </c>
      <c r="B1221" t="s">
        <v>2107</v>
      </c>
      <c r="C1221" t="s">
        <v>2108</v>
      </c>
      <c r="D1221">
        <v>11</v>
      </c>
      <c r="E1221">
        <v>10</v>
      </c>
      <c r="F1221" t="s">
        <v>45</v>
      </c>
      <c r="G1221">
        <v>1000</v>
      </c>
      <c r="H1221">
        <v>1</v>
      </c>
      <c r="I1221">
        <v>4.0999999999999996</v>
      </c>
      <c r="J1221">
        <v>413</v>
      </c>
      <c r="K1221">
        <v>238</v>
      </c>
      <c r="L1221">
        <v>75</v>
      </c>
      <c r="M1221">
        <v>43</v>
      </c>
      <c r="N1221">
        <v>19</v>
      </c>
      <c r="O1221">
        <v>38</v>
      </c>
      <c r="P1221">
        <v>1</v>
      </c>
      <c r="Q1221">
        <v>1</v>
      </c>
      <c r="R1221">
        <v>0</v>
      </c>
      <c r="S1221">
        <v>0</v>
      </c>
      <c r="T1221" t="s">
        <v>2109</v>
      </c>
      <c r="U1221" t="s">
        <v>193</v>
      </c>
      <c r="V1221" t="s">
        <v>64</v>
      </c>
      <c r="W1221">
        <v>50</v>
      </c>
      <c r="X1221" t="s">
        <v>49</v>
      </c>
      <c r="Y1221">
        <v>3</v>
      </c>
      <c r="Z1221">
        <v>0</v>
      </c>
      <c r="AA1221">
        <v>29</v>
      </c>
      <c r="AB1221">
        <v>50</v>
      </c>
      <c r="AE1221" t="s">
        <v>51</v>
      </c>
      <c r="AF1221" t="s">
        <v>9414</v>
      </c>
      <c r="AG1221" t="s">
        <v>9414</v>
      </c>
      <c r="AH1221" t="s">
        <v>9415</v>
      </c>
      <c r="AI1221">
        <v>17922</v>
      </c>
      <c r="AJ1221">
        <v>4.3802031023323202</v>
      </c>
      <c r="AK1221" t="s">
        <v>9416</v>
      </c>
      <c r="AL1221">
        <v>0</v>
      </c>
      <c r="AN1221" t="s">
        <v>9417</v>
      </c>
      <c r="AO1221" t="s">
        <v>9418</v>
      </c>
      <c r="AP1221" t="s">
        <v>9419</v>
      </c>
      <c r="AQ1221" t="s">
        <v>58</v>
      </c>
      <c r="AR1221" t="s">
        <v>59</v>
      </c>
    </row>
    <row r="1222" spans="1:44" x14ac:dyDescent="0.25">
      <c r="A1222">
        <v>1221</v>
      </c>
      <c r="B1222" t="s">
        <v>9420</v>
      </c>
      <c r="C1222" t="s">
        <v>9420</v>
      </c>
      <c r="D1222">
        <v>5</v>
      </c>
      <c r="E1222">
        <v>5</v>
      </c>
      <c r="F1222" t="s">
        <v>45</v>
      </c>
      <c r="G1222">
        <v>100</v>
      </c>
      <c r="H1222">
        <v>0</v>
      </c>
      <c r="I1222">
        <v>3.75</v>
      </c>
      <c r="J1222">
        <v>20</v>
      </c>
      <c r="K1222">
        <v>9</v>
      </c>
      <c r="L1222">
        <v>3</v>
      </c>
      <c r="M1222">
        <v>3</v>
      </c>
      <c r="N1222">
        <v>4</v>
      </c>
      <c r="O1222">
        <v>1</v>
      </c>
      <c r="P1222">
        <v>0</v>
      </c>
      <c r="Q1222">
        <v>0</v>
      </c>
      <c r="R1222">
        <v>0</v>
      </c>
      <c r="S1222">
        <v>0</v>
      </c>
      <c r="T1222" t="s">
        <v>9421</v>
      </c>
      <c r="U1222" t="s">
        <v>340</v>
      </c>
      <c r="V1222" t="s">
        <v>96</v>
      </c>
      <c r="W1222">
        <v>50</v>
      </c>
      <c r="X1222" t="s">
        <v>49</v>
      </c>
      <c r="Y1222">
        <v>2</v>
      </c>
      <c r="Z1222">
        <v>0</v>
      </c>
      <c r="AA1222">
        <v>50</v>
      </c>
      <c r="AB1222">
        <v>50</v>
      </c>
      <c r="AE1222" t="s">
        <v>51</v>
      </c>
      <c r="AF1222" t="s">
        <v>3437</v>
      </c>
      <c r="AG1222" t="s">
        <v>3438</v>
      </c>
      <c r="AH1222" t="s">
        <v>4182</v>
      </c>
      <c r="AI1222">
        <v>3053</v>
      </c>
      <c r="AJ1222">
        <v>3.85849983622666</v>
      </c>
      <c r="AK1222" t="s">
        <v>3440</v>
      </c>
      <c r="AL1222">
        <v>0</v>
      </c>
      <c r="AN1222" t="s">
        <v>9422</v>
      </c>
      <c r="AO1222" t="s">
        <v>9423</v>
      </c>
      <c r="AP1222" t="s">
        <v>9424</v>
      </c>
      <c r="AQ1222" t="s">
        <v>58</v>
      </c>
      <c r="AR1222" t="s">
        <v>59</v>
      </c>
    </row>
    <row r="1223" spans="1:44" x14ac:dyDescent="0.25">
      <c r="A1223">
        <v>1222</v>
      </c>
      <c r="B1223" t="s">
        <v>3152</v>
      </c>
      <c r="C1223" t="s">
        <v>3153</v>
      </c>
      <c r="D1223">
        <v>7</v>
      </c>
      <c r="E1223">
        <v>6</v>
      </c>
      <c r="F1223" t="s">
        <v>45</v>
      </c>
      <c r="G1223">
        <v>1000</v>
      </c>
      <c r="H1223">
        <v>0</v>
      </c>
      <c r="I1223">
        <v>3.19</v>
      </c>
      <c r="J1223">
        <v>245</v>
      </c>
      <c r="K1223">
        <v>77</v>
      </c>
      <c r="L1223">
        <v>44</v>
      </c>
      <c r="M1223">
        <v>39</v>
      </c>
      <c r="N1223">
        <v>19</v>
      </c>
      <c r="O1223">
        <v>66</v>
      </c>
      <c r="P1223">
        <v>0</v>
      </c>
      <c r="Q1223">
        <v>0</v>
      </c>
      <c r="R1223">
        <v>0</v>
      </c>
      <c r="S1223">
        <v>0</v>
      </c>
      <c r="T1223" t="s">
        <v>3154</v>
      </c>
      <c r="U1223" t="s">
        <v>283</v>
      </c>
      <c r="V1223" t="s">
        <v>48</v>
      </c>
      <c r="W1223">
        <v>50</v>
      </c>
      <c r="X1223" t="s">
        <v>49</v>
      </c>
      <c r="Y1223">
        <v>2</v>
      </c>
      <c r="Z1223">
        <v>0</v>
      </c>
      <c r="AA1223">
        <v>43</v>
      </c>
      <c r="AB1223">
        <v>50</v>
      </c>
      <c r="AC1223">
        <v>1</v>
      </c>
      <c r="AD1223" t="s">
        <v>50</v>
      </c>
      <c r="AE1223" t="s">
        <v>51</v>
      </c>
      <c r="AF1223" t="s">
        <v>3155</v>
      </c>
      <c r="AG1223" t="s">
        <v>3155</v>
      </c>
      <c r="AH1223" t="s">
        <v>3156</v>
      </c>
      <c r="AI1223">
        <v>9341</v>
      </c>
      <c r="AJ1223">
        <v>4.0129536452199899</v>
      </c>
      <c r="AK1223" t="s">
        <v>3157</v>
      </c>
      <c r="AL1223">
        <v>1</v>
      </c>
      <c r="AM1223" t="s">
        <v>3158</v>
      </c>
      <c r="AN1223" t="s">
        <v>3159</v>
      </c>
      <c r="AO1223" t="s">
        <v>3160</v>
      </c>
      <c r="AP1223" t="s">
        <v>3161</v>
      </c>
      <c r="AQ1223" t="s">
        <v>58</v>
      </c>
      <c r="AR1223" t="s">
        <v>59</v>
      </c>
    </row>
    <row r="1224" spans="1:44" x14ac:dyDescent="0.25">
      <c r="A1224">
        <v>1223</v>
      </c>
      <c r="B1224" t="s">
        <v>9425</v>
      </c>
      <c r="C1224" t="s">
        <v>9426</v>
      </c>
      <c r="D1224">
        <v>11</v>
      </c>
      <c r="E1224">
        <v>10</v>
      </c>
      <c r="F1224" t="s">
        <v>45</v>
      </c>
      <c r="G1224">
        <v>5000</v>
      </c>
      <c r="H1224">
        <v>0</v>
      </c>
      <c r="I1224">
        <v>3.56</v>
      </c>
      <c r="J1224">
        <v>402</v>
      </c>
      <c r="K1224">
        <v>168</v>
      </c>
      <c r="L1224">
        <v>69</v>
      </c>
      <c r="M1224">
        <v>56</v>
      </c>
      <c r="N1224">
        <v>37</v>
      </c>
      <c r="O1224">
        <v>72</v>
      </c>
      <c r="P1224">
        <v>0</v>
      </c>
      <c r="Q1224">
        <v>0</v>
      </c>
      <c r="R1224">
        <v>0</v>
      </c>
      <c r="S1224">
        <v>0</v>
      </c>
      <c r="T1224" t="s">
        <v>9427</v>
      </c>
      <c r="U1224" t="s">
        <v>85</v>
      </c>
      <c r="V1224" t="s">
        <v>96</v>
      </c>
      <c r="W1224">
        <v>50</v>
      </c>
      <c r="X1224" t="s">
        <v>49</v>
      </c>
      <c r="Y1224">
        <v>3</v>
      </c>
      <c r="Z1224">
        <v>0</v>
      </c>
      <c r="AA1224">
        <v>41</v>
      </c>
      <c r="AB1224">
        <v>50</v>
      </c>
      <c r="AC1224">
        <v>1</v>
      </c>
      <c r="AD1224" t="s">
        <v>50</v>
      </c>
      <c r="AE1224" t="s">
        <v>51</v>
      </c>
      <c r="AF1224" t="s">
        <v>9428</v>
      </c>
      <c r="AG1224" t="s">
        <v>9429</v>
      </c>
      <c r="AH1224" t="s">
        <v>9430</v>
      </c>
      <c r="AI1224">
        <v>20037</v>
      </c>
      <c r="AJ1224">
        <v>3.88007186704596</v>
      </c>
      <c r="AK1224" t="s">
        <v>9431</v>
      </c>
      <c r="AL1224">
        <v>0</v>
      </c>
      <c r="AN1224" t="s">
        <v>9432</v>
      </c>
      <c r="AO1224" t="s">
        <v>9433</v>
      </c>
      <c r="AP1224" t="s">
        <v>9434</v>
      </c>
      <c r="AQ1224" t="s">
        <v>58</v>
      </c>
      <c r="AR1224" t="s">
        <v>59</v>
      </c>
    </row>
    <row r="1225" spans="1:44" x14ac:dyDescent="0.25">
      <c r="A1225">
        <v>1224</v>
      </c>
      <c r="B1225" t="s">
        <v>611</v>
      </c>
      <c r="C1225" t="s">
        <v>612</v>
      </c>
      <c r="D1225">
        <v>5.65</v>
      </c>
      <c r="E1225">
        <v>10</v>
      </c>
      <c r="F1225" t="s">
        <v>45</v>
      </c>
      <c r="G1225">
        <v>100</v>
      </c>
      <c r="H1225">
        <v>1</v>
      </c>
      <c r="I1225">
        <v>2.86</v>
      </c>
      <c r="J1225">
        <v>7</v>
      </c>
      <c r="K1225">
        <v>1</v>
      </c>
      <c r="L1225">
        <v>1</v>
      </c>
      <c r="M1225">
        <v>2</v>
      </c>
      <c r="N1225">
        <v>2</v>
      </c>
      <c r="O1225">
        <v>1</v>
      </c>
      <c r="P1225">
        <v>0</v>
      </c>
      <c r="Q1225">
        <v>0</v>
      </c>
      <c r="R1225">
        <v>0</v>
      </c>
      <c r="S1225">
        <v>0</v>
      </c>
      <c r="T1225" t="s">
        <v>710</v>
      </c>
      <c r="U1225" t="s">
        <v>85</v>
      </c>
      <c r="V1225" t="s">
        <v>162</v>
      </c>
      <c r="W1225">
        <v>1</v>
      </c>
      <c r="X1225" t="s">
        <v>49</v>
      </c>
      <c r="Y1225">
        <v>1</v>
      </c>
      <c r="Z1225">
        <v>0</v>
      </c>
      <c r="AA1225">
        <v>41</v>
      </c>
      <c r="AB1225">
        <v>50</v>
      </c>
      <c r="AE1225" t="s">
        <v>51</v>
      </c>
      <c r="AF1225" t="s">
        <v>65</v>
      </c>
      <c r="AG1225" t="s">
        <v>66</v>
      </c>
      <c r="AH1225" t="s">
        <v>67</v>
      </c>
      <c r="AI1225">
        <v>17752</v>
      </c>
      <c r="AJ1225">
        <v>3.8996732762505601</v>
      </c>
      <c r="AK1225" t="s">
        <v>68</v>
      </c>
      <c r="AL1225">
        <v>0</v>
      </c>
      <c r="AN1225" t="s">
        <v>9435</v>
      </c>
      <c r="AO1225" t="s">
        <v>9436</v>
      </c>
      <c r="AP1225" t="s">
        <v>9437</v>
      </c>
      <c r="AQ1225" t="s">
        <v>58</v>
      </c>
      <c r="AR1225" t="s">
        <v>59</v>
      </c>
    </row>
    <row r="1226" spans="1:44" x14ac:dyDescent="0.25">
      <c r="A1226">
        <v>1225</v>
      </c>
      <c r="B1226" t="s">
        <v>9438</v>
      </c>
      <c r="C1226" t="s">
        <v>9439</v>
      </c>
      <c r="D1226">
        <v>5.85</v>
      </c>
      <c r="E1226">
        <v>5</v>
      </c>
      <c r="F1226" t="s">
        <v>45</v>
      </c>
      <c r="G1226">
        <v>10000</v>
      </c>
      <c r="H1226">
        <v>0</v>
      </c>
      <c r="I1226">
        <v>3.55</v>
      </c>
      <c r="J1226">
        <v>1004</v>
      </c>
      <c r="K1226">
        <v>402</v>
      </c>
      <c r="L1226">
        <v>172</v>
      </c>
      <c r="M1226">
        <v>168</v>
      </c>
      <c r="N1226">
        <v>96</v>
      </c>
      <c r="O1226">
        <v>166</v>
      </c>
      <c r="P1226">
        <v>0</v>
      </c>
      <c r="Q1226">
        <v>0</v>
      </c>
      <c r="R1226">
        <v>0</v>
      </c>
      <c r="S1226">
        <v>0</v>
      </c>
      <c r="T1226" t="s">
        <v>9440</v>
      </c>
      <c r="U1226" t="s">
        <v>85</v>
      </c>
      <c r="V1226" t="s">
        <v>64</v>
      </c>
      <c r="W1226">
        <v>50</v>
      </c>
      <c r="X1226" t="s">
        <v>49</v>
      </c>
      <c r="Y1226">
        <v>2</v>
      </c>
      <c r="Z1226">
        <v>0</v>
      </c>
      <c r="AA1226">
        <v>20</v>
      </c>
      <c r="AB1226">
        <v>50</v>
      </c>
      <c r="AE1226" t="s">
        <v>51</v>
      </c>
      <c r="AF1226" t="s">
        <v>2254</v>
      </c>
      <c r="AG1226" t="s">
        <v>2254</v>
      </c>
      <c r="AH1226" t="s">
        <v>9441</v>
      </c>
      <c r="AI1226">
        <v>7314</v>
      </c>
      <c r="AJ1226">
        <v>3.9382007109652699</v>
      </c>
      <c r="AK1226" t="s">
        <v>2256</v>
      </c>
      <c r="AL1226">
        <v>0</v>
      </c>
      <c r="AN1226" t="s">
        <v>9442</v>
      </c>
      <c r="AO1226" t="s">
        <v>9443</v>
      </c>
      <c r="AP1226" t="s">
        <v>9444</v>
      </c>
      <c r="AQ1226" t="s">
        <v>58</v>
      </c>
      <c r="AR1226" t="s">
        <v>59</v>
      </c>
    </row>
    <row r="1227" spans="1:44" x14ac:dyDescent="0.25">
      <c r="A1227">
        <v>1226</v>
      </c>
      <c r="B1227" t="s">
        <v>9445</v>
      </c>
      <c r="C1227" t="s">
        <v>9446</v>
      </c>
      <c r="D1227">
        <v>8</v>
      </c>
      <c r="E1227">
        <v>85</v>
      </c>
      <c r="F1227" t="s">
        <v>45</v>
      </c>
      <c r="G1227">
        <v>100</v>
      </c>
      <c r="H1227">
        <v>0</v>
      </c>
      <c r="I1227">
        <v>4.1100000000000003</v>
      </c>
      <c r="J1227">
        <v>19</v>
      </c>
      <c r="K1227">
        <v>12</v>
      </c>
      <c r="L1227">
        <v>0</v>
      </c>
      <c r="M1227">
        <v>5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 t="s">
        <v>9447</v>
      </c>
      <c r="U1227" t="s">
        <v>129</v>
      </c>
      <c r="V1227" t="s">
        <v>48</v>
      </c>
      <c r="W1227">
        <v>10</v>
      </c>
      <c r="X1227" t="s">
        <v>49</v>
      </c>
      <c r="Y1227">
        <v>3</v>
      </c>
      <c r="Z1227">
        <v>0</v>
      </c>
      <c r="AA1227">
        <v>42</v>
      </c>
      <c r="AB1227">
        <v>50</v>
      </c>
      <c r="AE1227" t="s">
        <v>51</v>
      </c>
      <c r="AF1227" t="s">
        <v>9448</v>
      </c>
      <c r="AG1227" t="s">
        <v>9449</v>
      </c>
      <c r="AH1227" t="s">
        <v>9450</v>
      </c>
      <c r="AI1227">
        <v>14664</v>
      </c>
      <c r="AJ1227">
        <v>4.2319285324604401</v>
      </c>
      <c r="AK1227" t="s">
        <v>9451</v>
      </c>
      <c r="AL1227">
        <v>0</v>
      </c>
      <c r="AN1227" t="s">
        <v>9452</v>
      </c>
      <c r="AO1227" t="s">
        <v>9453</v>
      </c>
      <c r="AP1227" t="s">
        <v>9454</v>
      </c>
      <c r="AQ1227" t="s">
        <v>58</v>
      </c>
      <c r="AR1227" t="s">
        <v>59</v>
      </c>
    </row>
    <row r="1228" spans="1:44" x14ac:dyDescent="0.25">
      <c r="A1228">
        <v>1227</v>
      </c>
      <c r="B1228" t="s">
        <v>9455</v>
      </c>
      <c r="C1228" t="s">
        <v>9456</v>
      </c>
      <c r="D1228">
        <v>6</v>
      </c>
      <c r="E1228">
        <v>6</v>
      </c>
      <c r="F1228" t="s">
        <v>45</v>
      </c>
      <c r="G1228">
        <v>5000</v>
      </c>
      <c r="H1228">
        <v>1</v>
      </c>
      <c r="I1228">
        <v>4.13</v>
      </c>
      <c r="J1228">
        <v>616</v>
      </c>
      <c r="K1228">
        <v>341</v>
      </c>
      <c r="L1228">
        <v>125</v>
      </c>
      <c r="M1228">
        <v>74</v>
      </c>
      <c r="N1228">
        <v>39</v>
      </c>
      <c r="O1228">
        <v>37</v>
      </c>
      <c r="P1228">
        <v>0</v>
      </c>
      <c r="Q1228">
        <v>0</v>
      </c>
      <c r="R1228">
        <v>0</v>
      </c>
      <c r="S1228">
        <v>0</v>
      </c>
      <c r="T1228" t="s">
        <v>9457</v>
      </c>
      <c r="U1228" t="s">
        <v>107</v>
      </c>
      <c r="V1228" t="s">
        <v>64</v>
      </c>
      <c r="W1228">
        <v>1</v>
      </c>
      <c r="X1228" t="s">
        <v>49</v>
      </c>
      <c r="Y1228">
        <v>2</v>
      </c>
      <c r="Z1228">
        <v>0</v>
      </c>
      <c r="AA1228">
        <v>18</v>
      </c>
      <c r="AB1228">
        <v>50</v>
      </c>
      <c r="AE1228" t="s">
        <v>51</v>
      </c>
      <c r="AF1228" t="s">
        <v>9458</v>
      </c>
      <c r="AG1228" t="s">
        <v>9459</v>
      </c>
      <c r="AH1228" t="s">
        <v>9460</v>
      </c>
      <c r="AI1228">
        <v>15436</v>
      </c>
      <c r="AJ1228">
        <v>4.0405545478103102</v>
      </c>
      <c r="AK1228" t="s">
        <v>9461</v>
      </c>
      <c r="AL1228">
        <v>0</v>
      </c>
      <c r="AN1228" t="s">
        <v>9462</v>
      </c>
      <c r="AO1228" t="s">
        <v>9463</v>
      </c>
      <c r="AP1228" t="s">
        <v>9464</v>
      </c>
      <c r="AQ1228" t="s">
        <v>58</v>
      </c>
      <c r="AR1228" t="s">
        <v>59</v>
      </c>
    </row>
    <row r="1229" spans="1:44" x14ac:dyDescent="0.25">
      <c r="A1229">
        <v>1228</v>
      </c>
      <c r="B1229" t="s">
        <v>9465</v>
      </c>
      <c r="C1229" t="s">
        <v>9466</v>
      </c>
      <c r="D1229">
        <v>11</v>
      </c>
      <c r="E1229">
        <v>10</v>
      </c>
      <c r="F1229" t="s">
        <v>45</v>
      </c>
      <c r="G1229">
        <v>100</v>
      </c>
      <c r="H1229">
        <v>0</v>
      </c>
      <c r="I1229">
        <v>3.96</v>
      </c>
      <c r="J1229">
        <v>115</v>
      </c>
      <c r="K1229">
        <v>59</v>
      </c>
      <c r="L1229">
        <v>21</v>
      </c>
      <c r="M1229">
        <v>15</v>
      </c>
      <c r="N1229">
        <v>11</v>
      </c>
      <c r="O1229">
        <v>9</v>
      </c>
      <c r="P1229">
        <v>0</v>
      </c>
      <c r="Q1229">
        <v>0</v>
      </c>
      <c r="R1229">
        <v>0</v>
      </c>
      <c r="S1229">
        <v>0</v>
      </c>
      <c r="T1229" t="s">
        <v>9467</v>
      </c>
      <c r="U1229" t="s">
        <v>636</v>
      </c>
      <c r="V1229" t="s">
        <v>96</v>
      </c>
      <c r="W1229">
        <v>50</v>
      </c>
      <c r="X1229" t="s">
        <v>183</v>
      </c>
      <c r="Y1229">
        <v>3</v>
      </c>
      <c r="Z1229">
        <v>0</v>
      </c>
      <c r="AA1229">
        <v>14</v>
      </c>
      <c r="AB1229">
        <v>50</v>
      </c>
      <c r="AE1229" t="s">
        <v>51</v>
      </c>
      <c r="AF1229" t="s">
        <v>9468</v>
      </c>
      <c r="AG1229" t="s">
        <v>9469</v>
      </c>
      <c r="AH1229" t="s">
        <v>9470</v>
      </c>
      <c r="AI1229">
        <v>5175</v>
      </c>
      <c r="AJ1229">
        <v>3.8709178743961301</v>
      </c>
      <c r="AK1229" t="s">
        <v>9471</v>
      </c>
      <c r="AL1229">
        <v>0</v>
      </c>
      <c r="AN1229" t="s">
        <v>9472</v>
      </c>
      <c r="AO1229" t="s">
        <v>9473</v>
      </c>
      <c r="AP1229" t="s">
        <v>9474</v>
      </c>
      <c r="AQ1229" t="s">
        <v>58</v>
      </c>
      <c r="AR1229" t="s">
        <v>59</v>
      </c>
    </row>
    <row r="1230" spans="1:44" x14ac:dyDescent="0.25">
      <c r="A1230">
        <v>1229</v>
      </c>
      <c r="B1230" t="s">
        <v>2773</v>
      </c>
      <c r="C1230" t="s">
        <v>2774</v>
      </c>
      <c r="D1230">
        <v>14</v>
      </c>
      <c r="E1230">
        <v>26</v>
      </c>
      <c r="F1230" t="s">
        <v>45</v>
      </c>
      <c r="G1230">
        <v>5000</v>
      </c>
      <c r="H1230">
        <v>0</v>
      </c>
      <c r="I1230">
        <v>4.12</v>
      </c>
      <c r="J1230">
        <v>437</v>
      </c>
      <c r="K1230">
        <v>251</v>
      </c>
      <c r="L1230">
        <v>80</v>
      </c>
      <c r="M1230">
        <v>47</v>
      </c>
      <c r="N1230">
        <v>24</v>
      </c>
      <c r="O1230">
        <v>35</v>
      </c>
      <c r="P1230">
        <v>0</v>
      </c>
      <c r="Q1230">
        <v>0</v>
      </c>
      <c r="R1230">
        <v>0</v>
      </c>
      <c r="S1230">
        <v>0</v>
      </c>
      <c r="T1230" t="s">
        <v>2775</v>
      </c>
      <c r="U1230" t="s">
        <v>47</v>
      </c>
      <c r="V1230" t="s">
        <v>96</v>
      </c>
      <c r="W1230">
        <v>50</v>
      </c>
      <c r="X1230" t="s">
        <v>49</v>
      </c>
      <c r="Y1230">
        <v>3</v>
      </c>
      <c r="Z1230">
        <v>0</v>
      </c>
      <c r="AA1230">
        <v>43</v>
      </c>
      <c r="AB1230">
        <v>50</v>
      </c>
      <c r="AE1230" t="s">
        <v>51</v>
      </c>
      <c r="AF1230" t="s">
        <v>9475</v>
      </c>
      <c r="AG1230" t="s">
        <v>9475</v>
      </c>
      <c r="AH1230" t="s">
        <v>9476</v>
      </c>
      <c r="AI1230">
        <v>4220</v>
      </c>
      <c r="AJ1230">
        <v>4.10995260663507</v>
      </c>
      <c r="AK1230" t="s">
        <v>9477</v>
      </c>
      <c r="AL1230">
        <v>0</v>
      </c>
      <c r="AN1230" t="s">
        <v>9478</v>
      </c>
      <c r="AO1230" t="s">
        <v>9479</v>
      </c>
      <c r="AP1230" t="s">
        <v>9480</v>
      </c>
      <c r="AQ1230" t="s">
        <v>58</v>
      </c>
      <c r="AR1230" t="s">
        <v>59</v>
      </c>
    </row>
    <row r="1231" spans="1:44" x14ac:dyDescent="0.25">
      <c r="A1231">
        <v>1230</v>
      </c>
      <c r="B1231" t="s">
        <v>6599</v>
      </c>
      <c r="C1231" t="s">
        <v>6599</v>
      </c>
      <c r="D1231">
        <v>3.6799999999999899</v>
      </c>
      <c r="E1231">
        <v>4</v>
      </c>
      <c r="F1231" t="s">
        <v>45</v>
      </c>
      <c r="G1231">
        <v>100</v>
      </c>
      <c r="H1231">
        <v>0</v>
      </c>
      <c r="I1231">
        <v>3.71</v>
      </c>
      <c r="J1231">
        <v>42</v>
      </c>
      <c r="K1231">
        <v>18</v>
      </c>
      <c r="L1231">
        <v>7</v>
      </c>
      <c r="M1231">
        <v>9</v>
      </c>
      <c r="N1231">
        <v>3</v>
      </c>
      <c r="O1231">
        <v>5</v>
      </c>
      <c r="P1231">
        <v>0</v>
      </c>
      <c r="Q1231">
        <v>0</v>
      </c>
      <c r="R1231">
        <v>0</v>
      </c>
      <c r="S1231">
        <v>0</v>
      </c>
      <c r="T1231" t="s">
        <v>6600</v>
      </c>
      <c r="U1231" t="s">
        <v>6601</v>
      </c>
      <c r="V1231" t="s">
        <v>64</v>
      </c>
      <c r="W1231">
        <v>1</v>
      </c>
      <c r="X1231" t="s">
        <v>49</v>
      </c>
      <c r="Y1231">
        <v>1</v>
      </c>
      <c r="Z1231">
        <v>0</v>
      </c>
      <c r="AA1231">
        <v>38</v>
      </c>
      <c r="AB1231">
        <v>50</v>
      </c>
      <c r="AF1231" t="s">
        <v>1749</v>
      </c>
      <c r="AG1231" t="s">
        <v>1750</v>
      </c>
      <c r="AH1231" t="s">
        <v>6602</v>
      </c>
      <c r="AI1231">
        <v>105015</v>
      </c>
      <c r="AJ1231">
        <v>3.7896014855020699</v>
      </c>
      <c r="AK1231" t="s">
        <v>1752</v>
      </c>
      <c r="AL1231">
        <v>0</v>
      </c>
      <c r="AN1231" t="s">
        <v>6603</v>
      </c>
      <c r="AO1231" t="s">
        <v>6604</v>
      </c>
      <c r="AP1231" t="s">
        <v>6605</v>
      </c>
      <c r="AQ1231" t="s">
        <v>58</v>
      </c>
      <c r="AR1231" t="s">
        <v>59</v>
      </c>
    </row>
    <row r="1232" spans="1:44" x14ac:dyDescent="0.25">
      <c r="A1232">
        <v>1231</v>
      </c>
      <c r="B1232" t="s">
        <v>9481</v>
      </c>
      <c r="C1232" t="s">
        <v>9482</v>
      </c>
      <c r="D1232">
        <v>18</v>
      </c>
      <c r="E1232">
        <v>76</v>
      </c>
      <c r="F1232" t="s">
        <v>45</v>
      </c>
      <c r="G1232">
        <v>100</v>
      </c>
      <c r="H1232">
        <v>0</v>
      </c>
      <c r="I1232">
        <v>3.56</v>
      </c>
      <c r="J1232">
        <v>120</v>
      </c>
      <c r="K1232">
        <v>47</v>
      </c>
      <c r="L1232">
        <v>24</v>
      </c>
      <c r="M1232">
        <v>19</v>
      </c>
      <c r="N1232">
        <v>9</v>
      </c>
      <c r="O1232">
        <v>21</v>
      </c>
      <c r="P1232">
        <v>0</v>
      </c>
      <c r="Q1232">
        <v>0</v>
      </c>
      <c r="R1232">
        <v>0</v>
      </c>
      <c r="S1232">
        <v>0</v>
      </c>
      <c r="T1232" t="s">
        <v>9483</v>
      </c>
      <c r="U1232" t="s">
        <v>63</v>
      </c>
      <c r="V1232" t="s">
        <v>1706</v>
      </c>
      <c r="W1232">
        <v>9</v>
      </c>
      <c r="X1232" t="s">
        <v>49</v>
      </c>
      <c r="Y1232">
        <v>5</v>
      </c>
      <c r="Z1232">
        <v>0</v>
      </c>
      <c r="AA1232">
        <v>41</v>
      </c>
      <c r="AB1232">
        <v>38</v>
      </c>
      <c r="AC1232">
        <v>1</v>
      </c>
      <c r="AD1232" t="s">
        <v>50</v>
      </c>
      <c r="AE1232" t="s">
        <v>51</v>
      </c>
      <c r="AF1232" t="s">
        <v>9484</v>
      </c>
      <c r="AG1232" t="s">
        <v>9485</v>
      </c>
      <c r="AH1232" t="s">
        <v>9486</v>
      </c>
      <c r="AI1232">
        <v>8950</v>
      </c>
      <c r="AJ1232">
        <v>4.2743016759776502</v>
      </c>
      <c r="AK1232" t="s">
        <v>9487</v>
      </c>
      <c r="AL1232">
        <v>0</v>
      </c>
      <c r="AN1232" t="s">
        <v>9488</v>
      </c>
      <c r="AO1232" t="s">
        <v>9489</v>
      </c>
      <c r="AP1232" t="s">
        <v>9490</v>
      </c>
      <c r="AQ1232" t="s">
        <v>58</v>
      </c>
      <c r="AR1232" t="s">
        <v>59</v>
      </c>
    </row>
    <row r="1233" spans="1:44" x14ac:dyDescent="0.25">
      <c r="A1233">
        <v>1232</v>
      </c>
      <c r="B1233" t="s">
        <v>9491</v>
      </c>
      <c r="C1233" t="s">
        <v>9492</v>
      </c>
      <c r="D1233">
        <v>5</v>
      </c>
      <c r="E1233">
        <v>22</v>
      </c>
      <c r="F1233" t="s">
        <v>45</v>
      </c>
      <c r="G1233">
        <v>1000</v>
      </c>
      <c r="H1233">
        <v>0</v>
      </c>
      <c r="I1233">
        <v>3.32</v>
      </c>
      <c r="J1233">
        <v>395</v>
      </c>
      <c r="K1233">
        <v>146</v>
      </c>
      <c r="L1233">
        <v>64</v>
      </c>
      <c r="M1233">
        <v>53</v>
      </c>
      <c r="N1233">
        <v>36</v>
      </c>
      <c r="O1233">
        <v>96</v>
      </c>
      <c r="P1233">
        <v>0</v>
      </c>
      <c r="Q1233">
        <v>0</v>
      </c>
      <c r="R1233">
        <v>0</v>
      </c>
      <c r="S1233">
        <v>0</v>
      </c>
      <c r="T1233" t="s">
        <v>9493</v>
      </c>
      <c r="U1233" t="s">
        <v>340</v>
      </c>
      <c r="V1233" t="s">
        <v>96</v>
      </c>
      <c r="W1233">
        <v>50</v>
      </c>
      <c r="X1233" t="s">
        <v>49</v>
      </c>
      <c r="Y1233">
        <v>1</v>
      </c>
      <c r="Z1233">
        <v>0</v>
      </c>
      <c r="AA1233">
        <v>39</v>
      </c>
      <c r="AB1233">
        <v>50</v>
      </c>
      <c r="AE1233" t="s">
        <v>51</v>
      </c>
      <c r="AF1233" t="s">
        <v>9494</v>
      </c>
      <c r="AG1233" t="s">
        <v>9494</v>
      </c>
      <c r="AH1233" t="s">
        <v>9495</v>
      </c>
      <c r="AI1233">
        <v>3809</v>
      </c>
      <c r="AJ1233">
        <v>3.58283013914413</v>
      </c>
      <c r="AK1233" t="s">
        <v>9496</v>
      </c>
      <c r="AL1233">
        <v>0</v>
      </c>
      <c r="AN1233" t="s">
        <v>9497</v>
      </c>
      <c r="AO1233" t="s">
        <v>9498</v>
      </c>
      <c r="AP1233" t="s">
        <v>9499</v>
      </c>
      <c r="AQ1233" t="s">
        <v>58</v>
      </c>
      <c r="AR1233" t="s">
        <v>59</v>
      </c>
    </row>
    <row r="1234" spans="1:44" x14ac:dyDescent="0.25">
      <c r="A1234">
        <v>1233</v>
      </c>
      <c r="B1234" t="s">
        <v>4051</v>
      </c>
      <c r="C1234" t="s">
        <v>4052</v>
      </c>
      <c r="D1234">
        <v>7</v>
      </c>
      <c r="E1234">
        <v>14</v>
      </c>
      <c r="F1234" t="s">
        <v>45</v>
      </c>
      <c r="G1234">
        <v>100</v>
      </c>
      <c r="H1234">
        <v>0</v>
      </c>
      <c r="I1234">
        <v>4.24</v>
      </c>
      <c r="J1234">
        <v>50</v>
      </c>
      <c r="K1234">
        <v>29</v>
      </c>
      <c r="L1234">
        <v>12</v>
      </c>
      <c r="M1234">
        <v>4</v>
      </c>
      <c r="N1234">
        <v>2</v>
      </c>
      <c r="O1234">
        <v>3</v>
      </c>
      <c r="P1234">
        <v>0</v>
      </c>
      <c r="Q1234">
        <v>0</v>
      </c>
      <c r="R1234">
        <v>0</v>
      </c>
      <c r="S1234">
        <v>0</v>
      </c>
      <c r="T1234" t="s">
        <v>4053</v>
      </c>
      <c r="U1234" t="s">
        <v>193</v>
      </c>
      <c r="V1234" t="s">
        <v>225</v>
      </c>
      <c r="W1234">
        <v>50</v>
      </c>
      <c r="X1234" t="s">
        <v>49</v>
      </c>
      <c r="Y1234">
        <v>2</v>
      </c>
      <c r="Z1234">
        <v>0</v>
      </c>
      <c r="AA1234">
        <v>43</v>
      </c>
      <c r="AB1234">
        <v>50</v>
      </c>
      <c r="AE1234" t="s">
        <v>51</v>
      </c>
      <c r="AF1234" t="s">
        <v>4054</v>
      </c>
      <c r="AG1234" t="s">
        <v>4055</v>
      </c>
      <c r="AH1234" t="s">
        <v>4056</v>
      </c>
      <c r="AI1234">
        <v>1160</v>
      </c>
      <c r="AJ1234">
        <v>4.1439655172413703</v>
      </c>
      <c r="AK1234" t="s">
        <v>4057</v>
      </c>
      <c r="AL1234">
        <v>0</v>
      </c>
      <c r="AN1234" t="s">
        <v>4058</v>
      </c>
      <c r="AO1234" t="s">
        <v>4059</v>
      </c>
      <c r="AP1234" s="1" t="s">
        <v>4060</v>
      </c>
      <c r="AQ1234" t="s">
        <v>58</v>
      </c>
      <c r="AR1234" t="s">
        <v>59</v>
      </c>
    </row>
    <row r="1235" spans="1:44" x14ac:dyDescent="0.25">
      <c r="A1235">
        <v>1234</v>
      </c>
      <c r="B1235" t="s">
        <v>6926</v>
      </c>
      <c r="C1235" t="s">
        <v>6926</v>
      </c>
      <c r="D1235">
        <v>8</v>
      </c>
      <c r="E1235">
        <v>65</v>
      </c>
      <c r="F1235" t="s">
        <v>45</v>
      </c>
      <c r="G1235">
        <v>5000</v>
      </c>
      <c r="H1235">
        <v>0</v>
      </c>
      <c r="I1235">
        <v>4.1399999999999997</v>
      </c>
      <c r="J1235">
        <v>1366</v>
      </c>
      <c r="K1235">
        <v>752</v>
      </c>
      <c r="L1235">
        <v>300</v>
      </c>
      <c r="M1235">
        <v>156</v>
      </c>
      <c r="N1235">
        <v>76</v>
      </c>
      <c r="O1235">
        <v>82</v>
      </c>
      <c r="P1235">
        <v>0</v>
      </c>
      <c r="Q1235">
        <v>0</v>
      </c>
      <c r="R1235">
        <v>0</v>
      </c>
      <c r="S1235">
        <v>0</v>
      </c>
      <c r="T1235" t="s">
        <v>9500</v>
      </c>
      <c r="U1235" t="s">
        <v>85</v>
      </c>
      <c r="V1235" t="s">
        <v>225</v>
      </c>
      <c r="W1235">
        <v>50</v>
      </c>
      <c r="X1235" t="s">
        <v>49</v>
      </c>
      <c r="Y1235">
        <v>2</v>
      </c>
      <c r="Z1235">
        <v>0</v>
      </c>
      <c r="AA1235">
        <v>93</v>
      </c>
      <c r="AB1235">
        <v>50</v>
      </c>
      <c r="AE1235" t="s">
        <v>51</v>
      </c>
      <c r="AF1235" t="s">
        <v>9501</v>
      </c>
      <c r="AG1235" t="s">
        <v>9501</v>
      </c>
      <c r="AH1235" t="s">
        <v>9502</v>
      </c>
      <c r="AI1235">
        <v>20824</v>
      </c>
      <c r="AJ1235">
        <v>4.0637245485977704</v>
      </c>
      <c r="AK1235" t="s">
        <v>9503</v>
      </c>
      <c r="AL1235">
        <v>0</v>
      </c>
      <c r="AN1235" t="s">
        <v>9504</v>
      </c>
      <c r="AO1235" t="s">
        <v>9505</v>
      </c>
      <c r="AP1235" t="s">
        <v>9506</v>
      </c>
      <c r="AQ1235" t="s">
        <v>58</v>
      </c>
      <c r="AR1235" t="s">
        <v>59</v>
      </c>
    </row>
    <row r="1236" spans="1:44" x14ac:dyDescent="0.25">
      <c r="A1236">
        <v>1235</v>
      </c>
      <c r="B1236" t="s">
        <v>9507</v>
      </c>
      <c r="C1236" t="s">
        <v>9507</v>
      </c>
      <c r="D1236">
        <v>16</v>
      </c>
      <c r="E1236">
        <v>14</v>
      </c>
      <c r="F1236" t="s">
        <v>45</v>
      </c>
      <c r="G1236">
        <v>50</v>
      </c>
      <c r="H1236">
        <v>0</v>
      </c>
      <c r="I1236">
        <v>3.72</v>
      </c>
      <c r="J1236">
        <v>18</v>
      </c>
      <c r="K1236">
        <v>8</v>
      </c>
      <c r="L1236">
        <v>5</v>
      </c>
      <c r="M1236">
        <v>0</v>
      </c>
      <c r="N1236">
        <v>2</v>
      </c>
      <c r="O1236">
        <v>3</v>
      </c>
      <c r="P1236">
        <v>0</v>
      </c>
      <c r="Q1236">
        <v>0</v>
      </c>
      <c r="R1236">
        <v>0</v>
      </c>
      <c r="S1236">
        <v>0</v>
      </c>
      <c r="T1236" t="s">
        <v>9508</v>
      </c>
      <c r="U1236" t="s">
        <v>9509</v>
      </c>
      <c r="V1236" t="s">
        <v>4233</v>
      </c>
      <c r="W1236">
        <v>2</v>
      </c>
      <c r="X1236" t="s">
        <v>49</v>
      </c>
      <c r="Y1236">
        <v>5</v>
      </c>
      <c r="Z1236">
        <v>0</v>
      </c>
      <c r="AA1236">
        <v>37</v>
      </c>
      <c r="AB1236">
        <v>2</v>
      </c>
      <c r="AE1236" t="s">
        <v>51</v>
      </c>
      <c r="AF1236" t="s">
        <v>9510</v>
      </c>
      <c r="AG1236" t="s">
        <v>9511</v>
      </c>
      <c r="AH1236" t="s">
        <v>9512</v>
      </c>
      <c r="AI1236">
        <v>5508</v>
      </c>
      <c r="AJ1236">
        <v>4.3229847494553297</v>
      </c>
      <c r="AK1236" t="s">
        <v>9513</v>
      </c>
      <c r="AL1236">
        <v>0</v>
      </c>
      <c r="AN1236" t="s">
        <v>9514</v>
      </c>
      <c r="AO1236" t="s">
        <v>9515</v>
      </c>
      <c r="AP1236" t="s">
        <v>9516</v>
      </c>
      <c r="AQ1236" t="s">
        <v>58</v>
      </c>
      <c r="AR1236" t="s">
        <v>59</v>
      </c>
    </row>
    <row r="1237" spans="1:44" x14ac:dyDescent="0.25">
      <c r="A1237">
        <v>1236</v>
      </c>
      <c r="B1237" t="s">
        <v>9517</v>
      </c>
      <c r="C1237" t="s">
        <v>9518</v>
      </c>
      <c r="D1237">
        <v>5.74</v>
      </c>
      <c r="E1237">
        <v>5</v>
      </c>
      <c r="F1237" t="s">
        <v>45</v>
      </c>
      <c r="G1237">
        <v>5000</v>
      </c>
      <c r="H1237">
        <v>0</v>
      </c>
      <c r="I1237">
        <v>3.9</v>
      </c>
      <c r="J1237">
        <v>1179</v>
      </c>
      <c r="K1237">
        <v>617</v>
      </c>
      <c r="L1237">
        <v>169</v>
      </c>
      <c r="M1237">
        <v>177</v>
      </c>
      <c r="N1237">
        <v>88</v>
      </c>
      <c r="O1237">
        <v>128</v>
      </c>
      <c r="P1237">
        <v>0</v>
      </c>
      <c r="Q1237">
        <v>0</v>
      </c>
      <c r="R1237">
        <v>0</v>
      </c>
      <c r="S1237">
        <v>0</v>
      </c>
      <c r="T1237" t="s">
        <v>9519</v>
      </c>
      <c r="U1237" t="s">
        <v>63</v>
      </c>
      <c r="V1237" t="s">
        <v>64</v>
      </c>
      <c r="W1237">
        <v>6</v>
      </c>
      <c r="X1237" t="s">
        <v>49</v>
      </c>
      <c r="Y1237">
        <v>2</v>
      </c>
      <c r="Z1237">
        <v>0</v>
      </c>
      <c r="AA1237">
        <v>20</v>
      </c>
      <c r="AB1237">
        <v>50</v>
      </c>
      <c r="AE1237" t="s">
        <v>51</v>
      </c>
      <c r="AF1237" t="s">
        <v>9520</v>
      </c>
      <c r="AG1237" t="s">
        <v>9521</v>
      </c>
      <c r="AH1237" t="s">
        <v>9522</v>
      </c>
      <c r="AI1237">
        <v>11854</v>
      </c>
      <c r="AJ1237">
        <v>4.0949046735279202</v>
      </c>
      <c r="AK1237" t="s">
        <v>9523</v>
      </c>
      <c r="AL1237">
        <v>0</v>
      </c>
      <c r="AN1237" t="s">
        <v>9524</v>
      </c>
      <c r="AO1237" t="s">
        <v>9525</v>
      </c>
      <c r="AP1237" t="s">
        <v>9526</v>
      </c>
      <c r="AQ1237" t="s">
        <v>58</v>
      </c>
      <c r="AR1237" t="s">
        <v>59</v>
      </c>
    </row>
    <row r="1238" spans="1:44" x14ac:dyDescent="0.25">
      <c r="A1238">
        <v>1237</v>
      </c>
      <c r="B1238" t="s">
        <v>9527</v>
      </c>
      <c r="C1238" t="s">
        <v>9528</v>
      </c>
      <c r="D1238">
        <v>8</v>
      </c>
      <c r="E1238">
        <v>7</v>
      </c>
      <c r="F1238" t="s">
        <v>45</v>
      </c>
      <c r="G1238">
        <v>10000</v>
      </c>
      <c r="H1238">
        <v>0</v>
      </c>
      <c r="I1238">
        <v>3.71</v>
      </c>
      <c r="J1238">
        <v>2747</v>
      </c>
      <c r="K1238">
        <v>1253</v>
      </c>
      <c r="L1238">
        <v>470</v>
      </c>
      <c r="M1238">
        <v>390</v>
      </c>
      <c r="N1238">
        <v>233</v>
      </c>
      <c r="O1238">
        <v>401</v>
      </c>
      <c r="P1238">
        <v>0</v>
      </c>
      <c r="Q1238">
        <v>0</v>
      </c>
      <c r="R1238">
        <v>0</v>
      </c>
      <c r="S1238">
        <v>0</v>
      </c>
      <c r="T1238" t="s">
        <v>9529</v>
      </c>
      <c r="U1238" t="s">
        <v>129</v>
      </c>
      <c r="V1238" t="s">
        <v>48</v>
      </c>
      <c r="W1238">
        <v>50</v>
      </c>
      <c r="X1238" t="s">
        <v>49</v>
      </c>
      <c r="Y1238">
        <v>3</v>
      </c>
      <c r="Z1238">
        <v>0</v>
      </c>
      <c r="AA1238">
        <v>43</v>
      </c>
      <c r="AB1238">
        <v>50</v>
      </c>
      <c r="AE1238" t="s">
        <v>51</v>
      </c>
      <c r="AF1238" t="s">
        <v>3284</v>
      </c>
      <c r="AG1238" t="s">
        <v>3285</v>
      </c>
      <c r="AH1238" t="s">
        <v>3286</v>
      </c>
      <c r="AI1238">
        <v>65189</v>
      </c>
      <c r="AJ1238">
        <v>4.0496402767337996</v>
      </c>
      <c r="AK1238" t="s">
        <v>3287</v>
      </c>
      <c r="AL1238">
        <v>0</v>
      </c>
      <c r="AN1238" t="s">
        <v>9530</v>
      </c>
      <c r="AO1238" t="s">
        <v>9531</v>
      </c>
      <c r="AP1238" t="s">
        <v>9532</v>
      </c>
      <c r="AQ1238" t="s">
        <v>58</v>
      </c>
      <c r="AR1238" t="s">
        <v>59</v>
      </c>
    </row>
    <row r="1239" spans="1:44" x14ac:dyDescent="0.25">
      <c r="A1239">
        <v>1238</v>
      </c>
      <c r="B1239" t="s">
        <v>9533</v>
      </c>
      <c r="C1239" t="s">
        <v>9534</v>
      </c>
      <c r="D1239">
        <v>8</v>
      </c>
      <c r="E1239">
        <v>7</v>
      </c>
      <c r="F1239" t="s">
        <v>45</v>
      </c>
      <c r="G1239">
        <v>20000</v>
      </c>
      <c r="H1239">
        <v>0</v>
      </c>
      <c r="I1239">
        <v>3.63</v>
      </c>
      <c r="J1239">
        <v>2058</v>
      </c>
      <c r="K1239">
        <v>902</v>
      </c>
      <c r="L1239">
        <v>319</v>
      </c>
      <c r="M1239">
        <v>324</v>
      </c>
      <c r="N1239">
        <v>191</v>
      </c>
      <c r="O1239">
        <v>322</v>
      </c>
      <c r="P1239">
        <v>0</v>
      </c>
      <c r="Q1239">
        <v>0</v>
      </c>
      <c r="R1239">
        <v>0</v>
      </c>
      <c r="S1239">
        <v>0</v>
      </c>
      <c r="T1239" t="s">
        <v>9535</v>
      </c>
      <c r="U1239" t="s">
        <v>85</v>
      </c>
      <c r="V1239" t="s">
        <v>96</v>
      </c>
      <c r="W1239">
        <v>50</v>
      </c>
      <c r="X1239" t="s">
        <v>49</v>
      </c>
      <c r="Y1239">
        <v>3</v>
      </c>
      <c r="Z1239">
        <v>0</v>
      </c>
      <c r="AA1239">
        <v>43</v>
      </c>
      <c r="AB1239">
        <v>50</v>
      </c>
      <c r="AC1239">
        <v>1</v>
      </c>
      <c r="AD1239" t="s">
        <v>50</v>
      </c>
      <c r="AE1239" t="s">
        <v>51</v>
      </c>
      <c r="AF1239" t="s">
        <v>3284</v>
      </c>
      <c r="AG1239" t="s">
        <v>3285</v>
      </c>
      <c r="AH1239" t="s">
        <v>3286</v>
      </c>
      <c r="AI1239">
        <v>65189</v>
      </c>
      <c r="AJ1239">
        <v>4.0496402767337996</v>
      </c>
      <c r="AK1239" t="s">
        <v>3287</v>
      </c>
      <c r="AL1239">
        <v>0</v>
      </c>
      <c r="AN1239" t="s">
        <v>9536</v>
      </c>
      <c r="AO1239" t="s">
        <v>9537</v>
      </c>
      <c r="AP1239" t="s">
        <v>9538</v>
      </c>
      <c r="AQ1239" t="s">
        <v>58</v>
      </c>
      <c r="AR1239" t="s">
        <v>59</v>
      </c>
    </row>
    <row r="1240" spans="1:44" x14ac:dyDescent="0.25">
      <c r="A1240">
        <v>1239</v>
      </c>
      <c r="B1240" t="s">
        <v>9539</v>
      </c>
      <c r="C1240" t="s">
        <v>9539</v>
      </c>
      <c r="D1240">
        <v>3</v>
      </c>
      <c r="E1240">
        <v>14</v>
      </c>
      <c r="F1240" t="s">
        <v>45</v>
      </c>
      <c r="G1240">
        <v>100</v>
      </c>
      <c r="H1240">
        <v>0</v>
      </c>
      <c r="I1240">
        <v>3.9</v>
      </c>
      <c r="J1240">
        <v>51</v>
      </c>
      <c r="K1240">
        <v>25</v>
      </c>
      <c r="L1240">
        <v>11</v>
      </c>
      <c r="M1240">
        <v>6</v>
      </c>
      <c r="N1240">
        <v>3</v>
      </c>
      <c r="O1240">
        <v>6</v>
      </c>
      <c r="P1240">
        <v>0</v>
      </c>
      <c r="Q1240">
        <v>0</v>
      </c>
      <c r="R1240">
        <v>0</v>
      </c>
      <c r="S1240">
        <v>0</v>
      </c>
      <c r="T1240" t="s">
        <v>9540</v>
      </c>
      <c r="U1240" t="s">
        <v>161</v>
      </c>
      <c r="V1240" t="s">
        <v>96</v>
      </c>
      <c r="W1240">
        <v>50</v>
      </c>
      <c r="X1240" t="s">
        <v>49</v>
      </c>
      <c r="Y1240">
        <v>1</v>
      </c>
      <c r="Z1240">
        <v>0</v>
      </c>
      <c r="AA1240">
        <v>41</v>
      </c>
      <c r="AB1240">
        <v>50</v>
      </c>
      <c r="AC1240">
        <v>1</v>
      </c>
      <c r="AD1240" t="s">
        <v>50</v>
      </c>
      <c r="AE1240" t="s">
        <v>51</v>
      </c>
      <c r="AF1240" t="s">
        <v>312</v>
      </c>
      <c r="AG1240" t="s">
        <v>312</v>
      </c>
      <c r="AH1240" t="s">
        <v>313</v>
      </c>
      <c r="AI1240">
        <v>9395</v>
      </c>
      <c r="AJ1240">
        <v>4.1100585417775397</v>
      </c>
      <c r="AK1240" t="s">
        <v>314</v>
      </c>
      <c r="AL1240">
        <v>0</v>
      </c>
      <c r="AN1240" t="s">
        <v>9541</v>
      </c>
      <c r="AO1240" t="s">
        <v>9542</v>
      </c>
      <c r="AP1240" t="s">
        <v>9543</v>
      </c>
      <c r="AQ1240" t="s">
        <v>58</v>
      </c>
      <c r="AR1240" t="s">
        <v>59</v>
      </c>
    </row>
    <row r="1241" spans="1:44" x14ac:dyDescent="0.25">
      <c r="A1241">
        <v>1240</v>
      </c>
      <c r="B1241" t="s">
        <v>1982</v>
      </c>
      <c r="C1241" t="s">
        <v>1983</v>
      </c>
      <c r="D1241">
        <v>2.89</v>
      </c>
      <c r="E1241">
        <v>7</v>
      </c>
      <c r="F1241" t="s">
        <v>45</v>
      </c>
      <c r="G1241">
        <v>50</v>
      </c>
      <c r="H1241">
        <v>0</v>
      </c>
      <c r="I1241">
        <v>5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8743</v>
      </c>
      <c r="U1241" t="s">
        <v>63</v>
      </c>
      <c r="V1241" t="s">
        <v>162</v>
      </c>
      <c r="W1241">
        <v>1</v>
      </c>
      <c r="X1241" t="s">
        <v>49</v>
      </c>
      <c r="Y1241">
        <v>1</v>
      </c>
      <c r="Z1241">
        <v>0</v>
      </c>
      <c r="AA1241">
        <v>37</v>
      </c>
      <c r="AB1241">
        <v>50</v>
      </c>
      <c r="AC1241">
        <v>1</v>
      </c>
      <c r="AD1241" t="s">
        <v>50</v>
      </c>
      <c r="AE1241" t="s">
        <v>51</v>
      </c>
      <c r="AF1241" t="s">
        <v>8744</v>
      </c>
      <c r="AG1241" t="s">
        <v>8745</v>
      </c>
      <c r="AH1241" t="s">
        <v>8746</v>
      </c>
      <c r="AI1241">
        <v>30</v>
      </c>
      <c r="AJ1241">
        <v>3.7333333333333298</v>
      </c>
      <c r="AK1241" s="1" t="s">
        <v>8747</v>
      </c>
      <c r="AL1241">
        <v>0</v>
      </c>
      <c r="AN1241" t="s">
        <v>8748</v>
      </c>
      <c r="AO1241" t="s">
        <v>8749</v>
      </c>
      <c r="AP1241" t="s">
        <v>8750</v>
      </c>
      <c r="AQ1241" t="s">
        <v>58</v>
      </c>
      <c r="AR1241" t="s">
        <v>59</v>
      </c>
    </row>
    <row r="1242" spans="1:44" x14ac:dyDescent="0.25">
      <c r="A1242">
        <v>1241</v>
      </c>
      <c r="B1242" t="s">
        <v>1746</v>
      </c>
      <c r="C1242" t="s">
        <v>1747</v>
      </c>
      <c r="D1242">
        <v>2</v>
      </c>
      <c r="E1242">
        <v>6</v>
      </c>
      <c r="F1242" t="s">
        <v>45</v>
      </c>
      <c r="G1242">
        <v>1000</v>
      </c>
      <c r="H1242">
        <v>0</v>
      </c>
      <c r="I1242">
        <v>3.32</v>
      </c>
      <c r="J1242">
        <v>121</v>
      </c>
      <c r="K1242">
        <v>41</v>
      </c>
      <c r="L1242">
        <v>23</v>
      </c>
      <c r="M1242">
        <v>19</v>
      </c>
      <c r="N1242">
        <v>10</v>
      </c>
      <c r="O1242">
        <v>28</v>
      </c>
      <c r="P1242">
        <v>0</v>
      </c>
      <c r="Q1242">
        <v>0</v>
      </c>
      <c r="R1242">
        <v>0</v>
      </c>
      <c r="S1242">
        <v>0</v>
      </c>
      <c r="T1242" t="s">
        <v>1748</v>
      </c>
      <c r="U1242" t="s">
        <v>193</v>
      </c>
      <c r="V1242" t="s">
        <v>64</v>
      </c>
      <c r="W1242">
        <v>1</v>
      </c>
      <c r="X1242" t="s">
        <v>49</v>
      </c>
      <c r="Y1242">
        <v>1</v>
      </c>
      <c r="Z1242">
        <v>0</v>
      </c>
      <c r="AA1242">
        <v>36</v>
      </c>
      <c r="AB1242">
        <v>50</v>
      </c>
      <c r="AE1242" t="s">
        <v>51</v>
      </c>
      <c r="AF1242" t="s">
        <v>9544</v>
      </c>
      <c r="AG1242" t="s">
        <v>9545</v>
      </c>
      <c r="AH1242" t="s">
        <v>9546</v>
      </c>
      <c r="AI1242">
        <v>543</v>
      </c>
      <c r="AJ1242">
        <v>4.1197053406998103</v>
      </c>
      <c r="AK1242" t="s">
        <v>9547</v>
      </c>
      <c r="AL1242">
        <v>0</v>
      </c>
      <c r="AN1242" t="s">
        <v>9548</v>
      </c>
      <c r="AO1242" t="s">
        <v>9549</v>
      </c>
      <c r="AP1242" t="s">
        <v>9550</v>
      </c>
      <c r="AQ1242" t="s">
        <v>58</v>
      </c>
      <c r="AR1242" t="s">
        <v>59</v>
      </c>
    </row>
    <row r="1243" spans="1:44" x14ac:dyDescent="0.25">
      <c r="A1243">
        <v>1242</v>
      </c>
      <c r="B1243" t="s">
        <v>1052</v>
      </c>
      <c r="C1243" t="s">
        <v>1053</v>
      </c>
      <c r="D1243">
        <v>9</v>
      </c>
      <c r="E1243">
        <v>65</v>
      </c>
      <c r="F1243" t="s">
        <v>45</v>
      </c>
      <c r="G1243">
        <v>1000</v>
      </c>
      <c r="H1243">
        <v>1</v>
      </c>
      <c r="I1243">
        <v>3.7</v>
      </c>
      <c r="J1243">
        <v>162</v>
      </c>
      <c r="K1243">
        <v>70</v>
      </c>
      <c r="L1243">
        <v>32</v>
      </c>
      <c r="M1243">
        <v>26</v>
      </c>
      <c r="N1243">
        <v>10</v>
      </c>
      <c r="O1243">
        <v>24</v>
      </c>
      <c r="P1243">
        <v>0</v>
      </c>
      <c r="Q1243">
        <v>0</v>
      </c>
      <c r="R1243">
        <v>0</v>
      </c>
      <c r="S1243">
        <v>0</v>
      </c>
      <c r="T1243" t="s">
        <v>1054</v>
      </c>
      <c r="U1243" t="s">
        <v>193</v>
      </c>
      <c r="V1243" t="s">
        <v>48</v>
      </c>
      <c r="W1243">
        <v>50</v>
      </c>
      <c r="X1243" t="s">
        <v>49</v>
      </c>
      <c r="Y1243">
        <v>3</v>
      </c>
      <c r="Z1243">
        <v>0</v>
      </c>
      <c r="AA1243">
        <v>36</v>
      </c>
      <c r="AB1243">
        <v>50</v>
      </c>
      <c r="AC1243">
        <v>1</v>
      </c>
      <c r="AD1243" t="s">
        <v>50</v>
      </c>
      <c r="AE1243" t="s">
        <v>51</v>
      </c>
      <c r="AF1243" t="s">
        <v>2023</v>
      </c>
      <c r="AG1243" t="s">
        <v>2023</v>
      </c>
      <c r="AH1243" t="s">
        <v>2024</v>
      </c>
      <c r="AI1243">
        <v>3373</v>
      </c>
      <c r="AJ1243">
        <v>3.9647198339756802</v>
      </c>
      <c r="AK1243" t="s">
        <v>2025</v>
      </c>
      <c r="AL1243">
        <v>0</v>
      </c>
      <c r="AN1243" t="s">
        <v>2026</v>
      </c>
      <c r="AO1243" t="s">
        <v>2027</v>
      </c>
      <c r="AP1243" t="s">
        <v>2028</v>
      </c>
      <c r="AQ1243" t="s">
        <v>58</v>
      </c>
      <c r="AR1243" t="s">
        <v>59</v>
      </c>
    </row>
    <row r="1244" spans="1:44" x14ac:dyDescent="0.25">
      <c r="A1244">
        <v>1243</v>
      </c>
      <c r="B1244" t="s">
        <v>9220</v>
      </c>
      <c r="C1244" t="s">
        <v>9221</v>
      </c>
      <c r="D1244">
        <v>9</v>
      </c>
      <c r="E1244">
        <v>9</v>
      </c>
      <c r="F1244" t="s">
        <v>45</v>
      </c>
      <c r="G1244">
        <v>100</v>
      </c>
      <c r="H1244">
        <v>1</v>
      </c>
      <c r="I1244">
        <v>5</v>
      </c>
      <c r="J1244">
        <v>0</v>
      </c>
      <c r="P1244">
        <v>0</v>
      </c>
      <c r="Q1244">
        <v>0</v>
      </c>
      <c r="R1244">
        <v>0</v>
      </c>
      <c r="S1244">
        <v>0</v>
      </c>
      <c r="T1244" t="s">
        <v>9222</v>
      </c>
      <c r="U1244" t="s">
        <v>47</v>
      </c>
      <c r="V1244" t="s">
        <v>96</v>
      </c>
      <c r="W1244">
        <v>50</v>
      </c>
      <c r="X1244" t="s">
        <v>49</v>
      </c>
      <c r="Y1244">
        <v>3</v>
      </c>
      <c r="Z1244">
        <v>0</v>
      </c>
      <c r="AA1244">
        <v>44</v>
      </c>
      <c r="AB1244">
        <v>50</v>
      </c>
      <c r="AC1244">
        <v>1</v>
      </c>
      <c r="AD1244" t="s">
        <v>50</v>
      </c>
      <c r="AE1244" t="s">
        <v>51</v>
      </c>
      <c r="AF1244" t="s">
        <v>3000</v>
      </c>
      <c r="AG1244" t="s">
        <v>3001</v>
      </c>
      <c r="AH1244" t="s">
        <v>3002</v>
      </c>
      <c r="AI1244">
        <v>246312</v>
      </c>
      <c r="AJ1244">
        <v>4.2037253564584702</v>
      </c>
      <c r="AK1244" t="s">
        <v>3003</v>
      </c>
      <c r="AL1244">
        <v>0</v>
      </c>
      <c r="AN1244" t="s">
        <v>9223</v>
      </c>
      <c r="AO1244" t="s">
        <v>9224</v>
      </c>
      <c r="AP1244" t="s">
        <v>9225</v>
      </c>
      <c r="AQ1244" t="s">
        <v>58</v>
      </c>
      <c r="AR1244" t="s">
        <v>59</v>
      </c>
    </row>
    <row r="1245" spans="1:44" x14ac:dyDescent="0.25">
      <c r="A1245">
        <v>1244</v>
      </c>
      <c r="B1245" t="s">
        <v>633</v>
      </c>
      <c r="C1245" t="s">
        <v>634</v>
      </c>
      <c r="D1245">
        <v>11</v>
      </c>
      <c r="E1245">
        <v>10</v>
      </c>
      <c r="F1245" t="s">
        <v>45</v>
      </c>
      <c r="G1245">
        <v>5000</v>
      </c>
      <c r="H1245">
        <v>0</v>
      </c>
      <c r="I1245">
        <v>4.03</v>
      </c>
      <c r="J1245">
        <v>756</v>
      </c>
      <c r="K1245">
        <v>387</v>
      </c>
      <c r="L1245">
        <v>163</v>
      </c>
      <c r="M1245">
        <v>104</v>
      </c>
      <c r="N1245">
        <v>46</v>
      </c>
      <c r="O1245">
        <v>56</v>
      </c>
      <c r="P1245">
        <v>0</v>
      </c>
      <c r="Q1245">
        <v>0</v>
      </c>
      <c r="R1245">
        <v>0</v>
      </c>
      <c r="S1245">
        <v>0</v>
      </c>
      <c r="T1245" t="s">
        <v>635</v>
      </c>
      <c r="U1245" t="s">
        <v>636</v>
      </c>
      <c r="V1245" t="s">
        <v>96</v>
      </c>
      <c r="W1245">
        <v>50</v>
      </c>
      <c r="X1245" t="s">
        <v>49</v>
      </c>
      <c r="Y1245">
        <v>2</v>
      </c>
      <c r="Z1245">
        <v>0</v>
      </c>
      <c r="AA1245">
        <v>14</v>
      </c>
      <c r="AB1245">
        <v>50</v>
      </c>
      <c r="AE1245" t="s">
        <v>51</v>
      </c>
      <c r="AF1245" t="s">
        <v>764</v>
      </c>
      <c r="AG1245" t="s">
        <v>765</v>
      </c>
      <c r="AH1245" t="s">
        <v>766</v>
      </c>
      <c r="AI1245">
        <v>8821</v>
      </c>
      <c r="AJ1245">
        <v>3.8720099761931701</v>
      </c>
      <c r="AK1245" t="s">
        <v>767</v>
      </c>
      <c r="AL1245">
        <v>0</v>
      </c>
      <c r="AN1245" t="s">
        <v>9551</v>
      </c>
      <c r="AO1245" t="s">
        <v>9552</v>
      </c>
      <c r="AP1245" t="s">
        <v>9553</v>
      </c>
      <c r="AQ1245" t="s">
        <v>58</v>
      </c>
      <c r="AR1245" t="s">
        <v>59</v>
      </c>
    </row>
    <row r="1246" spans="1:44" x14ac:dyDescent="0.25">
      <c r="A1246">
        <v>1245</v>
      </c>
      <c r="B1246" t="s">
        <v>556</v>
      </c>
      <c r="C1246" t="s">
        <v>557</v>
      </c>
      <c r="D1246">
        <v>9</v>
      </c>
      <c r="E1246">
        <v>9</v>
      </c>
      <c r="F1246" t="s">
        <v>45</v>
      </c>
      <c r="G1246">
        <v>1000</v>
      </c>
      <c r="H1246">
        <v>0</v>
      </c>
      <c r="I1246">
        <v>4.2</v>
      </c>
      <c r="J1246">
        <v>300</v>
      </c>
      <c r="K1246">
        <v>188</v>
      </c>
      <c r="L1246">
        <v>51</v>
      </c>
      <c r="M1246">
        <v>20</v>
      </c>
      <c r="N1246">
        <v>15</v>
      </c>
      <c r="O1246">
        <v>26</v>
      </c>
      <c r="P1246">
        <v>0</v>
      </c>
      <c r="Q1246">
        <v>0</v>
      </c>
      <c r="R1246">
        <v>0</v>
      </c>
      <c r="S1246">
        <v>0</v>
      </c>
      <c r="T1246" t="s">
        <v>558</v>
      </c>
      <c r="U1246" t="s">
        <v>193</v>
      </c>
      <c r="V1246" t="s">
        <v>96</v>
      </c>
      <c r="W1246">
        <v>30</v>
      </c>
      <c r="X1246" t="s">
        <v>49</v>
      </c>
      <c r="Y1246">
        <v>3</v>
      </c>
      <c r="Z1246">
        <v>0</v>
      </c>
      <c r="AA1246">
        <v>40</v>
      </c>
      <c r="AB1246">
        <v>50</v>
      </c>
      <c r="AF1246" t="s">
        <v>9554</v>
      </c>
      <c r="AG1246" t="s">
        <v>9555</v>
      </c>
      <c r="AH1246" t="s">
        <v>9556</v>
      </c>
      <c r="AI1246">
        <v>82219</v>
      </c>
      <c r="AJ1246">
        <v>3.5900825843174902</v>
      </c>
      <c r="AK1246" t="s">
        <v>9557</v>
      </c>
      <c r="AL1246">
        <v>1</v>
      </c>
      <c r="AM1246" t="s">
        <v>9558</v>
      </c>
      <c r="AN1246" t="s">
        <v>9559</v>
      </c>
      <c r="AO1246" t="s">
        <v>9560</v>
      </c>
      <c r="AP1246" t="s">
        <v>9561</v>
      </c>
      <c r="AQ1246" t="s">
        <v>58</v>
      </c>
      <c r="AR1246" t="s">
        <v>59</v>
      </c>
    </row>
    <row r="1247" spans="1:44" x14ac:dyDescent="0.25">
      <c r="A1247">
        <v>1246</v>
      </c>
      <c r="B1247" t="s">
        <v>1291</v>
      </c>
      <c r="C1247" t="s">
        <v>1292</v>
      </c>
      <c r="D1247">
        <v>4.8099999999999996</v>
      </c>
      <c r="E1247">
        <v>5</v>
      </c>
      <c r="F1247" t="s">
        <v>45</v>
      </c>
      <c r="G1247">
        <v>100</v>
      </c>
      <c r="H1247">
        <v>1</v>
      </c>
      <c r="I1247">
        <v>5</v>
      </c>
      <c r="J1247">
        <v>0</v>
      </c>
      <c r="P1247">
        <v>0</v>
      </c>
      <c r="Q1247">
        <v>0</v>
      </c>
      <c r="R1247">
        <v>0</v>
      </c>
      <c r="S1247">
        <v>0</v>
      </c>
      <c r="T1247" t="s">
        <v>1293</v>
      </c>
      <c r="U1247" t="s">
        <v>95</v>
      </c>
      <c r="V1247" t="s">
        <v>64</v>
      </c>
      <c r="W1247">
        <v>5</v>
      </c>
      <c r="X1247" t="s">
        <v>183</v>
      </c>
      <c r="Y1247">
        <v>1</v>
      </c>
      <c r="Z1247">
        <v>0</v>
      </c>
      <c r="AA1247">
        <v>47</v>
      </c>
      <c r="AB1247">
        <v>50</v>
      </c>
      <c r="AE1247" t="s">
        <v>51</v>
      </c>
      <c r="AF1247" t="s">
        <v>2864</v>
      </c>
      <c r="AG1247" t="s">
        <v>2864</v>
      </c>
      <c r="AH1247" t="s">
        <v>2865</v>
      </c>
      <c r="AI1247">
        <v>6</v>
      </c>
      <c r="AJ1247">
        <v>4.3333333333333304</v>
      </c>
      <c r="AK1247" t="s">
        <v>2866</v>
      </c>
      <c r="AL1247">
        <v>0</v>
      </c>
      <c r="AN1247" t="s">
        <v>2867</v>
      </c>
      <c r="AO1247" t="s">
        <v>2868</v>
      </c>
      <c r="AP1247" t="s">
        <v>2869</v>
      </c>
      <c r="AQ1247" t="s">
        <v>58</v>
      </c>
      <c r="AR1247" t="s">
        <v>59</v>
      </c>
    </row>
    <row r="1248" spans="1:44" x14ac:dyDescent="0.25">
      <c r="A1248">
        <v>1247</v>
      </c>
      <c r="B1248" t="s">
        <v>1813</v>
      </c>
      <c r="C1248" t="s">
        <v>1814</v>
      </c>
      <c r="D1248">
        <v>8</v>
      </c>
      <c r="E1248">
        <v>10</v>
      </c>
      <c r="F1248" t="s">
        <v>45</v>
      </c>
      <c r="G1248">
        <v>50</v>
      </c>
      <c r="H1248">
        <v>0</v>
      </c>
      <c r="I1248">
        <v>3.8</v>
      </c>
      <c r="J1248">
        <v>5</v>
      </c>
      <c r="K1248">
        <v>3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 t="s">
        <v>1815</v>
      </c>
      <c r="U1248" t="s">
        <v>129</v>
      </c>
      <c r="V1248" t="s">
        <v>64</v>
      </c>
      <c r="W1248">
        <v>5</v>
      </c>
      <c r="X1248" t="s">
        <v>49</v>
      </c>
      <c r="Y1248">
        <v>2</v>
      </c>
      <c r="Z1248">
        <v>0</v>
      </c>
      <c r="AA1248">
        <v>23</v>
      </c>
      <c r="AB1248">
        <v>50</v>
      </c>
      <c r="AC1248">
        <v>1</v>
      </c>
      <c r="AD1248" t="s">
        <v>50</v>
      </c>
      <c r="AE1248" t="s">
        <v>51</v>
      </c>
      <c r="AF1248" t="s">
        <v>1816</v>
      </c>
      <c r="AG1248" t="s">
        <v>1816</v>
      </c>
      <c r="AH1248" t="s">
        <v>1817</v>
      </c>
      <c r="AI1248">
        <v>129</v>
      </c>
      <c r="AJ1248">
        <v>3.7906976744185998</v>
      </c>
      <c r="AK1248" t="s">
        <v>1818</v>
      </c>
      <c r="AL1248">
        <v>0</v>
      </c>
      <c r="AN1248" t="s">
        <v>1819</v>
      </c>
      <c r="AO1248" t="s">
        <v>1820</v>
      </c>
      <c r="AP1248" t="s">
        <v>1821</v>
      </c>
      <c r="AQ1248" t="s">
        <v>58</v>
      </c>
      <c r="AR1248" t="s">
        <v>59</v>
      </c>
    </row>
    <row r="1249" spans="1:44" x14ac:dyDescent="0.25">
      <c r="A1249">
        <v>1248</v>
      </c>
      <c r="B1249" t="s">
        <v>4553</v>
      </c>
      <c r="C1249" t="s">
        <v>4554</v>
      </c>
      <c r="D1249">
        <v>8</v>
      </c>
      <c r="E1249">
        <v>140</v>
      </c>
      <c r="F1249" t="s">
        <v>45</v>
      </c>
      <c r="G1249">
        <v>10000</v>
      </c>
      <c r="H1249">
        <v>1</v>
      </c>
      <c r="I1249">
        <v>4.17</v>
      </c>
      <c r="J1249">
        <v>1910</v>
      </c>
      <c r="K1249">
        <v>1141</v>
      </c>
      <c r="L1249">
        <v>329</v>
      </c>
      <c r="M1249">
        <v>212</v>
      </c>
      <c r="N1249">
        <v>88</v>
      </c>
      <c r="O1249">
        <v>140</v>
      </c>
      <c r="P1249">
        <v>0</v>
      </c>
      <c r="Q1249">
        <v>0</v>
      </c>
      <c r="R1249">
        <v>0</v>
      </c>
      <c r="S1249">
        <v>0</v>
      </c>
      <c r="T1249" t="s">
        <v>4555</v>
      </c>
      <c r="U1249" t="s">
        <v>129</v>
      </c>
      <c r="V1249" t="s">
        <v>96</v>
      </c>
      <c r="W1249">
        <v>50</v>
      </c>
      <c r="X1249" t="s">
        <v>49</v>
      </c>
      <c r="Y1249">
        <v>3</v>
      </c>
      <c r="Z1249">
        <v>0</v>
      </c>
      <c r="AA1249">
        <v>19</v>
      </c>
      <c r="AB1249">
        <v>50</v>
      </c>
      <c r="AC1249">
        <v>1</v>
      </c>
      <c r="AD1249" t="s">
        <v>50</v>
      </c>
      <c r="AE1249" t="s">
        <v>51</v>
      </c>
      <c r="AF1249" t="s">
        <v>4556</v>
      </c>
      <c r="AG1249" t="s">
        <v>4557</v>
      </c>
      <c r="AH1249" t="s">
        <v>4558</v>
      </c>
      <c r="AI1249">
        <v>2050</v>
      </c>
      <c r="AJ1249">
        <v>4.1678048780487797</v>
      </c>
      <c r="AK1249" t="s">
        <v>4559</v>
      </c>
      <c r="AL1249">
        <v>0</v>
      </c>
      <c r="AN1249" t="s">
        <v>4560</v>
      </c>
      <c r="AO1249" t="s">
        <v>4561</v>
      </c>
      <c r="AP1249" t="s">
        <v>4562</v>
      </c>
      <c r="AQ1249" t="s">
        <v>58</v>
      </c>
      <c r="AR1249" t="s">
        <v>59</v>
      </c>
    </row>
    <row r="1250" spans="1:44" x14ac:dyDescent="0.25">
      <c r="A1250">
        <v>1249</v>
      </c>
      <c r="B1250" t="s">
        <v>9562</v>
      </c>
      <c r="C1250" t="s">
        <v>9563</v>
      </c>
      <c r="D1250">
        <v>5</v>
      </c>
      <c r="E1250">
        <v>5</v>
      </c>
      <c r="F1250" t="s">
        <v>45</v>
      </c>
      <c r="G1250">
        <v>1000</v>
      </c>
      <c r="H1250">
        <v>1</v>
      </c>
      <c r="I1250">
        <v>2.98</v>
      </c>
      <c r="J1250">
        <v>102</v>
      </c>
      <c r="K1250">
        <v>33</v>
      </c>
      <c r="L1250">
        <v>13</v>
      </c>
      <c r="M1250">
        <v>10</v>
      </c>
      <c r="N1250">
        <v>11</v>
      </c>
      <c r="O1250">
        <v>35</v>
      </c>
      <c r="P1250">
        <v>0</v>
      </c>
      <c r="Q1250">
        <v>0</v>
      </c>
      <c r="R1250">
        <v>0</v>
      </c>
      <c r="S1250">
        <v>0</v>
      </c>
      <c r="T1250" t="s">
        <v>9564</v>
      </c>
      <c r="U1250" t="s">
        <v>340</v>
      </c>
      <c r="V1250" t="s">
        <v>64</v>
      </c>
      <c r="W1250">
        <v>2</v>
      </c>
      <c r="X1250" t="s">
        <v>49</v>
      </c>
      <c r="Y1250">
        <v>2</v>
      </c>
      <c r="Z1250">
        <v>0</v>
      </c>
      <c r="AA1250">
        <v>20</v>
      </c>
      <c r="AB1250">
        <v>50</v>
      </c>
      <c r="AC1250">
        <v>1</v>
      </c>
      <c r="AD1250" t="s">
        <v>50</v>
      </c>
      <c r="AE1250" t="s">
        <v>51</v>
      </c>
      <c r="AF1250" t="s">
        <v>9565</v>
      </c>
      <c r="AG1250" t="s">
        <v>9566</v>
      </c>
      <c r="AH1250" t="s">
        <v>9567</v>
      </c>
      <c r="AI1250">
        <v>10320</v>
      </c>
      <c r="AJ1250">
        <v>3.9049418604651098</v>
      </c>
      <c r="AK1250" t="s">
        <v>9568</v>
      </c>
      <c r="AL1250">
        <v>1</v>
      </c>
      <c r="AM1250" t="s">
        <v>9569</v>
      </c>
      <c r="AN1250" t="s">
        <v>9570</v>
      </c>
      <c r="AO1250" t="s">
        <v>9571</v>
      </c>
      <c r="AP1250" t="s">
        <v>9572</v>
      </c>
      <c r="AQ1250" t="s">
        <v>58</v>
      </c>
      <c r="AR1250" t="s">
        <v>59</v>
      </c>
    </row>
    <row r="1251" spans="1:44" x14ac:dyDescent="0.25">
      <c r="A1251">
        <v>1250</v>
      </c>
      <c r="B1251" t="s">
        <v>9573</v>
      </c>
      <c r="C1251" t="s">
        <v>9574</v>
      </c>
      <c r="D1251">
        <v>6</v>
      </c>
      <c r="E1251">
        <v>6</v>
      </c>
      <c r="F1251" t="s">
        <v>45</v>
      </c>
      <c r="G1251">
        <v>1000</v>
      </c>
      <c r="H1251">
        <v>1</v>
      </c>
      <c r="I1251">
        <v>3.98</v>
      </c>
      <c r="J1251">
        <v>330</v>
      </c>
      <c r="K1251">
        <v>160</v>
      </c>
      <c r="L1251">
        <v>76</v>
      </c>
      <c r="M1251">
        <v>44</v>
      </c>
      <c r="N1251">
        <v>26</v>
      </c>
      <c r="O1251">
        <v>24</v>
      </c>
      <c r="P1251">
        <v>1</v>
      </c>
      <c r="Q1251">
        <v>1</v>
      </c>
      <c r="R1251">
        <v>0</v>
      </c>
      <c r="S1251">
        <v>0</v>
      </c>
      <c r="T1251" t="s">
        <v>9575</v>
      </c>
      <c r="U1251" t="s">
        <v>85</v>
      </c>
      <c r="V1251" t="s">
        <v>64</v>
      </c>
      <c r="W1251">
        <v>50</v>
      </c>
      <c r="X1251" t="s">
        <v>49</v>
      </c>
      <c r="Y1251">
        <v>2</v>
      </c>
      <c r="Z1251">
        <v>0</v>
      </c>
      <c r="AA1251">
        <v>26</v>
      </c>
      <c r="AB1251">
        <v>50</v>
      </c>
      <c r="AE1251" t="s">
        <v>51</v>
      </c>
      <c r="AF1251" t="s">
        <v>9576</v>
      </c>
      <c r="AG1251" t="s">
        <v>9576</v>
      </c>
      <c r="AH1251" t="s">
        <v>9577</v>
      </c>
      <c r="AI1251">
        <v>1428</v>
      </c>
      <c r="AJ1251">
        <v>4.3515406162464902</v>
      </c>
      <c r="AK1251" t="s">
        <v>9578</v>
      </c>
      <c r="AL1251">
        <v>0</v>
      </c>
      <c r="AN1251" t="s">
        <v>9579</v>
      </c>
      <c r="AO1251" t="s">
        <v>9580</v>
      </c>
      <c r="AP1251" t="s">
        <v>9581</v>
      </c>
      <c r="AQ1251" t="s">
        <v>58</v>
      </c>
      <c r="AR1251" t="s">
        <v>59</v>
      </c>
    </row>
    <row r="1252" spans="1:44" x14ac:dyDescent="0.25">
      <c r="A1252">
        <v>1251</v>
      </c>
      <c r="B1252" t="s">
        <v>9582</v>
      </c>
      <c r="C1252" t="s">
        <v>9583</v>
      </c>
      <c r="D1252">
        <v>13</v>
      </c>
      <c r="E1252">
        <v>11</v>
      </c>
      <c r="F1252" t="s">
        <v>45</v>
      </c>
      <c r="G1252">
        <v>1000</v>
      </c>
      <c r="H1252">
        <v>0</v>
      </c>
      <c r="I1252">
        <v>4.1399999999999997</v>
      </c>
      <c r="J1252">
        <v>582</v>
      </c>
      <c r="K1252">
        <v>313</v>
      </c>
      <c r="L1252">
        <v>139</v>
      </c>
      <c r="M1252">
        <v>66</v>
      </c>
      <c r="N1252">
        <v>28</v>
      </c>
      <c r="O1252">
        <v>36</v>
      </c>
      <c r="P1252">
        <v>0</v>
      </c>
      <c r="Q1252">
        <v>0</v>
      </c>
      <c r="R1252">
        <v>0</v>
      </c>
      <c r="S1252">
        <v>0</v>
      </c>
      <c r="T1252" t="s">
        <v>9584</v>
      </c>
      <c r="U1252" t="s">
        <v>85</v>
      </c>
      <c r="V1252" t="s">
        <v>96</v>
      </c>
      <c r="W1252">
        <v>50</v>
      </c>
      <c r="X1252" t="s">
        <v>49</v>
      </c>
      <c r="Y1252">
        <v>3</v>
      </c>
      <c r="Z1252">
        <v>0</v>
      </c>
      <c r="AA1252">
        <v>36</v>
      </c>
      <c r="AB1252">
        <v>50</v>
      </c>
      <c r="AE1252" t="s">
        <v>51</v>
      </c>
      <c r="AF1252" t="s">
        <v>8824</v>
      </c>
      <c r="AG1252" t="s">
        <v>8824</v>
      </c>
      <c r="AH1252" t="s">
        <v>8825</v>
      </c>
      <c r="AI1252">
        <v>6329</v>
      </c>
      <c r="AJ1252">
        <v>4.1629009322167798</v>
      </c>
      <c r="AK1252" t="s">
        <v>8826</v>
      </c>
      <c r="AL1252">
        <v>0</v>
      </c>
      <c r="AN1252" t="s">
        <v>9585</v>
      </c>
      <c r="AO1252" t="s">
        <v>9586</v>
      </c>
      <c r="AP1252" t="s">
        <v>9587</v>
      </c>
      <c r="AQ1252" t="s">
        <v>58</v>
      </c>
      <c r="AR1252" t="s">
        <v>59</v>
      </c>
    </row>
    <row r="1253" spans="1:44" x14ac:dyDescent="0.25">
      <c r="A1253">
        <v>1252</v>
      </c>
      <c r="B1253" t="s">
        <v>1982</v>
      </c>
      <c r="C1253" t="s">
        <v>1983</v>
      </c>
      <c r="D1253">
        <v>2.89</v>
      </c>
      <c r="E1253">
        <v>7</v>
      </c>
      <c r="F1253" t="s">
        <v>45</v>
      </c>
      <c r="G1253">
        <v>50</v>
      </c>
      <c r="H1253">
        <v>0</v>
      </c>
      <c r="I1253">
        <v>5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8743</v>
      </c>
      <c r="U1253" t="s">
        <v>63</v>
      </c>
      <c r="V1253" t="s">
        <v>162</v>
      </c>
      <c r="W1253">
        <v>1</v>
      </c>
      <c r="X1253" t="s">
        <v>49</v>
      </c>
      <c r="Y1253">
        <v>1</v>
      </c>
      <c r="Z1253">
        <v>0</v>
      </c>
      <c r="AA1253">
        <v>37</v>
      </c>
      <c r="AB1253">
        <v>50</v>
      </c>
      <c r="AE1253" t="s">
        <v>51</v>
      </c>
      <c r="AF1253" t="s">
        <v>8744</v>
      </c>
      <c r="AG1253" t="s">
        <v>8745</v>
      </c>
      <c r="AH1253" t="s">
        <v>8746</v>
      </c>
      <c r="AI1253">
        <v>30</v>
      </c>
      <c r="AJ1253">
        <v>3.7333333333333298</v>
      </c>
      <c r="AK1253" s="1" t="s">
        <v>8747</v>
      </c>
      <c r="AL1253">
        <v>0</v>
      </c>
      <c r="AN1253" t="s">
        <v>8748</v>
      </c>
      <c r="AO1253" t="s">
        <v>8749</v>
      </c>
      <c r="AP1253" t="s">
        <v>8750</v>
      </c>
      <c r="AQ1253" t="s">
        <v>58</v>
      </c>
      <c r="AR1253" t="s">
        <v>59</v>
      </c>
    </row>
    <row r="1254" spans="1:44" x14ac:dyDescent="0.25">
      <c r="A1254">
        <v>1253</v>
      </c>
      <c r="B1254" t="s">
        <v>8456</v>
      </c>
      <c r="C1254" t="s">
        <v>8457</v>
      </c>
      <c r="D1254">
        <v>11</v>
      </c>
      <c r="E1254">
        <v>10</v>
      </c>
      <c r="F1254" t="s">
        <v>45</v>
      </c>
      <c r="G1254">
        <v>1000</v>
      </c>
      <c r="H1254">
        <v>0</v>
      </c>
      <c r="I1254">
        <v>3.97</v>
      </c>
      <c r="J1254">
        <v>212</v>
      </c>
      <c r="K1254">
        <v>109</v>
      </c>
      <c r="L1254">
        <v>42</v>
      </c>
      <c r="M1254">
        <v>28</v>
      </c>
      <c r="N1254">
        <v>11</v>
      </c>
      <c r="O1254">
        <v>22</v>
      </c>
      <c r="P1254">
        <v>0</v>
      </c>
      <c r="Q1254">
        <v>0</v>
      </c>
      <c r="R1254">
        <v>0</v>
      </c>
      <c r="S1254">
        <v>0</v>
      </c>
      <c r="T1254" t="s">
        <v>8458</v>
      </c>
      <c r="U1254" t="s">
        <v>193</v>
      </c>
      <c r="V1254" t="s">
        <v>64</v>
      </c>
      <c r="W1254">
        <v>50</v>
      </c>
      <c r="X1254" t="s">
        <v>49</v>
      </c>
      <c r="Y1254">
        <v>3</v>
      </c>
      <c r="Z1254">
        <v>0</v>
      </c>
      <c r="AA1254">
        <v>21</v>
      </c>
      <c r="AB1254">
        <v>50</v>
      </c>
      <c r="AE1254" t="s">
        <v>51</v>
      </c>
      <c r="AF1254" t="s">
        <v>9588</v>
      </c>
      <c r="AG1254" t="s">
        <v>9589</v>
      </c>
      <c r="AH1254" t="s">
        <v>9590</v>
      </c>
      <c r="AI1254">
        <v>543</v>
      </c>
      <c r="AJ1254">
        <v>3.9318600368324099</v>
      </c>
      <c r="AK1254" t="s">
        <v>9591</v>
      </c>
      <c r="AL1254">
        <v>0</v>
      </c>
      <c r="AN1254" t="s">
        <v>9592</v>
      </c>
      <c r="AO1254" t="s">
        <v>9593</v>
      </c>
      <c r="AP1254" t="s">
        <v>9594</v>
      </c>
      <c r="AQ1254" t="s">
        <v>58</v>
      </c>
      <c r="AR1254" t="s">
        <v>59</v>
      </c>
    </row>
    <row r="1255" spans="1:44" x14ac:dyDescent="0.25">
      <c r="A1255">
        <v>1254</v>
      </c>
      <c r="B1255" t="s">
        <v>8601</v>
      </c>
      <c r="C1255" t="s">
        <v>8602</v>
      </c>
      <c r="D1255">
        <v>5</v>
      </c>
      <c r="E1255">
        <v>5</v>
      </c>
      <c r="F1255" t="s">
        <v>45</v>
      </c>
      <c r="G1255">
        <v>1000</v>
      </c>
      <c r="H1255">
        <v>1</v>
      </c>
      <c r="I1255">
        <v>4.13</v>
      </c>
      <c r="J1255">
        <v>103</v>
      </c>
      <c r="K1255">
        <v>59</v>
      </c>
      <c r="L1255">
        <v>18</v>
      </c>
      <c r="M1255">
        <v>14</v>
      </c>
      <c r="N1255">
        <v>4</v>
      </c>
      <c r="O1255">
        <v>8</v>
      </c>
      <c r="P1255">
        <v>0</v>
      </c>
      <c r="Q1255">
        <v>0</v>
      </c>
      <c r="R1255">
        <v>0</v>
      </c>
      <c r="S1255">
        <v>0</v>
      </c>
      <c r="T1255" t="s">
        <v>8603</v>
      </c>
      <c r="U1255" t="s">
        <v>741</v>
      </c>
      <c r="V1255" t="s">
        <v>96</v>
      </c>
      <c r="W1255">
        <v>50</v>
      </c>
      <c r="X1255" t="s">
        <v>49</v>
      </c>
      <c r="Y1255">
        <v>2</v>
      </c>
      <c r="Z1255">
        <v>0</v>
      </c>
      <c r="AA1255">
        <v>48</v>
      </c>
      <c r="AB1255">
        <v>50</v>
      </c>
      <c r="AE1255" t="s">
        <v>51</v>
      </c>
      <c r="AF1255" t="s">
        <v>969</v>
      </c>
      <c r="AG1255" t="s">
        <v>970</v>
      </c>
      <c r="AH1255" t="s">
        <v>971</v>
      </c>
      <c r="AI1255">
        <v>32168</v>
      </c>
      <c r="AJ1255">
        <v>3.88454364585923</v>
      </c>
      <c r="AK1255" t="s">
        <v>972</v>
      </c>
      <c r="AL1255">
        <v>0</v>
      </c>
      <c r="AN1255" t="s">
        <v>8604</v>
      </c>
      <c r="AO1255" t="s">
        <v>8605</v>
      </c>
      <c r="AP1255" t="s">
        <v>8606</v>
      </c>
      <c r="AQ1255" t="s">
        <v>58</v>
      </c>
      <c r="AR1255" t="s">
        <v>59</v>
      </c>
    </row>
    <row r="1256" spans="1:44" x14ac:dyDescent="0.25">
      <c r="A1256">
        <v>1255</v>
      </c>
      <c r="B1256" t="s">
        <v>1419</v>
      </c>
      <c r="C1256" t="s">
        <v>1420</v>
      </c>
      <c r="D1256">
        <v>7</v>
      </c>
      <c r="E1256">
        <v>6</v>
      </c>
      <c r="F1256" t="s">
        <v>45</v>
      </c>
      <c r="G1256">
        <v>100</v>
      </c>
      <c r="H1256">
        <v>0</v>
      </c>
      <c r="I1256">
        <v>3.6</v>
      </c>
      <c r="J1256">
        <v>25</v>
      </c>
      <c r="K1256">
        <v>10</v>
      </c>
      <c r="L1256">
        <v>4</v>
      </c>
      <c r="M1256">
        <v>5</v>
      </c>
      <c r="N1256">
        <v>3</v>
      </c>
      <c r="O1256">
        <v>3</v>
      </c>
      <c r="P1256">
        <v>0</v>
      </c>
      <c r="Q1256">
        <v>0</v>
      </c>
      <c r="R1256">
        <v>0</v>
      </c>
      <c r="S1256">
        <v>0</v>
      </c>
      <c r="T1256" t="s">
        <v>1421</v>
      </c>
      <c r="U1256" t="s">
        <v>85</v>
      </c>
      <c r="V1256" t="s">
        <v>96</v>
      </c>
      <c r="W1256">
        <v>50</v>
      </c>
      <c r="X1256" t="s">
        <v>49</v>
      </c>
      <c r="Y1256">
        <v>2</v>
      </c>
      <c r="Z1256">
        <v>0</v>
      </c>
      <c r="AA1256">
        <v>127</v>
      </c>
      <c r="AB1256">
        <v>50</v>
      </c>
      <c r="AE1256" t="s">
        <v>51</v>
      </c>
      <c r="AF1256" t="s">
        <v>1422</v>
      </c>
      <c r="AG1256" t="s">
        <v>1422</v>
      </c>
      <c r="AH1256" t="s">
        <v>1423</v>
      </c>
      <c r="AI1256">
        <v>483</v>
      </c>
      <c r="AJ1256">
        <v>4.1552795031055902</v>
      </c>
      <c r="AK1256" t="s">
        <v>1424</v>
      </c>
      <c r="AL1256">
        <v>0</v>
      </c>
      <c r="AN1256" t="s">
        <v>1425</v>
      </c>
      <c r="AO1256" t="s">
        <v>1426</v>
      </c>
      <c r="AP1256" t="s">
        <v>1427</v>
      </c>
      <c r="AQ1256" t="s">
        <v>58</v>
      </c>
      <c r="AR1256" t="s">
        <v>59</v>
      </c>
    </row>
    <row r="1257" spans="1:44" x14ac:dyDescent="0.25">
      <c r="A1257">
        <v>1256</v>
      </c>
      <c r="B1257" t="s">
        <v>9595</v>
      </c>
      <c r="C1257" t="s">
        <v>9596</v>
      </c>
      <c r="D1257">
        <v>9</v>
      </c>
      <c r="E1257">
        <v>8</v>
      </c>
      <c r="F1257" t="s">
        <v>45</v>
      </c>
      <c r="G1257">
        <v>1000</v>
      </c>
      <c r="H1257">
        <v>1</v>
      </c>
      <c r="I1257">
        <v>4.24</v>
      </c>
      <c r="J1257">
        <v>192</v>
      </c>
      <c r="K1257">
        <v>120</v>
      </c>
      <c r="L1257">
        <v>32</v>
      </c>
      <c r="M1257">
        <v>19</v>
      </c>
      <c r="N1257">
        <v>9</v>
      </c>
      <c r="O1257">
        <v>12</v>
      </c>
      <c r="P1257">
        <v>2</v>
      </c>
      <c r="Q1257">
        <v>1</v>
      </c>
      <c r="R1257">
        <v>1</v>
      </c>
      <c r="S1257">
        <v>0</v>
      </c>
      <c r="T1257" t="s">
        <v>9597</v>
      </c>
      <c r="U1257" t="s">
        <v>9598</v>
      </c>
      <c r="V1257" t="s">
        <v>64</v>
      </c>
      <c r="W1257">
        <v>50</v>
      </c>
      <c r="X1257" t="s">
        <v>49</v>
      </c>
      <c r="Y1257">
        <v>3</v>
      </c>
      <c r="Z1257">
        <v>0</v>
      </c>
      <c r="AA1257">
        <v>28</v>
      </c>
      <c r="AB1257">
        <v>50</v>
      </c>
      <c r="AE1257" t="s">
        <v>51</v>
      </c>
      <c r="AF1257" t="s">
        <v>9599</v>
      </c>
      <c r="AG1257" t="s">
        <v>9600</v>
      </c>
      <c r="AH1257" t="s">
        <v>9601</v>
      </c>
      <c r="AI1257">
        <v>794</v>
      </c>
      <c r="AJ1257">
        <v>4.2984886649874001</v>
      </c>
      <c r="AK1257" t="s">
        <v>9602</v>
      </c>
      <c r="AL1257">
        <v>0</v>
      </c>
      <c r="AN1257" t="s">
        <v>9603</v>
      </c>
      <c r="AO1257" t="s">
        <v>9604</v>
      </c>
      <c r="AP1257" t="s">
        <v>9605</v>
      </c>
      <c r="AQ1257" t="s">
        <v>58</v>
      </c>
      <c r="AR1257" t="s">
        <v>59</v>
      </c>
    </row>
    <row r="1258" spans="1:44" x14ac:dyDescent="0.25">
      <c r="A1258">
        <v>1257</v>
      </c>
      <c r="B1258" t="s">
        <v>9606</v>
      </c>
      <c r="C1258" t="s">
        <v>9607</v>
      </c>
      <c r="D1258">
        <v>12</v>
      </c>
      <c r="E1258">
        <v>11</v>
      </c>
      <c r="F1258" t="s">
        <v>45</v>
      </c>
      <c r="G1258">
        <v>100</v>
      </c>
      <c r="H1258">
        <v>0</v>
      </c>
      <c r="I1258">
        <v>3.6</v>
      </c>
      <c r="J1258">
        <v>30</v>
      </c>
      <c r="K1258">
        <v>14</v>
      </c>
      <c r="L1258">
        <v>3</v>
      </c>
      <c r="M1258">
        <v>5</v>
      </c>
      <c r="N1258">
        <v>3</v>
      </c>
      <c r="O1258">
        <v>5</v>
      </c>
      <c r="P1258">
        <v>0</v>
      </c>
      <c r="Q1258">
        <v>0</v>
      </c>
      <c r="R1258">
        <v>0</v>
      </c>
      <c r="S1258">
        <v>0</v>
      </c>
      <c r="T1258" t="s">
        <v>4480</v>
      </c>
      <c r="U1258" t="s">
        <v>85</v>
      </c>
      <c r="V1258" t="s">
        <v>48</v>
      </c>
      <c r="W1258">
        <v>50</v>
      </c>
      <c r="X1258" t="s">
        <v>49</v>
      </c>
      <c r="Y1258">
        <v>3</v>
      </c>
      <c r="Z1258">
        <v>0</v>
      </c>
      <c r="AA1258">
        <v>38</v>
      </c>
      <c r="AB1258">
        <v>50</v>
      </c>
      <c r="AC1258">
        <v>1</v>
      </c>
      <c r="AD1258" t="s">
        <v>50</v>
      </c>
      <c r="AF1258" t="s">
        <v>1749</v>
      </c>
      <c r="AG1258" t="s">
        <v>1750</v>
      </c>
      <c r="AH1258" t="s">
        <v>1751</v>
      </c>
      <c r="AI1258">
        <v>105015</v>
      </c>
      <c r="AJ1258">
        <v>3.7896014855020699</v>
      </c>
      <c r="AK1258" t="s">
        <v>1752</v>
      </c>
      <c r="AL1258">
        <v>0</v>
      </c>
      <c r="AN1258" t="s">
        <v>9608</v>
      </c>
      <c r="AO1258" t="s">
        <v>9609</v>
      </c>
      <c r="AP1258" t="s">
        <v>9610</v>
      </c>
      <c r="AQ1258" t="s">
        <v>58</v>
      </c>
      <c r="AR1258" t="s">
        <v>59</v>
      </c>
    </row>
    <row r="1259" spans="1:44" x14ac:dyDescent="0.25">
      <c r="A1259">
        <v>1258</v>
      </c>
      <c r="B1259" t="s">
        <v>8558</v>
      </c>
      <c r="C1259" t="s">
        <v>8559</v>
      </c>
      <c r="D1259">
        <v>5.75</v>
      </c>
      <c r="E1259">
        <v>25</v>
      </c>
      <c r="F1259" t="s">
        <v>45</v>
      </c>
      <c r="G1259">
        <v>1000</v>
      </c>
      <c r="H1259">
        <v>0</v>
      </c>
      <c r="I1259">
        <v>3.67</v>
      </c>
      <c r="J1259">
        <v>117</v>
      </c>
      <c r="K1259">
        <v>55</v>
      </c>
      <c r="L1259">
        <v>19</v>
      </c>
      <c r="M1259">
        <v>14</v>
      </c>
      <c r="N1259">
        <v>7</v>
      </c>
      <c r="O1259">
        <v>22</v>
      </c>
      <c r="P1259">
        <v>0</v>
      </c>
      <c r="Q1259">
        <v>0</v>
      </c>
      <c r="R1259">
        <v>0</v>
      </c>
      <c r="S1259">
        <v>0</v>
      </c>
      <c r="T1259" t="s">
        <v>9611</v>
      </c>
      <c r="U1259" t="s">
        <v>95</v>
      </c>
      <c r="V1259" t="s">
        <v>96</v>
      </c>
      <c r="W1259">
        <v>50</v>
      </c>
      <c r="X1259" t="s">
        <v>49</v>
      </c>
      <c r="Y1259">
        <v>2</v>
      </c>
      <c r="Z1259">
        <v>0</v>
      </c>
      <c r="AA1259">
        <v>25</v>
      </c>
      <c r="AB1259">
        <v>50</v>
      </c>
      <c r="AE1259" t="s">
        <v>51</v>
      </c>
      <c r="AF1259" t="s">
        <v>9612</v>
      </c>
      <c r="AG1259" t="s">
        <v>9612</v>
      </c>
      <c r="AH1259" t="s">
        <v>9613</v>
      </c>
      <c r="AI1259">
        <v>706</v>
      </c>
      <c r="AJ1259">
        <v>4.2096317280453199</v>
      </c>
      <c r="AK1259" t="s">
        <v>9614</v>
      </c>
      <c r="AL1259">
        <v>0</v>
      </c>
      <c r="AN1259" t="s">
        <v>9615</v>
      </c>
      <c r="AO1259" t="s">
        <v>9616</v>
      </c>
      <c r="AP1259" t="s">
        <v>9617</v>
      </c>
      <c r="AQ1259" t="s">
        <v>58</v>
      </c>
      <c r="AR1259" t="s">
        <v>59</v>
      </c>
    </row>
    <row r="1260" spans="1:44" x14ac:dyDescent="0.25">
      <c r="A1260">
        <v>1259</v>
      </c>
      <c r="B1260" t="s">
        <v>1534</v>
      </c>
      <c r="C1260" t="s">
        <v>1535</v>
      </c>
      <c r="D1260">
        <v>11</v>
      </c>
      <c r="E1260">
        <v>16</v>
      </c>
      <c r="F1260" t="s">
        <v>45</v>
      </c>
      <c r="G1260">
        <v>100</v>
      </c>
      <c r="H1260">
        <v>1</v>
      </c>
      <c r="I1260">
        <v>2.92</v>
      </c>
      <c r="J1260">
        <v>12</v>
      </c>
      <c r="K1260">
        <v>2</v>
      </c>
      <c r="L1260">
        <v>1</v>
      </c>
      <c r="M1260">
        <v>6</v>
      </c>
      <c r="N1260">
        <v>0</v>
      </c>
      <c r="O1260">
        <v>3</v>
      </c>
      <c r="P1260">
        <v>0</v>
      </c>
      <c r="Q1260">
        <v>0</v>
      </c>
      <c r="R1260">
        <v>0</v>
      </c>
      <c r="S1260">
        <v>0</v>
      </c>
      <c r="T1260" t="s">
        <v>1536</v>
      </c>
      <c r="U1260" t="s">
        <v>741</v>
      </c>
      <c r="V1260" t="s">
        <v>96</v>
      </c>
      <c r="W1260">
        <v>50</v>
      </c>
      <c r="X1260" t="s">
        <v>49</v>
      </c>
      <c r="Y1260">
        <v>2</v>
      </c>
      <c r="Z1260">
        <v>0</v>
      </c>
      <c r="AA1260">
        <v>16</v>
      </c>
      <c r="AB1260">
        <v>50</v>
      </c>
      <c r="AE1260" t="s">
        <v>321</v>
      </c>
      <c r="AF1260" t="s">
        <v>1537</v>
      </c>
      <c r="AG1260" t="s">
        <v>1538</v>
      </c>
      <c r="AH1260" t="s">
        <v>1539</v>
      </c>
      <c r="AI1260">
        <v>18</v>
      </c>
      <c r="AJ1260">
        <v>3.6666666666666599</v>
      </c>
      <c r="AK1260" t="s">
        <v>1540</v>
      </c>
      <c r="AL1260">
        <v>0</v>
      </c>
      <c r="AN1260" t="s">
        <v>1541</v>
      </c>
      <c r="AO1260" t="s">
        <v>1542</v>
      </c>
      <c r="AP1260" t="s">
        <v>1543</v>
      </c>
      <c r="AQ1260" t="s">
        <v>58</v>
      </c>
      <c r="AR1260" t="s">
        <v>59</v>
      </c>
    </row>
    <row r="1261" spans="1:44" x14ac:dyDescent="0.25">
      <c r="A1261">
        <v>1260</v>
      </c>
      <c r="B1261" t="s">
        <v>9618</v>
      </c>
      <c r="C1261" t="s">
        <v>9619</v>
      </c>
      <c r="D1261">
        <v>11</v>
      </c>
      <c r="E1261">
        <v>102</v>
      </c>
      <c r="F1261" t="s">
        <v>45</v>
      </c>
      <c r="G1261">
        <v>1000</v>
      </c>
      <c r="H1261">
        <v>1</v>
      </c>
      <c r="I1261">
        <v>4.1500000000000004</v>
      </c>
      <c r="J1261">
        <v>674</v>
      </c>
      <c r="K1261">
        <v>366</v>
      </c>
      <c r="L1261">
        <v>161</v>
      </c>
      <c r="M1261">
        <v>69</v>
      </c>
      <c r="N1261">
        <v>35</v>
      </c>
      <c r="O1261">
        <v>43</v>
      </c>
      <c r="P1261">
        <v>0</v>
      </c>
      <c r="Q1261">
        <v>0</v>
      </c>
      <c r="R1261">
        <v>0</v>
      </c>
      <c r="S1261">
        <v>0</v>
      </c>
      <c r="T1261" t="s">
        <v>9620</v>
      </c>
      <c r="U1261" t="s">
        <v>85</v>
      </c>
      <c r="V1261" t="s">
        <v>96</v>
      </c>
      <c r="W1261">
        <v>33</v>
      </c>
      <c r="X1261" t="s">
        <v>49</v>
      </c>
      <c r="Y1261">
        <v>3</v>
      </c>
      <c r="Z1261">
        <v>0</v>
      </c>
      <c r="AA1261">
        <v>41</v>
      </c>
      <c r="AB1261">
        <v>50</v>
      </c>
      <c r="AE1261" t="s">
        <v>51</v>
      </c>
      <c r="AF1261" t="s">
        <v>8923</v>
      </c>
      <c r="AG1261" t="s">
        <v>8924</v>
      </c>
      <c r="AH1261" t="s">
        <v>8925</v>
      </c>
      <c r="AI1261">
        <v>8191</v>
      </c>
      <c r="AJ1261">
        <v>4.1902087657184701</v>
      </c>
      <c r="AK1261" t="s">
        <v>8926</v>
      </c>
      <c r="AL1261">
        <v>0</v>
      </c>
      <c r="AN1261" t="s">
        <v>9621</v>
      </c>
      <c r="AO1261" t="s">
        <v>9622</v>
      </c>
      <c r="AP1261" t="s">
        <v>9623</v>
      </c>
      <c r="AQ1261" t="s">
        <v>58</v>
      </c>
      <c r="AR1261" t="s">
        <v>59</v>
      </c>
    </row>
    <row r="1262" spans="1:44" x14ac:dyDescent="0.25">
      <c r="A1262">
        <v>1261</v>
      </c>
      <c r="B1262" t="s">
        <v>9624</v>
      </c>
      <c r="C1262" t="s">
        <v>9625</v>
      </c>
      <c r="D1262">
        <v>11</v>
      </c>
      <c r="E1262">
        <v>47</v>
      </c>
      <c r="F1262" t="s">
        <v>45</v>
      </c>
      <c r="G1262">
        <v>100</v>
      </c>
      <c r="H1262">
        <v>0</v>
      </c>
      <c r="I1262">
        <v>4.3899999999999997</v>
      </c>
      <c r="J1262">
        <v>23</v>
      </c>
      <c r="K1262">
        <v>14</v>
      </c>
      <c r="L1262">
        <v>7</v>
      </c>
      <c r="M1262">
        <v>0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 t="s">
        <v>9626</v>
      </c>
      <c r="U1262" t="s">
        <v>283</v>
      </c>
      <c r="V1262" t="s">
        <v>9627</v>
      </c>
      <c r="W1262">
        <v>50</v>
      </c>
      <c r="X1262" t="s">
        <v>1247</v>
      </c>
      <c r="Y1262">
        <v>3</v>
      </c>
      <c r="Z1262">
        <v>0</v>
      </c>
      <c r="AA1262">
        <v>40</v>
      </c>
      <c r="AB1262">
        <v>50</v>
      </c>
      <c r="AE1262" t="s">
        <v>51</v>
      </c>
      <c r="AF1262" t="s">
        <v>9628</v>
      </c>
      <c r="AG1262" t="s">
        <v>9628</v>
      </c>
      <c r="AH1262" t="s">
        <v>9629</v>
      </c>
      <c r="AI1262">
        <v>7197</v>
      </c>
      <c r="AJ1262">
        <v>4.3609837432263401</v>
      </c>
      <c r="AK1262" t="s">
        <v>9630</v>
      </c>
      <c r="AL1262">
        <v>0</v>
      </c>
      <c r="AN1262" t="s">
        <v>9631</v>
      </c>
      <c r="AO1262" t="s">
        <v>9632</v>
      </c>
      <c r="AP1262" t="s">
        <v>9633</v>
      </c>
      <c r="AQ1262" t="s">
        <v>58</v>
      </c>
      <c r="AR1262" t="s">
        <v>59</v>
      </c>
    </row>
    <row r="1263" spans="1:44" x14ac:dyDescent="0.25">
      <c r="A1263">
        <v>1262</v>
      </c>
      <c r="B1263" t="s">
        <v>9634</v>
      </c>
      <c r="C1263" t="s">
        <v>9635</v>
      </c>
      <c r="D1263">
        <v>7</v>
      </c>
      <c r="E1263">
        <v>6</v>
      </c>
      <c r="F1263" t="s">
        <v>45</v>
      </c>
      <c r="G1263">
        <v>100</v>
      </c>
      <c r="H1263">
        <v>0</v>
      </c>
      <c r="I1263">
        <v>3.83</v>
      </c>
      <c r="J1263">
        <v>18</v>
      </c>
      <c r="K1263">
        <v>10</v>
      </c>
      <c r="L1263">
        <v>2</v>
      </c>
      <c r="M1263">
        <v>2</v>
      </c>
      <c r="N1263">
        <v>1</v>
      </c>
      <c r="O1263">
        <v>3</v>
      </c>
      <c r="P1263">
        <v>0</v>
      </c>
      <c r="Q1263">
        <v>0</v>
      </c>
      <c r="R1263">
        <v>0</v>
      </c>
      <c r="S1263">
        <v>0</v>
      </c>
      <c r="T1263" t="s">
        <v>9636</v>
      </c>
      <c r="U1263" t="s">
        <v>85</v>
      </c>
      <c r="V1263" t="s">
        <v>162</v>
      </c>
      <c r="W1263">
        <v>1</v>
      </c>
      <c r="X1263" t="s">
        <v>49</v>
      </c>
      <c r="Y1263">
        <v>2</v>
      </c>
      <c r="Z1263">
        <v>0</v>
      </c>
      <c r="AA1263">
        <v>26</v>
      </c>
      <c r="AB1263">
        <v>50</v>
      </c>
      <c r="AC1263">
        <v>1</v>
      </c>
      <c r="AD1263" t="s">
        <v>50</v>
      </c>
      <c r="AE1263" t="s">
        <v>51</v>
      </c>
      <c r="AF1263" t="s">
        <v>9637</v>
      </c>
      <c r="AG1263" t="s">
        <v>9637</v>
      </c>
      <c r="AH1263" t="s">
        <v>9638</v>
      </c>
      <c r="AI1263">
        <v>75</v>
      </c>
      <c r="AJ1263">
        <v>3.82666666666666</v>
      </c>
      <c r="AK1263" t="s">
        <v>9639</v>
      </c>
      <c r="AL1263">
        <v>0</v>
      </c>
      <c r="AN1263" t="s">
        <v>9640</v>
      </c>
      <c r="AO1263" t="s">
        <v>9641</v>
      </c>
      <c r="AP1263" t="s">
        <v>9642</v>
      </c>
      <c r="AQ1263" t="s">
        <v>58</v>
      </c>
      <c r="AR1263" t="s">
        <v>59</v>
      </c>
    </row>
    <row r="1264" spans="1:44" x14ac:dyDescent="0.25">
      <c r="A1264">
        <v>1263</v>
      </c>
      <c r="B1264" t="s">
        <v>965</v>
      </c>
      <c r="C1264" t="s">
        <v>966</v>
      </c>
      <c r="D1264">
        <v>1.72</v>
      </c>
      <c r="E1264">
        <v>2</v>
      </c>
      <c r="F1264" t="s">
        <v>45</v>
      </c>
      <c r="G1264">
        <v>100</v>
      </c>
      <c r="H1264">
        <v>1</v>
      </c>
      <c r="I1264">
        <v>3.77</v>
      </c>
      <c r="J1264">
        <v>30</v>
      </c>
      <c r="K1264">
        <v>15</v>
      </c>
      <c r="L1264">
        <v>3</v>
      </c>
      <c r="M1264">
        <v>5</v>
      </c>
      <c r="N1264">
        <v>4</v>
      </c>
      <c r="O1264">
        <v>3</v>
      </c>
      <c r="P1264">
        <v>0</v>
      </c>
      <c r="Q1264">
        <v>0</v>
      </c>
      <c r="R1264">
        <v>0</v>
      </c>
      <c r="S1264">
        <v>0</v>
      </c>
      <c r="T1264" t="s">
        <v>967</v>
      </c>
      <c r="U1264" t="s">
        <v>968</v>
      </c>
      <c r="V1264" t="s">
        <v>64</v>
      </c>
      <c r="W1264">
        <v>10</v>
      </c>
      <c r="X1264" t="s">
        <v>49</v>
      </c>
      <c r="Y1264">
        <v>1</v>
      </c>
      <c r="Z1264">
        <v>0</v>
      </c>
      <c r="AA1264">
        <v>48</v>
      </c>
      <c r="AB1264">
        <v>50</v>
      </c>
      <c r="AE1264" t="s">
        <v>51</v>
      </c>
      <c r="AF1264" t="s">
        <v>969</v>
      </c>
      <c r="AG1264" t="s">
        <v>970</v>
      </c>
      <c r="AH1264" t="s">
        <v>971</v>
      </c>
      <c r="AI1264">
        <v>32168</v>
      </c>
      <c r="AJ1264">
        <v>3.88454364585923</v>
      </c>
      <c r="AK1264" t="s">
        <v>972</v>
      </c>
      <c r="AL1264">
        <v>0</v>
      </c>
      <c r="AN1264" t="s">
        <v>973</v>
      </c>
      <c r="AO1264" t="s">
        <v>974</v>
      </c>
      <c r="AP1264" t="s">
        <v>975</v>
      </c>
      <c r="AQ1264" t="s">
        <v>58</v>
      </c>
      <c r="AR1264" t="s">
        <v>59</v>
      </c>
    </row>
    <row r="1265" spans="1:44" x14ac:dyDescent="0.25">
      <c r="A1265">
        <v>1264</v>
      </c>
      <c r="B1265" t="s">
        <v>8583</v>
      </c>
      <c r="C1265" t="s">
        <v>8584</v>
      </c>
      <c r="D1265">
        <v>2.9</v>
      </c>
      <c r="E1265">
        <v>3</v>
      </c>
      <c r="F1265" t="s">
        <v>45</v>
      </c>
      <c r="G1265">
        <v>100</v>
      </c>
      <c r="H1265">
        <v>1</v>
      </c>
      <c r="I1265">
        <v>3.89</v>
      </c>
      <c r="J1265">
        <v>19</v>
      </c>
      <c r="K1265">
        <v>9</v>
      </c>
      <c r="L1265">
        <v>5</v>
      </c>
      <c r="M1265">
        <v>1</v>
      </c>
      <c r="N1265">
        <v>2</v>
      </c>
      <c r="O1265">
        <v>2</v>
      </c>
      <c r="P1265">
        <v>0</v>
      </c>
      <c r="Q1265">
        <v>0</v>
      </c>
      <c r="R1265">
        <v>0</v>
      </c>
      <c r="S1265">
        <v>0</v>
      </c>
      <c r="T1265" t="s">
        <v>9643</v>
      </c>
      <c r="U1265" t="s">
        <v>85</v>
      </c>
      <c r="V1265" t="s">
        <v>64</v>
      </c>
      <c r="W1265">
        <v>6</v>
      </c>
      <c r="X1265" t="s">
        <v>49</v>
      </c>
      <c r="Y1265">
        <v>1</v>
      </c>
      <c r="Z1265">
        <v>0</v>
      </c>
      <c r="AA1265">
        <v>139</v>
      </c>
      <c r="AB1265">
        <v>50</v>
      </c>
      <c r="AE1265" t="s">
        <v>51</v>
      </c>
      <c r="AF1265" t="s">
        <v>9644</v>
      </c>
      <c r="AG1265" t="s">
        <v>9644</v>
      </c>
      <c r="AH1265" t="s">
        <v>9645</v>
      </c>
      <c r="AI1265">
        <v>163</v>
      </c>
      <c r="AJ1265">
        <v>4.1901840490797504</v>
      </c>
      <c r="AK1265" t="s">
        <v>9646</v>
      </c>
      <c r="AL1265">
        <v>0</v>
      </c>
      <c r="AN1265" t="s">
        <v>9647</v>
      </c>
      <c r="AO1265" t="s">
        <v>9648</v>
      </c>
      <c r="AP1265" t="s">
        <v>9649</v>
      </c>
      <c r="AQ1265" t="s">
        <v>58</v>
      </c>
      <c r="AR1265" t="s">
        <v>59</v>
      </c>
    </row>
    <row r="1266" spans="1:44" x14ac:dyDescent="0.25">
      <c r="A1266">
        <v>1265</v>
      </c>
      <c r="B1266" t="s">
        <v>9650</v>
      </c>
      <c r="C1266" t="s">
        <v>9651</v>
      </c>
      <c r="D1266">
        <v>8</v>
      </c>
      <c r="E1266">
        <v>9</v>
      </c>
      <c r="F1266" t="s">
        <v>45</v>
      </c>
      <c r="G1266">
        <v>10000</v>
      </c>
      <c r="H1266">
        <v>0</v>
      </c>
      <c r="I1266">
        <v>3.95</v>
      </c>
      <c r="J1266">
        <v>903</v>
      </c>
      <c r="K1266">
        <v>475</v>
      </c>
      <c r="L1266">
        <v>148</v>
      </c>
      <c r="M1266">
        <v>135</v>
      </c>
      <c r="N1266">
        <v>50</v>
      </c>
      <c r="O1266">
        <v>95</v>
      </c>
      <c r="P1266">
        <v>0</v>
      </c>
      <c r="Q1266">
        <v>0</v>
      </c>
      <c r="R1266">
        <v>0</v>
      </c>
      <c r="S1266">
        <v>0</v>
      </c>
      <c r="T1266" t="s">
        <v>9652</v>
      </c>
      <c r="U1266" t="s">
        <v>741</v>
      </c>
      <c r="V1266" t="s">
        <v>96</v>
      </c>
      <c r="W1266">
        <v>11</v>
      </c>
      <c r="X1266" t="s">
        <v>49</v>
      </c>
      <c r="Y1266">
        <v>2</v>
      </c>
      <c r="Z1266">
        <v>0</v>
      </c>
      <c r="AA1266">
        <v>39</v>
      </c>
      <c r="AB1266">
        <v>50</v>
      </c>
      <c r="AC1266">
        <v>1</v>
      </c>
      <c r="AD1266" t="s">
        <v>50</v>
      </c>
      <c r="AE1266" t="s">
        <v>51</v>
      </c>
      <c r="AF1266" t="s">
        <v>1558</v>
      </c>
      <c r="AG1266" t="s">
        <v>1558</v>
      </c>
      <c r="AH1266" t="s">
        <v>1559</v>
      </c>
      <c r="AI1266">
        <v>24564</v>
      </c>
      <c r="AJ1266">
        <v>3.9288796612929402</v>
      </c>
      <c r="AK1266" t="s">
        <v>1560</v>
      </c>
      <c r="AL1266">
        <v>0</v>
      </c>
      <c r="AN1266" t="s">
        <v>9653</v>
      </c>
      <c r="AO1266" t="s">
        <v>9654</v>
      </c>
      <c r="AP1266" t="s">
        <v>9655</v>
      </c>
      <c r="AQ1266" t="s">
        <v>58</v>
      </c>
      <c r="AR1266" t="s">
        <v>59</v>
      </c>
    </row>
    <row r="1267" spans="1:44" x14ac:dyDescent="0.25">
      <c r="A1267">
        <v>1266</v>
      </c>
      <c r="B1267" t="s">
        <v>8320</v>
      </c>
      <c r="C1267" t="s">
        <v>8321</v>
      </c>
      <c r="D1267">
        <v>2.81</v>
      </c>
      <c r="E1267">
        <v>33</v>
      </c>
      <c r="F1267" t="s">
        <v>45</v>
      </c>
      <c r="G1267">
        <v>50</v>
      </c>
      <c r="H1267">
        <v>0</v>
      </c>
      <c r="I1267">
        <v>3.64</v>
      </c>
      <c r="J1267">
        <v>14</v>
      </c>
      <c r="K1267">
        <v>5</v>
      </c>
      <c r="L1267">
        <v>2</v>
      </c>
      <c r="M1267">
        <v>5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 t="s">
        <v>8655</v>
      </c>
      <c r="U1267" t="s">
        <v>812</v>
      </c>
      <c r="V1267" t="s">
        <v>64</v>
      </c>
      <c r="W1267">
        <v>1</v>
      </c>
      <c r="X1267" t="s">
        <v>49</v>
      </c>
      <c r="Y1267">
        <v>1</v>
      </c>
      <c r="Z1267">
        <v>0</v>
      </c>
      <c r="AA1267">
        <v>43</v>
      </c>
      <c r="AB1267">
        <v>50</v>
      </c>
      <c r="AC1267">
        <v>1</v>
      </c>
      <c r="AD1267" t="s">
        <v>50</v>
      </c>
      <c r="AE1267" t="s">
        <v>51</v>
      </c>
      <c r="AF1267" t="s">
        <v>2657</v>
      </c>
      <c r="AG1267" t="s">
        <v>2658</v>
      </c>
      <c r="AH1267" t="s">
        <v>2659</v>
      </c>
      <c r="AI1267">
        <v>42919</v>
      </c>
      <c r="AJ1267">
        <v>4.1059670542184099</v>
      </c>
      <c r="AK1267" t="s">
        <v>2660</v>
      </c>
      <c r="AL1267">
        <v>0</v>
      </c>
      <c r="AN1267" t="s">
        <v>8656</v>
      </c>
      <c r="AO1267" t="s">
        <v>8657</v>
      </c>
      <c r="AP1267" t="s">
        <v>8658</v>
      </c>
      <c r="AQ1267" t="s">
        <v>58</v>
      </c>
      <c r="AR1267" t="s">
        <v>59</v>
      </c>
    </row>
    <row r="1268" spans="1:44" x14ac:dyDescent="0.25">
      <c r="A1268">
        <v>1267</v>
      </c>
      <c r="B1268" t="s">
        <v>3262</v>
      </c>
      <c r="C1268" t="s">
        <v>3263</v>
      </c>
      <c r="D1268">
        <v>2</v>
      </c>
      <c r="E1268">
        <v>2</v>
      </c>
      <c r="F1268" t="s">
        <v>45</v>
      </c>
      <c r="G1268">
        <v>100</v>
      </c>
      <c r="H1268">
        <v>1</v>
      </c>
      <c r="I1268">
        <v>4.1500000000000004</v>
      </c>
      <c r="J1268">
        <v>34</v>
      </c>
      <c r="K1268">
        <v>17</v>
      </c>
      <c r="L1268">
        <v>8</v>
      </c>
      <c r="M1268">
        <v>7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 t="s">
        <v>3264</v>
      </c>
      <c r="U1268" t="s">
        <v>47</v>
      </c>
      <c r="V1268" t="s">
        <v>3265</v>
      </c>
      <c r="W1268">
        <v>50</v>
      </c>
      <c r="X1268" t="s">
        <v>49</v>
      </c>
      <c r="Y1268">
        <v>1</v>
      </c>
      <c r="Z1268">
        <v>0</v>
      </c>
      <c r="AA1268">
        <v>48</v>
      </c>
      <c r="AB1268">
        <v>50</v>
      </c>
      <c r="AC1268">
        <v>1</v>
      </c>
      <c r="AD1268" t="s">
        <v>50</v>
      </c>
      <c r="AE1268" t="s">
        <v>51</v>
      </c>
      <c r="AF1268" t="s">
        <v>8830</v>
      </c>
      <c r="AG1268" t="s">
        <v>8831</v>
      </c>
      <c r="AH1268" t="s">
        <v>8832</v>
      </c>
      <c r="AI1268">
        <v>620</v>
      </c>
      <c r="AJ1268">
        <v>4.2209677419354801</v>
      </c>
      <c r="AK1268" t="s">
        <v>8833</v>
      </c>
      <c r="AL1268">
        <v>0</v>
      </c>
      <c r="AN1268" t="s">
        <v>8834</v>
      </c>
      <c r="AO1268" t="s">
        <v>8835</v>
      </c>
      <c r="AP1268" t="s">
        <v>8836</v>
      </c>
      <c r="AQ1268" t="s">
        <v>58</v>
      </c>
      <c r="AR1268" t="s">
        <v>59</v>
      </c>
    </row>
    <row r="1269" spans="1:44" x14ac:dyDescent="0.25">
      <c r="A1269">
        <v>1268</v>
      </c>
      <c r="B1269" t="s">
        <v>633</v>
      </c>
      <c r="C1269" t="s">
        <v>634</v>
      </c>
      <c r="D1269">
        <v>8</v>
      </c>
      <c r="E1269">
        <v>7</v>
      </c>
      <c r="F1269" t="s">
        <v>45</v>
      </c>
      <c r="G1269">
        <v>100</v>
      </c>
      <c r="H1269">
        <v>0</v>
      </c>
      <c r="I1269">
        <v>4.2</v>
      </c>
      <c r="J1269">
        <v>10</v>
      </c>
      <c r="K1269">
        <v>4</v>
      </c>
      <c r="L1269">
        <v>5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635</v>
      </c>
      <c r="U1269" t="s">
        <v>636</v>
      </c>
      <c r="V1269" t="s">
        <v>64</v>
      </c>
      <c r="W1269">
        <v>4</v>
      </c>
      <c r="X1269" t="s">
        <v>49</v>
      </c>
      <c r="Y1269">
        <v>3</v>
      </c>
      <c r="Z1269">
        <v>0</v>
      </c>
      <c r="AA1269">
        <v>20</v>
      </c>
      <c r="AB1269">
        <v>50</v>
      </c>
      <c r="AE1269" t="s">
        <v>51</v>
      </c>
      <c r="AF1269" t="s">
        <v>9656</v>
      </c>
      <c r="AG1269" t="s">
        <v>9656</v>
      </c>
      <c r="AH1269" t="s">
        <v>9657</v>
      </c>
      <c r="AI1269">
        <v>88</v>
      </c>
      <c r="AJ1269">
        <v>3.9318181818181799</v>
      </c>
      <c r="AK1269" t="s">
        <v>9658</v>
      </c>
      <c r="AL1269">
        <v>0</v>
      </c>
      <c r="AN1269" t="s">
        <v>9659</v>
      </c>
      <c r="AO1269" t="s">
        <v>9660</v>
      </c>
      <c r="AP1269" t="s">
        <v>9661</v>
      </c>
      <c r="AQ1269" t="s">
        <v>58</v>
      </c>
      <c r="AR1269" t="s">
        <v>59</v>
      </c>
    </row>
    <row r="1270" spans="1:44" x14ac:dyDescent="0.25">
      <c r="A1270">
        <v>1269</v>
      </c>
      <c r="B1270" t="s">
        <v>9662</v>
      </c>
      <c r="C1270" t="s">
        <v>9663</v>
      </c>
      <c r="D1270">
        <v>5.86</v>
      </c>
      <c r="E1270">
        <v>59</v>
      </c>
      <c r="F1270" t="s">
        <v>45</v>
      </c>
      <c r="G1270">
        <v>1000</v>
      </c>
      <c r="H1270">
        <v>1</v>
      </c>
      <c r="I1270">
        <v>4.0599999999999996</v>
      </c>
      <c r="J1270">
        <v>223</v>
      </c>
      <c r="K1270">
        <v>120</v>
      </c>
      <c r="L1270">
        <v>44</v>
      </c>
      <c r="M1270">
        <v>29</v>
      </c>
      <c r="N1270">
        <v>13</v>
      </c>
      <c r="O1270">
        <v>17</v>
      </c>
      <c r="P1270">
        <v>0</v>
      </c>
      <c r="Q1270">
        <v>0</v>
      </c>
      <c r="R1270">
        <v>0</v>
      </c>
      <c r="S1270">
        <v>0</v>
      </c>
      <c r="T1270" t="s">
        <v>9664</v>
      </c>
      <c r="U1270" t="s">
        <v>340</v>
      </c>
      <c r="V1270" t="s">
        <v>64</v>
      </c>
      <c r="W1270">
        <v>6</v>
      </c>
      <c r="X1270" t="s">
        <v>49</v>
      </c>
      <c r="Y1270">
        <v>1</v>
      </c>
      <c r="Z1270">
        <v>0</v>
      </c>
      <c r="AA1270">
        <v>41</v>
      </c>
      <c r="AB1270">
        <v>50</v>
      </c>
      <c r="AE1270" t="s">
        <v>51</v>
      </c>
      <c r="AF1270" t="s">
        <v>2851</v>
      </c>
      <c r="AG1270" t="s">
        <v>2851</v>
      </c>
      <c r="AH1270" t="s">
        <v>2852</v>
      </c>
      <c r="AI1270">
        <v>18877</v>
      </c>
      <c r="AJ1270">
        <v>4.0798855750384</v>
      </c>
      <c r="AK1270" t="s">
        <v>2853</v>
      </c>
      <c r="AL1270">
        <v>0</v>
      </c>
      <c r="AN1270" t="s">
        <v>9665</v>
      </c>
      <c r="AO1270" t="s">
        <v>9666</v>
      </c>
      <c r="AP1270" t="s">
        <v>9667</v>
      </c>
      <c r="AQ1270" t="s">
        <v>58</v>
      </c>
      <c r="AR1270" t="s">
        <v>59</v>
      </c>
    </row>
    <row r="1271" spans="1:44" x14ac:dyDescent="0.25">
      <c r="A1271">
        <v>1270</v>
      </c>
      <c r="B1271" t="s">
        <v>5808</v>
      </c>
      <c r="C1271" t="s">
        <v>5809</v>
      </c>
      <c r="D1271">
        <v>11</v>
      </c>
      <c r="E1271">
        <v>26</v>
      </c>
      <c r="F1271" t="s">
        <v>45</v>
      </c>
      <c r="G1271">
        <v>1000</v>
      </c>
      <c r="H1271">
        <v>0</v>
      </c>
      <c r="I1271">
        <v>3.95</v>
      </c>
      <c r="J1271">
        <v>596</v>
      </c>
      <c r="K1271">
        <v>304</v>
      </c>
      <c r="L1271">
        <v>112</v>
      </c>
      <c r="M1271">
        <v>86</v>
      </c>
      <c r="N1271">
        <v>36</v>
      </c>
      <c r="O1271">
        <v>58</v>
      </c>
      <c r="P1271">
        <v>0</v>
      </c>
      <c r="Q1271">
        <v>0</v>
      </c>
      <c r="R1271">
        <v>0</v>
      </c>
      <c r="S1271">
        <v>0</v>
      </c>
      <c r="T1271" t="s">
        <v>5810</v>
      </c>
      <c r="U1271" t="s">
        <v>3831</v>
      </c>
      <c r="V1271" t="s">
        <v>351</v>
      </c>
      <c r="W1271">
        <v>50</v>
      </c>
      <c r="X1271" t="s">
        <v>49</v>
      </c>
      <c r="Y1271">
        <v>2</v>
      </c>
      <c r="Z1271">
        <v>0</v>
      </c>
      <c r="AA1271">
        <v>33</v>
      </c>
      <c r="AB1271">
        <v>50</v>
      </c>
      <c r="AC1271">
        <v>1</v>
      </c>
      <c r="AD1271" t="s">
        <v>50</v>
      </c>
      <c r="AE1271" t="s">
        <v>51</v>
      </c>
      <c r="AF1271" t="s">
        <v>151</v>
      </c>
      <c r="AG1271" t="s">
        <v>152</v>
      </c>
      <c r="AH1271" t="s">
        <v>153</v>
      </c>
      <c r="AI1271">
        <v>5534</v>
      </c>
      <c r="AJ1271">
        <v>3.9998192988796499</v>
      </c>
      <c r="AK1271" t="s">
        <v>154</v>
      </c>
      <c r="AL1271">
        <v>0</v>
      </c>
      <c r="AN1271" t="s">
        <v>5811</v>
      </c>
      <c r="AO1271" t="s">
        <v>5812</v>
      </c>
      <c r="AP1271" t="s">
        <v>5813</v>
      </c>
      <c r="AQ1271" t="s">
        <v>58</v>
      </c>
      <c r="AR1271" t="s">
        <v>59</v>
      </c>
    </row>
    <row r="1272" spans="1:44" x14ac:dyDescent="0.25">
      <c r="A1272">
        <v>1271</v>
      </c>
      <c r="B1272" t="s">
        <v>7018</v>
      </c>
      <c r="C1272" t="s">
        <v>7019</v>
      </c>
      <c r="D1272">
        <v>2.67</v>
      </c>
      <c r="E1272">
        <v>67</v>
      </c>
      <c r="F1272" t="s">
        <v>45</v>
      </c>
      <c r="G1272">
        <v>10</v>
      </c>
      <c r="H1272">
        <v>0</v>
      </c>
      <c r="I1272">
        <v>5</v>
      </c>
      <c r="J1272">
        <v>0</v>
      </c>
      <c r="P1272">
        <v>0</v>
      </c>
      <c r="Q1272">
        <v>0</v>
      </c>
      <c r="R1272">
        <v>0</v>
      </c>
      <c r="S1272">
        <v>0</v>
      </c>
      <c r="T1272" t="s">
        <v>7020</v>
      </c>
      <c r="U1272" t="s">
        <v>812</v>
      </c>
      <c r="V1272" t="s">
        <v>7021</v>
      </c>
      <c r="W1272">
        <v>5</v>
      </c>
      <c r="X1272" t="s">
        <v>49</v>
      </c>
      <c r="Y1272">
        <v>1</v>
      </c>
      <c r="Z1272">
        <v>0</v>
      </c>
      <c r="AA1272">
        <v>27</v>
      </c>
      <c r="AB1272">
        <v>50</v>
      </c>
      <c r="AE1272" t="s">
        <v>51</v>
      </c>
      <c r="AF1272" t="s">
        <v>7022</v>
      </c>
      <c r="AG1272" t="s">
        <v>7022</v>
      </c>
      <c r="AH1272" t="s">
        <v>7023</v>
      </c>
      <c r="AI1272">
        <v>13</v>
      </c>
      <c r="AJ1272">
        <v>3.6923076923076898</v>
      </c>
      <c r="AK1272" s="1" t="s">
        <v>7024</v>
      </c>
      <c r="AL1272">
        <v>0</v>
      </c>
      <c r="AN1272" t="s">
        <v>7025</v>
      </c>
      <c r="AO1272" t="s">
        <v>7026</v>
      </c>
      <c r="AP1272" t="s">
        <v>7027</v>
      </c>
      <c r="AQ1272" t="s">
        <v>58</v>
      </c>
      <c r="AR1272" t="s">
        <v>59</v>
      </c>
    </row>
    <row r="1273" spans="1:44" x14ac:dyDescent="0.25">
      <c r="A1273">
        <v>1272</v>
      </c>
      <c r="B1273" t="s">
        <v>6265</v>
      </c>
      <c r="C1273" t="s">
        <v>6266</v>
      </c>
      <c r="D1273">
        <v>11</v>
      </c>
      <c r="E1273">
        <v>10</v>
      </c>
      <c r="F1273" t="s">
        <v>45</v>
      </c>
      <c r="G1273">
        <v>10000</v>
      </c>
      <c r="H1273">
        <v>1</v>
      </c>
      <c r="I1273">
        <v>4.05</v>
      </c>
      <c r="J1273">
        <v>1479</v>
      </c>
      <c r="K1273">
        <v>754</v>
      </c>
      <c r="L1273">
        <v>329</v>
      </c>
      <c r="M1273">
        <v>219</v>
      </c>
      <c r="N1273">
        <v>73</v>
      </c>
      <c r="O1273">
        <v>104</v>
      </c>
      <c r="P1273">
        <v>0</v>
      </c>
      <c r="Q1273">
        <v>0</v>
      </c>
      <c r="R1273">
        <v>0</v>
      </c>
      <c r="S1273">
        <v>0</v>
      </c>
      <c r="T1273" t="s">
        <v>6267</v>
      </c>
      <c r="U1273" t="s">
        <v>85</v>
      </c>
      <c r="V1273" t="s">
        <v>48</v>
      </c>
      <c r="W1273">
        <v>50</v>
      </c>
      <c r="X1273" t="s">
        <v>49</v>
      </c>
      <c r="Y1273">
        <v>2</v>
      </c>
      <c r="Z1273">
        <v>0</v>
      </c>
      <c r="AA1273">
        <v>45</v>
      </c>
      <c r="AB1273">
        <v>50</v>
      </c>
      <c r="AC1273">
        <v>1</v>
      </c>
      <c r="AD1273" t="s">
        <v>50</v>
      </c>
      <c r="AE1273" t="s">
        <v>51</v>
      </c>
      <c r="AF1273" t="s">
        <v>6268</v>
      </c>
      <c r="AG1273" t="s">
        <v>6268</v>
      </c>
      <c r="AH1273" t="s">
        <v>6269</v>
      </c>
      <c r="AI1273">
        <v>5816</v>
      </c>
      <c r="AJ1273">
        <v>3.9363823933975199</v>
      </c>
      <c r="AK1273" t="s">
        <v>6270</v>
      </c>
      <c r="AL1273">
        <v>0</v>
      </c>
      <c r="AN1273" t="s">
        <v>6271</v>
      </c>
      <c r="AO1273" t="s">
        <v>6272</v>
      </c>
      <c r="AP1273" t="s">
        <v>6273</v>
      </c>
      <c r="AQ1273" t="s">
        <v>58</v>
      </c>
      <c r="AR1273" t="s">
        <v>59</v>
      </c>
    </row>
    <row r="1274" spans="1:44" x14ac:dyDescent="0.25">
      <c r="A1274">
        <v>1273</v>
      </c>
      <c r="B1274" t="s">
        <v>9668</v>
      </c>
      <c r="C1274" t="s">
        <v>9669</v>
      </c>
      <c r="D1274">
        <v>13</v>
      </c>
      <c r="E1274">
        <v>68</v>
      </c>
      <c r="F1274" t="s">
        <v>45</v>
      </c>
      <c r="G1274">
        <v>5000</v>
      </c>
      <c r="H1274">
        <v>0</v>
      </c>
      <c r="I1274">
        <v>3.79</v>
      </c>
      <c r="J1274">
        <v>1095</v>
      </c>
      <c r="K1274">
        <v>488</v>
      </c>
      <c r="L1274">
        <v>228</v>
      </c>
      <c r="M1274">
        <v>168</v>
      </c>
      <c r="N1274">
        <v>87</v>
      </c>
      <c r="O1274">
        <v>124</v>
      </c>
      <c r="P1274">
        <v>0</v>
      </c>
      <c r="Q1274">
        <v>0</v>
      </c>
      <c r="R1274">
        <v>0</v>
      </c>
      <c r="S1274">
        <v>0</v>
      </c>
      <c r="T1274" t="s">
        <v>9670</v>
      </c>
      <c r="U1274" t="s">
        <v>85</v>
      </c>
      <c r="V1274" t="s">
        <v>96</v>
      </c>
      <c r="W1274">
        <v>50</v>
      </c>
      <c r="X1274" t="s">
        <v>49</v>
      </c>
      <c r="Y1274">
        <v>3</v>
      </c>
      <c r="Z1274">
        <v>0</v>
      </c>
      <c r="AA1274">
        <v>66</v>
      </c>
      <c r="AB1274">
        <v>50</v>
      </c>
      <c r="AC1274">
        <v>1</v>
      </c>
      <c r="AD1274" t="s">
        <v>50</v>
      </c>
      <c r="AE1274" t="s">
        <v>321</v>
      </c>
      <c r="AF1274" t="s">
        <v>9671</v>
      </c>
      <c r="AG1274" t="s">
        <v>9671</v>
      </c>
      <c r="AH1274" t="s">
        <v>9672</v>
      </c>
      <c r="AI1274">
        <v>24306</v>
      </c>
      <c r="AJ1274">
        <v>4.2366905290874604</v>
      </c>
      <c r="AK1274" s="1" t="s">
        <v>9673</v>
      </c>
      <c r="AL1274">
        <v>0</v>
      </c>
      <c r="AN1274" t="s">
        <v>9674</v>
      </c>
      <c r="AO1274" t="s">
        <v>9675</v>
      </c>
      <c r="AP1274" t="s">
        <v>9676</v>
      </c>
      <c r="AQ1274" t="s">
        <v>58</v>
      </c>
      <c r="AR1274" t="s">
        <v>59</v>
      </c>
    </row>
    <row r="1275" spans="1:44" x14ac:dyDescent="0.25">
      <c r="A1275">
        <v>1274</v>
      </c>
      <c r="B1275" t="s">
        <v>611</v>
      </c>
      <c r="C1275" t="s">
        <v>612</v>
      </c>
      <c r="D1275">
        <v>5.65</v>
      </c>
      <c r="E1275">
        <v>10</v>
      </c>
      <c r="F1275" t="s">
        <v>45</v>
      </c>
      <c r="G1275">
        <v>100</v>
      </c>
      <c r="H1275">
        <v>1</v>
      </c>
      <c r="I1275">
        <v>2.86</v>
      </c>
      <c r="J1275">
        <v>7</v>
      </c>
      <c r="K1275">
        <v>1</v>
      </c>
      <c r="L1275">
        <v>1</v>
      </c>
      <c r="M1275">
        <v>2</v>
      </c>
      <c r="N1275">
        <v>2</v>
      </c>
      <c r="O1275">
        <v>1</v>
      </c>
      <c r="P1275">
        <v>0</v>
      </c>
      <c r="Q1275">
        <v>0</v>
      </c>
      <c r="R1275">
        <v>0</v>
      </c>
      <c r="S1275">
        <v>0</v>
      </c>
      <c r="T1275" t="s">
        <v>710</v>
      </c>
      <c r="U1275" t="s">
        <v>85</v>
      </c>
      <c r="V1275" t="s">
        <v>162</v>
      </c>
      <c r="W1275">
        <v>1</v>
      </c>
      <c r="X1275" t="s">
        <v>49</v>
      </c>
      <c r="Y1275">
        <v>1</v>
      </c>
      <c r="Z1275">
        <v>0</v>
      </c>
      <c r="AA1275">
        <v>41</v>
      </c>
      <c r="AB1275">
        <v>50</v>
      </c>
      <c r="AC1275">
        <v>1</v>
      </c>
      <c r="AD1275" t="s">
        <v>50</v>
      </c>
      <c r="AE1275" t="s">
        <v>51</v>
      </c>
      <c r="AF1275" t="s">
        <v>65</v>
      </c>
      <c r="AG1275" t="s">
        <v>66</v>
      </c>
      <c r="AH1275" t="s">
        <v>67</v>
      </c>
      <c r="AI1275">
        <v>17752</v>
      </c>
      <c r="AJ1275">
        <v>3.8996732762505601</v>
      </c>
      <c r="AK1275" t="s">
        <v>68</v>
      </c>
      <c r="AL1275">
        <v>0</v>
      </c>
      <c r="AN1275" t="s">
        <v>9435</v>
      </c>
      <c r="AO1275" t="s">
        <v>9436</v>
      </c>
      <c r="AP1275" t="s">
        <v>9437</v>
      </c>
      <c r="AQ1275" t="s">
        <v>58</v>
      </c>
      <c r="AR1275" t="s">
        <v>59</v>
      </c>
    </row>
    <row r="1276" spans="1:44" x14ac:dyDescent="0.25">
      <c r="A1276">
        <v>1275</v>
      </c>
      <c r="B1276" t="s">
        <v>9677</v>
      </c>
      <c r="C1276" t="s">
        <v>9678</v>
      </c>
      <c r="D1276">
        <v>8</v>
      </c>
      <c r="E1276">
        <v>7</v>
      </c>
      <c r="F1276" t="s">
        <v>45</v>
      </c>
      <c r="G1276">
        <v>100</v>
      </c>
      <c r="H1276">
        <v>0</v>
      </c>
      <c r="I1276">
        <v>4.04</v>
      </c>
      <c r="J1276">
        <v>139</v>
      </c>
      <c r="K1276">
        <v>72</v>
      </c>
      <c r="L1276">
        <v>31</v>
      </c>
      <c r="M1276">
        <v>17</v>
      </c>
      <c r="N1276">
        <v>8</v>
      </c>
      <c r="O1276">
        <v>11</v>
      </c>
      <c r="P1276">
        <v>0</v>
      </c>
      <c r="Q1276">
        <v>0</v>
      </c>
      <c r="R1276">
        <v>0</v>
      </c>
      <c r="S1276">
        <v>0</v>
      </c>
      <c r="T1276" t="s">
        <v>9679</v>
      </c>
      <c r="U1276" t="s">
        <v>812</v>
      </c>
      <c r="V1276" t="s">
        <v>64</v>
      </c>
      <c r="W1276">
        <v>1</v>
      </c>
      <c r="X1276" t="s">
        <v>49</v>
      </c>
      <c r="Y1276">
        <v>2</v>
      </c>
      <c r="Z1276">
        <v>0</v>
      </c>
      <c r="AA1276">
        <v>37</v>
      </c>
      <c r="AB1276">
        <v>50</v>
      </c>
      <c r="AE1276" t="s">
        <v>51</v>
      </c>
      <c r="AF1276" t="s">
        <v>9680</v>
      </c>
      <c r="AG1276" t="s">
        <v>9681</v>
      </c>
      <c r="AH1276" t="s">
        <v>9682</v>
      </c>
      <c r="AI1276">
        <v>12745</v>
      </c>
      <c r="AJ1276">
        <v>4.2779913691643703</v>
      </c>
      <c r="AK1276" t="s">
        <v>9683</v>
      </c>
      <c r="AL1276">
        <v>0</v>
      </c>
      <c r="AN1276" t="s">
        <v>9684</v>
      </c>
      <c r="AO1276" t="s">
        <v>9685</v>
      </c>
      <c r="AP1276" t="s">
        <v>9686</v>
      </c>
      <c r="AQ1276" t="s">
        <v>58</v>
      </c>
      <c r="AR1276" t="s">
        <v>59</v>
      </c>
    </row>
    <row r="1277" spans="1:44" x14ac:dyDescent="0.25">
      <c r="A1277">
        <v>1276</v>
      </c>
      <c r="B1277" t="s">
        <v>9687</v>
      </c>
      <c r="C1277" t="s">
        <v>9688</v>
      </c>
      <c r="D1277">
        <v>14</v>
      </c>
      <c r="E1277">
        <v>102</v>
      </c>
      <c r="F1277" t="s">
        <v>45</v>
      </c>
      <c r="G1277">
        <v>1000</v>
      </c>
      <c r="H1277">
        <v>0</v>
      </c>
      <c r="I1277">
        <v>4.18</v>
      </c>
      <c r="J1277">
        <v>197</v>
      </c>
      <c r="K1277">
        <v>104</v>
      </c>
      <c r="L1277">
        <v>52</v>
      </c>
      <c r="M1277">
        <v>26</v>
      </c>
      <c r="N1277">
        <v>2</v>
      </c>
      <c r="O1277">
        <v>13</v>
      </c>
      <c r="P1277">
        <v>1</v>
      </c>
      <c r="Q1277">
        <v>0</v>
      </c>
      <c r="R1277">
        <v>1</v>
      </c>
      <c r="S1277">
        <v>0</v>
      </c>
      <c r="T1277" t="s">
        <v>9689</v>
      </c>
      <c r="U1277" t="s">
        <v>95</v>
      </c>
      <c r="V1277" t="s">
        <v>225</v>
      </c>
      <c r="W1277">
        <v>50</v>
      </c>
      <c r="X1277" t="s">
        <v>1721</v>
      </c>
      <c r="Y1277">
        <v>4</v>
      </c>
      <c r="Z1277">
        <v>0</v>
      </c>
      <c r="AA1277">
        <v>40</v>
      </c>
      <c r="AB1277">
        <v>50</v>
      </c>
      <c r="AE1277" t="s">
        <v>51</v>
      </c>
      <c r="AF1277" t="s">
        <v>9690</v>
      </c>
      <c r="AG1277" t="s">
        <v>9691</v>
      </c>
      <c r="AH1277" t="s">
        <v>9692</v>
      </c>
      <c r="AI1277">
        <v>17856</v>
      </c>
      <c r="AJ1277">
        <v>4.17372311827957</v>
      </c>
      <c r="AK1277" t="s">
        <v>9693</v>
      </c>
      <c r="AL1277">
        <v>0</v>
      </c>
      <c r="AN1277" t="s">
        <v>9694</v>
      </c>
      <c r="AO1277" t="s">
        <v>9695</v>
      </c>
      <c r="AP1277" t="s">
        <v>9696</v>
      </c>
      <c r="AQ1277" t="s">
        <v>58</v>
      </c>
      <c r="AR1277" t="s">
        <v>59</v>
      </c>
    </row>
    <row r="1278" spans="1:44" x14ac:dyDescent="0.25">
      <c r="A1278">
        <v>1277</v>
      </c>
      <c r="B1278" t="s">
        <v>576</v>
      </c>
      <c r="C1278" t="s">
        <v>577</v>
      </c>
      <c r="D1278">
        <v>11</v>
      </c>
      <c r="E1278">
        <v>60</v>
      </c>
      <c r="F1278" t="s">
        <v>45</v>
      </c>
      <c r="G1278">
        <v>1000</v>
      </c>
      <c r="H1278">
        <v>1</v>
      </c>
      <c r="I1278">
        <v>3.38</v>
      </c>
      <c r="J1278">
        <v>37</v>
      </c>
      <c r="K1278">
        <v>15</v>
      </c>
      <c r="L1278">
        <v>3</v>
      </c>
      <c r="M1278">
        <v>9</v>
      </c>
      <c r="N1278">
        <v>1</v>
      </c>
      <c r="O1278">
        <v>9</v>
      </c>
      <c r="P1278">
        <v>0</v>
      </c>
      <c r="Q1278">
        <v>0</v>
      </c>
      <c r="R1278">
        <v>0</v>
      </c>
      <c r="S1278">
        <v>0</v>
      </c>
      <c r="T1278" t="s">
        <v>578</v>
      </c>
      <c r="U1278" t="s">
        <v>47</v>
      </c>
      <c r="V1278" t="s">
        <v>579</v>
      </c>
      <c r="W1278">
        <v>49</v>
      </c>
      <c r="X1278" t="s">
        <v>49</v>
      </c>
      <c r="Y1278">
        <v>2</v>
      </c>
      <c r="Z1278">
        <v>0</v>
      </c>
      <c r="AA1278">
        <v>25</v>
      </c>
      <c r="AB1278">
        <v>50</v>
      </c>
      <c r="AE1278" t="s">
        <v>51</v>
      </c>
      <c r="AF1278" t="s">
        <v>580</v>
      </c>
      <c r="AG1278" t="s">
        <v>581</v>
      </c>
      <c r="AH1278" t="s">
        <v>582</v>
      </c>
      <c r="AI1278">
        <v>703</v>
      </c>
      <c r="AJ1278">
        <v>3.9601706970128001</v>
      </c>
      <c r="AK1278" s="1" t="s">
        <v>583</v>
      </c>
      <c r="AL1278">
        <v>0</v>
      </c>
      <c r="AN1278" t="s">
        <v>584</v>
      </c>
      <c r="AO1278" t="s">
        <v>585</v>
      </c>
      <c r="AP1278" t="s">
        <v>586</v>
      </c>
      <c r="AQ1278" t="s">
        <v>58</v>
      </c>
      <c r="AR1278" t="s">
        <v>59</v>
      </c>
    </row>
    <row r="1279" spans="1:44" x14ac:dyDescent="0.25">
      <c r="A1279">
        <v>1278</v>
      </c>
      <c r="B1279" t="s">
        <v>9697</v>
      </c>
      <c r="C1279" t="s">
        <v>9698</v>
      </c>
      <c r="D1279">
        <v>7</v>
      </c>
      <c r="E1279">
        <v>23</v>
      </c>
      <c r="F1279" t="s">
        <v>45</v>
      </c>
      <c r="G1279">
        <v>10000</v>
      </c>
      <c r="H1279">
        <v>0</v>
      </c>
      <c r="I1279">
        <v>3.98</v>
      </c>
      <c r="J1279">
        <v>2159</v>
      </c>
      <c r="K1279">
        <v>1125</v>
      </c>
      <c r="L1279">
        <v>374</v>
      </c>
      <c r="M1279">
        <v>324</v>
      </c>
      <c r="N1279">
        <v>170</v>
      </c>
      <c r="O1279">
        <v>166</v>
      </c>
      <c r="P1279">
        <v>0</v>
      </c>
      <c r="Q1279">
        <v>0</v>
      </c>
      <c r="R1279">
        <v>0</v>
      </c>
      <c r="S1279">
        <v>0</v>
      </c>
      <c r="T1279" t="s">
        <v>9699</v>
      </c>
      <c r="U1279" t="s">
        <v>85</v>
      </c>
      <c r="V1279" t="s">
        <v>64</v>
      </c>
      <c r="W1279">
        <v>50</v>
      </c>
      <c r="X1279" t="s">
        <v>49</v>
      </c>
      <c r="Y1279">
        <v>2</v>
      </c>
      <c r="Z1279">
        <v>0</v>
      </c>
      <c r="AA1279">
        <v>40</v>
      </c>
      <c r="AB1279">
        <v>50</v>
      </c>
      <c r="AC1279">
        <v>1</v>
      </c>
      <c r="AD1279" t="s">
        <v>50</v>
      </c>
      <c r="AE1279" t="s">
        <v>51</v>
      </c>
      <c r="AF1279" t="s">
        <v>4189</v>
      </c>
      <c r="AG1279" t="s">
        <v>4190</v>
      </c>
      <c r="AH1279" t="s">
        <v>4191</v>
      </c>
      <c r="AI1279">
        <v>213709</v>
      </c>
      <c r="AJ1279">
        <v>4.2938996485875602</v>
      </c>
      <c r="AK1279" t="s">
        <v>4192</v>
      </c>
      <c r="AL1279">
        <v>0</v>
      </c>
      <c r="AN1279" t="s">
        <v>9700</v>
      </c>
      <c r="AO1279" t="s">
        <v>9701</v>
      </c>
      <c r="AP1279" t="s">
        <v>9702</v>
      </c>
      <c r="AQ1279" t="s">
        <v>58</v>
      </c>
      <c r="AR1279" t="s">
        <v>59</v>
      </c>
    </row>
    <row r="1280" spans="1:44" x14ac:dyDescent="0.25">
      <c r="A1280">
        <v>1279</v>
      </c>
      <c r="B1280" t="s">
        <v>9703</v>
      </c>
      <c r="C1280" t="s">
        <v>9704</v>
      </c>
      <c r="D1280">
        <v>11</v>
      </c>
      <c r="E1280">
        <v>10</v>
      </c>
      <c r="F1280" t="s">
        <v>45</v>
      </c>
      <c r="G1280">
        <v>10000</v>
      </c>
      <c r="H1280">
        <v>1</v>
      </c>
      <c r="I1280">
        <v>3.86</v>
      </c>
      <c r="J1280">
        <v>2102</v>
      </c>
      <c r="K1280">
        <v>981</v>
      </c>
      <c r="L1280">
        <v>445</v>
      </c>
      <c r="M1280">
        <v>301</v>
      </c>
      <c r="N1280">
        <v>141</v>
      </c>
      <c r="O1280">
        <v>234</v>
      </c>
      <c r="P1280">
        <v>0</v>
      </c>
      <c r="Q1280">
        <v>0</v>
      </c>
      <c r="R1280">
        <v>0</v>
      </c>
      <c r="S1280">
        <v>0</v>
      </c>
      <c r="T1280" t="s">
        <v>9705</v>
      </c>
      <c r="U1280" t="s">
        <v>1147</v>
      </c>
      <c r="V1280" t="s">
        <v>64</v>
      </c>
      <c r="W1280">
        <v>50</v>
      </c>
      <c r="X1280" t="s">
        <v>49</v>
      </c>
      <c r="Y1280">
        <v>2</v>
      </c>
      <c r="Z1280">
        <v>0</v>
      </c>
      <c r="AA1280">
        <v>39</v>
      </c>
      <c r="AB1280">
        <v>50</v>
      </c>
      <c r="AE1280" t="s">
        <v>51</v>
      </c>
      <c r="AF1280" t="s">
        <v>9706</v>
      </c>
      <c r="AG1280" t="s">
        <v>9707</v>
      </c>
      <c r="AH1280" t="s">
        <v>9708</v>
      </c>
      <c r="AI1280">
        <v>14284</v>
      </c>
      <c r="AJ1280">
        <v>4.0256230747689701</v>
      </c>
      <c r="AK1280" t="s">
        <v>9709</v>
      </c>
      <c r="AL1280">
        <v>0</v>
      </c>
      <c r="AN1280" t="s">
        <v>9710</v>
      </c>
      <c r="AO1280" t="s">
        <v>9711</v>
      </c>
      <c r="AP1280" t="s">
        <v>9712</v>
      </c>
      <c r="AQ1280" t="s">
        <v>58</v>
      </c>
      <c r="AR1280" t="s">
        <v>59</v>
      </c>
    </row>
    <row r="1281" spans="1:44" x14ac:dyDescent="0.25">
      <c r="A1281">
        <v>1280</v>
      </c>
      <c r="B1281" t="s">
        <v>9713</v>
      </c>
      <c r="C1281" t="s">
        <v>9714</v>
      </c>
      <c r="D1281">
        <v>9</v>
      </c>
      <c r="E1281">
        <v>31</v>
      </c>
      <c r="F1281" t="s">
        <v>45</v>
      </c>
      <c r="G1281">
        <v>1000</v>
      </c>
      <c r="H1281">
        <v>1</v>
      </c>
      <c r="I1281">
        <v>3.92</v>
      </c>
      <c r="J1281">
        <v>317</v>
      </c>
      <c r="K1281">
        <v>151</v>
      </c>
      <c r="L1281">
        <v>72</v>
      </c>
      <c r="M1281">
        <v>45</v>
      </c>
      <c r="N1281">
        <v>17</v>
      </c>
      <c r="O1281">
        <v>32</v>
      </c>
      <c r="P1281">
        <v>0</v>
      </c>
      <c r="Q1281">
        <v>0</v>
      </c>
      <c r="R1281">
        <v>0</v>
      </c>
      <c r="S1281">
        <v>0</v>
      </c>
      <c r="T1281" t="s">
        <v>9715</v>
      </c>
      <c r="U1281" t="s">
        <v>193</v>
      </c>
      <c r="V1281" t="s">
        <v>96</v>
      </c>
      <c r="W1281">
        <v>50</v>
      </c>
      <c r="X1281" t="s">
        <v>49</v>
      </c>
      <c r="Y1281">
        <v>3</v>
      </c>
      <c r="Z1281">
        <v>0</v>
      </c>
      <c r="AA1281">
        <v>34</v>
      </c>
      <c r="AB1281">
        <v>50</v>
      </c>
      <c r="AE1281" t="s">
        <v>51</v>
      </c>
      <c r="AF1281" t="s">
        <v>9716</v>
      </c>
      <c r="AG1281" t="s">
        <v>9716</v>
      </c>
      <c r="AH1281" t="s">
        <v>9717</v>
      </c>
      <c r="AI1281">
        <v>8043</v>
      </c>
      <c r="AJ1281">
        <v>4.16598284222305</v>
      </c>
      <c r="AK1281" t="s">
        <v>9718</v>
      </c>
      <c r="AL1281">
        <v>0</v>
      </c>
      <c r="AN1281" t="s">
        <v>9719</v>
      </c>
      <c r="AO1281" t="s">
        <v>9720</v>
      </c>
      <c r="AP1281" t="s">
        <v>9721</v>
      </c>
      <c r="AQ1281" t="s">
        <v>58</v>
      </c>
      <c r="AR1281" t="s">
        <v>59</v>
      </c>
    </row>
    <row r="1282" spans="1:44" x14ac:dyDescent="0.25">
      <c r="A1282">
        <v>1281</v>
      </c>
      <c r="B1282" t="s">
        <v>2498</v>
      </c>
      <c r="C1282" t="s">
        <v>2499</v>
      </c>
      <c r="D1282">
        <v>8</v>
      </c>
      <c r="E1282">
        <v>84</v>
      </c>
      <c r="F1282" t="s">
        <v>45</v>
      </c>
      <c r="G1282">
        <v>10000</v>
      </c>
      <c r="H1282">
        <v>0</v>
      </c>
      <c r="I1282">
        <v>4.1900000000000004</v>
      </c>
      <c r="J1282">
        <v>3679</v>
      </c>
      <c r="K1282">
        <v>2077</v>
      </c>
      <c r="L1282">
        <v>783</v>
      </c>
      <c r="M1282">
        <v>446</v>
      </c>
      <c r="N1282">
        <v>192</v>
      </c>
      <c r="O1282">
        <v>181</v>
      </c>
      <c r="P1282">
        <v>1</v>
      </c>
      <c r="Q1282">
        <v>0</v>
      </c>
      <c r="R1282">
        <v>1</v>
      </c>
      <c r="S1282">
        <v>0</v>
      </c>
      <c r="T1282" t="s">
        <v>2500</v>
      </c>
      <c r="U1282" t="s">
        <v>85</v>
      </c>
      <c r="V1282" t="s">
        <v>48</v>
      </c>
      <c r="W1282">
        <v>50</v>
      </c>
      <c r="X1282" t="s">
        <v>49</v>
      </c>
      <c r="Y1282">
        <v>3</v>
      </c>
      <c r="Z1282">
        <v>0</v>
      </c>
      <c r="AA1282">
        <v>37</v>
      </c>
      <c r="AB1282">
        <v>50</v>
      </c>
      <c r="AE1282" t="s">
        <v>51</v>
      </c>
      <c r="AF1282" t="s">
        <v>2501</v>
      </c>
      <c r="AG1282" t="s">
        <v>2502</v>
      </c>
      <c r="AH1282" t="s">
        <v>2503</v>
      </c>
      <c r="AI1282">
        <v>80713</v>
      </c>
      <c r="AJ1282">
        <v>4.1878136111902604</v>
      </c>
      <c r="AK1282" t="s">
        <v>2504</v>
      </c>
      <c r="AL1282">
        <v>0</v>
      </c>
      <c r="AN1282" t="s">
        <v>2505</v>
      </c>
      <c r="AO1282" t="s">
        <v>2506</v>
      </c>
      <c r="AP1282" t="s">
        <v>2507</v>
      </c>
      <c r="AQ1282" t="s">
        <v>58</v>
      </c>
      <c r="AR1282" t="s">
        <v>59</v>
      </c>
    </row>
    <row r="1283" spans="1:44" x14ac:dyDescent="0.25">
      <c r="A1283">
        <v>1282</v>
      </c>
      <c r="B1283" t="s">
        <v>9722</v>
      </c>
      <c r="C1283" t="s">
        <v>9723</v>
      </c>
      <c r="D1283">
        <v>8</v>
      </c>
      <c r="E1283">
        <v>7</v>
      </c>
      <c r="F1283" t="s">
        <v>45</v>
      </c>
      <c r="G1283">
        <v>100</v>
      </c>
      <c r="H1283">
        <v>0</v>
      </c>
      <c r="I1283">
        <v>4.3899999999999997</v>
      </c>
      <c r="J1283">
        <v>23</v>
      </c>
      <c r="K1283">
        <v>15</v>
      </c>
      <c r="L1283">
        <v>4</v>
      </c>
      <c r="M1283">
        <v>3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 t="s">
        <v>9724</v>
      </c>
      <c r="U1283" t="s">
        <v>129</v>
      </c>
      <c r="V1283" t="s">
        <v>64</v>
      </c>
      <c r="W1283">
        <v>4</v>
      </c>
      <c r="X1283" t="s">
        <v>49</v>
      </c>
      <c r="Y1283">
        <v>2</v>
      </c>
      <c r="Z1283">
        <v>0</v>
      </c>
      <c r="AA1283">
        <v>20</v>
      </c>
      <c r="AB1283">
        <v>50</v>
      </c>
      <c r="AC1283">
        <v>1</v>
      </c>
      <c r="AD1283" t="s">
        <v>50</v>
      </c>
      <c r="AE1283" t="s">
        <v>51</v>
      </c>
      <c r="AF1283" t="s">
        <v>9725</v>
      </c>
      <c r="AG1283" t="s">
        <v>9725</v>
      </c>
      <c r="AH1283" t="s">
        <v>9726</v>
      </c>
      <c r="AI1283">
        <v>107</v>
      </c>
      <c r="AJ1283">
        <v>3.89719626168224</v>
      </c>
      <c r="AK1283" t="s">
        <v>9727</v>
      </c>
      <c r="AL1283">
        <v>0</v>
      </c>
      <c r="AN1283" t="s">
        <v>9728</v>
      </c>
      <c r="AO1283" t="s">
        <v>9729</v>
      </c>
      <c r="AP1283" t="s">
        <v>9730</v>
      </c>
      <c r="AQ1283" t="s">
        <v>58</v>
      </c>
      <c r="AR1283" t="s">
        <v>59</v>
      </c>
    </row>
    <row r="1284" spans="1:44" x14ac:dyDescent="0.25">
      <c r="A1284">
        <v>1283</v>
      </c>
      <c r="B1284" t="s">
        <v>138</v>
      </c>
      <c r="C1284" t="s">
        <v>139</v>
      </c>
      <c r="D1284">
        <v>11</v>
      </c>
      <c r="E1284">
        <v>84</v>
      </c>
      <c r="F1284" t="s">
        <v>45</v>
      </c>
      <c r="G1284">
        <v>100</v>
      </c>
      <c r="H1284">
        <v>0</v>
      </c>
      <c r="I1284">
        <v>3.65</v>
      </c>
      <c r="J1284">
        <v>31</v>
      </c>
      <c r="K1284">
        <v>12</v>
      </c>
      <c r="L1284">
        <v>4</v>
      </c>
      <c r="M1284">
        <v>8</v>
      </c>
      <c r="N1284">
        <v>6</v>
      </c>
      <c r="O1284">
        <v>1</v>
      </c>
      <c r="P1284">
        <v>0</v>
      </c>
      <c r="Q1284">
        <v>0</v>
      </c>
      <c r="R1284">
        <v>0</v>
      </c>
      <c r="S1284">
        <v>0</v>
      </c>
      <c r="T1284" t="s">
        <v>140</v>
      </c>
      <c r="U1284" t="s">
        <v>85</v>
      </c>
      <c r="V1284" t="s">
        <v>48</v>
      </c>
      <c r="W1284">
        <v>50</v>
      </c>
      <c r="X1284" t="s">
        <v>49</v>
      </c>
      <c r="Y1284">
        <v>2</v>
      </c>
      <c r="Z1284">
        <v>0</v>
      </c>
      <c r="AA1284">
        <v>34</v>
      </c>
      <c r="AB1284">
        <v>50</v>
      </c>
      <c r="AE1284" t="s">
        <v>321</v>
      </c>
      <c r="AF1284" t="s">
        <v>9731</v>
      </c>
      <c r="AG1284" t="s">
        <v>9731</v>
      </c>
      <c r="AH1284" t="s">
        <v>9732</v>
      </c>
      <c r="AI1284">
        <v>5311</v>
      </c>
      <c r="AJ1284">
        <v>4.0346450762568198</v>
      </c>
      <c r="AK1284" t="s">
        <v>9733</v>
      </c>
      <c r="AL1284">
        <v>0</v>
      </c>
      <c r="AN1284" t="s">
        <v>9734</v>
      </c>
      <c r="AO1284" t="s">
        <v>9735</v>
      </c>
      <c r="AP1284" t="s">
        <v>9736</v>
      </c>
      <c r="AQ1284" t="s">
        <v>58</v>
      </c>
      <c r="AR1284" t="s">
        <v>59</v>
      </c>
    </row>
    <row r="1285" spans="1:44" x14ac:dyDescent="0.25">
      <c r="A1285">
        <v>1284</v>
      </c>
      <c r="B1285" t="s">
        <v>507</v>
      </c>
      <c r="C1285" t="s">
        <v>508</v>
      </c>
      <c r="D1285">
        <v>15</v>
      </c>
      <c r="E1285">
        <v>13</v>
      </c>
      <c r="F1285" t="s">
        <v>45</v>
      </c>
      <c r="G1285">
        <v>50</v>
      </c>
      <c r="H1285">
        <v>1</v>
      </c>
      <c r="I1285">
        <v>4.4000000000000004</v>
      </c>
      <c r="J1285">
        <v>10</v>
      </c>
      <c r="K1285">
        <v>5</v>
      </c>
      <c r="L1285">
        <v>4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9737</v>
      </c>
      <c r="U1285" t="s">
        <v>63</v>
      </c>
      <c r="V1285" t="s">
        <v>96</v>
      </c>
      <c r="W1285">
        <v>2</v>
      </c>
      <c r="X1285" t="s">
        <v>49</v>
      </c>
      <c r="Y1285">
        <v>4</v>
      </c>
      <c r="Z1285">
        <v>0</v>
      </c>
      <c r="AA1285">
        <v>36</v>
      </c>
      <c r="AB1285">
        <v>50</v>
      </c>
      <c r="AE1285" t="s">
        <v>51</v>
      </c>
      <c r="AF1285" t="s">
        <v>9738</v>
      </c>
      <c r="AG1285" t="s">
        <v>9738</v>
      </c>
      <c r="AH1285" t="s">
        <v>9739</v>
      </c>
      <c r="AI1285">
        <v>34</v>
      </c>
      <c r="AJ1285">
        <v>3.6764705882352899</v>
      </c>
      <c r="AK1285" t="s">
        <v>9740</v>
      </c>
      <c r="AL1285">
        <v>0</v>
      </c>
      <c r="AN1285" t="s">
        <v>9741</v>
      </c>
      <c r="AO1285" t="s">
        <v>9742</v>
      </c>
      <c r="AP1285" s="1" t="s">
        <v>9743</v>
      </c>
      <c r="AQ1285" t="s">
        <v>58</v>
      </c>
      <c r="AR1285" t="s">
        <v>59</v>
      </c>
    </row>
    <row r="1286" spans="1:44" x14ac:dyDescent="0.25">
      <c r="A1286">
        <v>1285</v>
      </c>
      <c r="B1286" t="s">
        <v>9744</v>
      </c>
      <c r="C1286" t="s">
        <v>9745</v>
      </c>
      <c r="D1286">
        <v>16</v>
      </c>
      <c r="E1286">
        <v>14</v>
      </c>
      <c r="F1286" t="s">
        <v>45</v>
      </c>
      <c r="G1286">
        <v>100</v>
      </c>
      <c r="H1286">
        <v>1</v>
      </c>
      <c r="I1286">
        <v>3.44</v>
      </c>
      <c r="J1286">
        <v>27</v>
      </c>
      <c r="K1286">
        <v>13</v>
      </c>
      <c r="L1286">
        <v>2</v>
      </c>
      <c r="M1286">
        <v>2</v>
      </c>
      <c r="N1286">
        <v>4</v>
      </c>
      <c r="O1286">
        <v>6</v>
      </c>
      <c r="P1286">
        <v>0</v>
      </c>
      <c r="Q1286">
        <v>0</v>
      </c>
      <c r="R1286">
        <v>0</v>
      </c>
      <c r="S1286">
        <v>0</v>
      </c>
      <c r="T1286" t="s">
        <v>9746</v>
      </c>
      <c r="U1286" t="s">
        <v>85</v>
      </c>
      <c r="V1286" t="s">
        <v>48</v>
      </c>
      <c r="W1286">
        <v>50</v>
      </c>
      <c r="X1286" t="s">
        <v>49</v>
      </c>
      <c r="Y1286">
        <v>4</v>
      </c>
      <c r="Z1286">
        <v>0</v>
      </c>
      <c r="AA1286">
        <v>35</v>
      </c>
      <c r="AB1286">
        <v>50</v>
      </c>
      <c r="AE1286" t="s">
        <v>1178</v>
      </c>
      <c r="AF1286" t="s">
        <v>9747</v>
      </c>
      <c r="AG1286" t="s">
        <v>9748</v>
      </c>
      <c r="AH1286" t="s">
        <v>9749</v>
      </c>
      <c r="AI1286">
        <v>572</v>
      </c>
      <c r="AJ1286">
        <v>3.36713286713286</v>
      </c>
      <c r="AK1286" t="s">
        <v>9750</v>
      </c>
      <c r="AL1286">
        <v>0</v>
      </c>
      <c r="AN1286" t="s">
        <v>9751</v>
      </c>
      <c r="AO1286" t="s">
        <v>9752</v>
      </c>
      <c r="AP1286" t="s">
        <v>9753</v>
      </c>
      <c r="AQ1286" t="s">
        <v>58</v>
      </c>
      <c r="AR1286" t="s">
        <v>59</v>
      </c>
    </row>
    <row r="1287" spans="1:44" x14ac:dyDescent="0.25">
      <c r="A1287">
        <v>1286</v>
      </c>
      <c r="B1287" t="s">
        <v>9754</v>
      </c>
      <c r="C1287" t="s">
        <v>9755</v>
      </c>
      <c r="D1287">
        <v>5</v>
      </c>
      <c r="E1287">
        <v>5</v>
      </c>
      <c r="F1287" t="s">
        <v>45</v>
      </c>
      <c r="G1287">
        <v>5000</v>
      </c>
      <c r="H1287">
        <v>1</v>
      </c>
      <c r="I1287">
        <v>2.94</v>
      </c>
      <c r="J1287">
        <v>667</v>
      </c>
      <c r="K1287">
        <v>175</v>
      </c>
      <c r="L1287">
        <v>90</v>
      </c>
      <c r="M1287">
        <v>127</v>
      </c>
      <c r="N1287">
        <v>70</v>
      </c>
      <c r="O1287">
        <v>205</v>
      </c>
      <c r="P1287">
        <v>0</v>
      </c>
      <c r="Q1287">
        <v>0</v>
      </c>
      <c r="R1287">
        <v>0</v>
      </c>
      <c r="S1287">
        <v>0</v>
      </c>
      <c r="T1287" t="s">
        <v>9756</v>
      </c>
      <c r="U1287" t="s">
        <v>47</v>
      </c>
      <c r="V1287" t="s">
        <v>96</v>
      </c>
      <c r="W1287">
        <v>50</v>
      </c>
      <c r="X1287" t="s">
        <v>49</v>
      </c>
      <c r="Y1287">
        <v>2</v>
      </c>
      <c r="Z1287">
        <v>0</v>
      </c>
      <c r="AA1287">
        <v>25</v>
      </c>
      <c r="AB1287">
        <v>50</v>
      </c>
      <c r="AE1287" t="s">
        <v>51</v>
      </c>
      <c r="AF1287" t="s">
        <v>9757</v>
      </c>
      <c r="AG1287" t="s">
        <v>9757</v>
      </c>
      <c r="AH1287" t="s">
        <v>9758</v>
      </c>
      <c r="AI1287">
        <v>8740</v>
      </c>
      <c r="AJ1287">
        <v>4.2303203661327196</v>
      </c>
      <c r="AK1287" t="s">
        <v>9759</v>
      </c>
      <c r="AL1287">
        <v>0</v>
      </c>
      <c r="AN1287" t="s">
        <v>9760</v>
      </c>
      <c r="AO1287" t="s">
        <v>9761</v>
      </c>
      <c r="AP1287" t="s">
        <v>9762</v>
      </c>
      <c r="AQ1287" t="s">
        <v>58</v>
      </c>
      <c r="AR1287" t="s">
        <v>59</v>
      </c>
    </row>
    <row r="1288" spans="1:44" x14ac:dyDescent="0.25">
      <c r="A1288">
        <v>1287</v>
      </c>
      <c r="B1288" t="s">
        <v>9763</v>
      </c>
      <c r="C1288" t="s">
        <v>9764</v>
      </c>
      <c r="D1288">
        <v>13</v>
      </c>
      <c r="E1288">
        <v>85</v>
      </c>
      <c r="F1288" t="s">
        <v>45</v>
      </c>
      <c r="G1288">
        <v>100</v>
      </c>
      <c r="H1288">
        <v>0</v>
      </c>
      <c r="I1288">
        <v>4.1100000000000003</v>
      </c>
      <c r="J1288">
        <v>47</v>
      </c>
      <c r="K1288">
        <v>29</v>
      </c>
      <c r="L1288">
        <v>6</v>
      </c>
      <c r="M1288">
        <v>4</v>
      </c>
      <c r="N1288">
        <v>4</v>
      </c>
      <c r="O1288">
        <v>4</v>
      </c>
      <c r="P1288">
        <v>0</v>
      </c>
      <c r="Q1288">
        <v>0</v>
      </c>
      <c r="R1288">
        <v>0</v>
      </c>
      <c r="S1288">
        <v>0</v>
      </c>
      <c r="T1288" t="s">
        <v>9765</v>
      </c>
      <c r="U1288" t="s">
        <v>4923</v>
      </c>
      <c r="V1288" t="s">
        <v>96</v>
      </c>
      <c r="W1288">
        <v>50</v>
      </c>
      <c r="X1288" t="s">
        <v>49</v>
      </c>
      <c r="Y1288">
        <v>3</v>
      </c>
      <c r="Z1288">
        <v>0</v>
      </c>
      <c r="AA1288">
        <v>40</v>
      </c>
      <c r="AB1288">
        <v>50</v>
      </c>
      <c r="AC1288">
        <v>1</v>
      </c>
      <c r="AD1288" t="s">
        <v>50</v>
      </c>
      <c r="AE1288" t="s">
        <v>51</v>
      </c>
      <c r="AF1288" t="s">
        <v>1201</v>
      </c>
      <c r="AG1288" t="s">
        <v>1201</v>
      </c>
      <c r="AH1288" t="s">
        <v>1202</v>
      </c>
      <c r="AI1288">
        <v>9078</v>
      </c>
      <c r="AJ1288">
        <v>3.87816699713593</v>
      </c>
      <c r="AK1288" t="s">
        <v>1203</v>
      </c>
      <c r="AL1288">
        <v>0</v>
      </c>
      <c r="AN1288" t="s">
        <v>9766</v>
      </c>
      <c r="AO1288" t="s">
        <v>9767</v>
      </c>
      <c r="AP1288" t="s">
        <v>9768</v>
      </c>
      <c r="AQ1288" t="s">
        <v>58</v>
      </c>
      <c r="AR1288" t="s">
        <v>59</v>
      </c>
    </row>
    <row r="1289" spans="1:44" x14ac:dyDescent="0.25">
      <c r="A1289">
        <v>1288</v>
      </c>
      <c r="B1289" t="s">
        <v>9769</v>
      </c>
      <c r="C1289" t="s">
        <v>9770</v>
      </c>
      <c r="D1289">
        <v>20</v>
      </c>
      <c r="E1289">
        <v>17</v>
      </c>
      <c r="F1289" t="s">
        <v>45</v>
      </c>
      <c r="G1289">
        <v>100</v>
      </c>
      <c r="H1289">
        <v>1</v>
      </c>
      <c r="I1289">
        <v>3.2</v>
      </c>
      <c r="J1289">
        <v>60</v>
      </c>
      <c r="K1289">
        <v>22</v>
      </c>
      <c r="L1289">
        <v>7</v>
      </c>
      <c r="M1289">
        <v>9</v>
      </c>
      <c r="N1289">
        <v>5</v>
      </c>
      <c r="O1289">
        <v>17</v>
      </c>
      <c r="P1289">
        <v>0</v>
      </c>
      <c r="Q1289">
        <v>0</v>
      </c>
      <c r="R1289">
        <v>0</v>
      </c>
      <c r="S1289">
        <v>0</v>
      </c>
      <c r="T1289" t="s">
        <v>9771</v>
      </c>
      <c r="U1289" t="s">
        <v>63</v>
      </c>
      <c r="V1289" t="s">
        <v>1035</v>
      </c>
      <c r="W1289">
        <v>50</v>
      </c>
      <c r="X1289" t="s">
        <v>49</v>
      </c>
      <c r="Y1289">
        <v>6</v>
      </c>
      <c r="Z1289">
        <v>0</v>
      </c>
      <c r="AA1289">
        <v>36</v>
      </c>
      <c r="AB1289">
        <v>50</v>
      </c>
      <c r="AE1289" t="s">
        <v>51</v>
      </c>
      <c r="AF1289" t="s">
        <v>9772</v>
      </c>
      <c r="AG1289" t="s">
        <v>9772</v>
      </c>
      <c r="AH1289" t="s">
        <v>9773</v>
      </c>
      <c r="AI1289">
        <v>64</v>
      </c>
      <c r="AJ1289">
        <v>3.25</v>
      </c>
      <c r="AK1289" t="s">
        <v>9774</v>
      </c>
      <c r="AL1289">
        <v>0</v>
      </c>
      <c r="AN1289" t="s">
        <v>9775</v>
      </c>
      <c r="AO1289" t="s">
        <v>9776</v>
      </c>
      <c r="AP1289" t="s">
        <v>9777</v>
      </c>
      <c r="AQ1289" t="s">
        <v>58</v>
      </c>
      <c r="AR1289" t="s">
        <v>59</v>
      </c>
    </row>
    <row r="1290" spans="1:44" x14ac:dyDescent="0.25">
      <c r="A1290">
        <v>1289</v>
      </c>
      <c r="B1290" t="s">
        <v>8315</v>
      </c>
      <c r="C1290" t="s">
        <v>8315</v>
      </c>
      <c r="D1290">
        <v>16</v>
      </c>
      <c r="E1290">
        <v>14</v>
      </c>
      <c r="F1290" t="s">
        <v>45</v>
      </c>
      <c r="G1290">
        <v>100</v>
      </c>
      <c r="H1290">
        <v>1</v>
      </c>
      <c r="I1290">
        <v>3.73</v>
      </c>
      <c r="J1290">
        <v>89</v>
      </c>
      <c r="K1290">
        <v>39</v>
      </c>
      <c r="L1290">
        <v>21</v>
      </c>
      <c r="M1290">
        <v>10</v>
      </c>
      <c r="N1290">
        <v>4</v>
      </c>
      <c r="O1290">
        <v>15</v>
      </c>
      <c r="P1290">
        <v>0</v>
      </c>
      <c r="Q1290">
        <v>0</v>
      </c>
      <c r="R1290">
        <v>0</v>
      </c>
      <c r="S1290">
        <v>0</v>
      </c>
      <c r="T1290" t="s">
        <v>8316</v>
      </c>
      <c r="U1290" t="s">
        <v>95</v>
      </c>
      <c r="V1290" t="s">
        <v>48</v>
      </c>
      <c r="W1290">
        <v>50</v>
      </c>
      <c r="X1290" t="s">
        <v>49</v>
      </c>
      <c r="Y1290">
        <v>5</v>
      </c>
      <c r="Z1290">
        <v>0</v>
      </c>
      <c r="AA1290">
        <v>41</v>
      </c>
      <c r="AB1290">
        <v>50</v>
      </c>
      <c r="AC1290">
        <v>1</v>
      </c>
      <c r="AD1290" t="s">
        <v>50</v>
      </c>
      <c r="AE1290" t="s">
        <v>51</v>
      </c>
      <c r="AF1290" t="s">
        <v>1323</v>
      </c>
      <c r="AG1290" t="s">
        <v>1324</v>
      </c>
      <c r="AH1290" t="s">
        <v>1325</v>
      </c>
      <c r="AI1290">
        <v>130598</v>
      </c>
      <c r="AJ1290">
        <v>3.9467909156342298</v>
      </c>
      <c r="AK1290" t="s">
        <v>1326</v>
      </c>
      <c r="AL1290">
        <v>0</v>
      </c>
      <c r="AN1290" t="s">
        <v>8317</v>
      </c>
      <c r="AO1290" t="s">
        <v>8318</v>
      </c>
      <c r="AP1290" s="1" t="s">
        <v>8319</v>
      </c>
      <c r="AQ1290" t="s">
        <v>58</v>
      </c>
      <c r="AR1290" t="s">
        <v>59</v>
      </c>
    </row>
    <row r="1291" spans="1:44" x14ac:dyDescent="0.25">
      <c r="A1291">
        <v>1290</v>
      </c>
      <c r="B1291" t="s">
        <v>611</v>
      </c>
      <c r="C1291" t="s">
        <v>612</v>
      </c>
      <c r="D1291">
        <v>1</v>
      </c>
      <c r="E1291">
        <v>10</v>
      </c>
      <c r="F1291" t="s">
        <v>45</v>
      </c>
      <c r="G1291">
        <v>100</v>
      </c>
      <c r="H1291">
        <v>0</v>
      </c>
      <c r="I1291">
        <v>3.56</v>
      </c>
      <c r="J1291">
        <v>52</v>
      </c>
      <c r="K1291">
        <v>22</v>
      </c>
      <c r="L1291">
        <v>8</v>
      </c>
      <c r="M1291">
        <v>9</v>
      </c>
      <c r="N1291">
        <v>3</v>
      </c>
      <c r="O1291">
        <v>10</v>
      </c>
      <c r="P1291">
        <v>0</v>
      </c>
      <c r="Q1291">
        <v>0</v>
      </c>
      <c r="R1291">
        <v>0</v>
      </c>
      <c r="S1291">
        <v>0</v>
      </c>
      <c r="T1291" t="s">
        <v>613</v>
      </c>
      <c r="U1291" t="s">
        <v>47</v>
      </c>
      <c r="V1291" t="s">
        <v>162</v>
      </c>
      <c r="W1291">
        <v>2</v>
      </c>
      <c r="X1291" t="s">
        <v>49</v>
      </c>
      <c r="Y1291">
        <v>1</v>
      </c>
      <c r="Z1291">
        <v>0</v>
      </c>
      <c r="AA1291">
        <v>40</v>
      </c>
      <c r="AB1291">
        <v>50</v>
      </c>
      <c r="AF1291" t="s">
        <v>614</v>
      </c>
      <c r="AG1291" t="s">
        <v>615</v>
      </c>
      <c r="AH1291" t="s">
        <v>616</v>
      </c>
      <c r="AI1291">
        <v>91631</v>
      </c>
      <c r="AJ1291">
        <v>3.8379369427377199</v>
      </c>
      <c r="AK1291" t="s">
        <v>617</v>
      </c>
      <c r="AL1291">
        <v>1</v>
      </c>
      <c r="AM1291" t="s">
        <v>618</v>
      </c>
      <c r="AN1291" t="s">
        <v>619</v>
      </c>
      <c r="AO1291" t="s">
        <v>620</v>
      </c>
      <c r="AP1291" t="s">
        <v>621</v>
      </c>
      <c r="AQ1291" t="s">
        <v>58</v>
      </c>
      <c r="AR1291" t="s">
        <v>59</v>
      </c>
    </row>
    <row r="1292" spans="1:44" x14ac:dyDescent="0.25">
      <c r="A1292">
        <v>1291</v>
      </c>
      <c r="B1292" t="s">
        <v>9778</v>
      </c>
      <c r="C1292" t="s">
        <v>9779</v>
      </c>
      <c r="D1292">
        <v>9</v>
      </c>
      <c r="E1292">
        <v>14</v>
      </c>
      <c r="F1292" t="s">
        <v>45</v>
      </c>
      <c r="G1292">
        <v>20000</v>
      </c>
      <c r="H1292">
        <v>1</v>
      </c>
      <c r="I1292">
        <v>3.31</v>
      </c>
      <c r="J1292">
        <v>3344</v>
      </c>
      <c r="K1292">
        <v>1162</v>
      </c>
      <c r="L1292">
        <v>542</v>
      </c>
      <c r="M1292">
        <v>559</v>
      </c>
      <c r="N1292">
        <v>339</v>
      </c>
      <c r="O1292">
        <v>742</v>
      </c>
      <c r="P1292">
        <v>0</v>
      </c>
      <c r="Q1292">
        <v>0</v>
      </c>
      <c r="R1292">
        <v>0</v>
      </c>
      <c r="S1292">
        <v>0</v>
      </c>
      <c r="T1292" t="s">
        <v>9780</v>
      </c>
      <c r="U1292" t="s">
        <v>47</v>
      </c>
      <c r="V1292" t="s">
        <v>96</v>
      </c>
      <c r="W1292">
        <v>50</v>
      </c>
      <c r="X1292" t="s">
        <v>49</v>
      </c>
      <c r="Y1292">
        <v>3</v>
      </c>
      <c r="Z1292">
        <v>0</v>
      </c>
      <c r="AA1292">
        <v>33</v>
      </c>
      <c r="AB1292">
        <v>50</v>
      </c>
      <c r="AE1292" t="s">
        <v>51</v>
      </c>
      <c r="AF1292" t="s">
        <v>6656</v>
      </c>
      <c r="AG1292" t="s">
        <v>6657</v>
      </c>
      <c r="AH1292" t="s">
        <v>6658</v>
      </c>
      <c r="AI1292">
        <v>25356</v>
      </c>
      <c r="AJ1292">
        <v>3.9025477204606398</v>
      </c>
      <c r="AK1292" t="s">
        <v>6659</v>
      </c>
      <c r="AL1292">
        <v>0</v>
      </c>
      <c r="AN1292" t="s">
        <v>9781</v>
      </c>
      <c r="AO1292" t="s">
        <v>9782</v>
      </c>
      <c r="AP1292" t="s">
        <v>9783</v>
      </c>
      <c r="AQ1292" t="s">
        <v>58</v>
      </c>
      <c r="AR1292" t="s">
        <v>59</v>
      </c>
    </row>
    <row r="1293" spans="1:44" x14ac:dyDescent="0.25">
      <c r="A1293">
        <v>1292</v>
      </c>
      <c r="B1293" t="s">
        <v>9784</v>
      </c>
      <c r="C1293" t="s">
        <v>9785</v>
      </c>
      <c r="D1293">
        <v>14</v>
      </c>
      <c r="E1293">
        <v>12</v>
      </c>
      <c r="F1293" t="s">
        <v>45</v>
      </c>
      <c r="G1293">
        <v>1000</v>
      </c>
      <c r="H1293">
        <v>0</v>
      </c>
      <c r="I1293">
        <v>4.26</v>
      </c>
      <c r="J1293">
        <v>429</v>
      </c>
      <c r="K1293">
        <v>262</v>
      </c>
      <c r="L1293">
        <v>81</v>
      </c>
      <c r="M1293">
        <v>46</v>
      </c>
      <c r="N1293">
        <v>14</v>
      </c>
      <c r="O1293">
        <v>26</v>
      </c>
      <c r="P1293">
        <v>1</v>
      </c>
      <c r="Q1293">
        <v>0</v>
      </c>
      <c r="R1293">
        <v>1</v>
      </c>
      <c r="S1293">
        <v>0</v>
      </c>
      <c r="T1293" t="s">
        <v>9786</v>
      </c>
      <c r="U1293" t="s">
        <v>1147</v>
      </c>
      <c r="V1293" t="s">
        <v>96</v>
      </c>
      <c r="W1293">
        <v>50</v>
      </c>
      <c r="X1293" t="s">
        <v>49</v>
      </c>
      <c r="Y1293">
        <v>3</v>
      </c>
      <c r="Z1293">
        <v>0</v>
      </c>
      <c r="AA1293">
        <v>22</v>
      </c>
      <c r="AB1293">
        <v>50</v>
      </c>
      <c r="AC1293">
        <v>1</v>
      </c>
      <c r="AD1293" t="s">
        <v>50</v>
      </c>
      <c r="AE1293" t="s">
        <v>51</v>
      </c>
      <c r="AF1293" t="s">
        <v>9787</v>
      </c>
      <c r="AG1293" t="s">
        <v>9788</v>
      </c>
      <c r="AH1293" t="s">
        <v>9789</v>
      </c>
      <c r="AI1293">
        <v>1178</v>
      </c>
      <c r="AJ1293">
        <v>4.2232597623089898</v>
      </c>
      <c r="AK1293" t="s">
        <v>9790</v>
      </c>
      <c r="AL1293">
        <v>0</v>
      </c>
      <c r="AN1293" t="s">
        <v>9791</v>
      </c>
      <c r="AO1293" t="s">
        <v>9792</v>
      </c>
      <c r="AP1293" t="s">
        <v>9793</v>
      </c>
      <c r="AQ1293" t="s">
        <v>58</v>
      </c>
      <c r="AR1293" t="s">
        <v>59</v>
      </c>
    </row>
    <row r="1294" spans="1:44" x14ac:dyDescent="0.25">
      <c r="A1294">
        <v>1293</v>
      </c>
      <c r="B1294" t="s">
        <v>915</v>
      </c>
      <c r="C1294" t="s">
        <v>916</v>
      </c>
      <c r="D1294">
        <v>6</v>
      </c>
      <c r="E1294">
        <v>17</v>
      </c>
      <c r="F1294" t="s">
        <v>45</v>
      </c>
      <c r="G1294">
        <v>6</v>
      </c>
      <c r="H1294">
        <v>0</v>
      </c>
      <c r="I1294">
        <v>5</v>
      </c>
      <c r="J1294">
        <v>0</v>
      </c>
      <c r="P1294">
        <v>0</v>
      </c>
      <c r="Q1294">
        <v>0</v>
      </c>
      <c r="R1294">
        <v>0</v>
      </c>
      <c r="S1294">
        <v>0</v>
      </c>
      <c r="T1294" t="s">
        <v>917</v>
      </c>
      <c r="U1294" t="s">
        <v>47</v>
      </c>
      <c r="V1294" t="s">
        <v>64</v>
      </c>
      <c r="W1294">
        <v>10</v>
      </c>
      <c r="X1294" t="s">
        <v>49</v>
      </c>
      <c r="Y1294">
        <v>2</v>
      </c>
      <c r="Z1294">
        <v>0</v>
      </c>
      <c r="AA1294">
        <v>43</v>
      </c>
      <c r="AB1294">
        <v>50</v>
      </c>
      <c r="AE1294" t="s">
        <v>51</v>
      </c>
      <c r="AF1294" t="s">
        <v>3284</v>
      </c>
      <c r="AG1294" t="s">
        <v>3285</v>
      </c>
      <c r="AH1294" t="s">
        <v>3286</v>
      </c>
      <c r="AI1294">
        <v>65189</v>
      </c>
      <c r="AJ1294">
        <v>4.0496402767337996</v>
      </c>
      <c r="AK1294" t="s">
        <v>3287</v>
      </c>
      <c r="AL1294">
        <v>0</v>
      </c>
      <c r="AN1294" t="s">
        <v>9794</v>
      </c>
      <c r="AO1294" t="s">
        <v>9795</v>
      </c>
      <c r="AP1294" t="s">
        <v>9796</v>
      </c>
      <c r="AQ1294" t="s">
        <v>58</v>
      </c>
      <c r="AR1294" t="s">
        <v>59</v>
      </c>
    </row>
    <row r="1295" spans="1:44" x14ac:dyDescent="0.25">
      <c r="A1295">
        <v>1294</v>
      </c>
      <c r="B1295" t="s">
        <v>9797</v>
      </c>
      <c r="C1295" t="s">
        <v>9798</v>
      </c>
      <c r="D1295">
        <v>7</v>
      </c>
      <c r="E1295">
        <v>6</v>
      </c>
      <c r="F1295" t="s">
        <v>45</v>
      </c>
      <c r="G1295">
        <v>100</v>
      </c>
      <c r="H1295">
        <v>0</v>
      </c>
      <c r="I1295">
        <v>2.75</v>
      </c>
      <c r="J1295">
        <v>4</v>
      </c>
      <c r="K1295">
        <v>1</v>
      </c>
      <c r="L1295">
        <v>1</v>
      </c>
      <c r="M1295">
        <v>0</v>
      </c>
      <c r="N1295">
        <v>0</v>
      </c>
      <c r="O1295">
        <v>2</v>
      </c>
      <c r="P1295">
        <v>0</v>
      </c>
      <c r="Q1295">
        <v>0</v>
      </c>
      <c r="R1295">
        <v>0</v>
      </c>
      <c r="S1295">
        <v>0</v>
      </c>
      <c r="T1295" t="s">
        <v>9799</v>
      </c>
      <c r="U1295" t="s">
        <v>95</v>
      </c>
      <c r="V1295" t="s">
        <v>64</v>
      </c>
      <c r="W1295">
        <v>9</v>
      </c>
      <c r="X1295" t="s">
        <v>49</v>
      </c>
      <c r="Y1295">
        <v>2</v>
      </c>
      <c r="Z1295">
        <v>0</v>
      </c>
      <c r="AA1295">
        <v>24</v>
      </c>
      <c r="AB1295">
        <v>50</v>
      </c>
      <c r="AC1295">
        <v>1</v>
      </c>
      <c r="AD1295" t="s">
        <v>50</v>
      </c>
      <c r="AE1295" t="s">
        <v>51</v>
      </c>
      <c r="AF1295" t="s">
        <v>532</v>
      </c>
      <c r="AG1295" t="s">
        <v>532</v>
      </c>
      <c r="AH1295" t="s">
        <v>5836</v>
      </c>
      <c r="AI1295">
        <v>10474</v>
      </c>
      <c r="AJ1295">
        <v>3.90853542104258</v>
      </c>
      <c r="AK1295" t="s">
        <v>534</v>
      </c>
      <c r="AL1295">
        <v>0</v>
      </c>
      <c r="AN1295" t="s">
        <v>9800</v>
      </c>
      <c r="AO1295" t="s">
        <v>9801</v>
      </c>
      <c r="AP1295" t="s">
        <v>9802</v>
      </c>
      <c r="AQ1295" t="s">
        <v>58</v>
      </c>
      <c r="AR1295" t="s">
        <v>59</v>
      </c>
    </row>
    <row r="1296" spans="1:44" x14ac:dyDescent="0.25">
      <c r="A1296">
        <v>1295</v>
      </c>
      <c r="B1296" t="s">
        <v>9803</v>
      </c>
      <c r="C1296" t="s">
        <v>9804</v>
      </c>
      <c r="D1296">
        <v>11</v>
      </c>
      <c r="E1296">
        <v>10</v>
      </c>
      <c r="F1296" t="s">
        <v>45</v>
      </c>
      <c r="G1296">
        <v>5000</v>
      </c>
      <c r="H1296">
        <v>0</v>
      </c>
      <c r="I1296">
        <v>3.91</v>
      </c>
      <c r="J1296">
        <v>487</v>
      </c>
      <c r="K1296">
        <v>244</v>
      </c>
      <c r="L1296">
        <v>90</v>
      </c>
      <c r="M1296">
        <v>67</v>
      </c>
      <c r="N1296">
        <v>36</v>
      </c>
      <c r="O1296">
        <v>50</v>
      </c>
      <c r="P1296">
        <v>0</v>
      </c>
      <c r="Q1296">
        <v>0</v>
      </c>
      <c r="R1296">
        <v>0</v>
      </c>
      <c r="S1296">
        <v>0</v>
      </c>
      <c r="T1296" t="s">
        <v>9805</v>
      </c>
      <c r="U1296" t="s">
        <v>63</v>
      </c>
      <c r="V1296" t="s">
        <v>48</v>
      </c>
      <c r="W1296">
        <v>50</v>
      </c>
      <c r="X1296" t="s">
        <v>49</v>
      </c>
      <c r="Y1296">
        <v>2</v>
      </c>
      <c r="Z1296">
        <v>0</v>
      </c>
      <c r="AA1296">
        <v>52</v>
      </c>
      <c r="AB1296">
        <v>50</v>
      </c>
      <c r="AE1296" t="s">
        <v>51</v>
      </c>
      <c r="AF1296" t="s">
        <v>7750</v>
      </c>
      <c r="AG1296" t="s">
        <v>7750</v>
      </c>
      <c r="AH1296" t="s">
        <v>9806</v>
      </c>
      <c r="AI1296">
        <v>5042</v>
      </c>
      <c r="AJ1296">
        <v>4.1465688218960697</v>
      </c>
      <c r="AK1296" t="s">
        <v>7752</v>
      </c>
      <c r="AL1296">
        <v>0</v>
      </c>
      <c r="AN1296" t="s">
        <v>9807</v>
      </c>
      <c r="AO1296" t="s">
        <v>9808</v>
      </c>
      <c r="AP1296" t="s">
        <v>9809</v>
      </c>
      <c r="AQ1296" t="s">
        <v>58</v>
      </c>
      <c r="AR1296" t="s">
        <v>59</v>
      </c>
    </row>
    <row r="1297" spans="1:44" x14ac:dyDescent="0.25">
      <c r="A1297">
        <v>1296</v>
      </c>
      <c r="B1297" t="s">
        <v>965</v>
      </c>
      <c r="C1297" t="s">
        <v>966</v>
      </c>
      <c r="D1297">
        <v>1.72</v>
      </c>
      <c r="E1297">
        <v>2</v>
      </c>
      <c r="F1297" t="s">
        <v>45</v>
      </c>
      <c r="G1297">
        <v>100</v>
      </c>
      <c r="H1297">
        <v>1</v>
      </c>
      <c r="I1297">
        <v>3.77</v>
      </c>
      <c r="J1297">
        <v>30</v>
      </c>
      <c r="K1297">
        <v>15</v>
      </c>
      <c r="L1297">
        <v>3</v>
      </c>
      <c r="M1297">
        <v>5</v>
      </c>
      <c r="N1297">
        <v>4</v>
      </c>
      <c r="O1297">
        <v>3</v>
      </c>
      <c r="P1297">
        <v>0</v>
      </c>
      <c r="Q1297">
        <v>0</v>
      </c>
      <c r="R1297">
        <v>0</v>
      </c>
      <c r="S1297">
        <v>0</v>
      </c>
      <c r="T1297" t="s">
        <v>967</v>
      </c>
      <c r="U1297" t="s">
        <v>968</v>
      </c>
      <c r="V1297" t="s">
        <v>64</v>
      </c>
      <c r="W1297">
        <v>10</v>
      </c>
      <c r="X1297" t="s">
        <v>49</v>
      </c>
      <c r="Y1297">
        <v>1</v>
      </c>
      <c r="Z1297">
        <v>0</v>
      </c>
      <c r="AA1297">
        <v>48</v>
      </c>
      <c r="AB1297">
        <v>50</v>
      </c>
      <c r="AC1297">
        <v>1</v>
      </c>
      <c r="AD1297" t="s">
        <v>50</v>
      </c>
      <c r="AE1297" t="s">
        <v>51</v>
      </c>
      <c r="AF1297" t="s">
        <v>969</v>
      </c>
      <c r="AG1297" t="s">
        <v>970</v>
      </c>
      <c r="AH1297" t="s">
        <v>971</v>
      </c>
      <c r="AI1297">
        <v>32168</v>
      </c>
      <c r="AJ1297">
        <v>3.88454364585923</v>
      </c>
      <c r="AK1297" t="s">
        <v>972</v>
      </c>
      <c r="AL1297">
        <v>0</v>
      </c>
      <c r="AN1297" t="s">
        <v>973</v>
      </c>
      <c r="AO1297" t="s">
        <v>974</v>
      </c>
      <c r="AP1297" t="s">
        <v>975</v>
      </c>
      <c r="AQ1297" t="s">
        <v>58</v>
      </c>
      <c r="AR1297" t="s">
        <v>59</v>
      </c>
    </row>
    <row r="1298" spans="1:44" x14ac:dyDescent="0.25">
      <c r="A1298">
        <v>1297</v>
      </c>
      <c r="B1298" t="s">
        <v>9810</v>
      </c>
      <c r="C1298" t="s">
        <v>9811</v>
      </c>
      <c r="D1298">
        <v>5.67</v>
      </c>
      <c r="E1298">
        <v>5</v>
      </c>
      <c r="F1298" t="s">
        <v>45</v>
      </c>
      <c r="G1298">
        <v>20000</v>
      </c>
      <c r="H1298">
        <v>0</v>
      </c>
      <c r="I1298">
        <v>3.63</v>
      </c>
      <c r="J1298">
        <v>7242</v>
      </c>
      <c r="K1298">
        <v>2867</v>
      </c>
      <c r="L1298">
        <v>1406</v>
      </c>
      <c r="M1298">
        <v>1330</v>
      </c>
      <c r="N1298">
        <v>695</v>
      </c>
      <c r="O1298">
        <v>944</v>
      </c>
      <c r="P1298">
        <v>0</v>
      </c>
      <c r="Q1298">
        <v>0</v>
      </c>
      <c r="R1298">
        <v>0</v>
      </c>
      <c r="S1298">
        <v>0</v>
      </c>
      <c r="T1298" t="s">
        <v>9812</v>
      </c>
      <c r="U1298" t="s">
        <v>47</v>
      </c>
      <c r="W1298">
        <v>50</v>
      </c>
      <c r="X1298" t="s">
        <v>49</v>
      </c>
      <c r="Y1298">
        <v>1</v>
      </c>
      <c r="Z1298">
        <v>0</v>
      </c>
      <c r="AA1298">
        <v>40</v>
      </c>
      <c r="AB1298">
        <v>50</v>
      </c>
      <c r="AC1298">
        <v>1</v>
      </c>
      <c r="AD1298" t="s">
        <v>50</v>
      </c>
      <c r="AF1298" t="s">
        <v>4405</v>
      </c>
      <c r="AG1298" t="s">
        <v>4406</v>
      </c>
      <c r="AH1298" t="s">
        <v>7537</v>
      </c>
      <c r="AI1298">
        <v>839882</v>
      </c>
      <c r="AJ1298">
        <v>4.10375981387861</v>
      </c>
      <c r="AK1298" t="s">
        <v>4408</v>
      </c>
      <c r="AL1298">
        <v>0</v>
      </c>
      <c r="AN1298" t="s">
        <v>9813</v>
      </c>
      <c r="AO1298" t="s">
        <v>9814</v>
      </c>
      <c r="AP1298" t="s">
        <v>9815</v>
      </c>
      <c r="AQ1298" t="s">
        <v>58</v>
      </c>
      <c r="AR1298" t="s">
        <v>59</v>
      </c>
    </row>
    <row r="1299" spans="1:44" x14ac:dyDescent="0.25">
      <c r="A1299">
        <v>1298</v>
      </c>
      <c r="B1299" t="s">
        <v>169</v>
      </c>
      <c r="C1299" t="s">
        <v>170</v>
      </c>
      <c r="D1299">
        <v>6</v>
      </c>
      <c r="E1299">
        <v>8</v>
      </c>
      <c r="F1299" t="s">
        <v>45</v>
      </c>
      <c r="G1299">
        <v>100</v>
      </c>
      <c r="H1299">
        <v>1</v>
      </c>
      <c r="I1299">
        <v>3.31</v>
      </c>
      <c r="J1299">
        <v>13</v>
      </c>
      <c r="K1299">
        <v>3</v>
      </c>
      <c r="L1299">
        <v>4</v>
      </c>
      <c r="M1299">
        <v>3</v>
      </c>
      <c r="N1299">
        <v>0</v>
      </c>
      <c r="O1299">
        <v>3</v>
      </c>
      <c r="P1299">
        <v>0</v>
      </c>
      <c r="Q1299">
        <v>0</v>
      </c>
      <c r="R1299">
        <v>0</v>
      </c>
      <c r="S1299">
        <v>0</v>
      </c>
      <c r="T1299" t="s">
        <v>171</v>
      </c>
      <c r="U1299" t="s">
        <v>172</v>
      </c>
      <c r="V1299" t="s">
        <v>64</v>
      </c>
      <c r="W1299">
        <v>2</v>
      </c>
      <c r="X1299" t="s">
        <v>49</v>
      </c>
      <c r="Y1299">
        <v>2</v>
      </c>
      <c r="Z1299">
        <v>0</v>
      </c>
      <c r="AA1299">
        <v>40</v>
      </c>
      <c r="AB1299">
        <v>50</v>
      </c>
      <c r="AE1299" t="s">
        <v>51</v>
      </c>
      <c r="AF1299" t="s">
        <v>173</v>
      </c>
      <c r="AG1299" t="s">
        <v>173</v>
      </c>
      <c r="AH1299" t="s">
        <v>174</v>
      </c>
      <c r="AI1299">
        <v>3515</v>
      </c>
      <c r="AJ1299">
        <v>3.98378378378378</v>
      </c>
      <c r="AK1299" t="s">
        <v>175</v>
      </c>
      <c r="AL1299">
        <v>0</v>
      </c>
      <c r="AN1299" t="s">
        <v>176</v>
      </c>
      <c r="AO1299" t="s">
        <v>177</v>
      </c>
      <c r="AP1299" t="s">
        <v>178</v>
      </c>
      <c r="AQ1299" t="s">
        <v>58</v>
      </c>
      <c r="AR1299" t="s">
        <v>59</v>
      </c>
    </row>
    <row r="1300" spans="1:44" x14ac:dyDescent="0.25">
      <c r="A1300">
        <v>1299</v>
      </c>
      <c r="B1300" t="s">
        <v>9816</v>
      </c>
      <c r="C1300" t="s">
        <v>9817</v>
      </c>
      <c r="D1300">
        <v>6</v>
      </c>
      <c r="E1300">
        <v>7</v>
      </c>
      <c r="F1300" t="s">
        <v>45</v>
      </c>
      <c r="G1300">
        <v>100</v>
      </c>
      <c r="H1300">
        <v>1</v>
      </c>
      <c r="I1300">
        <v>4.3099999999999996</v>
      </c>
      <c r="J1300">
        <v>13</v>
      </c>
      <c r="K1300">
        <v>8</v>
      </c>
      <c r="L1300">
        <v>3</v>
      </c>
      <c r="M1300">
        <v>1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 t="s">
        <v>9818</v>
      </c>
      <c r="U1300" t="s">
        <v>85</v>
      </c>
      <c r="V1300" t="s">
        <v>64</v>
      </c>
      <c r="W1300">
        <v>4</v>
      </c>
      <c r="X1300" t="s">
        <v>49</v>
      </c>
      <c r="Y1300">
        <v>2</v>
      </c>
      <c r="Z1300">
        <v>0</v>
      </c>
      <c r="AA1300">
        <v>41</v>
      </c>
      <c r="AB1300">
        <v>50</v>
      </c>
      <c r="AE1300" t="s">
        <v>51</v>
      </c>
      <c r="AF1300" t="s">
        <v>1226</v>
      </c>
      <c r="AG1300" t="s">
        <v>1226</v>
      </c>
      <c r="AH1300" t="s">
        <v>1227</v>
      </c>
      <c r="AI1300">
        <v>25222</v>
      </c>
      <c r="AJ1300">
        <v>4.0015462691301202</v>
      </c>
      <c r="AK1300" t="s">
        <v>1228</v>
      </c>
      <c r="AL1300">
        <v>0</v>
      </c>
      <c r="AN1300" t="s">
        <v>9819</v>
      </c>
      <c r="AO1300" t="s">
        <v>9820</v>
      </c>
      <c r="AP1300" t="s">
        <v>9821</v>
      </c>
      <c r="AQ1300" t="s">
        <v>58</v>
      </c>
      <c r="AR1300" t="s">
        <v>59</v>
      </c>
    </row>
    <row r="1301" spans="1:44" x14ac:dyDescent="0.25">
      <c r="A1301">
        <v>1300</v>
      </c>
      <c r="B1301" t="s">
        <v>9822</v>
      </c>
      <c r="C1301" t="s">
        <v>9823</v>
      </c>
      <c r="D1301">
        <v>12</v>
      </c>
      <c r="E1301">
        <v>102</v>
      </c>
      <c r="F1301" t="s">
        <v>45</v>
      </c>
      <c r="G1301">
        <v>100</v>
      </c>
      <c r="H1301">
        <v>1</v>
      </c>
      <c r="I1301">
        <v>4.1100000000000003</v>
      </c>
      <c r="J1301">
        <v>75</v>
      </c>
      <c r="K1301">
        <v>39</v>
      </c>
      <c r="L1301">
        <v>19</v>
      </c>
      <c r="M1301">
        <v>8</v>
      </c>
      <c r="N1301">
        <v>4</v>
      </c>
      <c r="O1301">
        <v>5</v>
      </c>
      <c r="P1301">
        <v>0</v>
      </c>
      <c r="Q1301">
        <v>0</v>
      </c>
      <c r="R1301">
        <v>0</v>
      </c>
      <c r="S1301">
        <v>0</v>
      </c>
      <c r="T1301" t="s">
        <v>9824</v>
      </c>
      <c r="U1301" t="s">
        <v>6601</v>
      </c>
      <c r="V1301" t="s">
        <v>96</v>
      </c>
      <c r="W1301">
        <v>50</v>
      </c>
      <c r="X1301" t="s">
        <v>49</v>
      </c>
      <c r="Y1301">
        <v>3</v>
      </c>
      <c r="Z1301">
        <v>0</v>
      </c>
      <c r="AA1301">
        <v>40</v>
      </c>
      <c r="AB1301">
        <v>50</v>
      </c>
      <c r="AE1301" t="s">
        <v>51</v>
      </c>
      <c r="AF1301" t="s">
        <v>9825</v>
      </c>
      <c r="AG1301" t="s">
        <v>9826</v>
      </c>
      <c r="AH1301" t="s">
        <v>9827</v>
      </c>
      <c r="AI1301">
        <v>7740</v>
      </c>
      <c r="AJ1301">
        <v>4.2272609819121403</v>
      </c>
      <c r="AK1301" t="s">
        <v>9828</v>
      </c>
      <c r="AL1301">
        <v>1</v>
      </c>
      <c r="AM1301" t="s">
        <v>9829</v>
      </c>
      <c r="AN1301" t="s">
        <v>9830</v>
      </c>
      <c r="AO1301" t="s">
        <v>9831</v>
      </c>
      <c r="AP1301" t="s">
        <v>9832</v>
      </c>
      <c r="AQ1301" t="s">
        <v>58</v>
      </c>
      <c r="AR1301" t="s">
        <v>59</v>
      </c>
    </row>
    <row r="1302" spans="1:44" x14ac:dyDescent="0.25">
      <c r="A1302">
        <v>1301</v>
      </c>
      <c r="B1302" t="s">
        <v>9833</v>
      </c>
      <c r="C1302" t="s">
        <v>9833</v>
      </c>
      <c r="D1302">
        <v>11</v>
      </c>
      <c r="E1302">
        <v>59</v>
      </c>
      <c r="F1302" t="s">
        <v>45</v>
      </c>
      <c r="G1302">
        <v>100</v>
      </c>
      <c r="H1302">
        <v>1</v>
      </c>
      <c r="I1302">
        <v>3.61</v>
      </c>
      <c r="J1302">
        <v>28</v>
      </c>
      <c r="K1302">
        <v>12</v>
      </c>
      <c r="L1302">
        <v>5</v>
      </c>
      <c r="M1302">
        <v>4</v>
      </c>
      <c r="N1302">
        <v>2</v>
      </c>
      <c r="O1302">
        <v>5</v>
      </c>
      <c r="P1302">
        <v>0</v>
      </c>
      <c r="Q1302">
        <v>0</v>
      </c>
      <c r="R1302">
        <v>0</v>
      </c>
      <c r="S1302">
        <v>0</v>
      </c>
      <c r="T1302" t="s">
        <v>9834</v>
      </c>
      <c r="U1302" t="s">
        <v>85</v>
      </c>
      <c r="V1302" t="s">
        <v>48</v>
      </c>
      <c r="W1302">
        <v>50</v>
      </c>
      <c r="X1302" t="s">
        <v>49</v>
      </c>
      <c r="Y1302">
        <v>3</v>
      </c>
      <c r="Z1302">
        <v>0</v>
      </c>
      <c r="AA1302">
        <v>40</v>
      </c>
      <c r="AB1302">
        <v>50</v>
      </c>
      <c r="AE1302" t="s">
        <v>51</v>
      </c>
      <c r="AF1302" t="s">
        <v>5965</v>
      </c>
      <c r="AG1302" t="s">
        <v>5965</v>
      </c>
      <c r="AH1302" t="s">
        <v>5966</v>
      </c>
      <c r="AI1302">
        <v>14291</v>
      </c>
      <c r="AJ1302">
        <v>4.1847316492897599</v>
      </c>
      <c r="AK1302" t="s">
        <v>5967</v>
      </c>
      <c r="AL1302">
        <v>0</v>
      </c>
      <c r="AN1302" t="s">
        <v>9835</v>
      </c>
      <c r="AO1302" t="s">
        <v>9836</v>
      </c>
      <c r="AP1302" t="s">
        <v>9837</v>
      </c>
      <c r="AQ1302" t="s">
        <v>58</v>
      </c>
      <c r="AR1302" t="s">
        <v>59</v>
      </c>
    </row>
    <row r="1303" spans="1:44" x14ac:dyDescent="0.25">
      <c r="A1303">
        <v>1302</v>
      </c>
      <c r="B1303" t="s">
        <v>9838</v>
      </c>
      <c r="C1303" t="s">
        <v>9839</v>
      </c>
      <c r="D1303">
        <v>12</v>
      </c>
      <c r="E1303">
        <v>17</v>
      </c>
      <c r="F1303" t="s">
        <v>45</v>
      </c>
      <c r="G1303">
        <v>50</v>
      </c>
      <c r="H1303">
        <v>0</v>
      </c>
      <c r="I1303">
        <v>4.17</v>
      </c>
      <c r="J1303">
        <v>18</v>
      </c>
      <c r="K1303">
        <v>9</v>
      </c>
      <c r="L1303">
        <v>5</v>
      </c>
      <c r="M1303">
        <v>3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 t="s">
        <v>9840</v>
      </c>
      <c r="U1303" t="s">
        <v>47</v>
      </c>
      <c r="V1303" t="s">
        <v>9841</v>
      </c>
      <c r="W1303">
        <v>50</v>
      </c>
      <c r="X1303" t="s">
        <v>49</v>
      </c>
      <c r="Y1303">
        <v>3</v>
      </c>
      <c r="Z1303">
        <v>0</v>
      </c>
      <c r="AA1303">
        <v>37</v>
      </c>
      <c r="AB1303">
        <v>50</v>
      </c>
      <c r="AC1303">
        <v>1</v>
      </c>
      <c r="AD1303" t="s">
        <v>50</v>
      </c>
      <c r="AE1303" t="s">
        <v>51</v>
      </c>
      <c r="AF1303" t="s">
        <v>9842</v>
      </c>
      <c r="AG1303" t="s">
        <v>9843</v>
      </c>
      <c r="AH1303" t="s">
        <v>9844</v>
      </c>
      <c r="AI1303">
        <v>71919</v>
      </c>
      <c r="AJ1303">
        <v>4.3852945674995398</v>
      </c>
      <c r="AK1303" t="s">
        <v>9845</v>
      </c>
      <c r="AL1303">
        <v>0</v>
      </c>
      <c r="AN1303" t="s">
        <v>9846</v>
      </c>
      <c r="AO1303" t="s">
        <v>9847</v>
      </c>
      <c r="AP1303" t="s">
        <v>9848</v>
      </c>
      <c r="AQ1303" t="s">
        <v>58</v>
      </c>
      <c r="AR1303" t="s">
        <v>59</v>
      </c>
    </row>
    <row r="1304" spans="1:44" x14ac:dyDescent="0.25">
      <c r="A1304">
        <v>1303</v>
      </c>
      <c r="B1304" t="s">
        <v>9849</v>
      </c>
      <c r="C1304" t="s">
        <v>9850</v>
      </c>
      <c r="D1304">
        <v>11</v>
      </c>
      <c r="E1304">
        <v>10</v>
      </c>
      <c r="F1304" t="s">
        <v>45</v>
      </c>
      <c r="G1304">
        <v>1000</v>
      </c>
      <c r="H1304">
        <v>1</v>
      </c>
      <c r="I1304">
        <v>3.58</v>
      </c>
      <c r="J1304">
        <v>483</v>
      </c>
      <c r="K1304">
        <v>199</v>
      </c>
      <c r="L1304">
        <v>83</v>
      </c>
      <c r="M1304">
        <v>79</v>
      </c>
      <c r="N1304">
        <v>44</v>
      </c>
      <c r="O1304">
        <v>78</v>
      </c>
      <c r="P1304">
        <v>0</v>
      </c>
      <c r="Q1304">
        <v>0</v>
      </c>
      <c r="R1304">
        <v>0</v>
      </c>
      <c r="S1304">
        <v>0</v>
      </c>
      <c r="T1304" t="s">
        <v>9851</v>
      </c>
      <c r="U1304" t="s">
        <v>107</v>
      </c>
      <c r="V1304" t="s">
        <v>162</v>
      </c>
      <c r="W1304">
        <v>19</v>
      </c>
      <c r="X1304" t="s">
        <v>49</v>
      </c>
      <c r="Y1304">
        <v>3</v>
      </c>
      <c r="Z1304">
        <v>0</v>
      </c>
      <c r="AA1304">
        <v>38</v>
      </c>
      <c r="AB1304">
        <v>50</v>
      </c>
      <c r="AE1304" t="s">
        <v>51</v>
      </c>
      <c r="AF1304" t="s">
        <v>9852</v>
      </c>
      <c r="AG1304" t="s">
        <v>9853</v>
      </c>
      <c r="AH1304" t="s">
        <v>9854</v>
      </c>
      <c r="AI1304">
        <v>6364</v>
      </c>
      <c r="AJ1304">
        <v>4.1324638592080403</v>
      </c>
      <c r="AK1304" t="s">
        <v>9855</v>
      </c>
      <c r="AL1304">
        <v>0</v>
      </c>
      <c r="AN1304" t="s">
        <v>9856</v>
      </c>
      <c r="AO1304" t="s">
        <v>9857</v>
      </c>
      <c r="AP1304" t="s">
        <v>9858</v>
      </c>
      <c r="AQ1304" t="s">
        <v>58</v>
      </c>
      <c r="AR1304" t="s">
        <v>59</v>
      </c>
    </row>
    <row r="1305" spans="1:44" x14ac:dyDescent="0.25">
      <c r="A1305">
        <v>1304</v>
      </c>
      <c r="B1305" t="s">
        <v>9859</v>
      </c>
      <c r="C1305" t="s">
        <v>9860</v>
      </c>
      <c r="D1305">
        <v>8</v>
      </c>
      <c r="E1305">
        <v>7</v>
      </c>
      <c r="F1305" t="s">
        <v>45</v>
      </c>
      <c r="G1305">
        <v>1000</v>
      </c>
      <c r="H1305">
        <v>0</v>
      </c>
      <c r="I1305">
        <v>3.76</v>
      </c>
      <c r="J1305">
        <v>843</v>
      </c>
      <c r="K1305">
        <v>392</v>
      </c>
      <c r="L1305">
        <v>144</v>
      </c>
      <c r="M1305">
        <v>134</v>
      </c>
      <c r="N1305">
        <v>62</v>
      </c>
      <c r="O1305">
        <v>111</v>
      </c>
      <c r="P1305">
        <v>1</v>
      </c>
      <c r="Q1305">
        <v>1</v>
      </c>
      <c r="R1305">
        <v>0</v>
      </c>
      <c r="S1305">
        <v>0</v>
      </c>
      <c r="T1305" t="s">
        <v>9861</v>
      </c>
      <c r="U1305" t="s">
        <v>85</v>
      </c>
      <c r="V1305" t="s">
        <v>225</v>
      </c>
      <c r="W1305">
        <v>50</v>
      </c>
      <c r="X1305" t="s">
        <v>49</v>
      </c>
      <c r="Y1305">
        <v>3</v>
      </c>
      <c r="Z1305">
        <v>0</v>
      </c>
      <c r="AA1305">
        <v>37</v>
      </c>
      <c r="AB1305">
        <v>50</v>
      </c>
      <c r="AE1305" t="s">
        <v>51</v>
      </c>
      <c r="AF1305" t="s">
        <v>9862</v>
      </c>
      <c r="AG1305" t="s">
        <v>9863</v>
      </c>
      <c r="AH1305" t="s">
        <v>9864</v>
      </c>
      <c r="AI1305">
        <v>25752</v>
      </c>
      <c r="AJ1305">
        <v>4.2568732525629001</v>
      </c>
      <c r="AK1305" t="s">
        <v>9865</v>
      </c>
      <c r="AL1305">
        <v>0</v>
      </c>
      <c r="AN1305" t="s">
        <v>9866</v>
      </c>
      <c r="AO1305" t="s">
        <v>9867</v>
      </c>
      <c r="AP1305" t="s">
        <v>9868</v>
      </c>
      <c r="AQ1305" t="s">
        <v>58</v>
      </c>
      <c r="AR1305" t="s">
        <v>59</v>
      </c>
    </row>
    <row r="1306" spans="1:44" x14ac:dyDescent="0.25">
      <c r="A1306">
        <v>1305</v>
      </c>
      <c r="B1306" t="s">
        <v>9869</v>
      </c>
      <c r="C1306" t="s">
        <v>9870</v>
      </c>
      <c r="D1306">
        <v>5</v>
      </c>
      <c r="E1306">
        <v>24</v>
      </c>
      <c r="F1306" t="s">
        <v>45</v>
      </c>
      <c r="G1306">
        <v>100</v>
      </c>
      <c r="H1306">
        <v>0</v>
      </c>
      <c r="I1306">
        <v>3.7</v>
      </c>
      <c r="J1306">
        <v>10</v>
      </c>
      <c r="K1306">
        <v>4</v>
      </c>
      <c r="L1306">
        <v>2</v>
      </c>
      <c r="M1306">
        <v>2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 t="s">
        <v>9871</v>
      </c>
      <c r="U1306" t="s">
        <v>63</v>
      </c>
      <c r="V1306" t="s">
        <v>64</v>
      </c>
      <c r="W1306">
        <v>4</v>
      </c>
      <c r="X1306" t="s">
        <v>49</v>
      </c>
      <c r="Y1306">
        <v>1</v>
      </c>
      <c r="Z1306">
        <v>0</v>
      </c>
      <c r="AA1306">
        <v>42</v>
      </c>
      <c r="AB1306">
        <v>50</v>
      </c>
      <c r="AE1306" t="s">
        <v>51</v>
      </c>
      <c r="AF1306" t="s">
        <v>1997</v>
      </c>
      <c r="AG1306" t="s">
        <v>1998</v>
      </c>
      <c r="AH1306" t="s">
        <v>3580</v>
      </c>
      <c r="AI1306">
        <v>35262</v>
      </c>
      <c r="AJ1306">
        <v>3.93948159491804</v>
      </c>
      <c r="AK1306" t="s">
        <v>2000</v>
      </c>
      <c r="AL1306">
        <v>0</v>
      </c>
      <c r="AN1306" t="s">
        <v>9872</v>
      </c>
      <c r="AO1306" t="s">
        <v>9873</v>
      </c>
      <c r="AP1306" t="s">
        <v>9874</v>
      </c>
      <c r="AQ1306" t="s">
        <v>58</v>
      </c>
      <c r="AR1306" t="s">
        <v>59</v>
      </c>
    </row>
    <row r="1307" spans="1:44" x14ac:dyDescent="0.25">
      <c r="A1307">
        <v>1306</v>
      </c>
      <c r="B1307" t="s">
        <v>9875</v>
      </c>
      <c r="C1307" t="s">
        <v>9875</v>
      </c>
      <c r="D1307">
        <v>4</v>
      </c>
      <c r="E1307">
        <v>4</v>
      </c>
      <c r="F1307" t="s">
        <v>45</v>
      </c>
      <c r="G1307">
        <v>100</v>
      </c>
      <c r="H1307">
        <v>1</v>
      </c>
      <c r="I1307">
        <v>4.5</v>
      </c>
      <c r="J1307">
        <v>2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9876</v>
      </c>
      <c r="U1307" t="s">
        <v>340</v>
      </c>
      <c r="V1307" t="s">
        <v>64</v>
      </c>
      <c r="W1307">
        <v>1</v>
      </c>
      <c r="X1307" t="s">
        <v>49</v>
      </c>
      <c r="Y1307">
        <v>1</v>
      </c>
      <c r="Z1307">
        <v>0</v>
      </c>
      <c r="AA1307">
        <v>20</v>
      </c>
      <c r="AB1307">
        <v>50</v>
      </c>
      <c r="AE1307" t="s">
        <v>51</v>
      </c>
      <c r="AF1307" t="s">
        <v>6810</v>
      </c>
      <c r="AG1307" t="s">
        <v>6810</v>
      </c>
      <c r="AH1307" t="s">
        <v>6811</v>
      </c>
      <c r="AI1307">
        <v>2707</v>
      </c>
      <c r="AJ1307">
        <v>4.1891392685629798</v>
      </c>
      <c r="AK1307" t="s">
        <v>6812</v>
      </c>
      <c r="AL1307">
        <v>0</v>
      </c>
      <c r="AN1307" t="s">
        <v>9877</v>
      </c>
      <c r="AO1307" t="s">
        <v>9878</v>
      </c>
      <c r="AP1307" t="s">
        <v>9879</v>
      </c>
      <c r="AQ1307" t="s">
        <v>58</v>
      </c>
      <c r="AR1307" t="s">
        <v>59</v>
      </c>
    </row>
    <row r="1308" spans="1:44" x14ac:dyDescent="0.25">
      <c r="A1308">
        <v>1307</v>
      </c>
      <c r="B1308" t="s">
        <v>9880</v>
      </c>
      <c r="C1308" t="s">
        <v>9881</v>
      </c>
      <c r="D1308">
        <v>11</v>
      </c>
      <c r="E1308">
        <v>43</v>
      </c>
      <c r="F1308" t="s">
        <v>45</v>
      </c>
      <c r="G1308">
        <v>10000</v>
      </c>
      <c r="H1308">
        <v>0</v>
      </c>
      <c r="I1308">
        <v>3.28</v>
      </c>
      <c r="J1308">
        <v>2521</v>
      </c>
      <c r="K1308">
        <v>723</v>
      </c>
      <c r="L1308">
        <v>505</v>
      </c>
      <c r="M1308">
        <v>513</v>
      </c>
      <c r="N1308">
        <v>315</v>
      </c>
      <c r="O1308">
        <v>465</v>
      </c>
      <c r="P1308">
        <v>0</v>
      </c>
      <c r="Q1308">
        <v>0</v>
      </c>
      <c r="R1308">
        <v>0</v>
      </c>
      <c r="S1308">
        <v>0</v>
      </c>
      <c r="T1308" t="s">
        <v>9882</v>
      </c>
      <c r="U1308" t="s">
        <v>85</v>
      </c>
      <c r="V1308" t="s">
        <v>48</v>
      </c>
      <c r="W1308">
        <v>50</v>
      </c>
      <c r="X1308" t="s">
        <v>49</v>
      </c>
      <c r="Y1308">
        <v>3</v>
      </c>
      <c r="Z1308">
        <v>0</v>
      </c>
      <c r="AA1308">
        <v>35</v>
      </c>
      <c r="AB1308">
        <v>50</v>
      </c>
      <c r="AE1308" t="s">
        <v>51</v>
      </c>
      <c r="AF1308" t="s">
        <v>9883</v>
      </c>
      <c r="AG1308" t="s">
        <v>9884</v>
      </c>
      <c r="AH1308" t="s">
        <v>9885</v>
      </c>
      <c r="AI1308">
        <v>15502</v>
      </c>
      <c r="AJ1308">
        <v>4.11527544832924</v>
      </c>
      <c r="AK1308" t="s">
        <v>9886</v>
      </c>
      <c r="AL1308">
        <v>0</v>
      </c>
      <c r="AN1308" t="s">
        <v>9887</v>
      </c>
      <c r="AO1308" t="s">
        <v>9888</v>
      </c>
      <c r="AP1308" t="s">
        <v>9889</v>
      </c>
      <c r="AQ1308" t="s">
        <v>58</v>
      </c>
      <c r="AR1308" t="s">
        <v>59</v>
      </c>
    </row>
    <row r="1309" spans="1:44" x14ac:dyDescent="0.25">
      <c r="A1309">
        <v>1308</v>
      </c>
      <c r="B1309" t="s">
        <v>9890</v>
      </c>
      <c r="C1309" t="s">
        <v>9890</v>
      </c>
      <c r="D1309">
        <v>12</v>
      </c>
      <c r="E1309">
        <v>11</v>
      </c>
      <c r="F1309" t="s">
        <v>45</v>
      </c>
      <c r="G1309">
        <v>50</v>
      </c>
      <c r="H1309">
        <v>0</v>
      </c>
      <c r="I1309">
        <v>4.24</v>
      </c>
      <c r="J1309">
        <v>17</v>
      </c>
      <c r="K1309">
        <v>9</v>
      </c>
      <c r="L1309">
        <v>6</v>
      </c>
      <c r="M1309">
        <v>0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 t="s">
        <v>9891</v>
      </c>
      <c r="U1309" t="s">
        <v>1283</v>
      </c>
      <c r="V1309" t="s">
        <v>862</v>
      </c>
      <c r="W1309">
        <v>50</v>
      </c>
      <c r="X1309" t="s">
        <v>49</v>
      </c>
      <c r="Y1309">
        <v>3</v>
      </c>
      <c r="Z1309">
        <v>0</v>
      </c>
      <c r="AA1309">
        <v>36</v>
      </c>
      <c r="AB1309">
        <v>50</v>
      </c>
      <c r="AE1309" t="s">
        <v>51</v>
      </c>
      <c r="AF1309" t="s">
        <v>9892</v>
      </c>
      <c r="AG1309" t="s">
        <v>9892</v>
      </c>
      <c r="AH1309" t="s">
        <v>9893</v>
      </c>
      <c r="AI1309">
        <v>2647</v>
      </c>
      <c r="AJ1309">
        <v>3.8398186626369402</v>
      </c>
      <c r="AK1309" t="s">
        <v>9894</v>
      </c>
      <c r="AL1309">
        <v>0</v>
      </c>
      <c r="AN1309" t="s">
        <v>9895</v>
      </c>
      <c r="AO1309" t="s">
        <v>9896</v>
      </c>
      <c r="AP1309" s="1" t="s">
        <v>9897</v>
      </c>
      <c r="AQ1309" t="s">
        <v>58</v>
      </c>
      <c r="AR1309" t="s">
        <v>59</v>
      </c>
    </row>
    <row r="1310" spans="1:44" x14ac:dyDescent="0.25">
      <c r="A1310">
        <v>1309</v>
      </c>
      <c r="B1310" t="s">
        <v>9898</v>
      </c>
      <c r="C1310" t="s">
        <v>9899</v>
      </c>
      <c r="D1310">
        <v>11</v>
      </c>
      <c r="E1310">
        <v>17</v>
      </c>
      <c r="F1310" t="s">
        <v>45</v>
      </c>
      <c r="G1310">
        <v>5000</v>
      </c>
      <c r="H1310">
        <v>0</v>
      </c>
      <c r="I1310">
        <v>3.26</v>
      </c>
      <c r="J1310">
        <v>692</v>
      </c>
      <c r="K1310">
        <v>217</v>
      </c>
      <c r="L1310">
        <v>125</v>
      </c>
      <c r="M1310">
        <v>128</v>
      </c>
      <c r="N1310">
        <v>68</v>
      </c>
      <c r="O1310">
        <v>154</v>
      </c>
      <c r="P1310">
        <v>0</v>
      </c>
      <c r="Q1310">
        <v>0</v>
      </c>
      <c r="R1310">
        <v>0</v>
      </c>
      <c r="S1310">
        <v>0</v>
      </c>
      <c r="T1310" t="s">
        <v>9900</v>
      </c>
      <c r="U1310" t="s">
        <v>193</v>
      </c>
      <c r="V1310" t="s">
        <v>64</v>
      </c>
      <c r="W1310">
        <v>50</v>
      </c>
      <c r="X1310" t="s">
        <v>49</v>
      </c>
      <c r="Y1310">
        <v>3</v>
      </c>
      <c r="Z1310">
        <v>0</v>
      </c>
      <c r="AA1310">
        <v>37</v>
      </c>
      <c r="AB1310">
        <v>50</v>
      </c>
      <c r="AC1310">
        <v>1</v>
      </c>
      <c r="AD1310" t="s">
        <v>50</v>
      </c>
      <c r="AE1310" t="s">
        <v>51</v>
      </c>
      <c r="AF1310" t="s">
        <v>9901</v>
      </c>
      <c r="AG1310" t="s">
        <v>9902</v>
      </c>
      <c r="AH1310" t="s">
        <v>9903</v>
      </c>
      <c r="AI1310">
        <v>4830</v>
      </c>
      <c r="AJ1310">
        <v>3.8430641821946101</v>
      </c>
      <c r="AK1310" t="s">
        <v>9904</v>
      </c>
      <c r="AL1310">
        <v>0</v>
      </c>
      <c r="AN1310" t="s">
        <v>9905</v>
      </c>
      <c r="AO1310" t="s">
        <v>9906</v>
      </c>
      <c r="AP1310" t="s">
        <v>9907</v>
      </c>
      <c r="AQ1310" t="s">
        <v>58</v>
      </c>
      <c r="AR1310" t="s">
        <v>59</v>
      </c>
    </row>
    <row r="1311" spans="1:44" x14ac:dyDescent="0.25">
      <c r="A1311">
        <v>1310</v>
      </c>
      <c r="B1311" t="s">
        <v>2716</v>
      </c>
      <c r="C1311" t="s">
        <v>2716</v>
      </c>
      <c r="D1311">
        <v>8</v>
      </c>
      <c r="E1311">
        <v>7</v>
      </c>
      <c r="F1311" t="s">
        <v>45</v>
      </c>
      <c r="G1311">
        <v>50</v>
      </c>
      <c r="H1311">
        <v>0</v>
      </c>
      <c r="I1311">
        <v>3.88</v>
      </c>
      <c r="J1311">
        <v>8</v>
      </c>
      <c r="K1311">
        <v>5</v>
      </c>
      <c r="L1311">
        <v>1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0</v>
      </c>
      <c r="S1311">
        <v>0</v>
      </c>
      <c r="T1311" t="s">
        <v>2717</v>
      </c>
      <c r="U1311" t="s">
        <v>95</v>
      </c>
      <c r="V1311" t="s">
        <v>64</v>
      </c>
      <c r="W1311">
        <v>1</v>
      </c>
      <c r="X1311" t="s">
        <v>49</v>
      </c>
      <c r="Y1311">
        <v>2</v>
      </c>
      <c r="Z1311">
        <v>0</v>
      </c>
      <c r="AA1311">
        <v>25</v>
      </c>
      <c r="AB1311">
        <v>50</v>
      </c>
      <c r="AC1311">
        <v>1</v>
      </c>
      <c r="AD1311" t="s">
        <v>50</v>
      </c>
      <c r="AE1311" t="s">
        <v>51</v>
      </c>
      <c r="AF1311" t="s">
        <v>2718</v>
      </c>
      <c r="AG1311" t="s">
        <v>2718</v>
      </c>
      <c r="AH1311" t="s">
        <v>2719</v>
      </c>
      <c r="AI1311">
        <v>334</v>
      </c>
      <c r="AJ1311">
        <v>3.7365269461077801</v>
      </c>
      <c r="AK1311" t="s">
        <v>2720</v>
      </c>
      <c r="AL1311">
        <v>0</v>
      </c>
      <c r="AN1311" t="s">
        <v>2721</v>
      </c>
      <c r="AO1311" t="s">
        <v>2722</v>
      </c>
      <c r="AP1311" t="s">
        <v>2723</v>
      </c>
      <c r="AQ1311" t="s">
        <v>58</v>
      </c>
      <c r="AR1311" t="s">
        <v>59</v>
      </c>
    </row>
    <row r="1312" spans="1:44" x14ac:dyDescent="0.25">
      <c r="A1312">
        <v>1311</v>
      </c>
      <c r="B1312" t="s">
        <v>9908</v>
      </c>
      <c r="C1312" t="s">
        <v>9909</v>
      </c>
      <c r="D1312">
        <v>7</v>
      </c>
      <c r="E1312">
        <v>7</v>
      </c>
      <c r="F1312" t="s">
        <v>45</v>
      </c>
      <c r="G1312">
        <v>10000</v>
      </c>
      <c r="H1312">
        <v>0</v>
      </c>
      <c r="I1312">
        <v>3.85</v>
      </c>
      <c r="J1312">
        <v>1193</v>
      </c>
      <c r="K1312">
        <v>550</v>
      </c>
      <c r="L1312">
        <v>257</v>
      </c>
      <c r="M1312">
        <v>171</v>
      </c>
      <c r="N1312">
        <v>86</v>
      </c>
      <c r="O1312">
        <v>129</v>
      </c>
      <c r="P1312">
        <v>0</v>
      </c>
      <c r="Q1312">
        <v>0</v>
      </c>
      <c r="R1312">
        <v>0</v>
      </c>
      <c r="S1312">
        <v>0</v>
      </c>
      <c r="T1312" t="s">
        <v>9910</v>
      </c>
      <c r="U1312" t="s">
        <v>9911</v>
      </c>
      <c r="V1312" t="s">
        <v>64</v>
      </c>
      <c r="W1312">
        <v>50</v>
      </c>
      <c r="X1312" t="s">
        <v>49</v>
      </c>
      <c r="Y1312">
        <v>2</v>
      </c>
      <c r="Z1312">
        <v>0</v>
      </c>
      <c r="AA1312">
        <v>31</v>
      </c>
      <c r="AB1312">
        <v>50</v>
      </c>
      <c r="AC1312">
        <v>1</v>
      </c>
      <c r="AD1312" t="s">
        <v>50</v>
      </c>
      <c r="AE1312" t="s">
        <v>51</v>
      </c>
      <c r="AF1312" t="s">
        <v>4837</v>
      </c>
      <c r="AG1312" t="s">
        <v>4837</v>
      </c>
      <c r="AH1312" t="s">
        <v>8180</v>
      </c>
      <c r="AI1312">
        <v>17816</v>
      </c>
      <c r="AJ1312">
        <v>4.1794454422990501</v>
      </c>
      <c r="AK1312" t="s">
        <v>4839</v>
      </c>
      <c r="AL1312">
        <v>1</v>
      </c>
      <c r="AM1312" t="s">
        <v>4840</v>
      </c>
      <c r="AN1312" t="s">
        <v>9912</v>
      </c>
      <c r="AO1312" t="s">
        <v>9913</v>
      </c>
      <c r="AP1312" t="s">
        <v>9914</v>
      </c>
      <c r="AQ1312" t="s">
        <v>58</v>
      </c>
      <c r="AR1312" t="s">
        <v>59</v>
      </c>
    </row>
    <row r="1313" spans="1:44" x14ac:dyDescent="0.25">
      <c r="A1313">
        <v>1312</v>
      </c>
      <c r="B1313" t="s">
        <v>9915</v>
      </c>
      <c r="C1313" t="s">
        <v>9916</v>
      </c>
      <c r="D1313">
        <v>8</v>
      </c>
      <c r="E1313">
        <v>11</v>
      </c>
      <c r="F1313" t="s">
        <v>45</v>
      </c>
      <c r="G1313">
        <v>100</v>
      </c>
      <c r="H1313">
        <v>0</v>
      </c>
      <c r="I1313">
        <v>3.87</v>
      </c>
      <c r="J1313">
        <v>91</v>
      </c>
      <c r="K1313">
        <v>40</v>
      </c>
      <c r="L1313">
        <v>24</v>
      </c>
      <c r="M1313">
        <v>13</v>
      </c>
      <c r="N1313">
        <v>3</v>
      </c>
      <c r="O1313">
        <v>11</v>
      </c>
      <c r="P1313">
        <v>0</v>
      </c>
      <c r="Q1313">
        <v>0</v>
      </c>
      <c r="R1313">
        <v>0</v>
      </c>
      <c r="S1313">
        <v>0</v>
      </c>
      <c r="T1313" t="s">
        <v>9917</v>
      </c>
      <c r="U1313" t="s">
        <v>193</v>
      </c>
      <c r="V1313" t="s">
        <v>162</v>
      </c>
      <c r="W1313">
        <v>43</v>
      </c>
      <c r="X1313" t="s">
        <v>49</v>
      </c>
      <c r="Y1313">
        <v>3</v>
      </c>
      <c r="Z1313">
        <v>0</v>
      </c>
      <c r="AA1313">
        <v>25</v>
      </c>
      <c r="AB1313">
        <v>50</v>
      </c>
      <c r="AE1313" t="s">
        <v>51</v>
      </c>
      <c r="AF1313" t="s">
        <v>9918</v>
      </c>
      <c r="AG1313" t="s">
        <v>9918</v>
      </c>
      <c r="AH1313" t="s">
        <v>9919</v>
      </c>
      <c r="AI1313">
        <v>11557</v>
      </c>
      <c r="AJ1313">
        <v>4.0400622999048199</v>
      </c>
      <c r="AK1313" t="s">
        <v>9920</v>
      </c>
      <c r="AL1313">
        <v>0</v>
      </c>
      <c r="AN1313" t="s">
        <v>9921</v>
      </c>
      <c r="AO1313" t="s">
        <v>9922</v>
      </c>
      <c r="AP1313" t="s">
        <v>9923</v>
      </c>
      <c r="AQ1313" t="s">
        <v>58</v>
      </c>
      <c r="AR1313" t="s">
        <v>59</v>
      </c>
    </row>
    <row r="1314" spans="1:44" x14ac:dyDescent="0.25">
      <c r="A1314">
        <v>1313</v>
      </c>
      <c r="B1314" t="s">
        <v>9924</v>
      </c>
      <c r="C1314" t="s">
        <v>9925</v>
      </c>
      <c r="D1314">
        <v>1.88</v>
      </c>
      <c r="E1314">
        <v>25</v>
      </c>
      <c r="F1314" t="s">
        <v>45</v>
      </c>
      <c r="G1314">
        <v>100</v>
      </c>
      <c r="H1314">
        <v>1</v>
      </c>
      <c r="I1314">
        <v>4.46</v>
      </c>
      <c r="J1314">
        <v>26</v>
      </c>
      <c r="K1314">
        <v>19</v>
      </c>
      <c r="L1314">
        <v>4</v>
      </c>
      <c r="M1314">
        <v>1</v>
      </c>
      <c r="N1314">
        <v>0</v>
      </c>
      <c r="O1314">
        <v>2</v>
      </c>
      <c r="P1314">
        <v>1</v>
      </c>
      <c r="Q1314">
        <v>0</v>
      </c>
      <c r="R1314">
        <v>1</v>
      </c>
      <c r="S1314">
        <v>0</v>
      </c>
      <c r="T1314" t="s">
        <v>9926</v>
      </c>
      <c r="U1314" t="s">
        <v>47</v>
      </c>
      <c r="V1314" t="s">
        <v>64</v>
      </c>
      <c r="W1314">
        <v>41</v>
      </c>
      <c r="X1314" t="s">
        <v>49</v>
      </c>
      <c r="Y1314">
        <v>1</v>
      </c>
      <c r="Z1314">
        <v>0</v>
      </c>
      <c r="AA1314">
        <v>43</v>
      </c>
      <c r="AB1314">
        <v>50</v>
      </c>
      <c r="AE1314" t="s">
        <v>51</v>
      </c>
      <c r="AF1314" t="s">
        <v>7072</v>
      </c>
      <c r="AG1314" t="s">
        <v>7073</v>
      </c>
      <c r="AH1314" t="s">
        <v>7074</v>
      </c>
      <c r="AI1314">
        <v>1373</v>
      </c>
      <c r="AJ1314">
        <v>4.0072833211944596</v>
      </c>
      <c r="AK1314" t="s">
        <v>7075</v>
      </c>
      <c r="AL1314">
        <v>0</v>
      </c>
      <c r="AN1314" t="s">
        <v>9927</v>
      </c>
      <c r="AO1314" t="s">
        <v>9928</v>
      </c>
      <c r="AP1314" s="1" t="s">
        <v>9929</v>
      </c>
      <c r="AQ1314" t="s">
        <v>58</v>
      </c>
      <c r="AR1314" t="s">
        <v>59</v>
      </c>
    </row>
    <row r="1315" spans="1:44" x14ac:dyDescent="0.25">
      <c r="A1315">
        <v>1314</v>
      </c>
      <c r="B1315" t="s">
        <v>9930</v>
      </c>
      <c r="C1315" t="s">
        <v>9931</v>
      </c>
      <c r="D1315">
        <v>11</v>
      </c>
      <c r="E1315">
        <v>10</v>
      </c>
      <c r="F1315" t="s">
        <v>45</v>
      </c>
      <c r="G1315">
        <v>1000</v>
      </c>
      <c r="H1315">
        <v>0</v>
      </c>
      <c r="I1315">
        <v>4.32</v>
      </c>
      <c r="J1315">
        <v>269</v>
      </c>
      <c r="K1315">
        <v>169</v>
      </c>
      <c r="L1315">
        <v>53</v>
      </c>
      <c r="M1315">
        <v>25</v>
      </c>
      <c r="N1315">
        <v>8</v>
      </c>
      <c r="O1315">
        <v>14</v>
      </c>
      <c r="P1315">
        <v>1</v>
      </c>
      <c r="Q1315">
        <v>0</v>
      </c>
      <c r="R1315">
        <v>1</v>
      </c>
      <c r="S1315">
        <v>0</v>
      </c>
      <c r="T1315" t="s">
        <v>9932</v>
      </c>
      <c r="U1315" t="s">
        <v>85</v>
      </c>
      <c r="V1315" t="s">
        <v>225</v>
      </c>
      <c r="W1315">
        <v>50</v>
      </c>
      <c r="X1315" t="s">
        <v>49</v>
      </c>
      <c r="Y1315">
        <v>2</v>
      </c>
      <c r="Z1315">
        <v>0</v>
      </c>
      <c r="AA1315">
        <v>54</v>
      </c>
      <c r="AB1315">
        <v>50</v>
      </c>
      <c r="AE1315" t="s">
        <v>51</v>
      </c>
      <c r="AF1315" t="s">
        <v>2594</v>
      </c>
      <c r="AG1315" t="s">
        <v>2594</v>
      </c>
      <c r="AH1315" t="s">
        <v>9933</v>
      </c>
      <c r="AI1315">
        <v>4811</v>
      </c>
      <c r="AJ1315">
        <v>4.1945541467470298</v>
      </c>
      <c r="AK1315" t="s">
        <v>2596</v>
      </c>
      <c r="AL1315">
        <v>0</v>
      </c>
      <c r="AN1315" t="s">
        <v>9934</v>
      </c>
      <c r="AO1315" t="s">
        <v>9935</v>
      </c>
      <c r="AP1315" t="s">
        <v>9936</v>
      </c>
      <c r="AQ1315" t="s">
        <v>58</v>
      </c>
      <c r="AR1315" t="s">
        <v>59</v>
      </c>
    </row>
    <row r="1316" spans="1:44" x14ac:dyDescent="0.25">
      <c r="A1316">
        <v>1315</v>
      </c>
      <c r="B1316" t="s">
        <v>9937</v>
      </c>
      <c r="C1316" t="s">
        <v>9937</v>
      </c>
      <c r="D1316">
        <v>9</v>
      </c>
      <c r="E1316">
        <v>135</v>
      </c>
      <c r="F1316" t="s">
        <v>45</v>
      </c>
      <c r="G1316">
        <v>100</v>
      </c>
      <c r="H1316">
        <v>0</v>
      </c>
      <c r="I1316">
        <v>3.55</v>
      </c>
      <c r="J1316">
        <v>33</v>
      </c>
      <c r="K1316">
        <v>10</v>
      </c>
      <c r="L1316">
        <v>10</v>
      </c>
      <c r="M1316">
        <v>5</v>
      </c>
      <c r="N1316">
        <v>4</v>
      </c>
      <c r="O1316">
        <v>4</v>
      </c>
      <c r="P1316">
        <v>0</v>
      </c>
      <c r="Q1316">
        <v>0</v>
      </c>
      <c r="R1316">
        <v>0</v>
      </c>
      <c r="S1316">
        <v>0</v>
      </c>
      <c r="T1316" t="s">
        <v>9938</v>
      </c>
      <c r="U1316" t="s">
        <v>47</v>
      </c>
      <c r="V1316" t="s">
        <v>96</v>
      </c>
      <c r="W1316">
        <v>50</v>
      </c>
      <c r="X1316" t="s">
        <v>49</v>
      </c>
      <c r="Y1316">
        <v>3</v>
      </c>
      <c r="Z1316">
        <v>0</v>
      </c>
      <c r="AA1316">
        <v>39</v>
      </c>
      <c r="AB1316">
        <v>50</v>
      </c>
      <c r="AE1316" t="s">
        <v>51</v>
      </c>
      <c r="AF1316" t="s">
        <v>5576</v>
      </c>
      <c r="AG1316" t="s">
        <v>5576</v>
      </c>
      <c r="AH1316" t="s">
        <v>9939</v>
      </c>
      <c r="AI1316">
        <v>9940</v>
      </c>
      <c r="AJ1316">
        <v>4.0489939637826904</v>
      </c>
      <c r="AK1316" t="s">
        <v>5578</v>
      </c>
      <c r="AL1316">
        <v>0</v>
      </c>
      <c r="AN1316" t="s">
        <v>9940</v>
      </c>
      <c r="AO1316" t="s">
        <v>9941</v>
      </c>
      <c r="AP1316" t="s">
        <v>9942</v>
      </c>
      <c r="AQ1316" t="s">
        <v>58</v>
      </c>
      <c r="AR1316" t="s">
        <v>59</v>
      </c>
    </row>
    <row r="1317" spans="1:44" x14ac:dyDescent="0.25">
      <c r="A1317">
        <v>1316</v>
      </c>
      <c r="B1317" t="s">
        <v>9943</v>
      </c>
      <c r="C1317" t="s">
        <v>9944</v>
      </c>
      <c r="D1317">
        <v>3.88</v>
      </c>
      <c r="E1317">
        <v>5</v>
      </c>
      <c r="F1317" t="s">
        <v>45</v>
      </c>
      <c r="G1317">
        <v>10000</v>
      </c>
      <c r="H1317">
        <v>0</v>
      </c>
      <c r="I1317">
        <v>3.66</v>
      </c>
      <c r="J1317">
        <v>585</v>
      </c>
      <c r="K1317">
        <v>246</v>
      </c>
      <c r="L1317">
        <v>105</v>
      </c>
      <c r="M1317">
        <v>107</v>
      </c>
      <c r="N1317">
        <v>43</v>
      </c>
      <c r="O1317">
        <v>84</v>
      </c>
      <c r="P1317">
        <v>0</v>
      </c>
      <c r="Q1317">
        <v>0</v>
      </c>
      <c r="R1317">
        <v>0</v>
      </c>
      <c r="S1317">
        <v>0</v>
      </c>
      <c r="T1317" t="s">
        <v>9945</v>
      </c>
      <c r="U1317" t="s">
        <v>193</v>
      </c>
      <c r="V1317" t="s">
        <v>96</v>
      </c>
      <c r="W1317">
        <v>50</v>
      </c>
      <c r="X1317" t="s">
        <v>49</v>
      </c>
      <c r="Y1317">
        <v>1</v>
      </c>
      <c r="Z1317">
        <v>0</v>
      </c>
      <c r="AA1317">
        <v>41</v>
      </c>
      <c r="AB1317">
        <v>50</v>
      </c>
      <c r="AE1317" t="s">
        <v>51</v>
      </c>
      <c r="AF1317" t="s">
        <v>7303</v>
      </c>
      <c r="AG1317" t="s">
        <v>7304</v>
      </c>
      <c r="AH1317" t="s">
        <v>7305</v>
      </c>
      <c r="AI1317">
        <v>35358</v>
      </c>
      <c r="AJ1317">
        <v>4.0181571355845902</v>
      </c>
      <c r="AK1317" t="s">
        <v>7306</v>
      </c>
      <c r="AL1317">
        <v>1</v>
      </c>
      <c r="AM1317" t="s">
        <v>7307</v>
      </c>
      <c r="AN1317" t="s">
        <v>9946</v>
      </c>
      <c r="AO1317" t="s">
        <v>9947</v>
      </c>
      <c r="AP1317" t="s">
        <v>9948</v>
      </c>
      <c r="AQ1317" t="s">
        <v>58</v>
      </c>
      <c r="AR1317" t="s">
        <v>59</v>
      </c>
    </row>
    <row r="1318" spans="1:44" x14ac:dyDescent="0.25">
      <c r="A1318">
        <v>1317</v>
      </c>
      <c r="B1318" t="s">
        <v>1534</v>
      </c>
      <c r="C1318" t="s">
        <v>1535</v>
      </c>
      <c r="D1318">
        <v>11</v>
      </c>
      <c r="E1318">
        <v>11</v>
      </c>
      <c r="F1318" t="s">
        <v>45</v>
      </c>
      <c r="G1318">
        <v>1000</v>
      </c>
      <c r="H1318">
        <v>0</v>
      </c>
      <c r="I1318">
        <v>2.99</v>
      </c>
      <c r="J1318">
        <v>228</v>
      </c>
      <c r="K1318">
        <v>59</v>
      </c>
      <c r="L1318">
        <v>38</v>
      </c>
      <c r="M1318">
        <v>36</v>
      </c>
      <c r="N1318">
        <v>32</v>
      </c>
      <c r="O1318">
        <v>63</v>
      </c>
      <c r="P1318">
        <v>0</v>
      </c>
      <c r="Q1318">
        <v>0</v>
      </c>
      <c r="R1318">
        <v>0</v>
      </c>
      <c r="S1318">
        <v>0</v>
      </c>
      <c r="T1318" t="s">
        <v>1536</v>
      </c>
      <c r="U1318" t="s">
        <v>741</v>
      </c>
      <c r="V1318" t="s">
        <v>96</v>
      </c>
      <c r="W1318">
        <v>50</v>
      </c>
      <c r="X1318" t="s">
        <v>49</v>
      </c>
      <c r="Y1318">
        <v>2</v>
      </c>
      <c r="Z1318">
        <v>0</v>
      </c>
      <c r="AA1318">
        <v>17</v>
      </c>
      <c r="AB1318">
        <v>50</v>
      </c>
      <c r="AE1318" t="s">
        <v>51</v>
      </c>
      <c r="AF1318" t="s">
        <v>3460</v>
      </c>
      <c r="AG1318" t="s">
        <v>3460</v>
      </c>
      <c r="AH1318" t="s">
        <v>3461</v>
      </c>
      <c r="AI1318">
        <v>5264</v>
      </c>
      <c r="AJ1318">
        <v>4.0328647416413297</v>
      </c>
      <c r="AK1318" t="s">
        <v>3462</v>
      </c>
      <c r="AL1318">
        <v>0</v>
      </c>
      <c r="AN1318" t="s">
        <v>3463</v>
      </c>
      <c r="AO1318" t="s">
        <v>3464</v>
      </c>
      <c r="AP1318" t="s">
        <v>3465</v>
      </c>
      <c r="AQ1318" t="s">
        <v>58</v>
      </c>
      <c r="AR1318" t="s">
        <v>59</v>
      </c>
    </row>
    <row r="1319" spans="1:44" x14ac:dyDescent="0.25">
      <c r="A1319">
        <v>1318</v>
      </c>
      <c r="B1319" t="s">
        <v>1534</v>
      </c>
      <c r="C1319" t="s">
        <v>1535</v>
      </c>
      <c r="D1319">
        <v>8</v>
      </c>
      <c r="E1319">
        <v>11</v>
      </c>
      <c r="F1319" t="s">
        <v>45</v>
      </c>
      <c r="G1319">
        <v>100</v>
      </c>
      <c r="H1319">
        <v>0</v>
      </c>
      <c r="I1319">
        <v>2.81</v>
      </c>
      <c r="J1319">
        <v>21</v>
      </c>
      <c r="K1319">
        <v>5</v>
      </c>
      <c r="L1319">
        <v>2</v>
      </c>
      <c r="M1319">
        <v>4</v>
      </c>
      <c r="N1319">
        <v>4</v>
      </c>
      <c r="O1319">
        <v>6</v>
      </c>
      <c r="P1319">
        <v>0</v>
      </c>
      <c r="Q1319">
        <v>0</v>
      </c>
      <c r="R1319">
        <v>0</v>
      </c>
      <c r="S1319">
        <v>0</v>
      </c>
      <c r="T1319" t="s">
        <v>1536</v>
      </c>
      <c r="U1319" t="s">
        <v>741</v>
      </c>
      <c r="V1319" t="s">
        <v>96</v>
      </c>
      <c r="W1319">
        <v>50</v>
      </c>
      <c r="X1319" t="s">
        <v>49</v>
      </c>
      <c r="Y1319">
        <v>2</v>
      </c>
      <c r="Z1319">
        <v>0</v>
      </c>
      <c r="AA1319">
        <v>17</v>
      </c>
      <c r="AB1319">
        <v>50</v>
      </c>
      <c r="AE1319" t="s">
        <v>51</v>
      </c>
      <c r="AF1319" t="s">
        <v>1946</v>
      </c>
      <c r="AG1319" t="s">
        <v>1946</v>
      </c>
      <c r="AH1319" t="s">
        <v>512</v>
      </c>
      <c r="AI1319">
        <v>31</v>
      </c>
      <c r="AJ1319">
        <v>3.5806451612903198</v>
      </c>
      <c r="AK1319" t="s">
        <v>1947</v>
      </c>
      <c r="AL1319">
        <v>0</v>
      </c>
      <c r="AN1319" t="s">
        <v>1948</v>
      </c>
      <c r="AO1319" t="s">
        <v>1949</v>
      </c>
      <c r="AP1319" s="1" t="s">
        <v>1950</v>
      </c>
      <c r="AQ1319" t="s">
        <v>58</v>
      </c>
      <c r="AR1319" t="s">
        <v>59</v>
      </c>
    </row>
    <row r="1320" spans="1:44" x14ac:dyDescent="0.25">
      <c r="A1320">
        <v>1319</v>
      </c>
      <c r="B1320" t="s">
        <v>6244</v>
      </c>
      <c r="C1320" t="s">
        <v>6244</v>
      </c>
      <c r="D1320">
        <v>5.65</v>
      </c>
      <c r="E1320">
        <v>6</v>
      </c>
      <c r="F1320" t="s">
        <v>45</v>
      </c>
      <c r="G1320">
        <v>1000</v>
      </c>
      <c r="H1320">
        <v>1</v>
      </c>
      <c r="I1320">
        <v>3.96</v>
      </c>
      <c r="J1320">
        <v>164</v>
      </c>
      <c r="K1320">
        <v>86</v>
      </c>
      <c r="L1320">
        <v>26</v>
      </c>
      <c r="M1320">
        <v>28</v>
      </c>
      <c r="N1320">
        <v>8</v>
      </c>
      <c r="O1320">
        <v>16</v>
      </c>
      <c r="P1320">
        <v>0</v>
      </c>
      <c r="Q1320">
        <v>0</v>
      </c>
      <c r="R1320">
        <v>0</v>
      </c>
      <c r="S1320">
        <v>0</v>
      </c>
      <c r="T1320" t="s">
        <v>6245</v>
      </c>
      <c r="U1320" t="s">
        <v>85</v>
      </c>
      <c r="V1320" t="s">
        <v>48</v>
      </c>
      <c r="W1320">
        <v>17</v>
      </c>
      <c r="X1320" t="s">
        <v>49</v>
      </c>
      <c r="Y1320">
        <v>2</v>
      </c>
      <c r="Z1320">
        <v>0</v>
      </c>
      <c r="AA1320">
        <v>23</v>
      </c>
      <c r="AB1320">
        <v>50</v>
      </c>
      <c r="AC1320">
        <v>1</v>
      </c>
      <c r="AD1320" t="s">
        <v>50</v>
      </c>
      <c r="AE1320" t="s">
        <v>51</v>
      </c>
      <c r="AF1320" t="s">
        <v>1312</v>
      </c>
      <c r="AG1320" t="s">
        <v>1313</v>
      </c>
      <c r="AH1320" t="s">
        <v>1314</v>
      </c>
      <c r="AI1320">
        <v>12309</v>
      </c>
      <c r="AJ1320">
        <v>4.0451702006661696</v>
      </c>
      <c r="AK1320" t="s">
        <v>1315</v>
      </c>
      <c r="AL1320">
        <v>1</v>
      </c>
      <c r="AM1320" t="s">
        <v>1316</v>
      </c>
      <c r="AN1320" t="s">
        <v>6246</v>
      </c>
      <c r="AO1320" t="s">
        <v>6247</v>
      </c>
      <c r="AP1320" t="s">
        <v>6248</v>
      </c>
      <c r="AQ1320" t="s">
        <v>58</v>
      </c>
      <c r="AR1320" t="s">
        <v>59</v>
      </c>
    </row>
    <row r="1321" spans="1:44" x14ac:dyDescent="0.25">
      <c r="A1321">
        <v>1320</v>
      </c>
      <c r="B1321" t="s">
        <v>1052</v>
      </c>
      <c r="C1321" t="s">
        <v>1053</v>
      </c>
      <c r="D1321">
        <v>8</v>
      </c>
      <c r="E1321">
        <v>65</v>
      </c>
      <c r="F1321" t="s">
        <v>45</v>
      </c>
      <c r="G1321">
        <v>100</v>
      </c>
      <c r="H1321">
        <v>0</v>
      </c>
      <c r="I1321">
        <v>3.97</v>
      </c>
      <c r="J1321">
        <v>29</v>
      </c>
      <c r="K1321">
        <v>18</v>
      </c>
      <c r="L1321">
        <v>1</v>
      </c>
      <c r="M1321">
        <v>5</v>
      </c>
      <c r="N1321">
        <v>1</v>
      </c>
      <c r="O1321">
        <v>4</v>
      </c>
      <c r="P1321">
        <v>0</v>
      </c>
      <c r="Q1321">
        <v>0</v>
      </c>
      <c r="R1321">
        <v>0</v>
      </c>
      <c r="S1321">
        <v>0</v>
      </c>
      <c r="T1321" t="s">
        <v>1054</v>
      </c>
      <c r="U1321" t="s">
        <v>47</v>
      </c>
      <c r="V1321" t="s">
        <v>96</v>
      </c>
      <c r="W1321">
        <v>1</v>
      </c>
      <c r="X1321" t="s">
        <v>49</v>
      </c>
      <c r="Y1321">
        <v>2</v>
      </c>
      <c r="Z1321">
        <v>0</v>
      </c>
      <c r="AA1321">
        <v>33</v>
      </c>
      <c r="AB1321">
        <v>50</v>
      </c>
      <c r="AC1321">
        <v>1</v>
      </c>
      <c r="AD1321" t="s">
        <v>50</v>
      </c>
      <c r="AE1321" t="s">
        <v>51</v>
      </c>
      <c r="AF1321" t="s">
        <v>1055</v>
      </c>
      <c r="AG1321" t="s">
        <v>1056</v>
      </c>
      <c r="AH1321" t="s">
        <v>1057</v>
      </c>
      <c r="AI1321">
        <v>239</v>
      </c>
      <c r="AJ1321">
        <v>3.8828451882845099</v>
      </c>
      <c r="AK1321" t="s">
        <v>1058</v>
      </c>
      <c r="AL1321">
        <v>0</v>
      </c>
      <c r="AN1321" t="s">
        <v>1059</v>
      </c>
      <c r="AO1321" t="s">
        <v>1060</v>
      </c>
      <c r="AP1321" t="s">
        <v>1061</v>
      </c>
      <c r="AQ1321" t="s">
        <v>58</v>
      </c>
      <c r="AR1321" t="s">
        <v>59</v>
      </c>
    </row>
    <row r="1322" spans="1:44" x14ac:dyDescent="0.25">
      <c r="A1322">
        <v>1321</v>
      </c>
      <c r="B1322" t="s">
        <v>611</v>
      </c>
      <c r="C1322" t="s">
        <v>612</v>
      </c>
      <c r="D1322">
        <v>2</v>
      </c>
      <c r="E1322">
        <v>2</v>
      </c>
      <c r="F1322" t="s">
        <v>45</v>
      </c>
      <c r="G1322">
        <v>10</v>
      </c>
      <c r="H1322">
        <v>0</v>
      </c>
      <c r="I1322">
        <v>4.8</v>
      </c>
      <c r="J1322">
        <v>5</v>
      </c>
      <c r="K1322">
        <v>4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710</v>
      </c>
      <c r="U1322" t="s">
        <v>47</v>
      </c>
      <c r="V1322" t="s">
        <v>162</v>
      </c>
      <c r="W1322">
        <v>2</v>
      </c>
      <c r="X1322" t="s">
        <v>49</v>
      </c>
      <c r="Y1322">
        <v>1</v>
      </c>
      <c r="Z1322">
        <v>0</v>
      </c>
      <c r="AA1322">
        <v>35</v>
      </c>
      <c r="AB1322">
        <v>50</v>
      </c>
      <c r="AE1322" t="s">
        <v>51</v>
      </c>
      <c r="AF1322" t="s">
        <v>9949</v>
      </c>
      <c r="AG1322" t="s">
        <v>9950</v>
      </c>
      <c r="AH1322" t="s">
        <v>9951</v>
      </c>
      <c r="AI1322">
        <v>42</v>
      </c>
      <c r="AJ1322">
        <v>3.6666666666666599</v>
      </c>
      <c r="AK1322" t="s">
        <v>9952</v>
      </c>
      <c r="AL1322">
        <v>0</v>
      </c>
      <c r="AN1322" t="s">
        <v>9953</v>
      </c>
      <c r="AO1322" t="s">
        <v>9954</v>
      </c>
      <c r="AP1322" t="s">
        <v>9955</v>
      </c>
      <c r="AQ1322" t="s">
        <v>58</v>
      </c>
      <c r="AR1322" t="s">
        <v>59</v>
      </c>
    </row>
    <row r="1323" spans="1:44" x14ac:dyDescent="0.25">
      <c r="A1323">
        <v>1322</v>
      </c>
      <c r="B1323" t="s">
        <v>934</v>
      </c>
      <c r="C1323" t="s">
        <v>935</v>
      </c>
      <c r="D1323">
        <v>12</v>
      </c>
      <c r="E1323">
        <v>13</v>
      </c>
      <c r="F1323" t="s">
        <v>45</v>
      </c>
      <c r="G1323">
        <v>1000</v>
      </c>
      <c r="H1323">
        <v>0</v>
      </c>
      <c r="I1323">
        <v>4.25</v>
      </c>
      <c r="J1323">
        <v>215</v>
      </c>
      <c r="K1323">
        <v>136</v>
      </c>
      <c r="L1323">
        <v>32</v>
      </c>
      <c r="M1323">
        <v>23</v>
      </c>
      <c r="N1323">
        <v>13</v>
      </c>
      <c r="O1323">
        <v>11</v>
      </c>
      <c r="P1323">
        <v>0</v>
      </c>
      <c r="Q1323">
        <v>0</v>
      </c>
      <c r="R1323">
        <v>0</v>
      </c>
      <c r="S1323">
        <v>0</v>
      </c>
      <c r="T1323" t="s">
        <v>9956</v>
      </c>
      <c r="U1323" t="s">
        <v>340</v>
      </c>
      <c r="V1323" t="s">
        <v>96</v>
      </c>
      <c r="W1323">
        <v>50</v>
      </c>
      <c r="X1323" t="s">
        <v>49</v>
      </c>
      <c r="Y1323">
        <v>3</v>
      </c>
      <c r="Z1323">
        <v>0</v>
      </c>
      <c r="AA1323">
        <v>40</v>
      </c>
      <c r="AB1323">
        <v>50</v>
      </c>
      <c r="AE1323" t="s">
        <v>51</v>
      </c>
      <c r="AF1323" t="s">
        <v>2375</v>
      </c>
      <c r="AG1323" t="s">
        <v>2375</v>
      </c>
      <c r="AH1323" t="s">
        <v>2376</v>
      </c>
      <c r="AI1323">
        <v>15076</v>
      </c>
      <c r="AJ1323">
        <v>4.0849694879278298</v>
      </c>
      <c r="AK1323" t="s">
        <v>2377</v>
      </c>
      <c r="AL1323">
        <v>0</v>
      </c>
      <c r="AN1323" t="s">
        <v>9957</v>
      </c>
      <c r="AO1323" t="s">
        <v>9958</v>
      </c>
      <c r="AP1323" t="s">
        <v>9959</v>
      </c>
      <c r="AQ1323" t="s">
        <v>58</v>
      </c>
      <c r="AR1323" t="s">
        <v>59</v>
      </c>
    </row>
    <row r="1324" spans="1:44" x14ac:dyDescent="0.25">
      <c r="A1324">
        <v>1323</v>
      </c>
      <c r="B1324" t="s">
        <v>9960</v>
      </c>
      <c r="C1324" t="s">
        <v>9960</v>
      </c>
      <c r="D1324">
        <v>1.66</v>
      </c>
      <c r="E1324">
        <v>2</v>
      </c>
      <c r="F1324" t="s">
        <v>45</v>
      </c>
      <c r="G1324">
        <v>100</v>
      </c>
      <c r="H1324">
        <v>1</v>
      </c>
      <c r="I1324">
        <v>3.75</v>
      </c>
      <c r="J1324">
        <v>20</v>
      </c>
      <c r="K1324">
        <v>8</v>
      </c>
      <c r="L1324">
        <v>5</v>
      </c>
      <c r="M1324">
        <v>4</v>
      </c>
      <c r="N1324">
        <v>0</v>
      </c>
      <c r="O1324">
        <v>3</v>
      </c>
      <c r="P1324">
        <v>0</v>
      </c>
      <c r="Q1324">
        <v>0</v>
      </c>
      <c r="R1324">
        <v>0</v>
      </c>
      <c r="S1324">
        <v>0</v>
      </c>
      <c r="T1324" t="s">
        <v>9961</v>
      </c>
      <c r="U1324" t="s">
        <v>812</v>
      </c>
      <c r="V1324" t="s">
        <v>64</v>
      </c>
      <c r="W1324">
        <v>2</v>
      </c>
      <c r="X1324" t="s">
        <v>49</v>
      </c>
      <c r="Y1324">
        <v>1</v>
      </c>
      <c r="Z1324">
        <v>0</v>
      </c>
      <c r="AA1324">
        <v>26</v>
      </c>
      <c r="AB1324">
        <v>50</v>
      </c>
      <c r="AE1324" t="s">
        <v>51</v>
      </c>
      <c r="AF1324" t="s">
        <v>1094</v>
      </c>
      <c r="AG1324" t="s">
        <v>1094</v>
      </c>
      <c r="AH1324" t="s">
        <v>1095</v>
      </c>
      <c r="AI1324">
        <v>247</v>
      </c>
      <c r="AJ1324">
        <v>3.9433198380566798</v>
      </c>
      <c r="AK1324" t="s">
        <v>1096</v>
      </c>
      <c r="AL1324">
        <v>0</v>
      </c>
      <c r="AN1324" t="s">
        <v>9962</v>
      </c>
      <c r="AO1324" t="s">
        <v>9963</v>
      </c>
      <c r="AP1324" s="1" t="s">
        <v>9964</v>
      </c>
      <c r="AQ1324" t="s">
        <v>58</v>
      </c>
      <c r="AR1324" t="s">
        <v>59</v>
      </c>
    </row>
    <row r="1325" spans="1:44" x14ac:dyDescent="0.25">
      <c r="A1325">
        <v>1324</v>
      </c>
      <c r="B1325" t="s">
        <v>9965</v>
      </c>
      <c r="C1325" t="s">
        <v>9966</v>
      </c>
      <c r="D1325">
        <v>7</v>
      </c>
      <c r="E1325">
        <v>6</v>
      </c>
      <c r="F1325" t="s">
        <v>45</v>
      </c>
      <c r="G1325">
        <v>1000</v>
      </c>
      <c r="H1325">
        <v>0</v>
      </c>
      <c r="I1325">
        <v>3.27</v>
      </c>
      <c r="J1325">
        <v>601</v>
      </c>
      <c r="K1325">
        <v>208</v>
      </c>
      <c r="L1325">
        <v>94</v>
      </c>
      <c r="M1325">
        <v>91</v>
      </c>
      <c r="N1325">
        <v>66</v>
      </c>
      <c r="O1325">
        <v>142</v>
      </c>
      <c r="P1325">
        <v>0</v>
      </c>
      <c r="Q1325">
        <v>0</v>
      </c>
      <c r="R1325">
        <v>0</v>
      </c>
      <c r="S1325">
        <v>0</v>
      </c>
      <c r="T1325" t="s">
        <v>9967</v>
      </c>
      <c r="U1325" t="s">
        <v>47</v>
      </c>
      <c r="V1325" t="s">
        <v>96</v>
      </c>
      <c r="W1325">
        <v>10</v>
      </c>
      <c r="X1325" t="s">
        <v>49</v>
      </c>
      <c r="Y1325">
        <v>2</v>
      </c>
      <c r="Z1325">
        <v>0</v>
      </c>
      <c r="AA1325">
        <v>9</v>
      </c>
      <c r="AB1325">
        <v>50</v>
      </c>
      <c r="AE1325" t="s">
        <v>51</v>
      </c>
      <c r="AF1325" t="s">
        <v>9968</v>
      </c>
      <c r="AG1325" t="s">
        <v>9969</v>
      </c>
      <c r="AH1325" t="s">
        <v>9970</v>
      </c>
      <c r="AI1325">
        <v>16757</v>
      </c>
      <c r="AJ1325">
        <v>3.96538759921226</v>
      </c>
      <c r="AK1325" t="s">
        <v>9971</v>
      </c>
      <c r="AL1325">
        <v>0</v>
      </c>
      <c r="AN1325" t="s">
        <v>9972</v>
      </c>
      <c r="AO1325" t="s">
        <v>9973</v>
      </c>
      <c r="AP1325" t="s">
        <v>9974</v>
      </c>
      <c r="AQ1325" t="s">
        <v>58</v>
      </c>
      <c r="AR1325" t="s">
        <v>59</v>
      </c>
    </row>
    <row r="1326" spans="1:44" x14ac:dyDescent="0.25">
      <c r="A1326">
        <v>1325</v>
      </c>
      <c r="B1326" t="s">
        <v>7271</v>
      </c>
      <c r="C1326" t="s">
        <v>7272</v>
      </c>
      <c r="D1326">
        <v>8</v>
      </c>
      <c r="E1326">
        <v>20</v>
      </c>
      <c r="F1326" t="s">
        <v>45</v>
      </c>
      <c r="G1326">
        <v>1000</v>
      </c>
      <c r="H1326">
        <v>0</v>
      </c>
      <c r="I1326">
        <v>3.12</v>
      </c>
      <c r="J1326">
        <v>341</v>
      </c>
      <c r="K1326">
        <v>106</v>
      </c>
      <c r="L1326">
        <v>45</v>
      </c>
      <c r="M1326">
        <v>62</v>
      </c>
      <c r="N1326">
        <v>39</v>
      </c>
      <c r="O1326">
        <v>89</v>
      </c>
      <c r="P1326">
        <v>0</v>
      </c>
      <c r="Q1326">
        <v>0</v>
      </c>
      <c r="R1326">
        <v>0</v>
      </c>
      <c r="S1326">
        <v>0</v>
      </c>
      <c r="T1326" t="s">
        <v>7273</v>
      </c>
      <c r="U1326" t="s">
        <v>3118</v>
      </c>
      <c r="V1326" t="s">
        <v>96</v>
      </c>
      <c r="W1326">
        <v>50</v>
      </c>
      <c r="X1326" t="s">
        <v>49</v>
      </c>
      <c r="Y1326">
        <v>2</v>
      </c>
      <c r="Z1326">
        <v>0</v>
      </c>
      <c r="AA1326">
        <v>138</v>
      </c>
      <c r="AB1326">
        <v>50</v>
      </c>
      <c r="AE1326" t="s">
        <v>51</v>
      </c>
      <c r="AF1326" t="s">
        <v>7274</v>
      </c>
      <c r="AG1326" t="s">
        <v>7274</v>
      </c>
      <c r="AH1326" t="s">
        <v>7275</v>
      </c>
      <c r="AI1326">
        <v>7858</v>
      </c>
      <c r="AJ1326">
        <v>3.9531687452277899</v>
      </c>
      <c r="AK1326" t="s">
        <v>7276</v>
      </c>
      <c r="AL1326">
        <v>0</v>
      </c>
      <c r="AN1326" t="s">
        <v>7277</v>
      </c>
      <c r="AO1326" t="s">
        <v>7278</v>
      </c>
      <c r="AP1326" t="s">
        <v>7279</v>
      </c>
      <c r="AQ1326" t="s">
        <v>58</v>
      </c>
      <c r="AR1326" t="s">
        <v>59</v>
      </c>
    </row>
    <row r="1327" spans="1:44" x14ac:dyDescent="0.25">
      <c r="A1327">
        <v>1326</v>
      </c>
      <c r="B1327" t="s">
        <v>9975</v>
      </c>
      <c r="C1327" t="s">
        <v>9976</v>
      </c>
      <c r="D1327">
        <v>9</v>
      </c>
      <c r="E1327">
        <v>8</v>
      </c>
      <c r="F1327" t="s">
        <v>45</v>
      </c>
      <c r="G1327">
        <v>1000</v>
      </c>
      <c r="H1327">
        <v>1</v>
      </c>
      <c r="I1327">
        <v>4.03</v>
      </c>
      <c r="J1327">
        <v>248</v>
      </c>
      <c r="K1327">
        <v>127</v>
      </c>
      <c r="L1327">
        <v>59</v>
      </c>
      <c r="M1327">
        <v>26</v>
      </c>
      <c r="N1327">
        <v>15</v>
      </c>
      <c r="O1327">
        <v>21</v>
      </c>
      <c r="P1327">
        <v>0</v>
      </c>
      <c r="Q1327">
        <v>0</v>
      </c>
      <c r="R1327">
        <v>0</v>
      </c>
      <c r="S1327">
        <v>0</v>
      </c>
      <c r="T1327" t="s">
        <v>9977</v>
      </c>
      <c r="U1327" t="s">
        <v>129</v>
      </c>
      <c r="V1327" t="s">
        <v>64</v>
      </c>
      <c r="W1327">
        <v>2</v>
      </c>
      <c r="X1327" t="s">
        <v>49</v>
      </c>
      <c r="Y1327">
        <v>3</v>
      </c>
      <c r="Z1327">
        <v>0</v>
      </c>
      <c r="AA1327">
        <v>45</v>
      </c>
      <c r="AB1327">
        <v>50</v>
      </c>
      <c r="AE1327" t="s">
        <v>9978</v>
      </c>
      <c r="AF1327" t="s">
        <v>9979</v>
      </c>
      <c r="AG1327" t="s">
        <v>9980</v>
      </c>
      <c r="AH1327" t="s">
        <v>9981</v>
      </c>
      <c r="AI1327">
        <v>1722</v>
      </c>
      <c r="AJ1327">
        <v>3.9065040650406502</v>
      </c>
      <c r="AK1327" t="s">
        <v>9982</v>
      </c>
      <c r="AL1327">
        <v>0</v>
      </c>
      <c r="AN1327" t="s">
        <v>9983</v>
      </c>
      <c r="AO1327" t="s">
        <v>9984</v>
      </c>
      <c r="AP1327" t="s">
        <v>9985</v>
      </c>
      <c r="AQ1327" t="s">
        <v>58</v>
      </c>
      <c r="AR1327" t="s">
        <v>59</v>
      </c>
    </row>
    <row r="1328" spans="1:44" x14ac:dyDescent="0.25">
      <c r="A1328">
        <v>1327</v>
      </c>
      <c r="B1328" t="s">
        <v>9986</v>
      </c>
      <c r="C1328" t="s">
        <v>9987</v>
      </c>
      <c r="D1328">
        <v>8</v>
      </c>
      <c r="E1328">
        <v>7</v>
      </c>
      <c r="F1328" t="s">
        <v>45</v>
      </c>
      <c r="G1328">
        <v>1000</v>
      </c>
      <c r="H1328">
        <v>1</v>
      </c>
      <c r="I1328">
        <v>3.69</v>
      </c>
      <c r="J1328">
        <v>294</v>
      </c>
      <c r="K1328">
        <v>128</v>
      </c>
      <c r="L1328">
        <v>57</v>
      </c>
      <c r="M1328">
        <v>44</v>
      </c>
      <c r="N1328">
        <v>20</v>
      </c>
      <c r="O1328">
        <v>45</v>
      </c>
      <c r="P1328">
        <v>0</v>
      </c>
      <c r="Q1328">
        <v>0</v>
      </c>
      <c r="R1328">
        <v>0</v>
      </c>
      <c r="S1328">
        <v>0</v>
      </c>
      <c r="T1328" t="s">
        <v>9988</v>
      </c>
      <c r="U1328" t="s">
        <v>47</v>
      </c>
      <c r="V1328" t="s">
        <v>96</v>
      </c>
      <c r="W1328">
        <v>50</v>
      </c>
      <c r="X1328" t="s">
        <v>49</v>
      </c>
      <c r="Y1328">
        <v>2</v>
      </c>
      <c r="Z1328">
        <v>0</v>
      </c>
      <c r="AA1328">
        <v>36</v>
      </c>
      <c r="AB1328">
        <v>50</v>
      </c>
      <c r="AE1328" t="s">
        <v>51</v>
      </c>
      <c r="AF1328" t="s">
        <v>9989</v>
      </c>
      <c r="AG1328" t="s">
        <v>9990</v>
      </c>
      <c r="AH1328" t="s">
        <v>9991</v>
      </c>
      <c r="AI1328">
        <v>821</v>
      </c>
      <c r="AJ1328">
        <v>3.7661388550548098</v>
      </c>
      <c r="AK1328" t="s">
        <v>9992</v>
      </c>
      <c r="AL1328">
        <v>0</v>
      </c>
      <c r="AN1328" t="s">
        <v>9993</v>
      </c>
      <c r="AO1328" t="s">
        <v>9994</v>
      </c>
      <c r="AP1328" t="s">
        <v>9995</v>
      </c>
      <c r="AQ1328" t="s">
        <v>58</v>
      </c>
      <c r="AR1328" t="s">
        <v>59</v>
      </c>
    </row>
    <row r="1329" spans="1:44" x14ac:dyDescent="0.25">
      <c r="A1329">
        <v>1328</v>
      </c>
      <c r="B1329" t="s">
        <v>9996</v>
      </c>
      <c r="C1329" t="s">
        <v>9997</v>
      </c>
      <c r="D1329">
        <v>14</v>
      </c>
      <c r="E1329">
        <v>107</v>
      </c>
      <c r="F1329" t="s">
        <v>45</v>
      </c>
      <c r="G1329">
        <v>1000</v>
      </c>
      <c r="H1329">
        <v>1</v>
      </c>
      <c r="I1329">
        <v>4.38</v>
      </c>
      <c r="J1329">
        <v>425</v>
      </c>
      <c r="K1329">
        <v>299</v>
      </c>
      <c r="L1329">
        <v>54</v>
      </c>
      <c r="M1329">
        <v>31</v>
      </c>
      <c r="N1329">
        <v>17</v>
      </c>
      <c r="O1329">
        <v>24</v>
      </c>
      <c r="P1329">
        <v>1</v>
      </c>
      <c r="Q1329">
        <v>0</v>
      </c>
      <c r="R1329">
        <v>1</v>
      </c>
      <c r="S1329">
        <v>0</v>
      </c>
      <c r="T1329" t="s">
        <v>9998</v>
      </c>
      <c r="U1329" t="s">
        <v>47</v>
      </c>
      <c r="V1329" t="s">
        <v>48</v>
      </c>
      <c r="W1329">
        <v>50</v>
      </c>
      <c r="X1329" t="s">
        <v>49</v>
      </c>
      <c r="Y1329">
        <v>4</v>
      </c>
      <c r="Z1329">
        <v>0</v>
      </c>
      <c r="AA1329">
        <v>10</v>
      </c>
      <c r="AB1329">
        <v>50</v>
      </c>
      <c r="AE1329" t="s">
        <v>51</v>
      </c>
      <c r="AF1329" t="s">
        <v>3173</v>
      </c>
      <c r="AG1329" t="s">
        <v>3173</v>
      </c>
      <c r="AH1329" t="s">
        <v>3174</v>
      </c>
      <c r="AI1329">
        <v>27175</v>
      </c>
      <c r="AJ1329">
        <v>3.9660349586016501</v>
      </c>
      <c r="AK1329" t="s">
        <v>3175</v>
      </c>
      <c r="AL1329">
        <v>0</v>
      </c>
      <c r="AN1329" t="s">
        <v>9999</v>
      </c>
      <c r="AO1329" t="s">
        <v>10000</v>
      </c>
      <c r="AP1329" t="s">
        <v>10001</v>
      </c>
      <c r="AQ1329" t="s">
        <v>58</v>
      </c>
      <c r="AR1329" t="s">
        <v>59</v>
      </c>
    </row>
    <row r="1330" spans="1:44" x14ac:dyDescent="0.25">
      <c r="A1330">
        <v>1329</v>
      </c>
      <c r="B1330" t="s">
        <v>10002</v>
      </c>
      <c r="C1330" t="s">
        <v>10003</v>
      </c>
      <c r="D1330">
        <v>8</v>
      </c>
      <c r="E1330">
        <v>13</v>
      </c>
      <c r="F1330" t="s">
        <v>45</v>
      </c>
      <c r="G1330">
        <v>1000</v>
      </c>
      <c r="H1330">
        <v>0</v>
      </c>
      <c r="I1330">
        <v>4.3899999999999997</v>
      </c>
      <c r="J1330">
        <v>574</v>
      </c>
      <c r="K1330">
        <v>370</v>
      </c>
      <c r="L1330">
        <v>115</v>
      </c>
      <c r="M1330">
        <v>50</v>
      </c>
      <c r="N1330">
        <v>21</v>
      </c>
      <c r="O1330">
        <v>18</v>
      </c>
      <c r="P1330">
        <v>1</v>
      </c>
      <c r="Q1330">
        <v>0</v>
      </c>
      <c r="R1330">
        <v>1</v>
      </c>
      <c r="S1330">
        <v>0</v>
      </c>
      <c r="T1330" t="s">
        <v>10004</v>
      </c>
      <c r="U1330" t="s">
        <v>161</v>
      </c>
      <c r="V1330" t="s">
        <v>48</v>
      </c>
      <c r="W1330">
        <v>50</v>
      </c>
      <c r="X1330" t="s">
        <v>49</v>
      </c>
      <c r="Y1330">
        <v>3</v>
      </c>
      <c r="Z1330">
        <v>0</v>
      </c>
      <c r="AA1330">
        <v>52</v>
      </c>
      <c r="AB1330">
        <v>50</v>
      </c>
      <c r="AE1330" t="s">
        <v>51</v>
      </c>
      <c r="AF1330" t="s">
        <v>7750</v>
      </c>
      <c r="AG1330" t="s">
        <v>7750</v>
      </c>
      <c r="AH1330" t="s">
        <v>9806</v>
      </c>
      <c r="AI1330">
        <v>5042</v>
      </c>
      <c r="AJ1330">
        <v>4.1465688218960697</v>
      </c>
      <c r="AK1330" t="s">
        <v>7752</v>
      </c>
      <c r="AL1330">
        <v>0</v>
      </c>
      <c r="AN1330" t="s">
        <v>10005</v>
      </c>
      <c r="AO1330" t="s">
        <v>10006</v>
      </c>
      <c r="AP1330" t="s">
        <v>10007</v>
      </c>
      <c r="AQ1330" t="s">
        <v>58</v>
      </c>
      <c r="AR1330" t="s">
        <v>59</v>
      </c>
    </row>
    <row r="1331" spans="1:44" x14ac:dyDescent="0.25">
      <c r="A1331">
        <v>1330</v>
      </c>
      <c r="B1331" t="s">
        <v>10008</v>
      </c>
      <c r="C1331" t="s">
        <v>10009</v>
      </c>
      <c r="D1331">
        <v>11</v>
      </c>
      <c r="E1331">
        <v>43</v>
      </c>
      <c r="F1331" t="s">
        <v>45</v>
      </c>
      <c r="G1331">
        <v>10000</v>
      </c>
      <c r="H1331">
        <v>1</v>
      </c>
      <c r="I1331">
        <v>3.98</v>
      </c>
      <c r="J1331">
        <v>397</v>
      </c>
      <c r="K1331">
        <v>219</v>
      </c>
      <c r="L1331">
        <v>63</v>
      </c>
      <c r="M1331">
        <v>46</v>
      </c>
      <c r="N1331">
        <v>25</v>
      </c>
      <c r="O1331">
        <v>44</v>
      </c>
      <c r="P1331">
        <v>0</v>
      </c>
      <c r="Q1331">
        <v>0</v>
      </c>
      <c r="R1331">
        <v>0</v>
      </c>
      <c r="S1331">
        <v>0</v>
      </c>
      <c r="T1331" t="s">
        <v>10010</v>
      </c>
      <c r="U1331" t="s">
        <v>5080</v>
      </c>
      <c r="V1331" t="s">
        <v>96</v>
      </c>
      <c r="W1331">
        <v>50</v>
      </c>
      <c r="X1331" t="s">
        <v>49</v>
      </c>
      <c r="Y1331">
        <v>2</v>
      </c>
      <c r="Z1331">
        <v>0</v>
      </c>
      <c r="AA1331">
        <v>43</v>
      </c>
      <c r="AB1331">
        <v>50</v>
      </c>
      <c r="AE1331" t="s">
        <v>51</v>
      </c>
      <c r="AF1331" t="s">
        <v>10011</v>
      </c>
      <c r="AG1331" t="s">
        <v>10012</v>
      </c>
      <c r="AH1331" t="s">
        <v>10013</v>
      </c>
      <c r="AI1331">
        <v>29615</v>
      </c>
      <c r="AJ1331">
        <v>3.9280094546682398</v>
      </c>
      <c r="AK1331" t="s">
        <v>10014</v>
      </c>
      <c r="AL1331">
        <v>0</v>
      </c>
      <c r="AN1331" t="s">
        <v>10015</v>
      </c>
      <c r="AO1331" t="s">
        <v>10016</v>
      </c>
      <c r="AP1331" t="s">
        <v>10017</v>
      </c>
      <c r="AQ1331" t="s">
        <v>58</v>
      </c>
      <c r="AR1331" t="s">
        <v>59</v>
      </c>
    </row>
    <row r="1332" spans="1:44" x14ac:dyDescent="0.25">
      <c r="A1332">
        <v>1331</v>
      </c>
      <c r="B1332" t="s">
        <v>10018</v>
      </c>
      <c r="C1332" t="s">
        <v>10019</v>
      </c>
      <c r="D1332">
        <v>19</v>
      </c>
      <c r="E1332">
        <v>17</v>
      </c>
      <c r="F1332" t="s">
        <v>45</v>
      </c>
      <c r="G1332">
        <v>100</v>
      </c>
      <c r="H1332">
        <v>1</v>
      </c>
      <c r="I1332">
        <v>4.33</v>
      </c>
      <c r="J1332">
        <v>61</v>
      </c>
      <c r="K1332">
        <v>39</v>
      </c>
      <c r="L1332">
        <v>12</v>
      </c>
      <c r="M1332">
        <v>5</v>
      </c>
      <c r="N1332">
        <v>1</v>
      </c>
      <c r="O1332">
        <v>4</v>
      </c>
      <c r="P1332">
        <v>0</v>
      </c>
      <c r="Q1332">
        <v>0</v>
      </c>
      <c r="R1332">
        <v>0</v>
      </c>
      <c r="S1332">
        <v>0</v>
      </c>
      <c r="T1332" t="s">
        <v>10020</v>
      </c>
      <c r="U1332" t="s">
        <v>150</v>
      </c>
      <c r="V1332" t="s">
        <v>10021</v>
      </c>
      <c r="W1332">
        <v>50</v>
      </c>
      <c r="X1332" t="s">
        <v>49</v>
      </c>
      <c r="Y1332">
        <v>6</v>
      </c>
      <c r="Z1332">
        <v>0</v>
      </c>
      <c r="AA1332">
        <v>38</v>
      </c>
      <c r="AB1332">
        <v>50</v>
      </c>
      <c r="AE1332" t="s">
        <v>51</v>
      </c>
      <c r="AF1332" t="s">
        <v>10022</v>
      </c>
      <c r="AG1332" t="s">
        <v>10022</v>
      </c>
      <c r="AH1332" t="s">
        <v>10023</v>
      </c>
      <c r="AI1332">
        <v>487</v>
      </c>
      <c r="AJ1332">
        <v>4.2340862422997896</v>
      </c>
      <c r="AK1332" t="s">
        <v>10024</v>
      </c>
      <c r="AL1332">
        <v>0</v>
      </c>
      <c r="AN1332" t="s">
        <v>10025</v>
      </c>
      <c r="AO1332" t="s">
        <v>10026</v>
      </c>
      <c r="AP1332" t="s">
        <v>10027</v>
      </c>
      <c r="AQ1332" t="s">
        <v>58</v>
      </c>
      <c r="AR1332" t="s">
        <v>59</v>
      </c>
    </row>
    <row r="1333" spans="1:44" x14ac:dyDescent="0.25">
      <c r="A1333">
        <v>1332</v>
      </c>
      <c r="B1333" t="s">
        <v>653</v>
      </c>
      <c r="C1333" t="s">
        <v>654</v>
      </c>
      <c r="D1333">
        <v>7</v>
      </c>
      <c r="E1333">
        <v>6</v>
      </c>
      <c r="F1333" t="s">
        <v>45</v>
      </c>
      <c r="G1333">
        <v>50</v>
      </c>
      <c r="H1333">
        <v>0</v>
      </c>
      <c r="I1333">
        <v>4</v>
      </c>
      <c r="J1333">
        <v>4</v>
      </c>
      <c r="K1333">
        <v>3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 t="s">
        <v>655</v>
      </c>
      <c r="U1333" t="s">
        <v>129</v>
      </c>
      <c r="V1333" t="s">
        <v>64</v>
      </c>
      <c r="W1333">
        <v>50</v>
      </c>
      <c r="X1333" t="s">
        <v>49</v>
      </c>
      <c r="Y1333">
        <v>2</v>
      </c>
      <c r="Z1333">
        <v>0</v>
      </c>
      <c r="AA1333">
        <v>139</v>
      </c>
      <c r="AB1333">
        <v>50</v>
      </c>
      <c r="AE1333" t="s">
        <v>51</v>
      </c>
      <c r="AF1333" t="s">
        <v>656</v>
      </c>
      <c r="AG1333" t="s">
        <v>656</v>
      </c>
      <c r="AH1333" t="s">
        <v>657</v>
      </c>
      <c r="AI1333">
        <v>34</v>
      </c>
      <c r="AJ1333">
        <v>4.3529411764705799</v>
      </c>
      <c r="AK1333" t="s">
        <v>658</v>
      </c>
      <c r="AL1333">
        <v>0</v>
      </c>
      <c r="AN1333" t="s">
        <v>659</v>
      </c>
      <c r="AO1333" t="s">
        <v>660</v>
      </c>
      <c r="AP1333" t="s">
        <v>661</v>
      </c>
      <c r="AQ1333" t="s">
        <v>58</v>
      </c>
      <c r="AR1333" t="s">
        <v>59</v>
      </c>
    </row>
    <row r="1334" spans="1:44" x14ac:dyDescent="0.25">
      <c r="A1334">
        <v>1333</v>
      </c>
      <c r="B1334" t="s">
        <v>10028</v>
      </c>
      <c r="C1334" t="s">
        <v>10029</v>
      </c>
      <c r="D1334">
        <v>8</v>
      </c>
      <c r="E1334">
        <v>8</v>
      </c>
      <c r="F1334" t="s">
        <v>45</v>
      </c>
      <c r="G1334">
        <v>10000</v>
      </c>
      <c r="H1334">
        <v>1</v>
      </c>
      <c r="I1334">
        <v>3.61</v>
      </c>
      <c r="J1334">
        <v>2187</v>
      </c>
      <c r="K1334">
        <v>843</v>
      </c>
      <c r="L1334">
        <v>484</v>
      </c>
      <c r="M1334">
        <v>350</v>
      </c>
      <c r="N1334">
        <v>182</v>
      </c>
      <c r="O1334">
        <v>328</v>
      </c>
      <c r="P1334">
        <v>0</v>
      </c>
      <c r="Q1334">
        <v>0</v>
      </c>
      <c r="R1334">
        <v>0</v>
      </c>
      <c r="S1334">
        <v>0</v>
      </c>
      <c r="T1334" t="s">
        <v>10030</v>
      </c>
      <c r="U1334" t="s">
        <v>107</v>
      </c>
      <c r="V1334" t="s">
        <v>162</v>
      </c>
      <c r="W1334">
        <v>20</v>
      </c>
      <c r="X1334" t="s">
        <v>49</v>
      </c>
      <c r="Y1334">
        <v>2</v>
      </c>
      <c r="Z1334">
        <v>0</v>
      </c>
      <c r="AA1334">
        <v>38</v>
      </c>
      <c r="AB1334">
        <v>50</v>
      </c>
      <c r="AE1334" t="s">
        <v>51</v>
      </c>
      <c r="AF1334" t="s">
        <v>1843</v>
      </c>
      <c r="AG1334" t="s">
        <v>1844</v>
      </c>
      <c r="AH1334" t="s">
        <v>1845</v>
      </c>
      <c r="AI1334">
        <v>70773</v>
      </c>
      <c r="AJ1334">
        <v>4.03831969818998</v>
      </c>
      <c r="AK1334" t="s">
        <v>1846</v>
      </c>
      <c r="AL1334">
        <v>0</v>
      </c>
      <c r="AN1334" t="s">
        <v>10031</v>
      </c>
      <c r="AO1334" t="s">
        <v>10032</v>
      </c>
      <c r="AP1334" t="s">
        <v>10033</v>
      </c>
      <c r="AQ1334" t="s">
        <v>58</v>
      </c>
      <c r="AR1334" t="s">
        <v>59</v>
      </c>
    </row>
    <row r="1335" spans="1:44" x14ac:dyDescent="0.25">
      <c r="A1335">
        <v>1334</v>
      </c>
      <c r="B1335" t="s">
        <v>10034</v>
      </c>
      <c r="C1335" t="s">
        <v>10035</v>
      </c>
      <c r="D1335">
        <v>11</v>
      </c>
      <c r="E1335">
        <v>10</v>
      </c>
      <c r="F1335" t="s">
        <v>45</v>
      </c>
      <c r="G1335">
        <v>1000</v>
      </c>
      <c r="H1335">
        <v>1</v>
      </c>
      <c r="I1335">
        <v>3.69</v>
      </c>
      <c r="J1335">
        <v>113</v>
      </c>
      <c r="K1335">
        <v>55</v>
      </c>
      <c r="L1335">
        <v>16</v>
      </c>
      <c r="M1335">
        <v>14</v>
      </c>
      <c r="N1335">
        <v>8</v>
      </c>
      <c r="O1335">
        <v>20</v>
      </c>
      <c r="P1335">
        <v>0</v>
      </c>
      <c r="Q1335">
        <v>0</v>
      </c>
      <c r="R1335">
        <v>0</v>
      </c>
      <c r="S1335">
        <v>0</v>
      </c>
      <c r="T1335" t="s">
        <v>10036</v>
      </c>
      <c r="U1335" t="s">
        <v>340</v>
      </c>
      <c r="V1335" t="s">
        <v>64</v>
      </c>
      <c r="W1335">
        <v>10</v>
      </c>
      <c r="X1335" t="s">
        <v>49</v>
      </c>
      <c r="Y1335">
        <v>3</v>
      </c>
      <c r="Z1335">
        <v>0</v>
      </c>
      <c r="AA1335">
        <v>20</v>
      </c>
      <c r="AB1335">
        <v>50</v>
      </c>
      <c r="AE1335" t="s">
        <v>51</v>
      </c>
      <c r="AF1335" t="s">
        <v>10037</v>
      </c>
      <c r="AG1335" t="s">
        <v>10037</v>
      </c>
      <c r="AH1335" t="s">
        <v>10038</v>
      </c>
      <c r="AI1335">
        <v>1403</v>
      </c>
      <c r="AJ1335">
        <v>3.8959372772630001</v>
      </c>
      <c r="AK1335" t="s">
        <v>10039</v>
      </c>
      <c r="AL1335">
        <v>0</v>
      </c>
      <c r="AN1335" t="s">
        <v>10040</v>
      </c>
      <c r="AO1335" t="s">
        <v>10041</v>
      </c>
      <c r="AP1335" s="1" t="s">
        <v>10042</v>
      </c>
      <c r="AQ1335" t="s">
        <v>58</v>
      </c>
      <c r="AR1335" t="s">
        <v>59</v>
      </c>
    </row>
    <row r="1336" spans="1:44" x14ac:dyDescent="0.25">
      <c r="A1336">
        <v>1335</v>
      </c>
      <c r="B1336" t="s">
        <v>10043</v>
      </c>
      <c r="C1336" t="s">
        <v>10044</v>
      </c>
      <c r="D1336">
        <v>12</v>
      </c>
      <c r="E1336">
        <v>93</v>
      </c>
      <c r="F1336" t="s">
        <v>45</v>
      </c>
      <c r="G1336">
        <v>1000</v>
      </c>
      <c r="H1336">
        <v>1</v>
      </c>
      <c r="I1336">
        <v>4.0999999999999996</v>
      </c>
      <c r="J1336">
        <v>534</v>
      </c>
      <c r="K1336">
        <v>280</v>
      </c>
      <c r="L1336">
        <v>128</v>
      </c>
      <c r="M1336">
        <v>63</v>
      </c>
      <c r="N1336">
        <v>28</v>
      </c>
      <c r="O1336">
        <v>35</v>
      </c>
      <c r="P1336">
        <v>0</v>
      </c>
      <c r="Q1336">
        <v>0</v>
      </c>
      <c r="R1336">
        <v>0</v>
      </c>
      <c r="S1336">
        <v>0</v>
      </c>
      <c r="T1336" t="s">
        <v>10045</v>
      </c>
      <c r="U1336" t="s">
        <v>85</v>
      </c>
      <c r="V1336" t="s">
        <v>96</v>
      </c>
      <c r="W1336">
        <v>50</v>
      </c>
      <c r="X1336" t="s">
        <v>49</v>
      </c>
      <c r="Y1336">
        <v>3</v>
      </c>
      <c r="Z1336">
        <v>0</v>
      </c>
      <c r="AA1336">
        <v>40</v>
      </c>
      <c r="AB1336">
        <v>50</v>
      </c>
      <c r="AC1336">
        <v>1</v>
      </c>
      <c r="AD1336" t="s">
        <v>50</v>
      </c>
      <c r="AE1336" t="s">
        <v>51</v>
      </c>
      <c r="AF1336" t="s">
        <v>10046</v>
      </c>
      <c r="AG1336" t="s">
        <v>10046</v>
      </c>
      <c r="AH1336" t="s">
        <v>10047</v>
      </c>
      <c r="AI1336">
        <v>15540</v>
      </c>
      <c r="AJ1336">
        <v>4.2413127413127398</v>
      </c>
      <c r="AK1336" t="s">
        <v>10048</v>
      </c>
      <c r="AL1336">
        <v>0</v>
      </c>
      <c r="AN1336" t="s">
        <v>10049</v>
      </c>
      <c r="AO1336" t="s">
        <v>10050</v>
      </c>
      <c r="AP1336" t="s">
        <v>10051</v>
      </c>
      <c r="AQ1336" t="s">
        <v>58</v>
      </c>
      <c r="AR1336" t="s">
        <v>59</v>
      </c>
    </row>
    <row r="1337" spans="1:44" x14ac:dyDescent="0.25">
      <c r="A1337">
        <v>1336</v>
      </c>
      <c r="B1337" t="s">
        <v>5892</v>
      </c>
      <c r="C1337" t="s">
        <v>5893</v>
      </c>
      <c r="D1337">
        <v>2</v>
      </c>
      <c r="E1337">
        <v>9</v>
      </c>
      <c r="F1337" t="s">
        <v>45</v>
      </c>
      <c r="G1337">
        <v>100</v>
      </c>
      <c r="H1337">
        <v>1</v>
      </c>
      <c r="I1337">
        <v>3.67</v>
      </c>
      <c r="J1337">
        <v>12</v>
      </c>
      <c r="K1337">
        <v>5</v>
      </c>
      <c r="L1337">
        <v>3</v>
      </c>
      <c r="M1337">
        <v>1</v>
      </c>
      <c r="N1337">
        <v>1</v>
      </c>
      <c r="O1337">
        <v>2</v>
      </c>
      <c r="P1337">
        <v>0</v>
      </c>
      <c r="Q1337">
        <v>0</v>
      </c>
      <c r="R1337">
        <v>0</v>
      </c>
      <c r="S1337">
        <v>0</v>
      </c>
      <c r="T1337" t="s">
        <v>5894</v>
      </c>
      <c r="U1337" t="s">
        <v>1985</v>
      </c>
      <c r="V1337" t="s">
        <v>64</v>
      </c>
      <c r="W1337">
        <v>1</v>
      </c>
      <c r="X1337" t="s">
        <v>49</v>
      </c>
      <c r="Y1337">
        <v>1</v>
      </c>
      <c r="Z1337">
        <v>0</v>
      </c>
      <c r="AA1337">
        <v>41</v>
      </c>
      <c r="AB1337">
        <v>50</v>
      </c>
      <c r="AC1337">
        <v>1</v>
      </c>
      <c r="AD1337" t="s">
        <v>50</v>
      </c>
      <c r="AE1337" t="s">
        <v>51</v>
      </c>
      <c r="AF1337" t="s">
        <v>5895</v>
      </c>
      <c r="AG1337" t="s">
        <v>5895</v>
      </c>
      <c r="AH1337" t="s">
        <v>5896</v>
      </c>
      <c r="AI1337">
        <v>111</v>
      </c>
      <c r="AJ1337">
        <v>3.8018018018017998</v>
      </c>
      <c r="AK1337" t="s">
        <v>5897</v>
      </c>
      <c r="AL1337">
        <v>0</v>
      </c>
      <c r="AN1337" t="s">
        <v>5898</v>
      </c>
      <c r="AO1337" t="s">
        <v>5899</v>
      </c>
      <c r="AP1337" t="s">
        <v>5900</v>
      </c>
      <c r="AQ1337" t="s">
        <v>58</v>
      </c>
      <c r="AR1337" t="s">
        <v>59</v>
      </c>
    </row>
    <row r="1338" spans="1:44" x14ac:dyDescent="0.25">
      <c r="A1338">
        <v>1337</v>
      </c>
      <c r="B1338" t="s">
        <v>10052</v>
      </c>
      <c r="C1338" t="s">
        <v>10052</v>
      </c>
      <c r="D1338">
        <v>8</v>
      </c>
      <c r="E1338">
        <v>7</v>
      </c>
      <c r="F1338" t="s">
        <v>45</v>
      </c>
      <c r="G1338">
        <v>100</v>
      </c>
      <c r="H1338">
        <v>1</v>
      </c>
      <c r="I1338">
        <v>3.37</v>
      </c>
      <c r="J1338">
        <v>19</v>
      </c>
      <c r="K1338">
        <v>9</v>
      </c>
      <c r="L1338">
        <v>2</v>
      </c>
      <c r="M1338">
        <v>1</v>
      </c>
      <c r="N1338">
        <v>1</v>
      </c>
      <c r="O1338">
        <v>6</v>
      </c>
      <c r="P1338">
        <v>0</v>
      </c>
      <c r="Q1338">
        <v>0</v>
      </c>
      <c r="R1338">
        <v>0</v>
      </c>
      <c r="S1338">
        <v>0</v>
      </c>
      <c r="T1338" t="s">
        <v>10053</v>
      </c>
      <c r="U1338" t="s">
        <v>129</v>
      </c>
      <c r="V1338" t="s">
        <v>96</v>
      </c>
      <c r="W1338">
        <v>50</v>
      </c>
      <c r="X1338" t="s">
        <v>49</v>
      </c>
      <c r="Y1338">
        <v>3</v>
      </c>
      <c r="Z1338">
        <v>0</v>
      </c>
      <c r="AA1338">
        <v>41</v>
      </c>
      <c r="AB1338">
        <v>50</v>
      </c>
      <c r="AC1338">
        <v>1</v>
      </c>
      <c r="AD1338" t="s">
        <v>50</v>
      </c>
      <c r="AE1338" t="s">
        <v>51</v>
      </c>
      <c r="AF1338" t="s">
        <v>10054</v>
      </c>
      <c r="AG1338" t="s">
        <v>10055</v>
      </c>
      <c r="AH1338" t="s">
        <v>10056</v>
      </c>
      <c r="AI1338">
        <v>36033</v>
      </c>
      <c r="AJ1338">
        <v>3.9653373296700201</v>
      </c>
      <c r="AK1338" t="s">
        <v>10057</v>
      </c>
      <c r="AL1338">
        <v>1</v>
      </c>
      <c r="AM1338" t="s">
        <v>10058</v>
      </c>
      <c r="AN1338" t="s">
        <v>10059</v>
      </c>
      <c r="AO1338" t="s">
        <v>10060</v>
      </c>
      <c r="AP1338" t="s">
        <v>10061</v>
      </c>
      <c r="AQ1338" t="s">
        <v>58</v>
      </c>
      <c r="AR1338" t="s">
        <v>59</v>
      </c>
    </row>
    <row r="1339" spans="1:44" x14ac:dyDescent="0.25">
      <c r="A1339">
        <v>1338</v>
      </c>
      <c r="B1339" t="s">
        <v>10062</v>
      </c>
      <c r="C1339" t="s">
        <v>10063</v>
      </c>
      <c r="D1339">
        <v>8</v>
      </c>
      <c r="E1339">
        <v>59</v>
      </c>
      <c r="F1339" t="s">
        <v>45</v>
      </c>
      <c r="G1339">
        <v>100</v>
      </c>
      <c r="H1339">
        <v>1</v>
      </c>
      <c r="I1339">
        <v>4.05</v>
      </c>
      <c r="J1339">
        <v>114</v>
      </c>
      <c r="K1339">
        <v>55</v>
      </c>
      <c r="L1339">
        <v>30</v>
      </c>
      <c r="M1339">
        <v>16</v>
      </c>
      <c r="N1339">
        <v>6</v>
      </c>
      <c r="O1339">
        <v>7</v>
      </c>
      <c r="P1339">
        <v>0</v>
      </c>
      <c r="Q1339">
        <v>0</v>
      </c>
      <c r="R1339">
        <v>0</v>
      </c>
      <c r="S1339">
        <v>0</v>
      </c>
      <c r="T1339" t="s">
        <v>10064</v>
      </c>
      <c r="U1339" t="s">
        <v>95</v>
      </c>
      <c r="V1339" t="s">
        <v>162</v>
      </c>
      <c r="W1339">
        <v>40</v>
      </c>
      <c r="X1339" t="s">
        <v>49</v>
      </c>
      <c r="Y1339">
        <v>3</v>
      </c>
      <c r="Z1339">
        <v>0</v>
      </c>
      <c r="AA1339">
        <v>18</v>
      </c>
      <c r="AB1339">
        <v>50</v>
      </c>
      <c r="AE1339" t="s">
        <v>321</v>
      </c>
      <c r="AF1339" t="s">
        <v>10065</v>
      </c>
      <c r="AG1339" t="s">
        <v>10066</v>
      </c>
      <c r="AH1339" t="s">
        <v>10067</v>
      </c>
      <c r="AI1339">
        <v>231</v>
      </c>
      <c r="AJ1339">
        <v>3.7662337662337602</v>
      </c>
      <c r="AK1339" s="1" t="s">
        <v>10068</v>
      </c>
      <c r="AL1339">
        <v>0</v>
      </c>
      <c r="AN1339" t="s">
        <v>10069</v>
      </c>
      <c r="AO1339" t="s">
        <v>10070</v>
      </c>
      <c r="AP1339" t="s">
        <v>10071</v>
      </c>
      <c r="AQ1339" t="s">
        <v>58</v>
      </c>
      <c r="AR1339" t="s">
        <v>59</v>
      </c>
    </row>
    <row r="1340" spans="1:44" x14ac:dyDescent="0.25">
      <c r="A1340">
        <v>1339</v>
      </c>
      <c r="B1340" t="s">
        <v>10072</v>
      </c>
      <c r="C1340" t="s">
        <v>10072</v>
      </c>
      <c r="D1340">
        <v>5</v>
      </c>
      <c r="E1340">
        <v>9</v>
      </c>
      <c r="F1340" t="s">
        <v>45</v>
      </c>
      <c r="G1340">
        <v>100</v>
      </c>
      <c r="H1340">
        <v>0</v>
      </c>
      <c r="I1340">
        <v>4.08</v>
      </c>
      <c r="J1340">
        <v>13</v>
      </c>
      <c r="K1340">
        <v>5</v>
      </c>
      <c r="L1340">
        <v>5</v>
      </c>
      <c r="M1340">
        <v>2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10073</v>
      </c>
      <c r="U1340" t="s">
        <v>85</v>
      </c>
      <c r="V1340" t="s">
        <v>64</v>
      </c>
      <c r="W1340">
        <v>20</v>
      </c>
      <c r="X1340" t="s">
        <v>49</v>
      </c>
      <c r="Y1340">
        <v>2</v>
      </c>
      <c r="Z1340">
        <v>0</v>
      </c>
      <c r="AA1340">
        <v>43</v>
      </c>
      <c r="AB1340">
        <v>50</v>
      </c>
      <c r="AE1340" t="s">
        <v>51</v>
      </c>
      <c r="AF1340" t="s">
        <v>10074</v>
      </c>
      <c r="AG1340" t="s">
        <v>10074</v>
      </c>
      <c r="AH1340" t="s">
        <v>10075</v>
      </c>
      <c r="AI1340">
        <v>26018</v>
      </c>
      <c r="AJ1340">
        <v>3.8914213236989701</v>
      </c>
      <c r="AK1340" t="s">
        <v>10076</v>
      </c>
      <c r="AL1340">
        <v>0</v>
      </c>
      <c r="AN1340" t="s">
        <v>10077</v>
      </c>
      <c r="AO1340" t="s">
        <v>10078</v>
      </c>
      <c r="AP1340" s="1" t="s">
        <v>10079</v>
      </c>
      <c r="AQ1340" t="s">
        <v>58</v>
      </c>
      <c r="AR1340" t="s">
        <v>59</v>
      </c>
    </row>
    <row r="1341" spans="1:44" x14ac:dyDescent="0.25">
      <c r="A1341">
        <v>1340</v>
      </c>
      <c r="B1341" t="s">
        <v>10080</v>
      </c>
      <c r="C1341" t="s">
        <v>10080</v>
      </c>
      <c r="D1341">
        <v>5</v>
      </c>
      <c r="E1341">
        <v>48</v>
      </c>
      <c r="F1341" t="s">
        <v>45</v>
      </c>
      <c r="G1341">
        <v>100</v>
      </c>
      <c r="H1341">
        <v>1</v>
      </c>
      <c r="I1341">
        <v>4.07</v>
      </c>
      <c r="J1341">
        <v>30</v>
      </c>
      <c r="K1341">
        <v>15</v>
      </c>
      <c r="L1341">
        <v>5</v>
      </c>
      <c r="M1341">
        <v>8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 t="s">
        <v>10081</v>
      </c>
      <c r="U1341" t="s">
        <v>63</v>
      </c>
      <c r="V1341" t="s">
        <v>64</v>
      </c>
      <c r="W1341">
        <v>50</v>
      </c>
      <c r="X1341" t="s">
        <v>49</v>
      </c>
      <c r="Y1341">
        <v>2</v>
      </c>
      <c r="Z1341">
        <v>0</v>
      </c>
      <c r="AA1341">
        <v>45</v>
      </c>
      <c r="AB1341">
        <v>50</v>
      </c>
      <c r="AE1341" t="s">
        <v>51</v>
      </c>
      <c r="AF1341" t="s">
        <v>10082</v>
      </c>
      <c r="AG1341" t="s">
        <v>10082</v>
      </c>
      <c r="AH1341" t="s">
        <v>10083</v>
      </c>
      <c r="AI1341">
        <v>43876</v>
      </c>
      <c r="AJ1341">
        <v>4.0897757316072498</v>
      </c>
      <c r="AK1341" t="s">
        <v>10084</v>
      </c>
      <c r="AL1341">
        <v>0</v>
      </c>
      <c r="AN1341" t="s">
        <v>10085</v>
      </c>
      <c r="AO1341" t="s">
        <v>10086</v>
      </c>
      <c r="AP1341" t="s">
        <v>10087</v>
      </c>
      <c r="AQ1341" t="s">
        <v>58</v>
      </c>
      <c r="AR1341" t="s">
        <v>59</v>
      </c>
    </row>
    <row r="1342" spans="1:44" x14ac:dyDescent="0.25">
      <c r="A1342">
        <v>1341</v>
      </c>
      <c r="B1342" t="s">
        <v>10088</v>
      </c>
      <c r="C1342" t="s">
        <v>10089</v>
      </c>
      <c r="D1342">
        <v>13</v>
      </c>
      <c r="E1342">
        <v>34</v>
      </c>
      <c r="F1342" t="s">
        <v>45</v>
      </c>
      <c r="G1342">
        <v>100</v>
      </c>
      <c r="H1342">
        <v>0</v>
      </c>
      <c r="I1342">
        <v>3.74</v>
      </c>
      <c r="J1342">
        <v>54</v>
      </c>
      <c r="K1342">
        <v>23</v>
      </c>
      <c r="L1342">
        <v>14</v>
      </c>
      <c r="M1342">
        <v>5</v>
      </c>
      <c r="N1342">
        <v>4</v>
      </c>
      <c r="O1342">
        <v>8</v>
      </c>
      <c r="P1342">
        <v>0</v>
      </c>
      <c r="Q1342">
        <v>0</v>
      </c>
      <c r="R1342">
        <v>0</v>
      </c>
      <c r="S1342">
        <v>0</v>
      </c>
      <c r="T1342" t="s">
        <v>10090</v>
      </c>
      <c r="U1342" t="s">
        <v>95</v>
      </c>
      <c r="V1342" t="s">
        <v>64</v>
      </c>
      <c r="W1342">
        <v>50</v>
      </c>
      <c r="X1342" t="s">
        <v>49</v>
      </c>
      <c r="Y1342">
        <v>3</v>
      </c>
      <c r="Z1342">
        <v>0</v>
      </c>
      <c r="AA1342">
        <v>41</v>
      </c>
      <c r="AB1342">
        <v>50</v>
      </c>
      <c r="AC1342">
        <v>1</v>
      </c>
      <c r="AD1342" t="s">
        <v>50</v>
      </c>
      <c r="AE1342" t="s">
        <v>51</v>
      </c>
      <c r="AF1342" t="s">
        <v>10091</v>
      </c>
      <c r="AG1342" t="s">
        <v>10091</v>
      </c>
      <c r="AH1342" t="s">
        <v>10092</v>
      </c>
      <c r="AI1342">
        <v>4080</v>
      </c>
      <c r="AJ1342">
        <v>3.9879901960784299</v>
      </c>
      <c r="AK1342" t="s">
        <v>10093</v>
      </c>
      <c r="AL1342">
        <v>0</v>
      </c>
      <c r="AN1342" t="s">
        <v>10094</v>
      </c>
      <c r="AO1342" t="s">
        <v>10095</v>
      </c>
      <c r="AP1342" t="s">
        <v>10096</v>
      </c>
      <c r="AQ1342" t="s">
        <v>58</v>
      </c>
      <c r="AR1342" t="s">
        <v>59</v>
      </c>
    </row>
    <row r="1343" spans="1:44" x14ac:dyDescent="0.25">
      <c r="A1343">
        <v>1342</v>
      </c>
      <c r="B1343" t="s">
        <v>10097</v>
      </c>
      <c r="C1343" t="s">
        <v>10098</v>
      </c>
      <c r="D1343">
        <v>2</v>
      </c>
      <c r="E1343">
        <v>7</v>
      </c>
      <c r="F1343" t="s">
        <v>45</v>
      </c>
      <c r="G1343">
        <v>5000</v>
      </c>
      <c r="H1343">
        <v>0</v>
      </c>
      <c r="I1343">
        <v>3.91</v>
      </c>
      <c r="J1343">
        <v>239</v>
      </c>
      <c r="K1343">
        <v>118</v>
      </c>
      <c r="L1343">
        <v>42</v>
      </c>
      <c r="M1343">
        <v>38</v>
      </c>
      <c r="N1343">
        <v>22</v>
      </c>
      <c r="O1343">
        <v>19</v>
      </c>
      <c r="P1343">
        <v>0</v>
      </c>
      <c r="Q1343">
        <v>0</v>
      </c>
      <c r="R1343">
        <v>0</v>
      </c>
      <c r="S1343">
        <v>0</v>
      </c>
      <c r="T1343" t="s">
        <v>10099</v>
      </c>
      <c r="V1343" t="s">
        <v>8156</v>
      </c>
      <c r="W1343">
        <v>50</v>
      </c>
      <c r="X1343" t="s">
        <v>49</v>
      </c>
      <c r="Y1343">
        <v>1</v>
      </c>
      <c r="Z1343">
        <v>0</v>
      </c>
      <c r="AA1343">
        <v>40</v>
      </c>
      <c r="AB1343">
        <v>50</v>
      </c>
      <c r="AE1343" t="s">
        <v>51</v>
      </c>
      <c r="AF1343" t="s">
        <v>10100</v>
      </c>
      <c r="AG1343" t="s">
        <v>10100</v>
      </c>
      <c r="AH1343" t="s">
        <v>10101</v>
      </c>
      <c r="AI1343">
        <v>591</v>
      </c>
      <c r="AJ1343">
        <v>4.0998307952622604</v>
      </c>
      <c r="AK1343" t="s">
        <v>10102</v>
      </c>
      <c r="AL1343">
        <v>0</v>
      </c>
      <c r="AN1343" t="s">
        <v>10103</v>
      </c>
      <c r="AO1343" t="s">
        <v>10104</v>
      </c>
      <c r="AP1343" t="s">
        <v>10105</v>
      </c>
      <c r="AQ1343" t="s">
        <v>58</v>
      </c>
      <c r="AR1343" t="s">
        <v>59</v>
      </c>
    </row>
    <row r="1344" spans="1:44" x14ac:dyDescent="0.25">
      <c r="A1344">
        <v>1343</v>
      </c>
      <c r="B1344" t="s">
        <v>10106</v>
      </c>
      <c r="C1344" t="s">
        <v>10107</v>
      </c>
      <c r="D1344">
        <v>8</v>
      </c>
      <c r="E1344">
        <v>48</v>
      </c>
      <c r="F1344" t="s">
        <v>45</v>
      </c>
      <c r="G1344">
        <v>100</v>
      </c>
      <c r="H1344">
        <v>1</v>
      </c>
      <c r="I1344">
        <v>4.01</v>
      </c>
      <c r="J1344">
        <v>79</v>
      </c>
      <c r="K1344">
        <v>47</v>
      </c>
      <c r="L1344">
        <v>11</v>
      </c>
      <c r="M1344">
        <v>7</v>
      </c>
      <c r="N1344">
        <v>3</v>
      </c>
      <c r="O1344">
        <v>11</v>
      </c>
      <c r="P1344">
        <v>0</v>
      </c>
      <c r="Q1344">
        <v>0</v>
      </c>
      <c r="R1344">
        <v>0</v>
      </c>
      <c r="S1344">
        <v>0</v>
      </c>
      <c r="T1344" t="s">
        <v>10108</v>
      </c>
      <c r="U1344" t="s">
        <v>382</v>
      </c>
      <c r="V1344" t="s">
        <v>10109</v>
      </c>
      <c r="W1344">
        <v>1</v>
      </c>
      <c r="X1344" t="s">
        <v>49</v>
      </c>
      <c r="Y1344">
        <v>3</v>
      </c>
      <c r="Z1344">
        <v>0</v>
      </c>
      <c r="AA1344">
        <v>17</v>
      </c>
      <c r="AB1344">
        <v>50</v>
      </c>
      <c r="AE1344" t="s">
        <v>51</v>
      </c>
      <c r="AF1344" t="s">
        <v>9290</v>
      </c>
      <c r="AG1344" t="s">
        <v>9290</v>
      </c>
      <c r="AH1344" t="s">
        <v>10110</v>
      </c>
      <c r="AI1344">
        <v>131</v>
      </c>
      <c r="AJ1344">
        <v>3.8549618320610599</v>
      </c>
      <c r="AK1344" s="1" t="s">
        <v>9292</v>
      </c>
      <c r="AL1344">
        <v>0</v>
      </c>
      <c r="AN1344" t="s">
        <v>10111</v>
      </c>
      <c r="AO1344" t="s">
        <v>10112</v>
      </c>
      <c r="AP1344" t="s">
        <v>10113</v>
      </c>
      <c r="AQ1344" t="s">
        <v>58</v>
      </c>
      <c r="AR1344" t="s">
        <v>59</v>
      </c>
    </row>
    <row r="1345" spans="1:44" x14ac:dyDescent="0.25">
      <c r="A1345">
        <v>1344</v>
      </c>
      <c r="B1345" t="s">
        <v>6743</v>
      </c>
      <c r="C1345" t="s">
        <v>6744</v>
      </c>
      <c r="D1345">
        <v>5.86</v>
      </c>
      <c r="E1345">
        <v>5</v>
      </c>
      <c r="F1345" t="s">
        <v>45</v>
      </c>
      <c r="G1345">
        <v>100</v>
      </c>
      <c r="H1345">
        <v>1</v>
      </c>
      <c r="I1345">
        <v>4.55</v>
      </c>
      <c r="J1345">
        <v>76</v>
      </c>
      <c r="K1345">
        <v>57</v>
      </c>
      <c r="L1345">
        <v>9</v>
      </c>
      <c r="M1345">
        <v>7</v>
      </c>
      <c r="N1345">
        <v>1</v>
      </c>
      <c r="O1345">
        <v>2</v>
      </c>
      <c r="P1345">
        <v>0</v>
      </c>
      <c r="Q1345">
        <v>0</v>
      </c>
      <c r="R1345">
        <v>0</v>
      </c>
      <c r="S1345">
        <v>0</v>
      </c>
      <c r="T1345" t="s">
        <v>6745</v>
      </c>
      <c r="U1345" t="s">
        <v>85</v>
      </c>
      <c r="V1345">
        <v>33</v>
      </c>
      <c r="W1345">
        <v>1</v>
      </c>
      <c r="X1345" t="s">
        <v>49</v>
      </c>
      <c r="Y1345">
        <v>2</v>
      </c>
      <c r="Z1345">
        <v>0</v>
      </c>
      <c r="AA1345">
        <v>23</v>
      </c>
      <c r="AB1345">
        <v>50</v>
      </c>
      <c r="AE1345" t="s">
        <v>51</v>
      </c>
      <c r="AF1345" t="s">
        <v>10114</v>
      </c>
      <c r="AG1345" t="s">
        <v>10114</v>
      </c>
      <c r="AH1345" t="s">
        <v>10115</v>
      </c>
      <c r="AI1345">
        <v>96</v>
      </c>
      <c r="AJ1345">
        <v>4.3645833333333304</v>
      </c>
      <c r="AK1345" t="s">
        <v>10116</v>
      </c>
      <c r="AL1345">
        <v>0</v>
      </c>
      <c r="AN1345" t="s">
        <v>10117</v>
      </c>
      <c r="AO1345" t="s">
        <v>10118</v>
      </c>
      <c r="AP1345" t="s">
        <v>10119</v>
      </c>
      <c r="AQ1345" t="s">
        <v>58</v>
      </c>
      <c r="AR1345" t="s">
        <v>59</v>
      </c>
    </row>
    <row r="1346" spans="1:44" x14ac:dyDescent="0.25">
      <c r="A1346">
        <v>1345</v>
      </c>
      <c r="B1346" t="s">
        <v>1127</v>
      </c>
      <c r="C1346" t="s">
        <v>1128</v>
      </c>
      <c r="D1346">
        <v>7</v>
      </c>
      <c r="E1346">
        <v>34</v>
      </c>
      <c r="F1346" t="s">
        <v>45</v>
      </c>
      <c r="G1346">
        <v>5000</v>
      </c>
      <c r="H1346">
        <v>0</v>
      </c>
      <c r="I1346">
        <v>3.81</v>
      </c>
      <c r="J1346">
        <v>192</v>
      </c>
      <c r="K1346">
        <v>104</v>
      </c>
      <c r="L1346">
        <v>20</v>
      </c>
      <c r="M1346">
        <v>29</v>
      </c>
      <c r="N1346">
        <v>6</v>
      </c>
      <c r="O1346">
        <v>33</v>
      </c>
      <c r="P1346">
        <v>0</v>
      </c>
      <c r="Q1346">
        <v>0</v>
      </c>
      <c r="R1346">
        <v>0</v>
      </c>
      <c r="S1346">
        <v>0</v>
      </c>
      <c r="T1346" t="s">
        <v>1129</v>
      </c>
      <c r="U1346" t="s">
        <v>85</v>
      </c>
      <c r="V1346" t="s">
        <v>64</v>
      </c>
      <c r="W1346">
        <v>6</v>
      </c>
      <c r="X1346" t="s">
        <v>49</v>
      </c>
      <c r="Y1346">
        <v>2</v>
      </c>
      <c r="Z1346">
        <v>0</v>
      </c>
      <c r="AA1346">
        <v>43</v>
      </c>
      <c r="AB1346">
        <v>50</v>
      </c>
      <c r="AE1346" t="s">
        <v>51</v>
      </c>
      <c r="AF1346" t="s">
        <v>4782</v>
      </c>
      <c r="AG1346" t="s">
        <v>4782</v>
      </c>
      <c r="AH1346" t="s">
        <v>4783</v>
      </c>
      <c r="AI1346">
        <v>15348</v>
      </c>
      <c r="AJ1346">
        <v>4.0138128746416397</v>
      </c>
      <c r="AK1346" t="s">
        <v>4784</v>
      </c>
      <c r="AL1346">
        <v>0</v>
      </c>
      <c r="AN1346" t="s">
        <v>10120</v>
      </c>
      <c r="AO1346" t="s">
        <v>10121</v>
      </c>
      <c r="AP1346" t="s">
        <v>10122</v>
      </c>
      <c r="AQ1346" t="s">
        <v>58</v>
      </c>
      <c r="AR1346" t="s">
        <v>59</v>
      </c>
    </row>
    <row r="1347" spans="1:44" x14ac:dyDescent="0.25">
      <c r="A1347">
        <v>1346</v>
      </c>
      <c r="B1347" t="s">
        <v>611</v>
      </c>
      <c r="C1347" t="s">
        <v>612</v>
      </c>
      <c r="D1347">
        <v>2</v>
      </c>
      <c r="E1347">
        <v>2</v>
      </c>
      <c r="F1347" t="s">
        <v>45</v>
      </c>
      <c r="G1347">
        <v>10</v>
      </c>
      <c r="H1347">
        <v>0</v>
      </c>
      <c r="I1347">
        <v>4.8</v>
      </c>
      <c r="J1347">
        <v>5</v>
      </c>
      <c r="K1347">
        <v>4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710</v>
      </c>
      <c r="U1347" t="s">
        <v>47</v>
      </c>
      <c r="V1347" t="s">
        <v>162</v>
      </c>
      <c r="W1347">
        <v>2</v>
      </c>
      <c r="X1347" t="s">
        <v>49</v>
      </c>
      <c r="Y1347">
        <v>1</v>
      </c>
      <c r="Z1347">
        <v>0</v>
      </c>
      <c r="AA1347">
        <v>35</v>
      </c>
      <c r="AB1347">
        <v>50</v>
      </c>
      <c r="AC1347">
        <v>1</v>
      </c>
      <c r="AD1347" t="s">
        <v>50</v>
      </c>
      <c r="AE1347" t="s">
        <v>51</v>
      </c>
      <c r="AF1347" t="s">
        <v>9949</v>
      </c>
      <c r="AG1347" t="s">
        <v>9950</v>
      </c>
      <c r="AH1347" t="s">
        <v>9951</v>
      </c>
      <c r="AI1347">
        <v>42</v>
      </c>
      <c r="AJ1347">
        <v>3.6666666666666599</v>
      </c>
      <c r="AK1347" t="s">
        <v>9952</v>
      </c>
      <c r="AL1347">
        <v>0</v>
      </c>
      <c r="AN1347" t="s">
        <v>9953</v>
      </c>
      <c r="AO1347" t="s">
        <v>9954</v>
      </c>
      <c r="AP1347" t="s">
        <v>9955</v>
      </c>
      <c r="AQ1347" t="s">
        <v>58</v>
      </c>
      <c r="AR1347" t="s">
        <v>59</v>
      </c>
    </row>
    <row r="1348" spans="1:44" x14ac:dyDescent="0.25">
      <c r="A1348">
        <v>1347</v>
      </c>
      <c r="B1348" t="s">
        <v>611</v>
      </c>
      <c r="C1348" t="s">
        <v>612</v>
      </c>
      <c r="D1348">
        <v>1.68</v>
      </c>
      <c r="E1348">
        <v>2</v>
      </c>
      <c r="F1348" t="s">
        <v>45</v>
      </c>
      <c r="G1348">
        <v>100</v>
      </c>
      <c r="H1348">
        <v>1</v>
      </c>
      <c r="I1348">
        <v>3.67</v>
      </c>
      <c r="J1348">
        <v>12</v>
      </c>
      <c r="K1348">
        <v>6</v>
      </c>
      <c r="L1348">
        <v>2</v>
      </c>
      <c r="M1348">
        <v>1</v>
      </c>
      <c r="N1348">
        <v>0</v>
      </c>
      <c r="O1348">
        <v>3</v>
      </c>
      <c r="P1348">
        <v>0</v>
      </c>
      <c r="Q1348">
        <v>0</v>
      </c>
      <c r="R1348">
        <v>0</v>
      </c>
      <c r="S1348">
        <v>0</v>
      </c>
      <c r="T1348" t="s">
        <v>710</v>
      </c>
      <c r="U1348" t="s">
        <v>47</v>
      </c>
      <c r="V1348" t="s">
        <v>162</v>
      </c>
      <c r="W1348">
        <v>1</v>
      </c>
      <c r="X1348" t="s">
        <v>49</v>
      </c>
      <c r="Y1348">
        <v>1</v>
      </c>
      <c r="Z1348">
        <v>0</v>
      </c>
      <c r="AA1348">
        <v>40</v>
      </c>
      <c r="AB1348">
        <v>50</v>
      </c>
      <c r="AE1348" t="s">
        <v>51</v>
      </c>
      <c r="AF1348" t="s">
        <v>1512</v>
      </c>
      <c r="AG1348" t="s">
        <v>1512</v>
      </c>
      <c r="AH1348" t="s">
        <v>1513</v>
      </c>
      <c r="AI1348">
        <v>1047</v>
      </c>
      <c r="AJ1348">
        <v>3.95606494746895</v>
      </c>
      <c r="AK1348" t="s">
        <v>1514</v>
      </c>
      <c r="AL1348">
        <v>0</v>
      </c>
      <c r="AN1348" t="s">
        <v>1515</v>
      </c>
      <c r="AO1348" t="s">
        <v>1516</v>
      </c>
      <c r="AP1348" t="s">
        <v>1517</v>
      </c>
      <c r="AQ1348" t="s">
        <v>58</v>
      </c>
      <c r="AR1348" t="s">
        <v>59</v>
      </c>
    </row>
    <row r="1349" spans="1:44" x14ac:dyDescent="0.25">
      <c r="A1349">
        <v>1348</v>
      </c>
      <c r="B1349" t="s">
        <v>633</v>
      </c>
      <c r="C1349" t="s">
        <v>634</v>
      </c>
      <c r="D1349">
        <v>8</v>
      </c>
      <c r="E1349">
        <v>10</v>
      </c>
      <c r="F1349" t="s">
        <v>45</v>
      </c>
      <c r="G1349">
        <v>100</v>
      </c>
      <c r="H1349">
        <v>0</v>
      </c>
      <c r="I1349">
        <v>4.07</v>
      </c>
      <c r="J1349">
        <v>58</v>
      </c>
      <c r="K1349">
        <v>27</v>
      </c>
      <c r="L1349">
        <v>18</v>
      </c>
      <c r="M1349">
        <v>7</v>
      </c>
      <c r="N1349">
        <v>2</v>
      </c>
      <c r="O1349">
        <v>4</v>
      </c>
      <c r="P1349">
        <v>0</v>
      </c>
      <c r="Q1349">
        <v>0</v>
      </c>
      <c r="R1349">
        <v>0</v>
      </c>
      <c r="S1349">
        <v>0</v>
      </c>
      <c r="T1349" t="s">
        <v>635</v>
      </c>
      <c r="U1349" t="s">
        <v>636</v>
      </c>
      <c r="V1349" t="s">
        <v>64</v>
      </c>
      <c r="W1349">
        <v>3</v>
      </c>
      <c r="X1349" t="s">
        <v>49</v>
      </c>
      <c r="Y1349">
        <v>2</v>
      </c>
      <c r="Z1349">
        <v>0</v>
      </c>
      <c r="AA1349">
        <v>23</v>
      </c>
      <c r="AB1349">
        <v>50</v>
      </c>
      <c r="AE1349" t="s">
        <v>51</v>
      </c>
      <c r="AF1349" t="s">
        <v>4142</v>
      </c>
      <c r="AG1349" t="s">
        <v>4142</v>
      </c>
      <c r="AH1349" t="s">
        <v>4143</v>
      </c>
      <c r="AI1349">
        <v>123</v>
      </c>
      <c r="AJ1349">
        <v>4.04065040650406</v>
      </c>
      <c r="AK1349" t="s">
        <v>4144</v>
      </c>
      <c r="AL1349">
        <v>0</v>
      </c>
      <c r="AN1349" t="s">
        <v>4145</v>
      </c>
      <c r="AO1349" t="s">
        <v>4146</v>
      </c>
      <c r="AP1349" t="s">
        <v>4147</v>
      </c>
      <c r="AQ1349" t="s">
        <v>58</v>
      </c>
      <c r="AR1349" t="s">
        <v>59</v>
      </c>
    </row>
    <row r="1350" spans="1:44" x14ac:dyDescent="0.25">
      <c r="A1350">
        <v>1349</v>
      </c>
      <c r="B1350" t="s">
        <v>4570</v>
      </c>
      <c r="C1350" t="s">
        <v>4571</v>
      </c>
      <c r="D1350">
        <v>8</v>
      </c>
      <c r="E1350">
        <v>7</v>
      </c>
      <c r="F1350" t="s">
        <v>45</v>
      </c>
      <c r="G1350">
        <v>100</v>
      </c>
      <c r="H1350">
        <v>0</v>
      </c>
      <c r="I1350">
        <v>2</v>
      </c>
      <c r="J1350">
        <v>2</v>
      </c>
      <c r="K1350">
        <v>0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 t="s">
        <v>4572</v>
      </c>
      <c r="U1350" t="s">
        <v>85</v>
      </c>
      <c r="V1350" t="s">
        <v>162</v>
      </c>
      <c r="W1350">
        <v>46</v>
      </c>
      <c r="X1350" t="s">
        <v>49</v>
      </c>
      <c r="Y1350">
        <v>3</v>
      </c>
      <c r="Z1350">
        <v>0</v>
      </c>
      <c r="AA1350">
        <v>41</v>
      </c>
      <c r="AB1350">
        <v>50</v>
      </c>
      <c r="AE1350" t="s">
        <v>51</v>
      </c>
      <c r="AF1350" t="s">
        <v>4295</v>
      </c>
      <c r="AG1350" t="s">
        <v>4296</v>
      </c>
      <c r="AH1350" t="s">
        <v>4297</v>
      </c>
      <c r="AI1350">
        <v>14676</v>
      </c>
      <c r="AJ1350">
        <v>4.0742027800490597</v>
      </c>
      <c r="AK1350" t="s">
        <v>4298</v>
      </c>
      <c r="AL1350">
        <v>0</v>
      </c>
      <c r="AN1350" t="s">
        <v>4573</v>
      </c>
      <c r="AO1350" t="s">
        <v>4574</v>
      </c>
      <c r="AP1350" t="s">
        <v>4575</v>
      </c>
      <c r="AQ1350" t="s">
        <v>58</v>
      </c>
      <c r="AR1350" t="s">
        <v>59</v>
      </c>
    </row>
    <row r="1351" spans="1:44" x14ac:dyDescent="0.25">
      <c r="A1351">
        <v>1350</v>
      </c>
      <c r="B1351" t="s">
        <v>10123</v>
      </c>
      <c r="C1351" t="s">
        <v>10124</v>
      </c>
      <c r="D1351">
        <v>8</v>
      </c>
      <c r="E1351">
        <v>252</v>
      </c>
      <c r="F1351" t="s">
        <v>45</v>
      </c>
      <c r="G1351">
        <v>1000</v>
      </c>
      <c r="H1351">
        <v>1</v>
      </c>
      <c r="I1351">
        <v>3.88</v>
      </c>
      <c r="J1351">
        <v>161</v>
      </c>
      <c r="K1351">
        <v>79</v>
      </c>
      <c r="L1351">
        <v>23</v>
      </c>
      <c r="M1351">
        <v>34</v>
      </c>
      <c r="N1351">
        <v>10</v>
      </c>
      <c r="O1351">
        <v>15</v>
      </c>
      <c r="P1351">
        <v>0</v>
      </c>
      <c r="Q1351">
        <v>0</v>
      </c>
      <c r="R1351">
        <v>0</v>
      </c>
      <c r="S1351">
        <v>0</v>
      </c>
      <c r="T1351" t="s">
        <v>10125</v>
      </c>
      <c r="U1351" t="s">
        <v>85</v>
      </c>
      <c r="V1351" t="s">
        <v>64</v>
      </c>
      <c r="W1351">
        <v>14</v>
      </c>
      <c r="X1351" t="s">
        <v>49</v>
      </c>
      <c r="Y1351">
        <v>3</v>
      </c>
      <c r="Z1351">
        <v>0</v>
      </c>
      <c r="AA1351">
        <v>41</v>
      </c>
      <c r="AB1351">
        <v>50</v>
      </c>
      <c r="AE1351" t="s">
        <v>51</v>
      </c>
      <c r="AF1351" t="s">
        <v>10126</v>
      </c>
      <c r="AG1351" t="s">
        <v>10127</v>
      </c>
      <c r="AH1351" t="s">
        <v>10128</v>
      </c>
      <c r="AI1351">
        <v>14780</v>
      </c>
      <c r="AJ1351">
        <v>3.95081190798376</v>
      </c>
      <c r="AK1351" t="s">
        <v>10129</v>
      </c>
      <c r="AL1351">
        <v>0</v>
      </c>
      <c r="AN1351" t="s">
        <v>10130</v>
      </c>
      <c r="AO1351" t="s">
        <v>10131</v>
      </c>
      <c r="AP1351" t="s">
        <v>10132</v>
      </c>
      <c r="AQ1351" t="s">
        <v>58</v>
      </c>
      <c r="AR1351" t="s">
        <v>59</v>
      </c>
    </row>
    <row r="1352" spans="1:44" x14ac:dyDescent="0.25">
      <c r="A1352">
        <v>1351</v>
      </c>
      <c r="B1352" t="s">
        <v>10133</v>
      </c>
      <c r="C1352" t="s">
        <v>10134</v>
      </c>
      <c r="D1352">
        <v>12</v>
      </c>
      <c r="E1352">
        <v>11</v>
      </c>
      <c r="F1352" t="s">
        <v>45</v>
      </c>
      <c r="G1352">
        <v>1000</v>
      </c>
      <c r="H1352">
        <v>0</v>
      </c>
      <c r="I1352">
        <v>3.7</v>
      </c>
      <c r="J1352">
        <v>647</v>
      </c>
      <c r="K1352">
        <v>271</v>
      </c>
      <c r="L1352">
        <v>139</v>
      </c>
      <c r="M1352">
        <v>101</v>
      </c>
      <c r="N1352">
        <v>44</v>
      </c>
      <c r="O1352">
        <v>92</v>
      </c>
      <c r="P1352">
        <v>0</v>
      </c>
      <c r="Q1352">
        <v>0</v>
      </c>
      <c r="R1352">
        <v>0</v>
      </c>
      <c r="S1352">
        <v>0</v>
      </c>
      <c r="T1352" t="s">
        <v>10135</v>
      </c>
      <c r="U1352" t="s">
        <v>10136</v>
      </c>
      <c r="V1352" t="s">
        <v>96</v>
      </c>
      <c r="W1352">
        <v>50</v>
      </c>
      <c r="X1352" t="s">
        <v>49</v>
      </c>
      <c r="Y1352">
        <v>3</v>
      </c>
      <c r="Z1352">
        <v>0</v>
      </c>
      <c r="AA1352">
        <v>24</v>
      </c>
      <c r="AB1352">
        <v>50</v>
      </c>
      <c r="AE1352" t="s">
        <v>51</v>
      </c>
      <c r="AF1352" t="s">
        <v>3712</v>
      </c>
      <c r="AH1352" t="s">
        <v>10137</v>
      </c>
      <c r="AI1352">
        <v>17471</v>
      </c>
      <c r="AJ1352">
        <v>3.95283612844141</v>
      </c>
      <c r="AK1352" t="s">
        <v>3714</v>
      </c>
      <c r="AL1352">
        <v>0</v>
      </c>
      <c r="AN1352" t="s">
        <v>10138</v>
      </c>
      <c r="AO1352" t="s">
        <v>10139</v>
      </c>
      <c r="AP1352" t="s">
        <v>10140</v>
      </c>
      <c r="AQ1352" t="s">
        <v>58</v>
      </c>
      <c r="AR1352" t="s">
        <v>59</v>
      </c>
    </row>
    <row r="1353" spans="1:44" x14ac:dyDescent="0.25">
      <c r="A1353">
        <v>1352</v>
      </c>
      <c r="B1353" t="s">
        <v>10141</v>
      </c>
      <c r="C1353" t="s">
        <v>10141</v>
      </c>
      <c r="D1353">
        <v>2</v>
      </c>
      <c r="E1353">
        <v>4</v>
      </c>
      <c r="F1353" t="s">
        <v>45</v>
      </c>
      <c r="G1353">
        <v>100</v>
      </c>
      <c r="H1353">
        <v>1</v>
      </c>
      <c r="I1353">
        <v>3.1</v>
      </c>
      <c r="J1353">
        <v>30</v>
      </c>
      <c r="K1353">
        <v>8</v>
      </c>
      <c r="L1353">
        <v>7</v>
      </c>
      <c r="M1353">
        <v>3</v>
      </c>
      <c r="N1353">
        <v>4</v>
      </c>
      <c r="O1353">
        <v>8</v>
      </c>
      <c r="P1353">
        <v>0</v>
      </c>
      <c r="Q1353">
        <v>0</v>
      </c>
      <c r="R1353">
        <v>0</v>
      </c>
      <c r="S1353">
        <v>0</v>
      </c>
      <c r="T1353" t="s">
        <v>10142</v>
      </c>
      <c r="U1353" t="s">
        <v>340</v>
      </c>
      <c r="V1353" t="s">
        <v>162</v>
      </c>
      <c r="W1353">
        <v>1</v>
      </c>
      <c r="X1353" t="s">
        <v>49</v>
      </c>
      <c r="Y1353">
        <v>1</v>
      </c>
      <c r="Z1353">
        <v>0</v>
      </c>
      <c r="AA1353">
        <v>40</v>
      </c>
      <c r="AB1353">
        <v>50</v>
      </c>
      <c r="AE1353" t="s">
        <v>51</v>
      </c>
      <c r="AF1353" t="s">
        <v>10143</v>
      </c>
      <c r="AG1353" t="s">
        <v>10143</v>
      </c>
      <c r="AH1353" t="s">
        <v>10144</v>
      </c>
      <c r="AI1353">
        <v>71</v>
      </c>
      <c r="AJ1353">
        <v>3.4225352112676002</v>
      </c>
      <c r="AK1353" t="s">
        <v>10145</v>
      </c>
      <c r="AL1353">
        <v>0</v>
      </c>
      <c r="AN1353" t="s">
        <v>10146</v>
      </c>
      <c r="AO1353" t="s">
        <v>10147</v>
      </c>
      <c r="AP1353" t="s">
        <v>10148</v>
      </c>
      <c r="AQ1353" t="s">
        <v>58</v>
      </c>
      <c r="AR1353" t="s">
        <v>59</v>
      </c>
    </row>
    <row r="1354" spans="1:44" x14ac:dyDescent="0.25">
      <c r="A1354">
        <v>1353</v>
      </c>
      <c r="B1354" t="s">
        <v>10149</v>
      </c>
      <c r="C1354" t="s">
        <v>10150</v>
      </c>
      <c r="D1354">
        <v>11</v>
      </c>
      <c r="E1354">
        <v>83</v>
      </c>
      <c r="F1354" t="s">
        <v>45</v>
      </c>
      <c r="G1354">
        <v>1000</v>
      </c>
      <c r="H1354">
        <v>0</v>
      </c>
      <c r="I1354">
        <v>3.63</v>
      </c>
      <c r="J1354">
        <v>118</v>
      </c>
      <c r="K1354">
        <v>48</v>
      </c>
      <c r="L1354">
        <v>17</v>
      </c>
      <c r="M1354">
        <v>27</v>
      </c>
      <c r="N1354">
        <v>13</v>
      </c>
      <c r="O1354">
        <v>13</v>
      </c>
      <c r="P1354">
        <v>0</v>
      </c>
      <c r="Q1354">
        <v>0</v>
      </c>
      <c r="R1354">
        <v>0</v>
      </c>
      <c r="S1354">
        <v>0</v>
      </c>
      <c r="T1354" t="s">
        <v>10151</v>
      </c>
      <c r="U1354" t="s">
        <v>85</v>
      </c>
      <c r="V1354" t="s">
        <v>48</v>
      </c>
      <c r="W1354">
        <v>50</v>
      </c>
      <c r="X1354" t="s">
        <v>49</v>
      </c>
      <c r="Y1354">
        <v>3</v>
      </c>
      <c r="Z1354">
        <v>0</v>
      </c>
      <c r="AA1354">
        <v>42</v>
      </c>
      <c r="AB1354">
        <v>50</v>
      </c>
      <c r="AE1354" t="s">
        <v>51</v>
      </c>
      <c r="AF1354" t="s">
        <v>10152</v>
      </c>
      <c r="AG1354" t="s">
        <v>10153</v>
      </c>
      <c r="AH1354" t="s">
        <v>10154</v>
      </c>
      <c r="AI1354">
        <v>626</v>
      </c>
      <c r="AJ1354">
        <v>3.7028753993610199</v>
      </c>
      <c r="AK1354" t="s">
        <v>10155</v>
      </c>
      <c r="AL1354">
        <v>0</v>
      </c>
      <c r="AN1354" t="s">
        <v>10156</v>
      </c>
      <c r="AO1354" t="s">
        <v>10157</v>
      </c>
      <c r="AP1354" t="s">
        <v>10158</v>
      </c>
      <c r="AQ1354" t="s">
        <v>58</v>
      </c>
      <c r="AR1354" t="s">
        <v>59</v>
      </c>
    </row>
    <row r="1355" spans="1:44" x14ac:dyDescent="0.25">
      <c r="A1355">
        <v>1354</v>
      </c>
      <c r="B1355" t="s">
        <v>10159</v>
      </c>
      <c r="C1355" t="s">
        <v>10160</v>
      </c>
      <c r="D1355">
        <v>8</v>
      </c>
      <c r="E1355">
        <v>7</v>
      </c>
      <c r="F1355" t="s">
        <v>45</v>
      </c>
      <c r="G1355">
        <v>10000</v>
      </c>
      <c r="H1355">
        <v>1</v>
      </c>
      <c r="I1355">
        <v>4.1399999999999997</v>
      </c>
      <c r="J1355">
        <v>2604</v>
      </c>
      <c r="K1355">
        <v>1428</v>
      </c>
      <c r="L1355">
        <v>555</v>
      </c>
      <c r="M1355">
        <v>340</v>
      </c>
      <c r="N1355">
        <v>122</v>
      </c>
      <c r="O1355">
        <v>159</v>
      </c>
      <c r="P1355">
        <v>0</v>
      </c>
      <c r="Q1355">
        <v>0</v>
      </c>
      <c r="R1355">
        <v>0</v>
      </c>
      <c r="S1355">
        <v>0</v>
      </c>
      <c r="T1355" t="s">
        <v>10161</v>
      </c>
      <c r="U1355" t="s">
        <v>85</v>
      </c>
      <c r="V1355" t="s">
        <v>96</v>
      </c>
      <c r="W1355">
        <v>50</v>
      </c>
      <c r="X1355" t="s">
        <v>49</v>
      </c>
      <c r="Y1355">
        <v>2</v>
      </c>
      <c r="Z1355">
        <v>0</v>
      </c>
      <c r="AA1355">
        <v>42</v>
      </c>
      <c r="AB1355">
        <v>50</v>
      </c>
      <c r="AC1355">
        <v>1</v>
      </c>
      <c r="AD1355" t="s">
        <v>50</v>
      </c>
      <c r="AE1355" t="s">
        <v>51</v>
      </c>
      <c r="AF1355" t="s">
        <v>10162</v>
      </c>
      <c r="AG1355" t="s">
        <v>10162</v>
      </c>
      <c r="AH1355" t="s">
        <v>10163</v>
      </c>
      <c r="AI1355">
        <v>13399</v>
      </c>
      <c r="AJ1355">
        <v>4.07709530561982</v>
      </c>
      <c r="AK1355" t="s">
        <v>10164</v>
      </c>
      <c r="AL1355">
        <v>0</v>
      </c>
      <c r="AN1355" t="s">
        <v>10165</v>
      </c>
      <c r="AO1355" t="s">
        <v>10166</v>
      </c>
      <c r="AP1355" t="s">
        <v>10167</v>
      </c>
      <c r="AQ1355" t="s">
        <v>58</v>
      </c>
      <c r="AR1355" t="s">
        <v>59</v>
      </c>
    </row>
    <row r="1356" spans="1:44" x14ac:dyDescent="0.25">
      <c r="A1356">
        <v>1355</v>
      </c>
      <c r="B1356" t="s">
        <v>10168</v>
      </c>
      <c r="C1356" t="s">
        <v>10169</v>
      </c>
      <c r="D1356">
        <v>16</v>
      </c>
      <c r="E1356">
        <v>50</v>
      </c>
      <c r="F1356" t="s">
        <v>45</v>
      </c>
      <c r="G1356">
        <v>100</v>
      </c>
      <c r="H1356">
        <v>0</v>
      </c>
      <c r="I1356">
        <v>3.93</v>
      </c>
      <c r="J1356">
        <v>46</v>
      </c>
      <c r="K1356">
        <v>22</v>
      </c>
      <c r="L1356">
        <v>12</v>
      </c>
      <c r="M1356">
        <v>4</v>
      </c>
      <c r="N1356">
        <v>3</v>
      </c>
      <c r="O1356">
        <v>5</v>
      </c>
      <c r="P1356">
        <v>0</v>
      </c>
      <c r="Q1356">
        <v>0</v>
      </c>
      <c r="R1356">
        <v>0</v>
      </c>
      <c r="S1356">
        <v>0</v>
      </c>
      <c r="T1356" t="s">
        <v>10170</v>
      </c>
      <c r="U1356" t="s">
        <v>85</v>
      </c>
      <c r="V1356" t="s">
        <v>64</v>
      </c>
      <c r="W1356">
        <v>18</v>
      </c>
      <c r="X1356" t="s">
        <v>49</v>
      </c>
      <c r="Y1356">
        <v>5</v>
      </c>
      <c r="Z1356">
        <v>0</v>
      </c>
      <c r="AA1356">
        <v>32</v>
      </c>
      <c r="AB1356">
        <v>50</v>
      </c>
      <c r="AE1356" t="s">
        <v>51</v>
      </c>
      <c r="AF1356" t="s">
        <v>10171</v>
      </c>
      <c r="AG1356" t="s">
        <v>10172</v>
      </c>
      <c r="AH1356" t="s">
        <v>10173</v>
      </c>
      <c r="AI1356">
        <v>19632</v>
      </c>
      <c r="AJ1356">
        <v>4.3106662591687002</v>
      </c>
      <c r="AK1356" t="s">
        <v>10174</v>
      </c>
      <c r="AL1356">
        <v>0</v>
      </c>
      <c r="AN1356" t="s">
        <v>10175</v>
      </c>
      <c r="AO1356" t="s">
        <v>10176</v>
      </c>
      <c r="AP1356" t="s">
        <v>10177</v>
      </c>
      <c r="AQ1356" t="s">
        <v>58</v>
      </c>
      <c r="AR1356" t="s">
        <v>59</v>
      </c>
    </row>
    <row r="1357" spans="1:44" x14ac:dyDescent="0.25">
      <c r="A1357">
        <v>1356</v>
      </c>
      <c r="B1357" t="s">
        <v>463</v>
      </c>
      <c r="C1357" t="s">
        <v>464</v>
      </c>
      <c r="D1357">
        <v>8</v>
      </c>
      <c r="E1357">
        <v>68</v>
      </c>
      <c r="F1357" t="s">
        <v>45</v>
      </c>
      <c r="G1357">
        <v>8</v>
      </c>
      <c r="H1357">
        <v>0</v>
      </c>
      <c r="I1357">
        <v>5</v>
      </c>
      <c r="J1357">
        <v>0</v>
      </c>
      <c r="P1357">
        <v>0</v>
      </c>
      <c r="Q1357">
        <v>0</v>
      </c>
      <c r="R1357">
        <v>0</v>
      </c>
      <c r="S1357">
        <v>0</v>
      </c>
      <c r="T1357" t="s">
        <v>6190</v>
      </c>
      <c r="U1357" t="s">
        <v>47</v>
      </c>
      <c r="V1357" t="s">
        <v>96</v>
      </c>
      <c r="W1357">
        <v>50</v>
      </c>
      <c r="X1357" t="s">
        <v>49</v>
      </c>
      <c r="Y1357">
        <v>3</v>
      </c>
      <c r="Z1357">
        <v>0</v>
      </c>
      <c r="AA1357">
        <v>43</v>
      </c>
      <c r="AB1357">
        <v>50</v>
      </c>
      <c r="AE1357" t="s">
        <v>51</v>
      </c>
      <c r="AF1357" t="s">
        <v>6191</v>
      </c>
      <c r="AG1357" t="s">
        <v>6192</v>
      </c>
      <c r="AH1357" t="s">
        <v>6193</v>
      </c>
      <c r="AI1357">
        <v>626</v>
      </c>
      <c r="AJ1357">
        <v>3.9169329073482402</v>
      </c>
      <c r="AK1357" t="s">
        <v>6194</v>
      </c>
      <c r="AL1357">
        <v>0</v>
      </c>
      <c r="AN1357" t="s">
        <v>6195</v>
      </c>
      <c r="AO1357" t="s">
        <v>6196</v>
      </c>
      <c r="AP1357" t="s">
        <v>6197</v>
      </c>
      <c r="AQ1357" t="s">
        <v>58</v>
      </c>
      <c r="AR1357" t="s">
        <v>59</v>
      </c>
    </row>
    <row r="1358" spans="1:44" x14ac:dyDescent="0.25">
      <c r="A1358">
        <v>1357</v>
      </c>
      <c r="B1358" t="s">
        <v>10178</v>
      </c>
      <c r="C1358" t="s">
        <v>10179</v>
      </c>
      <c r="D1358">
        <v>9</v>
      </c>
      <c r="E1358">
        <v>8</v>
      </c>
      <c r="F1358" t="s">
        <v>45</v>
      </c>
      <c r="G1358">
        <v>5000</v>
      </c>
      <c r="H1358">
        <v>1</v>
      </c>
      <c r="I1358">
        <v>4.41</v>
      </c>
      <c r="J1358">
        <v>1153</v>
      </c>
      <c r="K1358">
        <v>735</v>
      </c>
      <c r="L1358">
        <v>250</v>
      </c>
      <c r="M1358">
        <v>107</v>
      </c>
      <c r="N1358">
        <v>23</v>
      </c>
      <c r="O1358">
        <v>38</v>
      </c>
      <c r="P1358">
        <v>1</v>
      </c>
      <c r="Q1358">
        <v>0</v>
      </c>
      <c r="R1358">
        <v>1</v>
      </c>
      <c r="S1358">
        <v>0</v>
      </c>
      <c r="T1358" t="s">
        <v>10180</v>
      </c>
      <c r="U1358" t="s">
        <v>1065</v>
      </c>
      <c r="V1358" t="s">
        <v>48</v>
      </c>
      <c r="W1358">
        <v>20</v>
      </c>
      <c r="X1358" t="s">
        <v>49</v>
      </c>
      <c r="Y1358">
        <v>3</v>
      </c>
      <c r="Z1358">
        <v>0</v>
      </c>
      <c r="AA1358">
        <v>36</v>
      </c>
      <c r="AB1358">
        <v>50</v>
      </c>
      <c r="AE1358" t="s">
        <v>51</v>
      </c>
      <c r="AF1358" t="s">
        <v>204</v>
      </c>
      <c r="AG1358" t="s">
        <v>205</v>
      </c>
      <c r="AH1358" t="s">
        <v>4206</v>
      </c>
      <c r="AI1358">
        <v>55499</v>
      </c>
      <c r="AJ1358">
        <v>4.1388853853222498</v>
      </c>
      <c r="AK1358" t="s">
        <v>207</v>
      </c>
      <c r="AL1358">
        <v>0</v>
      </c>
      <c r="AN1358" t="s">
        <v>10181</v>
      </c>
      <c r="AO1358" t="s">
        <v>10182</v>
      </c>
      <c r="AP1358" t="s">
        <v>10183</v>
      </c>
      <c r="AQ1358" t="s">
        <v>58</v>
      </c>
      <c r="AR1358" t="s">
        <v>59</v>
      </c>
    </row>
    <row r="1359" spans="1:44" x14ac:dyDescent="0.25">
      <c r="A1359">
        <v>1358</v>
      </c>
      <c r="B1359" t="s">
        <v>10184</v>
      </c>
      <c r="C1359" t="s">
        <v>10185</v>
      </c>
      <c r="D1359">
        <v>11</v>
      </c>
      <c r="E1359">
        <v>38</v>
      </c>
      <c r="F1359" t="s">
        <v>45</v>
      </c>
      <c r="G1359">
        <v>5000</v>
      </c>
      <c r="H1359">
        <v>0</v>
      </c>
      <c r="I1359">
        <v>4.1100000000000003</v>
      </c>
      <c r="J1359">
        <v>377</v>
      </c>
      <c r="K1359">
        <v>236</v>
      </c>
      <c r="L1359">
        <v>46</v>
      </c>
      <c r="M1359">
        <v>33</v>
      </c>
      <c r="N1359">
        <v>23</v>
      </c>
      <c r="O1359">
        <v>39</v>
      </c>
      <c r="P1359">
        <v>0</v>
      </c>
      <c r="Q1359">
        <v>0</v>
      </c>
      <c r="R1359">
        <v>0</v>
      </c>
      <c r="S1359">
        <v>0</v>
      </c>
      <c r="T1359" t="s">
        <v>10186</v>
      </c>
      <c r="U1359" t="s">
        <v>95</v>
      </c>
      <c r="V1359" t="s">
        <v>64</v>
      </c>
      <c r="W1359">
        <v>2</v>
      </c>
      <c r="X1359" t="s">
        <v>49</v>
      </c>
      <c r="Y1359">
        <v>2</v>
      </c>
      <c r="Z1359">
        <v>0</v>
      </c>
      <c r="AA1359">
        <v>28</v>
      </c>
      <c r="AB1359">
        <v>50</v>
      </c>
      <c r="AE1359" t="s">
        <v>51</v>
      </c>
      <c r="AF1359" t="s">
        <v>10187</v>
      </c>
      <c r="AG1359" t="s">
        <v>10187</v>
      </c>
      <c r="AH1359" t="s">
        <v>10188</v>
      </c>
      <c r="AI1359">
        <v>602</v>
      </c>
      <c r="AJ1359">
        <v>4.1710963455149503</v>
      </c>
      <c r="AK1359" s="1" t="s">
        <v>10189</v>
      </c>
      <c r="AL1359">
        <v>0</v>
      </c>
      <c r="AN1359" t="s">
        <v>10190</v>
      </c>
      <c r="AO1359" t="s">
        <v>10191</v>
      </c>
      <c r="AP1359" t="s">
        <v>10192</v>
      </c>
      <c r="AQ1359" t="s">
        <v>58</v>
      </c>
      <c r="AR1359" t="s">
        <v>59</v>
      </c>
    </row>
    <row r="1360" spans="1:44" x14ac:dyDescent="0.25">
      <c r="A1360">
        <v>1359</v>
      </c>
      <c r="B1360" t="s">
        <v>463</v>
      </c>
      <c r="C1360" t="s">
        <v>464</v>
      </c>
      <c r="D1360">
        <v>8</v>
      </c>
      <c r="E1360">
        <v>7</v>
      </c>
      <c r="F1360" t="s">
        <v>45</v>
      </c>
      <c r="G1360">
        <v>5000</v>
      </c>
      <c r="H1360">
        <v>1</v>
      </c>
      <c r="I1360">
        <v>3.71</v>
      </c>
      <c r="J1360">
        <v>346</v>
      </c>
      <c r="K1360">
        <v>148</v>
      </c>
      <c r="L1360">
        <v>68</v>
      </c>
      <c r="M1360">
        <v>53</v>
      </c>
      <c r="N1360">
        <v>34</v>
      </c>
      <c r="O1360">
        <v>43</v>
      </c>
      <c r="P1360">
        <v>0</v>
      </c>
      <c r="Q1360">
        <v>0</v>
      </c>
      <c r="R1360">
        <v>0</v>
      </c>
      <c r="S1360">
        <v>0</v>
      </c>
      <c r="T1360" t="s">
        <v>10193</v>
      </c>
      <c r="U1360" t="s">
        <v>340</v>
      </c>
      <c r="V1360" t="s">
        <v>96</v>
      </c>
      <c r="W1360">
        <v>50</v>
      </c>
      <c r="X1360" t="s">
        <v>49</v>
      </c>
      <c r="Y1360">
        <v>3</v>
      </c>
      <c r="Z1360">
        <v>0</v>
      </c>
      <c r="AA1360">
        <v>50</v>
      </c>
      <c r="AB1360">
        <v>50</v>
      </c>
      <c r="AE1360" t="s">
        <v>51</v>
      </c>
      <c r="AF1360" t="s">
        <v>3437</v>
      </c>
      <c r="AG1360" t="s">
        <v>3438</v>
      </c>
      <c r="AH1360" t="s">
        <v>3439</v>
      </c>
      <c r="AI1360">
        <v>3053</v>
      </c>
      <c r="AJ1360">
        <v>3.85849983622666</v>
      </c>
      <c r="AK1360" t="s">
        <v>3440</v>
      </c>
      <c r="AL1360">
        <v>0</v>
      </c>
      <c r="AN1360" t="s">
        <v>10194</v>
      </c>
      <c r="AO1360" t="s">
        <v>10195</v>
      </c>
      <c r="AP1360" t="s">
        <v>10196</v>
      </c>
      <c r="AQ1360" t="s">
        <v>58</v>
      </c>
      <c r="AR1360" t="s">
        <v>59</v>
      </c>
    </row>
    <row r="1361" spans="1:44" x14ac:dyDescent="0.25">
      <c r="A1361">
        <v>1360</v>
      </c>
      <c r="B1361" t="s">
        <v>10197</v>
      </c>
      <c r="C1361" t="s">
        <v>10198</v>
      </c>
      <c r="D1361">
        <v>8</v>
      </c>
      <c r="E1361">
        <v>50</v>
      </c>
      <c r="F1361" t="s">
        <v>45</v>
      </c>
      <c r="G1361">
        <v>5000</v>
      </c>
      <c r="H1361">
        <v>1</v>
      </c>
      <c r="I1361">
        <v>4.26</v>
      </c>
      <c r="J1361">
        <v>1057</v>
      </c>
      <c r="K1361">
        <v>625</v>
      </c>
      <c r="L1361">
        <v>213</v>
      </c>
      <c r="M1361">
        <v>134</v>
      </c>
      <c r="N1361">
        <v>44</v>
      </c>
      <c r="O1361">
        <v>41</v>
      </c>
      <c r="P1361">
        <v>1</v>
      </c>
      <c r="Q1361">
        <v>0</v>
      </c>
      <c r="R1361">
        <v>1</v>
      </c>
      <c r="S1361">
        <v>0</v>
      </c>
      <c r="T1361" t="s">
        <v>10199</v>
      </c>
      <c r="U1361" t="s">
        <v>340</v>
      </c>
      <c r="V1361" t="s">
        <v>96</v>
      </c>
      <c r="W1361">
        <v>50</v>
      </c>
      <c r="X1361" t="s">
        <v>49</v>
      </c>
      <c r="Y1361">
        <v>3</v>
      </c>
      <c r="Z1361">
        <v>0</v>
      </c>
      <c r="AA1361">
        <v>27</v>
      </c>
      <c r="AB1361">
        <v>50</v>
      </c>
      <c r="AC1361">
        <v>1</v>
      </c>
      <c r="AD1361" t="s">
        <v>50</v>
      </c>
      <c r="AE1361" t="s">
        <v>51</v>
      </c>
      <c r="AF1361" t="s">
        <v>10200</v>
      </c>
      <c r="AG1361" t="s">
        <v>10200</v>
      </c>
      <c r="AH1361" t="s">
        <v>10201</v>
      </c>
      <c r="AI1361">
        <v>7631</v>
      </c>
      <c r="AJ1361">
        <v>3.8638448434019099</v>
      </c>
      <c r="AK1361" t="s">
        <v>10202</v>
      </c>
      <c r="AL1361">
        <v>0</v>
      </c>
      <c r="AN1361" t="s">
        <v>10203</v>
      </c>
      <c r="AO1361" t="s">
        <v>10204</v>
      </c>
      <c r="AP1361" t="s">
        <v>10205</v>
      </c>
      <c r="AQ1361" t="s">
        <v>58</v>
      </c>
      <c r="AR1361" t="s">
        <v>59</v>
      </c>
    </row>
    <row r="1362" spans="1:44" x14ac:dyDescent="0.25">
      <c r="A1362">
        <v>1361</v>
      </c>
      <c r="B1362" t="s">
        <v>2619</v>
      </c>
      <c r="C1362" t="s">
        <v>2620</v>
      </c>
      <c r="D1362">
        <v>11</v>
      </c>
      <c r="E1362">
        <v>10</v>
      </c>
      <c r="F1362" t="s">
        <v>45</v>
      </c>
      <c r="G1362">
        <v>10000</v>
      </c>
      <c r="H1362">
        <v>0</v>
      </c>
      <c r="I1362">
        <v>3.65</v>
      </c>
      <c r="J1362">
        <v>2422</v>
      </c>
      <c r="K1362">
        <v>1056</v>
      </c>
      <c r="L1362">
        <v>419</v>
      </c>
      <c r="M1362">
        <v>375</v>
      </c>
      <c r="N1362">
        <v>190</v>
      </c>
      <c r="O1362">
        <v>382</v>
      </c>
      <c r="P1362">
        <v>0</v>
      </c>
      <c r="Q1362">
        <v>0</v>
      </c>
      <c r="R1362">
        <v>0</v>
      </c>
      <c r="S1362">
        <v>0</v>
      </c>
      <c r="T1362" t="s">
        <v>2621</v>
      </c>
      <c r="U1362" t="s">
        <v>47</v>
      </c>
      <c r="V1362" t="s">
        <v>96</v>
      </c>
      <c r="W1362">
        <v>50</v>
      </c>
      <c r="X1362" t="s">
        <v>49</v>
      </c>
      <c r="Y1362">
        <v>3</v>
      </c>
      <c r="Z1362">
        <v>0</v>
      </c>
      <c r="AA1362">
        <v>46</v>
      </c>
      <c r="AB1362">
        <v>50</v>
      </c>
      <c r="AE1362" t="s">
        <v>51</v>
      </c>
      <c r="AF1362" t="s">
        <v>2622</v>
      </c>
      <c r="AG1362" t="s">
        <v>2623</v>
      </c>
      <c r="AH1362" t="s">
        <v>2624</v>
      </c>
      <c r="AI1362">
        <v>78616</v>
      </c>
      <c r="AJ1362">
        <v>4.3104329907397902</v>
      </c>
      <c r="AK1362" t="s">
        <v>2625</v>
      </c>
      <c r="AL1362">
        <v>0</v>
      </c>
      <c r="AN1362" t="s">
        <v>2626</v>
      </c>
      <c r="AO1362" t="s">
        <v>2627</v>
      </c>
      <c r="AP1362" t="s">
        <v>2628</v>
      </c>
      <c r="AQ1362" t="s">
        <v>58</v>
      </c>
      <c r="AR1362" t="s">
        <v>59</v>
      </c>
    </row>
    <row r="1363" spans="1:44" x14ac:dyDescent="0.25">
      <c r="A1363">
        <v>1362</v>
      </c>
      <c r="B1363" t="s">
        <v>10206</v>
      </c>
      <c r="C1363" t="s">
        <v>10206</v>
      </c>
      <c r="D1363">
        <v>11</v>
      </c>
      <c r="E1363">
        <v>85</v>
      </c>
      <c r="F1363" t="s">
        <v>45</v>
      </c>
      <c r="G1363">
        <v>50</v>
      </c>
      <c r="H1363">
        <v>1</v>
      </c>
      <c r="I1363">
        <v>4</v>
      </c>
      <c r="J1363">
        <v>7</v>
      </c>
      <c r="K1363">
        <v>4</v>
      </c>
      <c r="L1363">
        <v>0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10207</v>
      </c>
      <c r="U1363" t="s">
        <v>47</v>
      </c>
      <c r="V1363" t="s">
        <v>64</v>
      </c>
      <c r="W1363">
        <v>8</v>
      </c>
      <c r="X1363" t="s">
        <v>49</v>
      </c>
      <c r="Y1363">
        <v>3</v>
      </c>
      <c r="Z1363">
        <v>0</v>
      </c>
      <c r="AA1363">
        <v>36</v>
      </c>
      <c r="AB1363">
        <v>50</v>
      </c>
      <c r="AC1363">
        <v>1</v>
      </c>
      <c r="AD1363" t="s">
        <v>50</v>
      </c>
      <c r="AE1363" t="s">
        <v>51</v>
      </c>
      <c r="AF1363" t="s">
        <v>10208</v>
      </c>
      <c r="AG1363" t="s">
        <v>10208</v>
      </c>
      <c r="AH1363" t="s">
        <v>10209</v>
      </c>
      <c r="AI1363">
        <v>21</v>
      </c>
      <c r="AJ1363">
        <v>3.71428571428571</v>
      </c>
      <c r="AK1363" s="1" t="s">
        <v>10210</v>
      </c>
      <c r="AL1363">
        <v>0</v>
      </c>
      <c r="AN1363" t="s">
        <v>10211</v>
      </c>
      <c r="AO1363" t="s">
        <v>10212</v>
      </c>
      <c r="AP1363" t="s">
        <v>10213</v>
      </c>
      <c r="AQ1363" t="s">
        <v>58</v>
      </c>
      <c r="AR1363" t="s">
        <v>59</v>
      </c>
    </row>
    <row r="1364" spans="1:44" x14ac:dyDescent="0.25">
      <c r="A1364">
        <v>1363</v>
      </c>
      <c r="B1364" t="s">
        <v>10214</v>
      </c>
      <c r="C1364" t="s">
        <v>10215</v>
      </c>
      <c r="D1364">
        <v>17</v>
      </c>
      <c r="E1364">
        <v>75</v>
      </c>
      <c r="F1364" t="s">
        <v>45</v>
      </c>
      <c r="G1364">
        <v>1000</v>
      </c>
      <c r="H1364">
        <v>0</v>
      </c>
      <c r="I1364">
        <v>4.18</v>
      </c>
      <c r="J1364">
        <v>479</v>
      </c>
      <c r="K1364">
        <v>280</v>
      </c>
      <c r="L1364">
        <v>94</v>
      </c>
      <c r="M1364">
        <v>56</v>
      </c>
      <c r="N1364">
        <v>11</v>
      </c>
      <c r="O1364">
        <v>38</v>
      </c>
      <c r="P1364">
        <v>0</v>
      </c>
      <c r="Q1364">
        <v>0</v>
      </c>
      <c r="R1364">
        <v>0</v>
      </c>
      <c r="S1364">
        <v>0</v>
      </c>
      <c r="T1364" t="s">
        <v>10216</v>
      </c>
      <c r="U1364" t="s">
        <v>85</v>
      </c>
      <c r="V1364" t="s">
        <v>96</v>
      </c>
      <c r="W1364">
        <v>50</v>
      </c>
      <c r="X1364" t="s">
        <v>49</v>
      </c>
      <c r="Y1364">
        <v>5</v>
      </c>
      <c r="Z1364">
        <v>0</v>
      </c>
      <c r="AA1364">
        <v>60</v>
      </c>
      <c r="AB1364">
        <v>50</v>
      </c>
      <c r="AE1364" t="s">
        <v>51</v>
      </c>
      <c r="AF1364" t="s">
        <v>10217</v>
      </c>
      <c r="AG1364" t="s">
        <v>10218</v>
      </c>
      <c r="AH1364" t="s">
        <v>10219</v>
      </c>
      <c r="AI1364">
        <v>4778</v>
      </c>
      <c r="AJ1364">
        <v>4.1808287986605199</v>
      </c>
      <c r="AK1364" t="s">
        <v>10220</v>
      </c>
      <c r="AL1364">
        <v>1</v>
      </c>
      <c r="AM1364" t="s">
        <v>10221</v>
      </c>
      <c r="AN1364" t="s">
        <v>10222</v>
      </c>
      <c r="AO1364" t="s">
        <v>10223</v>
      </c>
      <c r="AP1364" t="s">
        <v>10224</v>
      </c>
      <c r="AQ1364" t="s">
        <v>58</v>
      </c>
      <c r="AR1364" t="s">
        <v>59</v>
      </c>
    </row>
    <row r="1365" spans="1:44" x14ac:dyDescent="0.25">
      <c r="A1365">
        <v>1364</v>
      </c>
      <c r="B1365" t="s">
        <v>463</v>
      </c>
      <c r="C1365" t="s">
        <v>464</v>
      </c>
      <c r="D1365">
        <v>7</v>
      </c>
      <c r="E1365">
        <v>68</v>
      </c>
      <c r="F1365" t="s">
        <v>45</v>
      </c>
      <c r="G1365">
        <v>10</v>
      </c>
      <c r="H1365">
        <v>0</v>
      </c>
      <c r="I1365">
        <v>1.5</v>
      </c>
      <c r="J1365">
        <v>2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 t="s">
        <v>465</v>
      </c>
      <c r="U1365" t="s">
        <v>47</v>
      </c>
      <c r="V1365" t="s">
        <v>96</v>
      </c>
      <c r="W1365">
        <v>50</v>
      </c>
      <c r="X1365" t="s">
        <v>49</v>
      </c>
      <c r="Y1365">
        <v>2</v>
      </c>
      <c r="Z1365">
        <v>0</v>
      </c>
      <c r="AA1365">
        <v>43</v>
      </c>
      <c r="AB1365">
        <v>50</v>
      </c>
      <c r="AC1365">
        <v>1</v>
      </c>
      <c r="AD1365" t="s">
        <v>50</v>
      </c>
      <c r="AE1365" t="s">
        <v>51</v>
      </c>
      <c r="AF1365" t="s">
        <v>466</v>
      </c>
      <c r="AG1365" t="s">
        <v>466</v>
      </c>
      <c r="AH1365" t="s">
        <v>467</v>
      </c>
      <c r="AI1365">
        <v>397</v>
      </c>
      <c r="AJ1365">
        <v>3.8589420654911799</v>
      </c>
      <c r="AK1365" t="s">
        <v>468</v>
      </c>
      <c r="AL1365">
        <v>0</v>
      </c>
      <c r="AN1365" t="s">
        <v>469</v>
      </c>
      <c r="AO1365" t="s">
        <v>470</v>
      </c>
      <c r="AP1365" t="s">
        <v>471</v>
      </c>
      <c r="AQ1365" t="s">
        <v>58</v>
      </c>
      <c r="AR1365" t="s">
        <v>59</v>
      </c>
    </row>
    <row r="1366" spans="1:44" x14ac:dyDescent="0.25">
      <c r="A1366">
        <v>1365</v>
      </c>
      <c r="B1366" t="s">
        <v>10225</v>
      </c>
      <c r="C1366" t="s">
        <v>10226</v>
      </c>
      <c r="D1366">
        <v>2.8</v>
      </c>
      <c r="E1366">
        <v>3</v>
      </c>
      <c r="F1366" t="s">
        <v>45</v>
      </c>
      <c r="G1366">
        <v>1000</v>
      </c>
      <c r="H1366">
        <v>1</v>
      </c>
      <c r="I1366">
        <v>3.4</v>
      </c>
      <c r="J1366">
        <v>78</v>
      </c>
      <c r="K1366">
        <v>26</v>
      </c>
      <c r="L1366">
        <v>14</v>
      </c>
      <c r="M1366">
        <v>19</v>
      </c>
      <c r="N1366">
        <v>3</v>
      </c>
      <c r="O1366">
        <v>16</v>
      </c>
      <c r="P1366">
        <v>0</v>
      </c>
      <c r="Q1366">
        <v>0</v>
      </c>
      <c r="R1366">
        <v>0</v>
      </c>
      <c r="S1366">
        <v>0</v>
      </c>
      <c r="T1366" t="s">
        <v>10227</v>
      </c>
      <c r="U1366" t="s">
        <v>95</v>
      </c>
      <c r="V1366" t="s">
        <v>64</v>
      </c>
      <c r="W1366">
        <v>8</v>
      </c>
      <c r="X1366" t="s">
        <v>49</v>
      </c>
      <c r="Y1366">
        <v>1</v>
      </c>
      <c r="Z1366">
        <v>0</v>
      </c>
      <c r="AA1366">
        <v>20</v>
      </c>
      <c r="AB1366">
        <v>50</v>
      </c>
      <c r="AE1366" t="s">
        <v>51</v>
      </c>
      <c r="AF1366" t="s">
        <v>10228</v>
      </c>
      <c r="AG1366" t="s">
        <v>10228</v>
      </c>
      <c r="AH1366" t="s">
        <v>10229</v>
      </c>
      <c r="AI1366">
        <v>1281</v>
      </c>
      <c r="AJ1366">
        <v>4.0187353629976501</v>
      </c>
      <c r="AK1366" t="s">
        <v>10230</v>
      </c>
      <c r="AL1366">
        <v>0</v>
      </c>
      <c r="AN1366" t="s">
        <v>10231</v>
      </c>
      <c r="AO1366" t="s">
        <v>10232</v>
      </c>
      <c r="AP1366" s="1" t="s">
        <v>10233</v>
      </c>
      <c r="AQ1366" t="s">
        <v>58</v>
      </c>
      <c r="AR1366" t="s">
        <v>59</v>
      </c>
    </row>
    <row r="1367" spans="1:44" x14ac:dyDescent="0.25">
      <c r="A1367">
        <v>1366</v>
      </c>
      <c r="B1367" t="s">
        <v>472</v>
      </c>
      <c r="C1367" t="s">
        <v>473</v>
      </c>
      <c r="D1367">
        <v>8</v>
      </c>
      <c r="E1367">
        <v>7</v>
      </c>
      <c r="F1367" t="s">
        <v>45</v>
      </c>
      <c r="G1367">
        <v>50</v>
      </c>
      <c r="H1367">
        <v>1</v>
      </c>
      <c r="I1367">
        <v>3.43</v>
      </c>
      <c r="J1367">
        <v>7</v>
      </c>
      <c r="K1367">
        <v>3</v>
      </c>
      <c r="L1367">
        <v>0</v>
      </c>
      <c r="M1367">
        <v>2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 t="s">
        <v>474</v>
      </c>
      <c r="U1367" t="s">
        <v>161</v>
      </c>
      <c r="V1367" t="s">
        <v>96</v>
      </c>
      <c r="W1367">
        <v>50</v>
      </c>
      <c r="X1367" t="s">
        <v>49</v>
      </c>
      <c r="Y1367">
        <v>3</v>
      </c>
      <c r="Z1367">
        <v>0</v>
      </c>
      <c r="AA1367">
        <v>15</v>
      </c>
      <c r="AB1367">
        <v>50</v>
      </c>
      <c r="AE1367" t="s">
        <v>51</v>
      </c>
      <c r="AF1367" t="s">
        <v>10234</v>
      </c>
      <c r="AG1367" t="s">
        <v>10235</v>
      </c>
      <c r="AH1367" t="s">
        <v>10236</v>
      </c>
      <c r="AI1367">
        <v>249</v>
      </c>
      <c r="AJ1367">
        <v>3.9799196787148499</v>
      </c>
      <c r="AK1367" t="s">
        <v>10237</v>
      </c>
      <c r="AL1367">
        <v>0</v>
      </c>
      <c r="AN1367" t="s">
        <v>10238</v>
      </c>
      <c r="AO1367" t="s">
        <v>10239</v>
      </c>
      <c r="AP1367" t="s">
        <v>10240</v>
      </c>
      <c r="AQ1367" t="s">
        <v>58</v>
      </c>
      <c r="AR1367" t="s">
        <v>59</v>
      </c>
    </row>
    <row r="1368" spans="1:44" x14ac:dyDescent="0.25">
      <c r="A1368">
        <v>1367</v>
      </c>
      <c r="B1368" t="s">
        <v>10241</v>
      </c>
      <c r="C1368" t="s">
        <v>10241</v>
      </c>
      <c r="D1368">
        <v>5.89</v>
      </c>
      <c r="E1368">
        <v>5</v>
      </c>
      <c r="F1368" t="s">
        <v>45</v>
      </c>
      <c r="G1368">
        <v>100</v>
      </c>
      <c r="H1368">
        <v>1</v>
      </c>
      <c r="I1368">
        <v>4.1500000000000004</v>
      </c>
      <c r="J1368">
        <v>48</v>
      </c>
      <c r="K1368">
        <v>30</v>
      </c>
      <c r="L1368">
        <v>7</v>
      </c>
      <c r="M1368">
        <v>4</v>
      </c>
      <c r="N1368">
        <v>2</v>
      </c>
      <c r="O1368">
        <v>5</v>
      </c>
      <c r="P1368">
        <v>0</v>
      </c>
      <c r="Q1368">
        <v>0</v>
      </c>
      <c r="R1368">
        <v>0</v>
      </c>
      <c r="S1368">
        <v>0</v>
      </c>
      <c r="T1368" t="s">
        <v>10242</v>
      </c>
      <c r="U1368" t="s">
        <v>85</v>
      </c>
      <c r="V1368" t="s">
        <v>64</v>
      </c>
      <c r="W1368">
        <v>2</v>
      </c>
      <c r="X1368" t="s">
        <v>49</v>
      </c>
      <c r="Y1368">
        <v>1</v>
      </c>
      <c r="Z1368">
        <v>0</v>
      </c>
      <c r="AA1368">
        <v>30</v>
      </c>
      <c r="AB1368">
        <v>50</v>
      </c>
      <c r="AC1368">
        <v>1</v>
      </c>
      <c r="AD1368" t="s">
        <v>50</v>
      </c>
      <c r="AE1368" t="s">
        <v>51</v>
      </c>
      <c r="AF1368" t="s">
        <v>10243</v>
      </c>
      <c r="AG1368" t="s">
        <v>10243</v>
      </c>
      <c r="AH1368" t="s">
        <v>10244</v>
      </c>
      <c r="AI1368">
        <v>150</v>
      </c>
      <c r="AJ1368">
        <v>3.9933333333333301</v>
      </c>
      <c r="AK1368" s="1" t="s">
        <v>10245</v>
      </c>
      <c r="AL1368">
        <v>0</v>
      </c>
      <c r="AN1368" t="s">
        <v>10246</v>
      </c>
      <c r="AO1368" t="s">
        <v>10247</v>
      </c>
      <c r="AP1368" t="s">
        <v>10248</v>
      </c>
      <c r="AQ1368" t="s">
        <v>58</v>
      </c>
      <c r="AR1368" t="s">
        <v>59</v>
      </c>
    </row>
    <row r="1369" spans="1:44" x14ac:dyDescent="0.25">
      <c r="A1369">
        <v>1368</v>
      </c>
      <c r="B1369" t="s">
        <v>10249</v>
      </c>
      <c r="C1369" t="s">
        <v>10250</v>
      </c>
      <c r="D1369">
        <v>8</v>
      </c>
      <c r="E1369">
        <v>7</v>
      </c>
      <c r="F1369" t="s">
        <v>45</v>
      </c>
      <c r="G1369">
        <v>1000</v>
      </c>
      <c r="H1369">
        <v>0</v>
      </c>
      <c r="I1369">
        <v>3.4</v>
      </c>
      <c r="J1369">
        <v>94</v>
      </c>
      <c r="K1369">
        <v>34</v>
      </c>
      <c r="L1369">
        <v>14</v>
      </c>
      <c r="M1369">
        <v>18</v>
      </c>
      <c r="N1369">
        <v>12</v>
      </c>
      <c r="O1369">
        <v>16</v>
      </c>
      <c r="P1369">
        <v>0</v>
      </c>
      <c r="Q1369">
        <v>0</v>
      </c>
      <c r="R1369">
        <v>0</v>
      </c>
      <c r="S1369">
        <v>0</v>
      </c>
      <c r="T1369" t="s">
        <v>10251</v>
      </c>
      <c r="U1369" t="s">
        <v>161</v>
      </c>
      <c r="V1369" t="s">
        <v>96</v>
      </c>
      <c r="W1369">
        <v>50</v>
      </c>
      <c r="X1369" t="s">
        <v>49</v>
      </c>
      <c r="Y1369">
        <v>3</v>
      </c>
      <c r="Z1369">
        <v>0</v>
      </c>
      <c r="AA1369">
        <v>37</v>
      </c>
      <c r="AB1369">
        <v>50</v>
      </c>
      <c r="AC1369">
        <v>1</v>
      </c>
      <c r="AD1369" t="s">
        <v>50</v>
      </c>
      <c r="AE1369" t="s">
        <v>51</v>
      </c>
      <c r="AF1369" t="s">
        <v>2603</v>
      </c>
      <c r="AG1369" t="s">
        <v>2603</v>
      </c>
      <c r="AH1369" t="s">
        <v>2604</v>
      </c>
      <c r="AI1369">
        <v>5281</v>
      </c>
      <c r="AJ1369">
        <v>4.0232910433629998</v>
      </c>
      <c r="AK1369" t="s">
        <v>2605</v>
      </c>
      <c r="AL1369">
        <v>1</v>
      </c>
      <c r="AM1369" t="s">
        <v>2606</v>
      </c>
      <c r="AN1369" t="s">
        <v>10252</v>
      </c>
      <c r="AO1369" t="s">
        <v>10253</v>
      </c>
      <c r="AP1369" t="s">
        <v>10254</v>
      </c>
      <c r="AQ1369" t="s">
        <v>58</v>
      </c>
      <c r="AR1369" t="s">
        <v>59</v>
      </c>
    </row>
    <row r="1370" spans="1:44" x14ac:dyDescent="0.25">
      <c r="A1370">
        <v>1369</v>
      </c>
      <c r="B1370" t="s">
        <v>10255</v>
      </c>
      <c r="C1370" t="s">
        <v>10256</v>
      </c>
      <c r="D1370">
        <v>1</v>
      </c>
      <c r="E1370">
        <v>1</v>
      </c>
      <c r="F1370" t="s">
        <v>45</v>
      </c>
      <c r="G1370">
        <v>100</v>
      </c>
      <c r="H1370">
        <v>1</v>
      </c>
      <c r="I1370">
        <v>3.17</v>
      </c>
      <c r="J1370">
        <v>6</v>
      </c>
      <c r="K1370">
        <v>2</v>
      </c>
      <c r="L1370">
        <v>1</v>
      </c>
      <c r="M1370">
        <v>1</v>
      </c>
      <c r="N1370">
        <v>0</v>
      </c>
      <c r="O1370">
        <v>2</v>
      </c>
      <c r="P1370">
        <v>0</v>
      </c>
      <c r="Q1370">
        <v>0</v>
      </c>
      <c r="R1370">
        <v>0</v>
      </c>
      <c r="S1370">
        <v>0</v>
      </c>
      <c r="T1370" t="s">
        <v>10257</v>
      </c>
      <c r="U1370" t="s">
        <v>193</v>
      </c>
      <c r="V1370" t="s">
        <v>10258</v>
      </c>
      <c r="W1370">
        <v>50</v>
      </c>
      <c r="X1370" t="s">
        <v>49</v>
      </c>
      <c r="Y1370">
        <v>1</v>
      </c>
      <c r="Z1370">
        <v>0</v>
      </c>
      <c r="AA1370">
        <v>16</v>
      </c>
      <c r="AB1370">
        <v>50</v>
      </c>
      <c r="AE1370" t="s">
        <v>51</v>
      </c>
      <c r="AF1370" t="s">
        <v>10259</v>
      </c>
      <c r="AG1370" t="s">
        <v>10259</v>
      </c>
      <c r="AH1370" t="s">
        <v>10260</v>
      </c>
      <c r="AI1370">
        <v>30</v>
      </c>
      <c r="AJ1370">
        <v>4.1666666666666599</v>
      </c>
      <c r="AK1370" t="s">
        <v>10261</v>
      </c>
      <c r="AL1370">
        <v>0</v>
      </c>
      <c r="AN1370" t="s">
        <v>10262</v>
      </c>
      <c r="AO1370" t="s">
        <v>10263</v>
      </c>
      <c r="AP1370" t="s">
        <v>10264</v>
      </c>
      <c r="AQ1370" t="s">
        <v>58</v>
      </c>
      <c r="AR1370" t="s">
        <v>59</v>
      </c>
    </row>
    <row r="1371" spans="1:44" x14ac:dyDescent="0.25">
      <c r="A1371">
        <v>1370</v>
      </c>
      <c r="B1371" t="s">
        <v>2980</v>
      </c>
      <c r="C1371" t="s">
        <v>2980</v>
      </c>
      <c r="D1371">
        <v>8</v>
      </c>
      <c r="E1371">
        <v>7</v>
      </c>
      <c r="F1371" t="s">
        <v>45</v>
      </c>
      <c r="G1371">
        <v>100</v>
      </c>
      <c r="H1371">
        <v>1</v>
      </c>
      <c r="I1371">
        <v>3.86</v>
      </c>
      <c r="J1371">
        <v>28</v>
      </c>
      <c r="K1371">
        <v>14</v>
      </c>
      <c r="L1371">
        <v>4</v>
      </c>
      <c r="M1371">
        <v>5</v>
      </c>
      <c r="N1371">
        <v>2</v>
      </c>
      <c r="O1371">
        <v>3</v>
      </c>
      <c r="P1371">
        <v>0</v>
      </c>
      <c r="Q1371">
        <v>0</v>
      </c>
      <c r="R1371">
        <v>0</v>
      </c>
      <c r="S1371">
        <v>0</v>
      </c>
      <c r="T1371" t="s">
        <v>2109</v>
      </c>
      <c r="U1371" t="s">
        <v>193</v>
      </c>
      <c r="V1371" t="s">
        <v>64</v>
      </c>
      <c r="W1371">
        <v>2</v>
      </c>
      <c r="X1371" t="s">
        <v>49</v>
      </c>
      <c r="Y1371">
        <v>3</v>
      </c>
      <c r="Z1371">
        <v>0</v>
      </c>
      <c r="AA1371">
        <v>28</v>
      </c>
      <c r="AB1371">
        <v>50</v>
      </c>
      <c r="AE1371" t="s">
        <v>51</v>
      </c>
      <c r="AF1371" t="s">
        <v>2981</v>
      </c>
      <c r="AG1371" t="s">
        <v>2981</v>
      </c>
      <c r="AH1371" t="s">
        <v>2982</v>
      </c>
      <c r="AI1371">
        <v>889</v>
      </c>
      <c r="AJ1371">
        <v>4.39032620922384</v>
      </c>
      <c r="AK1371" t="s">
        <v>2983</v>
      </c>
      <c r="AL1371">
        <v>0</v>
      </c>
      <c r="AN1371" t="s">
        <v>2984</v>
      </c>
      <c r="AO1371" t="s">
        <v>2985</v>
      </c>
      <c r="AP1371" t="s">
        <v>2986</v>
      </c>
      <c r="AQ1371" t="s">
        <v>58</v>
      </c>
      <c r="AR1371" t="s">
        <v>59</v>
      </c>
    </row>
    <row r="1372" spans="1:44" x14ac:dyDescent="0.25">
      <c r="A1372">
        <v>1371</v>
      </c>
      <c r="B1372" t="s">
        <v>10265</v>
      </c>
      <c r="C1372" t="s">
        <v>10266</v>
      </c>
      <c r="D1372">
        <v>16</v>
      </c>
      <c r="E1372">
        <v>14</v>
      </c>
      <c r="F1372" t="s">
        <v>45</v>
      </c>
      <c r="G1372">
        <v>10000</v>
      </c>
      <c r="H1372">
        <v>0</v>
      </c>
      <c r="I1372">
        <v>3.87</v>
      </c>
      <c r="J1372">
        <v>770</v>
      </c>
      <c r="K1372">
        <v>381</v>
      </c>
      <c r="L1372">
        <v>134</v>
      </c>
      <c r="M1372">
        <v>110</v>
      </c>
      <c r="N1372">
        <v>66</v>
      </c>
      <c r="O1372">
        <v>79</v>
      </c>
      <c r="P1372">
        <v>0</v>
      </c>
      <c r="Q1372">
        <v>0</v>
      </c>
      <c r="R1372">
        <v>0</v>
      </c>
      <c r="S1372">
        <v>0</v>
      </c>
      <c r="T1372" t="s">
        <v>10267</v>
      </c>
      <c r="U1372" t="s">
        <v>6601</v>
      </c>
      <c r="V1372" t="s">
        <v>96</v>
      </c>
      <c r="W1372">
        <v>50</v>
      </c>
      <c r="X1372" t="s">
        <v>49</v>
      </c>
      <c r="Y1372">
        <v>4</v>
      </c>
      <c r="Z1372">
        <v>0</v>
      </c>
      <c r="AA1372">
        <v>41</v>
      </c>
      <c r="AB1372">
        <v>50</v>
      </c>
      <c r="AE1372" t="s">
        <v>51</v>
      </c>
      <c r="AF1372" t="s">
        <v>215</v>
      </c>
      <c r="AG1372" t="s">
        <v>216</v>
      </c>
      <c r="AH1372" t="s">
        <v>217</v>
      </c>
      <c r="AI1372">
        <v>39381</v>
      </c>
      <c r="AJ1372">
        <v>4.0663264010563402</v>
      </c>
      <c r="AK1372" t="s">
        <v>218</v>
      </c>
      <c r="AL1372">
        <v>0</v>
      </c>
      <c r="AN1372" t="s">
        <v>10268</v>
      </c>
      <c r="AO1372" t="s">
        <v>10269</v>
      </c>
      <c r="AP1372" t="s">
        <v>10270</v>
      </c>
      <c r="AQ1372" t="s">
        <v>58</v>
      </c>
      <c r="AR1372" t="s">
        <v>59</v>
      </c>
    </row>
    <row r="1373" spans="1:44" x14ac:dyDescent="0.25">
      <c r="A1373">
        <v>1372</v>
      </c>
      <c r="B1373" t="s">
        <v>10271</v>
      </c>
      <c r="C1373" t="s">
        <v>10272</v>
      </c>
      <c r="D1373">
        <v>1.66</v>
      </c>
      <c r="E1373">
        <v>2</v>
      </c>
      <c r="F1373" t="s">
        <v>45</v>
      </c>
      <c r="G1373">
        <v>1000</v>
      </c>
      <c r="H1373">
        <v>1</v>
      </c>
      <c r="I1373">
        <v>4.21</v>
      </c>
      <c r="J1373">
        <v>33</v>
      </c>
      <c r="K1373">
        <v>21</v>
      </c>
      <c r="L1373">
        <v>6</v>
      </c>
      <c r="M1373">
        <v>2</v>
      </c>
      <c r="N1373">
        <v>0</v>
      </c>
      <c r="O1373">
        <v>4</v>
      </c>
      <c r="P1373">
        <v>1</v>
      </c>
      <c r="Q1373">
        <v>0</v>
      </c>
      <c r="R1373">
        <v>1</v>
      </c>
      <c r="S1373">
        <v>0</v>
      </c>
      <c r="T1373" t="s">
        <v>10273</v>
      </c>
      <c r="V1373" t="s">
        <v>10274</v>
      </c>
      <c r="W1373">
        <v>50</v>
      </c>
      <c r="X1373" t="s">
        <v>49</v>
      </c>
      <c r="Y1373">
        <v>1</v>
      </c>
      <c r="Z1373">
        <v>0</v>
      </c>
      <c r="AA1373">
        <v>34</v>
      </c>
      <c r="AB1373">
        <v>50</v>
      </c>
      <c r="AE1373" t="s">
        <v>51</v>
      </c>
      <c r="AF1373" t="s">
        <v>10275</v>
      </c>
      <c r="AG1373" t="s">
        <v>10276</v>
      </c>
      <c r="AH1373" t="s">
        <v>10277</v>
      </c>
      <c r="AI1373">
        <v>15221</v>
      </c>
      <c r="AJ1373">
        <v>4.3932067538269397</v>
      </c>
      <c r="AK1373" t="s">
        <v>10278</v>
      </c>
      <c r="AL1373">
        <v>0</v>
      </c>
      <c r="AN1373" t="s">
        <v>10279</v>
      </c>
      <c r="AO1373" t="s">
        <v>10280</v>
      </c>
      <c r="AP1373" s="1" t="s">
        <v>10281</v>
      </c>
      <c r="AQ1373" t="s">
        <v>58</v>
      </c>
      <c r="AR1373" t="s">
        <v>59</v>
      </c>
    </row>
    <row r="1374" spans="1:44" x14ac:dyDescent="0.25">
      <c r="A1374">
        <v>1373</v>
      </c>
      <c r="B1374" t="s">
        <v>3300</v>
      </c>
      <c r="C1374" t="s">
        <v>3301</v>
      </c>
      <c r="D1374">
        <v>6</v>
      </c>
      <c r="E1374">
        <v>6</v>
      </c>
      <c r="F1374" t="s">
        <v>45</v>
      </c>
      <c r="G1374">
        <v>100</v>
      </c>
      <c r="H1374">
        <v>0</v>
      </c>
      <c r="I1374">
        <v>3.4</v>
      </c>
      <c r="J1374">
        <v>5</v>
      </c>
      <c r="K1374">
        <v>2</v>
      </c>
      <c r="L1374">
        <v>0</v>
      </c>
      <c r="M1374">
        <v>2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 t="s">
        <v>7481</v>
      </c>
      <c r="U1374" t="s">
        <v>95</v>
      </c>
      <c r="V1374" t="s">
        <v>64</v>
      </c>
      <c r="W1374">
        <v>50</v>
      </c>
      <c r="X1374" t="s">
        <v>49</v>
      </c>
      <c r="Y1374">
        <v>2</v>
      </c>
      <c r="Z1374">
        <v>0</v>
      </c>
      <c r="AA1374">
        <v>14</v>
      </c>
      <c r="AB1374">
        <v>50</v>
      </c>
      <c r="AE1374" t="s">
        <v>51</v>
      </c>
      <c r="AF1374" t="s">
        <v>7482</v>
      </c>
      <c r="AG1374" t="s">
        <v>7483</v>
      </c>
      <c r="AH1374" t="s">
        <v>7484</v>
      </c>
      <c r="AI1374">
        <v>112</v>
      </c>
      <c r="AJ1374">
        <v>3.625</v>
      </c>
      <c r="AK1374" t="s">
        <v>7485</v>
      </c>
      <c r="AL1374">
        <v>0</v>
      </c>
      <c r="AN1374" t="s">
        <v>7486</v>
      </c>
      <c r="AO1374" t="s">
        <v>7487</v>
      </c>
      <c r="AP1374" t="s">
        <v>7488</v>
      </c>
      <c r="AQ1374" t="s">
        <v>58</v>
      </c>
      <c r="AR1374" t="s">
        <v>59</v>
      </c>
    </row>
    <row r="1375" spans="1:44" x14ac:dyDescent="0.25">
      <c r="A1375">
        <v>1374</v>
      </c>
      <c r="B1375" t="s">
        <v>611</v>
      </c>
      <c r="C1375" t="s">
        <v>612</v>
      </c>
      <c r="D1375">
        <v>2.71</v>
      </c>
      <c r="E1375">
        <v>3</v>
      </c>
      <c r="F1375" t="s">
        <v>45</v>
      </c>
      <c r="G1375">
        <v>100</v>
      </c>
      <c r="H1375">
        <v>1</v>
      </c>
      <c r="I1375">
        <v>4.33</v>
      </c>
      <c r="J1375">
        <v>12</v>
      </c>
      <c r="K1375">
        <v>8</v>
      </c>
      <c r="L1375">
        <v>2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 t="s">
        <v>710</v>
      </c>
      <c r="U1375" t="s">
        <v>47</v>
      </c>
      <c r="V1375" t="s">
        <v>162</v>
      </c>
      <c r="W1375">
        <v>2</v>
      </c>
      <c r="X1375" t="s">
        <v>49</v>
      </c>
      <c r="Y1375">
        <v>1</v>
      </c>
      <c r="Z1375">
        <v>0</v>
      </c>
      <c r="AA1375">
        <v>37</v>
      </c>
      <c r="AB1375">
        <v>50</v>
      </c>
      <c r="AC1375">
        <v>1</v>
      </c>
      <c r="AD1375" t="s">
        <v>50</v>
      </c>
      <c r="AE1375" t="s">
        <v>51</v>
      </c>
      <c r="AF1375" t="s">
        <v>10282</v>
      </c>
      <c r="AG1375" t="s">
        <v>10282</v>
      </c>
      <c r="AH1375" t="s">
        <v>10283</v>
      </c>
      <c r="AI1375">
        <v>576</v>
      </c>
      <c r="AJ1375">
        <v>4.1145833333333304</v>
      </c>
      <c r="AK1375" t="s">
        <v>10284</v>
      </c>
      <c r="AL1375">
        <v>0</v>
      </c>
      <c r="AN1375" t="s">
        <v>10285</v>
      </c>
      <c r="AO1375" t="s">
        <v>10286</v>
      </c>
      <c r="AP1375" t="s">
        <v>10287</v>
      </c>
      <c r="AQ1375" t="s">
        <v>58</v>
      </c>
      <c r="AR1375" t="s">
        <v>59</v>
      </c>
    </row>
    <row r="1376" spans="1:44" x14ac:dyDescent="0.25">
      <c r="A1376">
        <v>1375</v>
      </c>
      <c r="B1376" t="s">
        <v>1895</v>
      </c>
      <c r="C1376" t="s">
        <v>1896</v>
      </c>
      <c r="D1376">
        <v>8</v>
      </c>
      <c r="E1376">
        <v>7</v>
      </c>
      <c r="F1376" t="s">
        <v>45</v>
      </c>
      <c r="G1376">
        <v>10000</v>
      </c>
      <c r="H1376">
        <v>1</v>
      </c>
      <c r="I1376">
        <v>3.7</v>
      </c>
      <c r="J1376">
        <v>2441</v>
      </c>
      <c r="K1376">
        <v>1070</v>
      </c>
      <c r="L1376">
        <v>460</v>
      </c>
      <c r="M1376">
        <v>373</v>
      </c>
      <c r="N1376">
        <v>181</v>
      </c>
      <c r="O1376">
        <v>357</v>
      </c>
      <c r="P1376">
        <v>0</v>
      </c>
      <c r="Q1376">
        <v>0</v>
      </c>
      <c r="R1376">
        <v>0</v>
      </c>
      <c r="S1376">
        <v>0</v>
      </c>
      <c r="T1376" t="s">
        <v>1897</v>
      </c>
      <c r="U1376" t="s">
        <v>47</v>
      </c>
      <c r="V1376" t="s">
        <v>96</v>
      </c>
      <c r="W1376">
        <v>50</v>
      </c>
      <c r="X1376" t="s">
        <v>49</v>
      </c>
      <c r="Y1376">
        <v>3</v>
      </c>
      <c r="Z1376">
        <v>0</v>
      </c>
      <c r="AA1376">
        <v>41</v>
      </c>
      <c r="AB1376">
        <v>50</v>
      </c>
      <c r="AC1376">
        <v>1</v>
      </c>
      <c r="AD1376" t="s">
        <v>50</v>
      </c>
      <c r="AE1376" t="s">
        <v>51</v>
      </c>
      <c r="AF1376" t="s">
        <v>215</v>
      </c>
      <c r="AG1376" t="s">
        <v>216</v>
      </c>
      <c r="AH1376" t="s">
        <v>217</v>
      </c>
      <c r="AI1376">
        <v>39381</v>
      </c>
      <c r="AJ1376">
        <v>4.0663264010563402</v>
      </c>
      <c r="AK1376" t="s">
        <v>218</v>
      </c>
      <c r="AL1376">
        <v>0</v>
      </c>
      <c r="AN1376" t="s">
        <v>1898</v>
      </c>
      <c r="AO1376" t="s">
        <v>1899</v>
      </c>
      <c r="AP1376" t="s">
        <v>1900</v>
      </c>
      <c r="AQ1376" t="s">
        <v>58</v>
      </c>
      <c r="AR1376" t="s">
        <v>59</v>
      </c>
    </row>
    <row r="1377" spans="1:44" x14ac:dyDescent="0.25">
      <c r="A1377">
        <v>1376</v>
      </c>
      <c r="B1377" t="s">
        <v>10288</v>
      </c>
      <c r="C1377" t="s">
        <v>10289</v>
      </c>
      <c r="D1377">
        <v>16</v>
      </c>
      <c r="E1377">
        <v>34</v>
      </c>
      <c r="F1377" t="s">
        <v>45</v>
      </c>
      <c r="G1377">
        <v>5000</v>
      </c>
      <c r="H1377">
        <v>1</v>
      </c>
      <c r="I1377">
        <v>4.28</v>
      </c>
      <c r="J1377">
        <v>1612</v>
      </c>
      <c r="K1377">
        <v>976</v>
      </c>
      <c r="L1377">
        <v>328</v>
      </c>
      <c r="M1377">
        <v>162</v>
      </c>
      <c r="N1377">
        <v>70</v>
      </c>
      <c r="O1377">
        <v>76</v>
      </c>
      <c r="P1377">
        <v>1</v>
      </c>
      <c r="Q1377">
        <v>0</v>
      </c>
      <c r="R1377">
        <v>1</v>
      </c>
      <c r="S1377">
        <v>0</v>
      </c>
      <c r="T1377" t="s">
        <v>10290</v>
      </c>
      <c r="U1377" t="s">
        <v>85</v>
      </c>
      <c r="V1377" t="s">
        <v>48</v>
      </c>
      <c r="W1377">
        <v>9</v>
      </c>
      <c r="X1377" t="s">
        <v>49</v>
      </c>
      <c r="Y1377">
        <v>5</v>
      </c>
      <c r="Z1377">
        <v>0</v>
      </c>
      <c r="AA1377">
        <v>39</v>
      </c>
      <c r="AB1377">
        <v>50</v>
      </c>
      <c r="AC1377">
        <v>1</v>
      </c>
      <c r="AD1377" t="s">
        <v>50</v>
      </c>
      <c r="AE1377" t="s">
        <v>51</v>
      </c>
      <c r="AF1377" t="s">
        <v>10291</v>
      </c>
      <c r="AG1377" t="s">
        <v>10292</v>
      </c>
      <c r="AH1377" t="s">
        <v>10293</v>
      </c>
      <c r="AI1377">
        <v>228676</v>
      </c>
      <c r="AJ1377">
        <v>4.2309031118263398</v>
      </c>
      <c r="AK1377" t="s">
        <v>10294</v>
      </c>
      <c r="AL1377">
        <v>1</v>
      </c>
      <c r="AM1377" t="s">
        <v>10295</v>
      </c>
      <c r="AN1377" t="s">
        <v>10296</v>
      </c>
      <c r="AO1377" t="s">
        <v>10297</v>
      </c>
      <c r="AP1377" t="s">
        <v>10298</v>
      </c>
      <c r="AQ1377" t="s">
        <v>58</v>
      </c>
      <c r="AR1377" t="s">
        <v>59</v>
      </c>
    </row>
    <row r="1378" spans="1:44" x14ac:dyDescent="0.25">
      <c r="A1378">
        <v>1377</v>
      </c>
      <c r="B1378" t="s">
        <v>10299</v>
      </c>
      <c r="C1378" t="s">
        <v>10300</v>
      </c>
      <c r="D1378">
        <v>5</v>
      </c>
      <c r="E1378">
        <v>5</v>
      </c>
      <c r="F1378" t="s">
        <v>45</v>
      </c>
      <c r="G1378">
        <v>1000</v>
      </c>
      <c r="H1378">
        <v>0</v>
      </c>
      <c r="I1378">
        <v>3.85</v>
      </c>
      <c r="J1378">
        <v>279</v>
      </c>
      <c r="K1378">
        <v>133</v>
      </c>
      <c r="L1378">
        <v>59</v>
      </c>
      <c r="M1378">
        <v>32</v>
      </c>
      <c r="N1378">
        <v>23</v>
      </c>
      <c r="O1378">
        <v>32</v>
      </c>
      <c r="P1378">
        <v>0</v>
      </c>
      <c r="Q1378">
        <v>0</v>
      </c>
      <c r="R1378">
        <v>0</v>
      </c>
      <c r="S1378">
        <v>0</v>
      </c>
      <c r="T1378" t="s">
        <v>10301</v>
      </c>
      <c r="U1378" t="s">
        <v>129</v>
      </c>
      <c r="V1378" t="s">
        <v>862</v>
      </c>
      <c r="W1378">
        <v>1</v>
      </c>
      <c r="X1378" t="s">
        <v>591</v>
      </c>
      <c r="Y1378">
        <v>2</v>
      </c>
      <c r="Z1378">
        <v>0</v>
      </c>
      <c r="AA1378">
        <v>29</v>
      </c>
      <c r="AB1378">
        <v>50</v>
      </c>
      <c r="AE1378" t="s">
        <v>51</v>
      </c>
      <c r="AF1378" t="s">
        <v>10302</v>
      </c>
      <c r="AG1378" t="s">
        <v>10302</v>
      </c>
      <c r="AH1378" t="s">
        <v>10303</v>
      </c>
      <c r="AI1378">
        <v>11078</v>
      </c>
      <c r="AJ1378">
        <v>4.0437804657880401</v>
      </c>
      <c r="AK1378" t="s">
        <v>10304</v>
      </c>
      <c r="AL1378">
        <v>0</v>
      </c>
      <c r="AN1378" t="s">
        <v>10305</v>
      </c>
      <c r="AO1378" t="s">
        <v>10306</v>
      </c>
      <c r="AP1378" t="s">
        <v>10307</v>
      </c>
      <c r="AQ1378" t="s">
        <v>58</v>
      </c>
      <c r="AR1378" t="s">
        <v>59</v>
      </c>
    </row>
    <row r="1379" spans="1:44" x14ac:dyDescent="0.25">
      <c r="A1379">
        <v>1378</v>
      </c>
      <c r="B1379" t="s">
        <v>10308</v>
      </c>
      <c r="C1379" t="s">
        <v>10309</v>
      </c>
      <c r="D1379">
        <v>11</v>
      </c>
      <c r="E1379">
        <v>26</v>
      </c>
      <c r="F1379" t="s">
        <v>45</v>
      </c>
      <c r="G1379">
        <v>5000</v>
      </c>
      <c r="H1379">
        <v>1</v>
      </c>
      <c r="I1379">
        <v>4.04</v>
      </c>
      <c r="J1379">
        <v>1571</v>
      </c>
      <c r="K1379">
        <v>867</v>
      </c>
      <c r="L1379">
        <v>275</v>
      </c>
      <c r="M1379">
        <v>190</v>
      </c>
      <c r="N1379">
        <v>99</v>
      </c>
      <c r="O1379">
        <v>140</v>
      </c>
      <c r="P1379">
        <v>0</v>
      </c>
      <c r="Q1379">
        <v>0</v>
      </c>
      <c r="R1379">
        <v>0</v>
      </c>
      <c r="S1379">
        <v>0</v>
      </c>
      <c r="T1379" t="s">
        <v>10310</v>
      </c>
      <c r="U1379" t="s">
        <v>2534</v>
      </c>
      <c r="V1379" t="s">
        <v>48</v>
      </c>
      <c r="W1379">
        <v>50</v>
      </c>
      <c r="X1379" t="s">
        <v>49</v>
      </c>
      <c r="Y1379">
        <v>3</v>
      </c>
      <c r="Z1379">
        <v>0</v>
      </c>
      <c r="AA1379">
        <v>46</v>
      </c>
      <c r="AB1379">
        <v>50</v>
      </c>
      <c r="AE1379" t="s">
        <v>51</v>
      </c>
      <c r="AF1379" t="s">
        <v>10311</v>
      </c>
      <c r="AG1379" t="s">
        <v>10312</v>
      </c>
      <c r="AH1379" t="s">
        <v>10313</v>
      </c>
      <c r="AI1379">
        <v>47476</v>
      </c>
      <c r="AJ1379">
        <v>4.4653509141460903</v>
      </c>
      <c r="AK1379" t="s">
        <v>10314</v>
      </c>
      <c r="AL1379">
        <v>0</v>
      </c>
      <c r="AN1379" t="s">
        <v>10315</v>
      </c>
      <c r="AO1379" t="s">
        <v>10316</v>
      </c>
      <c r="AP1379" t="s">
        <v>10317</v>
      </c>
      <c r="AQ1379" t="s">
        <v>58</v>
      </c>
      <c r="AR1379" t="s">
        <v>59</v>
      </c>
    </row>
    <row r="1380" spans="1:44" x14ac:dyDescent="0.25">
      <c r="A1380">
        <v>1379</v>
      </c>
      <c r="B1380" t="s">
        <v>10318</v>
      </c>
      <c r="C1380" t="s">
        <v>10319</v>
      </c>
      <c r="D1380">
        <v>6</v>
      </c>
      <c r="E1380">
        <v>6</v>
      </c>
      <c r="F1380" t="s">
        <v>45</v>
      </c>
      <c r="G1380">
        <v>1000</v>
      </c>
      <c r="H1380">
        <v>1</v>
      </c>
      <c r="I1380">
        <v>3.68</v>
      </c>
      <c r="J1380">
        <v>895</v>
      </c>
      <c r="K1380">
        <v>356</v>
      </c>
      <c r="L1380">
        <v>198</v>
      </c>
      <c r="M1380">
        <v>157</v>
      </c>
      <c r="N1380">
        <v>70</v>
      </c>
      <c r="O1380">
        <v>114</v>
      </c>
      <c r="P1380">
        <v>0</v>
      </c>
      <c r="Q1380">
        <v>0</v>
      </c>
      <c r="R1380">
        <v>0</v>
      </c>
      <c r="S1380">
        <v>0</v>
      </c>
      <c r="T1380" t="s">
        <v>10320</v>
      </c>
      <c r="U1380" t="s">
        <v>85</v>
      </c>
      <c r="V1380" t="s">
        <v>162</v>
      </c>
      <c r="W1380">
        <v>5</v>
      </c>
      <c r="X1380" t="s">
        <v>49</v>
      </c>
      <c r="Y1380">
        <v>2</v>
      </c>
      <c r="Z1380">
        <v>0</v>
      </c>
      <c r="AA1380">
        <v>39</v>
      </c>
      <c r="AB1380">
        <v>50</v>
      </c>
      <c r="AE1380" t="s">
        <v>51</v>
      </c>
      <c r="AF1380" t="s">
        <v>5390</v>
      </c>
      <c r="AG1380" t="s">
        <v>5391</v>
      </c>
      <c r="AH1380" t="s">
        <v>10321</v>
      </c>
      <c r="AI1380">
        <v>25260</v>
      </c>
      <c r="AJ1380">
        <v>3.9956057007125798</v>
      </c>
      <c r="AK1380" t="s">
        <v>5393</v>
      </c>
      <c r="AL1380">
        <v>0</v>
      </c>
      <c r="AN1380" t="s">
        <v>10322</v>
      </c>
      <c r="AO1380" t="s">
        <v>10323</v>
      </c>
      <c r="AP1380" t="s">
        <v>10324</v>
      </c>
      <c r="AQ1380" t="s">
        <v>58</v>
      </c>
      <c r="AR1380" t="s">
        <v>59</v>
      </c>
    </row>
    <row r="1381" spans="1:44" x14ac:dyDescent="0.25">
      <c r="A1381">
        <v>1380</v>
      </c>
      <c r="B1381" t="s">
        <v>10325</v>
      </c>
      <c r="C1381" t="s">
        <v>10326</v>
      </c>
      <c r="D1381">
        <v>4.88</v>
      </c>
      <c r="E1381">
        <v>25</v>
      </c>
      <c r="F1381" t="s">
        <v>45</v>
      </c>
      <c r="G1381">
        <v>1000</v>
      </c>
      <c r="H1381">
        <v>0</v>
      </c>
      <c r="I1381">
        <v>4</v>
      </c>
      <c r="J1381">
        <v>16</v>
      </c>
      <c r="K1381">
        <v>8</v>
      </c>
      <c r="L1381">
        <v>1</v>
      </c>
      <c r="M1381">
        <v>6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10327</v>
      </c>
      <c r="U1381" t="s">
        <v>47</v>
      </c>
      <c r="V1381" t="s">
        <v>64</v>
      </c>
      <c r="W1381">
        <v>4</v>
      </c>
      <c r="X1381" t="s">
        <v>49</v>
      </c>
      <c r="Y1381">
        <v>1</v>
      </c>
      <c r="Z1381">
        <v>0</v>
      </c>
      <c r="AA1381">
        <v>41</v>
      </c>
      <c r="AB1381">
        <v>50</v>
      </c>
      <c r="AE1381" t="s">
        <v>51</v>
      </c>
      <c r="AF1381" t="s">
        <v>1323</v>
      </c>
      <c r="AG1381" t="s">
        <v>1324</v>
      </c>
      <c r="AH1381" t="s">
        <v>1325</v>
      </c>
      <c r="AI1381">
        <v>130598</v>
      </c>
      <c r="AJ1381">
        <v>3.9467909156342298</v>
      </c>
      <c r="AK1381" t="s">
        <v>1326</v>
      </c>
      <c r="AL1381">
        <v>0</v>
      </c>
      <c r="AN1381" t="s">
        <v>10328</v>
      </c>
      <c r="AO1381" t="s">
        <v>10329</v>
      </c>
      <c r="AP1381" t="s">
        <v>10330</v>
      </c>
      <c r="AQ1381" t="s">
        <v>58</v>
      </c>
      <c r="AR1381" t="s">
        <v>59</v>
      </c>
    </row>
    <row r="1382" spans="1:44" x14ac:dyDescent="0.25">
      <c r="A1382">
        <v>1381</v>
      </c>
      <c r="B1382" t="s">
        <v>10331</v>
      </c>
      <c r="C1382" t="s">
        <v>10332</v>
      </c>
      <c r="D1382">
        <v>16</v>
      </c>
      <c r="E1382">
        <v>14</v>
      </c>
      <c r="F1382" t="s">
        <v>45</v>
      </c>
      <c r="G1382">
        <v>20000</v>
      </c>
      <c r="H1382">
        <v>0</v>
      </c>
      <c r="I1382">
        <v>4.2699999999999996</v>
      </c>
      <c r="J1382">
        <v>2859</v>
      </c>
      <c r="K1382">
        <v>1736</v>
      </c>
      <c r="L1382">
        <v>573</v>
      </c>
      <c r="M1382">
        <v>281</v>
      </c>
      <c r="N1382">
        <v>111</v>
      </c>
      <c r="O1382">
        <v>158</v>
      </c>
      <c r="P1382">
        <v>1</v>
      </c>
      <c r="Q1382">
        <v>0</v>
      </c>
      <c r="R1382">
        <v>1</v>
      </c>
      <c r="S1382">
        <v>0</v>
      </c>
      <c r="T1382" t="s">
        <v>10333</v>
      </c>
      <c r="U1382" t="s">
        <v>85</v>
      </c>
      <c r="V1382" t="s">
        <v>48</v>
      </c>
      <c r="W1382">
        <v>50</v>
      </c>
      <c r="X1382" t="s">
        <v>49</v>
      </c>
      <c r="Y1382">
        <v>5</v>
      </c>
      <c r="Z1382">
        <v>0</v>
      </c>
      <c r="AA1382">
        <v>10</v>
      </c>
      <c r="AB1382">
        <v>50</v>
      </c>
      <c r="AE1382" t="s">
        <v>51</v>
      </c>
      <c r="AF1382" t="s">
        <v>4810</v>
      </c>
      <c r="AG1382" t="s">
        <v>4811</v>
      </c>
      <c r="AH1382" t="s">
        <v>4812</v>
      </c>
      <c r="AI1382">
        <v>18910</v>
      </c>
      <c r="AJ1382">
        <v>4.3874140666314103</v>
      </c>
      <c r="AK1382" t="s">
        <v>4813</v>
      </c>
      <c r="AL1382">
        <v>1</v>
      </c>
      <c r="AM1382" t="s">
        <v>4814</v>
      </c>
      <c r="AN1382" t="s">
        <v>10334</v>
      </c>
      <c r="AO1382" t="s">
        <v>10335</v>
      </c>
      <c r="AP1382" t="s">
        <v>10336</v>
      </c>
      <c r="AQ1382" t="s">
        <v>58</v>
      </c>
      <c r="AR1382" t="s">
        <v>59</v>
      </c>
    </row>
    <row r="1383" spans="1:44" x14ac:dyDescent="0.25">
      <c r="A1383">
        <v>1382</v>
      </c>
      <c r="B1383" t="s">
        <v>10337</v>
      </c>
      <c r="C1383" t="s">
        <v>10338</v>
      </c>
      <c r="D1383">
        <v>11</v>
      </c>
      <c r="E1383">
        <v>75</v>
      </c>
      <c r="F1383" t="s">
        <v>45</v>
      </c>
      <c r="G1383">
        <v>1000</v>
      </c>
      <c r="H1383">
        <v>1</v>
      </c>
      <c r="I1383">
        <v>3.43</v>
      </c>
      <c r="J1383">
        <v>70</v>
      </c>
      <c r="K1383">
        <v>28</v>
      </c>
      <c r="L1383">
        <v>12</v>
      </c>
      <c r="M1383">
        <v>8</v>
      </c>
      <c r="N1383">
        <v>6</v>
      </c>
      <c r="O1383">
        <v>16</v>
      </c>
      <c r="P1383">
        <v>0</v>
      </c>
      <c r="Q1383">
        <v>0</v>
      </c>
      <c r="R1383">
        <v>0</v>
      </c>
      <c r="S1383">
        <v>0</v>
      </c>
      <c r="T1383" t="s">
        <v>10339</v>
      </c>
      <c r="U1383" t="s">
        <v>812</v>
      </c>
      <c r="V1383" t="s">
        <v>6542</v>
      </c>
      <c r="W1383">
        <v>50</v>
      </c>
      <c r="X1383" t="s">
        <v>49</v>
      </c>
      <c r="Y1383">
        <v>3</v>
      </c>
      <c r="Z1383">
        <v>0</v>
      </c>
      <c r="AA1383">
        <v>25</v>
      </c>
      <c r="AB1383">
        <v>50</v>
      </c>
      <c r="AE1383" t="s">
        <v>51</v>
      </c>
      <c r="AF1383" t="s">
        <v>10340</v>
      </c>
      <c r="AG1383" t="s">
        <v>10341</v>
      </c>
      <c r="AH1383" t="s">
        <v>10342</v>
      </c>
      <c r="AI1383">
        <v>104</v>
      </c>
      <c r="AJ1383">
        <v>3.6826923076922999</v>
      </c>
      <c r="AK1383" t="s">
        <v>10343</v>
      </c>
      <c r="AL1383">
        <v>0</v>
      </c>
      <c r="AN1383" t="s">
        <v>10344</v>
      </c>
      <c r="AO1383" t="s">
        <v>10345</v>
      </c>
      <c r="AP1383" s="1" t="s">
        <v>10346</v>
      </c>
      <c r="AQ1383" t="s">
        <v>58</v>
      </c>
      <c r="AR1383" t="s">
        <v>59</v>
      </c>
    </row>
    <row r="1384" spans="1:44" x14ac:dyDescent="0.25">
      <c r="A1384">
        <v>1383</v>
      </c>
      <c r="B1384" t="s">
        <v>6329</v>
      </c>
      <c r="C1384" t="s">
        <v>6330</v>
      </c>
      <c r="D1384">
        <v>6</v>
      </c>
      <c r="E1384">
        <v>34</v>
      </c>
      <c r="F1384" t="s">
        <v>45</v>
      </c>
      <c r="G1384">
        <v>1000</v>
      </c>
      <c r="H1384">
        <v>0</v>
      </c>
      <c r="I1384">
        <v>3.41</v>
      </c>
      <c r="J1384">
        <v>106</v>
      </c>
      <c r="K1384">
        <v>35</v>
      </c>
      <c r="L1384">
        <v>19</v>
      </c>
      <c r="M1384">
        <v>22</v>
      </c>
      <c r="N1384">
        <v>14</v>
      </c>
      <c r="O1384">
        <v>16</v>
      </c>
      <c r="P1384">
        <v>0</v>
      </c>
      <c r="Q1384">
        <v>0</v>
      </c>
      <c r="R1384">
        <v>0</v>
      </c>
      <c r="S1384">
        <v>0</v>
      </c>
      <c r="T1384" t="s">
        <v>6331</v>
      </c>
      <c r="U1384" t="s">
        <v>340</v>
      </c>
      <c r="V1384" t="s">
        <v>96</v>
      </c>
      <c r="W1384">
        <v>50</v>
      </c>
      <c r="X1384" t="s">
        <v>49</v>
      </c>
      <c r="Y1384">
        <v>2</v>
      </c>
      <c r="Z1384">
        <v>0</v>
      </c>
      <c r="AA1384">
        <v>43</v>
      </c>
      <c r="AB1384">
        <v>50</v>
      </c>
      <c r="AE1384" t="s">
        <v>51</v>
      </c>
      <c r="AF1384" t="s">
        <v>5827</v>
      </c>
      <c r="AG1384" t="s">
        <v>5827</v>
      </c>
      <c r="AH1384" t="s">
        <v>6332</v>
      </c>
      <c r="AI1384">
        <v>2044</v>
      </c>
      <c r="AJ1384">
        <v>4.0029354207436398</v>
      </c>
      <c r="AK1384" t="s">
        <v>5829</v>
      </c>
      <c r="AL1384">
        <v>0</v>
      </c>
      <c r="AN1384" t="s">
        <v>6333</v>
      </c>
      <c r="AO1384" t="s">
        <v>6334</v>
      </c>
      <c r="AP1384" t="s">
        <v>6335</v>
      </c>
      <c r="AQ1384" t="s">
        <v>58</v>
      </c>
      <c r="AR1384" t="s">
        <v>59</v>
      </c>
    </row>
    <row r="1385" spans="1:44" x14ac:dyDescent="0.25">
      <c r="A1385">
        <v>1384</v>
      </c>
      <c r="B1385" t="s">
        <v>2684</v>
      </c>
      <c r="C1385" t="s">
        <v>2685</v>
      </c>
      <c r="D1385">
        <v>5</v>
      </c>
      <c r="E1385">
        <v>25</v>
      </c>
      <c r="F1385" t="s">
        <v>45</v>
      </c>
      <c r="G1385">
        <v>1000</v>
      </c>
      <c r="H1385">
        <v>0</v>
      </c>
      <c r="I1385">
        <v>3.64</v>
      </c>
      <c r="J1385">
        <v>44</v>
      </c>
      <c r="K1385">
        <v>15</v>
      </c>
      <c r="L1385">
        <v>11</v>
      </c>
      <c r="M1385">
        <v>11</v>
      </c>
      <c r="N1385">
        <v>1</v>
      </c>
      <c r="O1385">
        <v>6</v>
      </c>
      <c r="P1385">
        <v>0</v>
      </c>
      <c r="Q1385">
        <v>0</v>
      </c>
      <c r="R1385">
        <v>0</v>
      </c>
      <c r="S1385">
        <v>0</v>
      </c>
      <c r="T1385" t="s">
        <v>2686</v>
      </c>
      <c r="U1385" t="s">
        <v>129</v>
      </c>
      <c r="V1385" t="s">
        <v>2687</v>
      </c>
      <c r="W1385">
        <v>50</v>
      </c>
      <c r="X1385" t="s">
        <v>49</v>
      </c>
      <c r="Y1385">
        <v>2</v>
      </c>
      <c r="Z1385">
        <v>0</v>
      </c>
      <c r="AA1385">
        <v>43</v>
      </c>
      <c r="AB1385">
        <v>50</v>
      </c>
      <c r="AE1385" t="s">
        <v>51</v>
      </c>
      <c r="AF1385" t="s">
        <v>3810</v>
      </c>
      <c r="AG1385" t="s">
        <v>3811</v>
      </c>
      <c r="AH1385" t="s">
        <v>3812</v>
      </c>
      <c r="AI1385">
        <v>13979</v>
      </c>
      <c r="AJ1385">
        <v>3.87073467343872</v>
      </c>
      <c r="AK1385" t="s">
        <v>3813</v>
      </c>
      <c r="AL1385">
        <v>1</v>
      </c>
      <c r="AM1385" t="s">
        <v>3814</v>
      </c>
      <c r="AN1385" t="s">
        <v>10347</v>
      </c>
      <c r="AO1385" t="s">
        <v>10348</v>
      </c>
      <c r="AP1385" t="s">
        <v>10349</v>
      </c>
      <c r="AQ1385" t="s">
        <v>58</v>
      </c>
      <c r="AR1385" t="s">
        <v>59</v>
      </c>
    </row>
    <row r="1386" spans="1:44" x14ac:dyDescent="0.25">
      <c r="A1386">
        <v>1385</v>
      </c>
      <c r="B1386" t="s">
        <v>10350</v>
      </c>
      <c r="C1386" t="s">
        <v>10351</v>
      </c>
      <c r="D1386">
        <v>6</v>
      </c>
      <c r="E1386">
        <v>10</v>
      </c>
      <c r="F1386" t="s">
        <v>45</v>
      </c>
      <c r="G1386">
        <v>10000</v>
      </c>
      <c r="H1386">
        <v>0</v>
      </c>
      <c r="I1386">
        <v>4.0599999999999996</v>
      </c>
      <c r="J1386">
        <v>1496</v>
      </c>
      <c r="K1386">
        <v>794</v>
      </c>
      <c r="L1386">
        <v>291</v>
      </c>
      <c r="M1386">
        <v>215</v>
      </c>
      <c r="N1386">
        <v>92</v>
      </c>
      <c r="O1386">
        <v>104</v>
      </c>
      <c r="P1386">
        <v>0</v>
      </c>
      <c r="Q1386">
        <v>0</v>
      </c>
      <c r="R1386">
        <v>0</v>
      </c>
      <c r="S1386">
        <v>0</v>
      </c>
      <c r="T1386" t="s">
        <v>10352</v>
      </c>
      <c r="U1386" t="s">
        <v>85</v>
      </c>
      <c r="V1386" t="s">
        <v>96</v>
      </c>
      <c r="W1386">
        <v>50</v>
      </c>
      <c r="X1386" t="s">
        <v>49</v>
      </c>
      <c r="Y1386">
        <v>2</v>
      </c>
      <c r="Z1386">
        <v>0</v>
      </c>
      <c r="AA1386">
        <v>25</v>
      </c>
      <c r="AB1386">
        <v>50</v>
      </c>
      <c r="AC1386">
        <v>1</v>
      </c>
      <c r="AD1386" t="s">
        <v>50</v>
      </c>
      <c r="AE1386" t="s">
        <v>51</v>
      </c>
      <c r="AF1386" t="s">
        <v>10353</v>
      </c>
      <c r="AG1386" t="s">
        <v>10354</v>
      </c>
      <c r="AH1386" t="s">
        <v>10355</v>
      </c>
      <c r="AI1386">
        <v>2359</v>
      </c>
      <c r="AJ1386">
        <v>4.1882153454853697</v>
      </c>
      <c r="AK1386" t="s">
        <v>10356</v>
      </c>
      <c r="AL1386">
        <v>0</v>
      </c>
      <c r="AN1386" t="s">
        <v>10357</v>
      </c>
      <c r="AO1386" t="s">
        <v>10358</v>
      </c>
      <c r="AP1386" t="s">
        <v>10359</v>
      </c>
      <c r="AQ1386" t="s">
        <v>58</v>
      </c>
      <c r="AR1386" t="s">
        <v>59</v>
      </c>
    </row>
    <row r="1387" spans="1:44" x14ac:dyDescent="0.25">
      <c r="A1387">
        <v>1386</v>
      </c>
      <c r="B1387" t="s">
        <v>10360</v>
      </c>
      <c r="C1387" t="s">
        <v>10361</v>
      </c>
      <c r="D1387">
        <v>6</v>
      </c>
      <c r="E1387">
        <v>6</v>
      </c>
      <c r="F1387" t="s">
        <v>45</v>
      </c>
      <c r="G1387">
        <v>1000</v>
      </c>
      <c r="H1387">
        <v>1</v>
      </c>
      <c r="I1387">
        <v>3.15</v>
      </c>
      <c r="J1387">
        <v>170</v>
      </c>
      <c r="K1387">
        <v>57</v>
      </c>
      <c r="L1387">
        <v>20</v>
      </c>
      <c r="M1387">
        <v>34</v>
      </c>
      <c r="N1387">
        <v>9</v>
      </c>
      <c r="O1387">
        <v>50</v>
      </c>
      <c r="P1387">
        <v>0</v>
      </c>
      <c r="Q1387">
        <v>0</v>
      </c>
      <c r="R1387">
        <v>0</v>
      </c>
      <c r="S1387">
        <v>0</v>
      </c>
      <c r="T1387" t="s">
        <v>10362</v>
      </c>
      <c r="U1387" t="s">
        <v>47</v>
      </c>
      <c r="W1387">
        <v>50</v>
      </c>
      <c r="X1387" t="s">
        <v>49</v>
      </c>
      <c r="Y1387">
        <v>2</v>
      </c>
      <c r="Z1387">
        <v>0</v>
      </c>
      <c r="AA1387">
        <v>62</v>
      </c>
      <c r="AB1387">
        <v>50</v>
      </c>
      <c r="AE1387" t="s">
        <v>51</v>
      </c>
      <c r="AF1387" t="s">
        <v>10363</v>
      </c>
      <c r="AG1387" t="s">
        <v>10364</v>
      </c>
      <c r="AH1387" t="s">
        <v>10365</v>
      </c>
      <c r="AI1387">
        <v>2510</v>
      </c>
      <c r="AJ1387">
        <v>4.1976095617529801</v>
      </c>
      <c r="AK1387" t="s">
        <v>10366</v>
      </c>
      <c r="AL1387">
        <v>0</v>
      </c>
      <c r="AN1387" t="s">
        <v>10367</v>
      </c>
      <c r="AO1387" t="s">
        <v>10368</v>
      </c>
      <c r="AP1387" t="s">
        <v>10369</v>
      </c>
      <c r="AQ1387" t="s">
        <v>58</v>
      </c>
      <c r="AR1387" t="s">
        <v>59</v>
      </c>
    </row>
    <row r="1388" spans="1:44" x14ac:dyDescent="0.25">
      <c r="A1388">
        <v>1387</v>
      </c>
      <c r="B1388" t="s">
        <v>10370</v>
      </c>
      <c r="C1388" t="s">
        <v>10371</v>
      </c>
      <c r="D1388">
        <v>14</v>
      </c>
      <c r="E1388">
        <v>139</v>
      </c>
      <c r="F1388" t="s">
        <v>45</v>
      </c>
      <c r="G1388">
        <v>10000</v>
      </c>
      <c r="H1388">
        <v>1</v>
      </c>
      <c r="I1388">
        <v>4.26</v>
      </c>
      <c r="J1388">
        <v>2107</v>
      </c>
      <c r="K1388">
        <v>1334</v>
      </c>
      <c r="L1388">
        <v>348</v>
      </c>
      <c r="M1388">
        <v>206</v>
      </c>
      <c r="N1388">
        <v>86</v>
      </c>
      <c r="O1388">
        <v>133</v>
      </c>
      <c r="P1388">
        <v>1</v>
      </c>
      <c r="Q1388">
        <v>0</v>
      </c>
      <c r="R1388">
        <v>1</v>
      </c>
      <c r="S1388">
        <v>0</v>
      </c>
      <c r="T1388" t="s">
        <v>10372</v>
      </c>
      <c r="U1388" t="s">
        <v>129</v>
      </c>
      <c r="V1388" t="s">
        <v>96</v>
      </c>
      <c r="W1388">
        <v>50</v>
      </c>
      <c r="X1388" t="s">
        <v>49</v>
      </c>
      <c r="Y1388">
        <v>4</v>
      </c>
      <c r="Z1388">
        <v>0</v>
      </c>
      <c r="AA1388">
        <v>44</v>
      </c>
      <c r="AB1388">
        <v>50</v>
      </c>
      <c r="AC1388">
        <v>1</v>
      </c>
      <c r="AD1388" t="s">
        <v>50</v>
      </c>
      <c r="AE1388" t="s">
        <v>51</v>
      </c>
      <c r="AF1388" t="s">
        <v>6909</v>
      </c>
      <c r="AG1388" t="s">
        <v>6909</v>
      </c>
      <c r="AH1388" t="s">
        <v>6910</v>
      </c>
      <c r="AI1388">
        <v>20387</v>
      </c>
      <c r="AJ1388">
        <v>4.1934566145092402</v>
      </c>
      <c r="AK1388" t="s">
        <v>6911</v>
      </c>
      <c r="AL1388">
        <v>0</v>
      </c>
      <c r="AN1388" t="s">
        <v>10373</v>
      </c>
      <c r="AO1388" t="s">
        <v>10374</v>
      </c>
      <c r="AP1388" t="s">
        <v>10375</v>
      </c>
      <c r="AQ1388" t="s">
        <v>58</v>
      </c>
      <c r="AR1388" t="s">
        <v>59</v>
      </c>
    </row>
    <row r="1389" spans="1:44" x14ac:dyDescent="0.25">
      <c r="A1389">
        <v>1388</v>
      </c>
      <c r="B1389" t="s">
        <v>421</v>
      </c>
      <c r="C1389" t="s">
        <v>422</v>
      </c>
      <c r="D1389">
        <v>6</v>
      </c>
      <c r="E1389">
        <v>33</v>
      </c>
      <c r="F1389" t="s">
        <v>45</v>
      </c>
      <c r="G1389">
        <v>10</v>
      </c>
      <c r="H1389">
        <v>0</v>
      </c>
      <c r="I1389">
        <v>2.33</v>
      </c>
      <c r="J1389">
        <v>3</v>
      </c>
      <c r="K1389">
        <v>1</v>
      </c>
      <c r="L1389">
        <v>0</v>
      </c>
      <c r="M1389">
        <v>0</v>
      </c>
      <c r="N1389">
        <v>0</v>
      </c>
      <c r="O1389">
        <v>2</v>
      </c>
      <c r="P1389">
        <v>0</v>
      </c>
      <c r="Q1389">
        <v>0</v>
      </c>
      <c r="R1389">
        <v>0</v>
      </c>
      <c r="S1389">
        <v>0</v>
      </c>
      <c r="T1389" t="s">
        <v>1225</v>
      </c>
      <c r="U1389" t="s">
        <v>129</v>
      </c>
      <c r="V1389" t="s">
        <v>96</v>
      </c>
      <c r="W1389">
        <v>50</v>
      </c>
      <c r="X1389" t="s">
        <v>49</v>
      </c>
      <c r="Y1389">
        <v>2</v>
      </c>
      <c r="Z1389">
        <v>0</v>
      </c>
      <c r="AA1389">
        <v>41</v>
      </c>
      <c r="AB1389">
        <v>50</v>
      </c>
      <c r="AE1389" t="s">
        <v>51</v>
      </c>
      <c r="AF1389" t="s">
        <v>4913</v>
      </c>
      <c r="AG1389" t="s">
        <v>4914</v>
      </c>
      <c r="AH1389" t="s">
        <v>4915</v>
      </c>
      <c r="AI1389">
        <v>32394</v>
      </c>
      <c r="AJ1389">
        <v>3.9246774093968</v>
      </c>
      <c r="AK1389" t="s">
        <v>4916</v>
      </c>
      <c r="AL1389">
        <v>0</v>
      </c>
      <c r="AN1389" t="s">
        <v>7010</v>
      </c>
      <c r="AO1389" t="s">
        <v>7011</v>
      </c>
      <c r="AP1389" t="s">
        <v>7012</v>
      </c>
      <c r="AQ1389" t="s">
        <v>58</v>
      </c>
      <c r="AR1389" t="s">
        <v>59</v>
      </c>
    </row>
    <row r="1390" spans="1:44" x14ac:dyDescent="0.25">
      <c r="A1390">
        <v>1389</v>
      </c>
      <c r="B1390" t="s">
        <v>10376</v>
      </c>
      <c r="C1390" t="s">
        <v>10377</v>
      </c>
      <c r="D1390">
        <v>9</v>
      </c>
      <c r="E1390">
        <v>17</v>
      </c>
      <c r="F1390" t="s">
        <v>45</v>
      </c>
      <c r="G1390">
        <v>100</v>
      </c>
      <c r="H1390">
        <v>1</v>
      </c>
      <c r="I1390">
        <v>4.18</v>
      </c>
      <c r="J1390">
        <v>34</v>
      </c>
      <c r="K1390">
        <v>22</v>
      </c>
      <c r="L1390">
        <v>4</v>
      </c>
      <c r="M1390">
        <v>3</v>
      </c>
      <c r="N1390">
        <v>2</v>
      </c>
      <c r="O1390">
        <v>3</v>
      </c>
      <c r="P1390">
        <v>0</v>
      </c>
      <c r="Q1390">
        <v>0</v>
      </c>
      <c r="R1390">
        <v>0</v>
      </c>
      <c r="S1390">
        <v>0</v>
      </c>
      <c r="T1390" t="s">
        <v>10378</v>
      </c>
      <c r="U1390" t="s">
        <v>812</v>
      </c>
      <c r="V1390" t="s">
        <v>64</v>
      </c>
      <c r="W1390">
        <v>19</v>
      </c>
      <c r="X1390" t="s">
        <v>49</v>
      </c>
      <c r="Y1390">
        <v>3</v>
      </c>
      <c r="Z1390">
        <v>0</v>
      </c>
      <c r="AA1390">
        <v>27</v>
      </c>
      <c r="AB1390">
        <v>50</v>
      </c>
      <c r="AE1390" t="s">
        <v>51</v>
      </c>
      <c r="AF1390" t="s">
        <v>10379</v>
      </c>
      <c r="AG1390" t="s">
        <v>10379</v>
      </c>
      <c r="AH1390" t="s">
        <v>10380</v>
      </c>
      <c r="AI1390">
        <v>1928</v>
      </c>
      <c r="AJ1390">
        <v>4.1301867219917003</v>
      </c>
      <c r="AK1390" t="s">
        <v>10381</v>
      </c>
      <c r="AL1390">
        <v>0</v>
      </c>
      <c r="AN1390" t="s">
        <v>10382</v>
      </c>
      <c r="AO1390" t="s">
        <v>10383</v>
      </c>
      <c r="AP1390" t="s">
        <v>10384</v>
      </c>
      <c r="AQ1390" t="s">
        <v>58</v>
      </c>
      <c r="AR1390" t="s">
        <v>59</v>
      </c>
    </row>
    <row r="1391" spans="1:44" x14ac:dyDescent="0.25">
      <c r="A1391">
        <v>1390</v>
      </c>
      <c r="B1391" t="s">
        <v>7419</v>
      </c>
      <c r="C1391" t="s">
        <v>7420</v>
      </c>
      <c r="D1391">
        <v>5</v>
      </c>
      <c r="E1391">
        <v>5</v>
      </c>
      <c r="F1391" t="s">
        <v>45</v>
      </c>
      <c r="G1391">
        <v>5000</v>
      </c>
      <c r="H1391">
        <v>1</v>
      </c>
      <c r="I1391">
        <v>4.0999999999999996</v>
      </c>
      <c r="J1391">
        <v>478</v>
      </c>
      <c r="K1391">
        <v>281</v>
      </c>
      <c r="L1391">
        <v>77</v>
      </c>
      <c r="M1391">
        <v>51</v>
      </c>
      <c r="N1391">
        <v>23</v>
      </c>
      <c r="O1391">
        <v>46</v>
      </c>
      <c r="P1391">
        <v>0</v>
      </c>
      <c r="Q1391">
        <v>0</v>
      </c>
      <c r="R1391">
        <v>0</v>
      </c>
      <c r="S1391">
        <v>0</v>
      </c>
      <c r="T1391" t="s">
        <v>7421</v>
      </c>
      <c r="U1391" t="s">
        <v>812</v>
      </c>
      <c r="V1391" t="s">
        <v>96</v>
      </c>
      <c r="W1391">
        <v>1</v>
      </c>
      <c r="X1391" t="s">
        <v>49</v>
      </c>
      <c r="Y1391">
        <v>2</v>
      </c>
      <c r="Z1391">
        <v>0</v>
      </c>
      <c r="AA1391">
        <v>35</v>
      </c>
      <c r="AB1391">
        <v>50</v>
      </c>
      <c r="AE1391" t="s">
        <v>51</v>
      </c>
      <c r="AF1391" t="s">
        <v>5790</v>
      </c>
      <c r="AG1391" t="s">
        <v>5791</v>
      </c>
      <c r="AH1391" t="s">
        <v>5792</v>
      </c>
      <c r="AI1391">
        <v>14095</v>
      </c>
      <c r="AJ1391">
        <v>4.08967719049308</v>
      </c>
      <c r="AK1391" t="s">
        <v>5793</v>
      </c>
      <c r="AL1391">
        <v>0</v>
      </c>
      <c r="AN1391" t="s">
        <v>10385</v>
      </c>
      <c r="AO1391" t="s">
        <v>10386</v>
      </c>
      <c r="AP1391" t="s">
        <v>10387</v>
      </c>
      <c r="AQ1391" t="s">
        <v>58</v>
      </c>
      <c r="AR1391" t="s">
        <v>59</v>
      </c>
    </row>
    <row r="1392" spans="1:44" x14ac:dyDescent="0.25">
      <c r="A1392">
        <v>1391</v>
      </c>
      <c r="B1392" t="s">
        <v>10388</v>
      </c>
      <c r="C1392" t="s">
        <v>10389</v>
      </c>
      <c r="D1392">
        <v>7</v>
      </c>
      <c r="E1392">
        <v>6</v>
      </c>
      <c r="F1392" t="s">
        <v>45</v>
      </c>
      <c r="G1392">
        <v>20000</v>
      </c>
      <c r="H1392">
        <v>1</v>
      </c>
      <c r="I1392">
        <v>4.22</v>
      </c>
      <c r="J1392">
        <v>2019</v>
      </c>
      <c r="K1392">
        <v>1182</v>
      </c>
      <c r="L1392">
        <v>393</v>
      </c>
      <c r="M1392">
        <v>257</v>
      </c>
      <c r="N1392">
        <v>90</v>
      </c>
      <c r="O1392">
        <v>97</v>
      </c>
      <c r="P1392">
        <v>1</v>
      </c>
      <c r="Q1392">
        <v>0</v>
      </c>
      <c r="R1392">
        <v>1</v>
      </c>
      <c r="S1392">
        <v>0</v>
      </c>
      <c r="T1392" t="s">
        <v>10390</v>
      </c>
      <c r="U1392" t="s">
        <v>1469</v>
      </c>
      <c r="V1392" t="s">
        <v>96</v>
      </c>
      <c r="W1392">
        <v>50</v>
      </c>
      <c r="X1392" t="s">
        <v>49</v>
      </c>
      <c r="Y1392">
        <v>2</v>
      </c>
      <c r="Z1392">
        <v>0</v>
      </c>
      <c r="AA1392">
        <v>36</v>
      </c>
      <c r="AB1392">
        <v>50</v>
      </c>
      <c r="AC1392">
        <v>1</v>
      </c>
      <c r="AD1392" t="s">
        <v>50</v>
      </c>
      <c r="AE1392" t="s">
        <v>51</v>
      </c>
      <c r="AF1392" t="s">
        <v>10391</v>
      </c>
      <c r="AG1392" t="s">
        <v>10391</v>
      </c>
      <c r="AH1392" t="s">
        <v>10392</v>
      </c>
      <c r="AI1392">
        <v>8501</v>
      </c>
      <c r="AJ1392">
        <v>4.1648041406893297</v>
      </c>
      <c r="AK1392" t="s">
        <v>10393</v>
      </c>
      <c r="AL1392">
        <v>0</v>
      </c>
      <c r="AN1392" t="s">
        <v>10394</v>
      </c>
      <c r="AO1392" t="s">
        <v>10395</v>
      </c>
      <c r="AP1392" t="s">
        <v>10396</v>
      </c>
      <c r="AQ1392" t="s">
        <v>58</v>
      </c>
      <c r="AR1392" t="s">
        <v>59</v>
      </c>
    </row>
    <row r="1393" spans="1:44" x14ac:dyDescent="0.25">
      <c r="A1393">
        <v>1392</v>
      </c>
      <c r="B1393" t="s">
        <v>10397</v>
      </c>
      <c r="C1393" t="s">
        <v>10398</v>
      </c>
      <c r="D1393">
        <v>9</v>
      </c>
      <c r="E1393">
        <v>11</v>
      </c>
      <c r="F1393" t="s">
        <v>45</v>
      </c>
      <c r="G1393">
        <v>100</v>
      </c>
      <c r="H1393">
        <v>0</v>
      </c>
      <c r="I1393">
        <v>4.4000000000000004</v>
      </c>
      <c r="J1393">
        <v>15</v>
      </c>
      <c r="K1393">
        <v>9</v>
      </c>
      <c r="L1393">
        <v>4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10399</v>
      </c>
      <c r="U1393" t="s">
        <v>812</v>
      </c>
      <c r="V1393" t="s">
        <v>96</v>
      </c>
      <c r="W1393">
        <v>50</v>
      </c>
      <c r="X1393" t="s">
        <v>49</v>
      </c>
      <c r="Y1393">
        <v>3</v>
      </c>
      <c r="Z1393">
        <v>0</v>
      </c>
      <c r="AA1393">
        <v>43</v>
      </c>
      <c r="AB1393">
        <v>50</v>
      </c>
      <c r="AE1393" t="s">
        <v>51</v>
      </c>
      <c r="AF1393" t="s">
        <v>10011</v>
      </c>
      <c r="AG1393" t="s">
        <v>10012</v>
      </c>
      <c r="AH1393" t="s">
        <v>10400</v>
      </c>
      <c r="AI1393">
        <v>29615</v>
      </c>
      <c r="AJ1393">
        <v>3.9280094546682398</v>
      </c>
      <c r="AK1393" t="s">
        <v>10014</v>
      </c>
      <c r="AL1393">
        <v>0</v>
      </c>
      <c r="AN1393" t="s">
        <v>10401</v>
      </c>
      <c r="AO1393" t="s">
        <v>10402</v>
      </c>
      <c r="AP1393" t="s">
        <v>10403</v>
      </c>
      <c r="AQ1393" t="s">
        <v>58</v>
      </c>
      <c r="AR1393" t="s">
        <v>59</v>
      </c>
    </row>
    <row r="1394" spans="1:44" x14ac:dyDescent="0.25">
      <c r="A1394">
        <v>1393</v>
      </c>
      <c r="B1394" t="s">
        <v>10404</v>
      </c>
      <c r="C1394" t="s">
        <v>10405</v>
      </c>
      <c r="D1394">
        <v>15</v>
      </c>
      <c r="E1394">
        <v>13</v>
      </c>
      <c r="F1394" t="s">
        <v>45</v>
      </c>
      <c r="G1394">
        <v>1000</v>
      </c>
      <c r="H1394">
        <v>1</v>
      </c>
      <c r="I1394">
        <v>3.5</v>
      </c>
      <c r="J1394">
        <v>497</v>
      </c>
      <c r="K1394">
        <v>184</v>
      </c>
      <c r="L1394">
        <v>93</v>
      </c>
      <c r="M1394">
        <v>92</v>
      </c>
      <c r="N1394">
        <v>44</v>
      </c>
      <c r="O1394">
        <v>84</v>
      </c>
      <c r="P1394">
        <v>0</v>
      </c>
      <c r="Q1394">
        <v>0</v>
      </c>
      <c r="R1394">
        <v>0</v>
      </c>
      <c r="S1394">
        <v>0</v>
      </c>
      <c r="T1394" t="s">
        <v>10406</v>
      </c>
      <c r="U1394" t="s">
        <v>85</v>
      </c>
      <c r="V1394" t="s">
        <v>64</v>
      </c>
      <c r="W1394">
        <v>50</v>
      </c>
      <c r="X1394" t="s">
        <v>49</v>
      </c>
      <c r="Y1394">
        <v>4</v>
      </c>
      <c r="Z1394">
        <v>0</v>
      </c>
      <c r="AA1394">
        <v>41</v>
      </c>
      <c r="AB1394">
        <v>50</v>
      </c>
      <c r="AC1394">
        <v>1</v>
      </c>
      <c r="AD1394" t="s">
        <v>50</v>
      </c>
      <c r="AE1394" t="s">
        <v>51</v>
      </c>
      <c r="AF1394" t="s">
        <v>10407</v>
      </c>
      <c r="AG1394" t="s">
        <v>10407</v>
      </c>
      <c r="AH1394" t="s">
        <v>10408</v>
      </c>
      <c r="AI1394">
        <v>3533</v>
      </c>
      <c r="AJ1394">
        <v>4.2287008208321497</v>
      </c>
      <c r="AK1394" t="s">
        <v>10409</v>
      </c>
      <c r="AL1394">
        <v>0</v>
      </c>
      <c r="AN1394" t="s">
        <v>10410</v>
      </c>
      <c r="AO1394" t="s">
        <v>10411</v>
      </c>
      <c r="AP1394" t="s">
        <v>10412</v>
      </c>
      <c r="AQ1394" t="s">
        <v>58</v>
      </c>
      <c r="AR1394" t="s">
        <v>59</v>
      </c>
    </row>
    <row r="1395" spans="1:44" x14ac:dyDescent="0.25">
      <c r="A1395">
        <v>1394</v>
      </c>
      <c r="B1395" t="s">
        <v>10413</v>
      </c>
      <c r="C1395" t="s">
        <v>10414</v>
      </c>
      <c r="D1395">
        <v>7</v>
      </c>
      <c r="E1395">
        <v>6</v>
      </c>
      <c r="F1395" t="s">
        <v>45</v>
      </c>
      <c r="G1395">
        <v>1000</v>
      </c>
      <c r="H1395">
        <v>0</v>
      </c>
      <c r="I1395">
        <v>3.75</v>
      </c>
      <c r="J1395">
        <v>68</v>
      </c>
      <c r="K1395">
        <v>28</v>
      </c>
      <c r="L1395">
        <v>16</v>
      </c>
      <c r="M1395">
        <v>11</v>
      </c>
      <c r="N1395">
        <v>5</v>
      </c>
      <c r="O1395">
        <v>8</v>
      </c>
      <c r="P1395">
        <v>0</v>
      </c>
      <c r="Q1395">
        <v>0</v>
      </c>
      <c r="R1395">
        <v>0</v>
      </c>
      <c r="S1395">
        <v>0</v>
      </c>
      <c r="T1395" t="s">
        <v>10415</v>
      </c>
      <c r="U1395" t="s">
        <v>85</v>
      </c>
      <c r="V1395" t="s">
        <v>64</v>
      </c>
      <c r="W1395">
        <v>41</v>
      </c>
      <c r="X1395" t="s">
        <v>49</v>
      </c>
      <c r="Y1395">
        <v>2</v>
      </c>
      <c r="Z1395">
        <v>0</v>
      </c>
      <c r="AA1395">
        <v>135</v>
      </c>
      <c r="AB1395">
        <v>50</v>
      </c>
      <c r="AE1395" t="s">
        <v>51</v>
      </c>
      <c r="AF1395" t="s">
        <v>10416</v>
      </c>
      <c r="AG1395" t="s">
        <v>10416</v>
      </c>
      <c r="AH1395" t="s">
        <v>10417</v>
      </c>
      <c r="AI1395">
        <v>331</v>
      </c>
      <c r="AJ1395">
        <v>3.9305135951661598</v>
      </c>
      <c r="AK1395" t="s">
        <v>10418</v>
      </c>
      <c r="AL1395">
        <v>0</v>
      </c>
      <c r="AN1395" t="s">
        <v>10419</v>
      </c>
      <c r="AO1395" t="s">
        <v>10420</v>
      </c>
      <c r="AP1395" t="s">
        <v>10421</v>
      </c>
      <c r="AQ1395" t="s">
        <v>58</v>
      </c>
      <c r="AR1395" t="s">
        <v>59</v>
      </c>
    </row>
    <row r="1396" spans="1:44" x14ac:dyDescent="0.25">
      <c r="A1396">
        <v>1395</v>
      </c>
      <c r="B1396" t="s">
        <v>10422</v>
      </c>
      <c r="C1396" t="s">
        <v>10423</v>
      </c>
      <c r="D1396">
        <v>13</v>
      </c>
      <c r="E1396">
        <v>11</v>
      </c>
      <c r="F1396" t="s">
        <v>45</v>
      </c>
      <c r="G1396">
        <v>1000</v>
      </c>
      <c r="H1396">
        <v>0</v>
      </c>
      <c r="I1396">
        <v>3.97</v>
      </c>
      <c r="J1396">
        <v>289</v>
      </c>
      <c r="K1396">
        <v>148</v>
      </c>
      <c r="L1396">
        <v>59</v>
      </c>
      <c r="M1396">
        <v>38</v>
      </c>
      <c r="N1396">
        <v>13</v>
      </c>
      <c r="O1396">
        <v>31</v>
      </c>
      <c r="P1396">
        <v>0</v>
      </c>
      <c r="Q1396">
        <v>0</v>
      </c>
      <c r="R1396">
        <v>0</v>
      </c>
      <c r="S1396">
        <v>0</v>
      </c>
      <c r="T1396" t="s">
        <v>10424</v>
      </c>
      <c r="U1396" t="s">
        <v>47</v>
      </c>
      <c r="V1396" t="s">
        <v>225</v>
      </c>
      <c r="W1396">
        <v>50</v>
      </c>
      <c r="X1396" t="s">
        <v>49</v>
      </c>
      <c r="Y1396">
        <v>3</v>
      </c>
      <c r="Z1396">
        <v>0</v>
      </c>
      <c r="AA1396">
        <v>54</v>
      </c>
      <c r="AB1396">
        <v>50</v>
      </c>
      <c r="AE1396" t="s">
        <v>51</v>
      </c>
      <c r="AF1396" t="s">
        <v>352</v>
      </c>
      <c r="AG1396" t="s">
        <v>352</v>
      </c>
      <c r="AH1396" t="s">
        <v>353</v>
      </c>
      <c r="AI1396">
        <v>7034</v>
      </c>
      <c r="AJ1396">
        <v>4.0602786465737797</v>
      </c>
      <c r="AK1396" t="s">
        <v>354</v>
      </c>
      <c r="AL1396">
        <v>0</v>
      </c>
      <c r="AN1396" t="s">
        <v>10425</v>
      </c>
      <c r="AO1396" t="s">
        <v>10426</v>
      </c>
      <c r="AP1396" t="s">
        <v>10427</v>
      </c>
      <c r="AQ1396" t="s">
        <v>58</v>
      </c>
      <c r="AR1396" t="s">
        <v>59</v>
      </c>
    </row>
    <row r="1397" spans="1:44" x14ac:dyDescent="0.25">
      <c r="A1397">
        <v>1396</v>
      </c>
      <c r="B1397" t="s">
        <v>10428</v>
      </c>
      <c r="C1397" t="s">
        <v>10429</v>
      </c>
      <c r="D1397">
        <v>7</v>
      </c>
      <c r="E1397">
        <v>17</v>
      </c>
      <c r="F1397" t="s">
        <v>45</v>
      </c>
      <c r="G1397">
        <v>100</v>
      </c>
      <c r="H1397">
        <v>1</v>
      </c>
      <c r="I1397">
        <v>3.89</v>
      </c>
      <c r="J1397">
        <v>27</v>
      </c>
      <c r="K1397">
        <v>11</v>
      </c>
      <c r="L1397">
        <v>7</v>
      </c>
      <c r="M1397">
        <v>5</v>
      </c>
      <c r="N1397">
        <v>3</v>
      </c>
      <c r="O1397">
        <v>1</v>
      </c>
      <c r="P1397">
        <v>0</v>
      </c>
      <c r="Q1397">
        <v>0</v>
      </c>
      <c r="R1397">
        <v>0</v>
      </c>
      <c r="S1397">
        <v>0</v>
      </c>
      <c r="T1397" t="s">
        <v>10430</v>
      </c>
      <c r="U1397" t="s">
        <v>193</v>
      </c>
      <c r="V1397" t="s">
        <v>6216</v>
      </c>
      <c r="W1397">
        <v>50</v>
      </c>
      <c r="X1397" t="s">
        <v>49</v>
      </c>
      <c r="Y1397">
        <v>2</v>
      </c>
      <c r="Z1397">
        <v>0</v>
      </c>
      <c r="AA1397">
        <v>35</v>
      </c>
      <c r="AB1397">
        <v>50</v>
      </c>
      <c r="AE1397" t="s">
        <v>51</v>
      </c>
      <c r="AF1397" t="s">
        <v>10431</v>
      </c>
      <c r="AG1397" t="s">
        <v>10432</v>
      </c>
      <c r="AH1397" t="s">
        <v>7248</v>
      </c>
      <c r="AI1397">
        <v>88</v>
      </c>
      <c r="AJ1397">
        <v>4</v>
      </c>
      <c r="AK1397" t="s">
        <v>10433</v>
      </c>
      <c r="AL1397">
        <v>0</v>
      </c>
      <c r="AN1397" t="s">
        <v>10434</v>
      </c>
      <c r="AO1397" t="s">
        <v>10435</v>
      </c>
      <c r="AP1397" t="s">
        <v>10436</v>
      </c>
      <c r="AQ1397" t="s">
        <v>58</v>
      </c>
      <c r="AR1397" t="s">
        <v>59</v>
      </c>
    </row>
    <row r="1398" spans="1:44" x14ac:dyDescent="0.25">
      <c r="A1398">
        <v>1397</v>
      </c>
      <c r="B1398" t="s">
        <v>10437</v>
      </c>
      <c r="C1398" t="s">
        <v>10438</v>
      </c>
      <c r="D1398">
        <v>4</v>
      </c>
      <c r="E1398">
        <v>4</v>
      </c>
      <c r="F1398" t="s">
        <v>45</v>
      </c>
      <c r="G1398">
        <v>5000</v>
      </c>
      <c r="H1398">
        <v>0</v>
      </c>
      <c r="I1398">
        <v>4.1900000000000004</v>
      </c>
      <c r="J1398">
        <v>999</v>
      </c>
      <c r="K1398">
        <v>587</v>
      </c>
      <c r="L1398">
        <v>180</v>
      </c>
      <c r="M1398">
        <v>123</v>
      </c>
      <c r="N1398">
        <v>54</v>
      </c>
      <c r="O1398">
        <v>55</v>
      </c>
      <c r="P1398">
        <v>1</v>
      </c>
      <c r="Q1398">
        <v>0</v>
      </c>
      <c r="R1398">
        <v>1</v>
      </c>
      <c r="S1398">
        <v>0</v>
      </c>
      <c r="T1398" t="s">
        <v>10439</v>
      </c>
      <c r="U1398" t="s">
        <v>161</v>
      </c>
      <c r="V1398" t="s">
        <v>96</v>
      </c>
      <c r="W1398">
        <v>50</v>
      </c>
      <c r="X1398" t="s">
        <v>49</v>
      </c>
      <c r="Y1398">
        <v>1</v>
      </c>
      <c r="Z1398">
        <v>0</v>
      </c>
      <c r="AA1398">
        <v>41</v>
      </c>
      <c r="AB1398">
        <v>50</v>
      </c>
      <c r="AE1398" t="s">
        <v>51</v>
      </c>
      <c r="AF1398" t="s">
        <v>774</v>
      </c>
      <c r="AG1398" t="s">
        <v>774</v>
      </c>
      <c r="AH1398" t="s">
        <v>775</v>
      </c>
      <c r="AI1398">
        <v>225438</v>
      </c>
      <c r="AJ1398">
        <v>4.3011204854549803</v>
      </c>
      <c r="AK1398" t="s">
        <v>776</v>
      </c>
      <c r="AL1398">
        <v>0</v>
      </c>
      <c r="AN1398" t="s">
        <v>10440</v>
      </c>
      <c r="AO1398" t="s">
        <v>10441</v>
      </c>
      <c r="AP1398" t="s">
        <v>10442</v>
      </c>
      <c r="AQ1398" t="s">
        <v>58</v>
      </c>
      <c r="AR1398" t="s">
        <v>59</v>
      </c>
    </row>
    <row r="1399" spans="1:44" x14ac:dyDescent="0.25">
      <c r="A1399">
        <v>1398</v>
      </c>
      <c r="B1399" t="s">
        <v>1117</v>
      </c>
      <c r="C1399" t="s">
        <v>1118</v>
      </c>
      <c r="D1399">
        <v>8</v>
      </c>
      <c r="E1399">
        <v>7</v>
      </c>
      <c r="F1399" t="s">
        <v>45</v>
      </c>
      <c r="G1399">
        <v>1000</v>
      </c>
      <c r="H1399">
        <v>0</v>
      </c>
      <c r="I1399">
        <v>3.61</v>
      </c>
      <c r="J1399">
        <v>233</v>
      </c>
      <c r="K1399">
        <v>91</v>
      </c>
      <c r="L1399">
        <v>57</v>
      </c>
      <c r="M1399">
        <v>28</v>
      </c>
      <c r="N1399">
        <v>17</v>
      </c>
      <c r="O1399">
        <v>40</v>
      </c>
      <c r="P1399">
        <v>0</v>
      </c>
      <c r="Q1399">
        <v>0</v>
      </c>
      <c r="R1399">
        <v>0</v>
      </c>
      <c r="S1399">
        <v>0</v>
      </c>
      <c r="T1399" t="s">
        <v>4899</v>
      </c>
      <c r="U1399" t="s">
        <v>340</v>
      </c>
      <c r="V1399" t="s">
        <v>64</v>
      </c>
      <c r="W1399">
        <v>1</v>
      </c>
      <c r="X1399" t="s">
        <v>49</v>
      </c>
      <c r="Y1399">
        <v>2</v>
      </c>
      <c r="Z1399">
        <v>0</v>
      </c>
      <c r="AA1399">
        <v>26</v>
      </c>
      <c r="AB1399">
        <v>50</v>
      </c>
      <c r="AE1399" t="s">
        <v>51</v>
      </c>
      <c r="AF1399" t="s">
        <v>1121</v>
      </c>
      <c r="AG1399" t="s">
        <v>1121</v>
      </c>
      <c r="AH1399" t="s">
        <v>1122</v>
      </c>
      <c r="AI1399">
        <v>32858</v>
      </c>
      <c r="AJ1399">
        <v>3.8855377685799501</v>
      </c>
      <c r="AK1399" t="s">
        <v>1123</v>
      </c>
      <c r="AL1399">
        <v>0</v>
      </c>
      <c r="AN1399" t="s">
        <v>4900</v>
      </c>
      <c r="AO1399" t="s">
        <v>4901</v>
      </c>
      <c r="AP1399" t="s">
        <v>4902</v>
      </c>
      <c r="AQ1399" t="s">
        <v>58</v>
      </c>
      <c r="AR1399" t="s">
        <v>59</v>
      </c>
    </row>
    <row r="1400" spans="1:44" x14ac:dyDescent="0.25">
      <c r="A1400">
        <v>1399</v>
      </c>
      <c r="B1400" t="s">
        <v>10443</v>
      </c>
      <c r="C1400" t="s">
        <v>10444</v>
      </c>
      <c r="D1400">
        <v>14</v>
      </c>
      <c r="E1400">
        <v>84</v>
      </c>
      <c r="F1400" t="s">
        <v>45</v>
      </c>
      <c r="G1400">
        <v>1000</v>
      </c>
      <c r="H1400">
        <v>0</v>
      </c>
      <c r="I1400">
        <v>3.27</v>
      </c>
      <c r="J1400">
        <v>130</v>
      </c>
      <c r="K1400">
        <v>40</v>
      </c>
      <c r="L1400">
        <v>24</v>
      </c>
      <c r="M1400">
        <v>26</v>
      </c>
      <c r="N1400">
        <v>11</v>
      </c>
      <c r="O1400">
        <v>29</v>
      </c>
      <c r="P1400">
        <v>0</v>
      </c>
      <c r="Q1400">
        <v>0</v>
      </c>
      <c r="R1400">
        <v>0</v>
      </c>
      <c r="S1400">
        <v>0</v>
      </c>
      <c r="T1400" t="s">
        <v>10445</v>
      </c>
      <c r="U1400" t="s">
        <v>283</v>
      </c>
      <c r="V1400" t="s">
        <v>96</v>
      </c>
      <c r="W1400">
        <v>50</v>
      </c>
      <c r="X1400" t="s">
        <v>49</v>
      </c>
      <c r="Y1400">
        <v>4</v>
      </c>
      <c r="Z1400">
        <v>0</v>
      </c>
      <c r="AA1400">
        <v>40</v>
      </c>
      <c r="AB1400">
        <v>50</v>
      </c>
      <c r="AE1400" t="s">
        <v>51</v>
      </c>
      <c r="AF1400" t="s">
        <v>703</v>
      </c>
      <c r="AG1400" t="s">
        <v>703</v>
      </c>
      <c r="AH1400" t="s">
        <v>10446</v>
      </c>
      <c r="AI1400">
        <v>11900</v>
      </c>
      <c r="AJ1400">
        <v>4.1507563025209997</v>
      </c>
      <c r="AK1400" t="s">
        <v>705</v>
      </c>
      <c r="AL1400">
        <v>1</v>
      </c>
      <c r="AM1400" t="s">
        <v>706</v>
      </c>
      <c r="AN1400" t="s">
        <v>10447</v>
      </c>
      <c r="AO1400" t="s">
        <v>10448</v>
      </c>
      <c r="AP1400" s="1" t="s">
        <v>10449</v>
      </c>
      <c r="AQ1400" t="s">
        <v>58</v>
      </c>
      <c r="AR1400" t="s">
        <v>59</v>
      </c>
    </row>
    <row r="1401" spans="1:44" x14ac:dyDescent="0.25">
      <c r="A1401">
        <v>1400</v>
      </c>
      <c r="B1401" t="s">
        <v>10450</v>
      </c>
      <c r="C1401" t="s">
        <v>10450</v>
      </c>
      <c r="D1401">
        <v>8</v>
      </c>
      <c r="E1401">
        <v>31</v>
      </c>
      <c r="F1401" t="s">
        <v>45</v>
      </c>
      <c r="G1401">
        <v>1000</v>
      </c>
      <c r="H1401">
        <v>1</v>
      </c>
      <c r="I1401">
        <v>4.12</v>
      </c>
      <c r="J1401">
        <v>155</v>
      </c>
      <c r="K1401">
        <v>84</v>
      </c>
      <c r="L1401">
        <v>31</v>
      </c>
      <c r="M1401">
        <v>22</v>
      </c>
      <c r="N1401">
        <v>11</v>
      </c>
      <c r="O1401">
        <v>7</v>
      </c>
      <c r="P1401">
        <v>0</v>
      </c>
      <c r="Q1401">
        <v>0</v>
      </c>
      <c r="R1401">
        <v>0</v>
      </c>
      <c r="S1401">
        <v>0</v>
      </c>
      <c r="T1401" t="s">
        <v>10451</v>
      </c>
      <c r="U1401" t="s">
        <v>47</v>
      </c>
      <c r="V1401" t="s">
        <v>96</v>
      </c>
      <c r="W1401">
        <v>50</v>
      </c>
      <c r="X1401" t="s">
        <v>49</v>
      </c>
      <c r="Y1401">
        <v>2</v>
      </c>
      <c r="Z1401">
        <v>0</v>
      </c>
      <c r="AA1401">
        <v>43</v>
      </c>
      <c r="AB1401">
        <v>50</v>
      </c>
      <c r="AE1401" t="s">
        <v>51</v>
      </c>
      <c r="AF1401" t="s">
        <v>7101</v>
      </c>
      <c r="AG1401" t="s">
        <v>7102</v>
      </c>
      <c r="AH1401" t="s">
        <v>7103</v>
      </c>
      <c r="AI1401">
        <v>28295</v>
      </c>
      <c r="AJ1401">
        <v>3.80996642516345</v>
      </c>
      <c r="AK1401" t="s">
        <v>7104</v>
      </c>
      <c r="AL1401">
        <v>0</v>
      </c>
      <c r="AN1401" t="s">
        <v>10452</v>
      </c>
      <c r="AO1401" t="s">
        <v>10453</v>
      </c>
      <c r="AP1401" t="s">
        <v>10454</v>
      </c>
      <c r="AQ1401" t="s">
        <v>58</v>
      </c>
      <c r="AR1401" t="s">
        <v>59</v>
      </c>
    </row>
    <row r="1402" spans="1:44" x14ac:dyDescent="0.25">
      <c r="A1402">
        <v>1401</v>
      </c>
      <c r="B1402" t="s">
        <v>10455</v>
      </c>
      <c r="C1402" t="s">
        <v>10455</v>
      </c>
      <c r="D1402">
        <v>4</v>
      </c>
      <c r="E1402">
        <v>26</v>
      </c>
      <c r="F1402" t="s">
        <v>45</v>
      </c>
      <c r="G1402">
        <v>5000</v>
      </c>
      <c r="H1402">
        <v>1</v>
      </c>
      <c r="I1402">
        <v>4.3</v>
      </c>
      <c r="J1402">
        <v>825</v>
      </c>
      <c r="K1402">
        <v>530</v>
      </c>
      <c r="L1402">
        <v>136</v>
      </c>
      <c r="M1402">
        <v>82</v>
      </c>
      <c r="N1402">
        <v>34</v>
      </c>
      <c r="O1402">
        <v>43</v>
      </c>
      <c r="P1402">
        <v>1</v>
      </c>
      <c r="Q1402">
        <v>0</v>
      </c>
      <c r="R1402">
        <v>1</v>
      </c>
      <c r="S1402">
        <v>0</v>
      </c>
      <c r="T1402" t="s">
        <v>10456</v>
      </c>
      <c r="U1402" t="s">
        <v>95</v>
      </c>
      <c r="V1402">
        <v>36</v>
      </c>
      <c r="W1402">
        <v>50</v>
      </c>
      <c r="X1402" t="s">
        <v>49</v>
      </c>
      <c r="Y1402">
        <v>1</v>
      </c>
      <c r="Z1402">
        <v>0</v>
      </c>
      <c r="AA1402">
        <v>48</v>
      </c>
      <c r="AB1402">
        <v>50</v>
      </c>
      <c r="AE1402" t="s">
        <v>321</v>
      </c>
      <c r="AF1402" t="s">
        <v>10457</v>
      </c>
      <c r="AG1402" t="s">
        <v>10457</v>
      </c>
      <c r="AH1402" t="s">
        <v>10458</v>
      </c>
      <c r="AI1402">
        <v>12666</v>
      </c>
      <c r="AJ1402">
        <v>4.3983104373914399</v>
      </c>
      <c r="AK1402" t="s">
        <v>10459</v>
      </c>
      <c r="AL1402">
        <v>0</v>
      </c>
      <c r="AN1402" t="s">
        <v>10460</v>
      </c>
      <c r="AO1402" t="s">
        <v>10461</v>
      </c>
      <c r="AP1402" t="s">
        <v>10462</v>
      </c>
      <c r="AQ1402" t="s">
        <v>58</v>
      </c>
      <c r="AR1402" t="s">
        <v>59</v>
      </c>
    </row>
    <row r="1403" spans="1:44" x14ac:dyDescent="0.25">
      <c r="A1403">
        <v>1402</v>
      </c>
      <c r="B1403" t="s">
        <v>611</v>
      </c>
      <c r="C1403" t="s">
        <v>612</v>
      </c>
      <c r="D1403">
        <v>1.68</v>
      </c>
      <c r="E1403">
        <v>2</v>
      </c>
      <c r="F1403" t="s">
        <v>45</v>
      </c>
      <c r="G1403">
        <v>100</v>
      </c>
      <c r="H1403">
        <v>1</v>
      </c>
      <c r="I1403">
        <v>3.67</v>
      </c>
      <c r="J1403">
        <v>12</v>
      </c>
      <c r="K1403">
        <v>6</v>
      </c>
      <c r="L1403">
        <v>2</v>
      </c>
      <c r="M1403">
        <v>1</v>
      </c>
      <c r="N1403">
        <v>0</v>
      </c>
      <c r="O1403">
        <v>3</v>
      </c>
      <c r="P1403">
        <v>0</v>
      </c>
      <c r="Q1403">
        <v>0</v>
      </c>
      <c r="R1403">
        <v>0</v>
      </c>
      <c r="S1403">
        <v>0</v>
      </c>
      <c r="T1403" t="s">
        <v>710</v>
      </c>
      <c r="U1403" t="s">
        <v>47</v>
      </c>
      <c r="V1403" t="s">
        <v>162</v>
      </c>
      <c r="W1403">
        <v>1</v>
      </c>
      <c r="X1403" t="s">
        <v>49</v>
      </c>
      <c r="Y1403">
        <v>1</v>
      </c>
      <c r="Z1403">
        <v>0</v>
      </c>
      <c r="AA1403">
        <v>40</v>
      </c>
      <c r="AB1403">
        <v>50</v>
      </c>
      <c r="AC1403">
        <v>1</v>
      </c>
      <c r="AD1403" t="s">
        <v>50</v>
      </c>
      <c r="AE1403" t="s">
        <v>51</v>
      </c>
      <c r="AF1403" t="s">
        <v>1512</v>
      </c>
      <c r="AG1403" t="s">
        <v>1512</v>
      </c>
      <c r="AH1403" t="s">
        <v>1513</v>
      </c>
      <c r="AI1403">
        <v>1047</v>
      </c>
      <c r="AJ1403">
        <v>3.95606494746895</v>
      </c>
      <c r="AK1403" t="s">
        <v>1514</v>
      </c>
      <c r="AL1403">
        <v>0</v>
      </c>
      <c r="AN1403" t="s">
        <v>1515</v>
      </c>
      <c r="AO1403" t="s">
        <v>1516</v>
      </c>
      <c r="AP1403" t="s">
        <v>1517</v>
      </c>
      <c r="AQ1403" t="s">
        <v>58</v>
      </c>
      <c r="AR1403" t="s">
        <v>59</v>
      </c>
    </row>
    <row r="1404" spans="1:44" x14ac:dyDescent="0.25">
      <c r="A1404">
        <v>1403</v>
      </c>
      <c r="B1404" t="s">
        <v>10463</v>
      </c>
      <c r="C1404" t="s">
        <v>10464</v>
      </c>
      <c r="D1404">
        <v>11</v>
      </c>
      <c r="E1404">
        <v>10</v>
      </c>
      <c r="F1404" t="s">
        <v>45</v>
      </c>
      <c r="G1404">
        <v>10000</v>
      </c>
      <c r="H1404">
        <v>0</v>
      </c>
      <c r="I1404">
        <v>4.16</v>
      </c>
      <c r="J1404">
        <v>1780</v>
      </c>
      <c r="K1404">
        <v>975</v>
      </c>
      <c r="L1404">
        <v>406</v>
      </c>
      <c r="M1404">
        <v>210</v>
      </c>
      <c r="N1404">
        <v>94</v>
      </c>
      <c r="O1404">
        <v>95</v>
      </c>
      <c r="P1404">
        <v>1</v>
      </c>
      <c r="Q1404">
        <v>1</v>
      </c>
      <c r="R1404">
        <v>0</v>
      </c>
      <c r="S1404">
        <v>0</v>
      </c>
      <c r="T1404" t="s">
        <v>10465</v>
      </c>
      <c r="U1404" t="s">
        <v>85</v>
      </c>
      <c r="V1404" t="s">
        <v>96</v>
      </c>
      <c r="W1404">
        <v>5</v>
      </c>
      <c r="X1404" t="s">
        <v>49</v>
      </c>
      <c r="Y1404">
        <v>2</v>
      </c>
      <c r="Z1404">
        <v>0</v>
      </c>
      <c r="AA1404">
        <v>72</v>
      </c>
      <c r="AB1404">
        <v>50</v>
      </c>
      <c r="AE1404" t="s">
        <v>51</v>
      </c>
      <c r="AF1404" t="s">
        <v>10466</v>
      </c>
      <c r="AG1404" t="s">
        <v>10467</v>
      </c>
      <c r="AH1404" t="s">
        <v>10468</v>
      </c>
      <c r="AI1404">
        <v>19436</v>
      </c>
      <c r="AJ1404">
        <v>4.1090244906359299</v>
      </c>
      <c r="AK1404" t="s">
        <v>10469</v>
      </c>
      <c r="AL1404">
        <v>0</v>
      </c>
      <c r="AN1404" t="s">
        <v>10470</v>
      </c>
      <c r="AO1404" t="s">
        <v>10471</v>
      </c>
      <c r="AP1404" t="s">
        <v>10472</v>
      </c>
      <c r="AQ1404" t="s">
        <v>58</v>
      </c>
      <c r="AR1404" t="s">
        <v>59</v>
      </c>
    </row>
    <row r="1405" spans="1:44" x14ac:dyDescent="0.25">
      <c r="A1405">
        <v>1404</v>
      </c>
      <c r="B1405" t="s">
        <v>7590</v>
      </c>
      <c r="C1405" t="s">
        <v>7590</v>
      </c>
      <c r="D1405">
        <v>6</v>
      </c>
      <c r="E1405">
        <v>6</v>
      </c>
      <c r="F1405" t="s">
        <v>45</v>
      </c>
      <c r="G1405">
        <v>100</v>
      </c>
      <c r="H1405">
        <v>1</v>
      </c>
      <c r="I1405">
        <v>5</v>
      </c>
      <c r="J1405">
        <v>2</v>
      </c>
      <c r="K1405">
        <v>2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7591</v>
      </c>
      <c r="U1405" t="s">
        <v>85</v>
      </c>
      <c r="V1405" t="s">
        <v>64</v>
      </c>
      <c r="W1405">
        <v>1</v>
      </c>
      <c r="X1405" t="s">
        <v>1721</v>
      </c>
      <c r="Y1405">
        <v>2</v>
      </c>
      <c r="Z1405">
        <v>0</v>
      </c>
      <c r="AA1405">
        <v>27</v>
      </c>
      <c r="AB1405">
        <v>50</v>
      </c>
      <c r="AE1405" t="s">
        <v>51</v>
      </c>
      <c r="AF1405" t="s">
        <v>4879</v>
      </c>
      <c r="AG1405" t="s">
        <v>4879</v>
      </c>
      <c r="AH1405" t="s">
        <v>7592</v>
      </c>
      <c r="AI1405">
        <v>28</v>
      </c>
      <c r="AJ1405">
        <v>4.0357142857142803</v>
      </c>
      <c r="AK1405" t="s">
        <v>4881</v>
      </c>
      <c r="AL1405">
        <v>0</v>
      </c>
      <c r="AN1405" t="s">
        <v>7593</v>
      </c>
      <c r="AO1405" t="s">
        <v>7594</v>
      </c>
      <c r="AP1405" t="s">
        <v>7595</v>
      </c>
      <c r="AQ1405" t="s">
        <v>58</v>
      </c>
      <c r="AR1405" t="s">
        <v>59</v>
      </c>
    </row>
    <row r="1406" spans="1:44" x14ac:dyDescent="0.25">
      <c r="A1406">
        <v>1405</v>
      </c>
      <c r="B1406" t="s">
        <v>10473</v>
      </c>
      <c r="C1406" t="s">
        <v>10474</v>
      </c>
      <c r="D1406">
        <v>5.85</v>
      </c>
      <c r="E1406">
        <v>43</v>
      </c>
      <c r="F1406" t="s">
        <v>45</v>
      </c>
      <c r="G1406">
        <v>100</v>
      </c>
      <c r="H1406">
        <v>1</v>
      </c>
      <c r="I1406">
        <v>3.67</v>
      </c>
      <c r="J1406">
        <v>45</v>
      </c>
      <c r="K1406">
        <v>21</v>
      </c>
      <c r="L1406">
        <v>8</v>
      </c>
      <c r="M1406">
        <v>4</v>
      </c>
      <c r="N1406">
        <v>4</v>
      </c>
      <c r="O1406">
        <v>8</v>
      </c>
      <c r="P1406">
        <v>0</v>
      </c>
      <c r="Q1406">
        <v>0</v>
      </c>
      <c r="R1406">
        <v>0</v>
      </c>
      <c r="S1406">
        <v>0</v>
      </c>
      <c r="T1406" t="s">
        <v>10475</v>
      </c>
      <c r="U1406" t="s">
        <v>1147</v>
      </c>
      <c r="V1406" t="s">
        <v>10476</v>
      </c>
      <c r="W1406">
        <v>50</v>
      </c>
      <c r="X1406" t="s">
        <v>49</v>
      </c>
      <c r="Y1406">
        <v>1</v>
      </c>
      <c r="Z1406">
        <v>0</v>
      </c>
      <c r="AA1406">
        <v>45</v>
      </c>
      <c r="AB1406">
        <v>50</v>
      </c>
      <c r="AE1406" t="s">
        <v>51</v>
      </c>
      <c r="AF1406" t="s">
        <v>10477</v>
      </c>
      <c r="AG1406" t="s">
        <v>10478</v>
      </c>
      <c r="AH1406" t="s">
        <v>10479</v>
      </c>
      <c r="AI1406">
        <v>1972</v>
      </c>
      <c r="AJ1406">
        <v>4.3407707910750499</v>
      </c>
      <c r="AK1406" t="s">
        <v>10480</v>
      </c>
      <c r="AL1406">
        <v>1</v>
      </c>
      <c r="AM1406" t="s">
        <v>10481</v>
      </c>
      <c r="AN1406" t="s">
        <v>10482</v>
      </c>
      <c r="AO1406" t="s">
        <v>10483</v>
      </c>
      <c r="AP1406" s="1" t="s">
        <v>10484</v>
      </c>
      <c r="AQ1406" t="s">
        <v>58</v>
      </c>
      <c r="AR1406" t="s">
        <v>59</v>
      </c>
    </row>
    <row r="1407" spans="1:44" x14ac:dyDescent="0.25">
      <c r="A1407">
        <v>1406</v>
      </c>
      <c r="B1407" t="s">
        <v>3408</v>
      </c>
      <c r="C1407" t="s">
        <v>3409</v>
      </c>
      <c r="D1407">
        <v>5.6899999999999897</v>
      </c>
      <c r="E1407">
        <v>10</v>
      </c>
      <c r="F1407" t="s">
        <v>45</v>
      </c>
      <c r="G1407">
        <v>1000</v>
      </c>
      <c r="H1407">
        <v>0</v>
      </c>
      <c r="I1407">
        <v>3.74</v>
      </c>
      <c r="J1407">
        <v>76</v>
      </c>
      <c r="K1407">
        <v>30</v>
      </c>
      <c r="L1407">
        <v>17</v>
      </c>
      <c r="M1407">
        <v>15</v>
      </c>
      <c r="N1407">
        <v>7</v>
      </c>
      <c r="O1407">
        <v>7</v>
      </c>
      <c r="P1407">
        <v>0</v>
      </c>
      <c r="Q1407">
        <v>0</v>
      </c>
      <c r="R1407">
        <v>0</v>
      </c>
      <c r="S1407">
        <v>0</v>
      </c>
      <c r="T1407" t="s">
        <v>3410</v>
      </c>
      <c r="U1407" t="s">
        <v>95</v>
      </c>
      <c r="V1407" t="s">
        <v>64</v>
      </c>
      <c r="W1407">
        <v>3</v>
      </c>
      <c r="X1407" t="s">
        <v>49</v>
      </c>
      <c r="Y1407">
        <v>2</v>
      </c>
      <c r="Z1407">
        <v>0</v>
      </c>
      <c r="AA1407">
        <v>20</v>
      </c>
      <c r="AB1407">
        <v>50</v>
      </c>
      <c r="AE1407" t="s">
        <v>51</v>
      </c>
      <c r="AF1407" t="s">
        <v>10485</v>
      </c>
      <c r="AG1407" t="s">
        <v>10486</v>
      </c>
      <c r="AH1407" t="s">
        <v>10487</v>
      </c>
      <c r="AI1407">
        <v>161</v>
      </c>
      <c r="AJ1407">
        <v>4.0745341614906803</v>
      </c>
      <c r="AK1407" t="s">
        <v>10488</v>
      </c>
      <c r="AL1407">
        <v>0</v>
      </c>
      <c r="AN1407" t="s">
        <v>10489</v>
      </c>
      <c r="AO1407" t="s">
        <v>10490</v>
      </c>
      <c r="AP1407" t="s">
        <v>10491</v>
      </c>
      <c r="AQ1407" t="s">
        <v>58</v>
      </c>
      <c r="AR1407" t="s">
        <v>59</v>
      </c>
    </row>
    <row r="1408" spans="1:44" x14ac:dyDescent="0.25">
      <c r="A1408">
        <v>1407</v>
      </c>
      <c r="B1408" t="s">
        <v>10492</v>
      </c>
      <c r="C1408" t="s">
        <v>10493</v>
      </c>
      <c r="D1408">
        <v>5.71</v>
      </c>
      <c r="E1408">
        <v>84</v>
      </c>
      <c r="F1408" t="s">
        <v>45</v>
      </c>
      <c r="G1408">
        <v>20000</v>
      </c>
      <c r="H1408">
        <v>0</v>
      </c>
      <c r="I1408">
        <v>3.9</v>
      </c>
      <c r="J1408">
        <v>4657</v>
      </c>
      <c r="K1408">
        <v>2011</v>
      </c>
      <c r="L1408">
        <v>1127</v>
      </c>
      <c r="M1408">
        <v>849</v>
      </c>
      <c r="N1408">
        <v>360</v>
      </c>
      <c r="O1408">
        <v>310</v>
      </c>
      <c r="P1408">
        <v>0</v>
      </c>
      <c r="Q1408">
        <v>0</v>
      </c>
      <c r="R1408">
        <v>0</v>
      </c>
      <c r="S1408">
        <v>0</v>
      </c>
      <c r="T1408" t="s">
        <v>10494</v>
      </c>
      <c r="U1408" t="s">
        <v>129</v>
      </c>
      <c r="V1408" t="s">
        <v>1706</v>
      </c>
      <c r="W1408">
        <v>50</v>
      </c>
      <c r="X1408" t="s">
        <v>49</v>
      </c>
      <c r="Y1408">
        <v>2</v>
      </c>
      <c r="Z1408">
        <v>0</v>
      </c>
      <c r="AA1408">
        <v>47</v>
      </c>
      <c r="AB1408">
        <v>50</v>
      </c>
      <c r="AC1408">
        <v>1</v>
      </c>
      <c r="AD1408" t="s">
        <v>50</v>
      </c>
      <c r="AE1408" t="s">
        <v>51</v>
      </c>
      <c r="AF1408" t="s">
        <v>10495</v>
      </c>
      <c r="AG1408" t="s">
        <v>10496</v>
      </c>
      <c r="AH1408" t="s">
        <v>10497</v>
      </c>
      <c r="AI1408">
        <v>127966</v>
      </c>
      <c r="AJ1408">
        <v>4.1974586999671697</v>
      </c>
      <c r="AK1408" t="s">
        <v>10498</v>
      </c>
      <c r="AL1408">
        <v>0</v>
      </c>
      <c r="AN1408" t="s">
        <v>10499</v>
      </c>
      <c r="AO1408" t="s">
        <v>10500</v>
      </c>
      <c r="AP1408" t="s">
        <v>10501</v>
      </c>
      <c r="AQ1408" t="s">
        <v>58</v>
      </c>
      <c r="AR1408" t="s">
        <v>59</v>
      </c>
    </row>
    <row r="1409" spans="1:44" x14ac:dyDescent="0.25">
      <c r="A1409">
        <v>1408</v>
      </c>
      <c r="B1409" t="s">
        <v>10502</v>
      </c>
      <c r="C1409" t="s">
        <v>10503</v>
      </c>
      <c r="D1409">
        <v>9</v>
      </c>
      <c r="E1409">
        <v>84</v>
      </c>
      <c r="F1409" t="s">
        <v>45</v>
      </c>
      <c r="G1409">
        <v>1000</v>
      </c>
      <c r="H1409">
        <v>0</v>
      </c>
      <c r="I1409">
        <v>4.3</v>
      </c>
      <c r="J1409">
        <v>420</v>
      </c>
      <c r="K1409">
        <v>255</v>
      </c>
      <c r="L1409">
        <v>83</v>
      </c>
      <c r="M1409">
        <v>52</v>
      </c>
      <c r="N1409">
        <v>15</v>
      </c>
      <c r="O1409">
        <v>15</v>
      </c>
      <c r="P1409">
        <v>0</v>
      </c>
      <c r="Q1409">
        <v>0</v>
      </c>
      <c r="R1409">
        <v>0</v>
      </c>
      <c r="S1409">
        <v>0</v>
      </c>
      <c r="T1409" t="s">
        <v>10504</v>
      </c>
      <c r="U1409" t="s">
        <v>85</v>
      </c>
      <c r="V1409" t="s">
        <v>48</v>
      </c>
      <c r="W1409">
        <v>50</v>
      </c>
      <c r="X1409" t="s">
        <v>49</v>
      </c>
      <c r="Y1409">
        <v>3</v>
      </c>
      <c r="Z1409">
        <v>0</v>
      </c>
      <c r="AA1409">
        <v>43</v>
      </c>
      <c r="AB1409">
        <v>50</v>
      </c>
      <c r="AC1409">
        <v>1</v>
      </c>
      <c r="AD1409" t="s">
        <v>50</v>
      </c>
      <c r="AE1409" t="s">
        <v>51</v>
      </c>
      <c r="AF1409" t="s">
        <v>10505</v>
      </c>
      <c r="AG1409" t="s">
        <v>10505</v>
      </c>
      <c r="AH1409" t="s">
        <v>10506</v>
      </c>
      <c r="AI1409">
        <v>8404</v>
      </c>
      <c r="AJ1409">
        <v>4.2461922893860002</v>
      </c>
      <c r="AK1409" t="s">
        <v>10507</v>
      </c>
      <c r="AL1409">
        <v>0</v>
      </c>
      <c r="AN1409" t="s">
        <v>10508</v>
      </c>
      <c r="AO1409" t="s">
        <v>10509</v>
      </c>
      <c r="AP1409" t="s">
        <v>10510</v>
      </c>
      <c r="AQ1409" t="s">
        <v>58</v>
      </c>
      <c r="AR1409" t="s">
        <v>59</v>
      </c>
    </row>
    <row r="1410" spans="1:44" x14ac:dyDescent="0.25">
      <c r="A1410">
        <v>1409</v>
      </c>
      <c r="B1410" t="s">
        <v>10511</v>
      </c>
      <c r="C1410" t="s">
        <v>10512</v>
      </c>
      <c r="D1410">
        <v>12</v>
      </c>
      <c r="E1410">
        <v>11</v>
      </c>
      <c r="F1410" t="s">
        <v>45</v>
      </c>
      <c r="G1410">
        <v>5000</v>
      </c>
      <c r="H1410">
        <v>0</v>
      </c>
      <c r="I1410">
        <v>3.6</v>
      </c>
      <c r="J1410">
        <v>518</v>
      </c>
      <c r="K1410">
        <v>216</v>
      </c>
      <c r="L1410">
        <v>90</v>
      </c>
      <c r="M1410">
        <v>86</v>
      </c>
      <c r="N1410">
        <v>43</v>
      </c>
      <c r="O1410">
        <v>83</v>
      </c>
      <c r="P1410">
        <v>0</v>
      </c>
      <c r="Q1410">
        <v>0</v>
      </c>
      <c r="R1410">
        <v>0</v>
      </c>
      <c r="S1410">
        <v>0</v>
      </c>
      <c r="T1410" t="s">
        <v>10513</v>
      </c>
      <c r="U1410" t="s">
        <v>340</v>
      </c>
      <c r="V1410" t="s">
        <v>64</v>
      </c>
      <c r="W1410">
        <v>50</v>
      </c>
      <c r="X1410" t="s">
        <v>49</v>
      </c>
      <c r="Y1410">
        <v>3</v>
      </c>
      <c r="Z1410">
        <v>0</v>
      </c>
      <c r="AA1410">
        <v>43</v>
      </c>
      <c r="AB1410">
        <v>50</v>
      </c>
      <c r="AE1410" t="s">
        <v>51</v>
      </c>
      <c r="AF1410" t="s">
        <v>1489</v>
      </c>
      <c r="AG1410" t="s">
        <v>1489</v>
      </c>
      <c r="AH1410" t="s">
        <v>1490</v>
      </c>
      <c r="AI1410">
        <v>13127</v>
      </c>
      <c r="AJ1410">
        <v>4.1239430182067496</v>
      </c>
      <c r="AK1410" t="s">
        <v>1491</v>
      </c>
      <c r="AL1410">
        <v>0</v>
      </c>
      <c r="AN1410" t="s">
        <v>10514</v>
      </c>
      <c r="AO1410" t="s">
        <v>10515</v>
      </c>
      <c r="AP1410" t="s">
        <v>10516</v>
      </c>
      <c r="AQ1410" t="s">
        <v>58</v>
      </c>
      <c r="AR1410" t="s">
        <v>59</v>
      </c>
    </row>
    <row r="1411" spans="1:44" x14ac:dyDescent="0.25">
      <c r="A1411">
        <v>1410</v>
      </c>
      <c r="B1411" t="s">
        <v>10517</v>
      </c>
      <c r="C1411" t="s">
        <v>10518</v>
      </c>
      <c r="D1411">
        <v>5</v>
      </c>
      <c r="E1411">
        <v>5</v>
      </c>
      <c r="F1411" t="s">
        <v>45</v>
      </c>
      <c r="G1411">
        <v>20000</v>
      </c>
      <c r="H1411">
        <v>0</v>
      </c>
      <c r="I1411">
        <v>4.1900000000000004</v>
      </c>
      <c r="J1411">
        <v>7773</v>
      </c>
      <c r="K1411">
        <v>4220</v>
      </c>
      <c r="L1411">
        <v>1795</v>
      </c>
      <c r="M1411">
        <v>1098</v>
      </c>
      <c r="N1411">
        <v>351</v>
      </c>
      <c r="O1411">
        <v>309</v>
      </c>
      <c r="P1411">
        <v>1</v>
      </c>
      <c r="Q1411">
        <v>0</v>
      </c>
      <c r="R1411">
        <v>1</v>
      </c>
      <c r="S1411">
        <v>0</v>
      </c>
      <c r="T1411" t="s">
        <v>10519</v>
      </c>
      <c r="U1411" t="s">
        <v>85</v>
      </c>
      <c r="V1411" t="s">
        <v>48</v>
      </c>
      <c r="W1411">
        <v>9</v>
      </c>
      <c r="X1411" t="s">
        <v>49</v>
      </c>
      <c r="Y1411">
        <v>1</v>
      </c>
      <c r="Z1411">
        <v>0</v>
      </c>
      <c r="AA1411">
        <v>38</v>
      </c>
      <c r="AB1411">
        <v>50</v>
      </c>
      <c r="AE1411" t="s">
        <v>51</v>
      </c>
      <c r="AF1411" t="s">
        <v>10520</v>
      </c>
      <c r="AG1411" t="s">
        <v>10521</v>
      </c>
      <c r="AH1411" t="s">
        <v>10522</v>
      </c>
      <c r="AI1411">
        <v>10269</v>
      </c>
      <c r="AJ1411">
        <v>4.2600058428279199</v>
      </c>
      <c r="AK1411" t="s">
        <v>10523</v>
      </c>
      <c r="AL1411">
        <v>0</v>
      </c>
      <c r="AN1411" t="s">
        <v>10524</v>
      </c>
      <c r="AO1411" t="s">
        <v>10525</v>
      </c>
      <c r="AP1411" t="s">
        <v>10526</v>
      </c>
      <c r="AQ1411" t="s">
        <v>58</v>
      </c>
      <c r="AR1411" t="s">
        <v>59</v>
      </c>
    </row>
    <row r="1412" spans="1:44" x14ac:dyDescent="0.25">
      <c r="A1412">
        <v>1411</v>
      </c>
      <c r="B1412" t="s">
        <v>799</v>
      </c>
      <c r="C1412" t="s">
        <v>800</v>
      </c>
      <c r="D1412">
        <v>9</v>
      </c>
      <c r="E1412">
        <v>8</v>
      </c>
      <c r="F1412" t="s">
        <v>45</v>
      </c>
      <c r="G1412">
        <v>100</v>
      </c>
      <c r="H1412">
        <v>0</v>
      </c>
      <c r="I1412">
        <v>4.5</v>
      </c>
      <c r="J1412">
        <v>8</v>
      </c>
      <c r="K1412">
        <v>6</v>
      </c>
      <c r="L1412">
        <v>0</v>
      </c>
      <c r="M1412">
        <v>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801</v>
      </c>
      <c r="U1412" t="s">
        <v>283</v>
      </c>
      <c r="V1412" t="s">
        <v>96</v>
      </c>
      <c r="W1412">
        <v>50</v>
      </c>
      <c r="X1412" t="s">
        <v>6126</v>
      </c>
      <c r="Y1412">
        <v>3</v>
      </c>
      <c r="Z1412">
        <v>0</v>
      </c>
      <c r="AA1412">
        <v>46</v>
      </c>
      <c r="AB1412">
        <v>50</v>
      </c>
      <c r="AE1412" t="s">
        <v>51</v>
      </c>
      <c r="AF1412" t="s">
        <v>10527</v>
      </c>
      <c r="AG1412" t="s">
        <v>10527</v>
      </c>
      <c r="AH1412" t="s">
        <v>10528</v>
      </c>
      <c r="AI1412">
        <v>5988</v>
      </c>
      <c r="AJ1412">
        <v>3.94522378089512</v>
      </c>
      <c r="AK1412" t="s">
        <v>10529</v>
      </c>
      <c r="AL1412">
        <v>1</v>
      </c>
      <c r="AM1412" t="s">
        <v>10530</v>
      </c>
      <c r="AN1412" t="s">
        <v>10531</v>
      </c>
      <c r="AO1412" t="s">
        <v>10532</v>
      </c>
      <c r="AP1412" s="1" t="s">
        <v>10533</v>
      </c>
      <c r="AQ1412" t="s">
        <v>58</v>
      </c>
      <c r="AR1412" t="s">
        <v>59</v>
      </c>
    </row>
    <row r="1413" spans="1:44" x14ac:dyDescent="0.25">
      <c r="A1413">
        <v>1412</v>
      </c>
      <c r="B1413" t="s">
        <v>10062</v>
      </c>
      <c r="C1413" t="s">
        <v>10063</v>
      </c>
      <c r="D1413">
        <v>8</v>
      </c>
      <c r="E1413">
        <v>59</v>
      </c>
      <c r="F1413" t="s">
        <v>45</v>
      </c>
      <c r="G1413">
        <v>100</v>
      </c>
      <c r="H1413">
        <v>1</v>
      </c>
      <c r="I1413">
        <v>4.05</v>
      </c>
      <c r="J1413">
        <v>114</v>
      </c>
      <c r="K1413">
        <v>55</v>
      </c>
      <c r="L1413">
        <v>30</v>
      </c>
      <c r="M1413">
        <v>16</v>
      </c>
      <c r="N1413">
        <v>6</v>
      </c>
      <c r="O1413">
        <v>7</v>
      </c>
      <c r="P1413">
        <v>0</v>
      </c>
      <c r="Q1413">
        <v>0</v>
      </c>
      <c r="R1413">
        <v>0</v>
      </c>
      <c r="S1413">
        <v>0</v>
      </c>
      <c r="T1413" t="s">
        <v>10064</v>
      </c>
      <c r="U1413" t="s">
        <v>95</v>
      </c>
      <c r="V1413" t="s">
        <v>162</v>
      </c>
      <c r="W1413">
        <v>40</v>
      </c>
      <c r="X1413" t="s">
        <v>49</v>
      </c>
      <c r="Y1413">
        <v>3</v>
      </c>
      <c r="Z1413">
        <v>0</v>
      </c>
      <c r="AA1413">
        <v>18</v>
      </c>
      <c r="AB1413">
        <v>50</v>
      </c>
      <c r="AC1413">
        <v>1</v>
      </c>
      <c r="AD1413" t="s">
        <v>50</v>
      </c>
      <c r="AE1413" t="s">
        <v>321</v>
      </c>
      <c r="AF1413" t="s">
        <v>10065</v>
      </c>
      <c r="AG1413" t="s">
        <v>10066</v>
      </c>
      <c r="AH1413" t="s">
        <v>10067</v>
      </c>
      <c r="AI1413">
        <v>231</v>
      </c>
      <c r="AJ1413">
        <v>3.7662337662337602</v>
      </c>
      <c r="AK1413" s="1" t="s">
        <v>10068</v>
      </c>
      <c r="AL1413">
        <v>0</v>
      </c>
      <c r="AN1413" t="s">
        <v>10069</v>
      </c>
      <c r="AO1413" t="s">
        <v>10070</v>
      </c>
      <c r="AP1413" t="s">
        <v>10071</v>
      </c>
      <c r="AQ1413" t="s">
        <v>58</v>
      </c>
      <c r="AR1413" t="s">
        <v>59</v>
      </c>
    </row>
    <row r="1414" spans="1:44" x14ac:dyDescent="0.25">
      <c r="A1414">
        <v>1413</v>
      </c>
      <c r="B1414" t="s">
        <v>10534</v>
      </c>
      <c r="C1414" t="s">
        <v>10535</v>
      </c>
      <c r="D1414">
        <v>9</v>
      </c>
      <c r="E1414">
        <v>13</v>
      </c>
      <c r="F1414" t="s">
        <v>45</v>
      </c>
      <c r="G1414">
        <v>5000</v>
      </c>
      <c r="H1414">
        <v>1</v>
      </c>
      <c r="I1414">
        <v>3.75</v>
      </c>
      <c r="J1414">
        <v>1017</v>
      </c>
      <c r="K1414">
        <v>431</v>
      </c>
      <c r="L1414">
        <v>207</v>
      </c>
      <c r="M1414">
        <v>185</v>
      </c>
      <c r="N1414">
        <v>78</v>
      </c>
      <c r="O1414">
        <v>116</v>
      </c>
      <c r="P1414">
        <v>0</v>
      </c>
      <c r="Q1414">
        <v>0</v>
      </c>
      <c r="R1414">
        <v>0</v>
      </c>
      <c r="S1414">
        <v>0</v>
      </c>
      <c r="T1414" t="s">
        <v>10536</v>
      </c>
      <c r="U1414" t="s">
        <v>85</v>
      </c>
      <c r="V1414" t="s">
        <v>10537</v>
      </c>
      <c r="W1414">
        <v>50</v>
      </c>
      <c r="X1414" t="s">
        <v>49</v>
      </c>
      <c r="Y1414">
        <v>3</v>
      </c>
      <c r="Z1414">
        <v>0</v>
      </c>
      <c r="AA1414">
        <v>36</v>
      </c>
      <c r="AB1414">
        <v>50</v>
      </c>
      <c r="AE1414" t="s">
        <v>51</v>
      </c>
      <c r="AF1414" t="s">
        <v>10538</v>
      </c>
      <c r="AG1414" t="s">
        <v>10538</v>
      </c>
      <c r="AH1414" t="s">
        <v>10539</v>
      </c>
      <c r="AI1414">
        <v>2359</v>
      </c>
      <c r="AJ1414">
        <v>4.0584993641373401</v>
      </c>
      <c r="AK1414" t="s">
        <v>10540</v>
      </c>
      <c r="AL1414">
        <v>0</v>
      </c>
      <c r="AN1414" t="s">
        <v>10541</v>
      </c>
      <c r="AO1414" t="s">
        <v>10542</v>
      </c>
      <c r="AP1414" t="s">
        <v>10543</v>
      </c>
      <c r="AQ1414" t="s">
        <v>58</v>
      </c>
      <c r="AR1414" t="s">
        <v>59</v>
      </c>
    </row>
    <row r="1415" spans="1:44" x14ac:dyDescent="0.25">
      <c r="A1415">
        <v>1414</v>
      </c>
      <c r="B1415" t="s">
        <v>10544</v>
      </c>
      <c r="C1415" t="s">
        <v>10545</v>
      </c>
      <c r="D1415">
        <v>7</v>
      </c>
      <c r="E1415">
        <v>13</v>
      </c>
      <c r="F1415" t="s">
        <v>45</v>
      </c>
      <c r="G1415">
        <v>1000</v>
      </c>
      <c r="H1415">
        <v>1</v>
      </c>
      <c r="I1415">
        <v>3.74</v>
      </c>
      <c r="J1415">
        <v>54</v>
      </c>
      <c r="K1415">
        <v>25</v>
      </c>
      <c r="L1415">
        <v>8</v>
      </c>
      <c r="M1415">
        <v>10</v>
      </c>
      <c r="N1415">
        <v>4</v>
      </c>
      <c r="O1415">
        <v>7</v>
      </c>
      <c r="P1415">
        <v>0</v>
      </c>
      <c r="Q1415">
        <v>0</v>
      </c>
      <c r="R1415">
        <v>0</v>
      </c>
      <c r="S1415">
        <v>0</v>
      </c>
      <c r="T1415" t="s">
        <v>3200</v>
      </c>
      <c r="U1415" t="s">
        <v>340</v>
      </c>
      <c r="V1415" t="s">
        <v>96</v>
      </c>
      <c r="W1415">
        <v>50</v>
      </c>
      <c r="X1415" t="s">
        <v>49</v>
      </c>
      <c r="Y1415">
        <v>2</v>
      </c>
      <c r="Z1415">
        <v>0</v>
      </c>
      <c r="AA1415">
        <v>41</v>
      </c>
      <c r="AB1415">
        <v>50</v>
      </c>
      <c r="AC1415">
        <v>1</v>
      </c>
      <c r="AD1415" t="s">
        <v>50</v>
      </c>
      <c r="AE1415" t="s">
        <v>51</v>
      </c>
      <c r="AF1415" t="s">
        <v>9228</v>
      </c>
      <c r="AG1415" t="s">
        <v>9229</v>
      </c>
      <c r="AH1415" t="s">
        <v>9230</v>
      </c>
      <c r="AI1415">
        <v>36913</v>
      </c>
      <c r="AJ1415">
        <v>3.9494216129818698</v>
      </c>
      <c r="AK1415" t="s">
        <v>9231</v>
      </c>
      <c r="AL1415">
        <v>1</v>
      </c>
      <c r="AM1415" t="s">
        <v>9232</v>
      </c>
      <c r="AN1415" t="s">
        <v>10546</v>
      </c>
      <c r="AO1415" t="s">
        <v>10547</v>
      </c>
      <c r="AP1415" s="1" t="s">
        <v>10548</v>
      </c>
      <c r="AQ1415" t="s">
        <v>58</v>
      </c>
      <c r="AR1415" t="s">
        <v>59</v>
      </c>
    </row>
    <row r="1416" spans="1:44" x14ac:dyDescent="0.25">
      <c r="A1416">
        <v>1415</v>
      </c>
      <c r="B1416" t="s">
        <v>10549</v>
      </c>
      <c r="C1416" t="s">
        <v>10550</v>
      </c>
      <c r="D1416">
        <v>7</v>
      </c>
      <c r="E1416">
        <v>6</v>
      </c>
      <c r="F1416" t="s">
        <v>45</v>
      </c>
      <c r="G1416">
        <v>100</v>
      </c>
      <c r="H1416">
        <v>0</v>
      </c>
      <c r="I1416">
        <v>3.36</v>
      </c>
      <c r="J1416">
        <v>11</v>
      </c>
      <c r="K1416">
        <v>4</v>
      </c>
      <c r="L1416">
        <v>2</v>
      </c>
      <c r="M1416">
        <v>2</v>
      </c>
      <c r="N1416">
        <v>0</v>
      </c>
      <c r="O1416">
        <v>3</v>
      </c>
      <c r="P1416">
        <v>0</v>
      </c>
      <c r="Q1416">
        <v>0</v>
      </c>
      <c r="R1416">
        <v>0</v>
      </c>
      <c r="S1416">
        <v>0</v>
      </c>
      <c r="T1416" t="s">
        <v>10551</v>
      </c>
      <c r="U1416" t="s">
        <v>129</v>
      </c>
      <c r="V1416" t="s">
        <v>2282</v>
      </c>
      <c r="W1416">
        <v>50</v>
      </c>
      <c r="X1416" t="s">
        <v>49</v>
      </c>
      <c r="Y1416">
        <v>2</v>
      </c>
      <c r="Z1416">
        <v>0</v>
      </c>
      <c r="AA1416">
        <v>21</v>
      </c>
      <c r="AB1416">
        <v>50</v>
      </c>
      <c r="AE1416" t="s">
        <v>51</v>
      </c>
      <c r="AF1416" t="s">
        <v>1148</v>
      </c>
      <c r="AG1416" t="s">
        <v>1149</v>
      </c>
      <c r="AH1416" t="s">
        <v>7322</v>
      </c>
      <c r="AI1416">
        <v>8989</v>
      </c>
      <c r="AJ1416">
        <v>3.8519301368339001</v>
      </c>
      <c r="AK1416" t="s">
        <v>1151</v>
      </c>
      <c r="AL1416">
        <v>1</v>
      </c>
      <c r="AM1416" t="s">
        <v>1152</v>
      </c>
      <c r="AN1416" t="s">
        <v>10552</v>
      </c>
      <c r="AO1416" t="s">
        <v>10553</v>
      </c>
      <c r="AP1416" t="s">
        <v>10554</v>
      </c>
      <c r="AQ1416" t="s">
        <v>58</v>
      </c>
      <c r="AR1416" t="s">
        <v>59</v>
      </c>
    </row>
    <row r="1417" spans="1:44" x14ac:dyDescent="0.25">
      <c r="A1417">
        <v>1416</v>
      </c>
      <c r="B1417" t="s">
        <v>10555</v>
      </c>
      <c r="C1417" t="s">
        <v>10556</v>
      </c>
      <c r="D1417">
        <v>15</v>
      </c>
      <c r="E1417">
        <v>13</v>
      </c>
      <c r="F1417" t="s">
        <v>45</v>
      </c>
      <c r="G1417">
        <v>1000</v>
      </c>
      <c r="H1417">
        <v>0</v>
      </c>
      <c r="I1417">
        <v>3.88</v>
      </c>
      <c r="J1417">
        <v>854</v>
      </c>
      <c r="K1417">
        <v>431</v>
      </c>
      <c r="L1417">
        <v>156</v>
      </c>
      <c r="M1417">
        <v>106</v>
      </c>
      <c r="N1417">
        <v>59</v>
      </c>
      <c r="O1417">
        <v>102</v>
      </c>
      <c r="P1417">
        <v>0</v>
      </c>
      <c r="Q1417">
        <v>0</v>
      </c>
      <c r="R1417">
        <v>0</v>
      </c>
      <c r="S1417">
        <v>0</v>
      </c>
      <c r="T1417" t="s">
        <v>10557</v>
      </c>
      <c r="U1417" t="s">
        <v>129</v>
      </c>
      <c r="V1417" t="s">
        <v>96</v>
      </c>
      <c r="W1417">
        <v>50</v>
      </c>
      <c r="X1417" t="s">
        <v>49</v>
      </c>
      <c r="Y1417">
        <v>4</v>
      </c>
      <c r="Z1417">
        <v>0</v>
      </c>
      <c r="AA1417">
        <v>40</v>
      </c>
      <c r="AB1417">
        <v>50</v>
      </c>
      <c r="AE1417" t="s">
        <v>51</v>
      </c>
      <c r="AF1417" t="s">
        <v>10558</v>
      </c>
      <c r="AG1417" t="s">
        <v>10559</v>
      </c>
      <c r="AH1417" t="s">
        <v>10560</v>
      </c>
      <c r="AI1417">
        <v>11354</v>
      </c>
      <c r="AJ1417">
        <v>3.8936938523868201</v>
      </c>
      <c r="AK1417" t="s">
        <v>10561</v>
      </c>
      <c r="AL1417">
        <v>0</v>
      </c>
      <c r="AN1417" t="s">
        <v>10562</v>
      </c>
      <c r="AO1417" t="s">
        <v>10563</v>
      </c>
      <c r="AP1417" t="s">
        <v>10564</v>
      </c>
      <c r="AQ1417" t="s">
        <v>58</v>
      </c>
      <c r="AR1417" t="s">
        <v>59</v>
      </c>
    </row>
    <row r="1418" spans="1:44" x14ac:dyDescent="0.25">
      <c r="A1418">
        <v>1417</v>
      </c>
      <c r="B1418" t="s">
        <v>3577</v>
      </c>
      <c r="C1418" t="s">
        <v>3578</v>
      </c>
      <c r="D1418">
        <v>8</v>
      </c>
      <c r="E1418">
        <v>8</v>
      </c>
      <c r="F1418" t="s">
        <v>45</v>
      </c>
      <c r="G1418">
        <v>10000</v>
      </c>
      <c r="H1418">
        <v>1</v>
      </c>
      <c r="I1418">
        <v>3.98</v>
      </c>
      <c r="J1418">
        <v>1612</v>
      </c>
      <c r="K1418">
        <v>777</v>
      </c>
      <c r="L1418">
        <v>367</v>
      </c>
      <c r="M1418">
        <v>241</v>
      </c>
      <c r="N1418">
        <v>112</v>
      </c>
      <c r="O1418">
        <v>115</v>
      </c>
      <c r="P1418">
        <v>0</v>
      </c>
      <c r="Q1418">
        <v>0</v>
      </c>
      <c r="R1418">
        <v>0</v>
      </c>
      <c r="S1418">
        <v>0</v>
      </c>
      <c r="T1418" t="s">
        <v>3579</v>
      </c>
      <c r="U1418" t="s">
        <v>85</v>
      </c>
      <c r="V1418" t="s">
        <v>96</v>
      </c>
      <c r="W1418">
        <v>50</v>
      </c>
      <c r="X1418" t="s">
        <v>49</v>
      </c>
      <c r="Y1418">
        <v>3</v>
      </c>
      <c r="Z1418">
        <v>0</v>
      </c>
      <c r="AA1418">
        <v>42</v>
      </c>
      <c r="AB1418">
        <v>50</v>
      </c>
      <c r="AC1418">
        <v>1</v>
      </c>
      <c r="AD1418" t="s">
        <v>50</v>
      </c>
      <c r="AE1418" t="s">
        <v>51</v>
      </c>
      <c r="AF1418" t="s">
        <v>1997</v>
      </c>
      <c r="AG1418" t="s">
        <v>1998</v>
      </c>
      <c r="AH1418" t="s">
        <v>3580</v>
      </c>
      <c r="AI1418">
        <v>35262</v>
      </c>
      <c r="AJ1418">
        <v>3.93948159491804</v>
      </c>
      <c r="AK1418" t="s">
        <v>2000</v>
      </c>
      <c r="AL1418">
        <v>0</v>
      </c>
      <c r="AN1418" t="s">
        <v>3581</v>
      </c>
      <c r="AO1418" t="s">
        <v>3582</v>
      </c>
      <c r="AP1418" t="s">
        <v>3583</v>
      </c>
      <c r="AQ1418" t="s">
        <v>58</v>
      </c>
      <c r="AR1418" t="s">
        <v>59</v>
      </c>
    </row>
    <row r="1419" spans="1:44" x14ac:dyDescent="0.25">
      <c r="A1419">
        <v>1418</v>
      </c>
      <c r="B1419" t="s">
        <v>10565</v>
      </c>
      <c r="C1419" t="s">
        <v>10566</v>
      </c>
      <c r="D1419">
        <v>8</v>
      </c>
      <c r="E1419">
        <v>7</v>
      </c>
      <c r="F1419" t="s">
        <v>45</v>
      </c>
      <c r="G1419">
        <v>10</v>
      </c>
      <c r="H1419">
        <v>1</v>
      </c>
      <c r="I1419">
        <v>4.5</v>
      </c>
      <c r="J1419">
        <v>2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10567</v>
      </c>
      <c r="U1419" t="s">
        <v>5080</v>
      </c>
      <c r="V1419" t="s">
        <v>10568</v>
      </c>
      <c r="W1419">
        <v>50</v>
      </c>
      <c r="X1419" t="s">
        <v>49</v>
      </c>
      <c r="Y1419">
        <v>2</v>
      </c>
      <c r="Z1419">
        <v>0</v>
      </c>
      <c r="AA1419">
        <v>33</v>
      </c>
      <c r="AB1419">
        <v>50</v>
      </c>
      <c r="AE1419" t="s">
        <v>51</v>
      </c>
      <c r="AF1419" t="s">
        <v>10569</v>
      </c>
      <c r="AG1419" t="s">
        <v>10570</v>
      </c>
      <c r="AH1419" t="s">
        <v>10571</v>
      </c>
      <c r="AI1419">
        <v>173992</v>
      </c>
      <c r="AJ1419">
        <v>4.3264632856683001</v>
      </c>
      <c r="AK1419" t="s">
        <v>10572</v>
      </c>
      <c r="AL1419">
        <v>1</v>
      </c>
      <c r="AM1419" t="s">
        <v>10573</v>
      </c>
      <c r="AN1419" t="s">
        <v>10574</v>
      </c>
      <c r="AO1419" t="s">
        <v>10575</v>
      </c>
      <c r="AP1419" t="s">
        <v>10576</v>
      </c>
      <c r="AQ1419" t="s">
        <v>58</v>
      </c>
      <c r="AR1419" t="s">
        <v>59</v>
      </c>
    </row>
    <row r="1420" spans="1:44" x14ac:dyDescent="0.25">
      <c r="A1420">
        <v>1419</v>
      </c>
      <c r="B1420" t="s">
        <v>10577</v>
      </c>
      <c r="C1420" t="s">
        <v>10578</v>
      </c>
      <c r="D1420">
        <v>16</v>
      </c>
      <c r="E1420">
        <v>108</v>
      </c>
      <c r="F1420" t="s">
        <v>45</v>
      </c>
      <c r="G1420">
        <v>10000</v>
      </c>
      <c r="H1420">
        <v>1</v>
      </c>
      <c r="I1420">
        <v>4.25</v>
      </c>
      <c r="J1420">
        <v>1524</v>
      </c>
      <c r="K1420">
        <v>905</v>
      </c>
      <c r="L1420">
        <v>313</v>
      </c>
      <c r="M1420">
        <v>169</v>
      </c>
      <c r="N1420">
        <v>63</v>
      </c>
      <c r="O1420">
        <v>74</v>
      </c>
      <c r="P1420">
        <v>1</v>
      </c>
      <c r="Q1420">
        <v>0</v>
      </c>
      <c r="R1420">
        <v>1</v>
      </c>
      <c r="S1420">
        <v>0</v>
      </c>
      <c r="T1420" t="s">
        <v>10579</v>
      </c>
      <c r="U1420" t="s">
        <v>193</v>
      </c>
      <c r="V1420" t="s">
        <v>225</v>
      </c>
      <c r="W1420">
        <v>50</v>
      </c>
      <c r="X1420" t="s">
        <v>49</v>
      </c>
      <c r="Y1420">
        <v>4</v>
      </c>
      <c r="Z1420">
        <v>0</v>
      </c>
      <c r="AA1420">
        <v>40</v>
      </c>
      <c r="AB1420">
        <v>50</v>
      </c>
      <c r="AC1420">
        <v>1</v>
      </c>
      <c r="AD1420" t="s">
        <v>50</v>
      </c>
      <c r="AE1420" t="s">
        <v>51</v>
      </c>
      <c r="AF1420" t="s">
        <v>5182</v>
      </c>
      <c r="AG1420" t="s">
        <v>5182</v>
      </c>
      <c r="AH1420" t="s">
        <v>5183</v>
      </c>
      <c r="AI1420">
        <v>90105</v>
      </c>
      <c r="AJ1420">
        <v>4.2012984851007102</v>
      </c>
      <c r="AK1420" t="s">
        <v>5184</v>
      </c>
      <c r="AL1420">
        <v>1</v>
      </c>
      <c r="AM1420" t="s">
        <v>5185</v>
      </c>
      <c r="AN1420" t="s">
        <v>10580</v>
      </c>
      <c r="AO1420" t="s">
        <v>10581</v>
      </c>
      <c r="AP1420" t="s">
        <v>10582</v>
      </c>
      <c r="AQ1420" t="s">
        <v>58</v>
      </c>
      <c r="AR1420" t="s">
        <v>59</v>
      </c>
    </row>
    <row r="1421" spans="1:44" x14ac:dyDescent="0.25">
      <c r="A1421">
        <v>1420</v>
      </c>
      <c r="B1421" t="s">
        <v>10583</v>
      </c>
      <c r="C1421" t="s">
        <v>10584</v>
      </c>
      <c r="D1421">
        <v>8</v>
      </c>
      <c r="E1421">
        <v>42</v>
      </c>
      <c r="F1421" t="s">
        <v>45</v>
      </c>
      <c r="G1421">
        <v>5000</v>
      </c>
      <c r="H1421">
        <v>0</v>
      </c>
      <c r="I1421">
        <v>4.47</v>
      </c>
      <c r="J1421">
        <v>1038</v>
      </c>
      <c r="K1421">
        <v>720</v>
      </c>
      <c r="L1421">
        <v>176</v>
      </c>
      <c r="M1421">
        <v>75</v>
      </c>
      <c r="N1421">
        <v>41</v>
      </c>
      <c r="O1421">
        <v>26</v>
      </c>
      <c r="P1421">
        <v>1</v>
      </c>
      <c r="Q1421">
        <v>0</v>
      </c>
      <c r="R1421">
        <v>1</v>
      </c>
      <c r="S1421">
        <v>0</v>
      </c>
      <c r="T1421" t="s">
        <v>10585</v>
      </c>
      <c r="U1421" t="s">
        <v>85</v>
      </c>
      <c r="V1421" t="s">
        <v>48</v>
      </c>
      <c r="W1421">
        <v>50</v>
      </c>
      <c r="X1421" t="s">
        <v>49</v>
      </c>
      <c r="Y1421">
        <v>3</v>
      </c>
      <c r="Z1421">
        <v>0</v>
      </c>
      <c r="AA1421">
        <v>48</v>
      </c>
      <c r="AB1421">
        <v>50</v>
      </c>
      <c r="AE1421" t="s">
        <v>51</v>
      </c>
      <c r="AF1421" t="s">
        <v>2205</v>
      </c>
      <c r="AG1421" t="s">
        <v>2205</v>
      </c>
      <c r="AH1421" t="s">
        <v>2206</v>
      </c>
      <c r="AI1421">
        <v>5781</v>
      </c>
      <c r="AJ1421">
        <v>4.2748659401487599</v>
      </c>
      <c r="AK1421" t="s">
        <v>2207</v>
      </c>
      <c r="AL1421">
        <v>0</v>
      </c>
      <c r="AN1421" t="s">
        <v>10586</v>
      </c>
      <c r="AO1421" t="s">
        <v>10587</v>
      </c>
      <c r="AP1421" t="s">
        <v>10588</v>
      </c>
      <c r="AQ1421" t="s">
        <v>58</v>
      </c>
      <c r="AR1421" t="s">
        <v>59</v>
      </c>
    </row>
    <row r="1422" spans="1:44" x14ac:dyDescent="0.25">
      <c r="A1422">
        <v>1421</v>
      </c>
      <c r="B1422" t="s">
        <v>10589</v>
      </c>
      <c r="C1422" t="s">
        <v>10590</v>
      </c>
      <c r="D1422">
        <v>9</v>
      </c>
      <c r="E1422">
        <v>8</v>
      </c>
      <c r="F1422" t="s">
        <v>45</v>
      </c>
      <c r="G1422">
        <v>5000</v>
      </c>
      <c r="H1422">
        <v>1</v>
      </c>
      <c r="I1422">
        <v>4.08</v>
      </c>
      <c r="J1422">
        <v>1052</v>
      </c>
      <c r="K1422">
        <v>572</v>
      </c>
      <c r="L1422">
        <v>221</v>
      </c>
      <c r="M1422">
        <v>123</v>
      </c>
      <c r="N1422">
        <v>46</v>
      </c>
      <c r="O1422">
        <v>90</v>
      </c>
      <c r="P1422">
        <v>0</v>
      </c>
      <c r="Q1422">
        <v>0</v>
      </c>
      <c r="R1422">
        <v>0</v>
      </c>
      <c r="S1422">
        <v>0</v>
      </c>
      <c r="T1422" t="s">
        <v>10591</v>
      </c>
      <c r="U1422" t="s">
        <v>85</v>
      </c>
      <c r="V1422" t="s">
        <v>96</v>
      </c>
      <c r="W1422">
        <v>50</v>
      </c>
      <c r="X1422" t="s">
        <v>49</v>
      </c>
      <c r="Y1422">
        <v>3</v>
      </c>
      <c r="Z1422">
        <v>0</v>
      </c>
      <c r="AA1422">
        <v>33</v>
      </c>
      <c r="AB1422">
        <v>50</v>
      </c>
      <c r="AE1422" t="s">
        <v>51</v>
      </c>
      <c r="AF1422" t="s">
        <v>592</v>
      </c>
      <c r="AG1422" t="s">
        <v>593</v>
      </c>
      <c r="AH1422" t="s">
        <v>1276</v>
      </c>
      <c r="AI1422">
        <v>16013</v>
      </c>
      <c r="AJ1422">
        <v>4.1088490601386303</v>
      </c>
      <c r="AK1422" t="s">
        <v>595</v>
      </c>
      <c r="AL1422">
        <v>0</v>
      </c>
      <c r="AN1422" t="s">
        <v>10592</v>
      </c>
      <c r="AO1422" t="s">
        <v>10593</v>
      </c>
      <c r="AP1422" t="s">
        <v>10594</v>
      </c>
      <c r="AQ1422" t="s">
        <v>58</v>
      </c>
      <c r="AR1422" t="s">
        <v>59</v>
      </c>
    </row>
    <row r="1423" spans="1:44" x14ac:dyDescent="0.25">
      <c r="A1423">
        <v>1422</v>
      </c>
      <c r="B1423" t="s">
        <v>5331</v>
      </c>
      <c r="C1423" t="s">
        <v>5332</v>
      </c>
      <c r="D1423">
        <v>8</v>
      </c>
      <c r="E1423">
        <v>7</v>
      </c>
      <c r="F1423" t="s">
        <v>45</v>
      </c>
      <c r="G1423">
        <v>5000</v>
      </c>
      <c r="H1423">
        <v>0</v>
      </c>
      <c r="I1423">
        <v>4.3</v>
      </c>
      <c r="J1423">
        <v>830</v>
      </c>
      <c r="K1423">
        <v>523</v>
      </c>
      <c r="L1423">
        <v>147</v>
      </c>
      <c r="M1423">
        <v>87</v>
      </c>
      <c r="N1423">
        <v>32</v>
      </c>
      <c r="O1423">
        <v>41</v>
      </c>
      <c r="P1423">
        <v>1</v>
      </c>
      <c r="Q1423">
        <v>0</v>
      </c>
      <c r="R1423">
        <v>1</v>
      </c>
      <c r="S1423">
        <v>0</v>
      </c>
      <c r="T1423" t="s">
        <v>811</v>
      </c>
      <c r="U1423" t="s">
        <v>1147</v>
      </c>
      <c r="V1423" t="s">
        <v>96</v>
      </c>
      <c r="W1423">
        <v>50</v>
      </c>
      <c r="X1423" t="s">
        <v>591</v>
      </c>
      <c r="Y1423">
        <v>3</v>
      </c>
      <c r="Z1423">
        <v>0</v>
      </c>
      <c r="AA1423">
        <v>36</v>
      </c>
      <c r="AB1423">
        <v>50</v>
      </c>
      <c r="AC1423">
        <v>1</v>
      </c>
      <c r="AD1423" t="s">
        <v>50</v>
      </c>
      <c r="AE1423" t="s">
        <v>51</v>
      </c>
      <c r="AF1423" t="s">
        <v>813</v>
      </c>
      <c r="AG1423" t="s">
        <v>813</v>
      </c>
      <c r="AH1423" t="s">
        <v>5333</v>
      </c>
      <c r="AI1423">
        <v>9200</v>
      </c>
      <c r="AJ1423">
        <v>4.2896739130434698</v>
      </c>
      <c r="AK1423" t="s">
        <v>815</v>
      </c>
      <c r="AL1423">
        <v>0</v>
      </c>
      <c r="AN1423" t="s">
        <v>5334</v>
      </c>
      <c r="AO1423" t="s">
        <v>5335</v>
      </c>
      <c r="AP1423" t="s">
        <v>5336</v>
      </c>
      <c r="AQ1423" t="s">
        <v>58</v>
      </c>
      <c r="AR1423" t="s">
        <v>59</v>
      </c>
    </row>
    <row r="1424" spans="1:44" x14ac:dyDescent="0.25">
      <c r="A1424">
        <v>1423</v>
      </c>
      <c r="B1424" t="s">
        <v>10595</v>
      </c>
      <c r="C1424" t="s">
        <v>10596</v>
      </c>
      <c r="D1424">
        <v>9</v>
      </c>
      <c r="E1424">
        <v>8</v>
      </c>
      <c r="F1424" t="s">
        <v>45</v>
      </c>
      <c r="G1424">
        <v>5000</v>
      </c>
      <c r="H1424">
        <v>0</v>
      </c>
      <c r="I1424">
        <v>4.08</v>
      </c>
      <c r="J1424">
        <v>1336</v>
      </c>
      <c r="K1424">
        <v>725</v>
      </c>
      <c r="L1424">
        <v>274</v>
      </c>
      <c r="M1424">
        <v>160</v>
      </c>
      <c r="N1424">
        <v>73</v>
      </c>
      <c r="O1424">
        <v>104</v>
      </c>
      <c r="P1424">
        <v>0</v>
      </c>
      <c r="Q1424">
        <v>0</v>
      </c>
      <c r="R1424">
        <v>0</v>
      </c>
      <c r="S1424">
        <v>0</v>
      </c>
      <c r="T1424" t="s">
        <v>10597</v>
      </c>
      <c r="U1424" t="s">
        <v>129</v>
      </c>
      <c r="V1424" t="s">
        <v>510</v>
      </c>
      <c r="W1424">
        <v>3</v>
      </c>
      <c r="X1424" t="s">
        <v>49</v>
      </c>
      <c r="Y1424">
        <v>3</v>
      </c>
      <c r="Z1424">
        <v>0</v>
      </c>
      <c r="AA1424">
        <v>36</v>
      </c>
      <c r="AB1424">
        <v>50</v>
      </c>
      <c r="AE1424" t="s">
        <v>51</v>
      </c>
      <c r="AF1424" t="s">
        <v>10598</v>
      </c>
      <c r="AG1424" t="s">
        <v>10598</v>
      </c>
      <c r="AH1424" t="s">
        <v>10599</v>
      </c>
      <c r="AI1424">
        <v>12933</v>
      </c>
      <c r="AJ1424">
        <v>4.0447691950823401</v>
      </c>
      <c r="AK1424" t="s">
        <v>10600</v>
      </c>
      <c r="AL1424">
        <v>0</v>
      </c>
      <c r="AN1424" t="s">
        <v>10601</v>
      </c>
      <c r="AO1424" t="s">
        <v>10602</v>
      </c>
      <c r="AP1424" t="s">
        <v>10603</v>
      </c>
      <c r="AQ1424" t="s">
        <v>58</v>
      </c>
      <c r="AR1424" t="s">
        <v>59</v>
      </c>
    </row>
    <row r="1425" spans="1:44" x14ac:dyDescent="0.25">
      <c r="A1425">
        <v>1424</v>
      </c>
      <c r="B1425" t="s">
        <v>9425</v>
      </c>
      <c r="C1425" t="s">
        <v>9426</v>
      </c>
      <c r="D1425">
        <v>11</v>
      </c>
      <c r="E1425">
        <v>10</v>
      </c>
      <c r="F1425" t="s">
        <v>45</v>
      </c>
      <c r="G1425">
        <v>5000</v>
      </c>
      <c r="H1425">
        <v>0</v>
      </c>
      <c r="I1425">
        <v>3.56</v>
      </c>
      <c r="J1425">
        <v>402</v>
      </c>
      <c r="K1425">
        <v>168</v>
      </c>
      <c r="L1425">
        <v>69</v>
      </c>
      <c r="M1425">
        <v>56</v>
      </c>
      <c r="N1425">
        <v>37</v>
      </c>
      <c r="O1425">
        <v>72</v>
      </c>
      <c r="P1425">
        <v>0</v>
      </c>
      <c r="Q1425">
        <v>0</v>
      </c>
      <c r="R1425">
        <v>0</v>
      </c>
      <c r="S1425">
        <v>0</v>
      </c>
      <c r="T1425" t="s">
        <v>9427</v>
      </c>
      <c r="U1425" t="s">
        <v>85</v>
      </c>
      <c r="V1425" t="s">
        <v>96</v>
      </c>
      <c r="W1425">
        <v>50</v>
      </c>
      <c r="X1425" t="s">
        <v>49</v>
      </c>
      <c r="Y1425">
        <v>3</v>
      </c>
      <c r="Z1425">
        <v>0</v>
      </c>
      <c r="AA1425">
        <v>41</v>
      </c>
      <c r="AB1425">
        <v>50</v>
      </c>
      <c r="AE1425" t="s">
        <v>51</v>
      </c>
      <c r="AF1425" t="s">
        <v>9428</v>
      </c>
      <c r="AG1425" t="s">
        <v>9429</v>
      </c>
      <c r="AH1425" t="s">
        <v>9430</v>
      </c>
      <c r="AI1425">
        <v>20037</v>
      </c>
      <c r="AJ1425">
        <v>3.88007186704596</v>
      </c>
      <c r="AK1425" t="s">
        <v>9431</v>
      </c>
      <c r="AL1425">
        <v>0</v>
      </c>
      <c r="AN1425" t="s">
        <v>9432</v>
      </c>
      <c r="AO1425" t="s">
        <v>9433</v>
      </c>
      <c r="AP1425" t="s">
        <v>9434</v>
      </c>
      <c r="AQ1425" t="s">
        <v>58</v>
      </c>
      <c r="AR1425" t="s">
        <v>59</v>
      </c>
    </row>
    <row r="1426" spans="1:44" x14ac:dyDescent="0.25">
      <c r="A1426">
        <v>1425</v>
      </c>
      <c r="B1426" t="s">
        <v>10604</v>
      </c>
      <c r="C1426" t="s">
        <v>10605</v>
      </c>
      <c r="D1426">
        <v>3.65</v>
      </c>
      <c r="E1426">
        <v>4</v>
      </c>
      <c r="F1426" t="s">
        <v>45</v>
      </c>
      <c r="G1426">
        <v>20000</v>
      </c>
      <c r="H1426">
        <v>1</v>
      </c>
      <c r="I1426">
        <v>3.93</v>
      </c>
      <c r="J1426">
        <v>4215</v>
      </c>
      <c r="K1426">
        <v>2184</v>
      </c>
      <c r="L1426">
        <v>717</v>
      </c>
      <c r="M1426">
        <v>605</v>
      </c>
      <c r="N1426">
        <v>271</v>
      </c>
      <c r="O1426">
        <v>438</v>
      </c>
      <c r="P1426">
        <v>0</v>
      </c>
      <c r="Q1426">
        <v>0</v>
      </c>
      <c r="R1426">
        <v>0</v>
      </c>
      <c r="S1426">
        <v>0</v>
      </c>
      <c r="T1426" t="s">
        <v>10606</v>
      </c>
      <c r="U1426" t="s">
        <v>382</v>
      </c>
      <c r="V1426" t="s">
        <v>10607</v>
      </c>
      <c r="W1426">
        <v>50</v>
      </c>
      <c r="X1426" t="s">
        <v>49</v>
      </c>
      <c r="Y1426">
        <v>1</v>
      </c>
      <c r="Z1426">
        <v>0</v>
      </c>
      <c r="AA1426">
        <v>81</v>
      </c>
      <c r="AB1426">
        <v>50</v>
      </c>
      <c r="AE1426" t="s">
        <v>51</v>
      </c>
      <c r="AF1426" t="s">
        <v>10608</v>
      </c>
      <c r="AG1426" t="s">
        <v>10609</v>
      </c>
      <c r="AH1426" t="s">
        <v>10610</v>
      </c>
      <c r="AI1426">
        <v>4570</v>
      </c>
      <c r="AJ1426">
        <v>4.1964989059080899</v>
      </c>
      <c r="AK1426" t="s">
        <v>10611</v>
      </c>
      <c r="AL1426">
        <v>0</v>
      </c>
      <c r="AN1426" t="s">
        <v>10612</v>
      </c>
      <c r="AO1426" t="s">
        <v>10613</v>
      </c>
      <c r="AP1426" t="s">
        <v>10614</v>
      </c>
      <c r="AQ1426" t="s">
        <v>58</v>
      </c>
      <c r="AR1426" t="s">
        <v>59</v>
      </c>
    </row>
    <row r="1427" spans="1:44" x14ac:dyDescent="0.25">
      <c r="A1427">
        <v>1426</v>
      </c>
      <c r="B1427" t="s">
        <v>4990</v>
      </c>
      <c r="C1427" t="s">
        <v>4991</v>
      </c>
      <c r="D1427">
        <v>4.67</v>
      </c>
      <c r="E1427">
        <v>4</v>
      </c>
      <c r="F1427" t="s">
        <v>45</v>
      </c>
      <c r="G1427">
        <v>100</v>
      </c>
      <c r="H1427">
        <v>1</v>
      </c>
      <c r="I1427">
        <v>2.88</v>
      </c>
      <c r="J1427">
        <v>82</v>
      </c>
      <c r="K1427">
        <v>18</v>
      </c>
      <c r="L1427">
        <v>11</v>
      </c>
      <c r="M1427">
        <v>21</v>
      </c>
      <c r="N1427">
        <v>7</v>
      </c>
      <c r="O1427">
        <v>25</v>
      </c>
      <c r="P1427">
        <v>0</v>
      </c>
      <c r="Q1427">
        <v>0</v>
      </c>
      <c r="R1427">
        <v>0</v>
      </c>
      <c r="S1427">
        <v>0</v>
      </c>
      <c r="T1427" t="s">
        <v>4992</v>
      </c>
      <c r="U1427" t="s">
        <v>4993</v>
      </c>
      <c r="V1427" t="s">
        <v>64</v>
      </c>
      <c r="W1427">
        <v>5</v>
      </c>
      <c r="X1427" t="s">
        <v>49</v>
      </c>
      <c r="Y1427">
        <v>1</v>
      </c>
      <c r="Z1427">
        <v>0</v>
      </c>
      <c r="AA1427">
        <v>25</v>
      </c>
      <c r="AB1427">
        <v>50</v>
      </c>
      <c r="AC1427">
        <v>1</v>
      </c>
      <c r="AD1427" t="s">
        <v>50</v>
      </c>
      <c r="AE1427" t="s">
        <v>51</v>
      </c>
      <c r="AF1427" t="s">
        <v>4994</v>
      </c>
      <c r="AG1427" t="s">
        <v>4994</v>
      </c>
      <c r="AH1427" t="s">
        <v>4995</v>
      </c>
      <c r="AI1427">
        <v>7497</v>
      </c>
      <c r="AJ1427">
        <v>4.0793650793650702</v>
      </c>
      <c r="AK1427" t="s">
        <v>4996</v>
      </c>
      <c r="AL1427">
        <v>0</v>
      </c>
      <c r="AN1427" t="s">
        <v>4997</v>
      </c>
      <c r="AO1427" t="s">
        <v>4998</v>
      </c>
      <c r="AP1427" t="s">
        <v>4999</v>
      </c>
      <c r="AQ1427" t="s">
        <v>58</v>
      </c>
      <c r="AR1427" t="s">
        <v>59</v>
      </c>
    </row>
    <row r="1428" spans="1:44" x14ac:dyDescent="0.25">
      <c r="A1428">
        <v>1427</v>
      </c>
      <c r="B1428" t="s">
        <v>10615</v>
      </c>
      <c r="C1428" t="s">
        <v>10616</v>
      </c>
      <c r="D1428">
        <v>11</v>
      </c>
      <c r="E1428">
        <v>76</v>
      </c>
      <c r="F1428" t="s">
        <v>45</v>
      </c>
      <c r="G1428">
        <v>1000</v>
      </c>
      <c r="H1428">
        <v>0</v>
      </c>
      <c r="I1428">
        <v>4.2300000000000004</v>
      </c>
      <c r="J1428">
        <v>474</v>
      </c>
      <c r="K1428">
        <v>270</v>
      </c>
      <c r="L1428">
        <v>106</v>
      </c>
      <c r="M1428">
        <v>57</v>
      </c>
      <c r="N1428">
        <v>21</v>
      </c>
      <c r="O1428">
        <v>20</v>
      </c>
      <c r="P1428">
        <v>0</v>
      </c>
      <c r="Q1428">
        <v>0</v>
      </c>
      <c r="R1428">
        <v>0</v>
      </c>
      <c r="S1428">
        <v>0</v>
      </c>
      <c r="T1428" t="s">
        <v>10617</v>
      </c>
      <c r="U1428" t="s">
        <v>85</v>
      </c>
      <c r="V1428" t="s">
        <v>48</v>
      </c>
      <c r="W1428">
        <v>50</v>
      </c>
      <c r="X1428" t="s">
        <v>49</v>
      </c>
      <c r="Y1428">
        <v>2</v>
      </c>
      <c r="Z1428">
        <v>0</v>
      </c>
      <c r="AA1428">
        <v>43</v>
      </c>
      <c r="AB1428">
        <v>50</v>
      </c>
      <c r="AE1428" t="s">
        <v>51</v>
      </c>
      <c r="AF1428" t="s">
        <v>8323</v>
      </c>
      <c r="AG1428" t="s">
        <v>8323</v>
      </c>
      <c r="AH1428" t="s">
        <v>9307</v>
      </c>
      <c r="AI1428">
        <v>33855</v>
      </c>
      <c r="AJ1428">
        <v>3.9173534189927599</v>
      </c>
      <c r="AK1428" t="s">
        <v>8325</v>
      </c>
      <c r="AL1428">
        <v>0</v>
      </c>
      <c r="AN1428" t="s">
        <v>10618</v>
      </c>
      <c r="AO1428" t="s">
        <v>10619</v>
      </c>
      <c r="AP1428" t="s">
        <v>10620</v>
      </c>
      <c r="AQ1428" t="s">
        <v>58</v>
      </c>
      <c r="AR1428" t="s">
        <v>59</v>
      </c>
    </row>
    <row r="1429" spans="1:44" x14ac:dyDescent="0.25">
      <c r="A1429">
        <v>1428</v>
      </c>
      <c r="B1429" t="s">
        <v>10621</v>
      </c>
      <c r="C1429" t="s">
        <v>10622</v>
      </c>
      <c r="D1429">
        <v>8</v>
      </c>
      <c r="E1429">
        <v>7</v>
      </c>
      <c r="F1429" t="s">
        <v>45</v>
      </c>
      <c r="G1429">
        <v>1000</v>
      </c>
      <c r="H1429">
        <v>1</v>
      </c>
      <c r="I1429">
        <v>3.41</v>
      </c>
      <c r="J1429">
        <v>64</v>
      </c>
      <c r="K1429">
        <v>19</v>
      </c>
      <c r="L1429">
        <v>13</v>
      </c>
      <c r="M1429">
        <v>16</v>
      </c>
      <c r="N1429">
        <v>7</v>
      </c>
      <c r="O1429">
        <v>9</v>
      </c>
      <c r="P1429">
        <v>0</v>
      </c>
      <c r="Q1429">
        <v>0</v>
      </c>
      <c r="R1429">
        <v>0</v>
      </c>
      <c r="S1429">
        <v>0</v>
      </c>
      <c r="T1429" t="s">
        <v>10623</v>
      </c>
      <c r="U1429" t="s">
        <v>2441</v>
      </c>
      <c r="V1429" t="s">
        <v>96</v>
      </c>
      <c r="W1429">
        <v>1</v>
      </c>
      <c r="X1429" t="s">
        <v>49</v>
      </c>
      <c r="Y1429">
        <v>3</v>
      </c>
      <c r="Z1429">
        <v>0</v>
      </c>
      <c r="AA1429">
        <v>36</v>
      </c>
      <c r="AB1429">
        <v>50</v>
      </c>
      <c r="AE1429" t="s">
        <v>51</v>
      </c>
      <c r="AF1429" t="s">
        <v>6358</v>
      </c>
      <c r="AG1429" t="s">
        <v>6359</v>
      </c>
      <c r="AH1429" t="s">
        <v>6360</v>
      </c>
      <c r="AI1429">
        <v>942</v>
      </c>
      <c r="AJ1429">
        <v>3.4755838641188901</v>
      </c>
      <c r="AK1429" t="s">
        <v>6361</v>
      </c>
      <c r="AL1429">
        <v>0</v>
      </c>
      <c r="AN1429" t="s">
        <v>10624</v>
      </c>
      <c r="AO1429" t="s">
        <v>10625</v>
      </c>
      <c r="AP1429" s="1" t="s">
        <v>10626</v>
      </c>
      <c r="AQ1429" t="s">
        <v>58</v>
      </c>
      <c r="AR1429" t="s">
        <v>59</v>
      </c>
    </row>
    <row r="1430" spans="1:44" x14ac:dyDescent="0.25">
      <c r="A1430">
        <v>1429</v>
      </c>
      <c r="B1430" t="s">
        <v>10627</v>
      </c>
      <c r="C1430" t="s">
        <v>10628</v>
      </c>
      <c r="D1430">
        <v>8</v>
      </c>
      <c r="E1430">
        <v>9</v>
      </c>
      <c r="F1430" t="s">
        <v>45</v>
      </c>
      <c r="G1430">
        <v>1000</v>
      </c>
      <c r="H1430">
        <v>0</v>
      </c>
      <c r="I1430">
        <v>4.22</v>
      </c>
      <c r="J1430">
        <v>117</v>
      </c>
      <c r="K1430">
        <v>77</v>
      </c>
      <c r="L1430">
        <v>14</v>
      </c>
      <c r="M1430">
        <v>11</v>
      </c>
      <c r="N1430">
        <v>5</v>
      </c>
      <c r="O1430">
        <v>10</v>
      </c>
      <c r="P1430">
        <v>0</v>
      </c>
      <c r="Q1430">
        <v>0</v>
      </c>
      <c r="R1430">
        <v>0</v>
      </c>
      <c r="S1430">
        <v>0</v>
      </c>
      <c r="T1430" t="s">
        <v>10629</v>
      </c>
      <c r="U1430" t="s">
        <v>812</v>
      </c>
      <c r="V1430" t="s">
        <v>48</v>
      </c>
      <c r="W1430">
        <v>50</v>
      </c>
      <c r="X1430" t="s">
        <v>49</v>
      </c>
      <c r="Y1430">
        <v>3</v>
      </c>
      <c r="Z1430">
        <v>0</v>
      </c>
      <c r="AA1430">
        <v>41</v>
      </c>
      <c r="AB1430">
        <v>50</v>
      </c>
      <c r="AE1430" t="s">
        <v>51</v>
      </c>
      <c r="AF1430" t="s">
        <v>86</v>
      </c>
      <c r="AG1430" t="s">
        <v>86</v>
      </c>
      <c r="AH1430" t="s">
        <v>3596</v>
      </c>
      <c r="AI1430">
        <v>23832</v>
      </c>
      <c r="AJ1430">
        <v>4.0204347096340998</v>
      </c>
      <c r="AK1430" t="s">
        <v>88</v>
      </c>
      <c r="AL1430">
        <v>0</v>
      </c>
      <c r="AN1430" t="s">
        <v>10630</v>
      </c>
      <c r="AO1430" t="s">
        <v>10631</v>
      </c>
      <c r="AP1430" t="s">
        <v>10632</v>
      </c>
      <c r="AQ1430" t="s">
        <v>58</v>
      </c>
      <c r="AR1430" t="s">
        <v>59</v>
      </c>
    </row>
    <row r="1431" spans="1:44" x14ac:dyDescent="0.25">
      <c r="A1431">
        <v>1430</v>
      </c>
      <c r="B1431" t="s">
        <v>10633</v>
      </c>
      <c r="C1431" t="s">
        <v>10634</v>
      </c>
      <c r="D1431">
        <v>8</v>
      </c>
      <c r="E1431">
        <v>7</v>
      </c>
      <c r="F1431" t="s">
        <v>45</v>
      </c>
      <c r="G1431">
        <v>5000</v>
      </c>
      <c r="H1431">
        <v>1</v>
      </c>
      <c r="I1431">
        <v>3.6</v>
      </c>
      <c r="J1431">
        <v>983</v>
      </c>
      <c r="K1431">
        <v>394</v>
      </c>
      <c r="L1431">
        <v>182</v>
      </c>
      <c r="M1431">
        <v>172</v>
      </c>
      <c r="N1431">
        <v>92</v>
      </c>
      <c r="O1431">
        <v>143</v>
      </c>
      <c r="P1431">
        <v>0</v>
      </c>
      <c r="Q1431">
        <v>0</v>
      </c>
      <c r="R1431">
        <v>0</v>
      </c>
      <c r="S1431">
        <v>0</v>
      </c>
      <c r="T1431" t="s">
        <v>10635</v>
      </c>
      <c r="U1431" t="s">
        <v>193</v>
      </c>
      <c r="V1431" t="s">
        <v>64</v>
      </c>
      <c r="W1431">
        <v>4</v>
      </c>
      <c r="X1431" t="s">
        <v>49</v>
      </c>
      <c r="Y1431">
        <v>3</v>
      </c>
      <c r="Z1431">
        <v>0</v>
      </c>
      <c r="AA1431">
        <v>139</v>
      </c>
      <c r="AB1431">
        <v>50</v>
      </c>
      <c r="AE1431" t="s">
        <v>51</v>
      </c>
      <c r="AF1431" t="s">
        <v>10636</v>
      </c>
      <c r="AG1431" t="s">
        <v>10637</v>
      </c>
      <c r="AH1431" t="s">
        <v>10638</v>
      </c>
      <c r="AI1431">
        <v>4921</v>
      </c>
      <c r="AJ1431">
        <v>4.1310709205445999</v>
      </c>
      <c r="AK1431" t="s">
        <v>10639</v>
      </c>
      <c r="AL1431">
        <v>0</v>
      </c>
      <c r="AN1431" t="s">
        <v>10640</v>
      </c>
      <c r="AO1431" t="s">
        <v>10641</v>
      </c>
      <c r="AP1431" t="s">
        <v>10642</v>
      </c>
      <c r="AQ1431" t="s">
        <v>58</v>
      </c>
      <c r="AR1431" t="s">
        <v>59</v>
      </c>
    </row>
    <row r="1432" spans="1:44" x14ac:dyDescent="0.25">
      <c r="A1432">
        <v>1431</v>
      </c>
      <c r="B1432" t="s">
        <v>10643</v>
      </c>
      <c r="C1432" t="s">
        <v>10644</v>
      </c>
      <c r="D1432">
        <v>12</v>
      </c>
      <c r="E1432">
        <v>11</v>
      </c>
      <c r="F1432" t="s">
        <v>45</v>
      </c>
      <c r="G1432">
        <v>100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 t="s">
        <v>10645</v>
      </c>
      <c r="U1432" t="s">
        <v>95</v>
      </c>
      <c r="V1432" t="s">
        <v>64</v>
      </c>
      <c r="W1432">
        <v>4</v>
      </c>
      <c r="X1432" t="s">
        <v>49</v>
      </c>
      <c r="Y1432">
        <v>3</v>
      </c>
      <c r="Z1432">
        <v>0</v>
      </c>
      <c r="AA1432">
        <v>25</v>
      </c>
      <c r="AB1432">
        <v>50</v>
      </c>
      <c r="AE1432" t="s">
        <v>51</v>
      </c>
      <c r="AF1432" t="s">
        <v>10646</v>
      </c>
      <c r="AG1432" t="s">
        <v>10647</v>
      </c>
      <c r="AH1432" t="s">
        <v>10648</v>
      </c>
      <c r="AI1432">
        <v>3</v>
      </c>
      <c r="AJ1432">
        <v>3</v>
      </c>
      <c r="AK1432" t="s">
        <v>10649</v>
      </c>
      <c r="AL1432">
        <v>0</v>
      </c>
      <c r="AN1432" t="s">
        <v>10650</v>
      </c>
      <c r="AO1432" t="s">
        <v>10651</v>
      </c>
      <c r="AP1432" t="s">
        <v>10652</v>
      </c>
      <c r="AQ1432" t="s">
        <v>58</v>
      </c>
      <c r="AR1432" t="s">
        <v>59</v>
      </c>
    </row>
    <row r="1433" spans="1:44" x14ac:dyDescent="0.25">
      <c r="A1433">
        <v>1432</v>
      </c>
      <c r="B1433" t="s">
        <v>10653</v>
      </c>
      <c r="C1433" t="s">
        <v>10654</v>
      </c>
      <c r="D1433">
        <v>8</v>
      </c>
      <c r="E1433">
        <v>7</v>
      </c>
      <c r="F1433" t="s">
        <v>45</v>
      </c>
      <c r="G1433">
        <v>20000</v>
      </c>
      <c r="H1433">
        <v>0</v>
      </c>
      <c r="I1433">
        <v>3.92</v>
      </c>
      <c r="J1433">
        <v>3080</v>
      </c>
      <c r="K1433">
        <v>1542</v>
      </c>
      <c r="L1433">
        <v>573</v>
      </c>
      <c r="M1433">
        <v>448</v>
      </c>
      <c r="N1433">
        <v>212</v>
      </c>
      <c r="O1433">
        <v>305</v>
      </c>
      <c r="P1433">
        <v>0</v>
      </c>
      <c r="Q1433">
        <v>0</v>
      </c>
      <c r="R1433">
        <v>0</v>
      </c>
      <c r="S1433">
        <v>0</v>
      </c>
      <c r="T1433" t="s">
        <v>10655</v>
      </c>
      <c r="U1433" t="s">
        <v>107</v>
      </c>
      <c r="V1433" t="s">
        <v>96</v>
      </c>
      <c r="W1433">
        <v>50</v>
      </c>
      <c r="X1433" t="s">
        <v>49</v>
      </c>
      <c r="Y1433">
        <v>3</v>
      </c>
      <c r="Z1433">
        <v>0</v>
      </c>
      <c r="AA1433">
        <v>20</v>
      </c>
      <c r="AB1433">
        <v>50</v>
      </c>
      <c r="AE1433" t="s">
        <v>51</v>
      </c>
      <c r="AF1433" t="s">
        <v>9520</v>
      </c>
      <c r="AG1433" t="s">
        <v>9521</v>
      </c>
      <c r="AH1433" t="s">
        <v>9522</v>
      </c>
      <c r="AI1433">
        <v>11854</v>
      </c>
      <c r="AJ1433">
        <v>4.0949046735279202</v>
      </c>
      <c r="AK1433" t="s">
        <v>9523</v>
      </c>
      <c r="AL1433">
        <v>0</v>
      </c>
      <c r="AN1433" t="s">
        <v>10656</v>
      </c>
      <c r="AO1433" t="s">
        <v>10657</v>
      </c>
      <c r="AP1433" t="s">
        <v>10658</v>
      </c>
      <c r="AQ1433" t="s">
        <v>58</v>
      </c>
      <c r="AR1433" t="s">
        <v>59</v>
      </c>
    </row>
    <row r="1434" spans="1:44" x14ac:dyDescent="0.25">
      <c r="A1434">
        <v>1433</v>
      </c>
      <c r="B1434" t="s">
        <v>10659</v>
      </c>
      <c r="C1434" t="s">
        <v>10660</v>
      </c>
      <c r="D1434">
        <v>6</v>
      </c>
      <c r="E1434">
        <v>22</v>
      </c>
      <c r="F1434" t="s">
        <v>45</v>
      </c>
      <c r="G1434">
        <v>1000</v>
      </c>
      <c r="H1434">
        <v>1</v>
      </c>
      <c r="I1434">
        <v>4.45</v>
      </c>
      <c r="J1434">
        <v>47</v>
      </c>
      <c r="K1434">
        <v>32</v>
      </c>
      <c r="L1434">
        <v>8</v>
      </c>
      <c r="M1434">
        <v>4</v>
      </c>
      <c r="N1434">
        <v>2</v>
      </c>
      <c r="O1434">
        <v>1</v>
      </c>
      <c r="P1434">
        <v>0</v>
      </c>
      <c r="Q1434">
        <v>0</v>
      </c>
      <c r="R1434">
        <v>0</v>
      </c>
      <c r="S1434">
        <v>0</v>
      </c>
      <c r="T1434" t="s">
        <v>10661</v>
      </c>
      <c r="U1434" t="s">
        <v>193</v>
      </c>
      <c r="V1434" t="s">
        <v>96</v>
      </c>
      <c r="W1434">
        <v>1</v>
      </c>
      <c r="X1434" t="s">
        <v>49</v>
      </c>
      <c r="Y1434">
        <v>2</v>
      </c>
      <c r="Z1434">
        <v>0</v>
      </c>
      <c r="AA1434">
        <v>41</v>
      </c>
      <c r="AB1434">
        <v>50</v>
      </c>
      <c r="AC1434">
        <v>1</v>
      </c>
      <c r="AD1434" t="s">
        <v>50</v>
      </c>
      <c r="AE1434" t="s">
        <v>51</v>
      </c>
      <c r="AF1434" t="s">
        <v>10662</v>
      </c>
      <c r="AG1434" t="s">
        <v>10663</v>
      </c>
      <c r="AH1434" t="s">
        <v>10664</v>
      </c>
      <c r="AI1434">
        <v>15812</v>
      </c>
      <c r="AJ1434">
        <v>3.85517328611181</v>
      </c>
      <c r="AK1434" t="s">
        <v>10665</v>
      </c>
      <c r="AL1434">
        <v>0</v>
      </c>
      <c r="AN1434" t="s">
        <v>10666</v>
      </c>
      <c r="AO1434" t="s">
        <v>10667</v>
      </c>
      <c r="AP1434" t="s">
        <v>10668</v>
      </c>
      <c r="AQ1434" t="s">
        <v>58</v>
      </c>
      <c r="AR1434" t="s">
        <v>59</v>
      </c>
    </row>
    <row r="1435" spans="1:44" x14ac:dyDescent="0.25">
      <c r="A1435">
        <v>1434</v>
      </c>
      <c r="B1435" t="s">
        <v>2029</v>
      </c>
      <c r="C1435" t="s">
        <v>2030</v>
      </c>
      <c r="D1435">
        <v>8</v>
      </c>
      <c r="E1435">
        <v>10</v>
      </c>
      <c r="F1435" t="s">
        <v>45</v>
      </c>
      <c r="G1435">
        <v>50</v>
      </c>
      <c r="H1435">
        <v>0</v>
      </c>
      <c r="I1435">
        <v>5</v>
      </c>
      <c r="J1435">
        <v>2</v>
      </c>
      <c r="K1435">
        <v>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2031</v>
      </c>
      <c r="U1435" t="s">
        <v>95</v>
      </c>
      <c r="V1435" t="s">
        <v>64</v>
      </c>
      <c r="W1435">
        <v>5</v>
      </c>
      <c r="X1435" t="s">
        <v>49</v>
      </c>
      <c r="Y1435">
        <v>2</v>
      </c>
      <c r="Z1435">
        <v>0</v>
      </c>
      <c r="AA1435">
        <v>23</v>
      </c>
      <c r="AB1435">
        <v>50</v>
      </c>
      <c r="AC1435">
        <v>1</v>
      </c>
      <c r="AD1435" t="s">
        <v>50</v>
      </c>
      <c r="AE1435" t="s">
        <v>51</v>
      </c>
      <c r="AF1435" t="s">
        <v>637</v>
      </c>
      <c r="AG1435" t="s">
        <v>637</v>
      </c>
      <c r="AH1435" t="s">
        <v>638</v>
      </c>
      <c r="AI1435">
        <v>127</v>
      </c>
      <c r="AJ1435">
        <v>3.8740157480314901</v>
      </c>
      <c r="AK1435" t="s">
        <v>639</v>
      </c>
      <c r="AL1435">
        <v>0</v>
      </c>
      <c r="AN1435" t="s">
        <v>2032</v>
      </c>
      <c r="AO1435" t="s">
        <v>2033</v>
      </c>
      <c r="AP1435" t="s">
        <v>2034</v>
      </c>
      <c r="AQ1435" t="s">
        <v>58</v>
      </c>
      <c r="AR1435" t="s">
        <v>59</v>
      </c>
    </row>
    <row r="1436" spans="1:44" x14ac:dyDescent="0.25">
      <c r="A1436">
        <v>1435</v>
      </c>
      <c r="B1436" t="s">
        <v>1216</v>
      </c>
      <c r="C1436" t="s">
        <v>1217</v>
      </c>
      <c r="D1436">
        <v>2.69</v>
      </c>
      <c r="E1436">
        <v>3</v>
      </c>
      <c r="F1436" t="s">
        <v>45</v>
      </c>
      <c r="G1436">
        <v>100</v>
      </c>
      <c r="H1436">
        <v>0</v>
      </c>
      <c r="I1436">
        <v>5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1218</v>
      </c>
      <c r="U1436" t="s">
        <v>812</v>
      </c>
      <c r="V1436" t="s">
        <v>64</v>
      </c>
      <c r="W1436">
        <v>50</v>
      </c>
      <c r="X1436" t="s">
        <v>49</v>
      </c>
      <c r="Y1436">
        <v>1</v>
      </c>
      <c r="Z1436">
        <v>0</v>
      </c>
      <c r="AA1436">
        <v>43</v>
      </c>
      <c r="AB1436">
        <v>50</v>
      </c>
      <c r="AE1436" t="s">
        <v>51</v>
      </c>
      <c r="AF1436" t="s">
        <v>10669</v>
      </c>
      <c r="AG1436" t="s">
        <v>10670</v>
      </c>
      <c r="AH1436" t="s">
        <v>10671</v>
      </c>
      <c r="AI1436">
        <v>7218</v>
      </c>
      <c r="AJ1436">
        <v>4.2477140482128002</v>
      </c>
      <c r="AK1436" t="s">
        <v>10672</v>
      </c>
      <c r="AL1436">
        <v>0</v>
      </c>
      <c r="AN1436" t="s">
        <v>10673</v>
      </c>
      <c r="AO1436" t="s">
        <v>10674</v>
      </c>
      <c r="AP1436" t="s">
        <v>10675</v>
      </c>
      <c r="AQ1436" t="s">
        <v>58</v>
      </c>
      <c r="AR1436" t="s">
        <v>59</v>
      </c>
    </row>
    <row r="1437" spans="1:44" x14ac:dyDescent="0.25">
      <c r="A1437">
        <v>1436</v>
      </c>
      <c r="B1437" t="s">
        <v>10676</v>
      </c>
      <c r="C1437" t="s">
        <v>10677</v>
      </c>
      <c r="D1437">
        <v>1.67</v>
      </c>
      <c r="E1437">
        <v>2</v>
      </c>
      <c r="F1437" t="s">
        <v>45</v>
      </c>
      <c r="G1437">
        <v>100</v>
      </c>
      <c r="H1437">
        <v>1</v>
      </c>
      <c r="I1437">
        <v>3.59</v>
      </c>
      <c r="J1437">
        <v>32</v>
      </c>
      <c r="K1437">
        <v>13</v>
      </c>
      <c r="L1437">
        <v>6</v>
      </c>
      <c r="M1437">
        <v>4</v>
      </c>
      <c r="N1437">
        <v>5</v>
      </c>
      <c r="O1437">
        <v>4</v>
      </c>
      <c r="P1437">
        <v>1</v>
      </c>
      <c r="Q1437">
        <v>0</v>
      </c>
      <c r="R1437">
        <v>0</v>
      </c>
      <c r="S1437">
        <v>1</v>
      </c>
      <c r="T1437" t="s">
        <v>10678</v>
      </c>
      <c r="U1437" t="s">
        <v>182</v>
      </c>
      <c r="V1437" t="s">
        <v>162</v>
      </c>
      <c r="W1437">
        <v>2</v>
      </c>
      <c r="X1437" t="s">
        <v>49</v>
      </c>
      <c r="Y1437">
        <v>1</v>
      </c>
      <c r="Z1437">
        <v>0</v>
      </c>
      <c r="AA1437">
        <v>43</v>
      </c>
      <c r="AB1437">
        <v>50</v>
      </c>
      <c r="AE1437" t="s">
        <v>321</v>
      </c>
      <c r="AF1437" t="s">
        <v>10679</v>
      </c>
      <c r="AG1437" t="s">
        <v>10679</v>
      </c>
      <c r="AH1437" t="s">
        <v>10680</v>
      </c>
      <c r="AI1437">
        <v>185</v>
      </c>
      <c r="AJ1437">
        <v>3.9675675675675599</v>
      </c>
      <c r="AK1437" s="1" t="s">
        <v>10681</v>
      </c>
      <c r="AL1437">
        <v>0</v>
      </c>
      <c r="AN1437" t="s">
        <v>10682</v>
      </c>
      <c r="AO1437" t="s">
        <v>10683</v>
      </c>
      <c r="AP1437" t="s">
        <v>10684</v>
      </c>
      <c r="AQ1437" t="s">
        <v>58</v>
      </c>
      <c r="AR1437" t="s">
        <v>59</v>
      </c>
    </row>
    <row r="1438" spans="1:44" x14ac:dyDescent="0.25">
      <c r="A1438">
        <v>1437</v>
      </c>
      <c r="B1438" t="s">
        <v>2942</v>
      </c>
      <c r="C1438" t="s">
        <v>2943</v>
      </c>
      <c r="D1438">
        <v>8</v>
      </c>
      <c r="E1438">
        <v>7</v>
      </c>
      <c r="F1438" t="s">
        <v>45</v>
      </c>
      <c r="G1438">
        <v>100</v>
      </c>
      <c r="H1438">
        <v>1</v>
      </c>
      <c r="I1438">
        <v>3</v>
      </c>
      <c r="J1438">
        <v>11</v>
      </c>
      <c r="K1438">
        <v>3</v>
      </c>
      <c r="L1438">
        <v>1</v>
      </c>
      <c r="M1438">
        <v>3</v>
      </c>
      <c r="N1438">
        <v>1</v>
      </c>
      <c r="O1438">
        <v>3</v>
      </c>
      <c r="P1438">
        <v>0</v>
      </c>
      <c r="Q1438">
        <v>0</v>
      </c>
      <c r="R1438">
        <v>0</v>
      </c>
      <c r="S1438">
        <v>0</v>
      </c>
      <c r="T1438" t="s">
        <v>2944</v>
      </c>
      <c r="U1438" t="s">
        <v>47</v>
      </c>
      <c r="V1438" t="s">
        <v>96</v>
      </c>
      <c r="W1438">
        <v>50</v>
      </c>
      <c r="X1438" t="s">
        <v>49</v>
      </c>
      <c r="Y1438">
        <v>2</v>
      </c>
      <c r="Z1438">
        <v>0</v>
      </c>
      <c r="AA1438">
        <v>35</v>
      </c>
      <c r="AB1438">
        <v>50</v>
      </c>
      <c r="AE1438" t="s">
        <v>51</v>
      </c>
      <c r="AF1438" t="s">
        <v>2945</v>
      </c>
      <c r="AG1438" t="s">
        <v>2946</v>
      </c>
      <c r="AH1438" t="s">
        <v>2947</v>
      </c>
      <c r="AI1438">
        <v>5768</v>
      </c>
      <c r="AJ1438">
        <v>4.4843966712898702</v>
      </c>
      <c r="AK1438" t="s">
        <v>2948</v>
      </c>
      <c r="AL1438">
        <v>0</v>
      </c>
      <c r="AN1438" t="s">
        <v>2949</v>
      </c>
      <c r="AO1438" t="s">
        <v>2950</v>
      </c>
      <c r="AP1438" t="s">
        <v>2951</v>
      </c>
      <c r="AQ1438" t="s">
        <v>58</v>
      </c>
      <c r="AR1438" t="s">
        <v>59</v>
      </c>
    </row>
    <row r="1439" spans="1:44" x14ac:dyDescent="0.25">
      <c r="A1439">
        <v>1438</v>
      </c>
      <c r="B1439" t="s">
        <v>10685</v>
      </c>
      <c r="C1439" t="s">
        <v>10686</v>
      </c>
      <c r="D1439">
        <v>6</v>
      </c>
      <c r="E1439">
        <v>11</v>
      </c>
      <c r="F1439" t="s">
        <v>45</v>
      </c>
      <c r="G1439">
        <v>100</v>
      </c>
      <c r="H1439">
        <v>0</v>
      </c>
      <c r="I1439">
        <v>3</v>
      </c>
      <c r="J1439">
        <v>4</v>
      </c>
      <c r="K1439">
        <v>0</v>
      </c>
      <c r="L1439">
        <v>2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 t="s">
        <v>10687</v>
      </c>
      <c r="U1439" t="s">
        <v>47</v>
      </c>
      <c r="V1439" t="s">
        <v>96</v>
      </c>
      <c r="W1439">
        <v>50</v>
      </c>
      <c r="X1439" t="s">
        <v>49</v>
      </c>
      <c r="Y1439">
        <v>2</v>
      </c>
      <c r="Z1439">
        <v>0</v>
      </c>
      <c r="AA1439">
        <v>17</v>
      </c>
      <c r="AB1439">
        <v>50</v>
      </c>
      <c r="AE1439" t="s">
        <v>51</v>
      </c>
      <c r="AF1439" t="s">
        <v>3460</v>
      </c>
      <c r="AG1439" t="s">
        <v>3460</v>
      </c>
      <c r="AH1439" t="s">
        <v>3461</v>
      </c>
      <c r="AI1439">
        <v>5264</v>
      </c>
      <c r="AJ1439">
        <v>4.0328647416413297</v>
      </c>
      <c r="AK1439" t="s">
        <v>3462</v>
      </c>
      <c r="AL1439">
        <v>0</v>
      </c>
      <c r="AN1439" t="s">
        <v>10688</v>
      </c>
      <c r="AO1439" t="s">
        <v>10689</v>
      </c>
      <c r="AP1439" t="s">
        <v>10690</v>
      </c>
      <c r="AQ1439" t="s">
        <v>58</v>
      </c>
      <c r="AR1439" t="s">
        <v>59</v>
      </c>
    </row>
    <row r="1440" spans="1:44" x14ac:dyDescent="0.25">
      <c r="A1440">
        <v>1439</v>
      </c>
      <c r="B1440" t="s">
        <v>3782</v>
      </c>
      <c r="C1440" t="s">
        <v>3783</v>
      </c>
      <c r="D1440">
        <v>8</v>
      </c>
      <c r="E1440">
        <v>7</v>
      </c>
      <c r="F1440" t="s">
        <v>45</v>
      </c>
      <c r="G1440">
        <v>5000</v>
      </c>
      <c r="H1440">
        <v>1</v>
      </c>
      <c r="I1440">
        <v>3.66</v>
      </c>
      <c r="J1440">
        <v>581</v>
      </c>
      <c r="K1440">
        <v>230</v>
      </c>
      <c r="L1440">
        <v>120</v>
      </c>
      <c r="M1440">
        <v>107</v>
      </c>
      <c r="N1440">
        <v>52</v>
      </c>
      <c r="O1440">
        <v>72</v>
      </c>
      <c r="P1440">
        <v>0</v>
      </c>
      <c r="Q1440">
        <v>0</v>
      </c>
      <c r="R1440">
        <v>0</v>
      </c>
      <c r="S1440">
        <v>0</v>
      </c>
      <c r="T1440" t="s">
        <v>3784</v>
      </c>
      <c r="U1440" t="s">
        <v>47</v>
      </c>
      <c r="V1440" t="s">
        <v>96</v>
      </c>
      <c r="W1440">
        <v>50</v>
      </c>
      <c r="X1440" t="s">
        <v>49</v>
      </c>
      <c r="Y1440">
        <v>2</v>
      </c>
      <c r="Z1440">
        <v>0</v>
      </c>
      <c r="AA1440">
        <v>32</v>
      </c>
      <c r="AB1440">
        <v>50</v>
      </c>
      <c r="AC1440">
        <v>1</v>
      </c>
      <c r="AD1440" t="s">
        <v>50</v>
      </c>
      <c r="AE1440" t="s">
        <v>51</v>
      </c>
      <c r="AF1440" t="s">
        <v>10691</v>
      </c>
      <c r="AG1440" t="s">
        <v>10691</v>
      </c>
      <c r="AH1440" t="s">
        <v>10692</v>
      </c>
      <c r="AI1440">
        <v>12574</v>
      </c>
      <c r="AJ1440">
        <v>4.0022268172419198</v>
      </c>
      <c r="AK1440" t="s">
        <v>10693</v>
      </c>
      <c r="AL1440">
        <v>0</v>
      </c>
      <c r="AN1440" t="s">
        <v>10694</v>
      </c>
      <c r="AO1440" t="s">
        <v>10695</v>
      </c>
      <c r="AP1440" t="s">
        <v>10696</v>
      </c>
      <c r="AQ1440" t="s">
        <v>58</v>
      </c>
      <c r="AR1440" t="s">
        <v>59</v>
      </c>
    </row>
    <row r="1441" spans="1:44" x14ac:dyDescent="0.25">
      <c r="A1441">
        <v>1440</v>
      </c>
      <c r="B1441" t="s">
        <v>8310</v>
      </c>
      <c r="C1441" t="s">
        <v>8310</v>
      </c>
      <c r="D1441">
        <v>9</v>
      </c>
      <c r="E1441">
        <v>8</v>
      </c>
      <c r="F1441" t="s">
        <v>45</v>
      </c>
      <c r="G1441">
        <v>5000</v>
      </c>
      <c r="H1441">
        <v>1</v>
      </c>
      <c r="I1441">
        <v>3.8</v>
      </c>
      <c r="J1441">
        <v>501</v>
      </c>
      <c r="K1441">
        <v>217</v>
      </c>
      <c r="L1441">
        <v>96</v>
      </c>
      <c r="M1441">
        <v>102</v>
      </c>
      <c r="N1441">
        <v>42</v>
      </c>
      <c r="O1441">
        <v>44</v>
      </c>
      <c r="P1441">
        <v>0</v>
      </c>
      <c r="Q1441">
        <v>0</v>
      </c>
      <c r="R1441">
        <v>0</v>
      </c>
      <c r="S1441">
        <v>0</v>
      </c>
      <c r="T1441" t="s">
        <v>8311</v>
      </c>
      <c r="U1441" t="s">
        <v>47</v>
      </c>
      <c r="V1441" t="s">
        <v>48</v>
      </c>
      <c r="W1441">
        <v>50</v>
      </c>
      <c r="X1441" t="s">
        <v>49</v>
      </c>
      <c r="Y1441">
        <v>3</v>
      </c>
      <c r="Z1441">
        <v>0</v>
      </c>
      <c r="AA1441">
        <v>43</v>
      </c>
      <c r="AB1441">
        <v>50</v>
      </c>
      <c r="AC1441">
        <v>1</v>
      </c>
      <c r="AD1441" t="s">
        <v>50</v>
      </c>
      <c r="AE1441" t="s">
        <v>51</v>
      </c>
      <c r="AF1441" t="s">
        <v>4622</v>
      </c>
      <c r="AG1441" t="s">
        <v>4623</v>
      </c>
      <c r="AH1441" t="s">
        <v>4624</v>
      </c>
      <c r="AI1441">
        <v>11505</v>
      </c>
      <c r="AJ1441">
        <v>4.1367231638417996</v>
      </c>
      <c r="AK1441" t="s">
        <v>4625</v>
      </c>
      <c r="AL1441">
        <v>0</v>
      </c>
      <c r="AN1441" t="s">
        <v>8312</v>
      </c>
      <c r="AO1441" t="s">
        <v>8313</v>
      </c>
      <c r="AP1441" t="s">
        <v>8314</v>
      </c>
      <c r="AQ1441" t="s">
        <v>58</v>
      </c>
      <c r="AR1441" t="s">
        <v>59</v>
      </c>
    </row>
    <row r="1442" spans="1:44" x14ac:dyDescent="0.25">
      <c r="A1442">
        <v>1441</v>
      </c>
      <c r="B1442" t="s">
        <v>10697</v>
      </c>
      <c r="C1442" t="s">
        <v>10698</v>
      </c>
      <c r="D1442">
        <v>3</v>
      </c>
      <c r="E1442">
        <v>17</v>
      </c>
      <c r="F1442" t="s">
        <v>45</v>
      </c>
      <c r="G1442">
        <v>5000</v>
      </c>
      <c r="H1442">
        <v>0</v>
      </c>
      <c r="I1442">
        <v>4.17</v>
      </c>
      <c r="J1442">
        <v>788</v>
      </c>
      <c r="K1442">
        <v>466</v>
      </c>
      <c r="L1442">
        <v>149</v>
      </c>
      <c r="M1442">
        <v>77</v>
      </c>
      <c r="N1442">
        <v>35</v>
      </c>
      <c r="O1442">
        <v>61</v>
      </c>
      <c r="P1442">
        <v>0</v>
      </c>
      <c r="Q1442">
        <v>0</v>
      </c>
      <c r="R1442">
        <v>0</v>
      </c>
      <c r="S1442">
        <v>0</v>
      </c>
      <c r="T1442" t="s">
        <v>10699</v>
      </c>
      <c r="U1442" t="s">
        <v>129</v>
      </c>
      <c r="W1442">
        <v>50</v>
      </c>
      <c r="X1442" t="s">
        <v>49</v>
      </c>
      <c r="Y1442">
        <v>1</v>
      </c>
      <c r="Z1442">
        <v>0</v>
      </c>
      <c r="AA1442">
        <v>21</v>
      </c>
      <c r="AB1442">
        <v>50</v>
      </c>
      <c r="AE1442" t="s">
        <v>51</v>
      </c>
      <c r="AF1442" t="s">
        <v>10700</v>
      </c>
      <c r="AG1442" t="s">
        <v>10701</v>
      </c>
      <c r="AH1442" t="s">
        <v>10702</v>
      </c>
      <c r="AI1442">
        <v>4191</v>
      </c>
      <c r="AJ1442">
        <v>4.3039847291815798</v>
      </c>
      <c r="AK1442" t="s">
        <v>10703</v>
      </c>
      <c r="AL1442">
        <v>0</v>
      </c>
      <c r="AN1442" t="s">
        <v>10704</v>
      </c>
      <c r="AO1442" t="s">
        <v>10705</v>
      </c>
      <c r="AP1442" t="s">
        <v>10706</v>
      </c>
      <c r="AQ1442" t="s">
        <v>58</v>
      </c>
      <c r="AR1442" t="s">
        <v>59</v>
      </c>
    </row>
    <row r="1443" spans="1:44" x14ac:dyDescent="0.25">
      <c r="A1443">
        <v>1442</v>
      </c>
      <c r="B1443" t="s">
        <v>10707</v>
      </c>
      <c r="C1443" t="s">
        <v>10708</v>
      </c>
      <c r="D1443">
        <v>3</v>
      </c>
      <c r="E1443">
        <v>3</v>
      </c>
      <c r="F1443" t="s">
        <v>45</v>
      </c>
      <c r="G1443">
        <v>100</v>
      </c>
      <c r="H1443">
        <v>1</v>
      </c>
      <c r="I1443">
        <v>3.63</v>
      </c>
      <c r="J1443">
        <v>8</v>
      </c>
      <c r="K1443">
        <v>4</v>
      </c>
      <c r="L1443">
        <v>1</v>
      </c>
      <c r="M1443">
        <v>1</v>
      </c>
      <c r="N1443">
        <v>0</v>
      </c>
      <c r="O1443">
        <v>2</v>
      </c>
      <c r="P1443">
        <v>0</v>
      </c>
      <c r="Q1443">
        <v>0</v>
      </c>
      <c r="R1443">
        <v>0</v>
      </c>
      <c r="S1443">
        <v>0</v>
      </c>
      <c r="T1443" t="s">
        <v>10709</v>
      </c>
      <c r="U1443" t="s">
        <v>85</v>
      </c>
      <c r="V1443">
        <v>34</v>
      </c>
      <c r="W1443">
        <v>3</v>
      </c>
      <c r="X1443" t="s">
        <v>49</v>
      </c>
      <c r="Y1443">
        <v>1</v>
      </c>
      <c r="Z1443">
        <v>0</v>
      </c>
      <c r="AA1443">
        <v>26</v>
      </c>
      <c r="AB1443">
        <v>50</v>
      </c>
      <c r="AC1443">
        <v>1</v>
      </c>
      <c r="AD1443" t="s">
        <v>50</v>
      </c>
      <c r="AE1443" t="s">
        <v>51</v>
      </c>
      <c r="AF1443" t="s">
        <v>10710</v>
      </c>
      <c r="AG1443" t="s">
        <v>10711</v>
      </c>
      <c r="AH1443" t="s">
        <v>10712</v>
      </c>
      <c r="AI1443">
        <v>1086</v>
      </c>
      <c r="AJ1443">
        <v>4.0561694290975998</v>
      </c>
      <c r="AK1443" t="s">
        <v>10713</v>
      </c>
      <c r="AL1443">
        <v>0</v>
      </c>
      <c r="AN1443" t="s">
        <v>10714</v>
      </c>
      <c r="AO1443" t="s">
        <v>10715</v>
      </c>
      <c r="AP1443" t="s">
        <v>10716</v>
      </c>
      <c r="AQ1443" t="s">
        <v>58</v>
      </c>
      <c r="AR1443" t="s">
        <v>59</v>
      </c>
    </row>
    <row r="1444" spans="1:44" x14ac:dyDescent="0.25">
      <c r="A1444">
        <v>1443</v>
      </c>
      <c r="B1444" t="s">
        <v>611</v>
      </c>
      <c r="C1444" t="s">
        <v>612</v>
      </c>
      <c r="D1444">
        <v>2.71</v>
      </c>
      <c r="E1444">
        <v>3</v>
      </c>
      <c r="F1444" t="s">
        <v>45</v>
      </c>
      <c r="G1444">
        <v>100</v>
      </c>
      <c r="H1444">
        <v>1</v>
      </c>
      <c r="I1444">
        <v>4.33</v>
      </c>
      <c r="J1444">
        <v>12</v>
      </c>
      <c r="K1444">
        <v>8</v>
      </c>
      <c r="L1444">
        <v>2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 t="s">
        <v>710</v>
      </c>
      <c r="U1444" t="s">
        <v>47</v>
      </c>
      <c r="V1444" t="s">
        <v>162</v>
      </c>
      <c r="W1444">
        <v>2</v>
      </c>
      <c r="X1444" t="s">
        <v>49</v>
      </c>
      <c r="Y1444">
        <v>1</v>
      </c>
      <c r="Z1444">
        <v>0</v>
      </c>
      <c r="AA1444">
        <v>37</v>
      </c>
      <c r="AB1444">
        <v>50</v>
      </c>
      <c r="AE1444" t="s">
        <v>51</v>
      </c>
      <c r="AF1444" t="s">
        <v>10282</v>
      </c>
      <c r="AG1444" t="s">
        <v>10282</v>
      </c>
      <c r="AH1444" t="s">
        <v>10283</v>
      </c>
      <c r="AI1444">
        <v>576</v>
      </c>
      <c r="AJ1444">
        <v>4.1145833333333304</v>
      </c>
      <c r="AK1444" t="s">
        <v>10284</v>
      </c>
      <c r="AL1444">
        <v>0</v>
      </c>
      <c r="AN1444" t="s">
        <v>10285</v>
      </c>
      <c r="AO1444" t="s">
        <v>10286</v>
      </c>
      <c r="AP1444" t="s">
        <v>10287</v>
      </c>
      <c r="AQ1444" t="s">
        <v>58</v>
      </c>
      <c r="AR1444" t="s">
        <v>59</v>
      </c>
    </row>
    <row r="1445" spans="1:44" x14ac:dyDescent="0.25">
      <c r="A1445">
        <v>1444</v>
      </c>
      <c r="B1445" t="s">
        <v>611</v>
      </c>
      <c r="C1445" t="s">
        <v>612</v>
      </c>
      <c r="D1445">
        <v>1</v>
      </c>
      <c r="E1445">
        <v>8</v>
      </c>
      <c r="F1445" t="s">
        <v>45</v>
      </c>
      <c r="G1445">
        <v>50</v>
      </c>
      <c r="H1445">
        <v>0</v>
      </c>
      <c r="I1445">
        <v>3.75</v>
      </c>
      <c r="J1445">
        <v>4</v>
      </c>
      <c r="K1445">
        <v>2</v>
      </c>
      <c r="L1445">
        <v>1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 t="s">
        <v>710</v>
      </c>
      <c r="U1445" t="s">
        <v>47</v>
      </c>
      <c r="V1445" t="s">
        <v>162</v>
      </c>
      <c r="W1445">
        <v>1</v>
      </c>
      <c r="X1445" t="s">
        <v>49</v>
      </c>
      <c r="Y1445">
        <v>1</v>
      </c>
      <c r="Z1445">
        <v>0</v>
      </c>
      <c r="AA1445">
        <v>39</v>
      </c>
      <c r="AB1445">
        <v>50</v>
      </c>
      <c r="AE1445" t="s">
        <v>51</v>
      </c>
      <c r="AF1445" t="s">
        <v>10717</v>
      </c>
      <c r="AG1445" t="s">
        <v>10717</v>
      </c>
      <c r="AH1445" t="s">
        <v>4565</v>
      </c>
      <c r="AI1445">
        <v>47</v>
      </c>
      <c r="AJ1445">
        <v>4.1702127659574399</v>
      </c>
      <c r="AK1445" t="s">
        <v>10718</v>
      </c>
      <c r="AL1445">
        <v>0</v>
      </c>
      <c r="AN1445" t="s">
        <v>10719</v>
      </c>
      <c r="AO1445" t="s">
        <v>10720</v>
      </c>
      <c r="AP1445" t="s">
        <v>10721</v>
      </c>
      <c r="AQ1445" t="s">
        <v>58</v>
      </c>
      <c r="AR1445" t="s">
        <v>59</v>
      </c>
    </row>
    <row r="1446" spans="1:44" x14ac:dyDescent="0.25">
      <c r="A1446">
        <v>1445</v>
      </c>
      <c r="B1446" t="s">
        <v>4867</v>
      </c>
      <c r="C1446" t="s">
        <v>4868</v>
      </c>
      <c r="D1446">
        <v>11</v>
      </c>
      <c r="E1446">
        <v>10</v>
      </c>
      <c r="F1446" t="s">
        <v>45</v>
      </c>
      <c r="G1446">
        <v>100</v>
      </c>
      <c r="H1446">
        <v>0</v>
      </c>
      <c r="I1446">
        <v>3.96</v>
      </c>
      <c r="J1446">
        <v>98</v>
      </c>
      <c r="K1446">
        <v>46</v>
      </c>
      <c r="L1446">
        <v>24</v>
      </c>
      <c r="M1446">
        <v>14</v>
      </c>
      <c r="N1446">
        <v>6</v>
      </c>
      <c r="O1446">
        <v>8</v>
      </c>
      <c r="P1446">
        <v>0</v>
      </c>
      <c r="Q1446">
        <v>0</v>
      </c>
      <c r="R1446">
        <v>0</v>
      </c>
      <c r="S1446">
        <v>0</v>
      </c>
      <c r="T1446" t="s">
        <v>4869</v>
      </c>
      <c r="U1446" t="s">
        <v>4870</v>
      </c>
      <c r="V1446" t="s">
        <v>48</v>
      </c>
      <c r="W1446">
        <v>50</v>
      </c>
      <c r="X1446" t="s">
        <v>49</v>
      </c>
      <c r="Y1446">
        <v>2</v>
      </c>
      <c r="Z1446">
        <v>0</v>
      </c>
      <c r="AA1446">
        <v>42</v>
      </c>
      <c r="AB1446">
        <v>50</v>
      </c>
      <c r="AE1446" t="s">
        <v>51</v>
      </c>
      <c r="AF1446" t="s">
        <v>4871</v>
      </c>
      <c r="AG1446" t="s">
        <v>4871</v>
      </c>
      <c r="AH1446" t="s">
        <v>4872</v>
      </c>
      <c r="AI1446">
        <v>5070</v>
      </c>
      <c r="AJ1446">
        <v>4.2767258382642996</v>
      </c>
      <c r="AK1446" t="s">
        <v>4873</v>
      </c>
      <c r="AL1446">
        <v>0</v>
      </c>
      <c r="AN1446" t="s">
        <v>4874</v>
      </c>
      <c r="AO1446" t="s">
        <v>4875</v>
      </c>
      <c r="AP1446" t="s">
        <v>4876</v>
      </c>
      <c r="AQ1446" t="s">
        <v>58</v>
      </c>
      <c r="AR1446" t="s">
        <v>59</v>
      </c>
    </row>
    <row r="1447" spans="1:44" x14ac:dyDescent="0.25">
      <c r="A1447">
        <v>1446</v>
      </c>
      <c r="B1447" t="s">
        <v>6230</v>
      </c>
      <c r="C1447" t="s">
        <v>6230</v>
      </c>
      <c r="D1447">
        <v>6</v>
      </c>
      <c r="E1447">
        <v>7</v>
      </c>
      <c r="F1447" t="s">
        <v>45</v>
      </c>
      <c r="G1447">
        <v>50</v>
      </c>
      <c r="H1447">
        <v>1</v>
      </c>
      <c r="I1447">
        <v>4</v>
      </c>
      <c r="J1447">
        <v>4</v>
      </c>
      <c r="K1447">
        <v>2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6231</v>
      </c>
      <c r="U1447" t="s">
        <v>129</v>
      </c>
      <c r="V1447" t="s">
        <v>96</v>
      </c>
      <c r="W1447">
        <v>50</v>
      </c>
      <c r="X1447" t="s">
        <v>49</v>
      </c>
      <c r="Y1447">
        <v>2</v>
      </c>
      <c r="Z1447">
        <v>0</v>
      </c>
      <c r="AA1447">
        <v>45</v>
      </c>
      <c r="AB1447">
        <v>50</v>
      </c>
      <c r="AC1447">
        <v>1</v>
      </c>
      <c r="AD1447" t="s">
        <v>50</v>
      </c>
      <c r="AE1447" t="s">
        <v>51</v>
      </c>
      <c r="AF1447" t="s">
        <v>4223</v>
      </c>
      <c r="AG1447" t="s">
        <v>4224</v>
      </c>
      <c r="AH1447" t="s">
        <v>4225</v>
      </c>
      <c r="AI1447">
        <v>139788</v>
      </c>
      <c r="AJ1447">
        <v>4.1665092854894503</v>
      </c>
      <c r="AK1447" t="s">
        <v>4226</v>
      </c>
      <c r="AL1447">
        <v>0</v>
      </c>
      <c r="AN1447" t="s">
        <v>6232</v>
      </c>
      <c r="AO1447" t="s">
        <v>6233</v>
      </c>
      <c r="AP1447" t="s">
        <v>6234</v>
      </c>
      <c r="AQ1447" t="s">
        <v>58</v>
      </c>
      <c r="AR1447" t="s">
        <v>59</v>
      </c>
    </row>
    <row r="1448" spans="1:44" x14ac:dyDescent="0.25">
      <c r="A1448">
        <v>1447</v>
      </c>
      <c r="B1448" t="s">
        <v>5573</v>
      </c>
      <c r="C1448" t="s">
        <v>5574</v>
      </c>
      <c r="D1448">
        <v>16</v>
      </c>
      <c r="E1448">
        <v>84</v>
      </c>
      <c r="F1448" t="s">
        <v>45</v>
      </c>
      <c r="G1448">
        <v>100</v>
      </c>
      <c r="H1448">
        <v>0</v>
      </c>
      <c r="I1448">
        <v>3.41</v>
      </c>
      <c r="J1448">
        <v>27</v>
      </c>
      <c r="K1448">
        <v>11</v>
      </c>
      <c r="L1448">
        <v>5</v>
      </c>
      <c r="M1448">
        <v>3</v>
      </c>
      <c r="N1448">
        <v>0</v>
      </c>
      <c r="O1448">
        <v>8</v>
      </c>
      <c r="P1448">
        <v>0</v>
      </c>
      <c r="Q1448">
        <v>0</v>
      </c>
      <c r="R1448">
        <v>0</v>
      </c>
      <c r="S1448">
        <v>0</v>
      </c>
      <c r="T1448" t="s">
        <v>5575</v>
      </c>
      <c r="U1448" t="s">
        <v>85</v>
      </c>
      <c r="V1448" t="s">
        <v>96</v>
      </c>
      <c r="W1448">
        <v>50</v>
      </c>
      <c r="X1448" t="s">
        <v>49</v>
      </c>
      <c r="Y1448">
        <v>4</v>
      </c>
      <c r="Z1448">
        <v>0</v>
      </c>
      <c r="AA1448">
        <v>39</v>
      </c>
      <c r="AB1448">
        <v>50</v>
      </c>
      <c r="AE1448" t="s">
        <v>51</v>
      </c>
      <c r="AF1448" t="s">
        <v>5576</v>
      </c>
      <c r="AG1448" t="s">
        <v>5576</v>
      </c>
      <c r="AH1448" t="s">
        <v>5577</v>
      </c>
      <c r="AI1448">
        <v>9940</v>
      </c>
      <c r="AJ1448">
        <v>4.0489939637826904</v>
      </c>
      <c r="AK1448" t="s">
        <v>5578</v>
      </c>
      <c r="AL1448">
        <v>0</v>
      </c>
      <c r="AN1448" t="s">
        <v>5579</v>
      </c>
      <c r="AO1448" t="s">
        <v>5580</v>
      </c>
      <c r="AP1448" t="s">
        <v>5581</v>
      </c>
      <c r="AQ1448" t="s">
        <v>58</v>
      </c>
      <c r="AR1448" t="s">
        <v>59</v>
      </c>
    </row>
    <row r="1449" spans="1:44" x14ac:dyDescent="0.25">
      <c r="A1449">
        <v>1448</v>
      </c>
      <c r="B1449" t="s">
        <v>10722</v>
      </c>
      <c r="C1449" t="s">
        <v>10723</v>
      </c>
      <c r="D1449">
        <v>5</v>
      </c>
      <c r="E1449">
        <v>5</v>
      </c>
      <c r="F1449" t="s">
        <v>45</v>
      </c>
      <c r="G1449">
        <v>5000</v>
      </c>
      <c r="H1449">
        <v>0</v>
      </c>
      <c r="I1449">
        <v>3.76</v>
      </c>
      <c r="J1449">
        <v>669</v>
      </c>
      <c r="K1449">
        <v>289</v>
      </c>
      <c r="L1449">
        <v>136</v>
      </c>
      <c r="M1449">
        <v>115</v>
      </c>
      <c r="N1449">
        <v>52</v>
      </c>
      <c r="O1449">
        <v>77</v>
      </c>
      <c r="P1449">
        <v>0</v>
      </c>
      <c r="Q1449">
        <v>0</v>
      </c>
      <c r="R1449">
        <v>0</v>
      </c>
      <c r="S1449">
        <v>0</v>
      </c>
      <c r="T1449" t="s">
        <v>10724</v>
      </c>
      <c r="U1449" t="s">
        <v>47</v>
      </c>
      <c r="V1449" t="s">
        <v>96</v>
      </c>
      <c r="W1449">
        <v>18</v>
      </c>
      <c r="X1449" t="s">
        <v>49</v>
      </c>
      <c r="Y1449">
        <v>2</v>
      </c>
      <c r="Z1449">
        <v>0</v>
      </c>
      <c r="AA1449">
        <v>48</v>
      </c>
      <c r="AB1449">
        <v>50</v>
      </c>
      <c r="AC1449">
        <v>1</v>
      </c>
      <c r="AD1449" t="s">
        <v>50</v>
      </c>
      <c r="AE1449" t="s">
        <v>51</v>
      </c>
      <c r="AF1449" t="s">
        <v>969</v>
      </c>
      <c r="AG1449" t="s">
        <v>970</v>
      </c>
      <c r="AH1449" t="s">
        <v>971</v>
      </c>
      <c r="AI1449">
        <v>32168</v>
      </c>
      <c r="AJ1449">
        <v>3.88454364585923</v>
      </c>
      <c r="AK1449" t="s">
        <v>972</v>
      </c>
      <c r="AL1449">
        <v>0</v>
      </c>
      <c r="AN1449" t="s">
        <v>10725</v>
      </c>
      <c r="AO1449" t="s">
        <v>10726</v>
      </c>
      <c r="AP1449" t="s">
        <v>10727</v>
      </c>
      <c r="AQ1449" t="s">
        <v>58</v>
      </c>
      <c r="AR1449" t="s">
        <v>59</v>
      </c>
    </row>
    <row r="1450" spans="1:44" x14ac:dyDescent="0.25">
      <c r="A1450">
        <v>1449</v>
      </c>
      <c r="B1450" t="s">
        <v>10728</v>
      </c>
      <c r="C1450" t="s">
        <v>10728</v>
      </c>
      <c r="D1450">
        <v>11</v>
      </c>
      <c r="E1450">
        <v>10</v>
      </c>
      <c r="F1450" t="s">
        <v>45</v>
      </c>
      <c r="G1450">
        <v>100</v>
      </c>
      <c r="H1450">
        <v>1</v>
      </c>
      <c r="I1450">
        <v>2.77</v>
      </c>
      <c r="J1450">
        <v>26</v>
      </c>
      <c r="K1450">
        <v>5</v>
      </c>
      <c r="L1450">
        <v>4</v>
      </c>
      <c r="M1450">
        <v>4</v>
      </c>
      <c r="N1450">
        <v>6</v>
      </c>
      <c r="O1450">
        <v>7</v>
      </c>
      <c r="P1450">
        <v>0</v>
      </c>
      <c r="Q1450">
        <v>0</v>
      </c>
      <c r="R1450">
        <v>0</v>
      </c>
      <c r="S1450">
        <v>0</v>
      </c>
      <c r="T1450" t="s">
        <v>10645</v>
      </c>
      <c r="U1450" t="s">
        <v>340</v>
      </c>
      <c r="V1450" t="s">
        <v>64</v>
      </c>
      <c r="W1450">
        <v>3</v>
      </c>
      <c r="X1450" t="s">
        <v>49</v>
      </c>
      <c r="Y1450">
        <v>2</v>
      </c>
      <c r="Z1450">
        <v>0</v>
      </c>
      <c r="AA1450">
        <v>49</v>
      </c>
      <c r="AB1450">
        <v>50</v>
      </c>
      <c r="AE1450" t="s">
        <v>51</v>
      </c>
      <c r="AF1450" t="s">
        <v>10729</v>
      </c>
      <c r="AG1450" t="s">
        <v>10729</v>
      </c>
      <c r="AH1450" t="s">
        <v>10730</v>
      </c>
      <c r="AI1450">
        <v>99</v>
      </c>
      <c r="AJ1450">
        <v>3.5454545454545401</v>
      </c>
      <c r="AK1450" t="s">
        <v>10731</v>
      </c>
      <c r="AL1450">
        <v>0</v>
      </c>
      <c r="AN1450" t="s">
        <v>10732</v>
      </c>
      <c r="AO1450" t="s">
        <v>10733</v>
      </c>
      <c r="AP1450" t="s">
        <v>10734</v>
      </c>
      <c r="AQ1450" t="s">
        <v>58</v>
      </c>
      <c r="AR1450" t="s">
        <v>59</v>
      </c>
    </row>
    <row r="1451" spans="1:44" x14ac:dyDescent="0.25">
      <c r="A1451">
        <v>1450</v>
      </c>
      <c r="B1451" t="s">
        <v>10735</v>
      </c>
      <c r="C1451" t="s">
        <v>10736</v>
      </c>
      <c r="D1451">
        <v>2.71999999999999</v>
      </c>
      <c r="E1451">
        <v>17</v>
      </c>
      <c r="F1451" t="s">
        <v>45</v>
      </c>
      <c r="G1451">
        <v>1000</v>
      </c>
      <c r="H1451">
        <v>1</v>
      </c>
      <c r="I1451">
        <v>3.63</v>
      </c>
      <c r="J1451">
        <v>116</v>
      </c>
      <c r="K1451">
        <v>50</v>
      </c>
      <c r="L1451">
        <v>18</v>
      </c>
      <c r="M1451">
        <v>17</v>
      </c>
      <c r="N1451">
        <v>17</v>
      </c>
      <c r="O1451">
        <v>14</v>
      </c>
      <c r="P1451">
        <v>0</v>
      </c>
      <c r="Q1451">
        <v>0</v>
      </c>
      <c r="R1451">
        <v>0</v>
      </c>
      <c r="S1451">
        <v>0</v>
      </c>
      <c r="T1451" t="s">
        <v>10737</v>
      </c>
      <c r="U1451" t="s">
        <v>107</v>
      </c>
      <c r="V1451" t="s">
        <v>64</v>
      </c>
      <c r="W1451">
        <v>3</v>
      </c>
      <c r="X1451" t="s">
        <v>49</v>
      </c>
      <c r="Y1451">
        <v>1</v>
      </c>
      <c r="Z1451">
        <v>0</v>
      </c>
      <c r="AA1451">
        <v>43</v>
      </c>
      <c r="AB1451">
        <v>50</v>
      </c>
      <c r="AE1451" t="s">
        <v>51</v>
      </c>
      <c r="AF1451" t="s">
        <v>10738</v>
      </c>
      <c r="AG1451" t="s">
        <v>10738</v>
      </c>
      <c r="AH1451" t="s">
        <v>10739</v>
      </c>
      <c r="AI1451">
        <v>37375</v>
      </c>
      <c r="AJ1451">
        <v>4.1794247491638696</v>
      </c>
      <c r="AK1451" t="s">
        <v>10740</v>
      </c>
      <c r="AL1451">
        <v>0</v>
      </c>
      <c r="AN1451" t="s">
        <v>10741</v>
      </c>
      <c r="AO1451" t="s">
        <v>10742</v>
      </c>
      <c r="AP1451" t="s">
        <v>10743</v>
      </c>
      <c r="AQ1451" t="s">
        <v>58</v>
      </c>
      <c r="AR1451" t="s">
        <v>59</v>
      </c>
    </row>
    <row r="1452" spans="1:44" x14ac:dyDescent="0.25">
      <c r="A1452">
        <v>1451</v>
      </c>
      <c r="B1452" t="s">
        <v>7300</v>
      </c>
      <c r="C1452" t="s">
        <v>7301</v>
      </c>
      <c r="D1452">
        <v>7</v>
      </c>
      <c r="E1452">
        <v>7</v>
      </c>
      <c r="F1452" t="s">
        <v>45</v>
      </c>
      <c r="G1452">
        <v>1000</v>
      </c>
      <c r="H1452">
        <v>0</v>
      </c>
      <c r="I1452">
        <v>4.0199999999999996</v>
      </c>
      <c r="J1452">
        <v>636</v>
      </c>
      <c r="K1452">
        <v>330</v>
      </c>
      <c r="L1452">
        <v>128</v>
      </c>
      <c r="M1452">
        <v>90</v>
      </c>
      <c r="N1452">
        <v>34</v>
      </c>
      <c r="O1452">
        <v>54</v>
      </c>
      <c r="P1452">
        <v>0</v>
      </c>
      <c r="Q1452">
        <v>0</v>
      </c>
      <c r="R1452">
        <v>0</v>
      </c>
      <c r="S1452">
        <v>0</v>
      </c>
      <c r="T1452" t="s">
        <v>7302</v>
      </c>
      <c r="U1452" t="s">
        <v>47</v>
      </c>
      <c r="V1452" t="s">
        <v>96</v>
      </c>
      <c r="W1452">
        <v>50</v>
      </c>
      <c r="X1452" t="s">
        <v>49</v>
      </c>
      <c r="Y1452">
        <v>2</v>
      </c>
      <c r="Z1452">
        <v>0</v>
      </c>
      <c r="AA1452">
        <v>41</v>
      </c>
      <c r="AB1452">
        <v>50</v>
      </c>
      <c r="AE1452" t="s">
        <v>51</v>
      </c>
      <c r="AF1452" t="s">
        <v>7303</v>
      </c>
      <c r="AG1452" t="s">
        <v>7304</v>
      </c>
      <c r="AH1452" t="s">
        <v>7305</v>
      </c>
      <c r="AI1452">
        <v>35358</v>
      </c>
      <c r="AJ1452">
        <v>4.0181571355845902</v>
      </c>
      <c r="AK1452" t="s">
        <v>7306</v>
      </c>
      <c r="AL1452">
        <v>1</v>
      </c>
      <c r="AM1452" t="s">
        <v>7307</v>
      </c>
      <c r="AN1452" t="s">
        <v>7308</v>
      </c>
      <c r="AO1452" t="s">
        <v>7309</v>
      </c>
      <c r="AP1452" t="s">
        <v>7310</v>
      </c>
      <c r="AQ1452" t="s">
        <v>58</v>
      </c>
      <c r="AR1452" t="s">
        <v>59</v>
      </c>
    </row>
    <row r="1453" spans="1:44" x14ac:dyDescent="0.25">
      <c r="A1453">
        <v>1452</v>
      </c>
      <c r="B1453" t="s">
        <v>10088</v>
      </c>
      <c r="C1453" t="s">
        <v>10089</v>
      </c>
      <c r="D1453">
        <v>3.81</v>
      </c>
      <c r="E1453">
        <v>4</v>
      </c>
      <c r="F1453" t="s">
        <v>45</v>
      </c>
      <c r="G1453">
        <v>1000</v>
      </c>
      <c r="H1453">
        <v>0</v>
      </c>
      <c r="I1453">
        <v>3.48</v>
      </c>
      <c r="J1453">
        <v>101</v>
      </c>
      <c r="K1453">
        <v>41</v>
      </c>
      <c r="L1453">
        <v>13</v>
      </c>
      <c r="M1453">
        <v>18</v>
      </c>
      <c r="N1453">
        <v>11</v>
      </c>
      <c r="O1453">
        <v>18</v>
      </c>
      <c r="P1453">
        <v>0</v>
      </c>
      <c r="Q1453">
        <v>0</v>
      </c>
      <c r="R1453">
        <v>0</v>
      </c>
      <c r="S1453">
        <v>0</v>
      </c>
      <c r="T1453" t="s">
        <v>10090</v>
      </c>
      <c r="U1453" t="s">
        <v>85</v>
      </c>
      <c r="V1453" t="s">
        <v>64</v>
      </c>
      <c r="W1453">
        <v>1</v>
      </c>
      <c r="X1453" t="s">
        <v>49</v>
      </c>
      <c r="Y1453">
        <v>1</v>
      </c>
      <c r="Z1453">
        <v>0</v>
      </c>
      <c r="AA1453">
        <v>37</v>
      </c>
      <c r="AB1453">
        <v>50</v>
      </c>
      <c r="AE1453" t="s">
        <v>51</v>
      </c>
      <c r="AF1453" t="s">
        <v>10744</v>
      </c>
      <c r="AG1453" t="s">
        <v>10744</v>
      </c>
      <c r="AH1453" t="s">
        <v>10745</v>
      </c>
      <c r="AI1453">
        <v>1012</v>
      </c>
      <c r="AJ1453">
        <v>3.98320158102766</v>
      </c>
      <c r="AK1453" t="s">
        <v>10746</v>
      </c>
      <c r="AL1453">
        <v>0</v>
      </c>
      <c r="AN1453" t="s">
        <v>10747</v>
      </c>
      <c r="AO1453" t="s">
        <v>10748</v>
      </c>
      <c r="AP1453" t="s">
        <v>10749</v>
      </c>
      <c r="AQ1453" t="s">
        <v>58</v>
      </c>
      <c r="AR1453" t="s">
        <v>59</v>
      </c>
    </row>
    <row r="1454" spans="1:44" x14ac:dyDescent="0.25">
      <c r="A1454">
        <v>1453</v>
      </c>
      <c r="B1454" t="s">
        <v>10750</v>
      </c>
      <c r="C1454" t="s">
        <v>10751</v>
      </c>
      <c r="D1454">
        <v>11</v>
      </c>
      <c r="E1454">
        <v>10</v>
      </c>
      <c r="F1454" t="s">
        <v>45</v>
      </c>
      <c r="G1454">
        <v>100</v>
      </c>
      <c r="H1454">
        <v>1</v>
      </c>
      <c r="I1454">
        <v>4.1399999999999997</v>
      </c>
      <c r="J1454">
        <v>37</v>
      </c>
      <c r="K1454">
        <v>20</v>
      </c>
      <c r="L1454">
        <v>7</v>
      </c>
      <c r="M1454">
        <v>6</v>
      </c>
      <c r="N1454">
        <v>3</v>
      </c>
      <c r="O1454">
        <v>1</v>
      </c>
      <c r="P1454">
        <v>0</v>
      </c>
      <c r="Q1454">
        <v>0</v>
      </c>
      <c r="R1454">
        <v>0</v>
      </c>
      <c r="S1454">
        <v>0</v>
      </c>
      <c r="T1454" t="s">
        <v>10752</v>
      </c>
      <c r="U1454" t="s">
        <v>193</v>
      </c>
      <c r="V1454" t="s">
        <v>48</v>
      </c>
      <c r="W1454">
        <v>50</v>
      </c>
      <c r="X1454" t="s">
        <v>49</v>
      </c>
      <c r="Y1454">
        <v>3</v>
      </c>
      <c r="Z1454">
        <v>0</v>
      </c>
      <c r="AA1454">
        <v>41</v>
      </c>
      <c r="AB1454">
        <v>50</v>
      </c>
      <c r="AE1454" t="s">
        <v>51</v>
      </c>
      <c r="AF1454" t="s">
        <v>1219</v>
      </c>
      <c r="AG1454" t="s">
        <v>1219</v>
      </c>
      <c r="AH1454" t="s">
        <v>10753</v>
      </c>
      <c r="AI1454">
        <v>9703</v>
      </c>
      <c r="AJ1454">
        <v>3.9707307018447899</v>
      </c>
      <c r="AK1454" t="s">
        <v>1221</v>
      </c>
      <c r="AL1454">
        <v>0</v>
      </c>
      <c r="AN1454" t="s">
        <v>10754</v>
      </c>
      <c r="AO1454" t="s">
        <v>10755</v>
      </c>
      <c r="AP1454" t="s">
        <v>10756</v>
      </c>
      <c r="AQ1454" t="s">
        <v>58</v>
      </c>
      <c r="AR1454" t="s">
        <v>59</v>
      </c>
    </row>
    <row r="1455" spans="1:44" x14ac:dyDescent="0.25">
      <c r="A1455">
        <v>1454</v>
      </c>
      <c r="B1455" t="s">
        <v>10757</v>
      </c>
      <c r="C1455" t="s">
        <v>10758</v>
      </c>
      <c r="D1455">
        <v>6</v>
      </c>
      <c r="E1455">
        <v>6</v>
      </c>
      <c r="F1455" t="s">
        <v>45</v>
      </c>
      <c r="G1455">
        <v>100</v>
      </c>
      <c r="H1455">
        <v>1</v>
      </c>
      <c r="I1455">
        <v>3.99</v>
      </c>
      <c r="J1455">
        <v>160</v>
      </c>
      <c r="K1455">
        <v>79</v>
      </c>
      <c r="L1455">
        <v>39</v>
      </c>
      <c r="M1455">
        <v>17</v>
      </c>
      <c r="N1455">
        <v>12</v>
      </c>
      <c r="O1455">
        <v>13</v>
      </c>
      <c r="P1455">
        <v>0</v>
      </c>
      <c r="Q1455">
        <v>0</v>
      </c>
      <c r="R1455">
        <v>0</v>
      </c>
      <c r="S1455">
        <v>0</v>
      </c>
      <c r="T1455" t="s">
        <v>10759</v>
      </c>
      <c r="U1455" t="s">
        <v>1964</v>
      </c>
      <c r="V1455" t="s">
        <v>162</v>
      </c>
      <c r="W1455">
        <v>5</v>
      </c>
      <c r="X1455" t="s">
        <v>49</v>
      </c>
      <c r="Y1455">
        <v>2</v>
      </c>
      <c r="Z1455">
        <v>0</v>
      </c>
      <c r="AA1455">
        <v>38</v>
      </c>
      <c r="AB1455">
        <v>50</v>
      </c>
      <c r="AE1455" t="s">
        <v>51</v>
      </c>
      <c r="AF1455" t="s">
        <v>8857</v>
      </c>
      <c r="AG1455" t="s">
        <v>8858</v>
      </c>
      <c r="AH1455" t="s">
        <v>8859</v>
      </c>
      <c r="AI1455">
        <v>8776</v>
      </c>
      <c r="AJ1455">
        <v>4.1530309936189598</v>
      </c>
      <c r="AK1455" t="s">
        <v>8860</v>
      </c>
      <c r="AL1455">
        <v>0</v>
      </c>
      <c r="AN1455" t="s">
        <v>10760</v>
      </c>
      <c r="AO1455" t="s">
        <v>10761</v>
      </c>
      <c r="AP1455" t="s">
        <v>10762</v>
      </c>
      <c r="AQ1455" t="s">
        <v>58</v>
      </c>
      <c r="AR1455" t="s">
        <v>59</v>
      </c>
    </row>
    <row r="1456" spans="1:44" x14ac:dyDescent="0.25">
      <c r="A1456">
        <v>1455</v>
      </c>
      <c r="B1456" t="s">
        <v>2408</v>
      </c>
      <c r="C1456" t="s">
        <v>2409</v>
      </c>
      <c r="D1456">
        <v>9</v>
      </c>
      <c r="E1456">
        <v>34</v>
      </c>
      <c r="F1456" t="s">
        <v>45</v>
      </c>
      <c r="G1456">
        <v>100</v>
      </c>
      <c r="H1456">
        <v>1</v>
      </c>
      <c r="I1456">
        <v>3.14</v>
      </c>
      <c r="J1456">
        <v>28</v>
      </c>
      <c r="K1456">
        <v>8</v>
      </c>
      <c r="L1456">
        <v>6</v>
      </c>
      <c r="M1456">
        <v>3</v>
      </c>
      <c r="N1456">
        <v>4</v>
      </c>
      <c r="O1456">
        <v>7</v>
      </c>
      <c r="P1456">
        <v>0</v>
      </c>
      <c r="Q1456">
        <v>0</v>
      </c>
      <c r="R1456">
        <v>0</v>
      </c>
      <c r="S1456">
        <v>0</v>
      </c>
      <c r="T1456" t="s">
        <v>2410</v>
      </c>
      <c r="U1456" t="s">
        <v>107</v>
      </c>
      <c r="V1456" t="s">
        <v>64</v>
      </c>
      <c r="W1456">
        <v>50</v>
      </c>
      <c r="X1456" t="s">
        <v>49</v>
      </c>
      <c r="Y1456">
        <v>3</v>
      </c>
      <c r="Z1456">
        <v>0</v>
      </c>
      <c r="AA1456">
        <v>40</v>
      </c>
      <c r="AB1456">
        <v>50</v>
      </c>
      <c r="AE1456" t="s">
        <v>51</v>
      </c>
      <c r="AF1456" t="s">
        <v>2411</v>
      </c>
      <c r="AG1456" t="s">
        <v>2412</v>
      </c>
      <c r="AH1456" t="s">
        <v>2413</v>
      </c>
      <c r="AI1456">
        <v>1472</v>
      </c>
      <c r="AJ1456">
        <v>3.5346467391304301</v>
      </c>
      <c r="AK1456" t="s">
        <v>2414</v>
      </c>
      <c r="AL1456">
        <v>0</v>
      </c>
      <c r="AN1456" t="s">
        <v>2415</v>
      </c>
      <c r="AO1456" t="s">
        <v>2416</v>
      </c>
      <c r="AP1456" t="s">
        <v>2417</v>
      </c>
      <c r="AQ1456" t="s">
        <v>58</v>
      </c>
      <c r="AR1456" t="s">
        <v>59</v>
      </c>
    </row>
    <row r="1457" spans="1:44" x14ac:dyDescent="0.25">
      <c r="A1457">
        <v>1456</v>
      </c>
      <c r="B1457" t="s">
        <v>10080</v>
      </c>
      <c r="C1457" t="s">
        <v>10080</v>
      </c>
      <c r="D1457">
        <v>5</v>
      </c>
      <c r="E1457">
        <v>48</v>
      </c>
      <c r="F1457" t="s">
        <v>45</v>
      </c>
      <c r="G1457">
        <v>100</v>
      </c>
      <c r="H1457">
        <v>1</v>
      </c>
      <c r="I1457">
        <v>4.07</v>
      </c>
      <c r="J1457">
        <v>30</v>
      </c>
      <c r="K1457">
        <v>15</v>
      </c>
      <c r="L1457">
        <v>5</v>
      </c>
      <c r="M1457">
        <v>8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 t="s">
        <v>10081</v>
      </c>
      <c r="U1457" t="s">
        <v>63</v>
      </c>
      <c r="V1457" t="s">
        <v>64</v>
      </c>
      <c r="W1457">
        <v>50</v>
      </c>
      <c r="X1457" t="s">
        <v>49</v>
      </c>
      <c r="Y1457">
        <v>2</v>
      </c>
      <c r="Z1457">
        <v>0</v>
      </c>
      <c r="AA1457">
        <v>45</v>
      </c>
      <c r="AB1457">
        <v>50</v>
      </c>
      <c r="AC1457">
        <v>1</v>
      </c>
      <c r="AD1457" t="s">
        <v>50</v>
      </c>
      <c r="AE1457" t="s">
        <v>51</v>
      </c>
      <c r="AF1457" t="s">
        <v>10082</v>
      </c>
      <c r="AG1457" t="s">
        <v>10082</v>
      </c>
      <c r="AH1457" t="s">
        <v>10083</v>
      </c>
      <c r="AI1457">
        <v>43876</v>
      </c>
      <c r="AJ1457">
        <v>4.0897757316072498</v>
      </c>
      <c r="AK1457" t="s">
        <v>10084</v>
      </c>
      <c r="AL1457">
        <v>0</v>
      </c>
      <c r="AN1457" t="s">
        <v>10085</v>
      </c>
      <c r="AO1457" t="s">
        <v>10086</v>
      </c>
      <c r="AP1457" t="s">
        <v>10087</v>
      </c>
      <c r="AQ1457" t="s">
        <v>58</v>
      </c>
      <c r="AR1457" t="s">
        <v>59</v>
      </c>
    </row>
    <row r="1458" spans="1:44" x14ac:dyDescent="0.25">
      <c r="A1458">
        <v>1457</v>
      </c>
      <c r="B1458" t="s">
        <v>10763</v>
      </c>
      <c r="C1458" t="s">
        <v>10764</v>
      </c>
      <c r="D1458">
        <v>8</v>
      </c>
      <c r="E1458">
        <v>8</v>
      </c>
      <c r="F1458" t="s">
        <v>45</v>
      </c>
      <c r="G1458">
        <v>10000</v>
      </c>
      <c r="H1458">
        <v>0</v>
      </c>
      <c r="I1458">
        <v>4.3</v>
      </c>
      <c r="J1458">
        <v>1858</v>
      </c>
      <c r="K1458">
        <v>1124</v>
      </c>
      <c r="L1458">
        <v>389</v>
      </c>
      <c r="M1458">
        <v>200</v>
      </c>
      <c r="N1458">
        <v>69</v>
      </c>
      <c r="O1458">
        <v>76</v>
      </c>
      <c r="P1458">
        <v>1</v>
      </c>
      <c r="Q1458">
        <v>0</v>
      </c>
      <c r="R1458">
        <v>1</v>
      </c>
      <c r="S1458">
        <v>0</v>
      </c>
      <c r="T1458" t="s">
        <v>10765</v>
      </c>
      <c r="U1458" t="s">
        <v>3118</v>
      </c>
      <c r="V1458" t="s">
        <v>96</v>
      </c>
      <c r="W1458">
        <v>50</v>
      </c>
      <c r="X1458" t="s">
        <v>49</v>
      </c>
      <c r="Y1458">
        <v>3</v>
      </c>
      <c r="Z1458">
        <v>0</v>
      </c>
      <c r="AA1458">
        <v>41</v>
      </c>
      <c r="AB1458">
        <v>50</v>
      </c>
      <c r="AE1458" t="s">
        <v>51</v>
      </c>
      <c r="AF1458" t="s">
        <v>10766</v>
      </c>
      <c r="AG1458" t="s">
        <v>10767</v>
      </c>
      <c r="AH1458" t="s">
        <v>10768</v>
      </c>
      <c r="AI1458">
        <v>19879</v>
      </c>
      <c r="AJ1458">
        <v>3.9947180441672101</v>
      </c>
      <c r="AK1458" t="s">
        <v>10769</v>
      </c>
      <c r="AL1458">
        <v>0</v>
      </c>
      <c r="AN1458" t="s">
        <v>10770</v>
      </c>
      <c r="AO1458" t="s">
        <v>10771</v>
      </c>
      <c r="AP1458" t="s">
        <v>10772</v>
      </c>
      <c r="AQ1458" t="s">
        <v>58</v>
      </c>
      <c r="AR1458" t="s">
        <v>59</v>
      </c>
    </row>
    <row r="1459" spans="1:44" x14ac:dyDescent="0.25">
      <c r="A1459">
        <v>1458</v>
      </c>
      <c r="B1459" t="s">
        <v>10773</v>
      </c>
      <c r="C1459" t="s">
        <v>10774</v>
      </c>
      <c r="D1459">
        <v>8</v>
      </c>
      <c r="E1459">
        <v>59</v>
      </c>
      <c r="F1459" t="s">
        <v>45</v>
      </c>
      <c r="G1459">
        <v>100</v>
      </c>
      <c r="H1459">
        <v>0</v>
      </c>
      <c r="I1459">
        <v>3.78</v>
      </c>
      <c r="J1459">
        <v>45</v>
      </c>
      <c r="K1459">
        <v>17</v>
      </c>
      <c r="L1459">
        <v>10</v>
      </c>
      <c r="M1459">
        <v>11</v>
      </c>
      <c r="N1459">
        <v>5</v>
      </c>
      <c r="O1459">
        <v>2</v>
      </c>
      <c r="P1459">
        <v>0</v>
      </c>
      <c r="Q1459">
        <v>0</v>
      </c>
      <c r="R1459">
        <v>0</v>
      </c>
      <c r="S1459">
        <v>0</v>
      </c>
      <c r="T1459" t="s">
        <v>10775</v>
      </c>
      <c r="U1459" t="s">
        <v>63</v>
      </c>
      <c r="V1459" t="s">
        <v>64</v>
      </c>
      <c r="W1459">
        <v>5</v>
      </c>
      <c r="X1459" t="s">
        <v>49</v>
      </c>
      <c r="Y1459">
        <v>3</v>
      </c>
      <c r="Z1459">
        <v>0</v>
      </c>
      <c r="AA1459">
        <v>41</v>
      </c>
      <c r="AB1459">
        <v>50</v>
      </c>
      <c r="AE1459" t="s">
        <v>51</v>
      </c>
      <c r="AF1459" t="s">
        <v>10776</v>
      </c>
      <c r="AG1459" t="s">
        <v>10777</v>
      </c>
      <c r="AH1459" t="s">
        <v>10778</v>
      </c>
      <c r="AI1459">
        <v>58154</v>
      </c>
      <c r="AJ1459">
        <v>3.8713588059290802</v>
      </c>
      <c r="AK1459" t="s">
        <v>10779</v>
      </c>
      <c r="AL1459">
        <v>1</v>
      </c>
      <c r="AM1459" t="s">
        <v>10780</v>
      </c>
      <c r="AN1459" t="s">
        <v>10781</v>
      </c>
      <c r="AO1459" t="s">
        <v>10782</v>
      </c>
      <c r="AP1459" t="s">
        <v>10783</v>
      </c>
      <c r="AQ1459" t="s">
        <v>58</v>
      </c>
      <c r="AR1459" t="s">
        <v>59</v>
      </c>
    </row>
    <row r="1460" spans="1:44" x14ac:dyDescent="0.25">
      <c r="A1460">
        <v>1459</v>
      </c>
      <c r="B1460" t="s">
        <v>10088</v>
      </c>
      <c r="C1460" t="s">
        <v>10089</v>
      </c>
      <c r="D1460">
        <v>13</v>
      </c>
      <c r="E1460">
        <v>34</v>
      </c>
      <c r="F1460" t="s">
        <v>45</v>
      </c>
      <c r="G1460">
        <v>100</v>
      </c>
      <c r="H1460">
        <v>0</v>
      </c>
      <c r="I1460">
        <v>3.74</v>
      </c>
      <c r="J1460">
        <v>54</v>
      </c>
      <c r="K1460">
        <v>23</v>
      </c>
      <c r="L1460">
        <v>14</v>
      </c>
      <c r="M1460">
        <v>5</v>
      </c>
      <c r="N1460">
        <v>4</v>
      </c>
      <c r="O1460">
        <v>8</v>
      </c>
      <c r="P1460">
        <v>0</v>
      </c>
      <c r="Q1460">
        <v>0</v>
      </c>
      <c r="R1460">
        <v>0</v>
      </c>
      <c r="S1460">
        <v>0</v>
      </c>
      <c r="T1460" t="s">
        <v>10090</v>
      </c>
      <c r="U1460" t="s">
        <v>95</v>
      </c>
      <c r="V1460" t="s">
        <v>64</v>
      </c>
      <c r="W1460">
        <v>50</v>
      </c>
      <c r="X1460" t="s">
        <v>49</v>
      </c>
      <c r="Y1460">
        <v>3</v>
      </c>
      <c r="Z1460">
        <v>0</v>
      </c>
      <c r="AA1460">
        <v>41</v>
      </c>
      <c r="AB1460">
        <v>50</v>
      </c>
      <c r="AE1460" t="s">
        <v>51</v>
      </c>
      <c r="AF1460" t="s">
        <v>10091</v>
      </c>
      <c r="AG1460" t="s">
        <v>10091</v>
      </c>
      <c r="AH1460" t="s">
        <v>10092</v>
      </c>
      <c r="AI1460">
        <v>4080</v>
      </c>
      <c r="AJ1460">
        <v>3.9879901960784299</v>
      </c>
      <c r="AK1460" t="s">
        <v>10093</v>
      </c>
      <c r="AL1460">
        <v>0</v>
      </c>
      <c r="AN1460" t="s">
        <v>10094</v>
      </c>
      <c r="AO1460" t="s">
        <v>10095</v>
      </c>
      <c r="AP1460" t="s">
        <v>10096</v>
      </c>
      <c r="AQ1460" t="s">
        <v>58</v>
      </c>
      <c r="AR1460" t="s">
        <v>59</v>
      </c>
    </row>
    <row r="1461" spans="1:44" x14ac:dyDescent="0.25">
      <c r="A1461">
        <v>1460</v>
      </c>
      <c r="B1461" t="s">
        <v>9624</v>
      </c>
      <c r="C1461" t="s">
        <v>9625</v>
      </c>
      <c r="D1461">
        <v>11</v>
      </c>
      <c r="E1461">
        <v>47</v>
      </c>
      <c r="F1461" t="s">
        <v>45</v>
      </c>
      <c r="G1461">
        <v>100</v>
      </c>
      <c r="H1461">
        <v>0</v>
      </c>
      <c r="I1461">
        <v>4.3899999999999997</v>
      </c>
      <c r="J1461">
        <v>23</v>
      </c>
      <c r="K1461">
        <v>14</v>
      </c>
      <c r="L1461">
        <v>7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 t="s">
        <v>9626</v>
      </c>
      <c r="U1461" t="s">
        <v>283</v>
      </c>
      <c r="V1461" t="s">
        <v>9627</v>
      </c>
      <c r="W1461">
        <v>50</v>
      </c>
      <c r="X1461" t="s">
        <v>1247</v>
      </c>
      <c r="Y1461">
        <v>3</v>
      </c>
      <c r="Z1461">
        <v>0</v>
      </c>
      <c r="AA1461">
        <v>40</v>
      </c>
      <c r="AB1461">
        <v>50</v>
      </c>
      <c r="AC1461">
        <v>1</v>
      </c>
      <c r="AD1461" t="s">
        <v>50</v>
      </c>
      <c r="AE1461" t="s">
        <v>51</v>
      </c>
      <c r="AF1461" t="s">
        <v>9628</v>
      </c>
      <c r="AG1461" t="s">
        <v>9628</v>
      </c>
      <c r="AH1461" t="s">
        <v>9629</v>
      </c>
      <c r="AI1461">
        <v>7197</v>
      </c>
      <c r="AJ1461">
        <v>4.3609837432263401</v>
      </c>
      <c r="AK1461" t="s">
        <v>9630</v>
      </c>
      <c r="AL1461">
        <v>0</v>
      </c>
      <c r="AN1461" t="s">
        <v>9631</v>
      </c>
      <c r="AO1461" t="s">
        <v>9632</v>
      </c>
      <c r="AP1461" t="s">
        <v>9633</v>
      </c>
      <c r="AQ1461" t="s">
        <v>58</v>
      </c>
      <c r="AR1461" t="s">
        <v>59</v>
      </c>
    </row>
    <row r="1462" spans="1:44" x14ac:dyDescent="0.25">
      <c r="A1462">
        <v>1461</v>
      </c>
      <c r="B1462" t="s">
        <v>10784</v>
      </c>
      <c r="C1462" t="s">
        <v>10785</v>
      </c>
      <c r="D1462">
        <v>15</v>
      </c>
      <c r="E1462">
        <v>13</v>
      </c>
      <c r="F1462" t="s">
        <v>45</v>
      </c>
      <c r="G1462">
        <v>5000</v>
      </c>
      <c r="H1462">
        <v>1</v>
      </c>
      <c r="I1462">
        <v>3.73</v>
      </c>
      <c r="J1462">
        <v>1072</v>
      </c>
      <c r="K1462">
        <v>467</v>
      </c>
      <c r="L1462">
        <v>220</v>
      </c>
      <c r="M1462">
        <v>163</v>
      </c>
      <c r="N1462">
        <v>73</v>
      </c>
      <c r="O1462">
        <v>149</v>
      </c>
      <c r="P1462">
        <v>0</v>
      </c>
      <c r="Q1462">
        <v>0</v>
      </c>
      <c r="R1462">
        <v>0</v>
      </c>
      <c r="S1462">
        <v>0</v>
      </c>
      <c r="T1462" t="s">
        <v>10786</v>
      </c>
      <c r="U1462" t="s">
        <v>63</v>
      </c>
      <c r="V1462" t="s">
        <v>96</v>
      </c>
      <c r="W1462">
        <v>50</v>
      </c>
      <c r="X1462" t="s">
        <v>49</v>
      </c>
      <c r="Y1462">
        <v>4</v>
      </c>
      <c r="Z1462">
        <v>0</v>
      </c>
      <c r="AA1462">
        <v>28</v>
      </c>
      <c r="AB1462">
        <v>50</v>
      </c>
      <c r="AE1462" t="s">
        <v>51</v>
      </c>
      <c r="AF1462" t="s">
        <v>10787</v>
      </c>
      <c r="AG1462" t="s">
        <v>10788</v>
      </c>
      <c r="AH1462" t="s">
        <v>10789</v>
      </c>
      <c r="AI1462">
        <v>24095</v>
      </c>
      <c r="AJ1462">
        <v>3.81863457148786</v>
      </c>
      <c r="AK1462" t="s">
        <v>10790</v>
      </c>
      <c r="AL1462">
        <v>0</v>
      </c>
      <c r="AN1462" t="s">
        <v>10791</v>
      </c>
      <c r="AO1462" t="s">
        <v>10792</v>
      </c>
      <c r="AP1462" t="s">
        <v>10793</v>
      </c>
      <c r="AQ1462" t="s">
        <v>58</v>
      </c>
      <c r="AR1462" t="s">
        <v>59</v>
      </c>
    </row>
    <row r="1463" spans="1:44" x14ac:dyDescent="0.25">
      <c r="A1463">
        <v>1462</v>
      </c>
      <c r="B1463" t="s">
        <v>9226</v>
      </c>
      <c r="C1463" t="s">
        <v>9226</v>
      </c>
      <c r="D1463">
        <v>11</v>
      </c>
      <c r="E1463">
        <v>10</v>
      </c>
      <c r="F1463" t="s">
        <v>45</v>
      </c>
      <c r="G1463">
        <v>100</v>
      </c>
      <c r="H1463">
        <v>1</v>
      </c>
      <c r="I1463">
        <v>4</v>
      </c>
      <c r="J1463">
        <v>29</v>
      </c>
      <c r="K1463">
        <v>17</v>
      </c>
      <c r="L1463">
        <v>2</v>
      </c>
      <c r="M1463">
        <v>6</v>
      </c>
      <c r="N1463">
        <v>1</v>
      </c>
      <c r="O1463">
        <v>3</v>
      </c>
      <c r="P1463">
        <v>0</v>
      </c>
      <c r="Q1463">
        <v>0</v>
      </c>
      <c r="R1463">
        <v>0</v>
      </c>
      <c r="S1463">
        <v>0</v>
      </c>
      <c r="T1463" t="s">
        <v>9227</v>
      </c>
      <c r="U1463" t="s">
        <v>85</v>
      </c>
      <c r="V1463" t="s">
        <v>96</v>
      </c>
      <c r="W1463">
        <v>50</v>
      </c>
      <c r="X1463" t="s">
        <v>49</v>
      </c>
      <c r="Y1463">
        <v>2</v>
      </c>
      <c r="Z1463">
        <v>0</v>
      </c>
      <c r="AA1463">
        <v>39</v>
      </c>
      <c r="AB1463">
        <v>50</v>
      </c>
      <c r="AE1463" t="s">
        <v>51</v>
      </c>
      <c r="AF1463" t="s">
        <v>1558</v>
      </c>
      <c r="AG1463" t="s">
        <v>1558</v>
      </c>
      <c r="AH1463" t="s">
        <v>10794</v>
      </c>
      <c r="AI1463">
        <v>24564</v>
      </c>
      <c r="AJ1463">
        <v>3.9288796612929402</v>
      </c>
      <c r="AK1463" t="s">
        <v>1560</v>
      </c>
      <c r="AL1463">
        <v>0</v>
      </c>
      <c r="AN1463" t="s">
        <v>10795</v>
      </c>
      <c r="AO1463" t="s">
        <v>10796</v>
      </c>
      <c r="AP1463" t="s">
        <v>10797</v>
      </c>
      <c r="AQ1463" t="s">
        <v>58</v>
      </c>
      <c r="AR1463" t="s">
        <v>59</v>
      </c>
    </row>
    <row r="1464" spans="1:44" x14ac:dyDescent="0.25">
      <c r="A1464">
        <v>1463</v>
      </c>
      <c r="B1464" t="s">
        <v>10798</v>
      </c>
      <c r="C1464" t="s">
        <v>10799</v>
      </c>
      <c r="D1464">
        <v>2.81</v>
      </c>
      <c r="E1464">
        <v>3</v>
      </c>
      <c r="F1464" t="s">
        <v>45</v>
      </c>
      <c r="G1464">
        <v>100</v>
      </c>
      <c r="H1464">
        <v>1</v>
      </c>
      <c r="I1464">
        <v>3.5</v>
      </c>
      <c r="J1464">
        <v>8</v>
      </c>
      <c r="K1464">
        <v>2</v>
      </c>
      <c r="L1464">
        <v>4</v>
      </c>
      <c r="M1464">
        <v>0</v>
      </c>
      <c r="N1464">
        <v>0</v>
      </c>
      <c r="O1464">
        <v>2</v>
      </c>
      <c r="P1464">
        <v>0</v>
      </c>
      <c r="Q1464">
        <v>0</v>
      </c>
      <c r="R1464">
        <v>0</v>
      </c>
      <c r="S1464">
        <v>0</v>
      </c>
      <c r="T1464" t="s">
        <v>10800</v>
      </c>
      <c r="U1464" t="s">
        <v>85</v>
      </c>
      <c r="V1464">
        <v>34</v>
      </c>
      <c r="W1464">
        <v>1</v>
      </c>
      <c r="X1464" t="s">
        <v>49</v>
      </c>
      <c r="Y1464">
        <v>1</v>
      </c>
      <c r="Z1464">
        <v>0</v>
      </c>
      <c r="AA1464">
        <v>35</v>
      </c>
      <c r="AB1464">
        <v>50</v>
      </c>
      <c r="AE1464" t="s">
        <v>51</v>
      </c>
      <c r="AF1464" t="s">
        <v>833</v>
      </c>
      <c r="AG1464" t="s">
        <v>833</v>
      </c>
      <c r="AH1464" t="s">
        <v>10801</v>
      </c>
      <c r="AI1464">
        <v>126370</v>
      </c>
      <c r="AJ1464">
        <v>4.1469573474717096</v>
      </c>
      <c r="AK1464" t="s">
        <v>835</v>
      </c>
      <c r="AL1464">
        <v>1</v>
      </c>
      <c r="AM1464" t="s">
        <v>836</v>
      </c>
      <c r="AN1464" t="s">
        <v>10802</v>
      </c>
      <c r="AO1464" t="s">
        <v>10803</v>
      </c>
      <c r="AP1464" t="s">
        <v>10804</v>
      </c>
      <c r="AQ1464" t="s">
        <v>58</v>
      </c>
      <c r="AR1464" t="s">
        <v>59</v>
      </c>
    </row>
    <row r="1465" spans="1:44" x14ac:dyDescent="0.25">
      <c r="A1465">
        <v>1464</v>
      </c>
      <c r="B1465" t="s">
        <v>10805</v>
      </c>
      <c r="C1465" t="s">
        <v>10806</v>
      </c>
      <c r="D1465">
        <v>6</v>
      </c>
      <c r="E1465">
        <v>17</v>
      </c>
      <c r="F1465" t="s">
        <v>45</v>
      </c>
      <c r="G1465">
        <v>5000</v>
      </c>
      <c r="H1465">
        <v>0</v>
      </c>
      <c r="I1465">
        <v>4.24</v>
      </c>
      <c r="J1465">
        <v>1650</v>
      </c>
      <c r="K1465">
        <v>969</v>
      </c>
      <c r="L1465">
        <v>344</v>
      </c>
      <c r="M1465">
        <v>182</v>
      </c>
      <c r="N1465">
        <v>72</v>
      </c>
      <c r="O1465">
        <v>83</v>
      </c>
      <c r="P1465">
        <v>1</v>
      </c>
      <c r="Q1465">
        <v>0</v>
      </c>
      <c r="R1465">
        <v>1</v>
      </c>
      <c r="S1465">
        <v>0</v>
      </c>
      <c r="T1465" t="s">
        <v>10807</v>
      </c>
      <c r="U1465" t="s">
        <v>47</v>
      </c>
      <c r="V1465" t="s">
        <v>96</v>
      </c>
      <c r="W1465">
        <v>50</v>
      </c>
      <c r="X1465" t="s">
        <v>49</v>
      </c>
      <c r="Y1465">
        <v>2</v>
      </c>
      <c r="Z1465">
        <v>0</v>
      </c>
      <c r="AA1465">
        <v>44</v>
      </c>
      <c r="AB1465">
        <v>50</v>
      </c>
      <c r="AE1465" t="s">
        <v>51</v>
      </c>
      <c r="AF1465" t="s">
        <v>10808</v>
      </c>
      <c r="AG1465" t="s">
        <v>10809</v>
      </c>
      <c r="AH1465" t="s">
        <v>10810</v>
      </c>
      <c r="AI1465">
        <v>13308</v>
      </c>
      <c r="AJ1465">
        <v>4.1559963931469701</v>
      </c>
      <c r="AK1465" t="s">
        <v>10811</v>
      </c>
      <c r="AL1465">
        <v>0</v>
      </c>
      <c r="AN1465" t="s">
        <v>10812</v>
      </c>
      <c r="AO1465" t="s">
        <v>10813</v>
      </c>
      <c r="AP1465" t="s">
        <v>10814</v>
      </c>
      <c r="AQ1465" t="s">
        <v>58</v>
      </c>
      <c r="AR1465" t="s">
        <v>59</v>
      </c>
    </row>
    <row r="1466" spans="1:44" x14ac:dyDescent="0.25">
      <c r="A1466">
        <v>1465</v>
      </c>
      <c r="B1466" t="s">
        <v>10815</v>
      </c>
      <c r="C1466" t="s">
        <v>10816</v>
      </c>
      <c r="D1466">
        <v>5.66</v>
      </c>
      <c r="E1466">
        <v>5</v>
      </c>
      <c r="F1466" t="s">
        <v>45</v>
      </c>
      <c r="G1466">
        <v>1000</v>
      </c>
      <c r="H1466">
        <v>0</v>
      </c>
      <c r="I1466">
        <v>4.21</v>
      </c>
      <c r="J1466">
        <v>217</v>
      </c>
      <c r="K1466">
        <v>134</v>
      </c>
      <c r="L1466">
        <v>37</v>
      </c>
      <c r="M1466">
        <v>17</v>
      </c>
      <c r="N1466">
        <v>16</v>
      </c>
      <c r="O1466">
        <v>13</v>
      </c>
      <c r="P1466">
        <v>1</v>
      </c>
      <c r="Q1466">
        <v>0</v>
      </c>
      <c r="R1466">
        <v>1</v>
      </c>
      <c r="S1466">
        <v>0</v>
      </c>
      <c r="T1466" t="s">
        <v>10817</v>
      </c>
      <c r="U1466" t="s">
        <v>85</v>
      </c>
      <c r="V1466" t="s">
        <v>351</v>
      </c>
      <c r="W1466">
        <v>50</v>
      </c>
      <c r="X1466" t="s">
        <v>49</v>
      </c>
      <c r="Y1466">
        <v>2</v>
      </c>
      <c r="Z1466">
        <v>0</v>
      </c>
      <c r="AA1466">
        <v>35</v>
      </c>
      <c r="AB1466">
        <v>50</v>
      </c>
      <c r="AC1466">
        <v>1</v>
      </c>
      <c r="AD1466" t="s">
        <v>50</v>
      </c>
      <c r="AE1466" t="s">
        <v>51</v>
      </c>
      <c r="AF1466" t="s">
        <v>5173</v>
      </c>
      <c r="AG1466" t="s">
        <v>5173</v>
      </c>
      <c r="AH1466" t="s">
        <v>5174</v>
      </c>
      <c r="AI1466">
        <v>9857</v>
      </c>
      <c r="AJ1466">
        <v>4.0539717966927</v>
      </c>
      <c r="AK1466" t="s">
        <v>5175</v>
      </c>
      <c r="AL1466">
        <v>0</v>
      </c>
      <c r="AN1466" t="s">
        <v>10818</v>
      </c>
      <c r="AO1466" t="s">
        <v>10819</v>
      </c>
      <c r="AP1466" t="s">
        <v>10820</v>
      </c>
      <c r="AQ1466" t="s">
        <v>58</v>
      </c>
      <c r="AR1466" t="s">
        <v>59</v>
      </c>
    </row>
    <row r="1467" spans="1:44" x14ac:dyDescent="0.25">
      <c r="A1467">
        <v>1466</v>
      </c>
      <c r="B1467" t="s">
        <v>10821</v>
      </c>
      <c r="C1467" t="s">
        <v>10822</v>
      </c>
      <c r="D1467">
        <v>6</v>
      </c>
      <c r="E1467">
        <v>7</v>
      </c>
      <c r="F1467" t="s">
        <v>45</v>
      </c>
      <c r="G1467">
        <v>10000</v>
      </c>
      <c r="H1467">
        <v>0</v>
      </c>
      <c r="I1467">
        <v>3.75</v>
      </c>
      <c r="J1467">
        <v>1238</v>
      </c>
      <c r="K1467">
        <v>537</v>
      </c>
      <c r="L1467">
        <v>264</v>
      </c>
      <c r="M1467">
        <v>187</v>
      </c>
      <c r="N1467">
        <v>91</v>
      </c>
      <c r="O1467">
        <v>159</v>
      </c>
      <c r="P1467">
        <v>0</v>
      </c>
      <c r="Q1467">
        <v>0</v>
      </c>
      <c r="R1467">
        <v>0</v>
      </c>
      <c r="S1467">
        <v>0</v>
      </c>
      <c r="T1467" t="s">
        <v>10823</v>
      </c>
      <c r="U1467" t="s">
        <v>85</v>
      </c>
      <c r="V1467" t="s">
        <v>64</v>
      </c>
      <c r="W1467">
        <v>50</v>
      </c>
      <c r="X1467" t="s">
        <v>49</v>
      </c>
      <c r="Y1467">
        <v>2</v>
      </c>
      <c r="Z1467">
        <v>0</v>
      </c>
      <c r="AA1467">
        <v>31</v>
      </c>
      <c r="AB1467">
        <v>50</v>
      </c>
      <c r="AC1467">
        <v>1</v>
      </c>
      <c r="AD1467" t="s">
        <v>50</v>
      </c>
      <c r="AE1467" t="s">
        <v>51</v>
      </c>
      <c r="AF1467" t="s">
        <v>10824</v>
      </c>
      <c r="AG1467" t="s">
        <v>10825</v>
      </c>
      <c r="AH1467" t="s">
        <v>10826</v>
      </c>
      <c r="AI1467">
        <v>5993</v>
      </c>
      <c r="AJ1467">
        <v>4.0552311029534396</v>
      </c>
      <c r="AK1467" t="s">
        <v>10827</v>
      </c>
      <c r="AL1467">
        <v>1</v>
      </c>
      <c r="AM1467" t="s">
        <v>10828</v>
      </c>
      <c r="AN1467" t="s">
        <v>10829</v>
      </c>
      <c r="AO1467" t="s">
        <v>10830</v>
      </c>
      <c r="AP1467" t="s">
        <v>10831</v>
      </c>
      <c r="AQ1467" t="s">
        <v>58</v>
      </c>
      <c r="AR1467" t="s">
        <v>59</v>
      </c>
    </row>
    <row r="1468" spans="1:44" x14ac:dyDescent="0.25">
      <c r="A1468">
        <v>1467</v>
      </c>
      <c r="B1468" t="s">
        <v>10832</v>
      </c>
      <c r="C1468" t="s">
        <v>10833</v>
      </c>
      <c r="D1468">
        <v>8</v>
      </c>
      <c r="E1468">
        <v>84</v>
      </c>
      <c r="F1468" t="s">
        <v>45</v>
      </c>
      <c r="G1468">
        <v>50000</v>
      </c>
      <c r="H1468">
        <v>0</v>
      </c>
      <c r="I1468">
        <v>3.6</v>
      </c>
      <c r="J1468">
        <v>18463</v>
      </c>
      <c r="K1468">
        <v>7530</v>
      </c>
      <c r="L1468">
        <v>3351</v>
      </c>
      <c r="M1468">
        <v>3057</v>
      </c>
      <c r="N1468">
        <v>1736</v>
      </c>
      <c r="O1468">
        <v>2789</v>
      </c>
      <c r="P1468">
        <v>1</v>
      </c>
      <c r="Q1468">
        <v>0</v>
      </c>
      <c r="R1468">
        <v>0</v>
      </c>
      <c r="S1468">
        <v>1</v>
      </c>
      <c r="T1468" t="s">
        <v>10834</v>
      </c>
      <c r="V1468" t="s">
        <v>96</v>
      </c>
      <c r="W1468">
        <v>50</v>
      </c>
      <c r="X1468" t="s">
        <v>49</v>
      </c>
      <c r="Y1468">
        <v>3</v>
      </c>
      <c r="Z1468">
        <v>0</v>
      </c>
      <c r="AA1468">
        <v>36</v>
      </c>
      <c r="AB1468">
        <v>50</v>
      </c>
      <c r="AC1468">
        <v>1</v>
      </c>
      <c r="AD1468" t="s">
        <v>50</v>
      </c>
      <c r="AE1468" t="s">
        <v>51</v>
      </c>
      <c r="AF1468" t="s">
        <v>361</v>
      </c>
      <c r="AG1468" t="s">
        <v>362</v>
      </c>
      <c r="AH1468" t="s">
        <v>10835</v>
      </c>
      <c r="AI1468">
        <v>51369</v>
      </c>
      <c r="AJ1468">
        <v>3.9682688002491702</v>
      </c>
      <c r="AK1468" t="s">
        <v>364</v>
      </c>
      <c r="AL1468">
        <v>1</v>
      </c>
      <c r="AM1468" t="s">
        <v>365</v>
      </c>
      <c r="AN1468" t="s">
        <v>10836</v>
      </c>
      <c r="AO1468" t="s">
        <v>10837</v>
      </c>
      <c r="AP1468" t="s">
        <v>10838</v>
      </c>
      <c r="AQ1468" t="s">
        <v>58</v>
      </c>
      <c r="AR1468" t="s">
        <v>59</v>
      </c>
    </row>
    <row r="1469" spans="1:44" x14ac:dyDescent="0.25">
      <c r="A1469">
        <v>1468</v>
      </c>
      <c r="B1469" t="s">
        <v>10839</v>
      </c>
      <c r="C1469" t="s">
        <v>10840</v>
      </c>
      <c r="D1469">
        <v>7</v>
      </c>
      <c r="E1469">
        <v>9</v>
      </c>
      <c r="F1469" t="s">
        <v>45</v>
      </c>
      <c r="G1469">
        <v>10000</v>
      </c>
      <c r="H1469">
        <v>1</v>
      </c>
      <c r="I1469">
        <v>4.1900000000000004</v>
      </c>
      <c r="J1469">
        <v>1378</v>
      </c>
      <c r="K1469">
        <v>801</v>
      </c>
      <c r="L1469">
        <v>270</v>
      </c>
      <c r="M1469">
        <v>158</v>
      </c>
      <c r="N1469">
        <v>66</v>
      </c>
      <c r="O1469">
        <v>83</v>
      </c>
      <c r="P1469">
        <v>0</v>
      </c>
      <c r="Q1469">
        <v>0</v>
      </c>
      <c r="R1469">
        <v>0</v>
      </c>
      <c r="S1469">
        <v>0</v>
      </c>
      <c r="T1469" t="s">
        <v>10841</v>
      </c>
      <c r="U1469" t="s">
        <v>63</v>
      </c>
      <c r="V1469" t="s">
        <v>96</v>
      </c>
      <c r="W1469">
        <v>10</v>
      </c>
      <c r="X1469" t="s">
        <v>49</v>
      </c>
      <c r="Y1469">
        <v>2</v>
      </c>
      <c r="Z1469">
        <v>0</v>
      </c>
      <c r="AA1469">
        <v>43</v>
      </c>
      <c r="AB1469">
        <v>50</v>
      </c>
      <c r="AC1469">
        <v>1</v>
      </c>
      <c r="AD1469" t="s">
        <v>50</v>
      </c>
      <c r="AE1469" t="s">
        <v>51</v>
      </c>
      <c r="AF1469" t="s">
        <v>2657</v>
      </c>
      <c r="AG1469" t="s">
        <v>2658</v>
      </c>
      <c r="AH1469" t="s">
        <v>2659</v>
      </c>
      <c r="AI1469">
        <v>42919</v>
      </c>
      <c r="AJ1469">
        <v>4.1059670542184099</v>
      </c>
      <c r="AK1469" t="s">
        <v>2660</v>
      </c>
      <c r="AL1469">
        <v>0</v>
      </c>
      <c r="AN1469" t="s">
        <v>10842</v>
      </c>
      <c r="AO1469" t="s">
        <v>10843</v>
      </c>
      <c r="AP1469" t="s">
        <v>10844</v>
      </c>
      <c r="AQ1469" t="s">
        <v>58</v>
      </c>
      <c r="AR1469" t="s">
        <v>59</v>
      </c>
    </row>
    <row r="1470" spans="1:44" x14ac:dyDescent="0.25">
      <c r="A1470">
        <v>1469</v>
      </c>
      <c r="B1470" t="s">
        <v>10845</v>
      </c>
      <c r="C1470" t="s">
        <v>10846</v>
      </c>
      <c r="D1470">
        <v>14</v>
      </c>
      <c r="E1470">
        <v>50</v>
      </c>
      <c r="F1470" t="s">
        <v>45</v>
      </c>
      <c r="G1470">
        <v>100</v>
      </c>
      <c r="H1470">
        <v>1</v>
      </c>
      <c r="I1470">
        <v>5</v>
      </c>
      <c r="J1470">
        <v>0</v>
      </c>
      <c r="P1470">
        <v>0</v>
      </c>
      <c r="Q1470">
        <v>0</v>
      </c>
      <c r="R1470">
        <v>0</v>
      </c>
      <c r="S1470">
        <v>0</v>
      </c>
      <c r="T1470" t="s">
        <v>10847</v>
      </c>
      <c r="U1470" t="s">
        <v>3118</v>
      </c>
      <c r="V1470" t="s">
        <v>96</v>
      </c>
      <c r="W1470">
        <v>8</v>
      </c>
      <c r="X1470" t="s">
        <v>49</v>
      </c>
      <c r="Y1470">
        <v>3</v>
      </c>
      <c r="Z1470">
        <v>0</v>
      </c>
      <c r="AA1470">
        <v>43</v>
      </c>
      <c r="AB1470">
        <v>50</v>
      </c>
      <c r="AE1470" t="s">
        <v>51</v>
      </c>
      <c r="AF1470" t="s">
        <v>3247</v>
      </c>
      <c r="AG1470" t="s">
        <v>3248</v>
      </c>
      <c r="AH1470" t="s">
        <v>5565</v>
      </c>
      <c r="AI1470">
        <v>22711</v>
      </c>
      <c r="AJ1470">
        <v>3.8720443837787801</v>
      </c>
      <c r="AK1470" t="s">
        <v>3250</v>
      </c>
      <c r="AL1470">
        <v>0</v>
      </c>
      <c r="AN1470" t="s">
        <v>10848</v>
      </c>
      <c r="AO1470" t="s">
        <v>10849</v>
      </c>
      <c r="AP1470" t="s">
        <v>10850</v>
      </c>
      <c r="AQ1470" t="s">
        <v>58</v>
      </c>
      <c r="AR1470" t="s">
        <v>59</v>
      </c>
    </row>
    <row r="1471" spans="1:44" x14ac:dyDescent="0.25">
      <c r="A1471">
        <v>1470</v>
      </c>
      <c r="B1471" t="s">
        <v>10851</v>
      </c>
      <c r="C1471" t="s">
        <v>10851</v>
      </c>
      <c r="D1471">
        <v>1.8399999999999901</v>
      </c>
      <c r="E1471">
        <v>2</v>
      </c>
      <c r="F1471" t="s">
        <v>45</v>
      </c>
      <c r="G1471">
        <v>100</v>
      </c>
      <c r="H1471">
        <v>1</v>
      </c>
      <c r="I1471">
        <v>3.68</v>
      </c>
      <c r="J1471">
        <v>38</v>
      </c>
      <c r="K1471">
        <v>16</v>
      </c>
      <c r="L1471">
        <v>6</v>
      </c>
      <c r="M1471">
        <v>8</v>
      </c>
      <c r="N1471">
        <v>4</v>
      </c>
      <c r="O1471">
        <v>4</v>
      </c>
      <c r="P1471">
        <v>0</v>
      </c>
      <c r="Q1471">
        <v>0</v>
      </c>
      <c r="R1471">
        <v>0</v>
      </c>
      <c r="S1471">
        <v>0</v>
      </c>
      <c r="T1471" t="s">
        <v>10852</v>
      </c>
      <c r="V1471" t="s">
        <v>8156</v>
      </c>
      <c r="W1471">
        <v>50</v>
      </c>
      <c r="X1471" t="s">
        <v>49</v>
      </c>
      <c r="Y1471">
        <v>1</v>
      </c>
      <c r="Z1471">
        <v>0</v>
      </c>
      <c r="AA1471">
        <v>57</v>
      </c>
      <c r="AB1471">
        <v>50</v>
      </c>
      <c r="AE1471" t="s">
        <v>51</v>
      </c>
      <c r="AF1471" t="s">
        <v>8157</v>
      </c>
      <c r="AG1471" t="s">
        <v>8157</v>
      </c>
      <c r="AH1471" t="s">
        <v>10853</v>
      </c>
      <c r="AI1471">
        <v>484</v>
      </c>
      <c r="AJ1471">
        <v>3.9917355371900798</v>
      </c>
      <c r="AK1471" s="1" t="s">
        <v>8159</v>
      </c>
      <c r="AL1471">
        <v>0</v>
      </c>
      <c r="AN1471" t="s">
        <v>10854</v>
      </c>
      <c r="AO1471" t="s">
        <v>10855</v>
      </c>
      <c r="AP1471" t="s">
        <v>10856</v>
      </c>
      <c r="AQ1471" t="s">
        <v>58</v>
      </c>
      <c r="AR1471" t="s">
        <v>59</v>
      </c>
    </row>
    <row r="1472" spans="1:44" x14ac:dyDescent="0.25">
      <c r="A1472">
        <v>1471</v>
      </c>
      <c r="B1472" t="s">
        <v>10857</v>
      </c>
      <c r="C1472" t="s">
        <v>10857</v>
      </c>
      <c r="D1472">
        <v>8</v>
      </c>
      <c r="E1472">
        <v>7</v>
      </c>
      <c r="F1472" t="s">
        <v>45</v>
      </c>
      <c r="G1472">
        <v>1000</v>
      </c>
      <c r="H1472">
        <v>0</v>
      </c>
      <c r="I1472">
        <v>4.05</v>
      </c>
      <c r="J1472">
        <v>152</v>
      </c>
      <c r="K1472">
        <v>76</v>
      </c>
      <c r="L1472">
        <v>39</v>
      </c>
      <c r="M1472">
        <v>18</v>
      </c>
      <c r="N1472">
        <v>6</v>
      </c>
      <c r="O1472">
        <v>13</v>
      </c>
      <c r="P1472">
        <v>0</v>
      </c>
      <c r="Q1472">
        <v>0</v>
      </c>
      <c r="R1472">
        <v>0</v>
      </c>
      <c r="S1472">
        <v>0</v>
      </c>
      <c r="T1472" t="s">
        <v>10858</v>
      </c>
      <c r="U1472" t="s">
        <v>47</v>
      </c>
      <c r="V1472" t="s">
        <v>64</v>
      </c>
      <c r="W1472">
        <v>50</v>
      </c>
      <c r="X1472" t="s">
        <v>49</v>
      </c>
      <c r="Y1472">
        <v>2</v>
      </c>
      <c r="Z1472">
        <v>0</v>
      </c>
      <c r="AA1472">
        <v>24</v>
      </c>
      <c r="AB1472">
        <v>50</v>
      </c>
      <c r="AE1472" t="s">
        <v>51</v>
      </c>
      <c r="AF1472" t="s">
        <v>10859</v>
      </c>
      <c r="AG1472" t="s">
        <v>10859</v>
      </c>
      <c r="AH1472" t="s">
        <v>10860</v>
      </c>
      <c r="AI1472">
        <v>466</v>
      </c>
      <c r="AJ1472">
        <v>3.89270386266094</v>
      </c>
      <c r="AK1472" t="s">
        <v>10861</v>
      </c>
      <c r="AL1472">
        <v>0</v>
      </c>
      <c r="AN1472" t="s">
        <v>10862</v>
      </c>
      <c r="AO1472" t="s">
        <v>10863</v>
      </c>
      <c r="AP1472" t="s">
        <v>10864</v>
      </c>
      <c r="AQ1472" t="s">
        <v>58</v>
      </c>
      <c r="AR1472" t="s">
        <v>59</v>
      </c>
    </row>
    <row r="1473" spans="1:44" x14ac:dyDescent="0.25">
      <c r="A1473">
        <v>1472</v>
      </c>
      <c r="B1473" t="s">
        <v>10865</v>
      </c>
      <c r="C1473" t="s">
        <v>10866</v>
      </c>
      <c r="D1473">
        <v>9</v>
      </c>
      <c r="E1473">
        <v>8</v>
      </c>
      <c r="F1473" t="s">
        <v>45</v>
      </c>
      <c r="G1473">
        <v>10000</v>
      </c>
      <c r="H1473">
        <v>0</v>
      </c>
      <c r="I1473">
        <v>4.03</v>
      </c>
      <c r="J1473">
        <v>3024</v>
      </c>
      <c r="K1473">
        <v>1491</v>
      </c>
      <c r="L1473">
        <v>717</v>
      </c>
      <c r="M1473">
        <v>430</v>
      </c>
      <c r="N1473">
        <v>178</v>
      </c>
      <c r="O1473">
        <v>208</v>
      </c>
      <c r="P1473">
        <v>0</v>
      </c>
      <c r="Q1473">
        <v>0</v>
      </c>
      <c r="R1473">
        <v>0</v>
      </c>
      <c r="S1473">
        <v>0</v>
      </c>
      <c r="T1473" t="s">
        <v>10867</v>
      </c>
      <c r="U1473" t="s">
        <v>47</v>
      </c>
      <c r="V1473" t="s">
        <v>48</v>
      </c>
      <c r="W1473">
        <v>50</v>
      </c>
      <c r="X1473" t="s">
        <v>49</v>
      </c>
      <c r="Y1473">
        <v>3</v>
      </c>
      <c r="Z1473">
        <v>0</v>
      </c>
      <c r="AA1473">
        <v>38</v>
      </c>
      <c r="AB1473">
        <v>50</v>
      </c>
      <c r="AC1473">
        <v>1</v>
      </c>
      <c r="AD1473" t="s">
        <v>50</v>
      </c>
      <c r="AE1473" t="s">
        <v>51</v>
      </c>
      <c r="AF1473" t="s">
        <v>10868</v>
      </c>
      <c r="AG1473" t="s">
        <v>10868</v>
      </c>
      <c r="AH1473" t="s">
        <v>10869</v>
      </c>
      <c r="AI1473">
        <v>4295</v>
      </c>
      <c r="AJ1473">
        <v>4.2086146682188499</v>
      </c>
      <c r="AK1473" t="s">
        <v>10870</v>
      </c>
      <c r="AL1473">
        <v>0</v>
      </c>
      <c r="AN1473" t="s">
        <v>10871</v>
      </c>
      <c r="AO1473" t="s">
        <v>10872</v>
      </c>
      <c r="AP1473" t="s">
        <v>10873</v>
      </c>
      <c r="AQ1473" t="s">
        <v>58</v>
      </c>
      <c r="AR1473" t="s">
        <v>59</v>
      </c>
    </row>
    <row r="1474" spans="1:44" x14ac:dyDescent="0.25">
      <c r="A1474">
        <v>1473</v>
      </c>
      <c r="B1474" t="s">
        <v>10874</v>
      </c>
      <c r="C1474" t="s">
        <v>10874</v>
      </c>
      <c r="D1474">
        <v>7</v>
      </c>
      <c r="E1474">
        <v>22</v>
      </c>
      <c r="F1474" t="s">
        <v>45</v>
      </c>
      <c r="G1474">
        <v>100</v>
      </c>
      <c r="H1474">
        <v>0</v>
      </c>
      <c r="I1474">
        <v>4.46</v>
      </c>
      <c r="J1474">
        <v>52</v>
      </c>
      <c r="K1474">
        <v>35</v>
      </c>
      <c r="L1474">
        <v>9</v>
      </c>
      <c r="M1474">
        <v>5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10875</v>
      </c>
      <c r="U1474" t="s">
        <v>161</v>
      </c>
      <c r="V1474" t="s">
        <v>48</v>
      </c>
      <c r="W1474">
        <v>50</v>
      </c>
      <c r="X1474" t="s">
        <v>49</v>
      </c>
      <c r="Y1474">
        <v>2</v>
      </c>
      <c r="Z1474">
        <v>0</v>
      </c>
      <c r="AA1474">
        <v>51</v>
      </c>
      <c r="AB1474">
        <v>50</v>
      </c>
      <c r="AE1474" t="s">
        <v>321</v>
      </c>
      <c r="AF1474" t="s">
        <v>2157</v>
      </c>
      <c r="AG1474" t="s">
        <v>2157</v>
      </c>
      <c r="AH1474" t="s">
        <v>2158</v>
      </c>
      <c r="AI1474">
        <v>2199</v>
      </c>
      <c r="AJ1474">
        <v>4.2364711232378296</v>
      </c>
      <c r="AK1474" t="s">
        <v>2159</v>
      </c>
      <c r="AL1474">
        <v>0</v>
      </c>
      <c r="AN1474" t="s">
        <v>10876</v>
      </c>
      <c r="AO1474" t="s">
        <v>10877</v>
      </c>
      <c r="AP1474" t="s">
        <v>10878</v>
      </c>
      <c r="AQ1474" t="s">
        <v>58</v>
      </c>
      <c r="AR1474" t="s">
        <v>59</v>
      </c>
    </row>
    <row r="1475" spans="1:44" x14ac:dyDescent="0.25">
      <c r="A1475">
        <v>1474</v>
      </c>
      <c r="B1475" t="s">
        <v>10879</v>
      </c>
      <c r="C1475" t="s">
        <v>10880</v>
      </c>
      <c r="D1475">
        <v>5</v>
      </c>
      <c r="E1475">
        <v>9</v>
      </c>
      <c r="F1475" t="s">
        <v>45</v>
      </c>
      <c r="G1475">
        <v>100</v>
      </c>
      <c r="H1475">
        <v>1</v>
      </c>
      <c r="I1475">
        <v>4.67</v>
      </c>
      <c r="J1475">
        <v>6</v>
      </c>
      <c r="K1475">
        <v>5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10881</v>
      </c>
      <c r="V1475" t="s">
        <v>10882</v>
      </c>
      <c r="W1475">
        <v>50</v>
      </c>
      <c r="X1475" t="s">
        <v>49</v>
      </c>
      <c r="Y1475">
        <v>2</v>
      </c>
      <c r="Z1475">
        <v>0</v>
      </c>
      <c r="AA1475">
        <v>140</v>
      </c>
      <c r="AB1475">
        <v>50</v>
      </c>
      <c r="AE1475" t="s">
        <v>51</v>
      </c>
      <c r="AF1475" t="s">
        <v>10883</v>
      </c>
      <c r="AG1475" t="s">
        <v>10884</v>
      </c>
      <c r="AH1475" t="s">
        <v>10885</v>
      </c>
      <c r="AI1475">
        <v>2805</v>
      </c>
      <c r="AJ1475">
        <v>4.4866310160427796</v>
      </c>
      <c r="AK1475" s="1" t="s">
        <v>10886</v>
      </c>
      <c r="AL1475">
        <v>0</v>
      </c>
      <c r="AN1475" t="s">
        <v>10887</v>
      </c>
      <c r="AO1475" t="s">
        <v>10888</v>
      </c>
      <c r="AP1475" t="s">
        <v>10889</v>
      </c>
      <c r="AQ1475" t="s">
        <v>58</v>
      </c>
      <c r="AR1475" t="s">
        <v>59</v>
      </c>
    </row>
    <row r="1476" spans="1:44" x14ac:dyDescent="0.25">
      <c r="A1476">
        <v>1475</v>
      </c>
      <c r="B1476" t="s">
        <v>10890</v>
      </c>
      <c r="C1476" t="s">
        <v>10891</v>
      </c>
      <c r="D1476">
        <v>3.71999999999999</v>
      </c>
      <c r="E1476">
        <v>11</v>
      </c>
      <c r="F1476" t="s">
        <v>45</v>
      </c>
      <c r="G1476">
        <v>1000</v>
      </c>
      <c r="H1476">
        <v>1</v>
      </c>
      <c r="I1476">
        <v>4.29</v>
      </c>
      <c r="J1476">
        <v>178</v>
      </c>
      <c r="K1476">
        <v>104</v>
      </c>
      <c r="L1476">
        <v>41</v>
      </c>
      <c r="M1476">
        <v>20</v>
      </c>
      <c r="N1476">
        <v>7</v>
      </c>
      <c r="O1476">
        <v>6</v>
      </c>
      <c r="P1476">
        <v>1</v>
      </c>
      <c r="Q1476">
        <v>0</v>
      </c>
      <c r="R1476">
        <v>1</v>
      </c>
      <c r="S1476">
        <v>0</v>
      </c>
      <c r="T1476" t="s">
        <v>10892</v>
      </c>
      <c r="U1476" t="s">
        <v>85</v>
      </c>
      <c r="W1476">
        <v>50</v>
      </c>
      <c r="X1476" t="s">
        <v>1721</v>
      </c>
      <c r="Y1476">
        <v>1</v>
      </c>
      <c r="Z1476">
        <v>0</v>
      </c>
      <c r="AA1476">
        <v>21</v>
      </c>
      <c r="AB1476">
        <v>50</v>
      </c>
      <c r="AE1476" t="s">
        <v>51</v>
      </c>
      <c r="AF1476" t="s">
        <v>10893</v>
      </c>
      <c r="AG1476" t="s">
        <v>10893</v>
      </c>
      <c r="AH1476" t="s">
        <v>10894</v>
      </c>
      <c r="AI1476">
        <v>32318</v>
      </c>
      <c r="AJ1476">
        <v>4.3501763723002602</v>
      </c>
      <c r="AK1476" t="s">
        <v>10895</v>
      </c>
      <c r="AL1476">
        <v>0</v>
      </c>
      <c r="AN1476" t="s">
        <v>10896</v>
      </c>
      <c r="AO1476" t="s">
        <v>10897</v>
      </c>
      <c r="AP1476" t="s">
        <v>10898</v>
      </c>
      <c r="AQ1476" t="s">
        <v>58</v>
      </c>
      <c r="AR1476" t="s">
        <v>59</v>
      </c>
    </row>
    <row r="1477" spans="1:44" x14ac:dyDescent="0.25">
      <c r="A1477">
        <v>1476</v>
      </c>
      <c r="B1477" t="s">
        <v>10899</v>
      </c>
      <c r="C1477" t="s">
        <v>10900</v>
      </c>
      <c r="D1477">
        <v>3.81</v>
      </c>
      <c r="E1477">
        <v>59</v>
      </c>
      <c r="F1477" t="s">
        <v>45</v>
      </c>
      <c r="G1477">
        <v>5000</v>
      </c>
      <c r="H1477">
        <v>0</v>
      </c>
      <c r="I1477">
        <v>3.74</v>
      </c>
      <c r="J1477">
        <v>1444</v>
      </c>
      <c r="K1477">
        <v>591</v>
      </c>
      <c r="L1477">
        <v>308</v>
      </c>
      <c r="M1477">
        <v>275</v>
      </c>
      <c r="N1477">
        <v>115</v>
      </c>
      <c r="O1477">
        <v>155</v>
      </c>
      <c r="P1477">
        <v>0</v>
      </c>
      <c r="Q1477">
        <v>0</v>
      </c>
      <c r="R1477">
        <v>0</v>
      </c>
      <c r="S1477">
        <v>0</v>
      </c>
      <c r="T1477" t="s">
        <v>10901</v>
      </c>
      <c r="U1477" t="s">
        <v>741</v>
      </c>
      <c r="V1477" t="s">
        <v>96</v>
      </c>
      <c r="W1477">
        <v>50</v>
      </c>
      <c r="X1477" t="s">
        <v>49</v>
      </c>
      <c r="Y1477">
        <v>1</v>
      </c>
      <c r="Z1477">
        <v>0</v>
      </c>
      <c r="AA1477">
        <v>41</v>
      </c>
      <c r="AB1477">
        <v>50</v>
      </c>
      <c r="AE1477" t="s">
        <v>51</v>
      </c>
      <c r="AF1477" t="s">
        <v>235</v>
      </c>
      <c r="AG1477" t="s">
        <v>235</v>
      </c>
      <c r="AH1477" t="s">
        <v>236</v>
      </c>
      <c r="AI1477">
        <v>139223</v>
      </c>
      <c r="AJ1477">
        <v>3.9335813766403498</v>
      </c>
      <c r="AK1477" t="s">
        <v>237</v>
      </c>
      <c r="AL1477">
        <v>0</v>
      </c>
      <c r="AN1477" t="s">
        <v>10902</v>
      </c>
      <c r="AO1477" t="s">
        <v>10903</v>
      </c>
      <c r="AP1477" t="s">
        <v>10904</v>
      </c>
      <c r="AQ1477" t="s">
        <v>58</v>
      </c>
      <c r="AR1477" t="s">
        <v>59</v>
      </c>
    </row>
    <row r="1478" spans="1:44" x14ac:dyDescent="0.25">
      <c r="A1478">
        <v>1477</v>
      </c>
      <c r="B1478" t="s">
        <v>10905</v>
      </c>
      <c r="C1478" t="s">
        <v>10905</v>
      </c>
      <c r="D1478">
        <v>4.93</v>
      </c>
      <c r="E1478">
        <v>5</v>
      </c>
      <c r="F1478" t="s">
        <v>45</v>
      </c>
      <c r="G1478">
        <v>1000</v>
      </c>
      <c r="H1478">
        <v>1</v>
      </c>
      <c r="I1478">
        <v>3.36</v>
      </c>
      <c r="J1478">
        <v>83</v>
      </c>
      <c r="K1478">
        <v>28</v>
      </c>
      <c r="L1478">
        <v>13</v>
      </c>
      <c r="M1478">
        <v>17</v>
      </c>
      <c r="N1478">
        <v>11</v>
      </c>
      <c r="O1478">
        <v>14</v>
      </c>
      <c r="P1478">
        <v>0</v>
      </c>
      <c r="Q1478">
        <v>0</v>
      </c>
      <c r="R1478">
        <v>0</v>
      </c>
      <c r="S1478">
        <v>0</v>
      </c>
      <c r="T1478" t="s">
        <v>10906</v>
      </c>
      <c r="U1478" t="s">
        <v>340</v>
      </c>
      <c r="V1478" t="s">
        <v>96</v>
      </c>
      <c r="W1478">
        <v>50</v>
      </c>
      <c r="X1478" t="s">
        <v>49</v>
      </c>
      <c r="Y1478">
        <v>1</v>
      </c>
      <c r="Z1478">
        <v>0</v>
      </c>
      <c r="AA1478">
        <v>45</v>
      </c>
      <c r="AB1478">
        <v>50</v>
      </c>
      <c r="AE1478" t="s">
        <v>51</v>
      </c>
      <c r="AF1478" t="s">
        <v>404</v>
      </c>
      <c r="AG1478" t="s">
        <v>405</v>
      </c>
      <c r="AH1478" t="s">
        <v>6209</v>
      </c>
      <c r="AI1478">
        <v>10600</v>
      </c>
      <c r="AJ1478">
        <v>3.8675471698113202</v>
      </c>
      <c r="AK1478" t="s">
        <v>407</v>
      </c>
      <c r="AL1478">
        <v>0</v>
      </c>
      <c r="AN1478" t="s">
        <v>10907</v>
      </c>
      <c r="AO1478" t="s">
        <v>10908</v>
      </c>
      <c r="AP1478" t="s">
        <v>10909</v>
      </c>
      <c r="AQ1478" t="s">
        <v>58</v>
      </c>
      <c r="AR1478" t="s">
        <v>59</v>
      </c>
    </row>
    <row r="1479" spans="1:44" x14ac:dyDescent="0.25">
      <c r="A1479">
        <v>1478</v>
      </c>
      <c r="B1479" t="s">
        <v>6265</v>
      </c>
      <c r="C1479" t="s">
        <v>6266</v>
      </c>
      <c r="D1479">
        <v>11</v>
      </c>
      <c r="E1479">
        <v>10</v>
      </c>
      <c r="F1479" t="s">
        <v>45</v>
      </c>
      <c r="G1479">
        <v>10000</v>
      </c>
      <c r="H1479">
        <v>1</v>
      </c>
      <c r="I1479">
        <v>4.05</v>
      </c>
      <c r="J1479">
        <v>1479</v>
      </c>
      <c r="K1479">
        <v>754</v>
      </c>
      <c r="L1479">
        <v>329</v>
      </c>
      <c r="M1479">
        <v>219</v>
      </c>
      <c r="N1479">
        <v>73</v>
      </c>
      <c r="O1479">
        <v>104</v>
      </c>
      <c r="P1479">
        <v>0</v>
      </c>
      <c r="Q1479">
        <v>0</v>
      </c>
      <c r="R1479">
        <v>0</v>
      </c>
      <c r="S1479">
        <v>0</v>
      </c>
      <c r="T1479" t="s">
        <v>6267</v>
      </c>
      <c r="U1479" t="s">
        <v>85</v>
      </c>
      <c r="V1479" t="s">
        <v>48</v>
      </c>
      <c r="W1479">
        <v>50</v>
      </c>
      <c r="X1479" t="s">
        <v>49</v>
      </c>
      <c r="Y1479">
        <v>2</v>
      </c>
      <c r="Z1479">
        <v>0</v>
      </c>
      <c r="AA1479">
        <v>45</v>
      </c>
      <c r="AB1479">
        <v>50</v>
      </c>
      <c r="AE1479" t="s">
        <v>51</v>
      </c>
      <c r="AF1479" t="s">
        <v>6268</v>
      </c>
      <c r="AG1479" t="s">
        <v>6268</v>
      </c>
      <c r="AH1479" t="s">
        <v>6269</v>
      </c>
      <c r="AI1479">
        <v>5816</v>
      </c>
      <c r="AJ1479">
        <v>3.9363823933975199</v>
      </c>
      <c r="AK1479" t="s">
        <v>6270</v>
      </c>
      <c r="AL1479">
        <v>0</v>
      </c>
      <c r="AN1479" t="s">
        <v>6271</v>
      </c>
      <c r="AO1479" t="s">
        <v>6272</v>
      </c>
      <c r="AP1479" t="s">
        <v>6273</v>
      </c>
      <c r="AQ1479" t="s">
        <v>58</v>
      </c>
      <c r="AR1479" t="s">
        <v>59</v>
      </c>
    </row>
    <row r="1480" spans="1:44" x14ac:dyDescent="0.25">
      <c r="A1480">
        <v>1479</v>
      </c>
      <c r="B1480" t="s">
        <v>10318</v>
      </c>
      <c r="C1480" t="s">
        <v>10319</v>
      </c>
      <c r="D1480">
        <v>6</v>
      </c>
      <c r="E1480">
        <v>6</v>
      </c>
      <c r="F1480" t="s">
        <v>45</v>
      </c>
      <c r="G1480">
        <v>1000</v>
      </c>
      <c r="H1480">
        <v>1</v>
      </c>
      <c r="I1480">
        <v>3.68</v>
      </c>
      <c r="J1480">
        <v>895</v>
      </c>
      <c r="K1480">
        <v>356</v>
      </c>
      <c r="L1480">
        <v>198</v>
      </c>
      <c r="M1480">
        <v>157</v>
      </c>
      <c r="N1480">
        <v>70</v>
      </c>
      <c r="O1480">
        <v>114</v>
      </c>
      <c r="P1480">
        <v>0</v>
      </c>
      <c r="Q1480">
        <v>0</v>
      </c>
      <c r="R1480">
        <v>0</v>
      </c>
      <c r="S1480">
        <v>0</v>
      </c>
      <c r="T1480" t="s">
        <v>10320</v>
      </c>
      <c r="U1480" t="s">
        <v>85</v>
      </c>
      <c r="V1480" t="s">
        <v>162</v>
      </c>
      <c r="W1480">
        <v>5</v>
      </c>
      <c r="X1480" t="s">
        <v>49</v>
      </c>
      <c r="Y1480">
        <v>2</v>
      </c>
      <c r="Z1480">
        <v>0</v>
      </c>
      <c r="AA1480">
        <v>39</v>
      </c>
      <c r="AB1480">
        <v>50</v>
      </c>
      <c r="AC1480">
        <v>1</v>
      </c>
      <c r="AD1480" t="s">
        <v>50</v>
      </c>
      <c r="AE1480" t="s">
        <v>51</v>
      </c>
      <c r="AF1480" t="s">
        <v>5390</v>
      </c>
      <c r="AG1480" t="s">
        <v>5391</v>
      </c>
      <c r="AH1480" t="s">
        <v>10321</v>
      </c>
      <c r="AI1480">
        <v>25260</v>
      </c>
      <c r="AJ1480">
        <v>3.9956057007125798</v>
      </c>
      <c r="AK1480" t="s">
        <v>5393</v>
      </c>
      <c r="AL1480">
        <v>0</v>
      </c>
      <c r="AN1480" t="s">
        <v>10322</v>
      </c>
      <c r="AO1480" t="s">
        <v>10323</v>
      </c>
      <c r="AP1480" t="s">
        <v>10324</v>
      </c>
      <c r="AQ1480" t="s">
        <v>58</v>
      </c>
      <c r="AR1480" t="s">
        <v>59</v>
      </c>
    </row>
    <row r="1481" spans="1:44" x14ac:dyDescent="0.25">
      <c r="A1481">
        <v>1480</v>
      </c>
      <c r="B1481" t="s">
        <v>421</v>
      </c>
      <c r="C1481" t="s">
        <v>422</v>
      </c>
      <c r="D1481">
        <v>7</v>
      </c>
      <c r="E1481">
        <v>33</v>
      </c>
      <c r="F1481" t="s">
        <v>45</v>
      </c>
      <c r="G1481">
        <v>50</v>
      </c>
      <c r="H1481">
        <v>0</v>
      </c>
      <c r="I1481">
        <v>3</v>
      </c>
      <c r="J1481">
        <v>2</v>
      </c>
      <c r="K1481">
        <v>0</v>
      </c>
      <c r="L1481">
        <v>1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1225</v>
      </c>
      <c r="U1481" t="s">
        <v>129</v>
      </c>
      <c r="V1481" t="s">
        <v>96</v>
      </c>
      <c r="W1481">
        <v>50</v>
      </c>
      <c r="X1481" t="s">
        <v>49</v>
      </c>
      <c r="Y1481">
        <v>2</v>
      </c>
      <c r="Z1481">
        <v>0</v>
      </c>
      <c r="AA1481">
        <v>41</v>
      </c>
      <c r="AB1481">
        <v>50</v>
      </c>
      <c r="AC1481">
        <v>1</v>
      </c>
      <c r="AD1481" t="s">
        <v>50</v>
      </c>
      <c r="AE1481" t="s">
        <v>51</v>
      </c>
      <c r="AF1481" t="s">
        <v>1226</v>
      </c>
      <c r="AG1481" t="s">
        <v>1226</v>
      </c>
      <c r="AH1481" t="s">
        <v>1227</v>
      </c>
      <c r="AI1481">
        <v>25222</v>
      </c>
      <c r="AJ1481">
        <v>4.0015462691301202</v>
      </c>
      <c r="AK1481" t="s">
        <v>1228</v>
      </c>
      <c r="AL1481">
        <v>0</v>
      </c>
      <c r="AN1481" t="s">
        <v>1229</v>
      </c>
      <c r="AO1481" t="s">
        <v>1230</v>
      </c>
      <c r="AP1481" t="s">
        <v>1231</v>
      </c>
      <c r="AQ1481" t="s">
        <v>58</v>
      </c>
      <c r="AR1481" t="s">
        <v>59</v>
      </c>
    </row>
    <row r="1482" spans="1:44" x14ac:dyDescent="0.25">
      <c r="A1482">
        <v>1481</v>
      </c>
      <c r="B1482" t="s">
        <v>10910</v>
      </c>
      <c r="C1482" t="s">
        <v>10911</v>
      </c>
      <c r="D1482">
        <v>16</v>
      </c>
      <c r="E1482">
        <v>14</v>
      </c>
      <c r="F1482" t="s">
        <v>45</v>
      </c>
      <c r="G1482">
        <v>5000</v>
      </c>
      <c r="H1482">
        <v>1</v>
      </c>
      <c r="I1482">
        <v>3.34</v>
      </c>
      <c r="J1482">
        <v>687</v>
      </c>
      <c r="K1482">
        <v>251</v>
      </c>
      <c r="L1482">
        <v>106</v>
      </c>
      <c r="M1482">
        <v>108</v>
      </c>
      <c r="N1482">
        <v>70</v>
      </c>
      <c r="O1482">
        <v>152</v>
      </c>
      <c r="P1482">
        <v>0</v>
      </c>
      <c r="Q1482">
        <v>0</v>
      </c>
      <c r="R1482">
        <v>0</v>
      </c>
      <c r="S1482">
        <v>0</v>
      </c>
      <c r="T1482" t="s">
        <v>10912</v>
      </c>
      <c r="U1482" t="s">
        <v>182</v>
      </c>
      <c r="V1482" t="s">
        <v>10913</v>
      </c>
      <c r="W1482">
        <v>20</v>
      </c>
      <c r="X1482" t="s">
        <v>49</v>
      </c>
      <c r="Y1482">
        <v>4</v>
      </c>
      <c r="Z1482">
        <v>0</v>
      </c>
      <c r="AA1482">
        <v>26</v>
      </c>
      <c r="AB1482">
        <v>50</v>
      </c>
      <c r="AE1482" t="s">
        <v>321</v>
      </c>
      <c r="AF1482" t="s">
        <v>5281</v>
      </c>
      <c r="AG1482" t="s">
        <v>5281</v>
      </c>
      <c r="AH1482" t="s">
        <v>10914</v>
      </c>
      <c r="AI1482">
        <v>2363</v>
      </c>
      <c r="AJ1482">
        <v>3.8535759627592001</v>
      </c>
      <c r="AK1482" t="s">
        <v>5283</v>
      </c>
      <c r="AL1482">
        <v>0</v>
      </c>
      <c r="AN1482" t="s">
        <v>10915</v>
      </c>
      <c r="AO1482" t="s">
        <v>10916</v>
      </c>
      <c r="AP1482" t="s">
        <v>10917</v>
      </c>
      <c r="AQ1482" t="s">
        <v>58</v>
      </c>
      <c r="AR1482" t="s">
        <v>59</v>
      </c>
    </row>
    <row r="1483" spans="1:44" x14ac:dyDescent="0.25">
      <c r="A1483">
        <v>1482</v>
      </c>
      <c r="B1483" t="s">
        <v>463</v>
      </c>
      <c r="C1483" t="s">
        <v>464</v>
      </c>
      <c r="D1483">
        <v>8</v>
      </c>
      <c r="E1483">
        <v>68</v>
      </c>
      <c r="F1483" t="s">
        <v>45</v>
      </c>
      <c r="G1483">
        <v>8</v>
      </c>
      <c r="H1483">
        <v>0</v>
      </c>
      <c r="I1483">
        <v>5</v>
      </c>
      <c r="J1483">
        <v>0</v>
      </c>
      <c r="P1483">
        <v>0</v>
      </c>
      <c r="Q1483">
        <v>0</v>
      </c>
      <c r="R1483">
        <v>0</v>
      </c>
      <c r="S1483">
        <v>0</v>
      </c>
      <c r="T1483" t="s">
        <v>6190</v>
      </c>
      <c r="U1483" t="s">
        <v>47</v>
      </c>
      <c r="V1483" t="s">
        <v>96</v>
      </c>
      <c r="W1483">
        <v>50</v>
      </c>
      <c r="X1483" t="s">
        <v>49</v>
      </c>
      <c r="Y1483">
        <v>3</v>
      </c>
      <c r="Z1483">
        <v>0</v>
      </c>
      <c r="AA1483">
        <v>43</v>
      </c>
      <c r="AB1483">
        <v>50</v>
      </c>
      <c r="AE1483" t="s">
        <v>51</v>
      </c>
      <c r="AF1483" t="s">
        <v>6191</v>
      </c>
      <c r="AG1483" t="s">
        <v>6192</v>
      </c>
      <c r="AH1483" t="s">
        <v>6193</v>
      </c>
      <c r="AI1483">
        <v>626</v>
      </c>
      <c r="AJ1483">
        <v>3.9169329073482402</v>
      </c>
      <c r="AK1483" t="s">
        <v>6194</v>
      </c>
      <c r="AL1483">
        <v>0</v>
      </c>
      <c r="AN1483" t="s">
        <v>6195</v>
      </c>
      <c r="AO1483" t="s">
        <v>6196</v>
      </c>
      <c r="AP1483" t="s">
        <v>6197</v>
      </c>
      <c r="AQ1483" t="s">
        <v>58</v>
      </c>
      <c r="AR1483" t="s">
        <v>59</v>
      </c>
    </row>
    <row r="1484" spans="1:44" x14ac:dyDescent="0.25">
      <c r="A1484">
        <v>1483</v>
      </c>
      <c r="B1484" t="s">
        <v>10918</v>
      </c>
      <c r="C1484" t="s">
        <v>10919</v>
      </c>
      <c r="D1484">
        <v>9</v>
      </c>
      <c r="E1484">
        <v>8</v>
      </c>
      <c r="F1484" t="s">
        <v>45</v>
      </c>
      <c r="G1484">
        <v>1000</v>
      </c>
      <c r="H1484">
        <v>0</v>
      </c>
      <c r="I1484">
        <v>4.07</v>
      </c>
      <c r="J1484">
        <v>201</v>
      </c>
      <c r="K1484">
        <v>114</v>
      </c>
      <c r="L1484">
        <v>36</v>
      </c>
      <c r="M1484">
        <v>22</v>
      </c>
      <c r="N1484">
        <v>9</v>
      </c>
      <c r="O1484">
        <v>20</v>
      </c>
      <c r="P1484">
        <v>0</v>
      </c>
      <c r="Q1484">
        <v>0</v>
      </c>
      <c r="R1484">
        <v>0</v>
      </c>
      <c r="S1484">
        <v>0</v>
      </c>
      <c r="T1484" t="s">
        <v>10920</v>
      </c>
      <c r="U1484" t="s">
        <v>85</v>
      </c>
      <c r="V1484" t="s">
        <v>48</v>
      </c>
      <c r="W1484">
        <v>50</v>
      </c>
      <c r="X1484" t="s">
        <v>49</v>
      </c>
      <c r="Y1484">
        <v>3</v>
      </c>
      <c r="Z1484">
        <v>0</v>
      </c>
      <c r="AA1484">
        <v>55</v>
      </c>
      <c r="AB1484">
        <v>50</v>
      </c>
      <c r="AE1484" t="s">
        <v>321</v>
      </c>
      <c r="AF1484" t="s">
        <v>1566</v>
      </c>
      <c r="AG1484" t="s">
        <v>1567</v>
      </c>
      <c r="AH1484" t="s">
        <v>1568</v>
      </c>
      <c r="AI1484">
        <v>5819</v>
      </c>
      <c r="AJ1484">
        <v>4.1519161367932602</v>
      </c>
      <c r="AK1484" t="s">
        <v>1569</v>
      </c>
      <c r="AL1484">
        <v>0</v>
      </c>
      <c r="AN1484" t="s">
        <v>10921</v>
      </c>
      <c r="AO1484" t="s">
        <v>10922</v>
      </c>
      <c r="AP1484" t="s">
        <v>10923</v>
      </c>
      <c r="AQ1484" t="s">
        <v>58</v>
      </c>
      <c r="AR1484" t="s">
        <v>59</v>
      </c>
    </row>
    <row r="1485" spans="1:44" x14ac:dyDescent="0.25">
      <c r="A1485">
        <v>1484</v>
      </c>
      <c r="B1485" t="s">
        <v>10924</v>
      </c>
      <c r="C1485" t="s">
        <v>10924</v>
      </c>
      <c r="D1485">
        <v>8</v>
      </c>
      <c r="E1485">
        <v>22</v>
      </c>
      <c r="F1485" t="s">
        <v>45</v>
      </c>
      <c r="G1485">
        <v>100</v>
      </c>
      <c r="H1485">
        <v>1</v>
      </c>
      <c r="I1485">
        <v>4.5999999999999996</v>
      </c>
      <c r="J1485">
        <v>10</v>
      </c>
      <c r="K1485">
        <v>8</v>
      </c>
      <c r="L1485">
        <v>1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10925</v>
      </c>
      <c r="U1485" t="s">
        <v>47</v>
      </c>
      <c r="V1485" t="s">
        <v>162</v>
      </c>
      <c r="W1485">
        <v>50</v>
      </c>
      <c r="X1485" t="s">
        <v>49</v>
      </c>
      <c r="Y1485">
        <v>2</v>
      </c>
      <c r="Z1485">
        <v>0</v>
      </c>
      <c r="AA1485">
        <v>24</v>
      </c>
      <c r="AB1485">
        <v>50</v>
      </c>
      <c r="AE1485" t="s">
        <v>51</v>
      </c>
      <c r="AF1485" t="s">
        <v>10926</v>
      </c>
      <c r="AG1485" t="s">
        <v>10927</v>
      </c>
      <c r="AH1485" t="s">
        <v>10928</v>
      </c>
      <c r="AI1485">
        <v>63</v>
      </c>
      <c r="AJ1485">
        <v>4.2380952380952301</v>
      </c>
      <c r="AK1485" t="s">
        <v>10929</v>
      </c>
      <c r="AL1485">
        <v>0</v>
      </c>
      <c r="AN1485" t="s">
        <v>10930</v>
      </c>
      <c r="AO1485" t="s">
        <v>10931</v>
      </c>
      <c r="AP1485" t="s">
        <v>10932</v>
      </c>
      <c r="AQ1485" t="s">
        <v>58</v>
      </c>
      <c r="AR1485" t="s">
        <v>59</v>
      </c>
    </row>
    <row r="1486" spans="1:44" x14ac:dyDescent="0.25">
      <c r="A1486">
        <v>1485</v>
      </c>
      <c r="B1486" t="s">
        <v>10933</v>
      </c>
      <c r="C1486" t="s">
        <v>10934</v>
      </c>
      <c r="D1486">
        <v>8</v>
      </c>
      <c r="E1486">
        <v>11</v>
      </c>
      <c r="F1486" t="s">
        <v>45</v>
      </c>
      <c r="G1486">
        <v>10000</v>
      </c>
      <c r="H1486">
        <v>1</v>
      </c>
      <c r="I1486">
        <v>3.82</v>
      </c>
      <c r="J1486">
        <v>1715</v>
      </c>
      <c r="K1486">
        <v>742</v>
      </c>
      <c r="L1486">
        <v>397</v>
      </c>
      <c r="M1486">
        <v>274</v>
      </c>
      <c r="N1486">
        <v>124</v>
      </c>
      <c r="O1486">
        <v>178</v>
      </c>
      <c r="P1486">
        <v>0</v>
      </c>
      <c r="Q1486">
        <v>0</v>
      </c>
      <c r="R1486">
        <v>0</v>
      </c>
      <c r="S1486">
        <v>0</v>
      </c>
      <c r="T1486" t="s">
        <v>10935</v>
      </c>
      <c r="U1486" t="s">
        <v>47</v>
      </c>
      <c r="V1486" t="s">
        <v>48</v>
      </c>
      <c r="W1486">
        <v>50</v>
      </c>
      <c r="X1486" t="s">
        <v>49</v>
      </c>
      <c r="Y1486">
        <v>2</v>
      </c>
      <c r="Z1486">
        <v>0</v>
      </c>
      <c r="AA1486">
        <v>37</v>
      </c>
      <c r="AB1486">
        <v>50</v>
      </c>
      <c r="AE1486" t="s">
        <v>51</v>
      </c>
      <c r="AF1486" t="s">
        <v>10936</v>
      </c>
      <c r="AG1486" t="s">
        <v>10936</v>
      </c>
      <c r="AH1486" t="s">
        <v>10937</v>
      </c>
      <c r="AI1486">
        <v>4907</v>
      </c>
      <c r="AJ1486">
        <v>4.24067658447116</v>
      </c>
      <c r="AK1486" t="s">
        <v>10938</v>
      </c>
      <c r="AL1486">
        <v>0</v>
      </c>
      <c r="AN1486" t="s">
        <v>10939</v>
      </c>
      <c r="AO1486" t="s">
        <v>10940</v>
      </c>
      <c r="AP1486" t="s">
        <v>10941</v>
      </c>
      <c r="AQ1486" t="s">
        <v>58</v>
      </c>
      <c r="AR1486" t="s">
        <v>59</v>
      </c>
    </row>
    <row r="1487" spans="1:44" x14ac:dyDescent="0.25">
      <c r="A1487">
        <v>1486</v>
      </c>
      <c r="B1487" t="s">
        <v>10942</v>
      </c>
      <c r="C1487" t="s">
        <v>10943</v>
      </c>
      <c r="D1487">
        <v>5</v>
      </c>
      <c r="E1487">
        <v>41</v>
      </c>
      <c r="F1487" t="s">
        <v>45</v>
      </c>
      <c r="G1487">
        <v>100</v>
      </c>
      <c r="H1487">
        <v>1</v>
      </c>
      <c r="I1487">
        <v>3.67</v>
      </c>
      <c r="J1487">
        <v>6</v>
      </c>
      <c r="K1487">
        <v>4</v>
      </c>
      <c r="L1487">
        <v>0</v>
      </c>
      <c r="M1487">
        <v>0</v>
      </c>
      <c r="N1487">
        <v>0</v>
      </c>
      <c r="O1487">
        <v>2</v>
      </c>
      <c r="P1487">
        <v>0</v>
      </c>
      <c r="Q1487">
        <v>0</v>
      </c>
      <c r="R1487">
        <v>0</v>
      </c>
      <c r="S1487">
        <v>0</v>
      </c>
      <c r="T1487" t="s">
        <v>10944</v>
      </c>
      <c r="U1487" t="s">
        <v>85</v>
      </c>
      <c r="V1487" t="s">
        <v>64</v>
      </c>
      <c r="W1487">
        <v>1</v>
      </c>
      <c r="X1487" t="s">
        <v>49</v>
      </c>
      <c r="Y1487">
        <v>2</v>
      </c>
      <c r="Z1487">
        <v>0</v>
      </c>
      <c r="AA1487">
        <v>43</v>
      </c>
      <c r="AB1487">
        <v>50</v>
      </c>
      <c r="AE1487" t="s">
        <v>51</v>
      </c>
      <c r="AF1487" t="s">
        <v>4782</v>
      </c>
      <c r="AG1487" t="s">
        <v>4782</v>
      </c>
      <c r="AH1487" t="s">
        <v>4783</v>
      </c>
      <c r="AI1487">
        <v>15348</v>
      </c>
      <c r="AJ1487">
        <v>4.0138128746416397</v>
      </c>
      <c r="AK1487" t="s">
        <v>4784</v>
      </c>
      <c r="AL1487">
        <v>0</v>
      </c>
      <c r="AN1487" t="s">
        <v>10945</v>
      </c>
      <c r="AO1487" t="s">
        <v>10946</v>
      </c>
      <c r="AP1487" t="s">
        <v>10947</v>
      </c>
      <c r="AQ1487" t="s">
        <v>58</v>
      </c>
      <c r="AR1487" t="s">
        <v>59</v>
      </c>
    </row>
    <row r="1488" spans="1:44" x14ac:dyDescent="0.25">
      <c r="A1488">
        <v>1487</v>
      </c>
      <c r="B1488" t="s">
        <v>4885</v>
      </c>
      <c r="C1488" t="s">
        <v>4886</v>
      </c>
      <c r="D1488">
        <v>5</v>
      </c>
      <c r="E1488">
        <v>8</v>
      </c>
      <c r="F1488" t="s">
        <v>45</v>
      </c>
      <c r="G1488">
        <v>5000</v>
      </c>
      <c r="H1488">
        <v>1</v>
      </c>
      <c r="I1488">
        <v>3.51</v>
      </c>
      <c r="J1488">
        <v>747</v>
      </c>
      <c r="K1488">
        <v>270</v>
      </c>
      <c r="L1488">
        <v>138</v>
      </c>
      <c r="M1488">
        <v>157</v>
      </c>
      <c r="N1488">
        <v>64</v>
      </c>
      <c r="O1488">
        <v>118</v>
      </c>
      <c r="P1488">
        <v>0</v>
      </c>
      <c r="Q1488">
        <v>0</v>
      </c>
      <c r="R1488">
        <v>0</v>
      </c>
      <c r="S1488">
        <v>0</v>
      </c>
      <c r="T1488" t="s">
        <v>4887</v>
      </c>
      <c r="U1488" t="s">
        <v>161</v>
      </c>
      <c r="V1488" t="s">
        <v>64</v>
      </c>
      <c r="W1488">
        <v>1</v>
      </c>
      <c r="X1488" t="s">
        <v>49</v>
      </c>
      <c r="Y1488">
        <v>2</v>
      </c>
      <c r="Z1488">
        <v>0</v>
      </c>
      <c r="AA1488">
        <v>40</v>
      </c>
      <c r="AB1488">
        <v>50</v>
      </c>
      <c r="AE1488" t="s">
        <v>51</v>
      </c>
      <c r="AF1488" t="s">
        <v>4888</v>
      </c>
      <c r="AG1488" t="s">
        <v>4888</v>
      </c>
      <c r="AH1488" t="s">
        <v>4889</v>
      </c>
      <c r="AI1488">
        <v>5019</v>
      </c>
      <c r="AJ1488">
        <v>4.0695357640964298</v>
      </c>
      <c r="AK1488" t="s">
        <v>4890</v>
      </c>
      <c r="AL1488">
        <v>0</v>
      </c>
      <c r="AN1488" t="s">
        <v>4891</v>
      </c>
      <c r="AO1488" t="s">
        <v>4892</v>
      </c>
      <c r="AP1488" t="s">
        <v>4893</v>
      </c>
      <c r="AQ1488" t="s">
        <v>58</v>
      </c>
      <c r="AR1488" t="s">
        <v>59</v>
      </c>
    </row>
    <row r="1489" spans="1:44" x14ac:dyDescent="0.25">
      <c r="A1489">
        <v>1488</v>
      </c>
      <c r="B1489" t="s">
        <v>10948</v>
      </c>
      <c r="C1489" t="s">
        <v>10949</v>
      </c>
      <c r="D1489">
        <v>14</v>
      </c>
      <c r="E1489">
        <v>51</v>
      </c>
      <c r="F1489" t="s">
        <v>45</v>
      </c>
      <c r="G1489">
        <v>1000</v>
      </c>
      <c r="H1489">
        <v>0</v>
      </c>
      <c r="I1489">
        <v>3.73</v>
      </c>
      <c r="J1489">
        <v>445</v>
      </c>
      <c r="K1489">
        <v>186</v>
      </c>
      <c r="L1489">
        <v>99</v>
      </c>
      <c r="M1489">
        <v>63</v>
      </c>
      <c r="N1489">
        <v>46</v>
      </c>
      <c r="O1489">
        <v>51</v>
      </c>
      <c r="P1489">
        <v>0</v>
      </c>
      <c r="Q1489">
        <v>0</v>
      </c>
      <c r="R1489">
        <v>0</v>
      </c>
      <c r="S1489">
        <v>0</v>
      </c>
      <c r="T1489" t="s">
        <v>10950</v>
      </c>
      <c r="U1489" t="s">
        <v>47</v>
      </c>
      <c r="V1489" t="s">
        <v>96</v>
      </c>
      <c r="W1489">
        <v>50</v>
      </c>
      <c r="X1489" t="s">
        <v>49</v>
      </c>
      <c r="Y1489">
        <v>3</v>
      </c>
      <c r="Z1489">
        <v>0</v>
      </c>
      <c r="AA1489">
        <v>43</v>
      </c>
      <c r="AB1489">
        <v>50</v>
      </c>
      <c r="AE1489" t="s">
        <v>51</v>
      </c>
      <c r="AF1489" t="s">
        <v>10951</v>
      </c>
      <c r="AG1489" t="s">
        <v>10952</v>
      </c>
      <c r="AH1489" t="s">
        <v>10953</v>
      </c>
      <c r="AI1489">
        <v>4622</v>
      </c>
      <c r="AJ1489">
        <v>4.01406317611423</v>
      </c>
      <c r="AK1489" s="1" t="s">
        <v>10954</v>
      </c>
      <c r="AL1489">
        <v>1</v>
      </c>
      <c r="AM1489" t="s">
        <v>10955</v>
      </c>
      <c r="AN1489" t="s">
        <v>10956</v>
      </c>
      <c r="AO1489" t="s">
        <v>10957</v>
      </c>
      <c r="AP1489" t="s">
        <v>10958</v>
      </c>
      <c r="AQ1489" t="s">
        <v>58</v>
      </c>
      <c r="AR1489" t="s">
        <v>59</v>
      </c>
    </row>
    <row r="1490" spans="1:44" x14ac:dyDescent="0.25">
      <c r="A1490">
        <v>1489</v>
      </c>
      <c r="B1490" t="s">
        <v>10959</v>
      </c>
      <c r="C1490" t="s">
        <v>10960</v>
      </c>
      <c r="D1490">
        <v>14</v>
      </c>
      <c r="E1490">
        <v>14</v>
      </c>
      <c r="F1490" t="s">
        <v>45</v>
      </c>
      <c r="G1490">
        <v>1</v>
      </c>
      <c r="H1490">
        <v>0</v>
      </c>
      <c r="I1490">
        <v>5</v>
      </c>
      <c r="J1490">
        <v>0</v>
      </c>
      <c r="P1490">
        <v>0</v>
      </c>
      <c r="Q1490">
        <v>0</v>
      </c>
      <c r="R1490">
        <v>0</v>
      </c>
      <c r="S1490">
        <v>0</v>
      </c>
      <c r="T1490" t="s">
        <v>10961</v>
      </c>
      <c r="U1490" t="s">
        <v>10962</v>
      </c>
      <c r="V1490" t="s">
        <v>162</v>
      </c>
      <c r="W1490">
        <v>5</v>
      </c>
      <c r="X1490" t="s">
        <v>49</v>
      </c>
      <c r="Y1490">
        <v>4</v>
      </c>
      <c r="Z1490">
        <v>0</v>
      </c>
      <c r="AA1490">
        <v>27</v>
      </c>
      <c r="AB1490">
        <v>50</v>
      </c>
      <c r="AE1490" t="s">
        <v>51</v>
      </c>
      <c r="AF1490" t="s">
        <v>10963</v>
      </c>
      <c r="AG1490" t="s">
        <v>10963</v>
      </c>
      <c r="AH1490" t="s">
        <v>10964</v>
      </c>
      <c r="AI1490">
        <v>1134</v>
      </c>
      <c r="AJ1490">
        <v>3.95590828924162</v>
      </c>
      <c r="AK1490" t="s">
        <v>10965</v>
      </c>
      <c r="AL1490">
        <v>0</v>
      </c>
      <c r="AN1490" t="s">
        <v>10966</v>
      </c>
      <c r="AO1490" t="s">
        <v>10967</v>
      </c>
      <c r="AP1490" t="s">
        <v>10968</v>
      </c>
      <c r="AQ1490" t="s">
        <v>58</v>
      </c>
      <c r="AR1490" t="s">
        <v>59</v>
      </c>
    </row>
    <row r="1491" spans="1:44" x14ac:dyDescent="0.25">
      <c r="A1491">
        <v>1490</v>
      </c>
      <c r="B1491" t="s">
        <v>2839</v>
      </c>
      <c r="C1491" t="s">
        <v>2840</v>
      </c>
      <c r="D1491">
        <v>2.8</v>
      </c>
      <c r="E1491">
        <v>3</v>
      </c>
      <c r="F1491" t="s">
        <v>45</v>
      </c>
      <c r="G1491">
        <v>100</v>
      </c>
      <c r="H1491">
        <v>1</v>
      </c>
      <c r="I1491">
        <v>3.17</v>
      </c>
      <c r="J1491">
        <v>6</v>
      </c>
      <c r="K1491">
        <v>1</v>
      </c>
      <c r="L1491">
        <v>1</v>
      </c>
      <c r="M1491">
        <v>3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 t="s">
        <v>2841</v>
      </c>
      <c r="U1491" t="s">
        <v>161</v>
      </c>
      <c r="V1491" t="s">
        <v>64</v>
      </c>
      <c r="W1491">
        <v>10</v>
      </c>
      <c r="X1491" t="s">
        <v>49</v>
      </c>
      <c r="Y1491">
        <v>1</v>
      </c>
      <c r="Z1491">
        <v>0</v>
      </c>
      <c r="AA1491">
        <v>44</v>
      </c>
      <c r="AB1491">
        <v>50</v>
      </c>
      <c r="AE1491" t="s">
        <v>51</v>
      </c>
      <c r="AF1491" t="s">
        <v>5461</v>
      </c>
      <c r="AG1491" t="s">
        <v>5462</v>
      </c>
      <c r="AH1491" t="s">
        <v>5463</v>
      </c>
      <c r="AI1491">
        <v>4595</v>
      </c>
      <c r="AJ1491">
        <v>4.2581066376496102</v>
      </c>
      <c r="AK1491" t="s">
        <v>5464</v>
      </c>
      <c r="AL1491">
        <v>0</v>
      </c>
      <c r="AN1491" t="s">
        <v>5465</v>
      </c>
      <c r="AO1491" t="s">
        <v>5466</v>
      </c>
      <c r="AP1491" t="s">
        <v>5467</v>
      </c>
      <c r="AQ1491" t="s">
        <v>58</v>
      </c>
      <c r="AR1491" t="s">
        <v>59</v>
      </c>
    </row>
    <row r="1492" spans="1:44" x14ac:dyDescent="0.25">
      <c r="A1492">
        <v>1491</v>
      </c>
      <c r="B1492" t="s">
        <v>10969</v>
      </c>
      <c r="C1492" t="s">
        <v>10970</v>
      </c>
      <c r="D1492">
        <v>8</v>
      </c>
      <c r="E1492">
        <v>108</v>
      </c>
      <c r="F1492" t="s">
        <v>45</v>
      </c>
      <c r="G1492">
        <v>10000</v>
      </c>
      <c r="H1492">
        <v>0</v>
      </c>
      <c r="I1492">
        <v>3.96</v>
      </c>
      <c r="J1492">
        <v>1559</v>
      </c>
      <c r="K1492">
        <v>786</v>
      </c>
      <c r="L1492">
        <v>304</v>
      </c>
      <c r="M1492">
        <v>223</v>
      </c>
      <c r="N1492">
        <v>109</v>
      </c>
      <c r="O1492">
        <v>137</v>
      </c>
      <c r="P1492">
        <v>0</v>
      </c>
      <c r="Q1492">
        <v>0</v>
      </c>
      <c r="R1492">
        <v>0</v>
      </c>
      <c r="S1492">
        <v>0</v>
      </c>
      <c r="T1492" t="s">
        <v>10971</v>
      </c>
      <c r="U1492" t="s">
        <v>47</v>
      </c>
      <c r="V1492" t="s">
        <v>96</v>
      </c>
      <c r="W1492">
        <v>50</v>
      </c>
      <c r="X1492" t="s">
        <v>49</v>
      </c>
      <c r="Y1492">
        <v>2</v>
      </c>
      <c r="Z1492">
        <v>0</v>
      </c>
      <c r="AA1492">
        <v>41</v>
      </c>
      <c r="AB1492">
        <v>50</v>
      </c>
      <c r="AE1492" t="s">
        <v>51</v>
      </c>
      <c r="AF1492" t="s">
        <v>2833</v>
      </c>
      <c r="AG1492" t="s">
        <v>2833</v>
      </c>
      <c r="AH1492" t="s">
        <v>2834</v>
      </c>
      <c r="AI1492">
        <v>5316</v>
      </c>
      <c r="AJ1492">
        <v>4.2246049661399496</v>
      </c>
      <c r="AK1492" t="s">
        <v>2835</v>
      </c>
      <c r="AL1492">
        <v>0</v>
      </c>
      <c r="AN1492" t="s">
        <v>10972</v>
      </c>
      <c r="AO1492" t="s">
        <v>10973</v>
      </c>
      <c r="AP1492" t="s">
        <v>10974</v>
      </c>
      <c r="AQ1492" t="s">
        <v>58</v>
      </c>
      <c r="AR1492" t="s">
        <v>59</v>
      </c>
    </row>
    <row r="1493" spans="1:44" x14ac:dyDescent="0.25">
      <c r="A1493">
        <v>1492</v>
      </c>
      <c r="B1493" t="s">
        <v>507</v>
      </c>
      <c r="C1493" t="s">
        <v>508</v>
      </c>
      <c r="D1493">
        <v>11</v>
      </c>
      <c r="E1493">
        <v>168</v>
      </c>
      <c r="F1493" t="s">
        <v>45</v>
      </c>
      <c r="G1493">
        <v>10</v>
      </c>
      <c r="H1493">
        <v>0</v>
      </c>
      <c r="I1493">
        <v>3.33</v>
      </c>
      <c r="J1493">
        <v>3</v>
      </c>
      <c r="K1493">
        <v>0</v>
      </c>
      <c r="L1493">
        <v>2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4563</v>
      </c>
      <c r="U1493" t="s">
        <v>47</v>
      </c>
      <c r="V1493" t="s">
        <v>96</v>
      </c>
      <c r="W1493">
        <v>3</v>
      </c>
      <c r="X1493" t="s">
        <v>49</v>
      </c>
      <c r="Y1493">
        <v>3</v>
      </c>
      <c r="Z1493">
        <v>0</v>
      </c>
      <c r="AA1493">
        <v>33</v>
      </c>
      <c r="AB1493">
        <v>50</v>
      </c>
      <c r="AE1493" t="s">
        <v>51</v>
      </c>
      <c r="AF1493" t="s">
        <v>4564</v>
      </c>
      <c r="AG1493" t="s">
        <v>4564</v>
      </c>
      <c r="AH1493" t="s">
        <v>4565</v>
      </c>
      <c r="AI1493">
        <v>47</v>
      </c>
      <c r="AJ1493">
        <v>3.9148936170212698</v>
      </c>
      <c r="AK1493" t="s">
        <v>4566</v>
      </c>
      <c r="AL1493">
        <v>0</v>
      </c>
      <c r="AN1493" t="s">
        <v>4567</v>
      </c>
      <c r="AO1493" t="s">
        <v>4568</v>
      </c>
      <c r="AP1493" t="s">
        <v>4569</v>
      </c>
      <c r="AQ1493" t="s">
        <v>58</v>
      </c>
      <c r="AR1493" t="s">
        <v>59</v>
      </c>
    </row>
    <row r="1494" spans="1:44" x14ac:dyDescent="0.25">
      <c r="A1494">
        <v>1493</v>
      </c>
      <c r="B1494" t="s">
        <v>10975</v>
      </c>
      <c r="C1494" t="s">
        <v>10976</v>
      </c>
      <c r="D1494">
        <v>9</v>
      </c>
      <c r="E1494">
        <v>8</v>
      </c>
      <c r="F1494" t="s">
        <v>45</v>
      </c>
      <c r="G1494">
        <v>5000</v>
      </c>
      <c r="H1494">
        <v>0</v>
      </c>
      <c r="I1494">
        <v>3.47</v>
      </c>
      <c r="J1494">
        <v>593</v>
      </c>
      <c r="K1494">
        <v>233</v>
      </c>
      <c r="L1494">
        <v>97</v>
      </c>
      <c r="M1494">
        <v>95</v>
      </c>
      <c r="N1494">
        <v>53</v>
      </c>
      <c r="O1494">
        <v>115</v>
      </c>
      <c r="P1494">
        <v>0</v>
      </c>
      <c r="Q1494">
        <v>0</v>
      </c>
      <c r="R1494">
        <v>0</v>
      </c>
      <c r="S1494">
        <v>0</v>
      </c>
      <c r="T1494" t="s">
        <v>10977</v>
      </c>
      <c r="U1494" t="s">
        <v>95</v>
      </c>
      <c r="V1494" t="s">
        <v>96</v>
      </c>
      <c r="W1494">
        <v>50</v>
      </c>
      <c r="X1494" t="s">
        <v>1721</v>
      </c>
      <c r="Y1494">
        <v>3</v>
      </c>
      <c r="Z1494">
        <v>0</v>
      </c>
      <c r="AA1494">
        <v>32</v>
      </c>
      <c r="AB1494">
        <v>50</v>
      </c>
      <c r="AE1494" t="s">
        <v>51</v>
      </c>
      <c r="AF1494" t="s">
        <v>10978</v>
      </c>
      <c r="AG1494" t="s">
        <v>10978</v>
      </c>
      <c r="AH1494" t="s">
        <v>10979</v>
      </c>
      <c r="AI1494">
        <v>1821</v>
      </c>
      <c r="AJ1494">
        <v>3.9813289401427698</v>
      </c>
      <c r="AK1494" t="s">
        <v>10980</v>
      </c>
      <c r="AL1494">
        <v>0</v>
      </c>
      <c r="AN1494" t="s">
        <v>10981</v>
      </c>
      <c r="AO1494" t="s">
        <v>10982</v>
      </c>
      <c r="AP1494" t="s">
        <v>10983</v>
      </c>
      <c r="AQ1494" t="s">
        <v>58</v>
      </c>
      <c r="AR1494" t="s">
        <v>59</v>
      </c>
    </row>
    <row r="1495" spans="1:44" x14ac:dyDescent="0.25">
      <c r="A1495">
        <v>1494</v>
      </c>
      <c r="B1495" t="s">
        <v>3645</v>
      </c>
      <c r="C1495" t="s">
        <v>3646</v>
      </c>
      <c r="D1495">
        <v>8</v>
      </c>
      <c r="E1495">
        <v>7</v>
      </c>
      <c r="F1495" t="s">
        <v>45</v>
      </c>
      <c r="G1495">
        <v>10000</v>
      </c>
      <c r="H1495">
        <v>1</v>
      </c>
      <c r="I1495">
        <v>3.62</v>
      </c>
      <c r="J1495">
        <v>2069</v>
      </c>
      <c r="K1495">
        <v>884</v>
      </c>
      <c r="L1495">
        <v>343</v>
      </c>
      <c r="M1495">
        <v>331</v>
      </c>
      <c r="N1495">
        <v>184</v>
      </c>
      <c r="O1495">
        <v>327</v>
      </c>
      <c r="P1495">
        <v>0</v>
      </c>
      <c r="Q1495">
        <v>0</v>
      </c>
      <c r="R1495">
        <v>0</v>
      </c>
      <c r="S1495">
        <v>0</v>
      </c>
      <c r="T1495" t="s">
        <v>3647</v>
      </c>
      <c r="U1495" t="s">
        <v>85</v>
      </c>
      <c r="V1495" t="s">
        <v>3648</v>
      </c>
      <c r="W1495">
        <v>50</v>
      </c>
      <c r="X1495" t="s">
        <v>49</v>
      </c>
      <c r="Y1495">
        <v>3</v>
      </c>
      <c r="Z1495">
        <v>0</v>
      </c>
      <c r="AA1495">
        <v>38</v>
      </c>
      <c r="AB1495">
        <v>50</v>
      </c>
      <c r="AE1495" t="s">
        <v>51</v>
      </c>
      <c r="AF1495" t="s">
        <v>3649</v>
      </c>
      <c r="AG1495" t="s">
        <v>3650</v>
      </c>
      <c r="AH1495" t="s">
        <v>3651</v>
      </c>
      <c r="AI1495">
        <v>12006</v>
      </c>
      <c r="AJ1495">
        <v>3.9012160586373401</v>
      </c>
      <c r="AK1495" t="s">
        <v>3652</v>
      </c>
      <c r="AL1495">
        <v>0</v>
      </c>
      <c r="AN1495" t="s">
        <v>3653</v>
      </c>
      <c r="AO1495" t="s">
        <v>3654</v>
      </c>
      <c r="AP1495" t="s">
        <v>3655</v>
      </c>
      <c r="AQ1495" t="s">
        <v>58</v>
      </c>
      <c r="AR1495" t="s">
        <v>59</v>
      </c>
    </row>
    <row r="1496" spans="1:44" x14ac:dyDescent="0.25">
      <c r="A1496">
        <v>1495</v>
      </c>
      <c r="B1496" t="s">
        <v>10984</v>
      </c>
      <c r="C1496" t="s">
        <v>10985</v>
      </c>
      <c r="D1496">
        <v>16</v>
      </c>
      <c r="E1496">
        <v>88</v>
      </c>
      <c r="F1496" t="s">
        <v>45</v>
      </c>
      <c r="G1496">
        <v>100</v>
      </c>
      <c r="H1496">
        <v>0</v>
      </c>
      <c r="I1496">
        <v>3.67</v>
      </c>
      <c r="J1496">
        <v>9</v>
      </c>
      <c r="K1496">
        <v>5</v>
      </c>
      <c r="L1496">
        <v>1</v>
      </c>
      <c r="M1496">
        <v>0</v>
      </c>
      <c r="N1496">
        <v>1</v>
      </c>
      <c r="O1496">
        <v>2</v>
      </c>
      <c r="P1496">
        <v>0</v>
      </c>
      <c r="Q1496">
        <v>0</v>
      </c>
      <c r="R1496">
        <v>0</v>
      </c>
      <c r="S1496">
        <v>0</v>
      </c>
      <c r="T1496" t="s">
        <v>10986</v>
      </c>
      <c r="U1496" t="s">
        <v>85</v>
      </c>
      <c r="V1496" t="s">
        <v>48</v>
      </c>
      <c r="W1496">
        <v>50</v>
      </c>
      <c r="X1496" t="s">
        <v>49</v>
      </c>
      <c r="Y1496">
        <v>4</v>
      </c>
      <c r="Z1496">
        <v>0</v>
      </c>
      <c r="AA1496">
        <v>32</v>
      </c>
      <c r="AB1496">
        <v>50</v>
      </c>
      <c r="AE1496" t="s">
        <v>51</v>
      </c>
      <c r="AF1496" t="s">
        <v>10987</v>
      </c>
      <c r="AG1496" t="s">
        <v>10987</v>
      </c>
      <c r="AH1496" t="s">
        <v>10988</v>
      </c>
      <c r="AI1496">
        <v>16726</v>
      </c>
      <c r="AJ1496">
        <v>4.0444816453425796</v>
      </c>
      <c r="AK1496" t="s">
        <v>10989</v>
      </c>
      <c r="AL1496">
        <v>1</v>
      </c>
      <c r="AM1496" t="s">
        <v>10990</v>
      </c>
      <c r="AN1496" t="s">
        <v>10991</v>
      </c>
      <c r="AO1496" t="s">
        <v>10992</v>
      </c>
      <c r="AP1496" t="s">
        <v>10993</v>
      </c>
      <c r="AQ1496" t="s">
        <v>58</v>
      </c>
      <c r="AR1496" t="s">
        <v>59</v>
      </c>
    </row>
    <row r="1497" spans="1:44" x14ac:dyDescent="0.25">
      <c r="A1497">
        <v>1496</v>
      </c>
      <c r="B1497" t="s">
        <v>10685</v>
      </c>
      <c r="C1497" t="s">
        <v>10686</v>
      </c>
      <c r="D1497">
        <v>6</v>
      </c>
      <c r="E1497">
        <v>11</v>
      </c>
      <c r="F1497" t="s">
        <v>45</v>
      </c>
      <c r="G1497">
        <v>100</v>
      </c>
      <c r="H1497">
        <v>0</v>
      </c>
      <c r="I1497">
        <v>3</v>
      </c>
      <c r="J1497">
        <v>4</v>
      </c>
      <c r="K1497">
        <v>0</v>
      </c>
      <c r="L1497">
        <v>2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 t="s">
        <v>10687</v>
      </c>
      <c r="U1497" t="s">
        <v>47</v>
      </c>
      <c r="V1497" t="s">
        <v>96</v>
      </c>
      <c r="W1497">
        <v>50</v>
      </c>
      <c r="X1497" t="s">
        <v>49</v>
      </c>
      <c r="Y1497">
        <v>2</v>
      </c>
      <c r="Z1497">
        <v>0</v>
      </c>
      <c r="AA1497">
        <v>17</v>
      </c>
      <c r="AB1497">
        <v>50</v>
      </c>
      <c r="AC1497">
        <v>1</v>
      </c>
      <c r="AD1497" t="s">
        <v>50</v>
      </c>
      <c r="AE1497" t="s">
        <v>51</v>
      </c>
      <c r="AF1497" t="s">
        <v>3460</v>
      </c>
      <c r="AG1497" t="s">
        <v>3460</v>
      </c>
      <c r="AH1497" t="s">
        <v>3461</v>
      </c>
      <c r="AI1497">
        <v>5264</v>
      </c>
      <c r="AJ1497">
        <v>4.0328647416413297</v>
      </c>
      <c r="AK1497" t="s">
        <v>3462</v>
      </c>
      <c r="AL1497">
        <v>0</v>
      </c>
      <c r="AN1497" t="s">
        <v>10688</v>
      </c>
      <c r="AO1497" t="s">
        <v>10689</v>
      </c>
      <c r="AP1497" t="s">
        <v>10690</v>
      </c>
      <c r="AQ1497" t="s">
        <v>58</v>
      </c>
      <c r="AR1497" t="s">
        <v>59</v>
      </c>
    </row>
    <row r="1498" spans="1:44" x14ac:dyDescent="0.25">
      <c r="A1498">
        <v>1497</v>
      </c>
      <c r="B1498" t="s">
        <v>10994</v>
      </c>
      <c r="C1498" t="s">
        <v>10995</v>
      </c>
      <c r="D1498">
        <v>7</v>
      </c>
      <c r="E1498">
        <v>6</v>
      </c>
      <c r="F1498" t="s">
        <v>45</v>
      </c>
      <c r="G1498">
        <v>10000</v>
      </c>
      <c r="H1498">
        <v>0</v>
      </c>
      <c r="I1498">
        <v>3.88</v>
      </c>
      <c r="J1498">
        <v>2427</v>
      </c>
      <c r="K1498">
        <v>1122</v>
      </c>
      <c r="L1498">
        <v>520</v>
      </c>
      <c r="M1498">
        <v>386</v>
      </c>
      <c r="N1498">
        <v>173</v>
      </c>
      <c r="O1498">
        <v>226</v>
      </c>
      <c r="P1498">
        <v>0</v>
      </c>
      <c r="Q1498">
        <v>0</v>
      </c>
      <c r="R1498">
        <v>0</v>
      </c>
      <c r="S1498">
        <v>0</v>
      </c>
      <c r="T1498" t="s">
        <v>10996</v>
      </c>
      <c r="U1498" t="s">
        <v>340</v>
      </c>
      <c r="V1498" t="s">
        <v>96</v>
      </c>
      <c r="W1498">
        <v>50</v>
      </c>
      <c r="X1498" t="s">
        <v>49</v>
      </c>
      <c r="Y1498">
        <v>2</v>
      </c>
      <c r="Z1498">
        <v>0</v>
      </c>
      <c r="AA1498">
        <v>48</v>
      </c>
      <c r="AB1498">
        <v>50</v>
      </c>
      <c r="AE1498" t="s">
        <v>51</v>
      </c>
      <c r="AF1498" t="s">
        <v>969</v>
      </c>
      <c r="AG1498" t="s">
        <v>970</v>
      </c>
      <c r="AH1498" t="s">
        <v>971</v>
      </c>
      <c r="AI1498">
        <v>32168</v>
      </c>
      <c r="AJ1498">
        <v>3.88454364585923</v>
      </c>
      <c r="AK1498" t="s">
        <v>972</v>
      </c>
      <c r="AL1498">
        <v>0</v>
      </c>
      <c r="AN1498" t="s">
        <v>10997</v>
      </c>
      <c r="AO1498" t="s">
        <v>10998</v>
      </c>
      <c r="AP1498" t="s">
        <v>10999</v>
      </c>
      <c r="AQ1498" t="s">
        <v>58</v>
      </c>
      <c r="AR1498" t="s">
        <v>59</v>
      </c>
    </row>
    <row r="1499" spans="1:44" x14ac:dyDescent="0.25">
      <c r="A1499">
        <v>1498</v>
      </c>
      <c r="B1499" t="s">
        <v>11000</v>
      </c>
      <c r="C1499" t="s">
        <v>11001</v>
      </c>
      <c r="D1499">
        <v>3.66</v>
      </c>
      <c r="E1499">
        <v>4</v>
      </c>
      <c r="F1499" t="s">
        <v>45</v>
      </c>
      <c r="G1499">
        <v>20000</v>
      </c>
      <c r="H1499">
        <v>0</v>
      </c>
      <c r="I1499">
        <v>4.4800000000000004</v>
      </c>
      <c r="J1499">
        <v>5882</v>
      </c>
      <c r="K1499">
        <v>4130</v>
      </c>
      <c r="L1499">
        <v>994</v>
      </c>
      <c r="M1499">
        <v>409</v>
      </c>
      <c r="N1499">
        <v>148</v>
      </c>
      <c r="O1499">
        <v>201</v>
      </c>
      <c r="P1499">
        <v>1</v>
      </c>
      <c r="Q1499">
        <v>0</v>
      </c>
      <c r="R1499">
        <v>1</v>
      </c>
      <c r="S1499">
        <v>0</v>
      </c>
      <c r="T1499" t="s">
        <v>11002</v>
      </c>
      <c r="U1499" t="s">
        <v>11003</v>
      </c>
      <c r="V1499">
        <v>5</v>
      </c>
      <c r="W1499">
        <v>50</v>
      </c>
      <c r="X1499" t="s">
        <v>49</v>
      </c>
      <c r="Y1499">
        <v>1</v>
      </c>
      <c r="Z1499">
        <v>0</v>
      </c>
      <c r="AA1499">
        <v>49</v>
      </c>
      <c r="AB1499">
        <v>50</v>
      </c>
      <c r="AE1499" t="s">
        <v>51</v>
      </c>
      <c r="AF1499" t="s">
        <v>11004</v>
      </c>
      <c r="AG1499" t="s">
        <v>11004</v>
      </c>
      <c r="AH1499" t="s">
        <v>11005</v>
      </c>
      <c r="AI1499">
        <v>100789</v>
      </c>
      <c r="AJ1499">
        <v>4.4623024337973298</v>
      </c>
      <c r="AK1499" t="s">
        <v>11006</v>
      </c>
      <c r="AL1499">
        <v>1</v>
      </c>
      <c r="AM1499" t="s">
        <v>11007</v>
      </c>
      <c r="AN1499" t="s">
        <v>11008</v>
      </c>
      <c r="AO1499" t="s">
        <v>11009</v>
      </c>
      <c r="AP1499" t="s">
        <v>11010</v>
      </c>
      <c r="AQ1499" t="s">
        <v>58</v>
      </c>
      <c r="AR1499" t="s">
        <v>59</v>
      </c>
    </row>
    <row r="1500" spans="1:44" x14ac:dyDescent="0.25">
      <c r="A1500">
        <v>1499</v>
      </c>
      <c r="B1500" t="s">
        <v>8136</v>
      </c>
      <c r="C1500" t="s">
        <v>8137</v>
      </c>
      <c r="D1500">
        <v>7</v>
      </c>
      <c r="E1500">
        <v>50</v>
      </c>
      <c r="F1500" t="s">
        <v>45</v>
      </c>
      <c r="G1500">
        <v>5000</v>
      </c>
      <c r="H1500">
        <v>0</v>
      </c>
      <c r="I1500">
        <v>4.0199999999999996</v>
      </c>
      <c r="J1500">
        <v>1046</v>
      </c>
      <c r="K1500">
        <v>545</v>
      </c>
      <c r="L1500">
        <v>200</v>
      </c>
      <c r="M1500">
        <v>161</v>
      </c>
      <c r="N1500">
        <v>59</v>
      </c>
      <c r="O1500">
        <v>81</v>
      </c>
      <c r="P1500">
        <v>0</v>
      </c>
      <c r="Q1500">
        <v>0</v>
      </c>
      <c r="R1500">
        <v>0</v>
      </c>
      <c r="S1500">
        <v>0</v>
      </c>
      <c r="T1500" t="s">
        <v>8138</v>
      </c>
      <c r="U1500" t="s">
        <v>8139</v>
      </c>
      <c r="V1500" t="s">
        <v>96</v>
      </c>
      <c r="W1500">
        <v>50</v>
      </c>
      <c r="X1500" t="s">
        <v>49</v>
      </c>
      <c r="Y1500">
        <v>2</v>
      </c>
      <c r="Z1500">
        <v>0</v>
      </c>
      <c r="AA1500">
        <v>43</v>
      </c>
      <c r="AB1500">
        <v>50</v>
      </c>
      <c r="AC1500">
        <v>1</v>
      </c>
      <c r="AD1500" t="s">
        <v>50</v>
      </c>
      <c r="AE1500" t="s">
        <v>51</v>
      </c>
      <c r="AF1500" t="s">
        <v>2535</v>
      </c>
      <c r="AG1500" t="s">
        <v>2535</v>
      </c>
      <c r="AH1500" t="s">
        <v>2536</v>
      </c>
      <c r="AI1500">
        <v>36361</v>
      </c>
      <c r="AJ1500">
        <v>3.96752014521052</v>
      </c>
      <c r="AK1500" t="s">
        <v>2537</v>
      </c>
      <c r="AL1500">
        <v>0</v>
      </c>
      <c r="AN1500" t="s">
        <v>8140</v>
      </c>
      <c r="AO1500" t="s">
        <v>8141</v>
      </c>
      <c r="AP1500" t="s">
        <v>8142</v>
      </c>
      <c r="AQ1500" t="s">
        <v>58</v>
      </c>
      <c r="AR1500" t="s">
        <v>59</v>
      </c>
    </row>
    <row r="1501" spans="1:44" x14ac:dyDescent="0.25">
      <c r="A1501">
        <v>1500</v>
      </c>
      <c r="B1501" t="s">
        <v>1601</v>
      </c>
      <c r="C1501" t="s">
        <v>1602</v>
      </c>
      <c r="D1501">
        <v>6</v>
      </c>
      <c r="E1501">
        <v>76</v>
      </c>
      <c r="F1501" t="s">
        <v>45</v>
      </c>
      <c r="G1501">
        <v>1000</v>
      </c>
      <c r="H1501">
        <v>0</v>
      </c>
      <c r="I1501">
        <v>3.61</v>
      </c>
      <c r="J1501">
        <v>613</v>
      </c>
      <c r="K1501">
        <v>234</v>
      </c>
      <c r="L1501">
        <v>125</v>
      </c>
      <c r="M1501">
        <v>121</v>
      </c>
      <c r="N1501">
        <v>47</v>
      </c>
      <c r="O1501">
        <v>86</v>
      </c>
      <c r="P1501">
        <v>0</v>
      </c>
      <c r="Q1501">
        <v>0</v>
      </c>
      <c r="R1501">
        <v>0</v>
      </c>
      <c r="S1501">
        <v>0</v>
      </c>
      <c r="T1501" t="s">
        <v>11011</v>
      </c>
      <c r="U1501" t="s">
        <v>150</v>
      </c>
      <c r="V1501" t="s">
        <v>96</v>
      </c>
      <c r="W1501">
        <v>50</v>
      </c>
      <c r="X1501" t="s">
        <v>49</v>
      </c>
      <c r="Y1501">
        <v>2</v>
      </c>
      <c r="Z1501">
        <v>0</v>
      </c>
      <c r="AA1501">
        <v>41</v>
      </c>
      <c r="AB1501">
        <v>50</v>
      </c>
      <c r="AE1501" t="s">
        <v>51</v>
      </c>
      <c r="AF1501" t="s">
        <v>6715</v>
      </c>
      <c r="AG1501" t="s">
        <v>6715</v>
      </c>
      <c r="AH1501" t="s">
        <v>7179</v>
      </c>
      <c r="AI1501">
        <v>37956</v>
      </c>
      <c r="AJ1501">
        <v>4.0303772789545702</v>
      </c>
      <c r="AK1501" t="s">
        <v>6717</v>
      </c>
      <c r="AL1501">
        <v>0</v>
      </c>
      <c r="AN1501" t="s">
        <v>11012</v>
      </c>
      <c r="AO1501" t="s">
        <v>11013</v>
      </c>
      <c r="AP1501" t="s">
        <v>11014</v>
      </c>
      <c r="AQ1501" t="s">
        <v>58</v>
      </c>
      <c r="AR1501" t="s">
        <v>59</v>
      </c>
    </row>
    <row r="1502" spans="1:44" x14ac:dyDescent="0.25">
      <c r="A1502">
        <v>1501</v>
      </c>
      <c r="B1502" t="s">
        <v>11015</v>
      </c>
      <c r="C1502" t="s">
        <v>11016</v>
      </c>
      <c r="D1502">
        <v>4.8099999999999996</v>
      </c>
      <c r="E1502">
        <v>5</v>
      </c>
      <c r="F1502" t="s">
        <v>45</v>
      </c>
      <c r="G1502">
        <v>10000</v>
      </c>
      <c r="H1502">
        <v>0</v>
      </c>
      <c r="I1502">
        <v>3.84</v>
      </c>
      <c r="J1502">
        <v>903</v>
      </c>
      <c r="K1502">
        <v>449</v>
      </c>
      <c r="L1502">
        <v>140</v>
      </c>
      <c r="M1502">
        <v>135</v>
      </c>
      <c r="N1502">
        <v>77</v>
      </c>
      <c r="O1502">
        <v>102</v>
      </c>
      <c r="P1502">
        <v>0</v>
      </c>
      <c r="Q1502">
        <v>0</v>
      </c>
      <c r="R1502">
        <v>0</v>
      </c>
      <c r="S1502">
        <v>0</v>
      </c>
      <c r="T1502" t="s">
        <v>11017</v>
      </c>
      <c r="U1502" t="s">
        <v>812</v>
      </c>
      <c r="V1502" t="s">
        <v>64</v>
      </c>
      <c r="W1502">
        <v>3</v>
      </c>
      <c r="X1502" t="s">
        <v>49</v>
      </c>
      <c r="Y1502">
        <v>1</v>
      </c>
      <c r="Z1502">
        <v>0</v>
      </c>
      <c r="AA1502">
        <v>40</v>
      </c>
      <c r="AB1502">
        <v>50</v>
      </c>
      <c r="AE1502" t="s">
        <v>51</v>
      </c>
      <c r="AF1502" t="s">
        <v>2431</v>
      </c>
      <c r="AG1502" t="s">
        <v>2432</v>
      </c>
      <c r="AH1502" t="s">
        <v>11018</v>
      </c>
      <c r="AI1502">
        <v>45964</v>
      </c>
      <c r="AJ1502">
        <v>3.9986511182664599</v>
      </c>
      <c r="AK1502" t="s">
        <v>2434</v>
      </c>
      <c r="AL1502">
        <v>0</v>
      </c>
      <c r="AN1502" t="s">
        <v>11019</v>
      </c>
      <c r="AO1502" t="s">
        <v>11020</v>
      </c>
      <c r="AP1502" t="s">
        <v>11021</v>
      </c>
      <c r="AQ1502" t="s">
        <v>58</v>
      </c>
      <c r="AR1502" t="s">
        <v>59</v>
      </c>
    </row>
    <row r="1503" spans="1:44" x14ac:dyDescent="0.25">
      <c r="A1503">
        <v>1502</v>
      </c>
      <c r="B1503" t="s">
        <v>179</v>
      </c>
      <c r="C1503" t="s">
        <v>180</v>
      </c>
      <c r="D1503">
        <v>8</v>
      </c>
      <c r="E1503">
        <v>7</v>
      </c>
      <c r="F1503" t="s">
        <v>45</v>
      </c>
      <c r="G1503">
        <v>1000</v>
      </c>
      <c r="H1503">
        <v>1</v>
      </c>
      <c r="I1503">
        <v>3.52</v>
      </c>
      <c r="J1503">
        <v>118</v>
      </c>
      <c r="K1503">
        <v>46</v>
      </c>
      <c r="L1503">
        <v>20</v>
      </c>
      <c r="M1503">
        <v>20</v>
      </c>
      <c r="N1503">
        <v>13</v>
      </c>
      <c r="O1503">
        <v>19</v>
      </c>
      <c r="P1503">
        <v>0</v>
      </c>
      <c r="Q1503">
        <v>0</v>
      </c>
      <c r="R1503">
        <v>0</v>
      </c>
      <c r="S1503">
        <v>0</v>
      </c>
      <c r="T1503" t="s">
        <v>181</v>
      </c>
      <c r="U1503" t="s">
        <v>340</v>
      </c>
      <c r="V1503" t="s">
        <v>96</v>
      </c>
      <c r="W1503">
        <v>50</v>
      </c>
      <c r="X1503" t="s">
        <v>49</v>
      </c>
      <c r="Y1503">
        <v>3</v>
      </c>
      <c r="Z1503">
        <v>0</v>
      </c>
      <c r="AA1503">
        <v>39</v>
      </c>
      <c r="AB1503">
        <v>50</v>
      </c>
      <c r="AE1503" t="s">
        <v>51</v>
      </c>
      <c r="AF1503" t="s">
        <v>11022</v>
      </c>
      <c r="AG1503" t="s">
        <v>11023</v>
      </c>
      <c r="AH1503" t="s">
        <v>11024</v>
      </c>
      <c r="AI1503">
        <v>612</v>
      </c>
      <c r="AJ1503">
        <v>4.1094771241829999</v>
      </c>
      <c r="AK1503" t="s">
        <v>11025</v>
      </c>
      <c r="AL1503">
        <v>0</v>
      </c>
      <c r="AN1503" t="s">
        <v>11026</v>
      </c>
      <c r="AO1503" t="s">
        <v>11027</v>
      </c>
      <c r="AP1503" t="s">
        <v>11028</v>
      </c>
      <c r="AQ1503" t="s">
        <v>58</v>
      </c>
      <c r="AR1503" t="s">
        <v>59</v>
      </c>
    </row>
    <row r="1504" spans="1:44" x14ac:dyDescent="0.25">
      <c r="A1504">
        <v>1503</v>
      </c>
      <c r="B1504" t="s">
        <v>11029</v>
      </c>
      <c r="C1504" t="s">
        <v>11030</v>
      </c>
      <c r="D1504">
        <v>8</v>
      </c>
      <c r="E1504">
        <v>7</v>
      </c>
      <c r="F1504" t="s">
        <v>45</v>
      </c>
      <c r="G1504">
        <v>20000</v>
      </c>
      <c r="H1504">
        <v>1</v>
      </c>
      <c r="I1504">
        <v>4.17</v>
      </c>
      <c r="J1504">
        <v>3090</v>
      </c>
      <c r="K1504">
        <v>1800</v>
      </c>
      <c r="L1504">
        <v>575</v>
      </c>
      <c r="M1504">
        <v>364</v>
      </c>
      <c r="N1504">
        <v>143</v>
      </c>
      <c r="O1504">
        <v>208</v>
      </c>
      <c r="P1504">
        <v>0</v>
      </c>
      <c r="Q1504">
        <v>0</v>
      </c>
      <c r="R1504">
        <v>0</v>
      </c>
      <c r="S1504">
        <v>0</v>
      </c>
      <c r="T1504" t="s">
        <v>11031</v>
      </c>
      <c r="U1504" t="s">
        <v>283</v>
      </c>
      <c r="V1504" t="s">
        <v>96</v>
      </c>
      <c r="W1504">
        <v>21</v>
      </c>
      <c r="X1504" t="s">
        <v>49</v>
      </c>
      <c r="Y1504">
        <v>3</v>
      </c>
      <c r="Z1504">
        <v>0</v>
      </c>
      <c r="AA1504">
        <v>41</v>
      </c>
      <c r="AB1504">
        <v>50</v>
      </c>
      <c r="AE1504" t="s">
        <v>51</v>
      </c>
      <c r="AF1504" t="s">
        <v>11032</v>
      </c>
      <c r="AG1504" t="s">
        <v>11033</v>
      </c>
      <c r="AH1504" t="s">
        <v>11034</v>
      </c>
      <c r="AI1504">
        <v>21892</v>
      </c>
      <c r="AJ1504">
        <v>4.1468572994701196</v>
      </c>
      <c r="AK1504" t="s">
        <v>11035</v>
      </c>
      <c r="AL1504">
        <v>0</v>
      </c>
      <c r="AN1504" t="s">
        <v>11036</v>
      </c>
      <c r="AO1504" t="s">
        <v>11037</v>
      </c>
      <c r="AP1504" t="s">
        <v>11038</v>
      </c>
      <c r="AQ1504" t="s">
        <v>58</v>
      </c>
      <c r="AR1504" t="s">
        <v>59</v>
      </c>
    </row>
    <row r="1505" spans="1:44" x14ac:dyDescent="0.25">
      <c r="A1505">
        <v>1504</v>
      </c>
      <c r="B1505" t="s">
        <v>11039</v>
      </c>
      <c r="C1505" t="s">
        <v>11040</v>
      </c>
      <c r="D1505">
        <v>14</v>
      </c>
      <c r="E1505">
        <v>12</v>
      </c>
      <c r="F1505" t="s">
        <v>45</v>
      </c>
      <c r="G1505">
        <v>5000</v>
      </c>
      <c r="H1505">
        <v>0</v>
      </c>
      <c r="I1505">
        <v>3.94</v>
      </c>
      <c r="J1505">
        <v>1863</v>
      </c>
      <c r="K1505">
        <v>963</v>
      </c>
      <c r="L1505">
        <v>334</v>
      </c>
      <c r="M1505">
        <v>250</v>
      </c>
      <c r="N1505">
        <v>119</v>
      </c>
      <c r="O1505">
        <v>197</v>
      </c>
      <c r="P1505">
        <v>0</v>
      </c>
      <c r="Q1505">
        <v>0</v>
      </c>
      <c r="R1505">
        <v>0</v>
      </c>
      <c r="S1505">
        <v>0</v>
      </c>
      <c r="T1505" t="s">
        <v>11041</v>
      </c>
      <c r="U1505" t="s">
        <v>340</v>
      </c>
      <c r="V1505" t="s">
        <v>96</v>
      </c>
      <c r="W1505">
        <v>50</v>
      </c>
      <c r="X1505" t="s">
        <v>49</v>
      </c>
      <c r="Y1505">
        <v>4</v>
      </c>
      <c r="Z1505">
        <v>0</v>
      </c>
      <c r="AA1505">
        <v>41</v>
      </c>
      <c r="AB1505">
        <v>50</v>
      </c>
      <c r="AE1505" t="s">
        <v>51</v>
      </c>
      <c r="AF1505" t="s">
        <v>5955</v>
      </c>
      <c r="AG1505" t="s">
        <v>5955</v>
      </c>
      <c r="AH1505" t="s">
        <v>11042</v>
      </c>
      <c r="AI1505">
        <v>31916</v>
      </c>
      <c r="AJ1505">
        <v>4.1057776663742303</v>
      </c>
      <c r="AK1505" t="s">
        <v>5957</v>
      </c>
      <c r="AL1505">
        <v>1</v>
      </c>
      <c r="AM1505" t="s">
        <v>5958</v>
      </c>
      <c r="AN1505" t="s">
        <v>11043</v>
      </c>
      <c r="AO1505" t="s">
        <v>11044</v>
      </c>
      <c r="AP1505" t="s">
        <v>11045</v>
      </c>
      <c r="AQ1505" t="s">
        <v>58</v>
      </c>
      <c r="AR1505" t="s">
        <v>59</v>
      </c>
    </row>
    <row r="1506" spans="1:44" x14ac:dyDescent="0.25">
      <c r="A1506">
        <v>1505</v>
      </c>
      <c r="B1506" t="s">
        <v>11046</v>
      </c>
      <c r="C1506" t="s">
        <v>11047</v>
      </c>
      <c r="D1506">
        <v>4.67</v>
      </c>
      <c r="E1506">
        <v>4</v>
      </c>
      <c r="F1506" t="s">
        <v>45</v>
      </c>
      <c r="G1506">
        <v>10000</v>
      </c>
      <c r="H1506">
        <v>1</v>
      </c>
      <c r="I1506">
        <v>3.92</v>
      </c>
      <c r="J1506">
        <v>2151</v>
      </c>
      <c r="K1506">
        <v>1116</v>
      </c>
      <c r="L1506">
        <v>357</v>
      </c>
      <c r="M1506">
        <v>300</v>
      </c>
      <c r="N1506">
        <v>142</v>
      </c>
      <c r="O1506">
        <v>236</v>
      </c>
      <c r="P1506">
        <v>0</v>
      </c>
      <c r="Q1506">
        <v>0</v>
      </c>
      <c r="R1506">
        <v>0</v>
      </c>
      <c r="S1506">
        <v>0</v>
      </c>
      <c r="T1506" t="s">
        <v>11048</v>
      </c>
      <c r="U1506" t="s">
        <v>129</v>
      </c>
      <c r="V1506" t="s">
        <v>11049</v>
      </c>
      <c r="W1506">
        <v>50</v>
      </c>
      <c r="X1506" t="s">
        <v>49</v>
      </c>
      <c r="Y1506">
        <v>1</v>
      </c>
      <c r="Z1506">
        <v>0</v>
      </c>
      <c r="AA1506">
        <v>138</v>
      </c>
      <c r="AB1506">
        <v>50</v>
      </c>
      <c r="AC1506">
        <v>1</v>
      </c>
      <c r="AD1506" t="s">
        <v>11050</v>
      </c>
      <c r="AE1506" t="s">
        <v>51</v>
      </c>
      <c r="AF1506" t="s">
        <v>293</v>
      </c>
      <c r="AG1506" t="s">
        <v>294</v>
      </c>
      <c r="AH1506" t="s">
        <v>295</v>
      </c>
      <c r="AI1506">
        <v>96838</v>
      </c>
      <c r="AJ1506">
        <v>4.2646585018277898</v>
      </c>
      <c r="AK1506" t="s">
        <v>296</v>
      </c>
      <c r="AL1506">
        <v>0</v>
      </c>
      <c r="AN1506" t="s">
        <v>11051</v>
      </c>
      <c r="AO1506" t="s">
        <v>11052</v>
      </c>
      <c r="AP1506" t="s">
        <v>11053</v>
      </c>
      <c r="AQ1506" t="s">
        <v>58</v>
      </c>
      <c r="AR1506" t="s">
        <v>59</v>
      </c>
    </row>
    <row r="1507" spans="1:44" x14ac:dyDescent="0.25">
      <c r="A1507">
        <v>1506</v>
      </c>
      <c r="B1507" t="s">
        <v>11054</v>
      </c>
      <c r="C1507" t="s">
        <v>11055</v>
      </c>
      <c r="D1507">
        <v>1.8</v>
      </c>
      <c r="E1507">
        <v>2</v>
      </c>
      <c r="F1507" t="s">
        <v>45</v>
      </c>
      <c r="G1507">
        <v>1000</v>
      </c>
      <c r="H1507">
        <v>1</v>
      </c>
      <c r="I1507">
        <v>4.2</v>
      </c>
      <c r="J1507">
        <v>15</v>
      </c>
      <c r="K1507">
        <v>7</v>
      </c>
      <c r="L1507">
        <v>4</v>
      </c>
      <c r="M1507">
        <v>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11056</v>
      </c>
      <c r="U1507" t="s">
        <v>182</v>
      </c>
      <c r="V1507" t="s">
        <v>64</v>
      </c>
      <c r="W1507">
        <v>1</v>
      </c>
      <c r="X1507" t="s">
        <v>49</v>
      </c>
      <c r="Y1507">
        <v>1</v>
      </c>
      <c r="Z1507">
        <v>0</v>
      </c>
      <c r="AA1507">
        <v>41</v>
      </c>
      <c r="AB1507">
        <v>50</v>
      </c>
      <c r="AE1507" t="s">
        <v>51</v>
      </c>
      <c r="AF1507" t="s">
        <v>6918</v>
      </c>
      <c r="AG1507" t="s">
        <v>6919</v>
      </c>
      <c r="AH1507" t="s">
        <v>6920</v>
      </c>
      <c r="AI1507">
        <v>50864</v>
      </c>
      <c r="AJ1507">
        <v>4.07964375589808</v>
      </c>
      <c r="AK1507" t="s">
        <v>6921</v>
      </c>
      <c r="AL1507">
        <v>1</v>
      </c>
      <c r="AM1507" t="s">
        <v>6922</v>
      </c>
      <c r="AN1507" t="s">
        <v>11057</v>
      </c>
      <c r="AO1507" t="s">
        <v>11058</v>
      </c>
      <c r="AP1507" t="s">
        <v>11059</v>
      </c>
      <c r="AQ1507" t="s">
        <v>58</v>
      </c>
      <c r="AR1507" t="s">
        <v>59</v>
      </c>
    </row>
    <row r="1508" spans="1:44" x14ac:dyDescent="0.25">
      <c r="A1508">
        <v>1507</v>
      </c>
      <c r="B1508" t="s">
        <v>11060</v>
      </c>
      <c r="C1508" t="s">
        <v>11061</v>
      </c>
      <c r="D1508">
        <v>5.9</v>
      </c>
      <c r="E1508">
        <v>5</v>
      </c>
      <c r="F1508" t="s">
        <v>45</v>
      </c>
      <c r="G1508">
        <v>5000</v>
      </c>
      <c r="H1508">
        <v>1</v>
      </c>
      <c r="I1508">
        <v>3.5</v>
      </c>
      <c r="J1508">
        <v>425</v>
      </c>
      <c r="K1508">
        <v>158</v>
      </c>
      <c r="L1508">
        <v>75</v>
      </c>
      <c r="M1508">
        <v>79</v>
      </c>
      <c r="N1508">
        <v>46</v>
      </c>
      <c r="O1508">
        <v>67</v>
      </c>
      <c r="P1508">
        <v>0</v>
      </c>
      <c r="Q1508">
        <v>0</v>
      </c>
      <c r="R1508">
        <v>0</v>
      </c>
      <c r="S1508">
        <v>0</v>
      </c>
      <c r="T1508" t="s">
        <v>11062</v>
      </c>
      <c r="U1508" t="s">
        <v>812</v>
      </c>
      <c r="V1508" t="s">
        <v>162</v>
      </c>
      <c r="W1508">
        <v>50</v>
      </c>
      <c r="X1508" t="s">
        <v>49</v>
      </c>
      <c r="Y1508">
        <v>2</v>
      </c>
      <c r="Z1508">
        <v>0</v>
      </c>
      <c r="AA1508">
        <v>58</v>
      </c>
      <c r="AB1508">
        <v>50</v>
      </c>
      <c r="AC1508">
        <v>1</v>
      </c>
      <c r="AD1508" t="s">
        <v>50</v>
      </c>
      <c r="AE1508" t="s">
        <v>51</v>
      </c>
      <c r="AF1508" t="s">
        <v>6077</v>
      </c>
      <c r="AG1508" t="s">
        <v>6078</v>
      </c>
      <c r="AH1508" t="s">
        <v>6079</v>
      </c>
      <c r="AI1508">
        <v>6357</v>
      </c>
      <c r="AJ1508">
        <v>4.2542079597294302</v>
      </c>
      <c r="AK1508" t="s">
        <v>6080</v>
      </c>
      <c r="AL1508">
        <v>0</v>
      </c>
      <c r="AN1508" t="s">
        <v>11063</v>
      </c>
      <c r="AO1508" t="s">
        <v>11064</v>
      </c>
      <c r="AP1508" t="s">
        <v>11065</v>
      </c>
      <c r="AQ1508" t="s">
        <v>58</v>
      </c>
      <c r="AR1508" t="s">
        <v>59</v>
      </c>
    </row>
    <row r="1509" spans="1:44" x14ac:dyDescent="0.25">
      <c r="A1509">
        <v>1508</v>
      </c>
      <c r="B1509" t="s">
        <v>11066</v>
      </c>
      <c r="C1509" t="s">
        <v>11067</v>
      </c>
      <c r="D1509">
        <v>5</v>
      </c>
      <c r="E1509">
        <v>5</v>
      </c>
      <c r="F1509" t="s">
        <v>45</v>
      </c>
      <c r="G1509">
        <v>1000</v>
      </c>
      <c r="H1509">
        <v>0</v>
      </c>
      <c r="I1509">
        <v>4.6399999999999997</v>
      </c>
      <c r="J1509">
        <v>377</v>
      </c>
      <c r="K1509">
        <v>293</v>
      </c>
      <c r="L1509">
        <v>52</v>
      </c>
      <c r="M1509">
        <v>19</v>
      </c>
      <c r="N1509">
        <v>6</v>
      </c>
      <c r="O1509">
        <v>7</v>
      </c>
      <c r="P1509">
        <v>1</v>
      </c>
      <c r="Q1509">
        <v>0</v>
      </c>
      <c r="R1509">
        <v>1</v>
      </c>
      <c r="S1509">
        <v>0</v>
      </c>
      <c r="T1509" t="s">
        <v>11068</v>
      </c>
      <c r="V1509" t="s">
        <v>11069</v>
      </c>
      <c r="W1509">
        <v>31</v>
      </c>
      <c r="X1509" t="s">
        <v>49</v>
      </c>
      <c r="Y1509">
        <v>2</v>
      </c>
      <c r="Z1509">
        <v>0</v>
      </c>
      <c r="AA1509">
        <v>35</v>
      </c>
      <c r="AB1509">
        <v>50</v>
      </c>
      <c r="AE1509" t="s">
        <v>51</v>
      </c>
      <c r="AF1509" t="s">
        <v>11070</v>
      </c>
      <c r="AG1509" t="s">
        <v>11070</v>
      </c>
      <c r="AH1509" t="s">
        <v>11071</v>
      </c>
      <c r="AI1509">
        <v>2904</v>
      </c>
      <c r="AJ1509">
        <v>4.4225206611570202</v>
      </c>
      <c r="AK1509" t="s">
        <v>11072</v>
      </c>
      <c r="AL1509">
        <v>0</v>
      </c>
      <c r="AN1509" t="s">
        <v>11073</v>
      </c>
      <c r="AO1509" t="s">
        <v>11074</v>
      </c>
      <c r="AP1509" t="s">
        <v>11075</v>
      </c>
      <c r="AQ1509" t="s">
        <v>58</v>
      </c>
      <c r="AR1509" t="s">
        <v>59</v>
      </c>
    </row>
    <row r="1510" spans="1:44" x14ac:dyDescent="0.25">
      <c r="A1510">
        <v>1509</v>
      </c>
      <c r="B1510" t="s">
        <v>11076</v>
      </c>
      <c r="C1510" t="s">
        <v>11077</v>
      </c>
      <c r="D1510">
        <v>12</v>
      </c>
      <c r="E1510">
        <v>11</v>
      </c>
      <c r="F1510" t="s">
        <v>45</v>
      </c>
      <c r="G1510">
        <v>20000</v>
      </c>
      <c r="H1510">
        <v>0</v>
      </c>
      <c r="I1510">
        <v>4.1500000000000004</v>
      </c>
      <c r="J1510">
        <v>5351</v>
      </c>
      <c r="K1510">
        <v>2940</v>
      </c>
      <c r="L1510">
        <v>1130</v>
      </c>
      <c r="M1510">
        <v>712</v>
      </c>
      <c r="N1510">
        <v>295</v>
      </c>
      <c r="O1510">
        <v>274</v>
      </c>
      <c r="P1510">
        <v>0</v>
      </c>
      <c r="Q1510">
        <v>0</v>
      </c>
      <c r="R1510">
        <v>0</v>
      </c>
      <c r="S1510">
        <v>0</v>
      </c>
      <c r="T1510" t="s">
        <v>11078</v>
      </c>
      <c r="U1510" t="s">
        <v>95</v>
      </c>
      <c r="V1510" t="s">
        <v>225</v>
      </c>
      <c r="W1510">
        <v>50</v>
      </c>
      <c r="X1510" t="s">
        <v>49</v>
      </c>
      <c r="Y1510">
        <v>3</v>
      </c>
      <c r="Z1510">
        <v>0</v>
      </c>
      <c r="AA1510">
        <v>36</v>
      </c>
      <c r="AB1510">
        <v>50</v>
      </c>
      <c r="AE1510" t="s">
        <v>51</v>
      </c>
      <c r="AF1510" t="s">
        <v>11079</v>
      </c>
      <c r="AG1510" t="s">
        <v>11080</v>
      </c>
      <c r="AH1510" t="s">
        <v>11081</v>
      </c>
      <c r="AI1510">
        <v>30892</v>
      </c>
      <c r="AJ1510">
        <v>4.1116470283568498</v>
      </c>
      <c r="AK1510" t="s">
        <v>11082</v>
      </c>
      <c r="AL1510">
        <v>1</v>
      </c>
      <c r="AM1510" t="s">
        <v>11083</v>
      </c>
      <c r="AN1510" t="s">
        <v>11084</v>
      </c>
      <c r="AO1510" t="s">
        <v>11085</v>
      </c>
      <c r="AP1510" t="s">
        <v>11086</v>
      </c>
      <c r="AQ1510" t="s">
        <v>58</v>
      </c>
      <c r="AR1510" t="s">
        <v>59</v>
      </c>
    </row>
    <row r="1511" spans="1:44" x14ac:dyDescent="0.25">
      <c r="A1511">
        <v>1510</v>
      </c>
      <c r="B1511" t="s">
        <v>11087</v>
      </c>
      <c r="C1511" t="s">
        <v>11088</v>
      </c>
      <c r="D1511">
        <v>5</v>
      </c>
      <c r="E1511">
        <v>5</v>
      </c>
      <c r="F1511" t="s">
        <v>45</v>
      </c>
      <c r="G1511">
        <v>20000</v>
      </c>
      <c r="H1511">
        <v>0</v>
      </c>
      <c r="I1511">
        <v>4.07</v>
      </c>
      <c r="J1511">
        <v>7753</v>
      </c>
      <c r="K1511">
        <v>4166</v>
      </c>
      <c r="L1511">
        <v>1546</v>
      </c>
      <c r="M1511">
        <v>1044</v>
      </c>
      <c r="N1511">
        <v>438</v>
      </c>
      <c r="O1511">
        <v>559</v>
      </c>
      <c r="P1511">
        <v>0</v>
      </c>
      <c r="Q1511">
        <v>0</v>
      </c>
      <c r="R1511">
        <v>0</v>
      </c>
      <c r="S1511">
        <v>0</v>
      </c>
      <c r="T1511" t="s">
        <v>11089</v>
      </c>
      <c r="U1511" t="s">
        <v>161</v>
      </c>
      <c r="V1511" t="s">
        <v>510</v>
      </c>
      <c r="W1511">
        <v>50</v>
      </c>
      <c r="X1511" t="s">
        <v>49</v>
      </c>
      <c r="Y1511">
        <v>2</v>
      </c>
      <c r="Z1511">
        <v>0</v>
      </c>
      <c r="AA1511">
        <v>32</v>
      </c>
      <c r="AB1511">
        <v>50</v>
      </c>
      <c r="AE1511" t="s">
        <v>51</v>
      </c>
      <c r="AF1511" t="s">
        <v>1406</v>
      </c>
      <c r="AG1511" t="s">
        <v>1407</v>
      </c>
      <c r="AH1511" t="s">
        <v>1408</v>
      </c>
      <c r="AI1511">
        <v>43676</v>
      </c>
      <c r="AJ1511">
        <v>4.2836111365509604</v>
      </c>
      <c r="AK1511" t="s">
        <v>1409</v>
      </c>
      <c r="AL1511">
        <v>0</v>
      </c>
      <c r="AN1511" t="s">
        <v>11090</v>
      </c>
      <c r="AO1511" t="s">
        <v>11091</v>
      </c>
      <c r="AP1511" t="s">
        <v>11092</v>
      </c>
      <c r="AQ1511" t="s">
        <v>58</v>
      </c>
      <c r="AR1511" t="s">
        <v>59</v>
      </c>
    </row>
    <row r="1512" spans="1:44" x14ac:dyDescent="0.25">
      <c r="A1512">
        <v>1511</v>
      </c>
      <c r="B1512" t="s">
        <v>72</v>
      </c>
      <c r="C1512" t="s">
        <v>73</v>
      </c>
      <c r="D1512">
        <v>14</v>
      </c>
      <c r="E1512">
        <v>43</v>
      </c>
      <c r="F1512" t="s">
        <v>45</v>
      </c>
      <c r="G1512">
        <v>1000</v>
      </c>
      <c r="H1512">
        <v>1</v>
      </c>
      <c r="I1512">
        <v>4.05</v>
      </c>
      <c r="J1512">
        <v>167</v>
      </c>
      <c r="K1512">
        <v>93</v>
      </c>
      <c r="L1512">
        <v>32</v>
      </c>
      <c r="M1512">
        <v>18</v>
      </c>
      <c r="N1512">
        <v>5</v>
      </c>
      <c r="O1512">
        <v>19</v>
      </c>
      <c r="P1512">
        <v>0</v>
      </c>
      <c r="Q1512">
        <v>0</v>
      </c>
      <c r="R1512">
        <v>0</v>
      </c>
      <c r="S1512">
        <v>0</v>
      </c>
      <c r="T1512" t="s">
        <v>3246</v>
      </c>
      <c r="U1512" t="s">
        <v>2059</v>
      </c>
      <c r="V1512" t="s">
        <v>96</v>
      </c>
      <c r="W1512">
        <v>50</v>
      </c>
      <c r="X1512" t="s">
        <v>49</v>
      </c>
      <c r="Y1512">
        <v>3</v>
      </c>
      <c r="Z1512">
        <v>0</v>
      </c>
      <c r="AA1512">
        <v>43</v>
      </c>
      <c r="AB1512">
        <v>50</v>
      </c>
      <c r="AC1512">
        <v>1</v>
      </c>
      <c r="AD1512" t="s">
        <v>50</v>
      </c>
      <c r="AE1512" t="s">
        <v>51</v>
      </c>
      <c r="AF1512" t="s">
        <v>3247</v>
      </c>
      <c r="AG1512" t="s">
        <v>3248</v>
      </c>
      <c r="AH1512" t="s">
        <v>3249</v>
      </c>
      <c r="AI1512">
        <v>22711</v>
      </c>
      <c r="AJ1512">
        <v>3.8720443837787801</v>
      </c>
      <c r="AK1512" t="s">
        <v>3250</v>
      </c>
      <c r="AL1512">
        <v>0</v>
      </c>
      <c r="AN1512" t="s">
        <v>3251</v>
      </c>
      <c r="AO1512" t="s">
        <v>3252</v>
      </c>
      <c r="AP1512" t="s">
        <v>3253</v>
      </c>
      <c r="AQ1512" t="s">
        <v>58</v>
      </c>
      <c r="AR1512" t="s">
        <v>59</v>
      </c>
    </row>
    <row r="1513" spans="1:44" x14ac:dyDescent="0.25">
      <c r="A1513">
        <v>1512</v>
      </c>
      <c r="B1513" t="s">
        <v>11093</v>
      </c>
      <c r="C1513" t="s">
        <v>11094</v>
      </c>
      <c r="D1513">
        <v>12</v>
      </c>
      <c r="E1513">
        <v>76</v>
      </c>
      <c r="F1513" t="s">
        <v>45</v>
      </c>
      <c r="G1513">
        <v>20000</v>
      </c>
      <c r="H1513">
        <v>0</v>
      </c>
      <c r="I1513">
        <v>4.17</v>
      </c>
      <c r="J1513">
        <v>2477</v>
      </c>
      <c r="K1513">
        <v>1312</v>
      </c>
      <c r="L1513">
        <v>611</v>
      </c>
      <c r="M1513">
        <v>337</v>
      </c>
      <c r="N1513">
        <v>88</v>
      </c>
      <c r="O1513">
        <v>129</v>
      </c>
      <c r="P1513">
        <v>0</v>
      </c>
      <c r="Q1513">
        <v>0</v>
      </c>
      <c r="R1513">
        <v>0</v>
      </c>
      <c r="S1513">
        <v>0</v>
      </c>
      <c r="T1513" t="s">
        <v>11095</v>
      </c>
      <c r="U1513" t="s">
        <v>927</v>
      </c>
      <c r="V1513" t="s">
        <v>225</v>
      </c>
      <c r="W1513">
        <v>50</v>
      </c>
      <c r="X1513" t="s">
        <v>49</v>
      </c>
      <c r="Y1513">
        <v>3</v>
      </c>
      <c r="Z1513">
        <v>0</v>
      </c>
      <c r="AA1513">
        <v>38</v>
      </c>
      <c r="AB1513">
        <v>50</v>
      </c>
      <c r="AE1513" t="s">
        <v>51</v>
      </c>
      <c r="AF1513" t="s">
        <v>4696</v>
      </c>
      <c r="AG1513" t="s">
        <v>4697</v>
      </c>
      <c r="AH1513" t="s">
        <v>11096</v>
      </c>
      <c r="AI1513">
        <v>151914</v>
      </c>
      <c r="AJ1513">
        <v>4.1279210606000696</v>
      </c>
      <c r="AK1513" t="s">
        <v>4699</v>
      </c>
      <c r="AL1513">
        <v>0</v>
      </c>
      <c r="AN1513" t="s">
        <v>11097</v>
      </c>
      <c r="AO1513" t="s">
        <v>11098</v>
      </c>
      <c r="AP1513" t="s">
        <v>11099</v>
      </c>
      <c r="AQ1513" t="s">
        <v>58</v>
      </c>
      <c r="AR1513" t="s">
        <v>59</v>
      </c>
    </row>
    <row r="1514" spans="1:44" x14ac:dyDescent="0.25">
      <c r="A1514">
        <v>1513</v>
      </c>
      <c r="B1514" t="s">
        <v>8667</v>
      </c>
      <c r="C1514" t="s">
        <v>8668</v>
      </c>
      <c r="D1514">
        <v>5.84</v>
      </c>
      <c r="E1514">
        <v>5</v>
      </c>
      <c r="F1514" t="s">
        <v>45</v>
      </c>
      <c r="G1514">
        <v>100</v>
      </c>
      <c r="H1514">
        <v>0</v>
      </c>
      <c r="I1514">
        <v>4.04</v>
      </c>
      <c r="J1514">
        <v>24</v>
      </c>
      <c r="K1514">
        <v>12</v>
      </c>
      <c r="L1514">
        <v>7</v>
      </c>
      <c r="M1514">
        <v>2</v>
      </c>
      <c r="N1514">
        <v>0</v>
      </c>
      <c r="O1514">
        <v>3</v>
      </c>
      <c r="P1514">
        <v>0</v>
      </c>
      <c r="Q1514">
        <v>0</v>
      </c>
      <c r="R1514">
        <v>0</v>
      </c>
      <c r="S1514">
        <v>0</v>
      </c>
      <c r="T1514" t="s">
        <v>8669</v>
      </c>
      <c r="U1514" t="s">
        <v>63</v>
      </c>
      <c r="V1514" t="s">
        <v>64</v>
      </c>
      <c r="W1514">
        <v>2</v>
      </c>
      <c r="X1514" t="s">
        <v>49</v>
      </c>
      <c r="Y1514">
        <v>1</v>
      </c>
      <c r="Z1514">
        <v>0</v>
      </c>
      <c r="AA1514">
        <v>25</v>
      </c>
      <c r="AB1514">
        <v>50</v>
      </c>
      <c r="AE1514" t="s">
        <v>51</v>
      </c>
      <c r="AF1514" t="s">
        <v>163</v>
      </c>
      <c r="AG1514" t="s">
        <v>163</v>
      </c>
      <c r="AH1514" t="s">
        <v>164</v>
      </c>
      <c r="AI1514">
        <v>9470</v>
      </c>
      <c r="AJ1514">
        <v>3.95681098204857</v>
      </c>
      <c r="AK1514" t="s">
        <v>165</v>
      </c>
      <c r="AL1514">
        <v>0</v>
      </c>
      <c r="AN1514" t="s">
        <v>8670</v>
      </c>
      <c r="AO1514" t="s">
        <v>8671</v>
      </c>
      <c r="AP1514" t="s">
        <v>8672</v>
      </c>
      <c r="AQ1514" t="s">
        <v>58</v>
      </c>
      <c r="AR1514" t="s">
        <v>59</v>
      </c>
    </row>
    <row r="1515" spans="1:44" x14ac:dyDescent="0.25">
      <c r="A1515">
        <v>1514</v>
      </c>
      <c r="B1515" t="s">
        <v>1982</v>
      </c>
      <c r="C1515" t="s">
        <v>1983</v>
      </c>
      <c r="D1515">
        <v>13</v>
      </c>
      <c r="E1515">
        <v>11</v>
      </c>
      <c r="F1515" t="s">
        <v>45</v>
      </c>
      <c r="G1515">
        <v>100</v>
      </c>
      <c r="H1515">
        <v>0</v>
      </c>
      <c r="I1515">
        <v>3.22</v>
      </c>
      <c r="J1515">
        <v>9</v>
      </c>
      <c r="K1515">
        <v>5</v>
      </c>
      <c r="L1515">
        <v>0</v>
      </c>
      <c r="M1515">
        <v>0</v>
      </c>
      <c r="N1515">
        <v>0</v>
      </c>
      <c r="O1515">
        <v>4</v>
      </c>
      <c r="P1515">
        <v>0</v>
      </c>
      <c r="Q1515">
        <v>0</v>
      </c>
      <c r="R1515">
        <v>0</v>
      </c>
      <c r="S1515">
        <v>0</v>
      </c>
      <c r="T1515" t="s">
        <v>6520</v>
      </c>
      <c r="U1515" t="s">
        <v>6521</v>
      </c>
      <c r="V1515" t="s">
        <v>5142</v>
      </c>
      <c r="W1515">
        <v>50</v>
      </c>
      <c r="X1515" t="s">
        <v>49</v>
      </c>
      <c r="Y1515">
        <v>3</v>
      </c>
      <c r="Z1515">
        <v>0</v>
      </c>
      <c r="AA1515">
        <v>41</v>
      </c>
      <c r="AB1515">
        <v>50</v>
      </c>
      <c r="AE1515" t="s">
        <v>51</v>
      </c>
      <c r="AF1515" t="s">
        <v>5895</v>
      </c>
      <c r="AG1515" t="s">
        <v>5895</v>
      </c>
      <c r="AH1515" t="s">
        <v>5896</v>
      </c>
      <c r="AI1515">
        <v>111</v>
      </c>
      <c r="AJ1515">
        <v>3.8018018018017998</v>
      </c>
      <c r="AK1515" t="s">
        <v>5897</v>
      </c>
      <c r="AL1515">
        <v>0</v>
      </c>
      <c r="AN1515" t="s">
        <v>6522</v>
      </c>
      <c r="AO1515" t="s">
        <v>6523</v>
      </c>
      <c r="AP1515" t="s">
        <v>6524</v>
      </c>
      <c r="AQ1515" t="s">
        <v>58</v>
      </c>
      <c r="AR1515" t="s">
        <v>59</v>
      </c>
    </row>
    <row r="1516" spans="1:44" x14ac:dyDescent="0.25">
      <c r="A1516">
        <v>1515</v>
      </c>
      <c r="B1516" t="s">
        <v>7419</v>
      </c>
      <c r="C1516" t="s">
        <v>7420</v>
      </c>
      <c r="D1516">
        <v>6</v>
      </c>
      <c r="E1516">
        <v>6</v>
      </c>
      <c r="F1516" t="s">
        <v>45</v>
      </c>
      <c r="G1516">
        <v>10000</v>
      </c>
      <c r="H1516">
        <v>1</v>
      </c>
      <c r="I1516">
        <v>3.96</v>
      </c>
      <c r="J1516">
        <v>661</v>
      </c>
      <c r="K1516">
        <v>337</v>
      </c>
      <c r="L1516">
        <v>124</v>
      </c>
      <c r="M1516">
        <v>98</v>
      </c>
      <c r="N1516">
        <v>38</v>
      </c>
      <c r="O1516">
        <v>64</v>
      </c>
      <c r="P1516">
        <v>0</v>
      </c>
      <c r="Q1516">
        <v>0</v>
      </c>
      <c r="R1516">
        <v>0</v>
      </c>
      <c r="S1516">
        <v>0</v>
      </c>
      <c r="T1516" t="s">
        <v>11100</v>
      </c>
      <c r="U1516" t="s">
        <v>161</v>
      </c>
      <c r="V1516" t="s">
        <v>96</v>
      </c>
      <c r="W1516">
        <v>50</v>
      </c>
      <c r="X1516" t="s">
        <v>49</v>
      </c>
      <c r="Y1516">
        <v>2</v>
      </c>
      <c r="Z1516">
        <v>0</v>
      </c>
      <c r="AA1516">
        <v>35</v>
      </c>
      <c r="AB1516">
        <v>50</v>
      </c>
      <c r="AE1516" t="s">
        <v>51</v>
      </c>
      <c r="AF1516" t="s">
        <v>5790</v>
      </c>
      <c r="AG1516" t="s">
        <v>5791</v>
      </c>
      <c r="AH1516" t="s">
        <v>5792</v>
      </c>
      <c r="AI1516">
        <v>14095</v>
      </c>
      <c r="AJ1516">
        <v>4.08967719049308</v>
      </c>
      <c r="AK1516" t="s">
        <v>5793</v>
      </c>
      <c r="AL1516">
        <v>0</v>
      </c>
      <c r="AN1516" t="s">
        <v>11101</v>
      </c>
      <c r="AO1516" t="s">
        <v>11102</v>
      </c>
      <c r="AP1516" t="s">
        <v>11103</v>
      </c>
      <c r="AQ1516" t="s">
        <v>58</v>
      </c>
      <c r="AR1516" t="s">
        <v>59</v>
      </c>
    </row>
    <row r="1517" spans="1:44" x14ac:dyDescent="0.25">
      <c r="A1517">
        <v>1516</v>
      </c>
      <c r="B1517" t="s">
        <v>11104</v>
      </c>
      <c r="C1517" t="s">
        <v>11105</v>
      </c>
      <c r="D1517">
        <v>9</v>
      </c>
      <c r="E1517">
        <v>51</v>
      </c>
      <c r="F1517" t="s">
        <v>45</v>
      </c>
      <c r="G1517">
        <v>5000</v>
      </c>
      <c r="H1517">
        <v>0</v>
      </c>
      <c r="I1517">
        <v>4.1100000000000003</v>
      </c>
      <c r="J1517">
        <v>283</v>
      </c>
      <c r="K1517">
        <v>173</v>
      </c>
      <c r="L1517">
        <v>46</v>
      </c>
      <c r="M1517">
        <v>18</v>
      </c>
      <c r="N1517">
        <v>15</v>
      </c>
      <c r="O1517">
        <v>31</v>
      </c>
      <c r="P1517">
        <v>0</v>
      </c>
      <c r="Q1517">
        <v>0</v>
      </c>
      <c r="R1517">
        <v>0</v>
      </c>
      <c r="S1517">
        <v>0</v>
      </c>
      <c r="T1517" t="s">
        <v>11106</v>
      </c>
      <c r="U1517" t="s">
        <v>85</v>
      </c>
      <c r="V1517" t="s">
        <v>96</v>
      </c>
      <c r="W1517">
        <v>50</v>
      </c>
      <c r="X1517" t="s">
        <v>49</v>
      </c>
      <c r="Y1517">
        <v>3</v>
      </c>
      <c r="Z1517">
        <v>0</v>
      </c>
      <c r="AA1517">
        <v>43</v>
      </c>
      <c r="AB1517">
        <v>50</v>
      </c>
      <c r="AC1517">
        <v>1</v>
      </c>
      <c r="AD1517" t="s">
        <v>50</v>
      </c>
      <c r="AE1517" t="s">
        <v>51</v>
      </c>
      <c r="AF1517" t="s">
        <v>303</v>
      </c>
      <c r="AG1517" t="s">
        <v>303</v>
      </c>
      <c r="AH1517" t="s">
        <v>2587</v>
      </c>
      <c r="AI1517">
        <v>80093</v>
      </c>
      <c r="AJ1517">
        <v>4.0066922202938997</v>
      </c>
      <c r="AK1517" t="s">
        <v>305</v>
      </c>
      <c r="AL1517">
        <v>0</v>
      </c>
      <c r="AN1517" t="s">
        <v>11107</v>
      </c>
      <c r="AO1517" t="s">
        <v>11108</v>
      </c>
      <c r="AP1517" t="s">
        <v>11109</v>
      </c>
      <c r="AQ1517" t="s">
        <v>58</v>
      </c>
      <c r="AR1517" t="s">
        <v>59</v>
      </c>
    </row>
    <row r="1518" spans="1:44" x14ac:dyDescent="0.25">
      <c r="A1518">
        <v>1517</v>
      </c>
      <c r="B1518" t="s">
        <v>11110</v>
      </c>
      <c r="C1518" t="s">
        <v>11111</v>
      </c>
      <c r="D1518">
        <v>15</v>
      </c>
      <c r="E1518">
        <v>13</v>
      </c>
      <c r="F1518" t="s">
        <v>45</v>
      </c>
      <c r="G1518">
        <v>20000</v>
      </c>
      <c r="H1518">
        <v>0</v>
      </c>
      <c r="I1518">
        <v>4.34</v>
      </c>
      <c r="J1518">
        <v>3845</v>
      </c>
      <c r="K1518">
        <v>2458</v>
      </c>
      <c r="L1518">
        <v>726</v>
      </c>
      <c r="M1518">
        <v>355</v>
      </c>
      <c r="N1518">
        <v>134</v>
      </c>
      <c r="O1518">
        <v>172</v>
      </c>
      <c r="P1518">
        <v>1</v>
      </c>
      <c r="Q1518">
        <v>0</v>
      </c>
      <c r="R1518">
        <v>1</v>
      </c>
      <c r="S1518">
        <v>0</v>
      </c>
      <c r="T1518" t="s">
        <v>11112</v>
      </c>
      <c r="U1518" t="s">
        <v>47</v>
      </c>
      <c r="V1518" t="s">
        <v>48</v>
      </c>
      <c r="W1518">
        <v>50</v>
      </c>
      <c r="X1518" t="s">
        <v>49</v>
      </c>
      <c r="Y1518">
        <v>4</v>
      </c>
      <c r="Z1518">
        <v>0</v>
      </c>
      <c r="AA1518">
        <v>10</v>
      </c>
      <c r="AB1518">
        <v>50</v>
      </c>
      <c r="AE1518" t="s">
        <v>51</v>
      </c>
      <c r="AF1518" t="s">
        <v>4810</v>
      </c>
      <c r="AG1518" t="s">
        <v>4811</v>
      </c>
      <c r="AH1518" t="s">
        <v>4812</v>
      </c>
      <c r="AI1518">
        <v>18910</v>
      </c>
      <c r="AJ1518">
        <v>4.3874140666314103</v>
      </c>
      <c r="AK1518" t="s">
        <v>4813</v>
      </c>
      <c r="AL1518">
        <v>1</v>
      </c>
      <c r="AM1518" t="s">
        <v>4814</v>
      </c>
      <c r="AN1518" t="s">
        <v>11113</v>
      </c>
      <c r="AO1518" t="s">
        <v>11114</v>
      </c>
      <c r="AP1518" t="s">
        <v>11115</v>
      </c>
      <c r="AQ1518" t="s">
        <v>58</v>
      </c>
      <c r="AR1518" t="s">
        <v>59</v>
      </c>
    </row>
    <row r="1519" spans="1:44" x14ac:dyDescent="0.25">
      <c r="A1519">
        <v>1518</v>
      </c>
      <c r="B1519" t="s">
        <v>2029</v>
      </c>
      <c r="C1519" t="s">
        <v>2030</v>
      </c>
      <c r="D1519">
        <v>8</v>
      </c>
      <c r="E1519">
        <v>10</v>
      </c>
      <c r="F1519" t="s">
        <v>45</v>
      </c>
      <c r="G1519">
        <v>100</v>
      </c>
      <c r="H1519">
        <v>0</v>
      </c>
      <c r="I1519">
        <v>3.5</v>
      </c>
      <c r="J1519">
        <v>6</v>
      </c>
      <c r="K1519">
        <v>3</v>
      </c>
      <c r="L1519">
        <v>0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 t="s">
        <v>2031</v>
      </c>
      <c r="U1519" t="s">
        <v>95</v>
      </c>
      <c r="V1519" t="s">
        <v>64</v>
      </c>
      <c r="W1519">
        <v>5</v>
      </c>
      <c r="X1519" t="s">
        <v>49</v>
      </c>
      <c r="Y1519">
        <v>2</v>
      </c>
      <c r="Z1519">
        <v>0</v>
      </c>
      <c r="AA1519">
        <v>20</v>
      </c>
      <c r="AB1519">
        <v>50</v>
      </c>
      <c r="AE1519" t="s">
        <v>51</v>
      </c>
      <c r="AF1519" t="s">
        <v>2914</v>
      </c>
      <c r="AG1519" t="s">
        <v>2914</v>
      </c>
      <c r="AH1519" t="s">
        <v>2915</v>
      </c>
      <c r="AI1519">
        <v>117</v>
      </c>
      <c r="AJ1519">
        <v>3.78632478632478</v>
      </c>
      <c r="AK1519" t="s">
        <v>2916</v>
      </c>
      <c r="AL1519">
        <v>0</v>
      </c>
      <c r="AN1519" t="s">
        <v>2917</v>
      </c>
      <c r="AO1519" t="s">
        <v>2918</v>
      </c>
      <c r="AP1519" t="s">
        <v>2919</v>
      </c>
      <c r="AQ1519" t="s">
        <v>58</v>
      </c>
      <c r="AR1519" t="s">
        <v>59</v>
      </c>
    </row>
    <row r="1520" spans="1:44" x14ac:dyDescent="0.25">
      <c r="A1520">
        <v>1519</v>
      </c>
      <c r="B1520" t="s">
        <v>250</v>
      </c>
      <c r="C1520" t="s">
        <v>251</v>
      </c>
      <c r="D1520">
        <v>7</v>
      </c>
      <c r="E1520">
        <v>7</v>
      </c>
      <c r="F1520" t="s">
        <v>45</v>
      </c>
      <c r="G1520">
        <v>1000</v>
      </c>
      <c r="H1520">
        <v>0</v>
      </c>
      <c r="I1520">
        <v>3.67</v>
      </c>
      <c r="J1520">
        <v>214</v>
      </c>
      <c r="K1520">
        <v>87</v>
      </c>
      <c r="L1520">
        <v>36</v>
      </c>
      <c r="M1520">
        <v>49</v>
      </c>
      <c r="N1520">
        <v>17</v>
      </c>
      <c r="O1520">
        <v>25</v>
      </c>
      <c r="P1520">
        <v>0</v>
      </c>
      <c r="Q1520">
        <v>0</v>
      </c>
      <c r="R1520">
        <v>0</v>
      </c>
      <c r="S1520">
        <v>0</v>
      </c>
      <c r="T1520" t="s">
        <v>252</v>
      </c>
      <c r="U1520" t="s">
        <v>193</v>
      </c>
      <c r="V1520" t="s">
        <v>96</v>
      </c>
      <c r="W1520">
        <v>7</v>
      </c>
      <c r="X1520" t="s">
        <v>49</v>
      </c>
      <c r="Y1520">
        <v>2</v>
      </c>
      <c r="Z1520">
        <v>0</v>
      </c>
      <c r="AA1520">
        <v>41</v>
      </c>
      <c r="AB1520">
        <v>50</v>
      </c>
      <c r="AE1520" t="s">
        <v>51</v>
      </c>
      <c r="AF1520" t="s">
        <v>253</v>
      </c>
      <c r="AG1520" t="s">
        <v>253</v>
      </c>
      <c r="AH1520" t="s">
        <v>254</v>
      </c>
      <c r="AI1520">
        <v>3592</v>
      </c>
      <c r="AJ1520">
        <v>4.0623608017817299</v>
      </c>
      <c r="AK1520" t="s">
        <v>255</v>
      </c>
      <c r="AL1520">
        <v>0</v>
      </c>
      <c r="AN1520" t="s">
        <v>256</v>
      </c>
      <c r="AO1520" t="s">
        <v>257</v>
      </c>
      <c r="AP1520" t="s">
        <v>258</v>
      </c>
      <c r="AQ1520" t="s">
        <v>58</v>
      </c>
      <c r="AR1520" t="s">
        <v>59</v>
      </c>
    </row>
    <row r="1521" spans="1:44" x14ac:dyDescent="0.25">
      <c r="A1521">
        <v>1520</v>
      </c>
      <c r="B1521" t="s">
        <v>11116</v>
      </c>
      <c r="C1521" t="s">
        <v>11117</v>
      </c>
      <c r="D1521">
        <v>8</v>
      </c>
      <c r="E1521">
        <v>7</v>
      </c>
      <c r="F1521" t="s">
        <v>45</v>
      </c>
      <c r="G1521">
        <v>5000</v>
      </c>
      <c r="H1521">
        <v>1</v>
      </c>
      <c r="I1521">
        <v>3.99</v>
      </c>
      <c r="J1521">
        <v>219</v>
      </c>
      <c r="K1521">
        <v>117</v>
      </c>
      <c r="L1521">
        <v>42</v>
      </c>
      <c r="M1521">
        <v>23</v>
      </c>
      <c r="N1521">
        <v>15</v>
      </c>
      <c r="O1521">
        <v>22</v>
      </c>
      <c r="P1521">
        <v>0</v>
      </c>
      <c r="Q1521">
        <v>0</v>
      </c>
      <c r="R1521">
        <v>0</v>
      </c>
      <c r="S1521">
        <v>0</v>
      </c>
      <c r="T1521" t="s">
        <v>11118</v>
      </c>
      <c r="U1521" t="s">
        <v>812</v>
      </c>
      <c r="V1521" t="s">
        <v>48</v>
      </c>
      <c r="W1521">
        <v>17</v>
      </c>
      <c r="X1521" t="s">
        <v>49</v>
      </c>
      <c r="Y1521">
        <v>3</v>
      </c>
      <c r="Z1521">
        <v>0</v>
      </c>
      <c r="AA1521">
        <v>23</v>
      </c>
      <c r="AB1521">
        <v>50</v>
      </c>
      <c r="AE1521" t="s">
        <v>51</v>
      </c>
      <c r="AF1521" t="s">
        <v>1312</v>
      </c>
      <c r="AG1521" t="s">
        <v>1313</v>
      </c>
      <c r="AH1521" t="s">
        <v>1314</v>
      </c>
      <c r="AI1521">
        <v>12309</v>
      </c>
      <c r="AJ1521">
        <v>4.0451702006661696</v>
      </c>
      <c r="AK1521" t="s">
        <v>1315</v>
      </c>
      <c r="AL1521">
        <v>1</v>
      </c>
      <c r="AM1521" t="s">
        <v>1316</v>
      </c>
      <c r="AN1521" t="s">
        <v>11119</v>
      </c>
      <c r="AO1521" t="s">
        <v>11120</v>
      </c>
      <c r="AP1521" t="s">
        <v>11121</v>
      </c>
      <c r="AQ1521" t="s">
        <v>58</v>
      </c>
      <c r="AR1521" t="s">
        <v>59</v>
      </c>
    </row>
    <row r="1522" spans="1:44" x14ac:dyDescent="0.25">
      <c r="A1522">
        <v>1521</v>
      </c>
      <c r="B1522" t="s">
        <v>8430</v>
      </c>
      <c r="C1522" t="s">
        <v>8430</v>
      </c>
      <c r="D1522">
        <v>2</v>
      </c>
      <c r="E1522">
        <v>2</v>
      </c>
      <c r="F1522" t="s">
        <v>45</v>
      </c>
      <c r="G1522">
        <v>100</v>
      </c>
      <c r="H1522">
        <v>1</v>
      </c>
      <c r="I1522">
        <v>2.44</v>
      </c>
      <c r="J1522">
        <v>9</v>
      </c>
      <c r="K1522">
        <v>1</v>
      </c>
      <c r="L1522">
        <v>2</v>
      </c>
      <c r="M1522">
        <v>0</v>
      </c>
      <c r="N1522">
        <v>3</v>
      </c>
      <c r="O1522">
        <v>3</v>
      </c>
      <c r="P1522">
        <v>0</v>
      </c>
      <c r="Q1522">
        <v>0</v>
      </c>
      <c r="R1522">
        <v>0</v>
      </c>
      <c r="S1522">
        <v>0</v>
      </c>
      <c r="T1522" t="s">
        <v>8431</v>
      </c>
      <c r="U1522" t="s">
        <v>283</v>
      </c>
      <c r="V1522" t="s">
        <v>2185</v>
      </c>
      <c r="W1522">
        <v>50</v>
      </c>
      <c r="X1522" t="s">
        <v>49</v>
      </c>
      <c r="Y1522">
        <v>1</v>
      </c>
      <c r="Z1522">
        <v>0</v>
      </c>
      <c r="AA1522">
        <v>42</v>
      </c>
      <c r="AB1522">
        <v>50</v>
      </c>
      <c r="AE1522" t="s">
        <v>51</v>
      </c>
      <c r="AF1522" t="s">
        <v>8432</v>
      </c>
      <c r="AG1522" t="s">
        <v>8432</v>
      </c>
      <c r="AH1522" t="s">
        <v>8433</v>
      </c>
      <c r="AI1522">
        <v>26951</v>
      </c>
      <c r="AJ1522">
        <v>4.0353604689992899</v>
      </c>
      <c r="AK1522" t="s">
        <v>8434</v>
      </c>
      <c r="AL1522">
        <v>0</v>
      </c>
      <c r="AN1522" t="s">
        <v>8435</v>
      </c>
      <c r="AO1522" t="s">
        <v>8436</v>
      </c>
      <c r="AP1522" t="s">
        <v>8437</v>
      </c>
      <c r="AQ1522" t="s">
        <v>58</v>
      </c>
      <c r="AR1522" t="s">
        <v>59</v>
      </c>
    </row>
    <row r="1523" spans="1:44" x14ac:dyDescent="0.25">
      <c r="A1523">
        <v>1522</v>
      </c>
      <c r="B1523" t="s">
        <v>11122</v>
      </c>
      <c r="C1523" t="s">
        <v>11123</v>
      </c>
      <c r="D1523">
        <v>8</v>
      </c>
      <c r="E1523">
        <v>11</v>
      </c>
      <c r="F1523" t="s">
        <v>45</v>
      </c>
      <c r="G1523">
        <v>1000</v>
      </c>
      <c r="H1523">
        <v>1</v>
      </c>
      <c r="I1523">
        <v>3.84</v>
      </c>
      <c r="J1523">
        <v>153</v>
      </c>
      <c r="K1523">
        <v>72</v>
      </c>
      <c r="L1523">
        <v>30</v>
      </c>
      <c r="M1523">
        <v>23</v>
      </c>
      <c r="N1523">
        <v>10</v>
      </c>
      <c r="O1523">
        <v>18</v>
      </c>
      <c r="P1523">
        <v>0</v>
      </c>
      <c r="Q1523">
        <v>0</v>
      </c>
      <c r="R1523">
        <v>0</v>
      </c>
      <c r="S1523">
        <v>0</v>
      </c>
      <c r="T1523" t="s">
        <v>11124</v>
      </c>
      <c r="U1523" t="s">
        <v>63</v>
      </c>
      <c r="V1523" t="s">
        <v>96</v>
      </c>
      <c r="W1523">
        <v>50</v>
      </c>
      <c r="X1523" t="s">
        <v>49</v>
      </c>
      <c r="Y1523">
        <v>2</v>
      </c>
      <c r="Z1523">
        <v>0</v>
      </c>
      <c r="AA1523">
        <v>43</v>
      </c>
      <c r="AB1523">
        <v>50</v>
      </c>
      <c r="AC1523">
        <v>1</v>
      </c>
      <c r="AD1523" t="s">
        <v>50</v>
      </c>
      <c r="AE1523" t="s">
        <v>51</v>
      </c>
      <c r="AF1523" t="s">
        <v>11125</v>
      </c>
      <c r="AG1523" t="s">
        <v>11125</v>
      </c>
      <c r="AH1523" t="s">
        <v>11126</v>
      </c>
      <c r="AI1523">
        <v>2992</v>
      </c>
      <c r="AJ1523">
        <v>4.2600267379679098</v>
      </c>
      <c r="AK1523" t="s">
        <v>11127</v>
      </c>
      <c r="AL1523">
        <v>0</v>
      </c>
      <c r="AN1523" t="s">
        <v>11128</v>
      </c>
      <c r="AO1523" t="s">
        <v>11129</v>
      </c>
      <c r="AP1523" t="s">
        <v>11130</v>
      </c>
      <c r="AQ1523" t="s">
        <v>58</v>
      </c>
      <c r="AR1523" t="s">
        <v>59</v>
      </c>
    </row>
    <row r="1524" spans="1:44" x14ac:dyDescent="0.25">
      <c r="A1524">
        <v>1523</v>
      </c>
      <c r="B1524" t="s">
        <v>7280</v>
      </c>
      <c r="C1524" t="s">
        <v>7280</v>
      </c>
      <c r="D1524">
        <v>11</v>
      </c>
      <c r="E1524">
        <v>49</v>
      </c>
      <c r="F1524" t="s">
        <v>45</v>
      </c>
      <c r="G1524">
        <v>100</v>
      </c>
      <c r="H1524">
        <v>0</v>
      </c>
      <c r="I1524">
        <v>3.73</v>
      </c>
      <c r="J1524">
        <v>26</v>
      </c>
      <c r="K1524">
        <v>12</v>
      </c>
      <c r="L1524">
        <v>4</v>
      </c>
      <c r="M1524">
        <v>3</v>
      </c>
      <c r="N1524">
        <v>5</v>
      </c>
      <c r="O1524">
        <v>2</v>
      </c>
      <c r="P1524">
        <v>0</v>
      </c>
      <c r="Q1524">
        <v>0</v>
      </c>
      <c r="R1524">
        <v>0</v>
      </c>
      <c r="S1524">
        <v>0</v>
      </c>
      <c r="T1524" t="s">
        <v>7281</v>
      </c>
      <c r="U1524" t="s">
        <v>741</v>
      </c>
      <c r="V1524" t="s">
        <v>48</v>
      </c>
      <c r="W1524">
        <v>25</v>
      </c>
      <c r="X1524" t="s">
        <v>49</v>
      </c>
      <c r="Y1524">
        <v>2</v>
      </c>
      <c r="Z1524">
        <v>0</v>
      </c>
      <c r="AA1524">
        <v>43</v>
      </c>
      <c r="AB1524">
        <v>50</v>
      </c>
      <c r="AE1524" t="s">
        <v>51</v>
      </c>
      <c r="AF1524" t="s">
        <v>4054</v>
      </c>
      <c r="AG1524" t="s">
        <v>4055</v>
      </c>
      <c r="AH1524" t="s">
        <v>4056</v>
      </c>
      <c r="AI1524">
        <v>1160</v>
      </c>
      <c r="AJ1524">
        <v>4.1439655172413703</v>
      </c>
      <c r="AK1524" t="s">
        <v>4057</v>
      </c>
      <c r="AL1524">
        <v>0</v>
      </c>
      <c r="AN1524" t="s">
        <v>7282</v>
      </c>
      <c r="AO1524" t="s">
        <v>7283</v>
      </c>
      <c r="AP1524" t="s">
        <v>7284</v>
      </c>
      <c r="AQ1524" t="s">
        <v>58</v>
      </c>
      <c r="AR1524" t="s">
        <v>59</v>
      </c>
    </row>
    <row r="1525" spans="1:44" x14ac:dyDescent="0.25">
      <c r="A1525">
        <v>1524</v>
      </c>
      <c r="B1525" t="s">
        <v>11131</v>
      </c>
      <c r="C1525" t="s">
        <v>11132</v>
      </c>
      <c r="D1525">
        <v>8</v>
      </c>
      <c r="E1525">
        <v>7</v>
      </c>
      <c r="F1525" t="s">
        <v>45</v>
      </c>
      <c r="G1525">
        <v>1000</v>
      </c>
      <c r="H1525">
        <v>0</v>
      </c>
      <c r="I1525">
        <v>3.5</v>
      </c>
      <c r="J1525">
        <v>558</v>
      </c>
      <c r="K1525">
        <v>204</v>
      </c>
      <c r="L1525">
        <v>110</v>
      </c>
      <c r="M1525">
        <v>99</v>
      </c>
      <c r="N1525">
        <v>49</v>
      </c>
      <c r="O1525">
        <v>96</v>
      </c>
      <c r="P1525">
        <v>0</v>
      </c>
      <c r="Q1525">
        <v>0</v>
      </c>
      <c r="R1525">
        <v>0</v>
      </c>
      <c r="S1525">
        <v>0</v>
      </c>
      <c r="T1525" t="s">
        <v>5870</v>
      </c>
      <c r="U1525" t="s">
        <v>129</v>
      </c>
      <c r="V1525" t="s">
        <v>64</v>
      </c>
      <c r="W1525">
        <v>4</v>
      </c>
      <c r="X1525" t="s">
        <v>49</v>
      </c>
      <c r="Y1525">
        <v>2</v>
      </c>
      <c r="Z1525">
        <v>0</v>
      </c>
      <c r="AA1525">
        <v>139</v>
      </c>
      <c r="AB1525">
        <v>50</v>
      </c>
      <c r="AE1525" t="s">
        <v>51</v>
      </c>
      <c r="AF1525" t="s">
        <v>11133</v>
      </c>
      <c r="AG1525" t="s">
        <v>11134</v>
      </c>
      <c r="AH1525" t="s">
        <v>11135</v>
      </c>
      <c r="AI1525">
        <v>8352</v>
      </c>
      <c r="AJ1525">
        <v>4.2169540229885003</v>
      </c>
      <c r="AK1525" t="s">
        <v>11136</v>
      </c>
      <c r="AL1525">
        <v>0</v>
      </c>
      <c r="AN1525" t="s">
        <v>11137</v>
      </c>
      <c r="AO1525" t="s">
        <v>11138</v>
      </c>
      <c r="AP1525" t="s">
        <v>11139</v>
      </c>
      <c r="AQ1525" t="s">
        <v>58</v>
      </c>
      <c r="AR1525" t="s">
        <v>59</v>
      </c>
    </row>
    <row r="1526" spans="1:44" x14ac:dyDescent="0.25">
      <c r="A1526">
        <v>1525</v>
      </c>
      <c r="B1526" t="s">
        <v>11140</v>
      </c>
      <c r="C1526" t="s">
        <v>11141</v>
      </c>
      <c r="D1526">
        <v>2.69</v>
      </c>
      <c r="E1526">
        <v>3</v>
      </c>
      <c r="F1526" t="s">
        <v>45</v>
      </c>
      <c r="G1526">
        <v>1000</v>
      </c>
      <c r="H1526">
        <v>1</v>
      </c>
      <c r="I1526">
        <v>3.32</v>
      </c>
      <c r="J1526">
        <v>74</v>
      </c>
      <c r="K1526">
        <v>30</v>
      </c>
      <c r="L1526">
        <v>12</v>
      </c>
      <c r="M1526">
        <v>5</v>
      </c>
      <c r="N1526">
        <v>6</v>
      </c>
      <c r="O1526">
        <v>21</v>
      </c>
      <c r="P1526">
        <v>0</v>
      </c>
      <c r="Q1526">
        <v>0</v>
      </c>
      <c r="R1526">
        <v>0</v>
      </c>
      <c r="S1526">
        <v>0</v>
      </c>
      <c r="T1526" t="s">
        <v>11142</v>
      </c>
      <c r="U1526" t="s">
        <v>129</v>
      </c>
      <c r="V1526" t="s">
        <v>11143</v>
      </c>
      <c r="W1526">
        <v>50</v>
      </c>
      <c r="X1526" t="s">
        <v>49</v>
      </c>
      <c r="Y1526">
        <v>1</v>
      </c>
      <c r="Z1526">
        <v>0</v>
      </c>
      <c r="AA1526">
        <v>127</v>
      </c>
      <c r="AB1526">
        <v>50</v>
      </c>
      <c r="AE1526" t="s">
        <v>51</v>
      </c>
      <c r="AF1526" t="s">
        <v>11144</v>
      </c>
      <c r="AG1526" t="s">
        <v>11144</v>
      </c>
      <c r="AH1526" t="s">
        <v>11145</v>
      </c>
      <c r="AI1526">
        <v>193</v>
      </c>
      <c r="AJ1526">
        <v>3.9585492227979202</v>
      </c>
      <c r="AK1526" s="1" t="s">
        <v>11146</v>
      </c>
      <c r="AL1526">
        <v>0</v>
      </c>
      <c r="AN1526" t="s">
        <v>11147</v>
      </c>
      <c r="AO1526" t="s">
        <v>11148</v>
      </c>
      <c r="AP1526" t="s">
        <v>11149</v>
      </c>
      <c r="AQ1526" t="s">
        <v>58</v>
      </c>
      <c r="AR1526" t="s">
        <v>59</v>
      </c>
    </row>
    <row r="1527" spans="1:44" x14ac:dyDescent="0.25">
      <c r="A1527">
        <v>1526</v>
      </c>
      <c r="B1527" t="s">
        <v>11150</v>
      </c>
      <c r="C1527" t="s">
        <v>11151</v>
      </c>
      <c r="D1527">
        <v>6</v>
      </c>
      <c r="E1527">
        <v>29</v>
      </c>
      <c r="F1527" t="s">
        <v>45</v>
      </c>
      <c r="G1527">
        <v>5000</v>
      </c>
      <c r="H1527">
        <v>0</v>
      </c>
      <c r="I1527">
        <v>3.71</v>
      </c>
      <c r="J1527">
        <v>615</v>
      </c>
      <c r="K1527">
        <v>309</v>
      </c>
      <c r="L1527">
        <v>86</v>
      </c>
      <c r="M1527">
        <v>60</v>
      </c>
      <c r="N1527">
        <v>55</v>
      </c>
      <c r="O1527">
        <v>105</v>
      </c>
      <c r="P1527">
        <v>0</v>
      </c>
      <c r="Q1527">
        <v>0</v>
      </c>
      <c r="R1527">
        <v>0</v>
      </c>
      <c r="S1527">
        <v>0</v>
      </c>
      <c r="T1527" t="s">
        <v>11152</v>
      </c>
      <c r="U1527" t="s">
        <v>11153</v>
      </c>
      <c r="V1527">
        <v>35</v>
      </c>
      <c r="W1527">
        <v>7</v>
      </c>
      <c r="X1527" t="s">
        <v>49</v>
      </c>
      <c r="Y1527">
        <v>2</v>
      </c>
      <c r="Z1527">
        <v>0</v>
      </c>
      <c r="AA1527">
        <v>42</v>
      </c>
      <c r="AB1527">
        <v>50</v>
      </c>
      <c r="AE1527" t="s">
        <v>51</v>
      </c>
      <c r="AF1527" t="s">
        <v>11154</v>
      </c>
      <c r="AG1527" t="s">
        <v>11155</v>
      </c>
      <c r="AH1527" t="s">
        <v>11156</v>
      </c>
      <c r="AI1527">
        <v>1998</v>
      </c>
      <c r="AJ1527">
        <v>4.0690690690690596</v>
      </c>
      <c r="AK1527" t="s">
        <v>11157</v>
      </c>
      <c r="AL1527">
        <v>0</v>
      </c>
      <c r="AN1527" t="s">
        <v>11158</v>
      </c>
      <c r="AO1527" t="s">
        <v>11159</v>
      </c>
      <c r="AP1527" t="s">
        <v>11160</v>
      </c>
      <c r="AQ1527" t="s">
        <v>58</v>
      </c>
      <c r="AR1527" t="s">
        <v>59</v>
      </c>
    </row>
    <row r="1528" spans="1:44" x14ac:dyDescent="0.25">
      <c r="A1528">
        <v>1527</v>
      </c>
      <c r="B1528" t="s">
        <v>179</v>
      </c>
      <c r="C1528" t="s">
        <v>180</v>
      </c>
      <c r="D1528">
        <v>8</v>
      </c>
      <c r="E1528">
        <v>7</v>
      </c>
      <c r="F1528" t="s">
        <v>45</v>
      </c>
      <c r="G1528">
        <v>1000</v>
      </c>
      <c r="H1528">
        <v>1</v>
      </c>
      <c r="I1528">
        <v>3.52</v>
      </c>
      <c r="J1528">
        <v>118</v>
      </c>
      <c r="K1528">
        <v>46</v>
      </c>
      <c r="L1528">
        <v>20</v>
      </c>
      <c r="M1528">
        <v>20</v>
      </c>
      <c r="N1528">
        <v>13</v>
      </c>
      <c r="O1528">
        <v>19</v>
      </c>
      <c r="P1528">
        <v>0</v>
      </c>
      <c r="Q1528">
        <v>0</v>
      </c>
      <c r="R1528">
        <v>0</v>
      </c>
      <c r="S1528">
        <v>0</v>
      </c>
      <c r="T1528" t="s">
        <v>181</v>
      </c>
      <c r="U1528" t="s">
        <v>340</v>
      </c>
      <c r="V1528" t="s">
        <v>96</v>
      </c>
      <c r="W1528">
        <v>50</v>
      </c>
      <c r="X1528" t="s">
        <v>49</v>
      </c>
      <c r="Y1528">
        <v>3</v>
      </c>
      <c r="Z1528">
        <v>0</v>
      </c>
      <c r="AA1528">
        <v>39</v>
      </c>
      <c r="AB1528">
        <v>50</v>
      </c>
      <c r="AC1528">
        <v>1</v>
      </c>
      <c r="AD1528" t="s">
        <v>50</v>
      </c>
      <c r="AE1528" t="s">
        <v>51</v>
      </c>
      <c r="AF1528" t="s">
        <v>11022</v>
      </c>
      <c r="AG1528" t="s">
        <v>11023</v>
      </c>
      <c r="AH1528" t="s">
        <v>11024</v>
      </c>
      <c r="AI1528">
        <v>612</v>
      </c>
      <c r="AJ1528">
        <v>4.1094771241829999</v>
      </c>
      <c r="AK1528" t="s">
        <v>11025</v>
      </c>
      <c r="AL1528">
        <v>0</v>
      </c>
      <c r="AN1528" t="s">
        <v>11026</v>
      </c>
      <c r="AO1528" t="s">
        <v>11027</v>
      </c>
      <c r="AP1528" t="s">
        <v>11028</v>
      </c>
      <c r="AQ1528" t="s">
        <v>58</v>
      </c>
      <c r="AR1528" t="s">
        <v>59</v>
      </c>
    </row>
    <row r="1529" spans="1:44" x14ac:dyDescent="0.25">
      <c r="A1529">
        <v>1528</v>
      </c>
      <c r="B1529" t="s">
        <v>11161</v>
      </c>
      <c r="C1529" t="s">
        <v>11162</v>
      </c>
      <c r="D1529">
        <v>5.83</v>
      </c>
      <c r="E1529">
        <v>64</v>
      </c>
      <c r="F1529" t="s">
        <v>45</v>
      </c>
      <c r="G1529">
        <v>100</v>
      </c>
      <c r="H1529">
        <v>1</v>
      </c>
      <c r="I1529">
        <v>3.19</v>
      </c>
      <c r="J1529">
        <v>52</v>
      </c>
      <c r="K1529">
        <v>17</v>
      </c>
      <c r="L1529">
        <v>8</v>
      </c>
      <c r="M1529">
        <v>9</v>
      </c>
      <c r="N1529">
        <v>4</v>
      </c>
      <c r="O1529">
        <v>14</v>
      </c>
      <c r="P1529">
        <v>0</v>
      </c>
      <c r="Q1529">
        <v>0</v>
      </c>
      <c r="R1529">
        <v>0</v>
      </c>
      <c r="S1529">
        <v>0</v>
      </c>
      <c r="T1529" t="s">
        <v>11163</v>
      </c>
      <c r="U1529" t="s">
        <v>95</v>
      </c>
      <c r="V1529" t="s">
        <v>48</v>
      </c>
      <c r="W1529">
        <v>50</v>
      </c>
      <c r="X1529" t="s">
        <v>49</v>
      </c>
      <c r="Y1529">
        <v>2</v>
      </c>
      <c r="Z1529">
        <v>0</v>
      </c>
      <c r="AA1529">
        <v>9</v>
      </c>
      <c r="AB1529">
        <v>50</v>
      </c>
      <c r="AE1529" t="s">
        <v>51</v>
      </c>
      <c r="AF1529" t="s">
        <v>11164</v>
      </c>
      <c r="AG1529" t="s">
        <v>11164</v>
      </c>
      <c r="AH1529" t="s">
        <v>11165</v>
      </c>
      <c r="AI1529">
        <v>4943</v>
      </c>
      <c r="AJ1529">
        <v>4.1183491806595098</v>
      </c>
      <c r="AK1529" t="s">
        <v>11166</v>
      </c>
      <c r="AL1529">
        <v>0</v>
      </c>
      <c r="AN1529" t="s">
        <v>11167</v>
      </c>
      <c r="AO1529" t="s">
        <v>11168</v>
      </c>
      <c r="AP1529" t="s">
        <v>11169</v>
      </c>
      <c r="AQ1529" t="s">
        <v>58</v>
      </c>
      <c r="AR1529" t="s">
        <v>59</v>
      </c>
    </row>
    <row r="1530" spans="1:44" x14ac:dyDescent="0.25">
      <c r="A1530">
        <v>1529</v>
      </c>
      <c r="B1530" t="s">
        <v>8558</v>
      </c>
      <c r="C1530" t="s">
        <v>8559</v>
      </c>
      <c r="D1530">
        <v>11</v>
      </c>
      <c r="E1530">
        <v>17</v>
      </c>
      <c r="F1530" t="s">
        <v>45</v>
      </c>
      <c r="G1530">
        <v>100</v>
      </c>
      <c r="H1530">
        <v>0</v>
      </c>
      <c r="I1530">
        <v>4.67</v>
      </c>
      <c r="J1530">
        <v>3</v>
      </c>
      <c r="K1530">
        <v>2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8560</v>
      </c>
      <c r="U1530" t="s">
        <v>193</v>
      </c>
      <c r="V1530" t="s">
        <v>96</v>
      </c>
      <c r="W1530">
        <v>50</v>
      </c>
      <c r="X1530" t="s">
        <v>49</v>
      </c>
      <c r="Y1530">
        <v>2</v>
      </c>
      <c r="Z1530">
        <v>0</v>
      </c>
      <c r="AA1530">
        <v>14</v>
      </c>
      <c r="AB1530">
        <v>50</v>
      </c>
      <c r="AC1530">
        <v>1</v>
      </c>
      <c r="AD1530" t="s">
        <v>50</v>
      </c>
      <c r="AE1530" t="s">
        <v>51</v>
      </c>
      <c r="AF1530" t="s">
        <v>8561</v>
      </c>
      <c r="AG1530" t="s">
        <v>8561</v>
      </c>
      <c r="AH1530" t="s">
        <v>8562</v>
      </c>
      <c r="AI1530">
        <v>1279</v>
      </c>
      <c r="AJ1530">
        <v>3.70758405003909</v>
      </c>
      <c r="AK1530" t="s">
        <v>8563</v>
      </c>
      <c r="AL1530">
        <v>0</v>
      </c>
      <c r="AN1530" t="s">
        <v>8564</v>
      </c>
      <c r="AO1530" t="s">
        <v>8565</v>
      </c>
      <c r="AP1530" t="s">
        <v>8566</v>
      </c>
      <c r="AQ1530" t="s">
        <v>58</v>
      </c>
      <c r="AR1530" t="s">
        <v>59</v>
      </c>
    </row>
    <row r="1531" spans="1:44" x14ac:dyDescent="0.25">
      <c r="A1531">
        <v>1530</v>
      </c>
      <c r="B1531" t="s">
        <v>11170</v>
      </c>
      <c r="C1531" t="s">
        <v>11171</v>
      </c>
      <c r="D1531">
        <v>11</v>
      </c>
      <c r="E1531">
        <v>10</v>
      </c>
      <c r="F1531" t="s">
        <v>45</v>
      </c>
      <c r="G1531">
        <v>1000</v>
      </c>
      <c r="H1531">
        <v>1</v>
      </c>
      <c r="I1531">
        <v>4.34</v>
      </c>
      <c r="J1531">
        <v>101</v>
      </c>
      <c r="K1531">
        <v>55</v>
      </c>
      <c r="L1531">
        <v>29</v>
      </c>
      <c r="M1531">
        <v>14</v>
      </c>
      <c r="N1531">
        <v>2</v>
      </c>
      <c r="O1531">
        <v>1</v>
      </c>
      <c r="P1531">
        <v>1</v>
      </c>
      <c r="Q1531">
        <v>0</v>
      </c>
      <c r="R1531">
        <v>1</v>
      </c>
      <c r="S1531">
        <v>0</v>
      </c>
      <c r="T1531" t="s">
        <v>11172</v>
      </c>
      <c r="U1531" t="s">
        <v>812</v>
      </c>
      <c r="V1531" t="s">
        <v>96</v>
      </c>
      <c r="W1531">
        <v>50</v>
      </c>
      <c r="X1531" t="s">
        <v>49</v>
      </c>
      <c r="Y1531">
        <v>2</v>
      </c>
      <c r="Z1531">
        <v>0</v>
      </c>
      <c r="AA1531">
        <v>40</v>
      </c>
      <c r="AB1531">
        <v>50</v>
      </c>
      <c r="AE1531" t="s">
        <v>51</v>
      </c>
      <c r="AF1531" t="s">
        <v>11173</v>
      </c>
      <c r="AG1531" t="s">
        <v>11173</v>
      </c>
      <c r="AH1531" t="s">
        <v>11174</v>
      </c>
      <c r="AI1531">
        <v>32715</v>
      </c>
      <c r="AJ1531">
        <v>4.1650007641754501</v>
      </c>
      <c r="AK1531" t="s">
        <v>11175</v>
      </c>
      <c r="AL1531">
        <v>0</v>
      </c>
      <c r="AN1531" t="s">
        <v>11176</v>
      </c>
      <c r="AO1531" t="s">
        <v>11177</v>
      </c>
      <c r="AP1531" s="1" t="s">
        <v>11178</v>
      </c>
      <c r="AQ1531" t="s">
        <v>58</v>
      </c>
      <c r="AR1531" t="s">
        <v>59</v>
      </c>
    </row>
    <row r="1532" spans="1:44" x14ac:dyDescent="0.25">
      <c r="A1532">
        <v>1531</v>
      </c>
      <c r="B1532" t="s">
        <v>4770</v>
      </c>
      <c r="C1532" t="s">
        <v>4771</v>
      </c>
      <c r="D1532">
        <v>14</v>
      </c>
      <c r="E1532">
        <v>12</v>
      </c>
      <c r="F1532" t="s">
        <v>45</v>
      </c>
      <c r="G1532">
        <v>1000</v>
      </c>
      <c r="H1532">
        <v>0</v>
      </c>
      <c r="I1532">
        <v>3.7</v>
      </c>
      <c r="J1532">
        <v>511</v>
      </c>
      <c r="K1532">
        <v>211</v>
      </c>
      <c r="L1532">
        <v>107</v>
      </c>
      <c r="M1532">
        <v>89</v>
      </c>
      <c r="N1532">
        <v>39</v>
      </c>
      <c r="O1532">
        <v>65</v>
      </c>
      <c r="P1532">
        <v>0</v>
      </c>
      <c r="Q1532">
        <v>0</v>
      </c>
      <c r="R1532">
        <v>0</v>
      </c>
      <c r="S1532">
        <v>0</v>
      </c>
      <c r="T1532" t="s">
        <v>4772</v>
      </c>
      <c r="U1532" t="s">
        <v>95</v>
      </c>
      <c r="V1532" t="s">
        <v>510</v>
      </c>
      <c r="W1532">
        <v>29</v>
      </c>
      <c r="X1532" t="s">
        <v>49</v>
      </c>
      <c r="Y1532">
        <v>4</v>
      </c>
      <c r="Z1532">
        <v>0</v>
      </c>
      <c r="AA1532">
        <v>27</v>
      </c>
      <c r="AB1532">
        <v>50</v>
      </c>
      <c r="AE1532" t="s">
        <v>51</v>
      </c>
      <c r="AF1532" t="s">
        <v>4773</v>
      </c>
      <c r="AG1532" t="s">
        <v>4773</v>
      </c>
      <c r="AH1532" t="s">
        <v>4774</v>
      </c>
      <c r="AI1532">
        <v>47356</v>
      </c>
      <c r="AJ1532">
        <v>4.0568882506968498</v>
      </c>
      <c r="AK1532" t="s">
        <v>4775</v>
      </c>
      <c r="AL1532">
        <v>0</v>
      </c>
      <c r="AN1532" t="s">
        <v>4776</v>
      </c>
      <c r="AO1532" t="s">
        <v>4777</v>
      </c>
      <c r="AP1532" t="s">
        <v>4778</v>
      </c>
      <c r="AQ1532" t="s">
        <v>58</v>
      </c>
      <c r="AR1532" t="s">
        <v>59</v>
      </c>
    </row>
    <row r="1533" spans="1:44" x14ac:dyDescent="0.25">
      <c r="A1533">
        <v>1532</v>
      </c>
      <c r="B1533" t="s">
        <v>11179</v>
      </c>
      <c r="C1533" t="s">
        <v>11179</v>
      </c>
      <c r="D1533">
        <v>27</v>
      </c>
      <c r="E1533">
        <v>23</v>
      </c>
      <c r="F1533" t="s">
        <v>45</v>
      </c>
      <c r="G1533">
        <v>50</v>
      </c>
      <c r="H1533">
        <v>1</v>
      </c>
      <c r="I1533">
        <v>4.25</v>
      </c>
      <c r="J1533">
        <v>12</v>
      </c>
      <c r="K1533">
        <v>7</v>
      </c>
      <c r="L1533">
        <v>2</v>
      </c>
      <c r="M1533">
        <v>2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 t="s">
        <v>11180</v>
      </c>
      <c r="U1533" t="s">
        <v>9911</v>
      </c>
      <c r="V1533" t="s">
        <v>64</v>
      </c>
      <c r="W1533">
        <v>50</v>
      </c>
      <c r="X1533" t="s">
        <v>1721</v>
      </c>
      <c r="Y1533">
        <v>7</v>
      </c>
      <c r="Z1533">
        <v>0</v>
      </c>
      <c r="AA1533">
        <v>26</v>
      </c>
      <c r="AB1533">
        <v>50</v>
      </c>
      <c r="AE1533" t="s">
        <v>51</v>
      </c>
      <c r="AF1533" t="s">
        <v>11181</v>
      </c>
      <c r="AG1533" t="s">
        <v>11181</v>
      </c>
      <c r="AH1533" t="s">
        <v>11182</v>
      </c>
      <c r="AI1533">
        <v>399</v>
      </c>
      <c r="AJ1533">
        <v>3.93734335839599</v>
      </c>
      <c r="AK1533" t="s">
        <v>11183</v>
      </c>
      <c r="AL1533">
        <v>0</v>
      </c>
      <c r="AN1533" t="s">
        <v>11184</v>
      </c>
      <c r="AO1533" t="s">
        <v>11185</v>
      </c>
      <c r="AP1533" t="s">
        <v>11186</v>
      </c>
      <c r="AQ1533" t="s">
        <v>58</v>
      </c>
      <c r="AR1533" t="s">
        <v>59</v>
      </c>
    </row>
    <row r="1534" spans="1:44" x14ac:dyDescent="0.25">
      <c r="A1534">
        <v>1533</v>
      </c>
      <c r="B1534" t="s">
        <v>11187</v>
      </c>
      <c r="C1534" t="s">
        <v>11187</v>
      </c>
      <c r="D1534">
        <v>4</v>
      </c>
      <c r="E1534">
        <v>4</v>
      </c>
      <c r="F1534" t="s">
        <v>45</v>
      </c>
      <c r="G1534">
        <v>10</v>
      </c>
      <c r="H1534">
        <v>1</v>
      </c>
      <c r="I1534">
        <v>5</v>
      </c>
      <c r="J1534">
        <v>0</v>
      </c>
      <c r="P1534">
        <v>0</v>
      </c>
      <c r="Q1534">
        <v>0</v>
      </c>
      <c r="R1534">
        <v>0</v>
      </c>
      <c r="S1534">
        <v>0</v>
      </c>
      <c r="T1534" t="s">
        <v>11188</v>
      </c>
      <c r="U1534" t="s">
        <v>85</v>
      </c>
      <c r="V1534" t="s">
        <v>162</v>
      </c>
      <c r="W1534">
        <v>50</v>
      </c>
      <c r="X1534" t="s">
        <v>49</v>
      </c>
      <c r="Y1534">
        <v>1</v>
      </c>
      <c r="Z1534">
        <v>0</v>
      </c>
      <c r="AA1534">
        <v>58</v>
      </c>
      <c r="AB1534">
        <v>50</v>
      </c>
      <c r="AC1534">
        <v>1</v>
      </c>
      <c r="AD1534" t="s">
        <v>50</v>
      </c>
      <c r="AE1534" t="s">
        <v>51</v>
      </c>
      <c r="AF1534" t="s">
        <v>6077</v>
      </c>
      <c r="AG1534" t="s">
        <v>6078</v>
      </c>
      <c r="AH1534" t="s">
        <v>6079</v>
      </c>
      <c r="AI1534">
        <v>6357</v>
      </c>
      <c r="AJ1534">
        <v>4.2542079597294302</v>
      </c>
      <c r="AK1534" t="s">
        <v>6080</v>
      </c>
      <c r="AL1534">
        <v>0</v>
      </c>
      <c r="AN1534" t="s">
        <v>11189</v>
      </c>
      <c r="AO1534" t="s">
        <v>11190</v>
      </c>
      <c r="AP1534" t="s">
        <v>11191</v>
      </c>
      <c r="AQ1534" t="s">
        <v>58</v>
      </c>
      <c r="AR1534" t="s">
        <v>59</v>
      </c>
    </row>
    <row r="1535" spans="1:44" x14ac:dyDescent="0.25">
      <c r="A1535">
        <v>1534</v>
      </c>
      <c r="B1535" t="s">
        <v>11192</v>
      </c>
      <c r="C1535" t="s">
        <v>11193</v>
      </c>
      <c r="D1535">
        <v>16</v>
      </c>
      <c r="E1535">
        <v>14</v>
      </c>
      <c r="F1535" t="s">
        <v>45</v>
      </c>
      <c r="G1535">
        <v>10000</v>
      </c>
      <c r="H1535">
        <v>0</v>
      </c>
      <c r="I1535">
        <v>3.74</v>
      </c>
      <c r="J1535">
        <v>3079</v>
      </c>
      <c r="K1535">
        <v>1311</v>
      </c>
      <c r="L1535">
        <v>663</v>
      </c>
      <c r="M1535">
        <v>461</v>
      </c>
      <c r="N1535">
        <v>291</v>
      </c>
      <c r="O1535">
        <v>353</v>
      </c>
      <c r="P1535">
        <v>0</v>
      </c>
      <c r="Q1535">
        <v>0</v>
      </c>
      <c r="R1535">
        <v>0</v>
      </c>
      <c r="S1535">
        <v>0</v>
      </c>
      <c r="T1535" t="s">
        <v>11194</v>
      </c>
      <c r="U1535" t="s">
        <v>1147</v>
      </c>
      <c r="V1535" t="s">
        <v>96</v>
      </c>
      <c r="W1535">
        <v>50</v>
      </c>
      <c r="X1535" t="s">
        <v>49</v>
      </c>
      <c r="Y1535">
        <v>4</v>
      </c>
      <c r="Z1535">
        <v>0</v>
      </c>
      <c r="AA1535">
        <v>46</v>
      </c>
      <c r="AB1535">
        <v>50</v>
      </c>
      <c r="AC1535">
        <v>1</v>
      </c>
      <c r="AD1535" t="s">
        <v>50</v>
      </c>
      <c r="AE1535" t="s">
        <v>51</v>
      </c>
      <c r="AF1535" t="s">
        <v>2622</v>
      </c>
      <c r="AG1535" t="s">
        <v>2623</v>
      </c>
      <c r="AH1535" t="s">
        <v>2624</v>
      </c>
      <c r="AI1535">
        <v>78616</v>
      </c>
      <c r="AJ1535">
        <v>4.3104329907397902</v>
      </c>
      <c r="AK1535" t="s">
        <v>2625</v>
      </c>
      <c r="AL1535">
        <v>0</v>
      </c>
      <c r="AN1535" t="s">
        <v>11195</v>
      </c>
      <c r="AO1535" t="s">
        <v>11196</v>
      </c>
      <c r="AP1535" t="s">
        <v>11197</v>
      </c>
      <c r="AQ1535" t="s">
        <v>58</v>
      </c>
      <c r="AR1535" t="s">
        <v>59</v>
      </c>
    </row>
    <row r="1536" spans="1:44" x14ac:dyDescent="0.25">
      <c r="A1536">
        <v>1535</v>
      </c>
      <c r="B1536" t="s">
        <v>11198</v>
      </c>
      <c r="C1536" t="s">
        <v>11199</v>
      </c>
      <c r="D1536">
        <v>11</v>
      </c>
      <c r="E1536">
        <v>18</v>
      </c>
      <c r="F1536" t="s">
        <v>45</v>
      </c>
      <c r="G1536">
        <v>20000</v>
      </c>
      <c r="H1536">
        <v>1</v>
      </c>
      <c r="I1536">
        <v>4.1399999999999997</v>
      </c>
      <c r="J1536">
        <v>5759</v>
      </c>
      <c r="K1536">
        <v>3125</v>
      </c>
      <c r="L1536">
        <v>1205</v>
      </c>
      <c r="M1536">
        <v>838</v>
      </c>
      <c r="N1536">
        <v>305</v>
      </c>
      <c r="O1536">
        <v>286</v>
      </c>
      <c r="P1536">
        <v>0</v>
      </c>
      <c r="Q1536">
        <v>0</v>
      </c>
      <c r="R1536">
        <v>0</v>
      </c>
      <c r="S1536">
        <v>0</v>
      </c>
      <c r="T1536" t="s">
        <v>11200</v>
      </c>
      <c r="U1536" t="s">
        <v>340</v>
      </c>
      <c r="V1536" t="s">
        <v>96</v>
      </c>
      <c r="W1536">
        <v>50</v>
      </c>
      <c r="X1536" t="s">
        <v>49</v>
      </c>
      <c r="Y1536">
        <v>3</v>
      </c>
      <c r="Z1536">
        <v>0</v>
      </c>
      <c r="AA1536">
        <v>46</v>
      </c>
      <c r="AB1536">
        <v>50</v>
      </c>
      <c r="AC1536">
        <v>1</v>
      </c>
      <c r="AD1536" t="s">
        <v>50</v>
      </c>
      <c r="AE1536" t="s">
        <v>51</v>
      </c>
      <c r="AF1536" t="s">
        <v>8100</v>
      </c>
      <c r="AG1536" t="s">
        <v>8101</v>
      </c>
      <c r="AH1536" t="s">
        <v>8102</v>
      </c>
      <c r="AI1536">
        <v>320031</v>
      </c>
      <c r="AJ1536">
        <v>4.2188662973274402</v>
      </c>
      <c r="AK1536" t="s">
        <v>8103</v>
      </c>
      <c r="AL1536">
        <v>1</v>
      </c>
      <c r="AM1536" t="s">
        <v>8104</v>
      </c>
      <c r="AN1536" t="s">
        <v>11201</v>
      </c>
      <c r="AO1536" t="s">
        <v>11202</v>
      </c>
      <c r="AP1536" t="s">
        <v>11203</v>
      </c>
      <c r="AQ1536" t="s">
        <v>58</v>
      </c>
      <c r="AR1536" t="s">
        <v>59</v>
      </c>
    </row>
    <row r="1537" spans="1:44" x14ac:dyDescent="0.25">
      <c r="A1537">
        <v>1536</v>
      </c>
      <c r="B1537" t="s">
        <v>11204</v>
      </c>
      <c r="C1537" t="s">
        <v>11205</v>
      </c>
      <c r="D1537">
        <v>8</v>
      </c>
      <c r="E1537">
        <v>30</v>
      </c>
      <c r="F1537" t="s">
        <v>45</v>
      </c>
      <c r="G1537">
        <v>20000</v>
      </c>
      <c r="H1537">
        <v>0</v>
      </c>
      <c r="I1537">
        <v>3.61</v>
      </c>
      <c r="J1537">
        <v>5756</v>
      </c>
      <c r="K1537">
        <v>2107</v>
      </c>
      <c r="L1537">
        <v>1226</v>
      </c>
      <c r="M1537">
        <v>1189</v>
      </c>
      <c r="N1537">
        <v>553</v>
      </c>
      <c r="O1537">
        <v>681</v>
      </c>
      <c r="P1537">
        <v>0</v>
      </c>
      <c r="Q1537">
        <v>0</v>
      </c>
      <c r="R1537">
        <v>0</v>
      </c>
      <c r="S1537">
        <v>0</v>
      </c>
      <c r="T1537" t="s">
        <v>11206</v>
      </c>
      <c r="U1537" t="s">
        <v>47</v>
      </c>
      <c r="V1537" t="s">
        <v>96</v>
      </c>
      <c r="W1537">
        <v>50</v>
      </c>
      <c r="X1537" t="s">
        <v>49</v>
      </c>
      <c r="Y1537">
        <v>2</v>
      </c>
      <c r="Z1537">
        <v>0</v>
      </c>
      <c r="AA1537">
        <v>42</v>
      </c>
      <c r="AB1537">
        <v>50</v>
      </c>
      <c r="AE1537" t="s">
        <v>51</v>
      </c>
      <c r="AF1537" t="s">
        <v>4265</v>
      </c>
      <c r="AG1537" t="s">
        <v>4265</v>
      </c>
      <c r="AH1537" t="s">
        <v>4266</v>
      </c>
      <c r="AI1537">
        <v>73701</v>
      </c>
      <c r="AJ1537">
        <v>4.1051274745254398</v>
      </c>
      <c r="AK1537" t="s">
        <v>4267</v>
      </c>
      <c r="AL1537">
        <v>0</v>
      </c>
      <c r="AN1537" t="s">
        <v>11207</v>
      </c>
      <c r="AO1537" t="s">
        <v>11208</v>
      </c>
      <c r="AP1537" t="s">
        <v>11209</v>
      </c>
      <c r="AQ1537" t="s">
        <v>58</v>
      </c>
      <c r="AR1537" t="s">
        <v>59</v>
      </c>
    </row>
    <row r="1538" spans="1:44" x14ac:dyDescent="0.25">
      <c r="A1538">
        <v>1537</v>
      </c>
      <c r="B1538" t="s">
        <v>5824</v>
      </c>
      <c r="C1538" t="s">
        <v>5825</v>
      </c>
      <c r="D1538">
        <v>5.77</v>
      </c>
      <c r="E1538">
        <v>9</v>
      </c>
      <c r="F1538" t="s">
        <v>45</v>
      </c>
      <c r="G1538">
        <v>100</v>
      </c>
      <c r="H1538">
        <v>0</v>
      </c>
      <c r="I1538">
        <v>2.9</v>
      </c>
      <c r="J1538">
        <v>62</v>
      </c>
      <c r="K1538">
        <v>16</v>
      </c>
      <c r="L1538">
        <v>8</v>
      </c>
      <c r="M1538">
        <v>13</v>
      </c>
      <c r="N1538">
        <v>4</v>
      </c>
      <c r="O1538">
        <v>21</v>
      </c>
      <c r="P1538">
        <v>0</v>
      </c>
      <c r="Q1538">
        <v>0</v>
      </c>
      <c r="R1538">
        <v>0</v>
      </c>
      <c r="S1538">
        <v>0</v>
      </c>
      <c r="T1538" t="s">
        <v>5826</v>
      </c>
      <c r="U1538" t="s">
        <v>340</v>
      </c>
      <c r="V1538" t="s">
        <v>96</v>
      </c>
      <c r="W1538">
        <v>50</v>
      </c>
      <c r="X1538" t="s">
        <v>49</v>
      </c>
      <c r="Y1538">
        <v>2</v>
      </c>
      <c r="Z1538">
        <v>0</v>
      </c>
      <c r="AA1538">
        <v>43</v>
      </c>
      <c r="AB1538">
        <v>50</v>
      </c>
      <c r="AC1538">
        <v>1</v>
      </c>
      <c r="AD1538" t="s">
        <v>50</v>
      </c>
      <c r="AE1538" t="s">
        <v>51</v>
      </c>
      <c r="AF1538" t="s">
        <v>5827</v>
      </c>
      <c r="AG1538" t="s">
        <v>5827</v>
      </c>
      <c r="AH1538" t="s">
        <v>5828</v>
      </c>
      <c r="AI1538">
        <v>2044</v>
      </c>
      <c r="AJ1538">
        <v>4.0029354207436398</v>
      </c>
      <c r="AK1538" t="s">
        <v>5829</v>
      </c>
      <c r="AL1538">
        <v>0</v>
      </c>
      <c r="AN1538" t="s">
        <v>5830</v>
      </c>
      <c r="AO1538" t="s">
        <v>5831</v>
      </c>
      <c r="AP1538" t="s">
        <v>5832</v>
      </c>
      <c r="AQ1538" t="s">
        <v>58</v>
      </c>
      <c r="AR1538" t="s">
        <v>59</v>
      </c>
    </row>
    <row r="1539" spans="1:44" x14ac:dyDescent="0.25">
      <c r="A1539">
        <v>1538</v>
      </c>
      <c r="B1539" t="s">
        <v>11210</v>
      </c>
      <c r="C1539" t="s">
        <v>11211</v>
      </c>
      <c r="D1539">
        <v>11</v>
      </c>
      <c r="E1539">
        <v>12</v>
      </c>
      <c r="F1539" t="s">
        <v>45</v>
      </c>
      <c r="G1539">
        <v>10000</v>
      </c>
      <c r="H1539">
        <v>0</v>
      </c>
      <c r="I1539">
        <v>3.96</v>
      </c>
      <c r="J1539">
        <v>666</v>
      </c>
      <c r="K1539">
        <v>360</v>
      </c>
      <c r="L1539">
        <v>100</v>
      </c>
      <c r="M1539">
        <v>91</v>
      </c>
      <c r="N1539">
        <v>47</v>
      </c>
      <c r="O1539">
        <v>68</v>
      </c>
      <c r="P1539">
        <v>0</v>
      </c>
      <c r="Q1539">
        <v>0</v>
      </c>
      <c r="R1539">
        <v>0</v>
      </c>
      <c r="S1539">
        <v>0</v>
      </c>
      <c r="T1539" t="s">
        <v>11212</v>
      </c>
      <c r="U1539" t="s">
        <v>161</v>
      </c>
      <c r="V1539" t="s">
        <v>96</v>
      </c>
      <c r="W1539">
        <v>50</v>
      </c>
      <c r="X1539" t="s">
        <v>49</v>
      </c>
      <c r="Y1539">
        <v>2</v>
      </c>
      <c r="Z1539">
        <v>0</v>
      </c>
      <c r="AA1539">
        <v>23</v>
      </c>
      <c r="AB1539">
        <v>50</v>
      </c>
      <c r="AE1539" t="s">
        <v>51</v>
      </c>
      <c r="AF1539" t="s">
        <v>11213</v>
      </c>
      <c r="AG1539" t="s">
        <v>11213</v>
      </c>
      <c r="AH1539" t="s">
        <v>11214</v>
      </c>
      <c r="AI1539">
        <v>9325</v>
      </c>
      <c r="AJ1539">
        <v>4.1224664879356503</v>
      </c>
      <c r="AK1539" t="s">
        <v>11215</v>
      </c>
      <c r="AL1539">
        <v>0</v>
      </c>
      <c r="AN1539" t="s">
        <v>11216</v>
      </c>
      <c r="AO1539" t="s">
        <v>11217</v>
      </c>
      <c r="AP1539" t="s">
        <v>11218</v>
      </c>
      <c r="AQ1539" t="s">
        <v>58</v>
      </c>
      <c r="AR1539" t="s">
        <v>59</v>
      </c>
    </row>
    <row r="1540" spans="1:44" x14ac:dyDescent="0.25">
      <c r="A1540">
        <v>1539</v>
      </c>
      <c r="B1540" t="s">
        <v>11219</v>
      </c>
      <c r="C1540" t="s">
        <v>11220</v>
      </c>
      <c r="D1540">
        <v>9</v>
      </c>
      <c r="E1540">
        <v>8</v>
      </c>
      <c r="F1540" t="s">
        <v>45</v>
      </c>
      <c r="G1540">
        <v>1000</v>
      </c>
      <c r="H1540">
        <v>1</v>
      </c>
      <c r="I1540">
        <v>3.72</v>
      </c>
      <c r="J1540">
        <v>489</v>
      </c>
      <c r="K1540">
        <v>204</v>
      </c>
      <c r="L1540">
        <v>100</v>
      </c>
      <c r="M1540">
        <v>84</v>
      </c>
      <c r="N1540">
        <v>44</v>
      </c>
      <c r="O1540">
        <v>57</v>
      </c>
      <c r="P1540">
        <v>0</v>
      </c>
      <c r="Q1540">
        <v>0</v>
      </c>
      <c r="R1540">
        <v>0</v>
      </c>
      <c r="S1540">
        <v>0</v>
      </c>
      <c r="T1540" t="s">
        <v>11221</v>
      </c>
      <c r="U1540" t="s">
        <v>47</v>
      </c>
      <c r="V1540" t="s">
        <v>162</v>
      </c>
      <c r="W1540">
        <v>5</v>
      </c>
      <c r="X1540" t="s">
        <v>49</v>
      </c>
      <c r="Y1540">
        <v>3</v>
      </c>
      <c r="Z1540">
        <v>0</v>
      </c>
      <c r="AA1540">
        <v>38</v>
      </c>
      <c r="AB1540">
        <v>50</v>
      </c>
      <c r="AC1540">
        <v>1</v>
      </c>
      <c r="AD1540" t="s">
        <v>50</v>
      </c>
      <c r="AE1540" t="s">
        <v>51</v>
      </c>
      <c r="AF1540" t="s">
        <v>4546</v>
      </c>
      <c r="AG1540" t="s">
        <v>4547</v>
      </c>
      <c r="AH1540" t="s">
        <v>4548</v>
      </c>
      <c r="AI1540">
        <v>40245</v>
      </c>
      <c r="AJ1540">
        <v>3.99758976270344</v>
      </c>
      <c r="AK1540" t="s">
        <v>4549</v>
      </c>
      <c r="AL1540">
        <v>0</v>
      </c>
      <c r="AN1540" t="s">
        <v>11222</v>
      </c>
      <c r="AO1540" t="s">
        <v>11223</v>
      </c>
      <c r="AP1540" t="s">
        <v>11224</v>
      </c>
      <c r="AQ1540" t="s">
        <v>58</v>
      </c>
      <c r="AR1540" t="s">
        <v>59</v>
      </c>
    </row>
    <row r="1541" spans="1:44" x14ac:dyDescent="0.25">
      <c r="A1541">
        <v>1540</v>
      </c>
      <c r="B1541" t="s">
        <v>11225</v>
      </c>
      <c r="C1541" t="s">
        <v>11226</v>
      </c>
      <c r="D1541">
        <v>12</v>
      </c>
      <c r="E1541">
        <v>11</v>
      </c>
      <c r="F1541" t="s">
        <v>45</v>
      </c>
      <c r="G1541">
        <v>1000</v>
      </c>
      <c r="H1541">
        <v>0</v>
      </c>
      <c r="I1541">
        <v>3.94</v>
      </c>
      <c r="J1541">
        <v>841</v>
      </c>
      <c r="K1541">
        <v>418</v>
      </c>
      <c r="L1541">
        <v>166</v>
      </c>
      <c r="M1541">
        <v>119</v>
      </c>
      <c r="N1541">
        <v>63</v>
      </c>
      <c r="O1541">
        <v>75</v>
      </c>
      <c r="P1541">
        <v>0</v>
      </c>
      <c r="Q1541">
        <v>0</v>
      </c>
      <c r="R1541">
        <v>0</v>
      </c>
      <c r="S1541">
        <v>0</v>
      </c>
      <c r="T1541" t="s">
        <v>11227</v>
      </c>
      <c r="U1541" t="s">
        <v>85</v>
      </c>
      <c r="V1541" t="s">
        <v>96</v>
      </c>
      <c r="W1541">
        <v>50</v>
      </c>
      <c r="X1541" t="s">
        <v>49</v>
      </c>
      <c r="Y1541">
        <v>3</v>
      </c>
      <c r="Z1541">
        <v>0</v>
      </c>
      <c r="AA1541">
        <v>17</v>
      </c>
      <c r="AB1541">
        <v>50</v>
      </c>
      <c r="AE1541" t="s">
        <v>51</v>
      </c>
      <c r="AF1541" t="s">
        <v>3460</v>
      </c>
      <c r="AG1541" t="s">
        <v>3460</v>
      </c>
      <c r="AH1541" t="s">
        <v>3461</v>
      </c>
      <c r="AI1541">
        <v>5264</v>
      </c>
      <c r="AJ1541">
        <v>4.0328647416413297</v>
      </c>
      <c r="AK1541" t="s">
        <v>3462</v>
      </c>
      <c r="AL1541">
        <v>0</v>
      </c>
      <c r="AN1541" t="s">
        <v>11228</v>
      </c>
      <c r="AO1541" t="s">
        <v>11229</v>
      </c>
      <c r="AP1541" t="s">
        <v>11230</v>
      </c>
      <c r="AQ1541" t="s">
        <v>58</v>
      </c>
      <c r="AR1541" t="s">
        <v>59</v>
      </c>
    </row>
    <row r="1542" spans="1:44" x14ac:dyDescent="0.25">
      <c r="A1542">
        <v>1541</v>
      </c>
      <c r="B1542" t="s">
        <v>671</v>
      </c>
      <c r="C1542" t="s">
        <v>672</v>
      </c>
      <c r="D1542">
        <v>5.87</v>
      </c>
      <c r="E1542">
        <v>11</v>
      </c>
      <c r="F1542" t="s">
        <v>45</v>
      </c>
      <c r="G1542">
        <v>1000</v>
      </c>
      <c r="H1542">
        <v>1</v>
      </c>
      <c r="I1542">
        <v>3.91</v>
      </c>
      <c r="J1542">
        <v>209</v>
      </c>
      <c r="K1542">
        <v>100</v>
      </c>
      <c r="L1542">
        <v>41</v>
      </c>
      <c r="M1542">
        <v>34</v>
      </c>
      <c r="N1542">
        <v>17</v>
      </c>
      <c r="O1542">
        <v>17</v>
      </c>
      <c r="P1542">
        <v>0</v>
      </c>
      <c r="Q1542">
        <v>0</v>
      </c>
      <c r="R1542">
        <v>0</v>
      </c>
      <c r="S1542">
        <v>0</v>
      </c>
      <c r="T1542" t="s">
        <v>673</v>
      </c>
      <c r="U1542" t="s">
        <v>47</v>
      </c>
      <c r="V1542" t="s">
        <v>96</v>
      </c>
      <c r="W1542">
        <v>6</v>
      </c>
      <c r="X1542" t="s">
        <v>49</v>
      </c>
      <c r="Y1542">
        <v>1</v>
      </c>
      <c r="Z1542">
        <v>0</v>
      </c>
      <c r="AA1542">
        <v>29</v>
      </c>
      <c r="AB1542">
        <v>50</v>
      </c>
      <c r="AE1542" t="s">
        <v>51</v>
      </c>
      <c r="AF1542" t="s">
        <v>674</v>
      </c>
      <c r="AG1542" t="s">
        <v>675</v>
      </c>
      <c r="AH1542" t="s">
        <v>676</v>
      </c>
      <c r="AI1542">
        <v>6187</v>
      </c>
      <c r="AJ1542">
        <v>4.3913043478260798</v>
      </c>
      <c r="AK1542" t="s">
        <v>677</v>
      </c>
      <c r="AL1542">
        <v>0</v>
      </c>
      <c r="AN1542" t="s">
        <v>678</v>
      </c>
      <c r="AO1542" t="s">
        <v>679</v>
      </c>
      <c r="AP1542" t="s">
        <v>680</v>
      </c>
      <c r="AQ1542" t="s">
        <v>58</v>
      </c>
      <c r="AR1542" t="s">
        <v>59</v>
      </c>
    </row>
    <row r="1543" spans="1:44" x14ac:dyDescent="0.25">
      <c r="A1543">
        <v>1542</v>
      </c>
      <c r="B1543" t="s">
        <v>11231</v>
      </c>
      <c r="C1543" t="s">
        <v>11232</v>
      </c>
      <c r="D1543">
        <v>7</v>
      </c>
      <c r="E1543">
        <v>84</v>
      </c>
      <c r="F1543" t="s">
        <v>45</v>
      </c>
      <c r="G1543">
        <v>100</v>
      </c>
      <c r="H1543">
        <v>1</v>
      </c>
      <c r="I1543">
        <v>3.7</v>
      </c>
      <c r="J1543">
        <v>46</v>
      </c>
      <c r="K1543">
        <v>18</v>
      </c>
      <c r="L1543">
        <v>7</v>
      </c>
      <c r="M1543">
        <v>13</v>
      </c>
      <c r="N1543">
        <v>5</v>
      </c>
      <c r="O1543">
        <v>3</v>
      </c>
      <c r="P1543">
        <v>0</v>
      </c>
      <c r="Q1543">
        <v>0</v>
      </c>
      <c r="R1543">
        <v>0</v>
      </c>
      <c r="S1543">
        <v>0</v>
      </c>
      <c r="T1543" t="s">
        <v>11233</v>
      </c>
      <c r="U1543" t="s">
        <v>161</v>
      </c>
      <c r="V1543" t="s">
        <v>64</v>
      </c>
      <c r="W1543">
        <v>27</v>
      </c>
      <c r="X1543" t="s">
        <v>49</v>
      </c>
      <c r="Y1543">
        <v>2</v>
      </c>
      <c r="Z1543">
        <v>0</v>
      </c>
      <c r="AA1543">
        <v>38</v>
      </c>
      <c r="AB1543">
        <v>50</v>
      </c>
      <c r="AE1543" t="s">
        <v>51</v>
      </c>
      <c r="AF1543" t="s">
        <v>11234</v>
      </c>
      <c r="AG1543" t="s">
        <v>11234</v>
      </c>
      <c r="AH1543" t="s">
        <v>11235</v>
      </c>
      <c r="AI1543">
        <v>263</v>
      </c>
      <c r="AJ1543">
        <v>3.7794676806083598</v>
      </c>
      <c r="AK1543" t="s">
        <v>11236</v>
      </c>
      <c r="AL1543">
        <v>0</v>
      </c>
      <c r="AN1543" t="s">
        <v>11237</v>
      </c>
      <c r="AO1543" t="s">
        <v>11238</v>
      </c>
      <c r="AP1543" t="s">
        <v>11239</v>
      </c>
      <c r="AQ1543" t="s">
        <v>58</v>
      </c>
      <c r="AR1543" t="s">
        <v>59</v>
      </c>
    </row>
    <row r="1544" spans="1:44" x14ac:dyDescent="0.25">
      <c r="A1544">
        <v>1543</v>
      </c>
      <c r="B1544" t="s">
        <v>11240</v>
      </c>
      <c r="C1544" t="s">
        <v>11241</v>
      </c>
      <c r="D1544">
        <v>8</v>
      </c>
      <c r="E1544">
        <v>7</v>
      </c>
      <c r="F1544" t="s">
        <v>45</v>
      </c>
      <c r="G1544">
        <v>1000</v>
      </c>
      <c r="H1544">
        <v>0</v>
      </c>
      <c r="I1544">
        <v>3.97</v>
      </c>
      <c r="J1544">
        <v>200</v>
      </c>
      <c r="K1544">
        <v>102</v>
      </c>
      <c r="L1544">
        <v>35</v>
      </c>
      <c r="M1544">
        <v>35</v>
      </c>
      <c r="N1544">
        <v>11</v>
      </c>
      <c r="O1544">
        <v>17</v>
      </c>
      <c r="P1544">
        <v>0</v>
      </c>
      <c r="Q1544">
        <v>0</v>
      </c>
      <c r="R1544">
        <v>0</v>
      </c>
      <c r="S1544">
        <v>0</v>
      </c>
      <c r="T1544" t="s">
        <v>11242</v>
      </c>
      <c r="U1544" t="s">
        <v>107</v>
      </c>
      <c r="V1544" t="s">
        <v>96</v>
      </c>
      <c r="W1544">
        <v>50</v>
      </c>
      <c r="X1544" t="s">
        <v>49</v>
      </c>
      <c r="Y1544">
        <v>3</v>
      </c>
      <c r="Z1544">
        <v>0</v>
      </c>
      <c r="AA1544">
        <v>14</v>
      </c>
      <c r="AB1544">
        <v>50</v>
      </c>
      <c r="AE1544" t="s">
        <v>51</v>
      </c>
      <c r="AF1544" t="s">
        <v>9468</v>
      </c>
      <c r="AG1544" t="s">
        <v>9469</v>
      </c>
      <c r="AH1544" t="s">
        <v>11243</v>
      </c>
      <c r="AI1544">
        <v>5175</v>
      </c>
      <c r="AJ1544">
        <v>3.8709178743961301</v>
      </c>
      <c r="AK1544" t="s">
        <v>9471</v>
      </c>
      <c r="AL1544">
        <v>0</v>
      </c>
      <c r="AN1544" t="s">
        <v>11244</v>
      </c>
      <c r="AO1544" t="s">
        <v>11245</v>
      </c>
      <c r="AP1544" t="s">
        <v>11246</v>
      </c>
      <c r="AQ1544" t="s">
        <v>58</v>
      </c>
      <c r="AR1544" t="s">
        <v>59</v>
      </c>
    </row>
    <row r="1545" spans="1:44" x14ac:dyDescent="0.25">
      <c r="A1545">
        <v>1544</v>
      </c>
      <c r="B1545" t="s">
        <v>1091</v>
      </c>
      <c r="C1545" t="s">
        <v>1092</v>
      </c>
      <c r="D1545">
        <v>7</v>
      </c>
      <c r="E1545">
        <v>6</v>
      </c>
      <c r="F1545" t="s">
        <v>45</v>
      </c>
      <c r="G1545">
        <v>1000</v>
      </c>
      <c r="H1545">
        <v>1</v>
      </c>
      <c r="I1545">
        <v>4.2</v>
      </c>
      <c r="J1545">
        <v>107</v>
      </c>
      <c r="K1545">
        <v>66</v>
      </c>
      <c r="L1545">
        <v>13</v>
      </c>
      <c r="M1545">
        <v>18</v>
      </c>
      <c r="N1545">
        <v>3</v>
      </c>
      <c r="O1545">
        <v>7</v>
      </c>
      <c r="P1545">
        <v>0</v>
      </c>
      <c r="Q1545">
        <v>0</v>
      </c>
      <c r="R1545">
        <v>0</v>
      </c>
      <c r="S1545">
        <v>0</v>
      </c>
      <c r="T1545" t="s">
        <v>1093</v>
      </c>
      <c r="U1545" t="s">
        <v>47</v>
      </c>
      <c r="V1545" t="s">
        <v>64</v>
      </c>
      <c r="W1545">
        <v>3</v>
      </c>
      <c r="X1545" t="s">
        <v>49</v>
      </c>
      <c r="Y1545">
        <v>2</v>
      </c>
      <c r="Z1545">
        <v>0</v>
      </c>
      <c r="AA1545">
        <v>26</v>
      </c>
      <c r="AB1545">
        <v>50</v>
      </c>
      <c r="AC1545">
        <v>1</v>
      </c>
      <c r="AD1545" t="s">
        <v>50</v>
      </c>
      <c r="AE1545" t="s">
        <v>51</v>
      </c>
      <c r="AF1545" t="s">
        <v>1094</v>
      </c>
      <c r="AG1545" t="s">
        <v>1094</v>
      </c>
      <c r="AH1545" t="s">
        <v>1095</v>
      </c>
      <c r="AI1545">
        <v>247</v>
      </c>
      <c r="AJ1545">
        <v>3.9433198380566798</v>
      </c>
      <c r="AK1545" t="s">
        <v>1096</v>
      </c>
      <c r="AL1545">
        <v>0</v>
      </c>
      <c r="AN1545" t="s">
        <v>1097</v>
      </c>
      <c r="AO1545" t="s">
        <v>1098</v>
      </c>
      <c r="AP1545" s="1" t="s">
        <v>1099</v>
      </c>
      <c r="AQ1545" t="s">
        <v>58</v>
      </c>
      <c r="AR1545" t="s">
        <v>59</v>
      </c>
    </row>
    <row r="1546" spans="1:44" x14ac:dyDescent="0.25">
      <c r="A1546">
        <v>1545</v>
      </c>
      <c r="B1546" t="s">
        <v>5262</v>
      </c>
      <c r="C1546" t="s">
        <v>5263</v>
      </c>
      <c r="D1546">
        <v>8</v>
      </c>
      <c r="E1546">
        <v>7</v>
      </c>
      <c r="F1546" t="s">
        <v>45</v>
      </c>
      <c r="G1546">
        <v>100</v>
      </c>
      <c r="H1546">
        <v>0</v>
      </c>
      <c r="I1546">
        <v>3.83</v>
      </c>
      <c r="J1546">
        <v>6</v>
      </c>
      <c r="K1546">
        <v>3</v>
      </c>
      <c r="L1546">
        <v>1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 t="s">
        <v>5264</v>
      </c>
      <c r="U1546" t="s">
        <v>47</v>
      </c>
      <c r="V1546" t="s">
        <v>64</v>
      </c>
      <c r="W1546">
        <v>5</v>
      </c>
      <c r="X1546" t="s">
        <v>49</v>
      </c>
      <c r="Y1546">
        <v>2</v>
      </c>
      <c r="Z1546">
        <v>0</v>
      </c>
      <c r="AA1546">
        <v>23</v>
      </c>
      <c r="AB1546">
        <v>50</v>
      </c>
      <c r="AE1546" t="s">
        <v>51</v>
      </c>
      <c r="AF1546" t="s">
        <v>2842</v>
      </c>
      <c r="AG1546" t="s">
        <v>2842</v>
      </c>
      <c r="AH1546" t="s">
        <v>2843</v>
      </c>
      <c r="AI1546">
        <v>211</v>
      </c>
      <c r="AJ1546">
        <v>3.5450236966824602</v>
      </c>
      <c r="AK1546" t="s">
        <v>2844</v>
      </c>
      <c r="AL1546">
        <v>0</v>
      </c>
      <c r="AN1546" t="s">
        <v>5265</v>
      </c>
      <c r="AO1546" t="s">
        <v>5266</v>
      </c>
      <c r="AP1546" t="s">
        <v>5267</v>
      </c>
      <c r="AQ1546" t="s">
        <v>58</v>
      </c>
      <c r="AR1546" t="s">
        <v>59</v>
      </c>
    </row>
    <row r="1547" spans="1:44" x14ac:dyDescent="0.25">
      <c r="A1547">
        <v>1546</v>
      </c>
      <c r="B1547" t="s">
        <v>11247</v>
      </c>
      <c r="C1547" t="s">
        <v>11248</v>
      </c>
      <c r="D1547">
        <v>9</v>
      </c>
      <c r="E1547">
        <v>8</v>
      </c>
      <c r="F1547" t="s">
        <v>45</v>
      </c>
      <c r="G1547">
        <v>5000</v>
      </c>
      <c r="H1547">
        <v>0</v>
      </c>
      <c r="I1547">
        <v>4.28</v>
      </c>
      <c r="J1547">
        <v>1120</v>
      </c>
      <c r="K1547">
        <v>698</v>
      </c>
      <c r="L1547">
        <v>205</v>
      </c>
      <c r="M1547">
        <v>108</v>
      </c>
      <c r="N1547">
        <v>47</v>
      </c>
      <c r="O1547">
        <v>62</v>
      </c>
      <c r="P1547">
        <v>1</v>
      </c>
      <c r="Q1547">
        <v>0</v>
      </c>
      <c r="R1547">
        <v>1</v>
      </c>
      <c r="S1547">
        <v>0</v>
      </c>
      <c r="T1547" t="s">
        <v>11249</v>
      </c>
      <c r="U1547" t="s">
        <v>85</v>
      </c>
      <c r="V1547" t="s">
        <v>96</v>
      </c>
      <c r="W1547">
        <v>50</v>
      </c>
      <c r="X1547" t="s">
        <v>49</v>
      </c>
      <c r="Y1547">
        <v>3</v>
      </c>
      <c r="Z1547">
        <v>0</v>
      </c>
      <c r="AA1547">
        <v>39</v>
      </c>
      <c r="AB1547">
        <v>50</v>
      </c>
      <c r="AE1547" t="s">
        <v>51</v>
      </c>
      <c r="AF1547" t="s">
        <v>1558</v>
      </c>
      <c r="AG1547" t="s">
        <v>1558</v>
      </c>
      <c r="AH1547" t="s">
        <v>1559</v>
      </c>
      <c r="AI1547">
        <v>24564</v>
      </c>
      <c r="AJ1547">
        <v>3.9288796612929402</v>
      </c>
      <c r="AK1547" t="s">
        <v>1560</v>
      </c>
      <c r="AL1547">
        <v>0</v>
      </c>
      <c r="AN1547" t="s">
        <v>11250</v>
      </c>
      <c r="AO1547" t="s">
        <v>11251</v>
      </c>
      <c r="AP1547" t="s">
        <v>11252</v>
      </c>
      <c r="AQ1547" t="s">
        <v>58</v>
      </c>
      <c r="AR1547" t="s">
        <v>59</v>
      </c>
    </row>
    <row r="1548" spans="1:44" x14ac:dyDescent="0.25">
      <c r="A1548">
        <v>1547</v>
      </c>
      <c r="B1548" t="s">
        <v>3408</v>
      </c>
      <c r="C1548" t="s">
        <v>3409</v>
      </c>
      <c r="D1548">
        <v>8</v>
      </c>
      <c r="E1548">
        <v>7</v>
      </c>
      <c r="F1548" t="s">
        <v>45</v>
      </c>
      <c r="G1548">
        <v>1000</v>
      </c>
      <c r="H1548">
        <v>0</v>
      </c>
      <c r="I1548">
        <v>3.4</v>
      </c>
      <c r="J1548">
        <v>62</v>
      </c>
      <c r="K1548">
        <v>24</v>
      </c>
      <c r="L1548">
        <v>11</v>
      </c>
      <c r="M1548">
        <v>7</v>
      </c>
      <c r="N1548">
        <v>6</v>
      </c>
      <c r="O1548">
        <v>14</v>
      </c>
      <c r="P1548">
        <v>0</v>
      </c>
      <c r="Q1548">
        <v>0</v>
      </c>
      <c r="R1548">
        <v>0</v>
      </c>
      <c r="S1548">
        <v>0</v>
      </c>
      <c r="T1548" t="s">
        <v>3410</v>
      </c>
      <c r="U1548" t="s">
        <v>95</v>
      </c>
      <c r="V1548" t="s">
        <v>64</v>
      </c>
      <c r="W1548">
        <v>50</v>
      </c>
      <c r="X1548" t="s">
        <v>49</v>
      </c>
      <c r="Y1548">
        <v>2</v>
      </c>
      <c r="Z1548">
        <v>0</v>
      </c>
      <c r="AA1548">
        <v>14</v>
      </c>
      <c r="AB1548">
        <v>50</v>
      </c>
      <c r="AE1548" t="s">
        <v>51</v>
      </c>
      <c r="AF1548" t="s">
        <v>11253</v>
      </c>
      <c r="AG1548" t="s">
        <v>11253</v>
      </c>
      <c r="AH1548" t="s">
        <v>11254</v>
      </c>
      <c r="AI1548">
        <v>738</v>
      </c>
      <c r="AJ1548">
        <v>3.82926829268292</v>
      </c>
      <c r="AK1548" t="s">
        <v>11255</v>
      </c>
      <c r="AL1548">
        <v>0</v>
      </c>
      <c r="AN1548" t="s">
        <v>11256</v>
      </c>
      <c r="AO1548" t="s">
        <v>11257</v>
      </c>
      <c r="AP1548" s="1" t="s">
        <v>11258</v>
      </c>
      <c r="AQ1548" t="s">
        <v>58</v>
      </c>
      <c r="AR1548" t="s">
        <v>59</v>
      </c>
    </row>
    <row r="1549" spans="1:44" x14ac:dyDescent="0.25">
      <c r="A1549">
        <v>1548</v>
      </c>
      <c r="B1549" t="s">
        <v>7413</v>
      </c>
      <c r="C1549" t="s">
        <v>7414</v>
      </c>
      <c r="D1549">
        <v>2.71</v>
      </c>
      <c r="E1549">
        <v>6</v>
      </c>
      <c r="F1549" t="s">
        <v>45</v>
      </c>
      <c r="G1549">
        <v>100</v>
      </c>
      <c r="H1549">
        <v>1</v>
      </c>
      <c r="I1549">
        <v>3.4</v>
      </c>
      <c r="J1549">
        <v>20</v>
      </c>
      <c r="K1549">
        <v>6</v>
      </c>
      <c r="L1549">
        <v>5</v>
      </c>
      <c r="M1549">
        <v>4</v>
      </c>
      <c r="N1549">
        <v>1</v>
      </c>
      <c r="O1549">
        <v>4</v>
      </c>
      <c r="P1549">
        <v>0</v>
      </c>
      <c r="Q1549">
        <v>0</v>
      </c>
      <c r="R1549">
        <v>0</v>
      </c>
      <c r="S1549">
        <v>0</v>
      </c>
      <c r="T1549" t="s">
        <v>7415</v>
      </c>
      <c r="U1549" t="s">
        <v>340</v>
      </c>
      <c r="V1549" t="s">
        <v>64</v>
      </c>
      <c r="W1549">
        <v>2</v>
      </c>
      <c r="X1549" t="s">
        <v>49</v>
      </c>
      <c r="Y1549">
        <v>1</v>
      </c>
      <c r="Z1549">
        <v>0</v>
      </c>
      <c r="AA1549">
        <v>31</v>
      </c>
      <c r="AB1549">
        <v>50</v>
      </c>
      <c r="AC1549">
        <v>1</v>
      </c>
      <c r="AD1549" t="s">
        <v>50</v>
      </c>
      <c r="AE1549" t="s">
        <v>51</v>
      </c>
      <c r="AF1549" t="s">
        <v>6201</v>
      </c>
      <c r="AG1549" t="s">
        <v>6201</v>
      </c>
      <c r="AH1549" t="s">
        <v>6202</v>
      </c>
      <c r="AI1549">
        <v>3762</v>
      </c>
      <c r="AJ1549">
        <v>3.7974481658692101</v>
      </c>
      <c r="AK1549" t="s">
        <v>6203</v>
      </c>
      <c r="AL1549">
        <v>0</v>
      </c>
      <c r="AN1549" t="s">
        <v>7450</v>
      </c>
      <c r="AO1549" t="s">
        <v>7451</v>
      </c>
      <c r="AP1549" t="s">
        <v>7452</v>
      </c>
      <c r="AQ1549" t="s">
        <v>58</v>
      </c>
      <c r="AR1549" t="s">
        <v>59</v>
      </c>
    </row>
    <row r="1550" spans="1:44" x14ac:dyDescent="0.25">
      <c r="A1550">
        <v>1549</v>
      </c>
      <c r="B1550" t="s">
        <v>11259</v>
      </c>
      <c r="C1550" t="s">
        <v>11260</v>
      </c>
      <c r="D1550">
        <v>12</v>
      </c>
      <c r="E1550">
        <v>87</v>
      </c>
      <c r="F1550" t="s">
        <v>45</v>
      </c>
      <c r="G1550">
        <v>10000</v>
      </c>
      <c r="H1550">
        <v>0</v>
      </c>
      <c r="I1550">
        <v>4.1100000000000003</v>
      </c>
      <c r="J1550">
        <v>2404</v>
      </c>
      <c r="K1550">
        <v>1324</v>
      </c>
      <c r="L1550">
        <v>488</v>
      </c>
      <c r="M1550">
        <v>294</v>
      </c>
      <c r="N1550">
        <v>122</v>
      </c>
      <c r="O1550">
        <v>176</v>
      </c>
      <c r="P1550">
        <v>0</v>
      </c>
      <c r="Q1550">
        <v>0</v>
      </c>
      <c r="R1550">
        <v>0</v>
      </c>
      <c r="S1550">
        <v>0</v>
      </c>
      <c r="T1550" t="s">
        <v>11261</v>
      </c>
      <c r="U1550" t="s">
        <v>47</v>
      </c>
      <c r="V1550" t="s">
        <v>48</v>
      </c>
      <c r="W1550">
        <v>15</v>
      </c>
      <c r="X1550" t="s">
        <v>49</v>
      </c>
      <c r="Y1550">
        <v>3</v>
      </c>
      <c r="Z1550">
        <v>0</v>
      </c>
      <c r="AA1550">
        <v>40</v>
      </c>
      <c r="AB1550">
        <v>50</v>
      </c>
      <c r="AE1550" t="s">
        <v>51</v>
      </c>
      <c r="AF1550" t="s">
        <v>5182</v>
      </c>
      <c r="AG1550" t="s">
        <v>5182</v>
      </c>
      <c r="AH1550" t="s">
        <v>5183</v>
      </c>
      <c r="AI1550">
        <v>90105</v>
      </c>
      <c r="AJ1550">
        <v>4.2012984851007102</v>
      </c>
      <c r="AK1550" t="s">
        <v>5184</v>
      </c>
      <c r="AL1550">
        <v>1</v>
      </c>
      <c r="AM1550" t="s">
        <v>5185</v>
      </c>
      <c r="AN1550" t="s">
        <v>11262</v>
      </c>
      <c r="AO1550" t="s">
        <v>11263</v>
      </c>
      <c r="AP1550" t="s">
        <v>11264</v>
      </c>
      <c r="AQ1550" t="s">
        <v>58</v>
      </c>
      <c r="AR1550" t="s">
        <v>59</v>
      </c>
    </row>
    <row r="1551" spans="1:44" x14ac:dyDescent="0.25">
      <c r="A1551">
        <v>1550</v>
      </c>
      <c r="B1551" t="s">
        <v>11265</v>
      </c>
      <c r="C1551" t="s">
        <v>11266</v>
      </c>
      <c r="D1551">
        <v>13</v>
      </c>
      <c r="E1551">
        <v>72</v>
      </c>
      <c r="F1551" t="s">
        <v>45</v>
      </c>
      <c r="G1551">
        <v>1000</v>
      </c>
      <c r="H1551">
        <v>0</v>
      </c>
      <c r="I1551">
        <v>3.99</v>
      </c>
      <c r="J1551">
        <v>326</v>
      </c>
      <c r="K1551">
        <v>161</v>
      </c>
      <c r="L1551">
        <v>71</v>
      </c>
      <c r="M1551">
        <v>51</v>
      </c>
      <c r="N1551">
        <v>17</v>
      </c>
      <c r="O1551">
        <v>26</v>
      </c>
      <c r="P1551">
        <v>0</v>
      </c>
      <c r="Q1551">
        <v>0</v>
      </c>
      <c r="R1551">
        <v>0</v>
      </c>
      <c r="S1551">
        <v>0</v>
      </c>
      <c r="T1551" t="s">
        <v>11267</v>
      </c>
      <c r="U1551" t="s">
        <v>85</v>
      </c>
      <c r="V1551" t="s">
        <v>96</v>
      </c>
      <c r="W1551">
        <v>50</v>
      </c>
      <c r="X1551" t="s">
        <v>49</v>
      </c>
      <c r="Y1551">
        <v>3</v>
      </c>
      <c r="Z1551">
        <v>0</v>
      </c>
      <c r="AA1551">
        <v>48</v>
      </c>
      <c r="AB1551">
        <v>50</v>
      </c>
      <c r="AE1551" t="s">
        <v>51</v>
      </c>
      <c r="AF1551" t="s">
        <v>11268</v>
      </c>
      <c r="AG1551" t="s">
        <v>11269</v>
      </c>
      <c r="AH1551" t="s">
        <v>11270</v>
      </c>
      <c r="AI1551">
        <v>1370</v>
      </c>
      <c r="AJ1551">
        <v>4.4204379562043696</v>
      </c>
      <c r="AK1551" t="s">
        <v>11271</v>
      </c>
      <c r="AL1551">
        <v>1</v>
      </c>
      <c r="AM1551" t="s">
        <v>11272</v>
      </c>
      <c r="AN1551" t="s">
        <v>11273</v>
      </c>
      <c r="AO1551" t="s">
        <v>11274</v>
      </c>
      <c r="AP1551" t="s">
        <v>11275</v>
      </c>
      <c r="AQ1551" t="s">
        <v>58</v>
      </c>
      <c r="AR1551" t="s">
        <v>59</v>
      </c>
    </row>
    <row r="1552" spans="1:44" x14ac:dyDescent="0.25">
      <c r="A1552">
        <v>1551</v>
      </c>
      <c r="B1552" t="s">
        <v>11276</v>
      </c>
      <c r="C1552" t="s">
        <v>11277</v>
      </c>
      <c r="D1552">
        <v>3</v>
      </c>
      <c r="E1552">
        <v>3</v>
      </c>
      <c r="F1552" t="s">
        <v>45</v>
      </c>
      <c r="G1552">
        <v>5000</v>
      </c>
      <c r="H1552">
        <v>0</v>
      </c>
      <c r="I1552">
        <v>3.2</v>
      </c>
      <c r="J1552">
        <v>1166</v>
      </c>
      <c r="K1552">
        <v>334</v>
      </c>
      <c r="L1552">
        <v>211</v>
      </c>
      <c r="M1552">
        <v>233</v>
      </c>
      <c r="N1552">
        <v>131</v>
      </c>
      <c r="O1552">
        <v>257</v>
      </c>
      <c r="P1552">
        <v>1</v>
      </c>
      <c r="Q1552">
        <v>1</v>
      </c>
      <c r="R1552">
        <v>0</v>
      </c>
      <c r="S1552">
        <v>0</v>
      </c>
      <c r="T1552" t="s">
        <v>11278</v>
      </c>
      <c r="U1552" t="s">
        <v>47</v>
      </c>
      <c r="V1552" t="s">
        <v>96</v>
      </c>
      <c r="W1552">
        <v>50</v>
      </c>
      <c r="X1552" t="s">
        <v>49</v>
      </c>
      <c r="Y1552">
        <v>1</v>
      </c>
      <c r="Z1552">
        <v>0</v>
      </c>
      <c r="AA1552">
        <v>32</v>
      </c>
      <c r="AB1552">
        <v>50</v>
      </c>
      <c r="AE1552" t="s">
        <v>51</v>
      </c>
      <c r="AF1552" t="s">
        <v>8867</v>
      </c>
      <c r="AG1552" t="s">
        <v>8867</v>
      </c>
      <c r="AH1552" t="s">
        <v>8868</v>
      </c>
      <c r="AI1552">
        <v>13884</v>
      </c>
      <c r="AJ1552">
        <v>4.22284644194756</v>
      </c>
      <c r="AK1552" t="s">
        <v>8869</v>
      </c>
      <c r="AL1552">
        <v>0</v>
      </c>
      <c r="AN1552" t="s">
        <v>11279</v>
      </c>
      <c r="AO1552" t="s">
        <v>11280</v>
      </c>
      <c r="AP1552" t="s">
        <v>11281</v>
      </c>
      <c r="AQ1552" t="s">
        <v>58</v>
      </c>
      <c r="AR1552" t="s">
        <v>59</v>
      </c>
    </row>
    <row r="1553" spans="1:44" x14ac:dyDescent="0.25">
      <c r="A1553">
        <v>1552</v>
      </c>
      <c r="B1553" t="s">
        <v>4946</v>
      </c>
      <c r="C1553" t="s">
        <v>4946</v>
      </c>
      <c r="D1553">
        <v>7</v>
      </c>
      <c r="E1553">
        <v>6</v>
      </c>
      <c r="F1553" t="s">
        <v>45</v>
      </c>
      <c r="G1553">
        <v>100</v>
      </c>
      <c r="H1553">
        <v>1</v>
      </c>
      <c r="I1553">
        <v>3.67</v>
      </c>
      <c r="J1553">
        <v>18</v>
      </c>
      <c r="K1553">
        <v>7</v>
      </c>
      <c r="L1553">
        <v>3</v>
      </c>
      <c r="M1553">
        <v>5</v>
      </c>
      <c r="N1553">
        <v>1</v>
      </c>
      <c r="O1553">
        <v>2</v>
      </c>
      <c r="P1553">
        <v>0</v>
      </c>
      <c r="Q1553">
        <v>0</v>
      </c>
      <c r="R1553">
        <v>0</v>
      </c>
      <c r="S1553">
        <v>0</v>
      </c>
      <c r="T1553" t="s">
        <v>4947</v>
      </c>
      <c r="U1553" t="s">
        <v>382</v>
      </c>
      <c r="V1553" t="s">
        <v>48</v>
      </c>
      <c r="W1553">
        <v>44</v>
      </c>
      <c r="X1553" t="s">
        <v>49</v>
      </c>
      <c r="Y1553">
        <v>2</v>
      </c>
      <c r="Z1553">
        <v>0</v>
      </c>
      <c r="AA1553">
        <v>23</v>
      </c>
      <c r="AB1553">
        <v>50</v>
      </c>
      <c r="AE1553" t="s">
        <v>51</v>
      </c>
      <c r="AF1553" t="s">
        <v>1312</v>
      </c>
      <c r="AG1553" t="s">
        <v>1313</v>
      </c>
      <c r="AH1553" t="s">
        <v>1314</v>
      </c>
      <c r="AI1553">
        <v>12309</v>
      </c>
      <c r="AJ1553">
        <v>4.0451702006661696</v>
      </c>
      <c r="AK1553" t="s">
        <v>1315</v>
      </c>
      <c r="AL1553">
        <v>1</v>
      </c>
      <c r="AM1553" t="s">
        <v>1316</v>
      </c>
      <c r="AN1553" t="s">
        <v>4948</v>
      </c>
      <c r="AO1553" t="s">
        <v>4949</v>
      </c>
      <c r="AP1553" t="s">
        <v>4950</v>
      </c>
      <c r="AQ1553" t="s">
        <v>58</v>
      </c>
      <c r="AR1553" t="s">
        <v>59</v>
      </c>
    </row>
    <row r="1554" spans="1:44" x14ac:dyDescent="0.25">
      <c r="A1554">
        <v>1553</v>
      </c>
      <c r="B1554" t="s">
        <v>11282</v>
      </c>
      <c r="C1554" t="s">
        <v>11283</v>
      </c>
      <c r="D1554">
        <v>5</v>
      </c>
      <c r="E1554">
        <v>5</v>
      </c>
      <c r="F1554" t="s">
        <v>45</v>
      </c>
      <c r="G1554">
        <v>5000</v>
      </c>
      <c r="H1554">
        <v>0</v>
      </c>
      <c r="I1554">
        <v>3.2</v>
      </c>
      <c r="J1554">
        <v>1185</v>
      </c>
      <c r="K1554">
        <v>360</v>
      </c>
      <c r="L1554">
        <v>190</v>
      </c>
      <c r="M1554">
        <v>231</v>
      </c>
      <c r="N1554">
        <v>137</v>
      </c>
      <c r="O1554">
        <v>267</v>
      </c>
      <c r="P1554">
        <v>0</v>
      </c>
      <c r="Q1554">
        <v>0</v>
      </c>
      <c r="R1554">
        <v>0</v>
      </c>
      <c r="S1554">
        <v>0</v>
      </c>
      <c r="T1554" t="s">
        <v>11284</v>
      </c>
      <c r="U1554" t="s">
        <v>63</v>
      </c>
      <c r="V1554" t="s">
        <v>96</v>
      </c>
      <c r="W1554">
        <v>10</v>
      </c>
      <c r="X1554" t="s">
        <v>49</v>
      </c>
      <c r="Y1554">
        <v>2</v>
      </c>
      <c r="Z1554">
        <v>0</v>
      </c>
      <c r="AA1554">
        <v>48</v>
      </c>
      <c r="AB1554">
        <v>50</v>
      </c>
      <c r="AE1554" t="s">
        <v>51</v>
      </c>
      <c r="AF1554" t="s">
        <v>969</v>
      </c>
      <c r="AG1554" t="s">
        <v>970</v>
      </c>
      <c r="AH1554" t="s">
        <v>971</v>
      </c>
      <c r="AI1554">
        <v>32168</v>
      </c>
      <c r="AJ1554">
        <v>3.88454364585923</v>
      </c>
      <c r="AK1554" t="s">
        <v>972</v>
      </c>
      <c r="AL1554">
        <v>0</v>
      </c>
      <c r="AN1554" t="s">
        <v>11285</v>
      </c>
      <c r="AO1554" t="s">
        <v>11286</v>
      </c>
      <c r="AP1554" t="s">
        <v>11287</v>
      </c>
      <c r="AQ1554" t="s">
        <v>58</v>
      </c>
      <c r="AR1554" t="s">
        <v>59</v>
      </c>
    </row>
    <row r="1555" spans="1:44" x14ac:dyDescent="0.25">
      <c r="A1555">
        <v>1554</v>
      </c>
      <c r="B1555" t="s">
        <v>3300</v>
      </c>
      <c r="C1555" t="s">
        <v>3301</v>
      </c>
      <c r="D1555">
        <v>6</v>
      </c>
      <c r="E1555">
        <v>6</v>
      </c>
      <c r="F1555" t="s">
        <v>45</v>
      </c>
      <c r="G1555">
        <v>100</v>
      </c>
      <c r="H1555">
        <v>0</v>
      </c>
      <c r="I1555">
        <v>3.4</v>
      </c>
      <c r="J1555">
        <v>5</v>
      </c>
      <c r="K1555">
        <v>2</v>
      </c>
      <c r="L1555">
        <v>0</v>
      </c>
      <c r="M1555">
        <v>2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 t="s">
        <v>7481</v>
      </c>
      <c r="U1555" t="s">
        <v>95</v>
      </c>
      <c r="V1555" t="s">
        <v>64</v>
      </c>
      <c r="W1555">
        <v>50</v>
      </c>
      <c r="X1555" t="s">
        <v>49</v>
      </c>
      <c r="Y1555">
        <v>2</v>
      </c>
      <c r="Z1555">
        <v>0</v>
      </c>
      <c r="AA1555">
        <v>14</v>
      </c>
      <c r="AB1555">
        <v>50</v>
      </c>
      <c r="AE1555" t="s">
        <v>51</v>
      </c>
      <c r="AF1555" t="s">
        <v>7482</v>
      </c>
      <c r="AG1555" t="s">
        <v>7483</v>
      </c>
      <c r="AH1555" t="s">
        <v>7484</v>
      </c>
      <c r="AI1555">
        <v>112</v>
      </c>
      <c r="AJ1555">
        <v>3.625</v>
      </c>
      <c r="AK1555" t="s">
        <v>7485</v>
      </c>
      <c r="AL1555">
        <v>0</v>
      </c>
      <c r="AN1555" t="s">
        <v>7486</v>
      </c>
      <c r="AO1555" t="s">
        <v>7487</v>
      </c>
      <c r="AP1555" t="s">
        <v>7488</v>
      </c>
      <c r="AQ1555" t="s">
        <v>58</v>
      </c>
      <c r="AR1555" t="s">
        <v>59</v>
      </c>
    </row>
    <row r="1556" spans="1:44" ht="195" x14ac:dyDescent="0.25">
      <c r="A1556">
        <v>1555</v>
      </c>
      <c r="B1556" s="2" t="s">
        <v>11288</v>
      </c>
      <c r="C1556" s="2" t="s">
        <v>11289</v>
      </c>
      <c r="D1556">
        <v>12</v>
      </c>
      <c r="E1556">
        <v>11</v>
      </c>
      <c r="F1556" t="s">
        <v>45</v>
      </c>
      <c r="G1556">
        <v>5000</v>
      </c>
      <c r="H1556">
        <v>0</v>
      </c>
      <c r="I1556">
        <v>3.68</v>
      </c>
      <c r="J1556">
        <v>781</v>
      </c>
      <c r="K1556">
        <v>301</v>
      </c>
      <c r="L1556">
        <v>173</v>
      </c>
      <c r="M1556">
        <v>148</v>
      </c>
      <c r="N1556">
        <v>72</v>
      </c>
      <c r="O1556">
        <v>87</v>
      </c>
      <c r="P1556">
        <v>0</v>
      </c>
      <c r="Q1556">
        <v>0</v>
      </c>
      <c r="R1556">
        <v>0</v>
      </c>
      <c r="S1556">
        <v>0</v>
      </c>
      <c r="T1556" t="s">
        <v>3774</v>
      </c>
      <c r="U1556" t="s">
        <v>129</v>
      </c>
      <c r="V1556" t="s">
        <v>48</v>
      </c>
      <c r="W1556">
        <v>50</v>
      </c>
      <c r="X1556" t="s">
        <v>49</v>
      </c>
      <c r="Y1556">
        <v>3</v>
      </c>
      <c r="Z1556">
        <v>0</v>
      </c>
      <c r="AA1556">
        <v>139</v>
      </c>
      <c r="AB1556">
        <v>50</v>
      </c>
      <c r="AE1556" t="s">
        <v>51</v>
      </c>
      <c r="AF1556" t="s">
        <v>3775</v>
      </c>
      <c r="AG1556" t="s">
        <v>3776</v>
      </c>
      <c r="AH1556" t="s">
        <v>3777</v>
      </c>
      <c r="AI1556">
        <v>779</v>
      </c>
      <c r="AJ1556">
        <v>3.7766367137355501</v>
      </c>
      <c r="AK1556" t="s">
        <v>3778</v>
      </c>
      <c r="AL1556">
        <v>0</v>
      </c>
      <c r="AN1556" t="s">
        <v>11290</v>
      </c>
      <c r="AO1556" t="s">
        <v>11291</v>
      </c>
      <c r="AP1556" t="s">
        <v>11292</v>
      </c>
      <c r="AQ1556" t="s">
        <v>58</v>
      </c>
      <c r="AR1556" t="s">
        <v>59</v>
      </c>
    </row>
    <row r="1557" spans="1:44" x14ac:dyDescent="0.25">
      <c r="A1557">
        <v>1556</v>
      </c>
      <c r="B1557" t="s">
        <v>11293</v>
      </c>
      <c r="C1557" t="s">
        <v>11294</v>
      </c>
      <c r="D1557">
        <v>8</v>
      </c>
      <c r="E1557">
        <v>7</v>
      </c>
      <c r="F1557" t="s">
        <v>45</v>
      </c>
      <c r="G1557">
        <v>50</v>
      </c>
      <c r="H1557">
        <v>0</v>
      </c>
      <c r="I1557">
        <v>4</v>
      </c>
      <c r="J1557">
        <v>8</v>
      </c>
      <c r="K1557">
        <v>4</v>
      </c>
      <c r="L1557">
        <v>2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 t="s">
        <v>11295</v>
      </c>
      <c r="U1557" t="s">
        <v>340</v>
      </c>
      <c r="V1557" t="s">
        <v>64</v>
      </c>
      <c r="W1557">
        <v>50</v>
      </c>
      <c r="X1557" t="s">
        <v>49</v>
      </c>
      <c r="Y1557">
        <v>3</v>
      </c>
      <c r="Z1557">
        <v>0</v>
      </c>
      <c r="AA1557">
        <v>36</v>
      </c>
      <c r="AB1557">
        <v>50</v>
      </c>
      <c r="AE1557" t="s">
        <v>51</v>
      </c>
      <c r="AF1557" t="s">
        <v>11296</v>
      </c>
      <c r="AG1557" t="s">
        <v>11297</v>
      </c>
      <c r="AH1557" t="s">
        <v>11298</v>
      </c>
      <c r="AI1557">
        <v>2283</v>
      </c>
      <c r="AJ1557">
        <v>4.1279018834866399</v>
      </c>
      <c r="AK1557" t="s">
        <v>11299</v>
      </c>
      <c r="AL1557">
        <v>0</v>
      </c>
      <c r="AN1557" t="s">
        <v>11300</v>
      </c>
      <c r="AO1557" t="s">
        <v>11301</v>
      </c>
      <c r="AP1557" t="s">
        <v>11302</v>
      </c>
      <c r="AQ1557" t="s">
        <v>58</v>
      </c>
      <c r="AR1557" t="s">
        <v>59</v>
      </c>
    </row>
    <row r="1558" spans="1:44" x14ac:dyDescent="0.25">
      <c r="A1558">
        <v>1557</v>
      </c>
      <c r="B1558" t="s">
        <v>9573</v>
      </c>
      <c r="C1558" t="s">
        <v>9574</v>
      </c>
      <c r="D1558">
        <v>7</v>
      </c>
      <c r="E1558">
        <v>6</v>
      </c>
      <c r="F1558" t="s">
        <v>45</v>
      </c>
      <c r="G1558">
        <v>1000</v>
      </c>
      <c r="H1558">
        <v>1</v>
      </c>
      <c r="I1558">
        <v>3.98</v>
      </c>
      <c r="J1558">
        <v>129</v>
      </c>
      <c r="K1558">
        <v>64</v>
      </c>
      <c r="L1558">
        <v>21</v>
      </c>
      <c r="M1558">
        <v>28</v>
      </c>
      <c r="N1558">
        <v>9</v>
      </c>
      <c r="O1558">
        <v>7</v>
      </c>
      <c r="P1558">
        <v>1</v>
      </c>
      <c r="Q1558">
        <v>1</v>
      </c>
      <c r="R1558">
        <v>0</v>
      </c>
      <c r="S1558">
        <v>0</v>
      </c>
      <c r="T1558" t="s">
        <v>9575</v>
      </c>
      <c r="U1558" t="s">
        <v>47</v>
      </c>
      <c r="V1558" t="s">
        <v>64</v>
      </c>
      <c r="W1558">
        <v>50</v>
      </c>
      <c r="X1558" t="s">
        <v>49</v>
      </c>
      <c r="Y1558">
        <v>2</v>
      </c>
      <c r="Z1558">
        <v>0</v>
      </c>
      <c r="AA1558">
        <v>27</v>
      </c>
      <c r="AB1558">
        <v>50</v>
      </c>
      <c r="AE1558" t="s">
        <v>51</v>
      </c>
      <c r="AF1558" t="s">
        <v>2110</v>
      </c>
      <c r="AG1558" t="s">
        <v>2111</v>
      </c>
      <c r="AH1558" t="s">
        <v>11303</v>
      </c>
      <c r="AI1558">
        <v>794</v>
      </c>
      <c r="AJ1558">
        <v>4.2770780856423096</v>
      </c>
      <c r="AK1558" t="s">
        <v>2113</v>
      </c>
      <c r="AL1558">
        <v>0</v>
      </c>
      <c r="AN1558" t="s">
        <v>11304</v>
      </c>
      <c r="AO1558" t="s">
        <v>11305</v>
      </c>
      <c r="AP1558" t="s">
        <v>11306</v>
      </c>
      <c r="AQ1558" t="s">
        <v>58</v>
      </c>
      <c r="AR1558" t="s">
        <v>59</v>
      </c>
    </row>
    <row r="1559" spans="1:44" x14ac:dyDescent="0.25">
      <c r="A1559">
        <v>1558</v>
      </c>
      <c r="B1559" t="s">
        <v>11307</v>
      </c>
      <c r="C1559" t="s">
        <v>11308</v>
      </c>
      <c r="D1559">
        <v>9</v>
      </c>
      <c r="E1559">
        <v>76</v>
      </c>
      <c r="F1559" t="s">
        <v>45</v>
      </c>
      <c r="G1559">
        <v>20000</v>
      </c>
      <c r="H1559">
        <v>0</v>
      </c>
      <c r="I1559">
        <v>3.55</v>
      </c>
      <c r="J1559">
        <v>7088</v>
      </c>
      <c r="K1559">
        <v>2635</v>
      </c>
      <c r="L1559">
        <v>1394</v>
      </c>
      <c r="M1559">
        <v>1315</v>
      </c>
      <c r="N1559">
        <v>715</v>
      </c>
      <c r="O1559">
        <v>1029</v>
      </c>
      <c r="P1559">
        <v>0</v>
      </c>
      <c r="Q1559">
        <v>0</v>
      </c>
      <c r="R1559">
        <v>0</v>
      </c>
      <c r="S1559">
        <v>0</v>
      </c>
      <c r="T1559" t="s">
        <v>11309</v>
      </c>
      <c r="U1559" t="s">
        <v>63</v>
      </c>
      <c r="V1559" t="s">
        <v>96</v>
      </c>
      <c r="W1559">
        <v>50</v>
      </c>
      <c r="X1559" t="s">
        <v>49</v>
      </c>
      <c r="Y1559">
        <v>3</v>
      </c>
      <c r="Z1559">
        <v>0</v>
      </c>
      <c r="AA1559">
        <v>36</v>
      </c>
      <c r="AB1559">
        <v>50</v>
      </c>
      <c r="AE1559" t="s">
        <v>51</v>
      </c>
      <c r="AF1559" t="s">
        <v>361</v>
      </c>
      <c r="AG1559" t="s">
        <v>362</v>
      </c>
      <c r="AH1559" t="s">
        <v>363</v>
      </c>
      <c r="AI1559">
        <v>51369</v>
      </c>
      <c r="AJ1559">
        <v>3.9682688002491702</v>
      </c>
      <c r="AK1559" t="s">
        <v>364</v>
      </c>
      <c r="AL1559">
        <v>1</v>
      </c>
      <c r="AM1559" t="s">
        <v>365</v>
      </c>
      <c r="AN1559" t="s">
        <v>11310</v>
      </c>
      <c r="AO1559" t="s">
        <v>11311</v>
      </c>
      <c r="AP1559" t="s">
        <v>11312</v>
      </c>
      <c r="AQ1559" t="s">
        <v>58</v>
      </c>
      <c r="AR1559" t="s">
        <v>59</v>
      </c>
    </row>
    <row r="1560" spans="1:44" x14ac:dyDescent="0.25">
      <c r="A1560">
        <v>1559</v>
      </c>
      <c r="B1560" t="s">
        <v>11313</v>
      </c>
      <c r="C1560" t="s">
        <v>11314</v>
      </c>
      <c r="D1560">
        <v>13</v>
      </c>
      <c r="E1560">
        <v>11</v>
      </c>
      <c r="F1560" t="s">
        <v>45</v>
      </c>
      <c r="G1560">
        <v>10000</v>
      </c>
      <c r="H1560">
        <v>0</v>
      </c>
      <c r="I1560">
        <v>4.12</v>
      </c>
      <c r="J1560">
        <v>2901</v>
      </c>
      <c r="K1560">
        <v>1573</v>
      </c>
      <c r="L1560">
        <v>606</v>
      </c>
      <c r="M1560">
        <v>399</v>
      </c>
      <c r="N1560">
        <v>135</v>
      </c>
      <c r="O1560">
        <v>188</v>
      </c>
      <c r="P1560">
        <v>0</v>
      </c>
      <c r="Q1560">
        <v>0</v>
      </c>
      <c r="R1560">
        <v>0</v>
      </c>
      <c r="S1560">
        <v>0</v>
      </c>
      <c r="T1560" t="s">
        <v>11315</v>
      </c>
      <c r="U1560" t="s">
        <v>85</v>
      </c>
      <c r="V1560" t="s">
        <v>48</v>
      </c>
      <c r="W1560">
        <v>50</v>
      </c>
      <c r="X1560" t="s">
        <v>49</v>
      </c>
      <c r="Y1560">
        <v>3</v>
      </c>
      <c r="Z1560">
        <v>0</v>
      </c>
      <c r="AA1560">
        <v>36</v>
      </c>
      <c r="AB1560">
        <v>50</v>
      </c>
      <c r="AC1560">
        <v>1</v>
      </c>
      <c r="AD1560" t="s">
        <v>50</v>
      </c>
      <c r="AE1560" t="s">
        <v>51</v>
      </c>
      <c r="AF1560" t="s">
        <v>11316</v>
      </c>
      <c r="AG1560" t="s">
        <v>11317</v>
      </c>
      <c r="AH1560" t="s">
        <v>11318</v>
      </c>
      <c r="AI1560">
        <v>14502</v>
      </c>
      <c r="AJ1560">
        <v>4.1478416770100601</v>
      </c>
      <c r="AK1560" t="s">
        <v>11319</v>
      </c>
      <c r="AL1560">
        <v>1</v>
      </c>
      <c r="AM1560" t="s">
        <v>11320</v>
      </c>
      <c r="AN1560" t="s">
        <v>11321</v>
      </c>
      <c r="AO1560" t="s">
        <v>11322</v>
      </c>
      <c r="AP1560" t="s">
        <v>11323</v>
      </c>
      <c r="AQ1560" t="s">
        <v>58</v>
      </c>
      <c r="AR1560" t="s">
        <v>59</v>
      </c>
    </row>
    <row r="1561" spans="1:44" x14ac:dyDescent="0.25">
      <c r="A1561">
        <v>1560</v>
      </c>
      <c r="B1561" t="s">
        <v>2390</v>
      </c>
      <c r="C1561" t="s">
        <v>2391</v>
      </c>
      <c r="D1561">
        <v>16</v>
      </c>
      <c r="E1561">
        <v>14</v>
      </c>
      <c r="F1561" t="s">
        <v>45</v>
      </c>
      <c r="G1561">
        <v>100</v>
      </c>
      <c r="H1561">
        <v>1</v>
      </c>
      <c r="I1561">
        <v>4.05</v>
      </c>
      <c r="J1561">
        <v>82</v>
      </c>
      <c r="K1561">
        <v>43</v>
      </c>
      <c r="L1561">
        <v>18</v>
      </c>
      <c r="M1561">
        <v>11</v>
      </c>
      <c r="N1561">
        <v>2</v>
      </c>
      <c r="O1561">
        <v>8</v>
      </c>
      <c r="P1561">
        <v>0</v>
      </c>
      <c r="Q1561">
        <v>0</v>
      </c>
      <c r="R1561">
        <v>0</v>
      </c>
      <c r="S1561">
        <v>0</v>
      </c>
      <c r="T1561" t="s">
        <v>2392</v>
      </c>
      <c r="U1561" t="s">
        <v>47</v>
      </c>
      <c r="V1561" t="s">
        <v>96</v>
      </c>
      <c r="W1561">
        <v>50</v>
      </c>
      <c r="X1561" t="s">
        <v>49</v>
      </c>
      <c r="Y1561">
        <v>5</v>
      </c>
      <c r="Z1561">
        <v>0</v>
      </c>
      <c r="AA1561">
        <v>36</v>
      </c>
      <c r="AB1561">
        <v>50</v>
      </c>
      <c r="AE1561" t="s">
        <v>51</v>
      </c>
      <c r="AF1561" t="s">
        <v>2393</v>
      </c>
      <c r="AG1561" t="s">
        <v>2393</v>
      </c>
      <c r="AH1561" t="s">
        <v>2394</v>
      </c>
      <c r="AI1561">
        <v>514</v>
      </c>
      <c r="AJ1561">
        <v>4.2178988326848197</v>
      </c>
      <c r="AK1561" t="s">
        <v>2395</v>
      </c>
      <c r="AL1561">
        <v>0</v>
      </c>
      <c r="AN1561" t="s">
        <v>2396</v>
      </c>
      <c r="AO1561" t="s">
        <v>2397</v>
      </c>
      <c r="AP1561" t="s">
        <v>2398</v>
      </c>
      <c r="AQ1561" t="s">
        <v>58</v>
      </c>
      <c r="AR1561" t="s">
        <v>59</v>
      </c>
    </row>
    <row r="1562" spans="1:44" x14ac:dyDescent="0.25">
      <c r="A1562">
        <v>1561</v>
      </c>
      <c r="B1562" t="s">
        <v>11324</v>
      </c>
      <c r="C1562" t="s">
        <v>11325</v>
      </c>
      <c r="D1562">
        <v>7</v>
      </c>
      <c r="E1562">
        <v>25</v>
      </c>
      <c r="F1562" t="s">
        <v>45</v>
      </c>
      <c r="G1562">
        <v>5000</v>
      </c>
      <c r="H1562">
        <v>0</v>
      </c>
      <c r="I1562">
        <v>3.5</v>
      </c>
      <c r="J1562">
        <v>774</v>
      </c>
      <c r="K1562">
        <v>258</v>
      </c>
      <c r="L1562">
        <v>176</v>
      </c>
      <c r="M1562">
        <v>147</v>
      </c>
      <c r="N1562">
        <v>81</v>
      </c>
      <c r="O1562">
        <v>112</v>
      </c>
      <c r="P1562">
        <v>0</v>
      </c>
      <c r="Q1562">
        <v>0</v>
      </c>
      <c r="R1562">
        <v>0</v>
      </c>
      <c r="S1562">
        <v>0</v>
      </c>
      <c r="T1562" t="s">
        <v>11326</v>
      </c>
      <c r="U1562" t="s">
        <v>3138</v>
      </c>
      <c r="V1562" t="s">
        <v>96</v>
      </c>
      <c r="W1562">
        <v>2</v>
      </c>
      <c r="X1562" t="s">
        <v>49</v>
      </c>
      <c r="Y1562">
        <v>2</v>
      </c>
      <c r="Z1562">
        <v>0</v>
      </c>
      <c r="AA1562">
        <v>27</v>
      </c>
      <c r="AB1562">
        <v>50</v>
      </c>
      <c r="AE1562" t="s">
        <v>51</v>
      </c>
      <c r="AF1562" t="s">
        <v>11327</v>
      </c>
      <c r="AG1562" t="s">
        <v>11328</v>
      </c>
      <c r="AH1562" t="s">
        <v>11329</v>
      </c>
      <c r="AI1562">
        <v>11680</v>
      </c>
      <c r="AJ1562">
        <v>4.19289383561643</v>
      </c>
      <c r="AK1562" t="s">
        <v>11330</v>
      </c>
      <c r="AL1562">
        <v>0</v>
      </c>
      <c r="AN1562" t="s">
        <v>11331</v>
      </c>
      <c r="AO1562" t="s">
        <v>11332</v>
      </c>
      <c r="AP1562" t="s">
        <v>11333</v>
      </c>
      <c r="AQ1562" t="s">
        <v>58</v>
      </c>
      <c r="AR1562" t="s">
        <v>59</v>
      </c>
    </row>
    <row r="1563" spans="1:44" x14ac:dyDescent="0.25">
      <c r="A1563">
        <v>1562</v>
      </c>
      <c r="B1563" t="s">
        <v>11334</v>
      </c>
      <c r="C1563" t="s">
        <v>11335</v>
      </c>
      <c r="D1563">
        <v>3.87</v>
      </c>
      <c r="E1563">
        <v>4</v>
      </c>
      <c r="F1563" t="s">
        <v>45</v>
      </c>
      <c r="G1563">
        <v>1000</v>
      </c>
      <c r="H1563">
        <v>1</v>
      </c>
      <c r="I1563">
        <v>3.68</v>
      </c>
      <c r="J1563">
        <v>62</v>
      </c>
      <c r="K1563">
        <v>28</v>
      </c>
      <c r="L1563">
        <v>11</v>
      </c>
      <c r="M1563">
        <v>7</v>
      </c>
      <c r="N1563">
        <v>7</v>
      </c>
      <c r="O1563">
        <v>9</v>
      </c>
      <c r="P1563">
        <v>0</v>
      </c>
      <c r="Q1563">
        <v>0</v>
      </c>
      <c r="R1563">
        <v>0</v>
      </c>
      <c r="S1563">
        <v>0</v>
      </c>
      <c r="T1563" t="s">
        <v>11336</v>
      </c>
      <c r="U1563" t="s">
        <v>63</v>
      </c>
      <c r="V1563" t="s">
        <v>64</v>
      </c>
      <c r="W1563">
        <v>1</v>
      </c>
      <c r="X1563" t="s">
        <v>49</v>
      </c>
      <c r="Y1563">
        <v>1</v>
      </c>
      <c r="Z1563">
        <v>0</v>
      </c>
      <c r="AA1563">
        <v>40</v>
      </c>
      <c r="AB1563">
        <v>50</v>
      </c>
      <c r="AC1563">
        <v>1</v>
      </c>
      <c r="AD1563" t="s">
        <v>50</v>
      </c>
      <c r="AE1563" t="s">
        <v>51</v>
      </c>
      <c r="AF1563" t="s">
        <v>11337</v>
      </c>
      <c r="AG1563" t="s">
        <v>11338</v>
      </c>
      <c r="AH1563" t="s">
        <v>11339</v>
      </c>
      <c r="AI1563">
        <v>265</v>
      </c>
      <c r="AJ1563">
        <v>3.6264150943396198</v>
      </c>
      <c r="AK1563" t="s">
        <v>11340</v>
      </c>
      <c r="AL1563">
        <v>0</v>
      </c>
      <c r="AN1563" t="s">
        <v>11341</v>
      </c>
      <c r="AO1563" t="s">
        <v>11342</v>
      </c>
      <c r="AP1563" t="s">
        <v>11343</v>
      </c>
      <c r="AQ1563" t="s">
        <v>58</v>
      </c>
      <c r="AR1563" t="s">
        <v>59</v>
      </c>
    </row>
    <row r="1564" spans="1:44" x14ac:dyDescent="0.25">
      <c r="A1564">
        <v>1563</v>
      </c>
      <c r="B1564" t="s">
        <v>9015</v>
      </c>
      <c r="C1564" t="s">
        <v>9015</v>
      </c>
      <c r="D1564">
        <v>4.93</v>
      </c>
      <c r="E1564">
        <v>6</v>
      </c>
      <c r="F1564" t="s">
        <v>45</v>
      </c>
      <c r="G1564">
        <v>100</v>
      </c>
      <c r="H1564">
        <v>0</v>
      </c>
      <c r="I1564">
        <v>3.77</v>
      </c>
      <c r="J1564">
        <v>47</v>
      </c>
      <c r="K1564">
        <v>22</v>
      </c>
      <c r="L1564">
        <v>7</v>
      </c>
      <c r="M1564">
        <v>8</v>
      </c>
      <c r="N1564">
        <v>5</v>
      </c>
      <c r="O1564">
        <v>5</v>
      </c>
      <c r="P1564">
        <v>0</v>
      </c>
      <c r="Q1564">
        <v>0</v>
      </c>
      <c r="R1564">
        <v>0</v>
      </c>
      <c r="S1564">
        <v>0</v>
      </c>
      <c r="T1564" t="s">
        <v>6166</v>
      </c>
      <c r="U1564" t="s">
        <v>193</v>
      </c>
      <c r="V1564" t="s">
        <v>96</v>
      </c>
      <c r="W1564">
        <v>1</v>
      </c>
      <c r="X1564" t="s">
        <v>1721</v>
      </c>
      <c r="Y1564">
        <v>1</v>
      </c>
      <c r="Z1564">
        <v>0</v>
      </c>
      <c r="AA1564">
        <v>41</v>
      </c>
      <c r="AB1564">
        <v>50</v>
      </c>
      <c r="AE1564" t="s">
        <v>51</v>
      </c>
      <c r="AF1564" t="s">
        <v>65</v>
      </c>
      <c r="AG1564" t="s">
        <v>66</v>
      </c>
      <c r="AH1564" t="s">
        <v>9016</v>
      </c>
      <c r="AI1564">
        <v>17752</v>
      </c>
      <c r="AJ1564">
        <v>3.8996732762505601</v>
      </c>
      <c r="AK1564" t="s">
        <v>68</v>
      </c>
      <c r="AL1564">
        <v>0</v>
      </c>
      <c r="AN1564" t="s">
        <v>9017</v>
      </c>
      <c r="AO1564" t="s">
        <v>9018</v>
      </c>
      <c r="AP1564" t="s">
        <v>9019</v>
      </c>
      <c r="AQ1564" t="s">
        <v>58</v>
      </c>
      <c r="AR1564" t="s">
        <v>59</v>
      </c>
    </row>
    <row r="1565" spans="1:44" x14ac:dyDescent="0.25">
      <c r="A1565">
        <v>1564</v>
      </c>
      <c r="B1565" t="s">
        <v>11344</v>
      </c>
      <c r="C1565" t="s">
        <v>11345</v>
      </c>
      <c r="D1565">
        <v>15</v>
      </c>
      <c r="E1565">
        <v>92</v>
      </c>
      <c r="F1565" t="s">
        <v>45</v>
      </c>
      <c r="G1565">
        <v>100</v>
      </c>
      <c r="H1565">
        <v>0</v>
      </c>
      <c r="I1565">
        <v>3.51</v>
      </c>
      <c r="J1565">
        <v>74</v>
      </c>
      <c r="K1565">
        <v>26</v>
      </c>
      <c r="L1565">
        <v>15</v>
      </c>
      <c r="M1565">
        <v>15</v>
      </c>
      <c r="N1565">
        <v>7</v>
      </c>
      <c r="O1565">
        <v>11</v>
      </c>
      <c r="P1565">
        <v>0</v>
      </c>
      <c r="Q1565">
        <v>0</v>
      </c>
      <c r="R1565">
        <v>0</v>
      </c>
      <c r="S1565">
        <v>0</v>
      </c>
      <c r="T1565" t="s">
        <v>11346</v>
      </c>
      <c r="U1565" t="s">
        <v>193</v>
      </c>
      <c r="V1565" t="s">
        <v>225</v>
      </c>
      <c r="W1565">
        <v>50</v>
      </c>
      <c r="X1565" t="s">
        <v>183</v>
      </c>
      <c r="Y1565">
        <v>4</v>
      </c>
      <c r="Z1565">
        <v>0</v>
      </c>
      <c r="AA1565">
        <v>38</v>
      </c>
      <c r="AB1565">
        <v>50</v>
      </c>
      <c r="AE1565" t="s">
        <v>51</v>
      </c>
      <c r="AF1565" t="s">
        <v>4696</v>
      </c>
      <c r="AG1565" t="s">
        <v>4697</v>
      </c>
      <c r="AH1565" t="s">
        <v>11347</v>
      </c>
      <c r="AI1565">
        <v>151914</v>
      </c>
      <c r="AJ1565">
        <v>4.1279210606000696</v>
      </c>
      <c r="AK1565" t="s">
        <v>4699</v>
      </c>
      <c r="AL1565">
        <v>0</v>
      </c>
      <c r="AN1565" t="s">
        <v>11348</v>
      </c>
      <c r="AO1565" t="s">
        <v>11349</v>
      </c>
      <c r="AP1565" t="s">
        <v>11350</v>
      </c>
      <c r="AQ1565" t="s">
        <v>58</v>
      </c>
      <c r="AR1565" t="s">
        <v>59</v>
      </c>
    </row>
    <row r="1566" spans="1:44" x14ac:dyDescent="0.25">
      <c r="A1566">
        <v>1565</v>
      </c>
      <c r="B1566" t="s">
        <v>11351</v>
      </c>
      <c r="C1566" t="s">
        <v>11352</v>
      </c>
      <c r="D1566">
        <v>5.91</v>
      </c>
      <c r="E1566">
        <v>5</v>
      </c>
      <c r="F1566" t="s">
        <v>45</v>
      </c>
      <c r="G1566">
        <v>1000</v>
      </c>
      <c r="H1566">
        <v>0</v>
      </c>
      <c r="I1566">
        <v>3.38</v>
      </c>
      <c r="J1566">
        <v>414</v>
      </c>
      <c r="K1566">
        <v>156</v>
      </c>
      <c r="L1566">
        <v>58</v>
      </c>
      <c r="M1566">
        <v>72</v>
      </c>
      <c r="N1566">
        <v>45</v>
      </c>
      <c r="O1566">
        <v>83</v>
      </c>
      <c r="P1566">
        <v>0</v>
      </c>
      <c r="Q1566">
        <v>0</v>
      </c>
      <c r="R1566">
        <v>0</v>
      </c>
      <c r="S1566">
        <v>0</v>
      </c>
      <c r="T1566" t="s">
        <v>11353</v>
      </c>
      <c r="U1566" t="s">
        <v>2534</v>
      </c>
      <c r="V1566" t="s">
        <v>96</v>
      </c>
      <c r="W1566">
        <v>50</v>
      </c>
      <c r="X1566" t="s">
        <v>49</v>
      </c>
      <c r="Y1566">
        <v>2</v>
      </c>
      <c r="Z1566">
        <v>0</v>
      </c>
      <c r="AA1566">
        <v>36</v>
      </c>
      <c r="AB1566">
        <v>50</v>
      </c>
      <c r="AC1566">
        <v>1</v>
      </c>
      <c r="AD1566" t="s">
        <v>50</v>
      </c>
      <c r="AE1566" t="s">
        <v>51</v>
      </c>
      <c r="AF1566" t="s">
        <v>9332</v>
      </c>
      <c r="AG1566" t="s">
        <v>9332</v>
      </c>
      <c r="AH1566" t="s">
        <v>9333</v>
      </c>
      <c r="AI1566">
        <v>12134</v>
      </c>
      <c r="AJ1566">
        <v>3.8669029174221099</v>
      </c>
      <c r="AK1566" t="s">
        <v>9334</v>
      </c>
      <c r="AL1566">
        <v>0</v>
      </c>
      <c r="AN1566" t="s">
        <v>11354</v>
      </c>
      <c r="AO1566" t="s">
        <v>11355</v>
      </c>
      <c r="AP1566" t="s">
        <v>11356</v>
      </c>
      <c r="AQ1566" t="s">
        <v>58</v>
      </c>
      <c r="AR1566" t="s">
        <v>59</v>
      </c>
    </row>
    <row r="1567" spans="1:44" x14ac:dyDescent="0.25">
      <c r="A1567">
        <v>1566</v>
      </c>
      <c r="B1567" t="s">
        <v>11357</v>
      </c>
      <c r="C1567" t="s">
        <v>11358</v>
      </c>
      <c r="D1567">
        <v>3</v>
      </c>
      <c r="E1567">
        <v>8</v>
      </c>
      <c r="F1567" t="s">
        <v>45</v>
      </c>
      <c r="G1567">
        <v>100</v>
      </c>
      <c r="H1567">
        <v>1</v>
      </c>
      <c r="I1567">
        <v>3.79</v>
      </c>
      <c r="J1567">
        <v>57</v>
      </c>
      <c r="K1567">
        <v>25</v>
      </c>
      <c r="L1567">
        <v>10</v>
      </c>
      <c r="M1567">
        <v>13</v>
      </c>
      <c r="N1567">
        <v>3</v>
      </c>
      <c r="O1567">
        <v>6</v>
      </c>
      <c r="P1567">
        <v>0</v>
      </c>
      <c r="Q1567">
        <v>0</v>
      </c>
      <c r="R1567">
        <v>0</v>
      </c>
      <c r="S1567">
        <v>0</v>
      </c>
      <c r="T1567" t="s">
        <v>4863</v>
      </c>
      <c r="U1567" t="s">
        <v>3118</v>
      </c>
      <c r="V1567" t="s">
        <v>64</v>
      </c>
      <c r="W1567">
        <v>1</v>
      </c>
      <c r="X1567" t="s">
        <v>49</v>
      </c>
      <c r="Y1567">
        <v>1</v>
      </c>
      <c r="Z1567">
        <v>0</v>
      </c>
      <c r="AA1567">
        <v>41</v>
      </c>
      <c r="AB1567">
        <v>50</v>
      </c>
      <c r="AC1567">
        <v>1</v>
      </c>
      <c r="AD1567" t="s">
        <v>50</v>
      </c>
      <c r="AE1567" t="s">
        <v>51</v>
      </c>
      <c r="AF1567" t="s">
        <v>10091</v>
      </c>
      <c r="AG1567" t="s">
        <v>10091</v>
      </c>
      <c r="AH1567" t="s">
        <v>11359</v>
      </c>
      <c r="AI1567">
        <v>4080</v>
      </c>
      <c r="AJ1567">
        <v>3.9879901960784299</v>
      </c>
      <c r="AK1567" t="s">
        <v>10093</v>
      </c>
      <c r="AL1567">
        <v>0</v>
      </c>
      <c r="AN1567" t="s">
        <v>11360</v>
      </c>
      <c r="AO1567" t="s">
        <v>11361</v>
      </c>
      <c r="AP1567" t="s">
        <v>11362</v>
      </c>
      <c r="AQ1567" t="s">
        <v>58</v>
      </c>
      <c r="AR1567" t="s">
        <v>59</v>
      </c>
    </row>
    <row r="1568" spans="1:44" x14ac:dyDescent="0.25">
      <c r="A1568">
        <v>1567</v>
      </c>
      <c r="B1568" t="s">
        <v>3635</v>
      </c>
      <c r="C1568" t="s">
        <v>3636</v>
      </c>
      <c r="D1568">
        <v>11</v>
      </c>
      <c r="E1568">
        <v>134</v>
      </c>
      <c r="F1568" t="s">
        <v>45</v>
      </c>
      <c r="G1568">
        <v>100</v>
      </c>
      <c r="H1568">
        <v>1</v>
      </c>
      <c r="I1568">
        <v>3.54</v>
      </c>
      <c r="J1568">
        <v>28</v>
      </c>
      <c r="K1568">
        <v>7</v>
      </c>
      <c r="L1568">
        <v>11</v>
      </c>
      <c r="M1568">
        <v>4</v>
      </c>
      <c r="N1568">
        <v>2</v>
      </c>
      <c r="O1568">
        <v>4</v>
      </c>
      <c r="P1568">
        <v>0</v>
      </c>
      <c r="Q1568">
        <v>0</v>
      </c>
      <c r="R1568">
        <v>0</v>
      </c>
      <c r="S1568">
        <v>0</v>
      </c>
      <c r="T1568" t="s">
        <v>3637</v>
      </c>
      <c r="U1568" t="s">
        <v>85</v>
      </c>
      <c r="V1568" t="s">
        <v>96</v>
      </c>
      <c r="W1568">
        <v>50</v>
      </c>
      <c r="X1568" t="s">
        <v>49</v>
      </c>
      <c r="Y1568">
        <v>3</v>
      </c>
      <c r="Z1568">
        <v>0</v>
      </c>
      <c r="AA1568">
        <v>46</v>
      </c>
      <c r="AB1568">
        <v>50</v>
      </c>
      <c r="AE1568" t="s">
        <v>51</v>
      </c>
      <c r="AF1568" t="s">
        <v>3638</v>
      </c>
      <c r="AG1568" t="s">
        <v>3639</v>
      </c>
      <c r="AH1568" t="s">
        <v>3640</v>
      </c>
      <c r="AI1568">
        <v>1926</v>
      </c>
      <c r="AJ1568">
        <v>4.0716510903426704</v>
      </c>
      <c r="AK1568" t="s">
        <v>3641</v>
      </c>
      <c r="AL1568">
        <v>0</v>
      </c>
      <c r="AN1568" t="s">
        <v>3642</v>
      </c>
      <c r="AO1568" t="s">
        <v>3643</v>
      </c>
      <c r="AP1568" t="s">
        <v>3644</v>
      </c>
      <c r="AQ1568" t="s">
        <v>58</v>
      </c>
      <c r="AR1568" t="s">
        <v>59</v>
      </c>
    </row>
    <row r="1569" spans="1:44" x14ac:dyDescent="0.25">
      <c r="A1569">
        <v>1568</v>
      </c>
      <c r="B1569" t="s">
        <v>11363</v>
      </c>
      <c r="C1569" t="s">
        <v>11364</v>
      </c>
      <c r="D1569">
        <v>8</v>
      </c>
      <c r="E1569">
        <v>7</v>
      </c>
      <c r="F1569" t="s">
        <v>45</v>
      </c>
      <c r="G1569">
        <v>20000</v>
      </c>
      <c r="H1569">
        <v>1</v>
      </c>
      <c r="I1569">
        <v>4.25</v>
      </c>
      <c r="J1569">
        <v>3127</v>
      </c>
      <c r="K1569">
        <v>1919</v>
      </c>
      <c r="L1569">
        <v>580</v>
      </c>
      <c r="M1569">
        <v>304</v>
      </c>
      <c r="N1569">
        <v>128</v>
      </c>
      <c r="O1569">
        <v>196</v>
      </c>
      <c r="P1569">
        <v>1</v>
      </c>
      <c r="Q1569">
        <v>0</v>
      </c>
      <c r="R1569">
        <v>1</v>
      </c>
      <c r="S1569">
        <v>0</v>
      </c>
      <c r="T1569" t="s">
        <v>11365</v>
      </c>
      <c r="U1569" t="s">
        <v>85</v>
      </c>
      <c r="V1569" t="s">
        <v>48</v>
      </c>
      <c r="W1569">
        <v>50</v>
      </c>
      <c r="X1569" t="s">
        <v>49</v>
      </c>
      <c r="Y1569">
        <v>2</v>
      </c>
      <c r="Z1569">
        <v>0</v>
      </c>
      <c r="AA1569">
        <v>44</v>
      </c>
      <c r="AB1569">
        <v>50</v>
      </c>
      <c r="AE1569" t="s">
        <v>51</v>
      </c>
      <c r="AF1569" t="s">
        <v>3391</v>
      </c>
      <c r="AG1569" t="s">
        <v>3392</v>
      </c>
      <c r="AH1569" t="s">
        <v>3393</v>
      </c>
      <c r="AI1569">
        <v>16803</v>
      </c>
      <c r="AJ1569">
        <v>4.1550318395524597</v>
      </c>
      <c r="AK1569" t="s">
        <v>3394</v>
      </c>
      <c r="AL1569">
        <v>0</v>
      </c>
      <c r="AN1569" t="s">
        <v>11366</v>
      </c>
      <c r="AO1569" t="s">
        <v>11367</v>
      </c>
      <c r="AP1569" t="s">
        <v>11368</v>
      </c>
      <c r="AQ1569" t="s">
        <v>58</v>
      </c>
      <c r="AR1569" t="s">
        <v>59</v>
      </c>
    </row>
    <row r="1570" spans="1:44" x14ac:dyDescent="0.25">
      <c r="A1570">
        <v>1569</v>
      </c>
      <c r="B1570" t="s">
        <v>11369</v>
      </c>
      <c r="C1570" t="s">
        <v>11370</v>
      </c>
      <c r="D1570">
        <v>6</v>
      </c>
      <c r="E1570">
        <v>9</v>
      </c>
      <c r="F1570" t="s">
        <v>45</v>
      </c>
      <c r="G1570">
        <v>10000</v>
      </c>
      <c r="H1570">
        <v>1</v>
      </c>
      <c r="I1570">
        <v>4.08</v>
      </c>
      <c r="J1570">
        <v>1367</v>
      </c>
      <c r="K1570">
        <v>722</v>
      </c>
      <c r="L1570">
        <v>293</v>
      </c>
      <c r="M1570">
        <v>185</v>
      </c>
      <c r="N1570">
        <v>77</v>
      </c>
      <c r="O1570">
        <v>90</v>
      </c>
      <c r="P1570">
        <v>0</v>
      </c>
      <c r="Q1570">
        <v>0</v>
      </c>
      <c r="R1570">
        <v>0</v>
      </c>
      <c r="S1570">
        <v>0</v>
      </c>
      <c r="T1570" t="s">
        <v>11371</v>
      </c>
      <c r="U1570" t="s">
        <v>107</v>
      </c>
      <c r="V1570" t="s">
        <v>96</v>
      </c>
      <c r="W1570">
        <v>50</v>
      </c>
      <c r="X1570" t="s">
        <v>49</v>
      </c>
      <c r="Y1570">
        <v>2</v>
      </c>
      <c r="Z1570">
        <v>0</v>
      </c>
      <c r="AA1570">
        <v>41</v>
      </c>
      <c r="AB1570">
        <v>50</v>
      </c>
      <c r="AE1570" t="s">
        <v>51</v>
      </c>
      <c r="AF1570" t="s">
        <v>2833</v>
      </c>
      <c r="AG1570" t="s">
        <v>2833</v>
      </c>
      <c r="AH1570" t="s">
        <v>2834</v>
      </c>
      <c r="AI1570">
        <v>5316</v>
      </c>
      <c r="AJ1570">
        <v>4.2246049661399496</v>
      </c>
      <c r="AK1570" t="s">
        <v>2835</v>
      </c>
      <c r="AL1570">
        <v>0</v>
      </c>
      <c r="AN1570" t="s">
        <v>11372</v>
      </c>
      <c r="AO1570" t="s">
        <v>11373</v>
      </c>
      <c r="AP1570" t="s">
        <v>11374</v>
      </c>
      <c r="AQ1570" t="s">
        <v>58</v>
      </c>
      <c r="AR1570" t="s">
        <v>59</v>
      </c>
    </row>
    <row r="1571" spans="1:44" x14ac:dyDescent="0.25">
      <c r="A1571">
        <v>1570</v>
      </c>
      <c r="B1571" t="s">
        <v>1447</v>
      </c>
      <c r="C1571" t="s">
        <v>1448</v>
      </c>
      <c r="D1571">
        <v>2</v>
      </c>
      <c r="E1571">
        <v>56</v>
      </c>
      <c r="F1571" t="s">
        <v>45</v>
      </c>
      <c r="G1571">
        <v>100</v>
      </c>
      <c r="H1571">
        <v>1</v>
      </c>
      <c r="I1571">
        <v>3.07</v>
      </c>
      <c r="J1571">
        <v>28</v>
      </c>
      <c r="K1571">
        <v>11</v>
      </c>
      <c r="L1571">
        <v>3</v>
      </c>
      <c r="M1571">
        <v>1</v>
      </c>
      <c r="N1571">
        <v>3</v>
      </c>
      <c r="O1571">
        <v>10</v>
      </c>
      <c r="P1571">
        <v>0</v>
      </c>
      <c r="Q1571">
        <v>0</v>
      </c>
      <c r="R1571">
        <v>0</v>
      </c>
      <c r="S1571">
        <v>0</v>
      </c>
      <c r="T1571" t="s">
        <v>1449</v>
      </c>
      <c r="U1571" t="s">
        <v>172</v>
      </c>
      <c r="V1571" t="s">
        <v>96</v>
      </c>
      <c r="W1571">
        <v>2</v>
      </c>
      <c r="X1571" t="s">
        <v>49</v>
      </c>
      <c r="Y1571">
        <v>1</v>
      </c>
      <c r="Z1571">
        <v>0</v>
      </c>
      <c r="AA1571">
        <v>26</v>
      </c>
      <c r="AB1571">
        <v>50</v>
      </c>
      <c r="AC1571">
        <v>1</v>
      </c>
      <c r="AD1571" t="s">
        <v>50</v>
      </c>
      <c r="AE1571" t="s">
        <v>51</v>
      </c>
      <c r="AF1571" t="s">
        <v>1450</v>
      </c>
      <c r="AG1571" t="s">
        <v>1451</v>
      </c>
      <c r="AH1571" t="s">
        <v>1452</v>
      </c>
      <c r="AI1571">
        <v>4435</v>
      </c>
      <c r="AJ1571">
        <v>3.69605411499436</v>
      </c>
      <c r="AK1571" t="s">
        <v>1453</v>
      </c>
      <c r="AL1571">
        <v>0</v>
      </c>
      <c r="AN1571" t="s">
        <v>1454</v>
      </c>
      <c r="AO1571" t="s">
        <v>1455</v>
      </c>
      <c r="AP1571" t="s">
        <v>1456</v>
      </c>
      <c r="AQ1571" t="s">
        <v>58</v>
      </c>
      <c r="AR1571" t="s">
        <v>59</v>
      </c>
    </row>
    <row r="1572" spans="1:44" x14ac:dyDescent="0.25">
      <c r="A1572">
        <v>1571</v>
      </c>
      <c r="B1572" t="s">
        <v>11375</v>
      </c>
      <c r="C1572" t="s">
        <v>11376</v>
      </c>
      <c r="D1572">
        <v>5</v>
      </c>
      <c r="E1572">
        <v>19</v>
      </c>
      <c r="F1572" t="s">
        <v>45</v>
      </c>
      <c r="G1572">
        <v>100</v>
      </c>
      <c r="H1572">
        <v>0</v>
      </c>
      <c r="I1572">
        <v>3.71</v>
      </c>
      <c r="J1572">
        <v>59</v>
      </c>
      <c r="K1572">
        <v>24</v>
      </c>
      <c r="L1572">
        <v>15</v>
      </c>
      <c r="M1572">
        <v>8</v>
      </c>
      <c r="N1572">
        <v>3</v>
      </c>
      <c r="O1572">
        <v>9</v>
      </c>
      <c r="P1572">
        <v>0</v>
      </c>
      <c r="Q1572">
        <v>0</v>
      </c>
      <c r="R1572">
        <v>0</v>
      </c>
      <c r="S1572">
        <v>0</v>
      </c>
      <c r="T1572" t="s">
        <v>11377</v>
      </c>
      <c r="U1572" t="s">
        <v>47</v>
      </c>
      <c r="V1572" t="s">
        <v>11378</v>
      </c>
      <c r="W1572">
        <v>15</v>
      </c>
      <c r="X1572" t="s">
        <v>49</v>
      </c>
      <c r="Y1572">
        <v>2</v>
      </c>
      <c r="Z1572">
        <v>0</v>
      </c>
      <c r="AA1572">
        <v>11</v>
      </c>
      <c r="AB1572">
        <v>50</v>
      </c>
      <c r="AE1572" t="s">
        <v>51</v>
      </c>
      <c r="AF1572" t="s">
        <v>11379</v>
      </c>
      <c r="AG1572" t="s">
        <v>11379</v>
      </c>
      <c r="AH1572" t="s">
        <v>11380</v>
      </c>
      <c r="AI1572">
        <v>210</v>
      </c>
      <c r="AJ1572">
        <v>3.9619047619047598</v>
      </c>
      <c r="AK1572" t="s">
        <v>11381</v>
      </c>
      <c r="AL1572">
        <v>0</v>
      </c>
      <c r="AN1572" t="s">
        <v>11382</v>
      </c>
      <c r="AO1572" t="s">
        <v>11383</v>
      </c>
      <c r="AP1572" t="s">
        <v>11384</v>
      </c>
      <c r="AQ1572" t="s">
        <v>58</v>
      </c>
      <c r="AR1572" t="s">
        <v>59</v>
      </c>
    </row>
    <row r="1573" spans="1:44" x14ac:dyDescent="0.25">
      <c r="A1573">
        <v>1572</v>
      </c>
      <c r="B1573" t="s">
        <v>1518</v>
      </c>
      <c r="C1573" t="s">
        <v>1519</v>
      </c>
      <c r="D1573">
        <v>13</v>
      </c>
      <c r="E1573">
        <v>11</v>
      </c>
      <c r="F1573" t="s">
        <v>45</v>
      </c>
      <c r="G1573">
        <v>100</v>
      </c>
      <c r="H1573">
        <v>0</v>
      </c>
      <c r="I1573">
        <v>2.5</v>
      </c>
      <c r="J1573">
        <v>2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 t="s">
        <v>1520</v>
      </c>
      <c r="U1573" t="s">
        <v>47</v>
      </c>
      <c r="V1573" t="s">
        <v>1521</v>
      </c>
      <c r="W1573">
        <v>36</v>
      </c>
      <c r="X1573" t="s">
        <v>49</v>
      </c>
      <c r="Y1573">
        <v>3</v>
      </c>
      <c r="Z1573">
        <v>0</v>
      </c>
      <c r="AA1573">
        <v>29</v>
      </c>
      <c r="AB1573">
        <v>50</v>
      </c>
      <c r="AE1573" t="s">
        <v>51</v>
      </c>
      <c r="AF1573" t="s">
        <v>1522</v>
      </c>
      <c r="AG1573" t="s">
        <v>1522</v>
      </c>
      <c r="AH1573" t="s">
        <v>1523</v>
      </c>
      <c r="AI1573">
        <v>31</v>
      </c>
      <c r="AJ1573">
        <v>3.7741935483870899</v>
      </c>
      <c r="AK1573" t="s">
        <v>1524</v>
      </c>
      <c r="AL1573">
        <v>0</v>
      </c>
      <c r="AN1573" t="s">
        <v>1525</v>
      </c>
      <c r="AO1573" t="s">
        <v>1526</v>
      </c>
      <c r="AP1573" t="s">
        <v>1527</v>
      </c>
      <c r="AQ1573" t="s">
        <v>58</v>
      </c>
      <c r="AR1573" t="s">
        <v>59</v>
      </c>
    </row>
    <row r="1574" spans="1:44" x14ac:dyDescent="0.25">
      <c r="A1574">
        <v>1573</v>
      </c>
      <c r="B1574" t="s">
        <v>11385</v>
      </c>
      <c r="C1574" t="s">
        <v>11386</v>
      </c>
      <c r="D1574">
        <v>7</v>
      </c>
      <c r="E1574">
        <v>6</v>
      </c>
      <c r="F1574" t="s">
        <v>45</v>
      </c>
      <c r="G1574">
        <v>100</v>
      </c>
      <c r="H1574">
        <v>1</v>
      </c>
      <c r="I1574">
        <v>4.07</v>
      </c>
      <c r="J1574">
        <v>14</v>
      </c>
      <c r="K1574">
        <v>8</v>
      </c>
      <c r="L1574">
        <v>3</v>
      </c>
      <c r="M1574">
        <v>1</v>
      </c>
      <c r="N1574">
        <v>0</v>
      </c>
      <c r="O1574">
        <v>2</v>
      </c>
      <c r="P1574">
        <v>0</v>
      </c>
      <c r="Q1574">
        <v>0</v>
      </c>
      <c r="R1574">
        <v>0</v>
      </c>
      <c r="S1574">
        <v>0</v>
      </c>
      <c r="T1574" t="s">
        <v>11387</v>
      </c>
      <c r="U1574" t="s">
        <v>193</v>
      </c>
      <c r="V1574" t="s">
        <v>96</v>
      </c>
      <c r="W1574">
        <v>50</v>
      </c>
      <c r="X1574" t="s">
        <v>49</v>
      </c>
      <c r="Y1574">
        <v>2</v>
      </c>
      <c r="Z1574">
        <v>0</v>
      </c>
      <c r="AA1574">
        <v>41</v>
      </c>
      <c r="AB1574">
        <v>50</v>
      </c>
      <c r="AE1574" t="s">
        <v>51</v>
      </c>
      <c r="AF1574" t="s">
        <v>11388</v>
      </c>
      <c r="AG1574" t="s">
        <v>11389</v>
      </c>
      <c r="AH1574" t="s">
        <v>11390</v>
      </c>
      <c r="AI1574">
        <v>7023</v>
      </c>
      <c r="AJ1574">
        <v>4.2359390573828799</v>
      </c>
      <c r="AK1574" t="s">
        <v>11391</v>
      </c>
      <c r="AL1574">
        <v>0</v>
      </c>
      <c r="AN1574" t="s">
        <v>11392</v>
      </c>
      <c r="AO1574" t="s">
        <v>11393</v>
      </c>
      <c r="AP1574" s="1" t="s">
        <v>11394</v>
      </c>
      <c r="AQ1574" t="s">
        <v>58</v>
      </c>
      <c r="AR1574" t="s">
        <v>59</v>
      </c>
    </row>
  </sheetData>
  <autoFilter ref="A1:AR1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86427-7089-4364-ABDE-6B2A72E9FD10}">
  <sheetPr filterMode="1"/>
  <dimension ref="A1:CS1574"/>
  <sheetViews>
    <sheetView tabSelected="1" topLeftCell="O1" zoomScale="94" workbookViewId="0">
      <selection activeCell="V7" sqref="V7"/>
    </sheetView>
  </sheetViews>
  <sheetFormatPr defaultRowHeight="15" x14ac:dyDescent="0.25"/>
  <cols>
    <col min="2" max="2" width="166.85546875" customWidth="1"/>
    <col min="8" max="8" width="24.42578125" style="3" bestFit="1" customWidth="1"/>
    <col min="9" max="9" width="29.28515625" style="3" bestFit="1" customWidth="1"/>
    <col min="10" max="10" width="14.5703125" bestFit="1" customWidth="1"/>
    <col min="11" max="13" width="14.5703125" style="3" customWidth="1"/>
    <col min="14" max="14" width="29.7109375" style="3" bestFit="1" customWidth="1"/>
    <col min="15" max="21" width="14.5703125" style="3" customWidth="1"/>
    <col min="22" max="22" width="6.7109375" customWidth="1"/>
    <col min="25" max="25" width="9.140625" style="3"/>
    <col min="30" max="30" width="9.140625" style="3"/>
    <col min="31" max="31" width="14.42578125" customWidth="1"/>
    <col min="33" max="33" width="9.140625" style="3"/>
    <col min="35" max="35" width="9.140625" style="3"/>
    <col min="37" max="37" width="9.140625" style="3"/>
    <col min="38" max="38" width="86.5703125" customWidth="1"/>
    <col min="39" max="39" width="16.7109375" customWidth="1"/>
    <col min="42" max="42" width="69.85546875" style="6" bestFit="1" customWidth="1"/>
    <col min="45" max="45" width="9.140625" style="3"/>
    <col min="46" max="46" width="21.42578125" bestFit="1" customWidth="1"/>
    <col min="47" max="47" width="15.85546875" bestFit="1" customWidth="1"/>
    <col min="48" max="48" width="15.85546875" customWidth="1"/>
    <col min="53" max="53" width="15.7109375" customWidth="1"/>
    <col min="54" max="54" width="18.5703125" customWidth="1"/>
    <col min="55" max="55" width="16.5703125" style="3" customWidth="1"/>
    <col min="57" max="58" width="15.28515625" style="3" customWidth="1"/>
    <col min="59" max="59" width="12.28515625" style="3" bestFit="1" customWidth="1"/>
    <col min="61" max="61" width="16.7109375" customWidth="1"/>
    <col min="63" max="63" width="9.140625" style="3"/>
    <col min="67" max="67" width="55.5703125" customWidth="1"/>
    <col min="70" max="70" width="86.5703125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11395</v>
      </c>
      <c r="I1" s="3" t="s">
        <v>11396</v>
      </c>
      <c r="J1" t="s">
        <v>7</v>
      </c>
      <c r="K1" s="3" t="s">
        <v>12451</v>
      </c>
      <c r="L1" s="3" t="s">
        <v>15100</v>
      </c>
      <c r="M1" s="3" t="s">
        <v>12450</v>
      </c>
      <c r="N1" s="3" t="s">
        <v>15099</v>
      </c>
      <c r="O1" s="3" t="s">
        <v>15101</v>
      </c>
      <c r="P1" s="3" t="s">
        <v>15102</v>
      </c>
      <c r="Q1" s="3" t="s">
        <v>15103</v>
      </c>
      <c r="R1" s="3" t="s">
        <v>15104</v>
      </c>
      <c r="S1" s="3" t="s">
        <v>15105</v>
      </c>
      <c r="T1" s="3" t="s">
        <v>15106</v>
      </c>
      <c r="U1" s="3" t="s">
        <v>15098</v>
      </c>
      <c r="V1" t="s">
        <v>8</v>
      </c>
      <c r="W1" t="s">
        <v>9</v>
      </c>
      <c r="X1" t="s">
        <v>10</v>
      </c>
      <c r="Y1" s="3" t="s">
        <v>15095</v>
      </c>
      <c r="Z1" t="s">
        <v>11</v>
      </c>
      <c r="AA1" t="s">
        <v>12</v>
      </c>
      <c r="AB1" t="s">
        <v>13</v>
      </c>
      <c r="AC1" t="s">
        <v>14</v>
      </c>
      <c r="AD1" s="3" t="s">
        <v>15096</v>
      </c>
      <c r="AE1" t="s">
        <v>15</v>
      </c>
      <c r="AF1" t="s">
        <v>16</v>
      </c>
      <c r="AG1" s="3" t="s">
        <v>12452</v>
      </c>
      <c r="AH1" t="s">
        <v>17</v>
      </c>
      <c r="AI1" t="s">
        <v>12453</v>
      </c>
      <c r="AJ1" t="s">
        <v>18</v>
      </c>
      <c r="AK1" s="3" t="s">
        <v>12454</v>
      </c>
      <c r="AL1" t="s">
        <v>19</v>
      </c>
      <c r="AM1" t="s">
        <v>20</v>
      </c>
      <c r="AN1" t="s">
        <v>11397</v>
      </c>
      <c r="AO1" t="s">
        <v>22</v>
      </c>
      <c r="AP1" s="7" t="s">
        <v>23</v>
      </c>
      <c r="AQ1" t="s">
        <v>24</v>
      </c>
      <c r="AR1" t="s">
        <v>25</v>
      </c>
      <c r="AS1" s="3" t="s">
        <v>12455</v>
      </c>
      <c r="AT1" t="s">
        <v>26</v>
      </c>
      <c r="AU1" t="s">
        <v>27</v>
      </c>
      <c r="AV1" t="s">
        <v>12456</v>
      </c>
      <c r="AW1" t="s">
        <v>28</v>
      </c>
      <c r="AX1" s="4" t="s">
        <v>29</v>
      </c>
      <c r="AY1" t="s">
        <v>30</v>
      </c>
      <c r="AZ1" s="6" t="s">
        <v>31</v>
      </c>
      <c r="BA1" t="s">
        <v>32</v>
      </c>
      <c r="BB1" t="s">
        <v>33</v>
      </c>
      <c r="BC1" s="3" t="s">
        <v>15107</v>
      </c>
      <c r="BD1" t="s">
        <v>34</v>
      </c>
      <c r="BE1" s="3" t="s">
        <v>15097</v>
      </c>
      <c r="BF1" s="3" t="s">
        <v>15108</v>
      </c>
      <c r="BG1" s="3" t="s">
        <v>12449</v>
      </c>
      <c r="BH1" t="s">
        <v>35</v>
      </c>
      <c r="BI1" t="s">
        <v>36</v>
      </c>
      <c r="BJ1" t="s">
        <v>37</v>
      </c>
      <c r="BK1" s="3" t="s">
        <v>12457</v>
      </c>
      <c r="BL1" t="s">
        <v>38</v>
      </c>
      <c r="BM1" t="s">
        <v>39</v>
      </c>
      <c r="BN1" t="s">
        <v>40</v>
      </c>
      <c r="BO1" t="s">
        <v>41</v>
      </c>
      <c r="BP1" t="s">
        <v>42</v>
      </c>
      <c r="BQ1" t="s">
        <v>43</v>
      </c>
      <c r="BR1" t="s">
        <v>19</v>
      </c>
      <c r="BS1" t="s">
        <v>15068</v>
      </c>
      <c r="BT1" t="s">
        <v>15069</v>
      </c>
      <c r="BU1" t="s">
        <v>15070</v>
      </c>
      <c r="BV1" t="s">
        <v>15071</v>
      </c>
      <c r="BW1" t="s">
        <v>15072</v>
      </c>
      <c r="BX1" t="s">
        <v>15073</v>
      </c>
      <c r="BY1" t="s">
        <v>15074</v>
      </c>
      <c r="BZ1" t="s">
        <v>15075</v>
      </c>
      <c r="CA1" t="s">
        <v>15076</v>
      </c>
      <c r="CB1" t="s">
        <v>15077</v>
      </c>
      <c r="CC1" t="s">
        <v>15078</v>
      </c>
      <c r="CD1" t="s">
        <v>15079</v>
      </c>
      <c r="CE1" t="s">
        <v>15080</v>
      </c>
      <c r="CF1" t="s">
        <v>15081</v>
      </c>
      <c r="CG1" t="s">
        <v>15082</v>
      </c>
      <c r="CH1" t="s">
        <v>15083</v>
      </c>
      <c r="CI1" t="s">
        <v>15084</v>
      </c>
      <c r="CJ1" t="s">
        <v>15085</v>
      </c>
      <c r="CK1" t="s">
        <v>15086</v>
      </c>
      <c r="CL1" t="s">
        <v>15087</v>
      </c>
      <c r="CM1" t="s">
        <v>15088</v>
      </c>
      <c r="CN1" t="s">
        <v>15089</v>
      </c>
      <c r="CO1" t="s">
        <v>15090</v>
      </c>
      <c r="CP1" t="s">
        <v>15091</v>
      </c>
      <c r="CQ1" t="s">
        <v>15092</v>
      </c>
      <c r="CR1" t="s">
        <v>15093</v>
      </c>
      <c r="CS1" t="s">
        <v>15094</v>
      </c>
    </row>
    <row r="2" spans="1:97" hidden="1" x14ac:dyDescent="0.25">
      <c r="A2">
        <v>1</v>
      </c>
      <c r="B2" t="s">
        <v>44</v>
      </c>
      <c r="C2" t="s">
        <v>44</v>
      </c>
      <c r="D2">
        <v>16</v>
      </c>
      <c r="E2">
        <v>14</v>
      </c>
      <c r="F2" t="s">
        <v>45</v>
      </c>
      <c r="G2">
        <v>100</v>
      </c>
      <c r="H2" s="3">
        <f t="shared" ref="H2:H65" si="0">D2*G2</f>
        <v>1600</v>
      </c>
      <c r="I2" s="3">
        <f t="shared" ref="I2:I65" si="1">E2*G2</f>
        <v>1400</v>
      </c>
      <c r="J2">
        <v>0</v>
      </c>
      <c r="K2" s="3" t="str">
        <f>IF(J2=0, "No", "Yes")</f>
        <v>No</v>
      </c>
      <c r="L2" s="3" t="str">
        <f>IF(M2=0, "without rating", "with rating")</f>
        <v>with rating</v>
      </c>
      <c r="M2" s="3">
        <f>IF(W2&gt;0,1,0)</f>
        <v>1</v>
      </c>
      <c r="N2" s="3" t="str">
        <f>IF(V2&gt;3.79, "Above average", IF(V2=0,"no rating","Below average"))</f>
        <v>Below average</v>
      </c>
      <c r="O2" s="3">
        <f>IF(V2=0,1,0)</f>
        <v>0</v>
      </c>
      <c r="P2" s="3">
        <f>IF(AND(V2&gt;0,V2&lt;=1), 1,0)</f>
        <v>0</v>
      </c>
      <c r="Q2" s="3">
        <f>IF(AND(V2&gt; 1.5,V2&lt;=2.5),1,0)</f>
        <v>0</v>
      </c>
      <c r="R2" s="3">
        <f>IF(AND(V2&gt;2.5,V2&lt;= 3.5),1,0)</f>
        <v>0</v>
      </c>
      <c r="S2" s="3">
        <f>IF(AND(V2&gt;3.5,V2&lt;=4.5),1,0)</f>
        <v>1</v>
      </c>
      <c r="T2" s="3">
        <f>IF(AND(V2&gt;4.5,V2&lt;=5),1,0)</f>
        <v>0</v>
      </c>
      <c r="U2" s="3" t="str">
        <f>IF(V2=0,"no rating",IF(AND(V2&lt;0,V2&lt;=1.5),"Poor",IF(AND(V2&gt;1.5,V2&lt;=2.5),"Fair",IF(AND(V2&gt;2.5,V2&lt;=3.5),"Good",IF(AND(V2&gt;3.5,V2&lt;=4.5),"Very good",IF(AND(V2&gt;4.5,V2&lt;=5),"Excellent","Error"))))))</f>
        <v>Very good</v>
      </c>
      <c r="V2">
        <v>3.76</v>
      </c>
      <c r="W2">
        <v>54</v>
      </c>
      <c r="X2">
        <v>26</v>
      </c>
      <c r="Y2" s="8">
        <f>X2/W2</f>
        <v>0.48148148148148145</v>
      </c>
      <c r="Z2">
        <v>8</v>
      </c>
      <c r="AA2">
        <v>10</v>
      </c>
      <c r="AB2">
        <v>1</v>
      </c>
      <c r="AC2">
        <v>9</v>
      </c>
      <c r="AD2" s="9">
        <f>AC2/W2</f>
        <v>0.16666666666666666</v>
      </c>
      <c r="AE2">
        <v>0</v>
      </c>
      <c r="AF2">
        <v>0</v>
      </c>
      <c r="AG2" s="3" t="str">
        <f>IF(AF2=0, "No", "Yes")</f>
        <v>No</v>
      </c>
      <c r="AH2">
        <v>0</v>
      </c>
      <c r="AI2" s="3" t="str">
        <f>IF(AH2=0,"No", "Yes")</f>
        <v>No</v>
      </c>
      <c r="AJ2">
        <v>0</v>
      </c>
      <c r="AK2" s="3" t="str">
        <f>IF(AJ2=0,"No","Yes")</f>
        <v>No</v>
      </c>
      <c r="AL2" t="s">
        <v>46</v>
      </c>
      <c r="AM2" t="s">
        <v>47</v>
      </c>
      <c r="AN2" t="s">
        <v>48</v>
      </c>
      <c r="AO2">
        <v>50</v>
      </c>
      <c r="AP2" s="6" t="s">
        <v>12443</v>
      </c>
      <c r="AQ2">
        <v>4</v>
      </c>
      <c r="AR2">
        <v>0</v>
      </c>
      <c r="AS2" s="3" t="str">
        <f>IF(AR2=0, "No", "Yes")</f>
        <v>No</v>
      </c>
      <c r="AT2">
        <v>34</v>
      </c>
      <c r="AU2">
        <v>50</v>
      </c>
      <c r="AV2" t="str">
        <f>IF(AW2=0, "No", "Yes")</f>
        <v>Yes</v>
      </c>
      <c r="AW2">
        <v>1</v>
      </c>
      <c r="AX2" t="s">
        <v>12445</v>
      </c>
      <c r="AY2" t="s">
        <v>51</v>
      </c>
      <c r="AZ2" s="6" t="s">
        <v>52</v>
      </c>
      <c r="BA2" t="s">
        <v>52</v>
      </c>
      <c r="BB2" t="s">
        <v>53</v>
      </c>
      <c r="BC2" s="3" t="str">
        <f>IF(BD2=0, "without rating", "with rating")</f>
        <v>with rating</v>
      </c>
      <c r="BD2">
        <v>568</v>
      </c>
      <c r="BE2" s="3">
        <v>0</v>
      </c>
      <c r="BF2" s="8">
        <f>BE2/100</f>
        <v>0</v>
      </c>
      <c r="BG2" s="5">
        <f t="shared" ref="BG2:BG65" si="2">BE2*BD2/100</f>
        <v>0</v>
      </c>
      <c r="BH2">
        <v>4.1285211267605604</v>
      </c>
      <c r="BI2" t="s">
        <v>54</v>
      </c>
      <c r="BJ2">
        <v>0</v>
      </c>
      <c r="BK2" s="3" t="str">
        <f>IF(BJ2=0, "No", "Yes")</f>
        <v>No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46</v>
      </c>
      <c r="BS2" t="s">
        <v>12458</v>
      </c>
      <c r="BT2" t="s">
        <v>12459</v>
      </c>
      <c r="BU2" t="s">
        <v>12460</v>
      </c>
      <c r="BV2" t="s">
        <v>12461</v>
      </c>
      <c r="BW2" t="s">
        <v>12462</v>
      </c>
      <c r="BX2" t="s">
        <v>12463</v>
      </c>
      <c r="BY2" t="s">
        <v>12464</v>
      </c>
      <c r="BZ2" t="s">
        <v>12465</v>
      </c>
      <c r="CA2" t="s">
        <v>12466</v>
      </c>
      <c r="CB2" t="s">
        <v>12467</v>
      </c>
      <c r="CC2" t="s">
        <v>12468</v>
      </c>
      <c r="CD2" t="s">
        <v>12469</v>
      </c>
      <c r="CE2" t="s">
        <v>12470</v>
      </c>
      <c r="CF2" t="s">
        <v>12471</v>
      </c>
      <c r="CG2" t="s">
        <v>12472</v>
      </c>
      <c r="CH2" t="s">
        <v>12473</v>
      </c>
      <c r="CI2" t="s">
        <v>12474</v>
      </c>
      <c r="CJ2" t="s">
        <v>12475</v>
      </c>
      <c r="CK2" t="s">
        <v>12476</v>
      </c>
      <c r="CL2" t="s">
        <v>12477</v>
      </c>
      <c r="CM2" t="s">
        <v>12478</v>
      </c>
      <c r="CN2" t="s">
        <v>12479</v>
      </c>
      <c r="CO2" t="s">
        <v>12480</v>
      </c>
      <c r="CP2" t="s">
        <v>12481</v>
      </c>
    </row>
    <row r="3" spans="1:97" hidden="1" x14ac:dyDescent="0.25">
      <c r="A3">
        <v>2</v>
      </c>
      <c r="B3" t="s">
        <v>60</v>
      </c>
      <c r="C3" t="s">
        <v>61</v>
      </c>
      <c r="D3">
        <v>8</v>
      </c>
      <c r="E3">
        <v>22</v>
      </c>
      <c r="F3" t="s">
        <v>45</v>
      </c>
      <c r="G3">
        <v>20000</v>
      </c>
      <c r="H3" s="3">
        <f t="shared" si="0"/>
        <v>160000</v>
      </c>
      <c r="I3" s="3">
        <f t="shared" si="1"/>
        <v>440000</v>
      </c>
      <c r="J3">
        <v>1</v>
      </c>
      <c r="K3" s="3" t="str">
        <f t="shared" ref="K3:K66" si="3">IF(J3=0, "No", "Yes")</f>
        <v>Yes</v>
      </c>
      <c r="L3" s="3" t="str">
        <f t="shared" ref="L3:L66" si="4">IF(M3=0, "without rating", "with rating")</f>
        <v>with rating</v>
      </c>
      <c r="M3" s="3">
        <f t="shared" ref="M3:M66" si="5">IF(W3&gt;0,1,0)</f>
        <v>1</v>
      </c>
      <c r="N3" s="3" t="str">
        <f t="shared" ref="N3:N66" si="6">IF(V3&gt;3.79, "Above average", IF(V3=0,"no rating","Below average"))</f>
        <v>Below average</v>
      </c>
      <c r="O3" s="3">
        <f t="shared" ref="O3:O66" si="7">IF(V3=0,1,0)</f>
        <v>0</v>
      </c>
      <c r="P3" s="3">
        <f t="shared" ref="P3:P66" si="8">IF(AND(V3&gt;0,V3&lt;=1), 1,0)</f>
        <v>0</v>
      </c>
      <c r="Q3" s="3">
        <f t="shared" ref="Q3:Q66" si="9">IF(AND(V3&gt;= 1.5,V3&lt;=2.5),1,0)</f>
        <v>0</v>
      </c>
      <c r="R3" s="3">
        <f t="shared" ref="R3:R66" si="10">IF(AND(V3&gt;2.5,V3&lt;= 3.5),1,0)</f>
        <v>1</v>
      </c>
      <c r="S3" s="3">
        <f t="shared" ref="S3:S66" si="11">IF(AND(V3&gt;3.5,V3&lt;=4.5),1,0)</f>
        <v>0</v>
      </c>
      <c r="T3" s="3">
        <f t="shared" ref="T3:T66" si="12">IF(AND(V3&gt;4.5,V3&lt;=5),1,0)</f>
        <v>0</v>
      </c>
      <c r="U3" s="3" t="str">
        <f t="shared" ref="U3:U66" si="13">IF(V3=0,"no rating",IF(AND(V3&lt;0,V3&lt;=1.5),"Poor",IF(AND(V3&gt;1.5,V3&lt;=2.5),"Fair",IF(AND(V3&gt;2.5,V3&lt;=3.5),"Good",IF(AND(V3&gt;3.5,V3&lt;=4.5),"Very good",IF(AND(V3&gt;4.5,V3&lt;=5),"Excellent","Error"))))))</f>
        <v>Good</v>
      </c>
      <c r="V3">
        <v>3.45</v>
      </c>
      <c r="W3">
        <v>6135</v>
      </c>
      <c r="X3">
        <v>2269</v>
      </c>
      <c r="Y3" s="8">
        <f t="shared" ref="Y3:Y66" si="14">X3/W3</f>
        <v>0.36984515077424612</v>
      </c>
      <c r="Z3">
        <v>1027</v>
      </c>
      <c r="AA3">
        <v>1118</v>
      </c>
      <c r="AB3">
        <v>644</v>
      </c>
      <c r="AC3">
        <v>1077</v>
      </c>
      <c r="AD3" s="9">
        <f t="shared" ref="AD3:AD66" si="15">AC3/W3</f>
        <v>0.17555012224938876</v>
      </c>
      <c r="AE3">
        <v>0</v>
      </c>
      <c r="AF3">
        <v>0</v>
      </c>
      <c r="AG3" s="3" t="str">
        <f t="shared" ref="AG3:AG66" si="16">IF(AF3=0, "No", "Yes")</f>
        <v>No</v>
      </c>
      <c r="AH3">
        <v>0</v>
      </c>
      <c r="AI3" s="3" t="str">
        <f t="shared" ref="AI3:AI66" si="17">IF(AH3=0,"No", "Yes")</f>
        <v>No</v>
      </c>
      <c r="AJ3">
        <v>0</v>
      </c>
      <c r="AK3" s="3" t="str">
        <f t="shared" ref="AK3:AK66" si="18">IF(AJ3=0,"No","Yes")</f>
        <v>No</v>
      </c>
      <c r="AL3" t="s">
        <v>62</v>
      </c>
      <c r="AM3" t="s">
        <v>63</v>
      </c>
      <c r="AN3" t="s">
        <v>64</v>
      </c>
      <c r="AO3">
        <v>50</v>
      </c>
      <c r="AP3" s="6" t="s">
        <v>12443</v>
      </c>
      <c r="AQ3">
        <v>2</v>
      </c>
      <c r="AR3">
        <v>0</v>
      </c>
      <c r="AS3" s="3" t="str">
        <f t="shared" ref="AS3:AS66" si="19">IF(AR3=0, "No", "Yes")</f>
        <v>No</v>
      </c>
      <c r="AT3">
        <v>41</v>
      </c>
      <c r="AU3">
        <v>50</v>
      </c>
      <c r="AV3" t="str">
        <f t="shared" ref="AV3:AV66" si="20">IF(AW3=0, "No", "Yes")</f>
        <v>Yes</v>
      </c>
      <c r="AW3">
        <v>1</v>
      </c>
      <c r="AX3" t="s">
        <v>12445</v>
      </c>
      <c r="AY3" t="s">
        <v>51</v>
      </c>
      <c r="AZ3" s="6" t="s">
        <v>65</v>
      </c>
      <c r="BA3" t="s">
        <v>66</v>
      </c>
      <c r="BB3" t="s">
        <v>67</v>
      </c>
      <c r="BC3" s="3" t="str">
        <f t="shared" ref="BC3:BC66" si="21">IF(BD3=0, "without rating", "with rating")</f>
        <v>with rating</v>
      </c>
      <c r="BD3">
        <v>17752</v>
      </c>
      <c r="BE3" s="3">
        <v>83</v>
      </c>
      <c r="BF3" s="8">
        <f t="shared" ref="BF3:BF66" si="22">BE3/100</f>
        <v>0.83</v>
      </c>
      <c r="BG3" s="5">
        <f t="shared" si="2"/>
        <v>14734.16</v>
      </c>
      <c r="BH3">
        <v>3.8996732762505601</v>
      </c>
      <c r="BI3" t="s">
        <v>68</v>
      </c>
      <c r="BJ3">
        <v>0</v>
      </c>
      <c r="BK3" s="3" t="str">
        <f t="shared" ref="BK3:BK66" si="23">IF(BJ3=0, "No", "Yes")</f>
        <v>No</v>
      </c>
      <c r="BM3" t="s">
        <v>69</v>
      </c>
      <c r="BN3" t="s">
        <v>70</v>
      </c>
      <c r="BO3" t="s">
        <v>71</v>
      </c>
      <c r="BP3" t="s">
        <v>58</v>
      </c>
      <c r="BQ3" t="s">
        <v>59</v>
      </c>
      <c r="BR3" t="s">
        <v>62</v>
      </c>
      <c r="BS3" t="s">
        <v>12482</v>
      </c>
      <c r="BT3" t="s">
        <v>12483</v>
      </c>
      <c r="BU3" t="s">
        <v>12458</v>
      </c>
      <c r="BV3" t="s">
        <v>12484</v>
      </c>
      <c r="BW3" t="s">
        <v>12485</v>
      </c>
      <c r="BX3" t="s">
        <v>12486</v>
      </c>
      <c r="BY3" t="s">
        <v>12487</v>
      </c>
      <c r="BZ3" t="s">
        <v>12463</v>
      </c>
      <c r="CA3" t="s">
        <v>12488</v>
      </c>
      <c r="CB3" t="s">
        <v>12489</v>
      </c>
      <c r="CC3" t="s">
        <v>12490</v>
      </c>
      <c r="CD3" t="s">
        <v>12491</v>
      </c>
      <c r="CE3" t="s">
        <v>12492</v>
      </c>
      <c r="CF3" t="s">
        <v>12493</v>
      </c>
      <c r="CG3" t="s">
        <v>12466</v>
      </c>
    </row>
    <row r="4" spans="1:97" hidden="1" x14ac:dyDescent="0.25">
      <c r="A4">
        <v>3</v>
      </c>
      <c r="B4" t="s">
        <v>72</v>
      </c>
      <c r="C4" t="s">
        <v>73</v>
      </c>
      <c r="D4">
        <v>8</v>
      </c>
      <c r="E4">
        <v>43</v>
      </c>
      <c r="F4" t="s">
        <v>45</v>
      </c>
      <c r="G4">
        <v>100</v>
      </c>
      <c r="H4" s="3">
        <f t="shared" si="0"/>
        <v>800</v>
      </c>
      <c r="I4" s="3">
        <f t="shared" si="1"/>
        <v>4300</v>
      </c>
      <c r="J4">
        <v>0</v>
      </c>
      <c r="K4" s="3" t="str">
        <f t="shared" si="3"/>
        <v>No</v>
      </c>
      <c r="L4" s="3" t="str">
        <f t="shared" si="4"/>
        <v>with rating</v>
      </c>
      <c r="M4" s="3">
        <f t="shared" si="5"/>
        <v>1</v>
      </c>
      <c r="N4" s="3" t="str">
        <f t="shared" si="6"/>
        <v>Below average</v>
      </c>
      <c r="O4" s="3">
        <f t="shared" si="7"/>
        <v>0</v>
      </c>
      <c r="P4" s="3">
        <f t="shared" si="8"/>
        <v>0</v>
      </c>
      <c r="Q4" s="3">
        <f t="shared" si="9"/>
        <v>0</v>
      </c>
      <c r="R4" s="3">
        <f t="shared" si="10"/>
        <v>0</v>
      </c>
      <c r="S4" s="3">
        <f t="shared" si="11"/>
        <v>1</v>
      </c>
      <c r="T4" s="3">
        <f t="shared" si="12"/>
        <v>0</v>
      </c>
      <c r="U4" s="3" t="str">
        <f t="shared" si="13"/>
        <v>Very good</v>
      </c>
      <c r="V4">
        <v>3.57</v>
      </c>
      <c r="W4">
        <v>14</v>
      </c>
      <c r="X4">
        <v>5</v>
      </c>
      <c r="Y4" s="8">
        <f t="shared" si="14"/>
        <v>0.35714285714285715</v>
      </c>
      <c r="Z4">
        <v>4</v>
      </c>
      <c r="AA4">
        <v>2</v>
      </c>
      <c r="AB4">
        <v>0</v>
      </c>
      <c r="AC4">
        <v>3</v>
      </c>
      <c r="AD4" s="9">
        <f t="shared" si="15"/>
        <v>0.21428571428571427</v>
      </c>
      <c r="AE4">
        <v>0</v>
      </c>
      <c r="AF4">
        <v>0</v>
      </c>
      <c r="AG4" s="3" t="str">
        <f t="shared" si="16"/>
        <v>No</v>
      </c>
      <c r="AH4">
        <v>0</v>
      </c>
      <c r="AI4" s="3" t="str">
        <f t="shared" si="17"/>
        <v>No</v>
      </c>
      <c r="AJ4">
        <v>0</v>
      </c>
      <c r="AK4" s="3" t="str">
        <f t="shared" si="18"/>
        <v>No</v>
      </c>
      <c r="AL4" t="s">
        <v>74</v>
      </c>
      <c r="AM4" t="s">
        <v>75</v>
      </c>
      <c r="AN4" t="s">
        <v>64</v>
      </c>
      <c r="AO4">
        <v>1</v>
      </c>
      <c r="AP4" s="6" t="s">
        <v>12443</v>
      </c>
      <c r="AQ4">
        <v>3</v>
      </c>
      <c r="AR4">
        <v>0</v>
      </c>
      <c r="AS4" s="3" t="str">
        <f t="shared" si="19"/>
        <v>No</v>
      </c>
      <c r="AT4">
        <v>36</v>
      </c>
      <c r="AU4">
        <v>50</v>
      </c>
      <c r="AV4" t="str">
        <f t="shared" si="20"/>
        <v>Yes</v>
      </c>
      <c r="AW4">
        <v>1</v>
      </c>
      <c r="AX4" t="s">
        <v>12445</v>
      </c>
      <c r="AY4" t="s">
        <v>51</v>
      </c>
      <c r="AZ4" s="6" t="s">
        <v>76</v>
      </c>
      <c r="BA4" t="s">
        <v>76</v>
      </c>
      <c r="BB4" t="s">
        <v>77</v>
      </c>
      <c r="BC4" s="3" t="str">
        <f t="shared" si="21"/>
        <v>with rating</v>
      </c>
      <c r="BD4">
        <v>295</v>
      </c>
      <c r="BE4" s="3">
        <v>86</v>
      </c>
      <c r="BF4" s="8">
        <f t="shared" si="22"/>
        <v>0.86</v>
      </c>
      <c r="BG4" s="5">
        <f t="shared" si="2"/>
        <v>253.7</v>
      </c>
      <c r="BH4">
        <v>3.98983050847457</v>
      </c>
      <c r="BI4" t="s">
        <v>78</v>
      </c>
      <c r="BJ4">
        <v>0</v>
      </c>
      <c r="BK4" s="3" t="str">
        <f t="shared" si="23"/>
        <v>No</v>
      </c>
      <c r="BM4" t="s">
        <v>79</v>
      </c>
      <c r="BN4" t="s">
        <v>80</v>
      </c>
      <c r="BO4" t="s">
        <v>81</v>
      </c>
      <c r="BP4" t="s">
        <v>58</v>
      </c>
      <c r="BQ4" t="s">
        <v>59</v>
      </c>
      <c r="BR4" t="s">
        <v>74</v>
      </c>
      <c r="BS4" t="s">
        <v>12458</v>
      </c>
      <c r="BT4" t="s">
        <v>12494</v>
      </c>
      <c r="BU4" t="s">
        <v>12495</v>
      </c>
      <c r="BV4" t="s">
        <v>12496</v>
      </c>
      <c r="BW4" t="s">
        <v>12497</v>
      </c>
      <c r="BX4" t="s">
        <v>12498</v>
      </c>
      <c r="BY4" t="s">
        <v>12499</v>
      </c>
      <c r="BZ4" t="s">
        <v>12500</v>
      </c>
      <c r="CA4" t="s">
        <v>12501</v>
      </c>
      <c r="CB4" t="s">
        <v>12502</v>
      </c>
      <c r="CC4" t="s">
        <v>12463</v>
      </c>
      <c r="CD4" t="s">
        <v>12503</v>
      </c>
      <c r="CE4" t="s">
        <v>12504</v>
      </c>
      <c r="CF4" t="s">
        <v>12505</v>
      </c>
      <c r="CG4" t="s">
        <v>12506</v>
      </c>
      <c r="CH4" t="s">
        <v>12507</v>
      </c>
      <c r="CI4" t="s">
        <v>12475</v>
      </c>
      <c r="CJ4" t="s">
        <v>12508</v>
      </c>
      <c r="CK4" t="s">
        <v>12509</v>
      </c>
    </row>
    <row r="5" spans="1:97" hidden="1" x14ac:dyDescent="0.25">
      <c r="A5">
        <v>4</v>
      </c>
      <c r="B5" t="s">
        <v>82</v>
      </c>
      <c r="C5" t="s">
        <v>83</v>
      </c>
      <c r="D5">
        <v>8</v>
      </c>
      <c r="E5">
        <v>8</v>
      </c>
      <c r="F5" t="s">
        <v>45</v>
      </c>
      <c r="G5">
        <v>5000</v>
      </c>
      <c r="H5" s="3">
        <f t="shared" si="0"/>
        <v>40000</v>
      </c>
      <c r="I5" s="3">
        <f t="shared" si="1"/>
        <v>40000</v>
      </c>
      <c r="J5">
        <v>1</v>
      </c>
      <c r="K5" s="3" t="str">
        <f t="shared" si="3"/>
        <v>Yes</v>
      </c>
      <c r="L5" s="3" t="str">
        <f t="shared" si="4"/>
        <v>with rating</v>
      </c>
      <c r="M5" s="3">
        <f t="shared" si="5"/>
        <v>1</v>
      </c>
      <c r="N5" s="3" t="str">
        <f t="shared" si="6"/>
        <v>Above average</v>
      </c>
      <c r="O5" s="3">
        <f t="shared" si="7"/>
        <v>0</v>
      </c>
      <c r="P5" s="3">
        <f t="shared" si="8"/>
        <v>0</v>
      </c>
      <c r="Q5" s="3">
        <f t="shared" si="9"/>
        <v>0</v>
      </c>
      <c r="R5" s="3">
        <f t="shared" si="10"/>
        <v>0</v>
      </c>
      <c r="S5" s="3">
        <f t="shared" si="11"/>
        <v>1</v>
      </c>
      <c r="T5" s="3">
        <f t="shared" si="12"/>
        <v>0</v>
      </c>
      <c r="U5" s="3" t="str">
        <f t="shared" si="13"/>
        <v>Very good</v>
      </c>
      <c r="V5">
        <v>4.03</v>
      </c>
      <c r="W5">
        <v>579</v>
      </c>
      <c r="X5">
        <v>295</v>
      </c>
      <c r="Y5" s="8">
        <f t="shared" si="14"/>
        <v>0.50949913644214162</v>
      </c>
      <c r="Z5">
        <v>119</v>
      </c>
      <c r="AA5">
        <v>87</v>
      </c>
      <c r="AB5">
        <v>42</v>
      </c>
      <c r="AC5">
        <v>36</v>
      </c>
      <c r="AD5" s="9">
        <f t="shared" si="15"/>
        <v>6.2176165803108807E-2</v>
      </c>
      <c r="AE5">
        <v>0</v>
      </c>
      <c r="AF5">
        <v>0</v>
      </c>
      <c r="AG5" s="3" t="str">
        <f t="shared" si="16"/>
        <v>No</v>
      </c>
      <c r="AH5">
        <v>0</v>
      </c>
      <c r="AI5" s="3" t="str">
        <f t="shared" si="17"/>
        <v>No</v>
      </c>
      <c r="AJ5">
        <v>0</v>
      </c>
      <c r="AK5" s="3" t="str">
        <f t="shared" si="18"/>
        <v>No</v>
      </c>
      <c r="AL5" t="s">
        <v>84</v>
      </c>
      <c r="AM5" t="s">
        <v>85</v>
      </c>
      <c r="AN5" t="s">
        <v>48</v>
      </c>
      <c r="AO5">
        <v>50</v>
      </c>
      <c r="AP5" s="6" t="s">
        <v>12443</v>
      </c>
      <c r="AQ5">
        <v>2</v>
      </c>
      <c r="AR5">
        <v>0</v>
      </c>
      <c r="AS5" s="3" t="str">
        <f t="shared" si="19"/>
        <v>No</v>
      </c>
      <c r="AT5">
        <v>41</v>
      </c>
      <c r="AU5">
        <v>50</v>
      </c>
      <c r="AV5" t="str">
        <f t="shared" si="20"/>
        <v>No</v>
      </c>
      <c r="AY5" t="s">
        <v>51</v>
      </c>
      <c r="AZ5" s="6" t="s">
        <v>86</v>
      </c>
      <c r="BA5" t="s">
        <v>86</v>
      </c>
      <c r="BB5" t="s">
        <v>87</v>
      </c>
      <c r="BC5" s="3" t="str">
        <f t="shared" si="21"/>
        <v>with rating</v>
      </c>
      <c r="BD5">
        <v>23832</v>
      </c>
      <c r="BE5" s="3">
        <v>0</v>
      </c>
      <c r="BF5" s="8">
        <f t="shared" si="22"/>
        <v>0</v>
      </c>
      <c r="BG5" s="5">
        <f t="shared" si="2"/>
        <v>0</v>
      </c>
      <c r="BH5">
        <v>4.0204347096340998</v>
      </c>
      <c r="BI5" t="s">
        <v>88</v>
      </c>
      <c r="BJ5">
        <v>0</v>
      </c>
      <c r="BK5" s="3" t="str">
        <f t="shared" si="23"/>
        <v>No</v>
      </c>
      <c r="BM5" t="s">
        <v>89</v>
      </c>
      <c r="BN5" t="s">
        <v>90</v>
      </c>
      <c r="BO5" t="s">
        <v>91</v>
      </c>
      <c r="BP5" t="s">
        <v>58</v>
      </c>
      <c r="BQ5" t="s">
        <v>59</v>
      </c>
      <c r="BR5" t="s">
        <v>84</v>
      </c>
      <c r="BS5" t="s">
        <v>12458</v>
      </c>
      <c r="BT5" t="s">
        <v>12469</v>
      </c>
      <c r="BU5" t="s">
        <v>12510</v>
      </c>
      <c r="BV5" t="s">
        <v>12511</v>
      </c>
      <c r="BW5" t="s">
        <v>12512</v>
      </c>
      <c r="BX5" t="s">
        <v>12513</v>
      </c>
      <c r="BY5" t="s">
        <v>12514</v>
      </c>
      <c r="BZ5" t="s">
        <v>12473</v>
      </c>
      <c r="CA5" t="s">
        <v>12515</v>
      </c>
      <c r="CB5" t="s">
        <v>12501</v>
      </c>
      <c r="CC5" t="s">
        <v>12463</v>
      </c>
      <c r="CD5" t="s">
        <v>12516</v>
      </c>
      <c r="CE5" t="s">
        <v>12505</v>
      </c>
      <c r="CF5" t="s">
        <v>12475</v>
      </c>
      <c r="CG5" t="s">
        <v>12517</v>
      </c>
      <c r="CH5" t="s">
        <v>12459</v>
      </c>
      <c r="CI5" t="s">
        <v>12518</v>
      </c>
      <c r="CJ5" t="s">
        <v>12467</v>
      </c>
    </row>
    <row r="6" spans="1:97" hidden="1" x14ac:dyDescent="0.25">
      <c r="A6">
        <v>5</v>
      </c>
      <c r="B6" t="s">
        <v>92</v>
      </c>
      <c r="C6" t="s">
        <v>11398</v>
      </c>
      <c r="D6">
        <v>2.71999999999999</v>
      </c>
      <c r="E6">
        <v>3</v>
      </c>
      <c r="F6" t="s">
        <v>45</v>
      </c>
      <c r="G6">
        <v>100</v>
      </c>
      <c r="H6" s="3">
        <f t="shared" si="0"/>
        <v>271.99999999999898</v>
      </c>
      <c r="I6" s="3">
        <f t="shared" si="1"/>
        <v>300</v>
      </c>
      <c r="J6">
        <v>1</v>
      </c>
      <c r="K6" s="3" t="str">
        <f t="shared" si="3"/>
        <v>Yes</v>
      </c>
      <c r="L6" s="3" t="str">
        <f t="shared" si="4"/>
        <v>with rating</v>
      </c>
      <c r="M6" s="3">
        <f t="shared" si="5"/>
        <v>1</v>
      </c>
      <c r="N6" s="3" t="str">
        <f t="shared" si="6"/>
        <v>Below average</v>
      </c>
      <c r="O6" s="3">
        <f t="shared" si="7"/>
        <v>0</v>
      </c>
      <c r="P6" s="3">
        <f t="shared" si="8"/>
        <v>0</v>
      </c>
      <c r="Q6" s="3">
        <f t="shared" si="9"/>
        <v>0</v>
      </c>
      <c r="R6" s="3">
        <f t="shared" si="10"/>
        <v>1</v>
      </c>
      <c r="S6" s="3">
        <f t="shared" si="11"/>
        <v>0</v>
      </c>
      <c r="T6" s="3">
        <f t="shared" si="12"/>
        <v>0</v>
      </c>
      <c r="U6" s="3" t="str">
        <f t="shared" si="13"/>
        <v>Good</v>
      </c>
      <c r="V6">
        <v>3.1</v>
      </c>
      <c r="W6">
        <v>20</v>
      </c>
      <c r="X6">
        <v>6</v>
      </c>
      <c r="Y6" s="8">
        <f t="shared" si="14"/>
        <v>0.3</v>
      </c>
      <c r="Z6">
        <v>4</v>
      </c>
      <c r="AA6">
        <v>2</v>
      </c>
      <c r="AB6">
        <v>2</v>
      </c>
      <c r="AC6">
        <v>6</v>
      </c>
      <c r="AD6" s="9">
        <f t="shared" si="15"/>
        <v>0.3</v>
      </c>
      <c r="AE6">
        <v>0</v>
      </c>
      <c r="AF6">
        <v>0</v>
      </c>
      <c r="AG6" s="3" t="str">
        <f t="shared" si="16"/>
        <v>No</v>
      </c>
      <c r="AH6">
        <v>0</v>
      </c>
      <c r="AI6" s="3" t="str">
        <f t="shared" si="17"/>
        <v>No</v>
      </c>
      <c r="AJ6">
        <v>0</v>
      </c>
      <c r="AK6" s="3" t="str">
        <f t="shared" si="18"/>
        <v>No</v>
      </c>
      <c r="AL6" t="s">
        <v>11399</v>
      </c>
      <c r="AM6" t="s">
        <v>95</v>
      </c>
      <c r="AN6" t="s">
        <v>96</v>
      </c>
      <c r="AO6">
        <v>1</v>
      </c>
      <c r="AP6" s="6" t="s">
        <v>12443</v>
      </c>
      <c r="AQ6">
        <v>1</v>
      </c>
      <c r="AR6">
        <v>0</v>
      </c>
      <c r="AS6" s="3" t="str">
        <f t="shared" si="19"/>
        <v>No</v>
      </c>
      <c r="AT6">
        <v>35</v>
      </c>
      <c r="AU6">
        <v>50</v>
      </c>
      <c r="AV6" t="str">
        <f t="shared" si="20"/>
        <v>Yes</v>
      </c>
      <c r="AW6">
        <v>1</v>
      </c>
      <c r="AX6" t="s">
        <v>12445</v>
      </c>
      <c r="AY6" t="s">
        <v>51</v>
      </c>
      <c r="AZ6" s="6" t="s">
        <v>97</v>
      </c>
      <c r="BA6" t="s">
        <v>98</v>
      </c>
      <c r="BB6" t="s">
        <v>99</v>
      </c>
      <c r="BC6" s="3" t="str">
        <f t="shared" si="21"/>
        <v>with rating</v>
      </c>
      <c r="BD6">
        <v>14482</v>
      </c>
      <c r="BE6" s="3">
        <v>85</v>
      </c>
      <c r="BF6" s="8">
        <f t="shared" si="22"/>
        <v>0.85</v>
      </c>
      <c r="BG6" s="5">
        <f t="shared" si="2"/>
        <v>12309.7</v>
      </c>
      <c r="BH6">
        <v>4.0015881784283902</v>
      </c>
      <c r="BI6" t="s">
        <v>100</v>
      </c>
      <c r="BJ6">
        <v>0</v>
      </c>
      <c r="BK6" s="3" t="str">
        <f t="shared" si="23"/>
        <v>No</v>
      </c>
      <c r="BM6" t="s">
        <v>101</v>
      </c>
      <c r="BN6" t="s">
        <v>102</v>
      </c>
      <c r="BO6" t="s">
        <v>103</v>
      </c>
      <c r="BP6" t="s">
        <v>58</v>
      </c>
      <c r="BQ6" t="s">
        <v>59</v>
      </c>
      <c r="BR6" t="s">
        <v>11399</v>
      </c>
      <c r="BS6" t="s">
        <v>12458</v>
      </c>
      <c r="BT6" t="s">
        <v>12519</v>
      </c>
      <c r="BU6" t="s">
        <v>12520</v>
      </c>
      <c r="BV6" t="s">
        <v>12521</v>
      </c>
      <c r="BW6" t="s">
        <v>12522</v>
      </c>
      <c r="BX6" t="s">
        <v>12523</v>
      </c>
      <c r="BY6" t="s">
        <v>12524</v>
      </c>
      <c r="BZ6" t="s">
        <v>12463</v>
      </c>
      <c r="CA6" t="s">
        <v>12469</v>
      </c>
      <c r="CB6" t="s">
        <v>12525</v>
      </c>
      <c r="CC6" t="s">
        <v>12471</v>
      </c>
      <c r="CD6" t="s">
        <v>12466</v>
      </c>
      <c r="CE6" t="s">
        <v>12475</v>
      </c>
    </row>
    <row r="7" spans="1:97" x14ac:dyDescent="0.25">
      <c r="A7">
        <v>6</v>
      </c>
      <c r="B7" t="s">
        <v>104</v>
      </c>
      <c r="C7" t="s">
        <v>11400</v>
      </c>
      <c r="D7">
        <v>3.92</v>
      </c>
      <c r="E7">
        <v>9</v>
      </c>
      <c r="F7" t="s">
        <v>45</v>
      </c>
      <c r="G7">
        <v>10</v>
      </c>
      <c r="H7" s="3">
        <f t="shared" si="0"/>
        <v>39.200000000000003</v>
      </c>
      <c r="I7" s="3">
        <f t="shared" si="1"/>
        <v>90</v>
      </c>
      <c r="J7">
        <v>0</v>
      </c>
      <c r="K7" s="3" t="str">
        <f t="shared" si="3"/>
        <v>No</v>
      </c>
      <c r="L7" s="3" t="str">
        <f t="shared" si="4"/>
        <v>with rating</v>
      </c>
      <c r="M7" s="3">
        <f t="shared" si="5"/>
        <v>1</v>
      </c>
      <c r="N7" s="3" t="str">
        <f t="shared" si="6"/>
        <v>Above average</v>
      </c>
      <c r="O7" s="3">
        <f t="shared" si="7"/>
        <v>0</v>
      </c>
      <c r="P7" s="3">
        <f t="shared" si="8"/>
        <v>0</v>
      </c>
      <c r="Q7" s="3">
        <f t="shared" si="9"/>
        <v>0</v>
      </c>
      <c r="R7" s="3">
        <f t="shared" si="10"/>
        <v>0</v>
      </c>
      <c r="S7" s="3">
        <f t="shared" si="11"/>
        <v>0</v>
      </c>
      <c r="T7" s="3">
        <f t="shared" si="12"/>
        <v>1</v>
      </c>
      <c r="U7" s="3" t="str">
        <f t="shared" si="13"/>
        <v>Excellent</v>
      </c>
      <c r="V7">
        <v>5</v>
      </c>
      <c r="W7">
        <v>1</v>
      </c>
      <c r="X7">
        <v>1</v>
      </c>
      <c r="Y7" s="8">
        <f t="shared" si="14"/>
        <v>1</v>
      </c>
      <c r="Z7">
        <v>0</v>
      </c>
      <c r="AA7">
        <v>0</v>
      </c>
      <c r="AB7">
        <v>0</v>
      </c>
      <c r="AC7">
        <v>0</v>
      </c>
      <c r="AD7" s="9">
        <f t="shared" si="15"/>
        <v>0</v>
      </c>
      <c r="AE7">
        <v>0</v>
      </c>
      <c r="AF7">
        <v>0</v>
      </c>
      <c r="AG7" s="3" t="str">
        <f t="shared" si="16"/>
        <v>No</v>
      </c>
      <c r="AH7">
        <v>0</v>
      </c>
      <c r="AI7" s="3" t="str">
        <f t="shared" si="17"/>
        <v>No</v>
      </c>
      <c r="AJ7">
        <v>0</v>
      </c>
      <c r="AK7" s="3" t="str">
        <f t="shared" si="18"/>
        <v>No</v>
      </c>
      <c r="AL7" t="s">
        <v>11401</v>
      </c>
      <c r="AM7" t="s">
        <v>107</v>
      </c>
      <c r="AN7" t="s">
        <v>64</v>
      </c>
      <c r="AO7">
        <v>1</v>
      </c>
      <c r="AP7" s="6" t="s">
        <v>12443</v>
      </c>
      <c r="AQ7">
        <v>1</v>
      </c>
      <c r="AR7">
        <v>0</v>
      </c>
      <c r="AS7" s="3" t="str">
        <f t="shared" si="19"/>
        <v>No</v>
      </c>
      <c r="AT7">
        <v>40</v>
      </c>
      <c r="AU7">
        <v>50</v>
      </c>
      <c r="AV7" t="str">
        <f t="shared" si="20"/>
        <v>No</v>
      </c>
      <c r="AY7" t="s">
        <v>51</v>
      </c>
      <c r="AZ7" s="6" t="s">
        <v>109</v>
      </c>
      <c r="BA7" t="s">
        <v>109</v>
      </c>
      <c r="BB7" t="s">
        <v>110</v>
      </c>
      <c r="BC7" s="3" t="str">
        <f t="shared" si="21"/>
        <v>with rating</v>
      </c>
      <c r="BD7">
        <v>65</v>
      </c>
      <c r="BE7" s="3">
        <v>75</v>
      </c>
      <c r="BF7" s="8">
        <f t="shared" si="22"/>
        <v>0.75</v>
      </c>
      <c r="BG7" s="5">
        <f t="shared" si="2"/>
        <v>48.75</v>
      </c>
      <c r="BH7">
        <v>3.5076923076923001</v>
      </c>
      <c r="BI7" t="s">
        <v>111</v>
      </c>
      <c r="BJ7">
        <v>0</v>
      </c>
      <c r="BK7" s="3" t="str">
        <f t="shared" si="23"/>
        <v>No</v>
      </c>
      <c r="BM7" t="s">
        <v>112</v>
      </c>
      <c r="BN7" t="s">
        <v>113</v>
      </c>
      <c r="BO7" t="s">
        <v>114</v>
      </c>
      <c r="BP7" t="s">
        <v>58</v>
      </c>
      <c r="BQ7" t="s">
        <v>59</v>
      </c>
      <c r="BR7" t="s">
        <v>11401</v>
      </c>
      <c r="BS7" t="s">
        <v>12526</v>
      </c>
      <c r="BT7" t="s">
        <v>12458</v>
      </c>
      <c r="BU7" t="s">
        <v>12519</v>
      </c>
      <c r="BV7" t="s">
        <v>12527</v>
      </c>
      <c r="BW7" t="s">
        <v>12528</v>
      </c>
      <c r="BX7" t="s">
        <v>12463</v>
      </c>
      <c r="BY7" t="s">
        <v>12492</v>
      </c>
      <c r="BZ7" t="s">
        <v>12475</v>
      </c>
      <c r="CA7" t="s">
        <v>12466</v>
      </c>
      <c r="CB7" t="s">
        <v>12529</v>
      </c>
    </row>
    <row r="8" spans="1:97" hidden="1" x14ac:dyDescent="0.25">
      <c r="A8">
        <v>7</v>
      </c>
      <c r="B8" t="s">
        <v>115</v>
      </c>
      <c r="C8" t="s">
        <v>11402</v>
      </c>
      <c r="D8">
        <v>7</v>
      </c>
      <c r="E8">
        <v>6</v>
      </c>
      <c r="F8" t="s">
        <v>45</v>
      </c>
      <c r="G8">
        <v>50000</v>
      </c>
      <c r="H8" s="3">
        <f t="shared" si="0"/>
        <v>350000</v>
      </c>
      <c r="I8" s="3">
        <f t="shared" si="1"/>
        <v>300000</v>
      </c>
      <c r="J8">
        <v>0</v>
      </c>
      <c r="K8" s="3" t="str">
        <f t="shared" si="3"/>
        <v>No</v>
      </c>
      <c r="L8" s="3" t="str">
        <f t="shared" si="4"/>
        <v>with rating</v>
      </c>
      <c r="M8" s="3">
        <f t="shared" si="5"/>
        <v>1</v>
      </c>
      <c r="N8" s="3" t="str">
        <f t="shared" si="6"/>
        <v>Above average</v>
      </c>
      <c r="O8" s="3">
        <f t="shared" si="7"/>
        <v>0</v>
      </c>
      <c r="P8" s="3">
        <f t="shared" si="8"/>
        <v>0</v>
      </c>
      <c r="Q8" s="3">
        <f t="shared" si="9"/>
        <v>0</v>
      </c>
      <c r="R8" s="3">
        <f t="shared" si="10"/>
        <v>0</v>
      </c>
      <c r="S8" s="3">
        <f t="shared" si="11"/>
        <v>1</v>
      </c>
      <c r="T8" s="3">
        <f t="shared" si="12"/>
        <v>0</v>
      </c>
      <c r="U8" s="3" t="str">
        <f t="shared" si="13"/>
        <v>Very good</v>
      </c>
      <c r="V8">
        <v>3.84</v>
      </c>
      <c r="W8">
        <v>6742</v>
      </c>
      <c r="X8">
        <v>3172</v>
      </c>
      <c r="Y8" s="8">
        <f t="shared" si="14"/>
        <v>0.47048353604271731</v>
      </c>
      <c r="Z8">
        <v>1352</v>
      </c>
      <c r="AA8">
        <v>971</v>
      </c>
      <c r="AB8">
        <v>490</v>
      </c>
      <c r="AC8">
        <v>757</v>
      </c>
      <c r="AD8" s="9">
        <f t="shared" si="15"/>
        <v>0.11228122218926134</v>
      </c>
      <c r="AE8">
        <v>0</v>
      </c>
      <c r="AF8">
        <v>0</v>
      </c>
      <c r="AG8" s="3" t="str">
        <f t="shared" si="16"/>
        <v>No</v>
      </c>
      <c r="AH8">
        <v>0</v>
      </c>
      <c r="AI8" s="3" t="str">
        <f t="shared" si="17"/>
        <v>No</v>
      </c>
      <c r="AJ8">
        <v>0</v>
      </c>
      <c r="AK8" s="3" t="str">
        <f t="shared" si="18"/>
        <v>No</v>
      </c>
      <c r="AL8" t="s">
        <v>11403</v>
      </c>
      <c r="AM8" t="s">
        <v>47</v>
      </c>
      <c r="AN8" t="s">
        <v>64</v>
      </c>
      <c r="AO8">
        <v>50</v>
      </c>
      <c r="AP8" s="6" t="s">
        <v>12443</v>
      </c>
      <c r="AQ8">
        <v>2</v>
      </c>
      <c r="AR8">
        <v>0</v>
      </c>
      <c r="AS8" s="3" t="str">
        <f t="shared" si="19"/>
        <v>No</v>
      </c>
      <c r="AT8">
        <v>31</v>
      </c>
      <c r="AU8">
        <v>50</v>
      </c>
      <c r="AV8" t="str">
        <f t="shared" si="20"/>
        <v>No</v>
      </c>
      <c r="AY8" t="s">
        <v>51</v>
      </c>
      <c r="AZ8" s="6" t="s">
        <v>118</v>
      </c>
      <c r="BA8" t="s">
        <v>119</v>
      </c>
      <c r="BB8" t="s">
        <v>120</v>
      </c>
      <c r="BC8" s="3" t="str">
        <f t="shared" si="21"/>
        <v>with rating</v>
      </c>
      <c r="BD8">
        <v>10194</v>
      </c>
      <c r="BE8" s="3">
        <v>86</v>
      </c>
      <c r="BF8" s="8">
        <f t="shared" si="22"/>
        <v>0.86</v>
      </c>
      <c r="BG8" s="5">
        <f t="shared" si="2"/>
        <v>8766.84</v>
      </c>
      <c r="BH8">
        <v>4.0765155974102401</v>
      </c>
      <c r="BI8" t="s">
        <v>121</v>
      </c>
      <c r="BJ8">
        <v>1</v>
      </c>
      <c r="BK8" s="3" t="str">
        <f t="shared" si="23"/>
        <v>Yes</v>
      </c>
      <c r="BL8" t="s">
        <v>122</v>
      </c>
      <c r="BM8" t="s">
        <v>123</v>
      </c>
      <c r="BN8" t="s">
        <v>124</v>
      </c>
      <c r="BO8" t="s">
        <v>125</v>
      </c>
      <c r="BP8" t="s">
        <v>58</v>
      </c>
      <c r="BQ8" t="s">
        <v>59</v>
      </c>
      <c r="BR8" t="s">
        <v>11403</v>
      </c>
      <c r="BS8" t="s">
        <v>12530</v>
      </c>
      <c r="BT8" t="s">
        <v>12475</v>
      </c>
      <c r="BU8" t="s">
        <v>12531</v>
      </c>
      <c r="BV8" t="s">
        <v>12532</v>
      </c>
      <c r="BW8" t="s">
        <v>12520</v>
      </c>
      <c r="BX8" t="s">
        <v>12512</v>
      </c>
      <c r="BY8" t="s">
        <v>12533</v>
      </c>
      <c r="BZ8" t="s">
        <v>12534</v>
      </c>
      <c r="CA8" t="s">
        <v>12535</v>
      </c>
      <c r="CB8" t="s">
        <v>12536</v>
      </c>
      <c r="CC8" t="s">
        <v>12537</v>
      </c>
      <c r="CD8" t="s">
        <v>12538</v>
      </c>
      <c r="CE8" t="s">
        <v>12539</v>
      </c>
      <c r="CF8" t="s">
        <v>12515</v>
      </c>
      <c r="CG8" t="s">
        <v>12463</v>
      </c>
      <c r="CH8" t="s">
        <v>12519</v>
      </c>
      <c r="CI8" t="s">
        <v>12540</v>
      </c>
      <c r="CJ8" t="s">
        <v>12541</v>
      </c>
      <c r="CK8" t="s">
        <v>12459</v>
      </c>
      <c r="CL8" t="s">
        <v>12473</v>
      </c>
      <c r="CM8" t="s">
        <v>12467</v>
      </c>
    </row>
    <row r="9" spans="1:97" hidden="1" x14ac:dyDescent="0.25">
      <c r="A9">
        <v>8</v>
      </c>
      <c r="B9" t="s">
        <v>126</v>
      </c>
      <c r="C9" t="s">
        <v>127</v>
      </c>
      <c r="D9">
        <v>12</v>
      </c>
      <c r="E9">
        <v>11</v>
      </c>
      <c r="F9" t="s">
        <v>45</v>
      </c>
      <c r="G9">
        <v>1000</v>
      </c>
      <c r="H9" s="3">
        <f t="shared" si="0"/>
        <v>12000</v>
      </c>
      <c r="I9" s="3">
        <f t="shared" si="1"/>
        <v>11000</v>
      </c>
      <c r="J9">
        <v>0</v>
      </c>
      <c r="K9" s="3" t="str">
        <f t="shared" si="3"/>
        <v>No</v>
      </c>
      <c r="L9" s="3" t="str">
        <f t="shared" si="4"/>
        <v>with rating</v>
      </c>
      <c r="M9" s="3">
        <f t="shared" si="5"/>
        <v>1</v>
      </c>
      <c r="N9" s="3" t="str">
        <f t="shared" si="6"/>
        <v>Below average</v>
      </c>
      <c r="O9" s="3">
        <f t="shared" si="7"/>
        <v>0</v>
      </c>
      <c r="P9" s="3">
        <f t="shared" si="8"/>
        <v>0</v>
      </c>
      <c r="Q9" s="3">
        <f t="shared" si="9"/>
        <v>0</v>
      </c>
      <c r="R9" s="3">
        <f t="shared" si="10"/>
        <v>0</v>
      </c>
      <c r="S9" s="3">
        <f t="shared" si="11"/>
        <v>1</v>
      </c>
      <c r="T9" s="3">
        <f t="shared" si="12"/>
        <v>0</v>
      </c>
      <c r="U9" s="3" t="str">
        <f t="shared" si="13"/>
        <v>Very good</v>
      </c>
      <c r="V9">
        <v>3.76</v>
      </c>
      <c r="W9">
        <v>286</v>
      </c>
      <c r="X9">
        <v>120</v>
      </c>
      <c r="Y9" s="8">
        <f t="shared" si="14"/>
        <v>0.41958041958041958</v>
      </c>
      <c r="Z9">
        <v>56</v>
      </c>
      <c r="AA9">
        <v>61</v>
      </c>
      <c r="AB9">
        <v>18</v>
      </c>
      <c r="AC9">
        <v>31</v>
      </c>
      <c r="AD9" s="9">
        <f t="shared" si="15"/>
        <v>0.10839160839160839</v>
      </c>
      <c r="AE9">
        <v>0</v>
      </c>
      <c r="AF9">
        <v>0</v>
      </c>
      <c r="AG9" s="3" t="str">
        <f t="shared" si="16"/>
        <v>No</v>
      </c>
      <c r="AH9">
        <v>0</v>
      </c>
      <c r="AI9" s="3" t="str">
        <f t="shared" si="17"/>
        <v>No</v>
      </c>
      <c r="AJ9">
        <v>0</v>
      </c>
      <c r="AK9" s="3" t="str">
        <f t="shared" si="18"/>
        <v>No</v>
      </c>
      <c r="AL9" t="s">
        <v>128</v>
      </c>
      <c r="AM9" t="s">
        <v>129</v>
      </c>
      <c r="AN9" t="s">
        <v>48</v>
      </c>
      <c r="AO9">
        <v>50</v>
      </c>
      <c r="AP9" s="6" t="s">
        <v>12443</v>
      </c>
      <c r="AQ9">
        <v>3</v>
      </c>
      <c r="AR9">
        <v>0</v>
      </c>
      <c r="AS9" s="3" t="str">
        <f t="shared" si="19"/>
        <v>No</v>
      </c>
      <c r="AT9">
        <v>139</v>
      </c>
      <c r="AU9">
        <v>50</v>
      </c>
      <c r="AV9" t="str">
        <f t="shared" si="20"/>
        <v>No</v>
      </c>
      <c r="AY9" t="s">
        <v>51</v>
      </c>
      <c r="AZ9" s="6" t="s">
        <v>131</v>
      </c>
      <c r="BA9" t="s">
        <v>132</v>
      </c>
      <c r="BB9" t="s">
        <v>133</v>
      </c>
      <c r="BC9" s="3" t="str">
        <f t="shared" si="21"/>
        <v>with rating</v>
      </c>
      <c r="BD9">
        <v>342</v>
      </c>
      <c r="BE9" s="3">
        <v>0</v>
      </c>
      <c r="BF9" s="8">
        <f t="shared" si="22"/>
        <v>0</v>
      </c>
      <c r="BG9" s="5">
        <f t="shared" si="2"/>
        <v>0</v>
      </c>
      <c r="BH9">
        <v>3.6812865497075999</v>
      </c>
      <c r="BI9" t="s">
        <v>134</v>
      </c>
      <c r="BJ9">
        <v>0</v>
      </c>
      <c r="BK9" s="3" t="str">
        <f t="shared" si="23"/>
        <v>No</v>
      </c>
      <c r="BM9" t="s">
        <v>135</v>
      </c>
      <c r="BN9" t="s">
        <v>136</v>
      </c>
      <c r="BO9" t="s">
        <v>137</v>
      </c>
      <c r="BP9" t="s">
        <v>58</v>
      </c>
      <c r="BQ9" t="s">
        <v>59</v>
      </c>
      <c r="BR9" t="s">
        <v>128</v>
      </c>
      <c r="BS9" t="s">
        <v>12542</v>
      </c>
      <c r="BT9" t="s">
        <v>12459</v>
      </c>
      <c r="BU9" t="s">
        <v>12543</v>
      </c>
      <c r="BV9" t="s">
        <v>12467</v>
      </c>
      <c r="BW9" t="s">
        <v>12458</v>
      </c>
      <c r="BX9" t="s">
        <v>12486</v>
      </c>
      <c r="BY9" t="s">
        <v>12544</v>
      </c>
      <c r="BZ9" t="s">
        <v>12545</v>
      </c>
      <c r="CA9" t="s">
        <v>12546</v>
      </c>
      <c r="CB9" t="s">
        <v>12501</v>
      </c>
      <c r="CC9" t="s">
        <v>12547</v>
      </c>
      <c r="CD9" t="s">
        <v>12463</v>
      </c>
      <c r="CE9" t="s">
        <v>12548</v>
      </c>
      <c r="CF9" t="s">
        <v>12549</v>
      </c>
      <c r="CG9" t="s">
        <v>12550</v>
      </c>
      <c r="CH9" t="s">
        <v>12551</v>
      </c>
    </row>
    <row r="10" spans="1:97" hidden="1" x14ac:dyDescent="0.25">
      <c r="A10">
        <v>9</v>
      </c>
      <c r="B10" t="s">
        <v>138</v>
      </c>
      <c r="C10" t="s">
        <v>139</v>
      </c>
      <c r="D10">
        <v>11</v>
      </c>
      <c r="E10">
        <v>84</v>
      </c>
      <c r="F10" t="s">
        <v>45</v>
      </c>
      <c r="G10">
        <v>100</v>
      </c>
      <c r="H10" s="3">
        <f t="shared" si="0"/>
        <v>1100</v>
      </c>
      <c r="I10" s="3">
        <f t="shared" si="1"/>
        <v>8400</v>
      </c>
      <c r="J10">
        <v>1</v>
      </c>
      <c r="K10" s="3" t="str">
        <f t="shared" si="3"/>
        <v>Yes</v>
      </c>
      <c r="L10" s="3" t="str">
        <f t="shared" si="4"/>
        <v>with rating</v>
      </c>
      <c r="M10" s="3">
        <f t="shared" si="5"/>
        <v>1</v>
      </c>
      <c r="N10" s="3" t="str">
        <f t="shared" si="6"/>
        <v>Below average</v>
      </c>
      <c r="O10" s="3">
        <f t="shared" si="7"/>
        <v>0</v>
      </c>
      <c r="P10" s="3">
        <f t="shared" si="8"/>
        <v>0</v>
      </c>
      <c r="Q10" s="3">
        <f t="shared" si="9"/>
        <v>0</v>
      </c>
      <c r="R10" s="3">
        <f t="shared" si="10"/>
        <v>1</v>
      </c>
      <c r="S10" s="3">
        <f t="shared" si="11"/>
        <v>0</v>
      </c>
      <c r="T10" s="3">
        <f t="shared" si="12"/>
        <v>0</v>
      </c>
      <c r="U10" s="3" t="str">
        <f t="shared" si="13"/>
        <v>Good</v>
      </c>
      <c r="V10">
        <v>3.47</v>
      </c>
      <c r="W10">
        <v>15</v>
      </c>
      <c r="X10">
        <v>6</v>
      </c>
      <c r="Y10" s="8">
        <f t="shared" si="14"/>
        <v>0.4</v>
      </c>
      <c r="Z10">
        <v>2</v>
      </c>
      <c r="AA10">
        <v>3</v>
      </c>
      <c r="AB10">
        <v>1</v>
      </c>
      <c r="AC10">
        <v>3</v>
      </c>
      <c r="AD10" s="9">
        <f t="shared" si="15"/>
        <v>0.2</v>
      </c>
      <c r="AE10">
        <v>0</v>
      </c>
      <c r="AF10">
        <v>0</v>
      </c>
      <c r="AG10" s="3" t="str">
        <f t="shared" si="16"/>
        <v>No</v>
      </c>
      <c r="AH10">
        <v>0</v>
      </c>
      <c r="AI10" s="3" t="str">
        <f t="shared" si="17"/>
        <v>No</v>
      </c>
      <c r="AJ10">
        <v>0</v>
      </c>
      <c r="AK10" s="3" t="str">
        <f t="shared" si="18"/>
        <v>No</v>
      </c>
      <c r="AL10" t="s">
        <v>140</v>
      </c>
      <c r="AM10" t="s">
        <v>85</v>
      </c>
      <c r="AN10" t="s">
        <v>48</v>
      </c>
      <c r="AO10">
        <v>50</v>
      </c>
      <c r="AP10" s="6" t="s">
        <v>12443</v>
      </c>
      <c r="AQ10">
        <v>2</v>
      </c>
      <c r="AR10">
        <v>0</v>
      </c>
      <c r="AS10" s="3" t="str">
        <f t="shared" si="19"/>
        <v>No</v>
      </c>
      <c r="AT10">
        <v>36</v>
      </c>
      <c r="AU10">
        <v>50</v>
      </c>
      <c r="AV10" t="str">
        <f t="shared" si="20"/>
        <v>Yes</v>
      </c>
      <c r="AW10">
        <v>1</v>
      </c>
      <c r="AX10" t="s">
        <v>12445</v>
      </c>
      <c r="AY10" t="s">
        <v>51</v>
      </c>
      <c r="AZ10" s="6" t="s">
        <v>141</v>
      </c>
      <c r="BA10" t="s">
        <v>141</v>
      </c>
      <c r="BB10" t="s">
        <v>142</v>
      </c>
      <c r="BC10" s="3" t="str">
        <f t="shared" si="21"/>
        <v>with rating</v>
      </c>
      <c r="BD10">
        <v>330</v>
      </c>
      <c r="BE10" s="3">
        <v>82</v>
      </c>
      <c r="BF10" s="8">
        <f t="shared" si="22"/>
        <v>0.82</v>
      </c>
      <c r="BG10" s="5">
        <f t="shared" si="2"/>
        <v>270.60000000000002</v>
      </c>
      <c r="BH10">
        <v>3.8030303030303001</v>
      </c>
      <c r="BI10" t="s">
        <v>143</v>
      </c>
      <c r="BJ10">
        <v>0</v>
      </c>
      <c r="BK10" s="3" t="str">
        <f t="shared" si="23"/>
        <v>No</v>
      </c>
      <c r="BM10" t="s">
        <v>144</v>
      </c>
      <c r="BN10" t="s">
        <v>145</v>
      </c>
      <c r="BO10" t="s">
        <v>146</v>
      </c>
      <c r="BP10" t="s">
        <v>58</v>
      </c>
      <c r="BQ10" t="s">
        <v>59</v>
      </c>
      <c r="BR10" t="s">
        <v>140</v>
      </c>
      <c r="BS10" t="s">
        <v>12552</v>
      </c>
      <c r="BT10" t="s">
        <v>12545</v>
      </c>
      <c r="BU10" t="s">
        <v>12553</v>
      </c>
      <c r="BV10" t="s">
        <v>12512</v>
      </c>
      <c r="BW10" t="s">
        <v>12458</v>
      </c>
      <c r="BX10" t="s">
        <v>12486</v>
      </c>
      <c r="BY10" t="s">
        <v>12554</v>
      </c>
      <c r="BZ10" t="s">
        <v>12501</v>
      </c>
      <c r="CA10" t="s">
        <v>12463</v>
      </c>
      <c r="CB10" t="s">
        <v>12469</v>
      </c>
      <c r="CC10" t="s">
        <v>12555</v>
      </c>
      <c r="CD10" t="s">
        <v>12556</v>
      </c>
      <c r="CE10" t="s">
        <v>12459</v>
      </c>
      <c r="CF10" t="s">
        <v>12466</v>
      </c>
    </row>
    <row r="11" spans="1:97" hidden="1" x14ac:dyDescent="0.25">
      <c r="A11">
        <v>10</v>
      </c>
      <c r="B11" t="s">
        <v>147</v>
      </c>
      <c r="C11" t="s">
        <v>11404</v>
      </c>
      <c r="D11">
        <v>5.78</v>
      </c>
      <c r="E11">
        <v>22</v>
      </c>
      <c r="F11" t="s">
        <v>45</v>
      </c>
      <c r="G11">
        <v>5000</v>
      </c>
      <c r="H11" s="3">
        <f t="shared" si="0"/>
        <v>28900</v>
      </c>
      <c r="I11" s="3">
        <f t="shared" si="1"/>
        <v>110000</v>
      </c>
      <c r="J11">
        <v>0</v>
      </c>
      <c r="K11" s="3" t="str">
        <f t="shared" si="3"/>
        <v>No</v>
      </c>
      <c r="L11" s="3" t="str">
        <f t="shared" si="4"/>
        <v>with rating</v>
      </c>
      <c r="M11" s="3">
        <f t="shared" si="5"/>
        <v>1</v>
      </c>
      <c r="N11" s="3" t="str">
        <f t="shared" si="6"/>
        <v>Below average</v>
      </c>
      <c r="O11" s="3">
        <f t="shared" si="7"/>
        <v>0</v>
      </c>
      <c r="P11" s="3">
        <f t="shared" si="8"/>
        <v>0</v>
      </c>
      <c r="Q11" s="3">
        <f t="shared" si="9"/>
        <v>0</v>
      </c>
      <c r="R11" s="3">
        <f t="shared" si="10"/>
        <v>0</v>
      </c>
      <c r="S11" s="3">
        <f t="shared" si="11"/>
        <v>1</v>
      </c>
      <c r="T11" s="3">
        <f t="shared" si="12"/>
        <v>0</v>
      </c>
      <c r="U11" s="3" t="str">
        <f t="shared" si="13"/>
        <v>Very good</v>
      </c>
      <c r="V11">
        <v>3.6</v>
      </c>
      <c r="W11">
        <v>687</v>
      </c>
      <c r="X11">
        <v>287</v>
      </c>
      <c r="Y11" s="8">
        <f t="shared" si="14"/>
        <v>0.41775836972343522</v>
      </c>
      <c r="Z11">
        <v>128</v>
      </c>
      <c r="AA11">
        <v>92</v>
      </c>
      <c r="AB11">
        <v>68</v>
      </c>
      <c r="AC11">
        <v>112</v>
      </c>
      <c r="AD11" s="9">
        <f t="shared" si="15"/>
        <v>0.16302765647743814</v>
      </c>
      <c r="AE11">
        <v>0</v>
      </c>
      <c r="AF11">
        <v>0</v>
      </c>
      <c r="AG11" s="3" t="str">
        <f t="shared" si="16"/>
        <v>No</v>
      </c>
      <c r="AH11">
        <v>0</v>
      </c>
      <c r="AI11" s="3" t="str">
        <f t="shared" si="17"/>
        <v>No</v>
      </c>
      <c r="AJ11">
        <v>0</v>
      </c>
      <c r="AK11" s="3" t="str">
        <f t="shared" si="18"/>
        <v>No</v>
      </c>
      <c r="AL11" t="s">
        <v>11405</v>
      </c>
      <c r="AM11" t="s">
        <v>150</v>
      </c>
      <c r="AN11" t="s">
        <v>96</v>
      </c>
      <c r="AO11">
        <v>50</v>
      </c>
      <c r="AP11" s="6" t="s">
        <v>12443</v>
      </c>
      <c r="AQ11">
        <v>2</v>
      </c>
      <c r="AR11">
        <v>0</v>
      </c>
      <c r="AS11" s="3" t="str">
        <f t="shared" si="19"/>
        <v>No</v>
      </c>
      <c r="AT11">
        <v>33</v>
      </c>
      <c r="AU11">
        <v>50</v>
      </c>
      <c r="AV11" t="str">
        <f t="shared" si="20"/>
        <v>No</v>
      </c>
      <c r="AY11" t="s">
        <v>51</v>
      </c>
      <c r="AZ11" s="6" t="s">
        <v>151</v>
      </c>
      <c r="BA11" t="s">
        <v>152</v>
      </c>
      <c r="BB11" t="s">
        <v>153</v>
      </c>
      <c r="BC11" s="3" t="str">
        <f t="shared" si="21"/>
        <v>with rating</v>
      </c>
      <c r="BD11">
        <v>5534</v>
      </c>
      <c r="BE11" s="3">
        <v>85</v>
      </c>
      <c r="BF11" s="8">
        <f t="shared" si="22"/>
        <v>0.85</v>
      </c>
      <c r="BG11" s="5">
        <f t="shared" si="2"/>
        <v>4703.8999999999996</v>
      </c>
      <c r="BH11">
        <v>3.9998192988796499</v>
      </c>
      <c r="BI11" t="s">
        <v>154</v>
      </c>
      <c r="BJ11">
        <v>0</v>
      </c>
      <c r="BK11" s="3" t="str">
        <f t="shared" si="23"/>
        <v>No</v>
      </c>
      <c r="BM11" t="s">
        <v>155</v>
      </c>
      <c r="BN11" t="s">
        <v>156</v>
      </c>
      <c r="BO11" t="s">
        <v>157</v>
      </c>
      <c r="BP11" t="s">
        <v>58</v>
      </c>
      <c r="BQ11" t="s">
        <v>59</v>
      </c>
      <c r="BR11" t="s">
        <v>11405</v>
      </c>
      <c r="BS11" t="s">
        <v>12530</v>
      </c>
      <c r="BT11" t="s">
        <v>12458</v>
      </c>
      <c r="BU11" t="s">
        <v>12519</v>
      </c>
      <c r="BV11" t="s">
        <v>12557</v>
      </c>
      <c r="BW11" t="s">
        <v>12515</v>
      </c>
      <c r="BX11" t="s">
        <v>12512</v>
      </c>
      <c r="BY11" t="s">
        <v>12558</v>
      </c>
      <c r="BZ11" t="s">
        <v>12524</v>
      </c>
      <c r="CA11" t="s">
        <v>12501</v>
      </c>
      <c r="CB11" t="s">
        <v>12466</v>
      </c>
      <c r="CC11" t="s">
        <v>12518</v>
      </c>
      <c r="CD11" t="s">
        <v>12469</v>
      </c>
      <c r="CE11" t="s">
        <v>12459</v>
      </c>
      <c r="CF11" t="s">
        <v>12559</v>
      </c>
      <c r="CG11" t="s">
        <v>12475</v>
      </c>
      <c r="CH11" t="s">
        <v>12463</v>
      </c>
      <c r="CI11" t="s">
        <v>12473</v>
      </c>
      <c r="CJ11" t="s">
        <v>12505</v>
      </c>
    </row>
    <row r="12" spans="1:97" hidden="1" x14ac:dyDescent="0.25">
      <c r="A12">
        <v>11</v>
      </c>
      <c r="B12" t="s">
        <v>158</v>
      </c>
      <c r="C12" t="s">
        <v>11406</v>
      </c>
      <c r="D12">
        <v>5.79</v>
      </c>
      <c r="E12">
        <v>5</v>
      </c>
      <c r="F12" t="s">
        <v>45</v>
      </c>
      <c r="G12">
        <v>1000</v>
      </c>
      <c r="H12" s="3">
        <f t="shared" si="0"/>
        <v>5790</v>
      </c>
      <c r="I12" s="3">
        <f t="shared" si="1"/>
        <v>5000</v>
      </c>
      <c r="J12">
        <v>0</v>
      </c>
      <c r="K12" s="3" t="str">
        <f t="shared" si="3"/>
        <v>No</v>
      </c>
      <c r="L12" s="3" t="str">
        <f t="shared" si="4"/>
        <v>with rating</v>
      </c>
      <c r="M12" s="3">
        <f t="shared" si="5"/>
        <v>1</v>
      </c>
      <c r="N12" s="3" t="str">
        <f t="shared" si="6"/>
        <v>Below average</v>
      </c>
      <c r="O12" s="3">
        <f t="shared" si="7"/>
        <v>0</v>
      </c>
      <c r="P12" s="3">
        <f t="shared" si="8"/>
        <v>0</v>
      </c>
      <c r="Q12" s="3">
        <f t="shared" si="9"/>
        <v>0</v>
      </c>
      <c r="R12" s="3">
        <f t="shared" si="10"/>
        <v>1</v>
      </c>
      <c r="S12" s="3">
        <f t="shared" si="11"/>
        <v>0</v>
      </c>
      <c r="T12" s="3">
        <f t="shared" si="12"/>
        <v>0</v>
      </c>
      <c r="U12" s="3" t="str">
        <f t="shared" si="13"/>
        <v>Good</v>
      </c>
      <c r="V12">
        <v>3.46</v>
      </c>
      <c r="W12">
        <v>613</v>
      </c>
      <c r="X12">
        <v>245</v>
      </c>
      <c r="Y12" s="8">
        <f t="shared" si="14"/>
        <v>0.39967373572593801</v>
      </c>
      <c r="Z12">
        <v>101</v>
      </c>
      <c r="AA12">
        <v>81</v>
      </c>
      <c r="AB12">
        <v>61</v>
      </c>
      <c r="AC12">
        <v>125</v>
      </c>
      <c r="AD12" s="9">
        <f t="shared" si="15"/>
        <v>0.2039151712887439</v>
      </c>
      <c r="AE12">
        <v>0</v>
      </c>
      <c r="AF12">
        <v>0</v>
      </c>
      <c r="AG12" s="3" t="str">
        <f t="shared" si="16"/>
        <v>No</v>
      </c>
      <c r="AH12">
        <v>0</v>
      </c>
      <c r="AI12" s="3" t="str">
        <f t="shared" si="17"/>
        <v>No</v>
      </c>
      <c r="AJ12">
        <v>0</v>
      </c>
      <c r="AK12" s="3" t="str">
        <f t="shared" si="18"/>
        <v>No</v>
      </c>
      <c r="AL12" t="s">
        <v>11407</v>
      </c>
      <c r="AM12" t="s">
        <v>161</v>
      </c>
      <c r="AN12" t="s">
        <v>162</v>
      </c>
      <c r="AO12">
        <v>2</v>
      </c>
      <c r="AP12" s="6" t="s">
        <v>12443</v>
      </c>
      <c r="AQ12">
        <v>2</v>
      </c>
      <c r="AR12">
        <v>0</v>
      </c>
      <c r="AS12" s="3" t="str">
        <f t="shared" si="19"/>
        <v>No</v>
      </c>
      <c r="AT12">
        <v>25</v>
      </c>
      <c r="AU12">
        <v>50</v>
      </c>
      <c r="AV12" t="str">
        <f t="shared" si="20"/>
        <v>Yes</v>
      </c>
      <c r="AW12">
        <v>1</v>
      </c>
      <c r="AX12" t="s">
        <v>12445</v>
      </c>
      <c r="AY12" t="s">
        <v>51</v>
      </c>
      <c r="AZ12" s="6" t="s">
        <v>163</v>
      </c>
      <c r="BA12" t="s">
        <v>163</v>
      </c>
      <c r="BB12" t="s">
        <v>164</v>
      </c>
      <c r="BC12" s="3" t="str">
        <f t="shared" si="21"/>
        <v>with rating</v>
      </c>
      <c r="BD12">
        <v>9470</v>
      </c>
      <c r="BE12" s="3">
        <v>84</v>
      </c>
      <c r="BF12" s="8">
        <f t="shared" si="22"/>
        <v>0.84</v>
      </c>
      <c r="BG12" s="5">
        <f t="shared" si="2"/>
        <v>7954.8</v>
      </c>
      <c r="BH12">
        <v>3.95681098204857</v>
      </c>
      <c r="BI12" t="s">
        <v>165</v>
      </c>
      <c r="BJ12">
        <v>0</v>
      </c>
      <c r="BK12" s="3" t="str">
        <f t="shared" si="23"/>
        <v>No</v>
      </c>
      <c r="BM12" t="s">
        <v>166</v>
      </c>
      <c r="BN12" t="s">
        <v>167</v>
      </c>
      <c r="BO12" t="s">
        <v>168</v>
      </c>
      <c r="BP12" t="s">
        <v>58</v>
      </c>
      <c r="BQ12" t="s">
        <v>59</v>
      </c>
      <c r="BR12" t="s">
        <v>11407</v>
      </c>
      <c r="BS12" t="s">
        <v>12458</v>
      </c>
      <c r="BT12" t="s">
        <v>12519</v>
      </c>
      <c r="BU12" t="s">
        <v>12560</v>
      </c>
      <c r="BV12" t="s">
        <v>12561</v>
      </c>
      <c r="BW12" t="s">
        <v>12486</v>
      </c>
      <c r="BX12" t="s">
        <v>12463</v>
      </c>
      <c r="BY12" t="s">
        <v>12562</v>
      </c>
      <c r="BZ12" t="s">
        <v>12466</v>
      </c>
      <c r="CA12" t="s">
        <v>12563</v>
      </c>
      <c r="CB12" t="s">
        <v>12564</v>
      </c>
      <c r="CC12" t="s">
        <v>12491</v>
      </c>
      <c r="CD12" t="s">
        <v>12565</v>
      </c>
      <c r="CE12" t="s">
        <v>12459</v>
      </c>
      <c r="CF12" t="s">
        <v>12566</v>
      </c>
      <c r="CG12" t="s">
        <v>12492</v>
      </c>
    </row>
    <row r="13" spans="1:97" hidden="1" x14ac:dyDescent="0.25">
      <c r="A13">
        <v>12</v>
      </c>
      <c r="B13" t="s">
        <v>169</v>
      </c>
      <c r="C13" t="s">
        <v>11408</v>
      </c>
      <c r="D13">
        <v>6</v>
      </c>
      <c r="E13">
        <v>8</v>
      </c>
      <c r="F13" t="s">
        <v>45</v>
      </c>
      <c r="G13">
        <v>100</v>
      </c>
      <c r="H13" s="3">
        <f t="shared" si="0"/>
        <v>600</v>
      </c>
      <c r="I13" s="3">
        <f t="shared" si="1"/>
        <v>800</v>
      </c>
      <c r="J13">
        <v>1</v>
      </c>
      <c r="K13" s="3" t="str">
        <f t="shared" si="3"/>
        <v>Yes</v>
      </c>
      <c r="L13" s="3" t="str">
        <f t="shared" si="4"/>
        <v>with rating</v>
      </c>
      <c r="M13" s="3">
        <f t="shared" si="5"/>
        <v>1</v>
      </c>
      <c r="N13" s="3" t="str">
        <f t="shared" si="6"/>
        <v>Below average</v>
      </c>
      <c r="O13" s="3">
        <f t="shared" si="7"/>
        <v>0</v>
      </c>
      <c r="P13" s="3">
        <f t="shared" si="8"/>
        <v>0</v>
      </c>
      <c r="Q13" s="3">
        <f t="shared" si="9"/>
        <v>0</v>
      </c>
      <c r="R13" s="3">
        <f t="shared" si="10"/>
        <v>1</v>
      </c>
      <c r="S13" s="3">
        <f t="shared" si="11"/>
        <v>0</v>
      </c>
      <c r="T13" s="3">
        <f t="shared" si="12"/>
        <v>0</v>
      </c>
      <c r="U13" s="3" t="str">
        <f t="shared" si="13"/>
        <v>Good</v>
      </c>
      <c r="V13">
        <v>3.31</v>
      </c>
      <c r="W13">
        <v>13</v>
      </c>
      <c r="X13">
        <v>3</v>
      </c>
      <c r="Y13" s="8">
        <f t="shared" si="14"/>
        <v>0.23076923076923078</v>
      </c>
      <c r="Z13">
        <v>4</v>
      </c>
      <c r="AA13">
        <v>3</v>
      </c>
      <c r="AB13">
        <v>0</v>
      </c>
      <c r="AC13">
        <v>3</v>
      </c>
      <c r="AD13" s="9">
        <f t="shared" si="15"/>
        <v>0.23076923076923078</v>
      </c>
      <c r="AE13">
        <v>0</v>
      </c>
      <c r="AF13">
        <v>0</v>
      </c>
      <c r="AG13" s="3" t="str">
        <f t="shared" si="16"/>
        <v>No</v>
      </c>
      <c r="AH13">
        <v>0</v>
      </c>
      <c r="AI13" s="3" t="str">
        <f t="shared" si="17"/>
        <v>No</v>
      </c>
      <c r="AJ13">
        <v>0</v>
      </c>
      <c r="AK13" s="3" t="str">
        <f t="shared" si="18"/>
        <v>No</v>
      </c>
      <c r="AL13" t="s">
        <v>11409</v>
      </c>
      <c r="AM13" t="s">
        <v>172</v>
      </c>
      <c r="AN13" t="s">
        <v>64</v>
      </c>
      <c r="AO13">
        <v>2</v>
      </c>
      <c r="AP13" s="6" t="s">
        <v>12443</v>
      </c>
      <c r="AQ13">
        <v>2</v>
      </c>
      <c r="AR13">
        <v>0</v>
      </c>
      <c r="AS13" s="3" t="str">
        <f t="shared" si="19"/>
        <v>No</v>
      </c>
      <c r="AT13">
        <v>40</v>
      </c>
      <c r="AU13">
        <v>50</v>
      </c>
      <c r="AV13" t="str">
        <f t="shared" si="20"/>
        <v>Yes</v>
      </c>
      <c r="AW13">
        <v>1</v>
      </c>
      <c r="AX13" t="s">
        <v>12445</v>
      </c>
      <c r="AY13" t="s">
        <v>51</v>
      </c>
      <c r="AZ13" s="6" t="s">
        <v>173</v>
      </c>
      <c r="BA13" t="s">
        <v>173</v>
      </c>
      <c r="BB13" t="s">
        <v>174</v>
      </c>
      <c r="BC13" s="3" t="str">
        <f t="shared" si="21"/>
        <v>with rating</v>
      </c>
      <c r="BD13">
        <v>3515</v>
      </c>
      <c r="BE13" s="3">
        <v>84</v>
      </c>
      <c r="BF13" s="8">
        <f t="shared" si="22"/>
        <v>0.84</v>
      </c>
      <c r="BG13" s="5">
        <f t="shared" si="2"/>
        <v>2952.6</v>
      </c>
      <c r="BH13">
        <v>3.98378378378378</v>
      </c>
      <c r="BI13" t="s">
        <v>175</v>
      </c>
      <c r="BJ13">
        <v>0</v>
      </c>
      <c r="BK13" s="3" t="str">
        <f t="shared" si="23"/>
        <v>No</v>
      </c>
      <c r="BM13" t="s">
        <v>176</v>
      </c>
      <c r="BN13" t="s">
        <v>177</v>
      </c>
      <c r="BO13" t="s">
        <v>178</v>
      </c>
      <c r="BP13" t="s">
        <v>58</v>
      </c>
      <c r="BQ13" t="s">
        <v>59</v>
      </c>
      <c r="BR13" t="s">
        <v>11409</v>
      </c>
      <c r="BS13" t="s">
        <v>12458</v>
      </c>
      <c r="BT13" t="s">
        <v>12519</v>
      </c>
      <c r="BU13" t="s">
        <v>12511</v>
      </c>
      <c r="BV13" t="s">
        <v>12567</v>
      </c>
      <c r="BW13" t="s">
        <v>12532</v>
      </c>
      <c r="BX13" t="s">
        <v>12501</v>
      </c>
      <c r="BY13" t="s">
        <v>12568</v>
      </c>
      <c r="BZ13" t="s">
        <v>12518</v>
      </c>
      <c r="CA13" t="s">
        <v>12459</v>
      </c>
      <c r="CB13" t="s">
        <v>12493</v>
      </c>
      <c r="CC13" t="s">
        <v>12466</v>
      </c>
      <c r="CD13" t="s">
        <v>12475</v>
      </c>
      <c r="CE13" t="s">
        <v>12530</v>
      </c>
      <c r="CF13" t="s">
        <v>12469</v>
      </c>
      <c r="CG13" t="s">
        <v>12512</v>
      </c>
      <c r="CH13" t="s">
        <v>12536</v>
      </c>
      <c r="CI13" t="s">
        <v>12463</v>
      </c>
      <c r="CJ13" t="s">
        <v>12569</v>
      </c>
      <c r="CK13" t="s">
        <v>12473</v>
      </c>
    </row>
    <row r="14" spans="1:97" hidden="1" x14ac:dyDescent="0.25">
      <c r="A14">
        <v>13</v>
      </c>
      <c r="B14" t="s">
        <v>179</v>
      </c>
      <c r="C14" t="s">
        <v>180</v>
      </c>
      <c r="D14">
        <v>1.91</v>
      </c>
      <c r="E14">
        <v>6</v>
      </c>
      <c r="F14" t="s">
        <v>45</v>
      </c>
      <c r="G14">
        <v>1000</v>
      </c>
      <c r="H14" s="3">
        <f t="shared" si="0"/>
        <v>1910</v>
      </c>
      <c r="I14" s="3">
        <f t="shared" si="1"/>
        <v>6000</v>
      </c>
      <c r="J14">
        <v>1</v>
      </c>
      <c r="K14" s="3" t="str">
        <f t="shared" si="3"/>
        <v>Yes</v>
      </c>
      <c r="L14" s="3" t="str">
        <f t="shared" si="4"/>
        <v>with rating</v>
      </c>
      <c r="M14" s="3">
        <f t="shared" si="5"/>
        <v>1</v>
      </c>
      <c r="N14" s="3" t="str">
        <f t="shared" si="6"/>
        <v>Below average</v>
      </c>
      <c r="O14" s="3">
        <f t="shared" si="7"/>
        <v>0</v>
      </c>
      <c r="P14" s="3">
        <f t="shared" si="8"/>
        <v>0</v>
      </c>
      <c r="Q14" s="3">
        <f t="shared" si="9"/>
        <v>0</v>
      </c>
      <c r="R14" s="3">
        <f t="shared" si="10"/>
        <v>1</v>
      </c>
      <c r="S14" s="3">
        <f t="shared" si="11"/>
        <v>0</v>
      </c>
      <c r="T14" s="3">
        <f t="shared" si="12"/>
        <v>0</v>
      </c>
      <c r="U14" s="3" t="str">
        <f t="shared" si="13"/>
        <v>Good</v>
      </c>
      <c r="V14">
        <v>3.45</v>
      </c>
      <c r="W14">
        <v>141</v>
      </c>
      <c r="X14">
        <v>49</v>
      </c>
      <c r="Y14" s="8">
        <f t="shared" si="14"/>
        <v>0.3475177304964539</v>
      </c>
      <c r="Z14">
        <v>29</v>
      </c>
      <c r="AA14">
        <v>24</v>
      </c>
      <c r="AB14">
        <v>14</v>
      </c>
      <c r="AC14">
        <v>25</v>
      </c>
      <c r="AD14" s="9">
        <f t="shared" si="15"/>
        <v>0.1773049645390071</v>
      </c>
      <c r="AE14">
        <v>0</v>
      </c>
      <c r="AF14">
        <v>0</v>
      </c>
      <c r="AG14" s="3" t="str">
        <f t="shared" si="16"/>
        <v>No</v>
      </c>
      <c r="AH14">
        <v>0</v>
      </c>
      <c r="AI14" s="3" t="str">
        <f t="shared" si="17"/>
        <v>No</v>
      </c>
      <c r="AJ14">
        <v>0</v>
      </c>
      <c r="AK14" s="3" t="str">
        <f t="shared" si="18"/>
        <v>No</v>
      </c>
      <c r="AL14" t="s">
        <v>181</v>
      </c>
      <c r="AM14" t="s">
        <v>182</v>
      </c>
      <c r="AN14" t="s">
        <v>64</v>
      </c>
      <c r="AO14">
        <v>1</v>
      </c>
      <c r="AP14" s="6" t="s">
        <v>12443</v>
      </c>
      <c r="AQ14">
        <v>1</v>
      </c>
      <c r="AR14">
        <v>0</v>
      </c>
      <c r="AS14" s="3" t="str">
        <f t="shared" si="19"/>
        <v>No</v>
      </c>
      <c r="AT14">
        <v>38</v>
      </c>
      <c r="AU14">
        <v>50</v>
      </c>
      <c r="AV14" t="str">
        <f t="shared" si="20"/>
        <v>No</v>
      </c>
      <c r="AY14" t="s">
        <v>51</v>
      </c>
      <c r="AZ14" s="6" t="s">
        <v>184</v>
      </c>
      <c r="BA14" t="s">
        <v>184</v>
      </c>
      <c r="BB14" t="s">
        <v>185</v>
      </c>
      <c r="BC14" s="3" t="str">
        <f t="shared" si="21"/>
        <v>with rating</v>
      </c>
      <c r="BD14">
        <v>557</v>
      </c>
      <c r="BE14" s="3">
        <v>87</v>
      </c>
      <c r="BF14" s="8">
        <f t="shared" si="22"/>
        <v>0.87</v>
      </c>
      <c r="BG14" s="5">
        <f t="shared" si="2"/>
        <v>484.59</v>
      </c>
      <c r="BH14">
        <v>4.1238779174147204</v>
      </c>
      <c r="BI14" t="s">
        <v>186</v>
      </c>
      <c r="BJ14">
        <v>0</v>
      </c>
      <c r="BK14" s="3" t="str">
        <f t="shared" si="23"/>
        <v>No</v>
      </c>
      <c r="BM14" t="s">
        <v>187</v>
      </c>
      <c r="BN14" t="s">
        <v>188</v>
      </c>
      <c r="BO14" t="s">
        <v>189</v>
      </c>
      <c r="BP14" t="s">
        <v>58</v>
      </c>
      <c r="BQ14" t="s">
        <v>59</v>
      </c>
      <c r="BR14" t="s">
        <v>181</v>
      </c>
      <c r="BS14" t="s">
        <v>12458</v>
      </c>
      <c r="BT14" t="s">
        <v>12475</v>
      </c>
      <c r="BU14" t="s">
        <v>12469</v>
      </c>
      <c r="BV14" t="s">
        <v>12523</v>
      </c>
      <c r="BW14" t="s">
        <v>12524</v>
      </c>
      <c r="BX14" t="s">
        <v>12570</v>
      </c>
      <c r="BY14" t="s">
        <v>12571</v>
      </c>
      <c r="BZ14" t="s">
        <v>12572</v>
      </c>
    </row>
    <row r="15" spans="1:97" hidden="1" x14ac:dyDescent="0.25">
      <c r="A15">
        <v>14</v>
      </c>
      <c r="B15" t="s">
        <v>190</v>
      </c>
      <c r="C15" t="s">
        <v>11410</v>
      </c>
      <c r="D15">
        <v>5.79</v>
      </c>
      <c r="E15">
        <v>42</v>
      </c>
      <c r="F15" t="s">
        <v>45</v>
      </c>
      <c r="G15">
        <v>1000</v>
      </c>
      <c r="H15" s="3">
        <f t="shared" si="0"/>
        <v>5790</v>
      </c>
      <c r="I15" s="3">
        <f t="shared" si="1"/>
        <v>42000</v>
      </c>
      <c r="J15">
        <v>0</v>
      </c>
      <c r="K15" s="3" t="str">
        <f t="shared" si="3"/>
        <v>No</v>
      </c>
      <c r="L15" s="3" t="str">
        <f t="shared" si="4"/>
        <v>with rating</v>
      </c>
      <c r="M15" s="3">
        <f t="shared" si="5"/>
        <v>1</v>
      </c>
      <c r="N15" s="3" t="str">
        <f t="shared" si="6"/>
        <v>Below average</v>
      </c>
      <c r="O15" s="3">
        <f t="shared" si="7"/>
        <v>0</v>
      </c>
      <c r="P15" s="3">
        <f t="shared" si="8"/>
        <v>0</v>
      </c>
      <c r="Q15" s="3">
        <f t="shared" si="9"/>
        <v>0</v>
      </c>
      <c r="R15" s="3">
        <f t="shared" si="10"/>
        <v>1</v>
      </c>
      <c r="S15" s="3">
        <f t="shared" si="11"/>
        <v>0</v>
      </c>
      <c r="T15" s="3">
        <f t="shared" si="12"/>
        <v>0</v>
      </c>
      <c r="U15" s="3" t="str">
        <f t="shared" si="13"/>
        <v>Good</v>
      </c>
      <c r="V15">
        <v>3.32</v>
      </c>
      <c r="W15">
        <v>121</v>
      </c>
      <c r="X15">
        <v>36</v>
      </c>
      <c r="Y15" s="8">
        <f t="shared" si="14"/>
        <v>0.2975206611570248</v>
      </c>
      <c r="Z15">
        <v>24</v>
      </c>
      <c r="AA15">
        <v>23</v>
      </c>
      <c r="AB15">
        <v>19</v>
      </c>
      <c r="AC15">
        <v>19</v>
      </c>
      <c r="AD15" s="9">
        <f t="shared" si="15"/>
        <v>0.15702479338842976</v>
      </c>
      <c r="AE15">
        <v>0</v>
      </c>
      <c r="AF15">
        <v>0</v>
      </c>
      <c r="AG15" s="3" t="str">
        <f t="shared" si="16"/>
        <v>No</v>
      </c>
      <c r="AH15">
        <v>0</v>
      </c>
      <c r="AI15" s="3" t="str">
        <f t="shared" si="17"/>
        <v>No</v>
      </c>
      <c r="AJ15">
        <v>0</v>
      </c>
      <c r="AK15" s="3" t="str">
        <f t="shared" si="18"/>
        <v>No</v>
      </c>
      <c r="AL15" t="s">
        <v>11411</v>
      </c>
      <c r="AM15" t="s">
        <v>193</v>
      </c>
      <c r="AN15" t="s">
        <v>96</v>
      </c>
      <c r="AO15">
        <v>50</v>
      </c>
      <c r="AP15" s="6" t="s">
        <v>12443</v>
      </c>
      <c r="AQ15">
        <v>2</v>
      </c>
      <c r="AR15">
        <v>0</v>
      </c>
      <c r="AS15" s="3" t="str">
        <f t="shared" si="19"/>
        <v>No</v>
      </c>
      <c r="AT15">
        <v>43</v>
      </c>
      <c r="AU15">
        <v>50</v>
      </c>
      <c r="AV15" t="str">
        <f t="shared" si="20"/>
        <v>No</v>
      </c>
      <c r="AY15" t="s">
        <v>51</v>
      </c>
      <c r="AZ15" s="6" t="s">
        <v>194</v>
      </c>
      <c r="BA15" t="s">
        <v>195</v>
      </c>
      <c r="BB15" t="s">
        <v>196</v>
      </c>
      <c r="BC15" s="3" t="str">
        <f t="shared" si="21"/>
        <v>with rating</v>
      </c>
      <c r="BD15">
        <v>5083</v>
      </c>
      <c r="BE15" s="3">
        <v>83</v>
      </c>
      <c r="BF15" s="8">
        <f t="shared" si="22"/>
        <v>0.83</v>
      </c>
      <c r="BG15" s="5">
        <f t="shared" si="2"/>
        <v>4218.8900000000003</v>
      </c>
      <c r="BH15">
        <v>3.9474719653747701</v>
      </c>
      <c r="BI15" t="s">
        <v>197</v>
      </c>
      <c r="BJ15">
        <v>0</v>
      </c>
      <c r="BK15" s="3" t="str">
        <f t="shared" si="23"/>
        <v>No</v>
      </c>
      <c r="BM15" t="s">
        <v>198</v>
      </c>
      <c r="BN15" t="s">
        <v>199</v>
      </c>
      <c r="BO15" t="s">
        <v>200</v>
      </c>
      <c r="BP15" t="s">
        <v>58</v>
      </c>
      <c r="BQ15" t="s">
        <v>59</v>
      </c>
      <c r="BR15" t="s">
        <v>11411</v>
      </c>
      <c r="BS15" t="s">
        <v>12458</v>
      </c>
      <c r="BT15" t="s">
        <v>12573</v>
      </c>
      <c r="BU15" t="s">
        <v>12532</v>
      </c>
      <c r="BV15" t="s">
        <v>12574</v>
      </c>
      <c r="BW15" t="s">
        <v>12575</v>
      </c>
      <c r="BX15" t="s">
        <v>12576</v>
      </c>
      <c r="BY15" t="s">
        <v>12527</v>
      </c>
      <c r="BZ15" t="s">
        <v>12577</v>
      </c>
      <c r="CA15" t="s">
        <v>12519</v>
      </c>
      <c r="CB15" t="s">
        <v>12578</v>
      </c>
      <c r="CC15" t="s">
        <v>12579</v>
      </c>
      <c r="CD15" t="s">
        <v>12580</v>
      </c>
      <c r="CE15" t="s">
        <v>12466</v>
      </c>
      <c r="CF15" t="s">
        <v>12581</v>
      </c>
      <c r="CG15" t="s">
        <v>12475</v>
      </c>
      <c r="CH15" t="s">
        <v>12530</v>
      </c>
      <c r="CI15" t="s">
        <v>12582</v>
      </c>
      <c r="CJ15" t="s">
        <v>12515</v>
      </c>
      <c r="CK15" t="s">
        <v>12508</v>
      </c>
      <c r="CL15" t="s">
        <v>12473</v>
      </c>
      <c r="CM15" t="s">
        <v>12583</v>
      </c>
      <c r="CN15" t="s">
        <v>12463</v>
      </c>
      <c r="CO15" t="s">
        <v>12518</v>
      </c>
      <c r="CP15" t="s">
        <v>12459</v>
      </c>
      <c r="CQ15" t="s">
        <v>12492</v>
      </c>
    </row>
    <row r="16" spans="1:97" hidden="1" x14ac:dyDescent="0.25">
      <c r="A16">
        <v>15</v>
      </c>
      <c r="B16" t="s">
        <v>201</v>
      </c>
      <c r="C16" t="s">
        <v>202</v>
      </c>
      <c r="D16">
        <v>2</v>
      </c>
      <c r="E16">
        <v>2</v>
      </c>
      <c r="F16" t="s">
        <v>45</v>
      </c>
      <c r="G16">
        <v>20000</v>
      </c>
      <c r="H16" s="3">
        <f t="shared" si="0"/>
        <v>40000</v>
      </c>
      <c r="I16" s="3">
        <f t="shared" si="1"/>
        <v>40000</v>
      </c>
      <c r="J16">
        <v>1</v>
      </c>
      <c r="K16" s="3" t="str">
        <f t="shared" si="3"/>
        <v>Yes</v>
      </c>
      <c r="L16" s="3" t="str">
        <f t="shared" si="4"/>
        <v>with rating</v>
      </c>
      <c r="M16" s="3">
        <f t="shared" si="5"/>
        <v>1</v>
      </c>
      <c r="N16" s="3" t="str">
        <f t="shared" si="6"/>
        <v>Below average</v>
      </c>
      <c r="O16" s="3">
        <f t="shared" si="7"/>
        <v>0</v>
      </c>
      <c r="P16" s="3">
        <f t="shared" si="8"/>
        <v>0</v>
      </c>
      <c r="Q16" s="3">
        <f t="shared" si="9"/>
        <v>0</v>
      </c>
      <c r="R16" s="3">
        <f t="shared" si="10"/>
        <v>0</v>
      </c>
      <c r="S16" s="3">
        <f t="shared" si="11"/>
        <v>1</v>
      </c>
      <c r="T16" s="3">
        <f t="shared" si="12"/>
        <v>0</v>
      </c>
      <c r="U16" s="3" t="str">
        <f t="shared" si="13"/>
        <v>Very good</v>
      </c>
      <c r="V16">
        <v>3.65</v>
      </c>
      <c r="W16">
        <v>2457</v>
      </c>
      <c r="X16">
        <v>984</v>
      </c>
      <c r="Y16" s="8">
        <f t="shared" si="14"/>
        <v>0.40048840048840051</v>
      </c>
      <c r="Z16">
        <v>481</v>
      </c>
      <c r="AA16">
        <v>459</v>
      </c>
      <c r="AB16">
        <v>206</v>
      </c>
      <c r="AC16">
        <v>327</v>
      </c>
      <c r="AD16" s="9">
        <f t="shared" si="15"/>
        <v>0.13308913308913309</v>
      </c>
      <c r="AE16">
        <v>0</v>
      </c>
      <c r="AF16">
        <v>0</v>
      </c>
      <c r="AG16" s="3" t="str">
        <f t="shared" si="16"/>
        <v>No</v>
      </c>
      <c r="AH16">
        <v>0</v>
      </c>
      <c r="AI16" s="3" t="str">
        <f t="shared" si="17"/>
        <v>No</v>
      </c>
      <c r="AJ16">
        <v>0</v>
      </c>
      <c r="AK16" s="3" t="str">
        <f t="shared" si="18"/>
        <v>No</v>
      </c>
      <c r="AL16" t="s">
        <v>203</v>
      </c>
      <c r="AM16" t="s">
        <v>95</v>
      </c>
      <c r="AN16" t="s">
        <v>96</v>
      </c>
      <c r="AO16">
        <v>1</v>
      </c>
      <c r="AP16" s="6" t="s">
        <v>12443</v>
      </c>
      <c r="AQ16">
        <v>1</v>
      </c>
      <c r="AR16">
        <v>0</v>
      </c>
      <c r="AS16" s="3" t="str">
        <f t="shared" si="19"/>
        <v>No</v>
      </c>
      <c r="AT16">
        <v>36</v>
      </c>
      <c r="AU16">
        <v>50</v>
      </c>
      <c r="AV16" t="str">
        <f t="shared" si="20"/>
        <v>No</v>
      </c>
      <c r="AY16" t="s">
        <v>51</v>
      </c>
      <c r="AZ16" s="6" t="s">
        <v>204</v>
      </c>
      <c r="BA16" t="s">
        <v>205</v>
      </c>
      <c r="BB16" t="s">
        <v>206</v>
      </c>
      <c r="BC16" s="3" t="str">
        <f t="shared" si="21"/>
        <v>with rating</v>
      </c>
      <c r="BD16">
        <v>55499</v>
      </c>
      <c r="BE16" s="3">
        <v>0</v>
      </c>
      <c r="BF16" s="8">
        <f t="shared" si="22"/>
        <v>0</v>
      </c>
      <c r="BG16" s="5">
        <f t="shared" si="2"/>
        <v>0</v>
      </c>
      <c r="BH16">
        <v>4.1388853853222498</v>
      </c>
      <c r="BI16" t="s">
        <v>207</v>
      </c>
      <c r="BJ16">
        <v>0</v>
      </c>
      <c r="BK16" s="3" t="str">
        <f t="shared" si="23"/>
        <v>No</v>
      </c>
      <c r="BM16" t="s">
        <v>208</v>
      </c>
      <c r="BN16" t="s">
        <v>209</v>
      </c>
      <c r="BO16" t="s">
        <v>210</v>
      </c>
      <c r="BP16" t="s">
        <v>58</v>
      </c>
      <c r="BQ16" t="s">
        <v>59</v>
      </c>
      <c r="BR16" t="s">
        <v>203</v>
      </c>
      <c r="BS16" t="s">
        <v>12458</v>
      </c>
      <c r="BT16" t="s">
        <v>12459</v>
      </c>
      <c r="BU16" t="s">
        <v>12482</v>
      </c>
      <c r="BV16" t="s">
        <v>12486</v>
      </c>
      <c r="BW16" t="s">
        <v>12524</v>
      </c>
      <c r="BX16" t="s">
        <v>12584</v>
      </c>
      <c r="BY16" t="s">
        <v>12568</v>
      </c>
      <c r="BZ16" t="s">
        <v>12473</v>
      </c>
      <c r="CA16" t="s">
        <v>12463</v>
      </c>
      <c r="CB16" t="s">
        <v>85</v>
      </c>
      <c r="CC16" t="s">
        <v>12585</v>
      </c>
      <c r="CD16" t="s">
        <v>12492</v>
      </c>
      <c r="CE16" t="s">
        <v>12489</v>
      </c>
      <c r="CF16" t="s">
        <v>12466</v>
      </c>
      <c r="CG16" t="s">
        <v>12581</v>
      </c>
    </row>
    <row r="17" spans="1:97" hidden="1" x14ac:dyDescent="0.25">
      <c r="A17">
        <v>16</v>
      </c>
      <c r="B17" t="s">
        <v>11412</v>
      </c>
      <c r="C17" t="s">
        <v>11413</v>
      </c>
      <c r="D17">
        <v>11</v>
      </c>
      <c r="E17">
        <v>81</v>
      </c>
      <c r="F17" t="s">
        <v>45</v>
      </c>
      <c r="G17">
        <v>1000</v>
      </c>
      <c r="H17" s="3">
        <f t="shared" si="0"/>
        <v>11000</v>
      </c>
      <c r="I17" s="3">
        <f t="shared" si="1"/>
        <v>81000</v>
      </c>
      <c r="J17">
        <v>0</v>
      </c>
      <c r="K17" s="3" t="str">
        <f t="shared" si="3"/>
        <v>No</v>
      </c>
      <c r="L17" s="3" t="str">
        <f t="shared" si="4"/>
        <v>with rating</v>
      </c>
      <c r="M17" s="3">
        <f t="shared" si="5"/>
        <v>1</v>
      </c>
      <c r="N17" s="3" t="str">
        <f t="shared" si="6"/>
        <v>Above average</v>
      </c>
      <c r="O17" s="3">
        <f t="shared" si="7"/>
        <v>0</v>
      </c>
      <c r="P17" s="3">
        <f t="shared" si="8"/>
        <v>0</v>
      </c>
      <c r="Q17" s="3">
        <f t="shared" si="9"/>
        <v>0</v>
      </c>
      <c r="R17" s="3">
        <f t="shared" si="10"/>
        <v>0</v>
      </c>
      <c r="S17" s="3">
        <f t="shared" si="11"/>
        <v>1</v>
      </c>
      <c r="T17" s="3">
        <f t="shared" si="12"/>
        <v>0</v>
      </c>
      <c r="U17" s="3" t="str">
        <f t="shared" si="13"/>
        <v>Very good</v>
      </c>
      <c r="V17">
        <v>3.92</v>
      </c>
      <c r="W17">
        <v>426</v>
      </c>
      <c r="X17">
        <v>204</v>
      </c>
      <c r="Y17" s="8">
        <f t="shared" si="14"/>
        <v>0.47887323943661969</v>
      </c>
      <c r="Z17">
        <v>94</v>
      </c>
      <c r="AA17">
        <v>62</v>
      </c>
      <c r="AB17">
        <v>21</v>
      </c>
      <c r="AC17">
        <v>45</v>
      </c>
      <c r="AD17" s="9">
        <f t="shared" si="15"/>
        <v>0.10563380281690141</v>
      </c>
      <c r="AE17">
        <v>0</v>
      </c>
      <c r="AF17">
        <v>0</v>
      </c>
      <c r="AG17" s="3" t="str">
        <f t="shared" si="16"/>
        <v>No</v>
      </c>
      <c r="AH17">
        <v>0</v>
      </c>
      <c r="AI17" s="3" t="str">
        <f t="shared" si="17"/>
        <v>No</v>
      </c>
      <c r="AJ17">
        <v>0</v>
      </c>
      <c r="AK17" s="3" t="str">
        <f t="shared" si="18"/>
        <v>No</v>
      </c>
      <c r="AL17" t="s">
        <v>11414</v>
      </c>
      <c r="AM17" t="s">
        <v>214</v>
      </c>
      <c r="AN17" t="s">
        <v>96</v>
      </c>
      <c r="AO17">
        <v>50</v>
      </c>
      <c r="AP17" s="6" t="s">
        <v>12443</v>
      </c>
      <c r="AQ17">
        <v>3</v>
      </c>
      <c r="AR17">
        <v>0</v>
      </c>
      <c r="AS17" s="3" t="str">
        <f t="shared" si="19"/>
        <v>No</v>
      </c>
      <c r="AT17">
        <v>41</v>
      </c>
      <c r="AU17">
        <v>50</v>
      </c>
      <c r="AV17" t="str">
        <f t="shared" si="20"/>
        <v>No</v>
      </c>
      <c r="AY17" t="s">
        <v>51</v>
      </c>
      <c r="AZ17" s="6" t="s">
        <v>215</v>
      </c>
      <c r="BA17" t="s">
        <v>216</v>
      </c>
      <c r="BB17" t="s">
        <v>217</v>
      </c>
      <c r="BC17" s="3" t="str">
        <f t="shared" si="21"/>
        <v>with rating</v>
      </c>
      <c r="BD17">
        <v>39381</v>
      </c>
      <c r="BE17" s="3">
        <v>86</v>
      </c>
      <c r="BF17" s="8">
        <f t="shared" si="22"/>
        <v>0.86</v>
      </c>
      <c r="BG17" s="5">
        <f t="shared" si="2"/>
        <v>33867.660000000003</v>
      </c>
      <c r="BH17">
        <v>4.0663264010563402</v>
      </c>
      <c r="BI17" t="s">
        <v>218</v>
      </c>
      <c r="BJ17">
        <v>0</v>
      </c>
      <c r="BK17" s="3" t="str">
        <f t="shared" si="23"/>
        <v>No</v>
      </c>
      <c r="BM17" t="s">
        <v>219</v>
      </c>
      <c r="BN17" t="s">
        <v>220</v>
      </c>
      <c r="BO17" t="s">
        <v>221</v>
      </c>
      <c r="BP17" t="s">
        <v>58</v>
      </c>
      <c r="BQ17" t="s">
        <v>59</v>
      </c>
      <c r="BR17" t="s">
        <v>11414</v>
      </c>
      <c r="BS17" t="s">
        <v>12458</v>
      </c>
      <c r="BT17" t="s">
        <v>12519</v>
      </c>
      <c r="BU17" t="s">
        <v>12467</v>
      </c>
      <c r="BV17" t="s">
        <v>12512</v>
      </c>
      <c r="BW17" t="s">
        <v>12586</v>
      </c>
      <c r="BX17" t="s">
        <v>12587</v>
      </c>
      <c r="BY17" t="s">
        <v>12588</v>
      </c>
      <c r="BZ17" t="s">
        <v>12473</v>
      </c>
      <c r="CA17" t="s">
        <v>12589</v>
      </c>
      <c r="CB17" t="s">
        <v>12463</v>
      </c>
      <c r="CC17" t="s">
        <v>12590</v>
      </c>
      <c r="CD17" t="s">
        <v>12591</v>
      </c>
      <c r="CE17" t="s">
        <v>12459</v>
      </c>
      <c r="CF17" t="s">
        <v>12592</v>
      </c>
      <c r="CG17" t="s">
        <v>12593</v>
      </c>
      <c r="CH17" t="s">
        <v>12594</v>
      </c>
      <c r="CI17" t="s">
        <v>12540</v>
      </c>
      <c r="CJ17" t="s">
        <v>12518</v>
      </c>
    </row>
    <row r="18" spans="1:97" hidden="1" x14ac:dyDescent="0.25">
      <c r="A18">
        <v>17</v>
      </c>
      <c r="B18" t="s">
        <v>222</v>
      </c>
      <c r="C18" t="s">
        <v>223</v>
      </c>
      <c r="D18">
        <v>11</v>
      </c>
      <c r="E18">
        <v>10</v>
      </c>
      <c r="F18" t="s">
        <v>45</v>
      </c>
      <c r="G18">
        <v>10000</v>
      </c>
      <c r="H18" s="3">
        <f t="shared" si="0"/>
        <v>110000</v>
      </c>
      <c r="I18" s="3">
        <f t="shared" si="1"/>
        <v>100000</v>
      </c>
      <c r="J18">
        <v>0</v>
      </c>
      <c r="K18" s="3" t="str">
        <f t="shared" si="3"/>
        <v>No</v>
      </c>
      <c r="L18" s="3" t="str">
        <f t="shared" si="4"/>
        <v>with rating</v>
      </c>
      <c r="M18" s="3">
        <f t="shared" si="5"/>
        <v>1</v>
      </c>
      <c r="N18" s="3" t="str">
        <f t="shared" si="6"/>
        <v>Below average</v>
      </c>
      <c r="O18" s="3">
        <f t="shared" si="7"/>
        <v>0</v>
      </c>
      <c r="P18" s="3">
        <f t="shared" si="8"/>
        <v>0</v>
      </c>
      <c r="Q18" s="3">
        <f t="shared" si="9"/>
        <v>0</v>
      </c>
      <c r="R18" s="3">
        <f t="shared" si="10"/>
        <v>0</v>
      </c>
      <c r="S18" s="3">
        <f t="shared" si="11"/>
        <v>1</v>
      </c>
      <c r="T18" s="3">
        <f t="shared" si="12"/>
        <v>0</v>
      </c>
      <c r="U18" s="3" t="str">
        <f t="shared" si="13"/>
        <v>Very good</v>
      </c>
      <c r="V18">
        <v>3.72</v>
      </c>
      <c r="W18">
        <v>2058</v>
      </c>
      <c r="X18">
        <v>840</v>
      </c>
      <c r="Y18" s="8">
        <f t="shared" si="14"/>
        <v>0.40816326530612246</v>
      </c>
      <c r="Z18">
        <v>435</v>
      </c>
      <c r="AA18">
        <v>386</v>
      </c>
      <c r="AB18">
        <v>158</v>
      </c>
      <c r="AC18">
        <v>239</v>
      </c>
      <c r="AD18" s="9">
        <f t="shared" si="15"/>
        <v>0.11613216715257532</v>
      </c>
      <c r="AE18">
        <v>0</v>
      </c>
      <c r="AF18">
        <v>0</v>
      </c>
      <c r="AG18" s="3" t="str">
        <f t="shared" si="16"/>
        <v>No</v>
      </c>
      <c r="AH18">
        <v>0</v>
      </c>
      <c r="AI18" s="3" t="str">
        <f t="shared" si="17"/>
        <v>No</v>
      </c>
      <c r="AJ18">
        <v>0</v>
      </c>
      <c r="AK18" s="3" t="str">
        <f t="shared" si="18"/>
        <v>No</v>
      </c>
      <c r="AL18" t="s">
        <v>224</v>
      </c>
      <c r="AM18" t="s">
        <v>193</v>
      </c>
      <c r="AN18" t="s">
        <v>225</v>
      </c>
      <c r="AO18">
        <v>50</v>
      </c>
      <c r="AP18" s="6" t="s">
        <v>12443</v>
      </c>
      <c r="AQ18">
        <v>2</v>
      </c>
      <c r="AR18">
        <v>0</v>
      </c>
      <c r="AS18" s="3" t="str">
        <f t="shared" si="19"/>
        <v>No</v>
      </c>
      <c r="AT18">
        <v>34</v>
      </c>
      <c r="AU18">
        <v>50</v>
      </c>
      <c r="AV18" t="str">
        <f t="shared" si="20"/>
        <v>No</v>
      </c>
      <c r="AY18" t="s">
        <v>51</v>
      </c>
      <c r="AZ18" s="6" t="s">
        <v>226</v>
      </c>
      <c r="BA18" t="s">
        <v>226</v>
      </c>
      <c r="BB18" t="s">
        <v>227</v>
      </c>
      <c r="BC18" s="3" t="str">
        <f t="shared" si="21"/>
        <v>with rating</v>
      </c>
      <c r="BD18">
        <v>6302</v>
      </c>
      <c r="BE18" s="3">
        <v>0</v>
      </c>
      <c r="BF18" s="8">
        <f t="shared" si="22"/>
        <v>0</v>
      </c>
      <c r="BG18" s="5">
        <f t="shared" si="2"/>
        <v>0</v>
      </c>
      <c r="BH18">
        <v>3.9584258965407799</v>
      </c>
      <c r="BI18" t="s">
        <v>228</v>
      </c>
      <c r="BJ18">
        <v>0</v>
      </c>
      <c r="BK18" s="3" t="str">
        <f t="shared" si="23"/>
        <v>No</v>
      </c>
      <c r="BM18" t="s">
        <v>229</v>
      </c>
      <c r="BN18" t="s">
        <v>230</v>
      </c>
      <c r="BO18" t="s">
        <v>231</v>
      </c>
      <c r="BP18" t="s">
        <v>58</v>
      </c>
      <c r="BQ18" t="s">
        <v>59</v>
      </c>
      <c r="BR18" t="s">
        <v>224</v>
      </c>
      <c r="BS18" t="s">
        <v>12458</v>
      </c>
      <c r="BT18" t="s">
        <v>12595</v>
      </c>
      <c r="BU18" t="s">
        <v>12459</v>
      </c>
      <c r="BV18" t="s">
        <v>12482</v>
      </c>
      <c r="BW18" t="s">
        <v>12596</v>
      </c>
      <c r="BX18" t="s">
        <v>12473</v>
      </c>
      <c r="BY18" t="s">
        <v>12584</v>
      </c>
      <c r="BZ18" t="s">
        <v>12568</v>
      </c>
      <c r="CA18" t="s">
        <v>12487</v>
      </c>
      <c r="CB18" t="s">
        <v>12463</v>
      </c>
      <c r="CC18" t="s">
        <v>12597</v>
      </c>
      <c r="CD18" t="s">
        <v>12489</v>
      </c>
      <c r="CE18" t="s">
        <v>12490</v>
      </c>
      <c r="CF18" t="s">
        <v>12598</v>
      </c>
      <c r="CG18" t="s">
        <v>12486</v>
      </c>
      <c r="CH18" t="s">
        <v>12492</v>
      </c>
      <c r="CI18" t="s">
        <v>12585</v>
      </c>
      <c r="CJ18" t="s">
        <v>12466</v>
      </c>
      <c r="CK18" t="s">
        <v>12599</v>
      </c>
    </row>
    <row r="19" spans="1:97" hidden="1" x14ac:dyDescent="0.25">
      <c r="A19">
        <v>18</v>
      </c>
      <c r="B19" t="s">
        <v>232</v>
      </c>
      <c r="C19" t="s">
        <v>233</v>
      </c>
      <c r="D19">
        <v>5</v>
      </c>
      <c r="E19">
        <v>25</v>
      </c>
      <c r="F19" t="s">
        <v>45</v>
      </c>
      <c r="G19">
        <v>100000</v>
      </c>
      <c r="H19" s="3">
        <f t="shared" si="0"/>
        <v>500000</v>
      </c>
      <c r="I19" s="3">
        <f t="shared" si="1"/>
        <v>2500000</v>
      </c>
      <c r="J19">
        <v>1</v>
      </c>
      <c r="K19" s="3" t="str">
        <f t="shared" si="3"/>
        <v>Yes</v>
      </c>
      <c r="L19" s="3" t="str">
        <f t="shared" si="4"/>
        <v>with rating</v>
      </c>
      <c r="M19" s="3">
        <f t="shared" si="5"/>
        <v>1</v>
      </c>
      <c r="N19" s="3" t="str">
        <f t="shared" si="6"/>
        <v>Above average</v>
      </c>
      <c r="O19" s="3">
        <f t="shared" si="7"/>
        <v>0</v>
      </c>
      <c r="P19" s="3">
        <f t="shared" si="8"/>
        <v>0</v>
      </c>
      <c r="Q19" s="3">
        <f t="shared" si="9"/>
        <v>0</v>
      </c>
      <c r="R19" s="3">
        <f t="shared" si="10"/>
        <v>0</v>
      </c>
      <c r="S19" s="3">
        <f t="shared" si="11"/>
        <v>1</v>
      </c>
      <c r="T19" s="3">
        <f t="shared" si="12"/>
        <v>0</v>
      </c>
      <c r="U19" s="3" t="str">
        <f t="shared" si="13"/>
        <v>Very good</v>
      </c>
      <c r="V19">
        <v>3.83</v>
      </c>
      <c r="W19">
        <v>17980</v>
      </c>
      <c r="X19">
        <v>8290</v>
      </c>
      <c r="Y19" s="8">
        <f t="shared" si="14"/>
        <v>0.46106785317018911</v>
      </c>
      <c r="Z19">
        <v>3483</v>
      </c>
      <c r="AA19">
        <v>2951</v>
      </c>
      <c r="AB19">
        <v>1410</v>
      </c>
      <c r="AC19">
        <v>1846</v>
      </c>
      <c r="AD19" s="9">
        <f t="shared" si="15"/>
        <v>0.10266963292547275</v>
      </c>
      <c r="AE19">
        <v>0</v>
      </c>
      <c r="AF19">
        <v>0</v>
      </c>
      <c r="AG19" s="3" t="str">
        <f t="shared" si="16"/>
        <v>No</v>
      </c>
      <c r="AH19">
        <v>0</v>
      </c>
      <c r="AI19" s="3" t="str">
        <f t="shared" si="17"/>
        <v>No</v>
      </c>
      <c r="AJ19">
        <v>0</v>
      </c>
      <c r="AK19" s="3" t="str">
        <f t="shared" si="18"/>
        <v>No</v>
      </c>
      <c r="AL19" t="s">
        <v>11415</v>
      </c>
      <c r="AM19" t="s">
        <v>47</v>
      </c>
      <c r="AN19" t="s">
        <v>96</v>
      </c>
      <c r="AO19">
        <v>50</v>
      </c>
      <c r="AP19" s="6" t="s">
        <v>12443</v>
      </c>
      <c r="AQ19">
        <v>1</v>
      </c>
      <c r="AR19">
        <v>0</v>
      </c>
      <c r="AS19" s="3" t="str">
        <f t="shared" si="19"/>
        <v>No</v>
      </c>
      <c r="AT19">
        <v>41</v>
      </c>
      <c r="AU19">
        <v>50</v>
      </c>
      <c r="AV19" t="str">
        <f t="shared" si="20"/>
        <v>Yes</v>
      </c>
      <c r="AW19">
        <v>1</v>
      </c>
      <c r="AX19" t="s">
        <v>12445</v>
      </c>
      <c r="AY19" t="s">
        <v>51</v>
      </c>
      <c r="AZ19" s="6" t="s">
        <v>235</v>
      </c>
      <c r="BA19" t="s">
        <v>235</v>
      </c>
      <c r="BB19" t="s">
        <v>236</v>
      </c>
      <c r="BC19" s="3" t="str">
        <f t="shared" si="21"/>
        <v>with rating</v>
      </c>
      <c r="BD19">
        <v>139223</v>
      </c>
      <c r="BE19" s="3">
        <v>84</v>
      </c>
      <c r="BF19" s="8">
        <f t="shared" si="22"/>
        <v>0.84</v>
      </c>
      <c r="BG19" s="5">
        <f t="shared" si="2"/>
        <v>116947.32</v>
      </c>
      <c r="BH19">
        <v>3.9335813766403498</v>
      </c>
      <c r="BI19" t="s">
        <v>237</v>
      </c>
      <c r="BJ19">
        <v>0</v>
      </c>
      <c r="BK19" s="3" t="str">
        <f t="shared" si="23"/>
        <v>No</v>
      </c>
      <c r="BM19" t="s">
        <v>238</v>
      </c>
      <c r="BN19" t="s">
        <v>239</v>
      </c>
      <c r="BO19" t="s">
        <v>240</v>
      </c>
      <c r="BP19" t="s">
        <v>58</v>
      </c>
      <c r="BQ19" t="s">
        <v>59</v>
      </c>
      <c r="BR19" t="s">
        <v>11415</v>
      </c>
      <c r="BS19" t="s">
        <v>12530</v>
      </c>
      <c r="BT19" t="s">
        <v>12519</v>
      </c>
      <c r="BU19" t="s">
        <v>12520</v>
      </c>
      <c r="BV19" t="s">
        <v>12600</v>
      </c>
      <c r="BW19" t="s">
        <v>12473</v>
      </c>
      <c r="BX19" t="s">
        <v>12459</v>
      </c>
      <c r="BY19" t="s">
        <v>12601</v>
      </c>
      <c r="BZ19" t="s">
        <v>12493</v>
      </c>
      <c r="CA19" t="s">
        <v>12492</v>
      </c>
      <c r="CB19" t="s">
        <v>12602</v>
      </c>
      <c r="CC19" t="s">
        <v>12581</v>
      </c>
    </row>
    <row r="20" spans="1:97" hidden="1" x14ac:dyDescent="0.25">
      <c r="A20">
        <v>19</v>
      </c>
      <c r="B20" t="s">
        <v>241</v>
      </c>
      <c r="C20" t="s">
        <v>11416</v>
      </c>
      <c r="D20">
        <v>9</v>
      </c>
      <c r="E20">
        <v>9</v>
      </c>
      <c r="F20" t="s">
        <v>45</v>
      </c>
      <c r="G20">
        <v>20000</v>
      </c>
      <c r="H20" s="3">
        <f t="shared" si="0"/>
        <v>180000</v>
      </c>
      <c r="I20" s="3">
        <f t="shared" si="1"/>
        <v>180000</v>
      </c>
      <c r="J20">
        <v>0</v>
      </c>
      <c r="K20" s="3" t="str">
        <f t="shared" si="3"/>
        <v>No</v>
      </c>
      <c r="L20" s="3" t="str">
        <f t="shared" si="4"/>
        <v>with rating</v>
      </c>
      <c r="M20" s="3">
        <f t="shared" si="5"/>
        <v>1</v>
      </c>
      <c r="N20" s="3" t="str">
        <f t="shared" si="6"/>
        <v>Above average</v>
      </c>
      <c r="O20" s="3">
        <f t="shared" si="7"/>
        <v>0</v>
      </c>
      <c r="P20" s="3">
        <f t="shared" si="8"/>
        <v>0</v>
      </c>
      <c r="Q20" s="3">
        <f t="shared" si="9"/>
        <v>0</v>
      </c>
      <c r="R20" s="3">
        <f t="shared" si="10"/>
        <v>0</v>
      </c>
      <c r="S20" s="3">
        <f t="shared" si="11"/>
        <v>1</v>
      </c>
      <c r="T20" s="3">
        <f t="shared" si="12"/>
        <v>0</v>
      </c>
      <c r="U20" s="3" t="str">
        <f t="shared" si="13"/>
        <v>Very good</v>
      </c>
      <c r="V20">
        <v>3.82</v>
      </c>
      <c r="W20">
        <v>5479</v>
      </c>
      <c r="X20">
        <v>2456</v>
      </c>
      <c r="Y20" s="8">
        <f t="shared" si="14"/>
        <v>0.44825698120094909</v>
      </c>
      <c r="Z20">
        <v>1162</v>
      </c>
      <c r="AA20">
        <v>853</v>
      </c>
      <c r="AB20">
        <v>431</v>
      </c>
      <c r="AC20">
        <v>577</v>
      </c>
      <c r="AD20" s="9">
        <f t="shared" si="15"/>
        <v>0.10531118817302428</v>
      </c>
      <c r="AE20">
        <v>0</v>
      </c>
      <c r="AF20">
        <v>0</v>
      </c>
      <c r="AG20" s="3" t="str">
        <f t="shared" si="16"/>
        <v>No</v>
      </c>
      <c r="AH20">
        <v>0</v>
      </c>
      <c r="AI20" s="3" t="str">
        <f t="shared" si="17"/>
        <v>No</v>
      </c>
      <c r="AJ20">
        <v>0</v>
      </c>
      <c r="AK20" s="3" t="str">
        <f t="shared" si="18"/>
        <v>No</v>
      </c>
      <c r="AL20" t="s">
        <v>243</v>
      </c>
      <c r="AM20" t="s">
        <v>129</v>
      </c>
      <c r="AN20" t="s">
        <v>96</v>
      </c>
      <c r="AO20">
        <v>50</v>
      </c>
      <c r="AP20" s="6" t="s">
        <v>12443</v>
      </c>
      <c r="AQ20">
        <v>3</v>
      </c>
      <c r="AR20">
        <v>0</v>
      </c>
      <c r="AS20" s="3" t="str">
        <f t="shared" si="19"/>
        <v>No</v>
      </c>
      <c r="AT20">
        <v>43</v>
      </c>
      <c r="AU20">
        <v>50</v>
      </c>
      <c r="AV20" t="str">
        <f t="shared" si="20"/>
        <v>No</v>
      </c>
      <c r="AY20" t="s">
        <v>51</v>
      </c>
      <c r="AZ20" s="6" t="s">
        <v>244</v>
      </c>
      <c r="BA20" t="s">
        <v>244</v>
      </c>
      <c r="BB20" t="s">
        <v>245</v>
      </c>
      <c r="BC20" s="3" t="str">
        <f t="shared" si="21"/>
        <v>with rating</v>
      </c>
      <c r="BD20">
        <v>22089</v>
      </c>
      <c r="BE20" s="3">
        <v>87</v>
      </c>
      <c r="BF20" s="8">
        <f t="shared" si="22"/>
        <v>0.87</v>
      </c>
      <c r="BG20" s="5">
        <f t="shared" si="2"/>
        <v>19217.43</v>
      </c>
      <c r="BH20">
        <v>4.0816243379057404</v>
      </c>
      <c r="BI20" t="s">
        <v>246</v>
      </c>
      <c r="BJ20">
        <v>0</v>
      </c>
      <c r="BK20" s="3" t="str">
        <f t="shared" si="23"/>
        <v>No</v>
      </c>
      <c r="BM20" t="s">
        <v>247</v>
      </c>
      <c r="BN20" t="s">
        <v>248</v>
      </c>
      <c r="BO20" t="s">
        <v>249</v>
      </c>
      <c r="BP20" t="s">
        <v>58</v>
      </c>
      <c r="BQ20" t="s">
        <v>59</v>
      </c>
      <c r="BR20" t="s">
        <v>243</v>
      </c>
      <c r="BS20" t="s">
        <v>12458</v>
      </c>
      <c r="BT20" t="s">
        <v>12459</v>
      </c>
      <c r="BU20" t="s">
        <v>12543</v>
      </c>
      <c r="BV20" t="s">
        <v>12603</v>
      </c>
      <c r="BW20" t="s">
        <v>12582</v>
      </c>
      <c r="BX20" t="s">
        <v>12473</v>
      </c>
      <c r="BY20" t="s">
        <v>12589</v>
      </c>
      <c r="BZ20" t="s">
        <v>12576</v>
      </c>
      <c r="CA20" t="s">
        <v>12604</v>
      </c>
      <c r="CB20" t="s">
        <v>12463</v>
      </c>
      <c r="CC20" t="s">
        <v>12489</v>
      </c>
      <c r="CD20" t="s">
        <v>12493</v>
      </c>
      <c r="CE20" t="s">
        <v>12605</v>
      </c>
      <c r="CF20" t="s">
        <v>12492</v>
      </c>
      <c r="CG20" t="s">
        <v>12466</v>
      </c>
      <c r="CH20" t="s">
        <v>12475</v>
      </c>
    </row>
    <row r="21" spans="1:97" hidden="1" x14ac:dyDescent="0.25">
      <c r="A21">
        <v>20</v>
      </c>
      <c r="B21" t="s">
        <v>250</v>
      </c>
      <c r="C21" t="s">
        <v>11417</v>
      </c>
      <c r="D21">
        <v>7</v>
      </c>
      <c r="E21">
        <v>7</v>
      </c>
      <c r="F21" t="s">
        <v>45</v>
      </c>
      <c r="G21">
        <v>1000</v>
      </c>
      <c r="H21" s="3">
        <f t="shared" si="0"/>
        <v>7000</v>
      </c>
      <c r="I21" s="3">
        <f t="shared" si="1"/>
        <v>7000</v>
      </c>
      <c r="J21">
        <v>0</v>
      </c>
      <c r="K21" s="3" t="str">
        <f t="shared" si="3"/>
        <v>No</v>
      </c>
      <c r="L21" s="3" t="str">
        <f t="shared" si="4"/>
        <v>with rating</v>
      </c>
      <c r="M21" s="3">
        <f t="shared" si="5"/>
        <v>1</v>
      </c>
      <c r="N21" s="3" t="str">
        <f t="shared" si="6"/>
        <v>Below average</v>
      </c>
      <c r="O21" s="3">
        <f t="shared" si="7"/>
        <v>0</v>
      </c>
      <c r="P21" s="3">
        <f t="shared" si="8"/>
        <v>0</v>
      </c>
      <c r="Q21" s="3">
        <f t="shared" si="9"/>
        <v>0</v>
      </c>
      <c r="R21" s="3">
        <f t="shared" si="10"/>
        <v>0</v>
      </c>
      <c r="S21" s="3">
        <f t="shared" si="11"/>
        <v>1</v>
      </c>
      <c r="T21" s="3">
        <f t="shared" si="12"/>
        <v>0</v>
      </c>
      <c r="U21" s="3" t="str">
        <f t="shared" si="13"/>
        <v>Very good</v>
      </c>
      <c r="V21">
        <v>3.67</v>
      </c>
      <c r="W21">
        <v>214</v>
      </c>
      <c r="X21">
        <v>87</v>
      </c>
      <c r="Y21" s="8">
        <f t="shared" si="14"/>
        <v>0.40654205607476634</v>
      </c>
      <c r="Z21">
        <v>36</v>
      </c>
      <c r="AA21">
        <v>49</v>
      </c>
      <c r="AB21">
        <v>17</v>
      </c>
      <c r="AC21">
        <v>25</v>
      </c>
      <c r="AD21" s="9">
        <f t="shared" si="15"/>
        <v>0.11682242990654206</v>
      </c>
      <c r="AE21">
        <v>0</v>
      </c>
      <c r="AF21">
        <v>0</v>
      </c>
      <c r="AG21" s="3" t="str">
        <f t="shared" si="16"/>
        <v>No</v>
      </c>
      <c r="AH21">
        <v>0</v>
      </c>
      <c r="AI21" s="3" t="str">
        <f t="shared" si="17"/>
        <v>No</v>
      </c>
      <c r="AJ21">
        <v>0</v>
      </c>
      <c r="AK21" s="3" t="str">
        <f t="shared" si="18"/>
        <v>No</v>
      </c>
      <c r="AL21" t="s">
        <v>11418</v>
      </c>
      <c r="AM21" t="s">
        <v>193</v>
      </c>
      <c r="AN21" t="s">
        <v>96</v>
      </c>
      <c r="AO21">
        <v>7</v>
      </c>
      <c r="AP21" s="6" t="s">
        <v>12443</v>
      </c>
      <c r="AQ21">
        <v>2</v>
      </c>
      <c r="AR21">
        <v>0</v>
      </c>
      <c r="AS21" s="3" t="str">
        <f t="shared" si="19"/>
        <v>No</v>
      </c>
      <c r="AT21">
        <v>41</v>
      </c>
      <c r="AU21">
        <v>50</v>
      </c>
      <c r="AV21" t="str">
        <f t="shared" si="20"/>
        <v>Yes</v>
      </c>
      <c r="AW21">
        <v>1</v>
      </c>
      <c r="AX21" t="s">
        <v>12445</v>
      </c>
      <c r="AY21" t="s">
        <v>51</v>
      </c>
      <c r="AZ21" s="6" t="s">
        <v>253</v>
      </c>
      <c r="BA21" t="s">
        <v>253</v>
      </c>
      <c r="BB21" t="s">
        <v>254</v>
      </c>
      <c r="BC21" s="3" t="str">
        <f t="shared" si="21"/>
        <v>with rating</v>
      </c>
      <c r="BD21">
        <v>3592</v>
      </c>
      <c r="BE21" s="3">
        <v>86</v>
      </c>
      <c r="BF21" s="8">
        <f t="shared" si="22"/>
        <v>0.86</v>
      </c>
      <c r="BG21" s="5">
        <f t="shared" si="2"/>
        <v>3089.12</v>
      </c>
      <c r="BH21">
        <v>4.0623608017817299</v>
      </c>
      <c r="BI21" t="s">
        <v>255</v>
      </c>
      <c r="BJ21">
        <v>0</v>
      </c>
      <c r="BK21" s="3" t="str">
        <f t="shared" si="23"/>
        <v>No</v>
      </c>
      <c r="BM21" t="s">
        <v>256</v>
      </c>
      <c r="BN21" t="s">
        <v>257</v>
      </c>
      <c r="BO21" t="s">
        <v>258</v>
      </c>
      <c r="BP21" t="s">
        <v>58</v>
      </c>
      <c r="BQ21" t="s">
        <v>59</v>
      </c>
      <c r="BR21" t="s">
        <v>11418</v>
      </c>
      <c r="BS21" t="s">
        <v>12530</v>
      </c>
      <c r="BT21" t="s">
        <v>12458</v>
      </c>
      <c r="BU21" t="s">
        <v>12573</v>
      </c>
      <c r="BV21" t="s">
        <v>12519</v>
      </c>
      <c r="BW21" t="s">
        <v>12582</v>
      </c>
      <c r="BX21" t="s">
        <v>12606</v>
      </c>
      <c r="BY21" t="s">
        <v>12473</v>
      </c>
      <c r="BZ21" t="s">
        <v>12607</v>
      </c>
      <c r="CA21" t="s">
        <v>12576</v>
      </c>
      <c r="CB21" t="s">
        <v>12463</v>
      </c>
      <c r="CC21" t="s">
        <v>12568</v>
      </c>
      <c r="CD21" t="s">
        <v>12608</v>
      </c>
      <c r="CE21" t="s">
        <v>12492</v>
      </c>
      <c r="CF21" t="s">
        <v>12609</v>
      </c>
      <c r="CG21" t="s">
        <v>12554</v>
      </c>
      <c r="CH21" t="s">
        <v>12466</v>
      </c>
    </row>
    <row r="22" spans="1:97" hidden="1" x14ac:dyDescent="0.25">
      <c r="A22">
        <v>21</v>
      </c>
      <c r="B22" t="s">
        <v>259</v>
      </c>
      <c r="C22" t="s">
        <v>260</v>
      </c>
      <c r="D22">
        <v>11</v>
      </c>
      <c r="E22">
        <v>10</v>
      </c>
      <c r="F22" t="s">
        <v>45</v>
      </c>
      <c r="G22">
        <v>5000</v>
      </c>
      <c r="H22" s="3">
        <f>D22*G22</f>
        <v>55000</v>
      </c>
      <c r="I22" s="3">
        <f t="shared" si="1"/>
        <v>50000</v>
      </c>
      <c r="J22">
        <v>0</v>
      </c>
      <c r="K22" s="3" t="str">
        <f t="shared" si="3"/>
        <v>No</v>
      </c>
      <c r="L22" s="3" t="str">
        <f t="shared" si="4"/>
        <v>with rating</v>
      </c>
      <c r="M22" s="3">
        <f t="shared" si="5"/>
        <v>1</v>
      </c>
      <c r="N22" s="3" t="str">
        <f t="shared" si="6"/>
        <v>Above average</v>
      </c>
      <c r="O22" s="3">
        <f t="shared" si="7"/>
        <v>0</v>
      </c>
      <c r="P22" s="3">
        <f t="shared" si="8"/>
        <v>0</v>
      </c>
      <c r="Q22" s="3">
        <f t="shared" si="9"/>
        <v>0</v>
      </c>
      <c r="R22" s="3">
        <f t="shared" si="10"/>
        <v>0</v>
      </c>
      <c r="S22" s="3">
        <f t="shared" si="11"/>
        <v>1</v>
      </c>
      <c r="T22" s="3">
        <f t="shared" si="12"/>
        <v>0</v>
      </c>
      <c r="U22" s="3" t="str">
        <f t="shared" si="13"/>
        <v>Very good</v>
      </c>
      <c r="V22">
        <v>3.84</v>
      </c>
      <c r="W22">
        <v>1183</v>
      </c>
      <c r="X22">
        <v>506</v>
      </c>
      <c r="Y22" s="8">
        <f t="shared" si="14"/>
        <v>0.42772612003381233</v>
      </c>
      <c r="Z22">
        <v>274</v>
      </c>
      <c r="AA22">
        <v>216</v>
      </c>
      <c r="AB22">
        <v>81</v>
      </c>
      <c r="AC22">
        <v>106</v>
      </c>
      <c r="AD22" s="9">
        <f t="shared" si="15"/>
        <v>8.960270498732037E-2</v>
      </c>
      <c r="AE22">
        <v>0</v>
      </c>
      <c r="AF22">
        <v>0</v>
      </c>
      <c r="AG22" s="3" t="str">
        <f t="shared" si="16"/>
        <v>No</v>
      </c>
      <c r="AH22">
        <v>0</v>
      </c>
      <c r="AI22" s="3" t="str">
        <f t="shared" si="17"/>
        <v>No</v>
      </c>
      <c r="AJ22">
        <v>0</v>
      </c>
      <c r="AK22" s="3" t="str">
        <f t="shared" si="18"/>
        <v>No</v>
      </c>
      <c r="AL22" t="s">
        <v>261</v>
      </c>
      <c r="AM22" t="s">
        <v>63</v>
      </c>
      <c r="AN22" t="s">
        <v>96</v>
      </c>
      <c r="AO22">
        <v>50</v>
      </c>
      <c r="AP22" s="6" t="s">
        <v>12443</v>
      </c>
      <c r="AQ22">
        <v>3</v>
      </c>
      <c r="AR22">
        <v>0</v>
      </c>
      <c r="AS22" s="3" t="str">
        <f t="shared" si="19"/>
        <v>No</v>
      </c>
      <c r="AT22">
        <v>69</v>
      </c>
      <c r="AU22">
        <v>50</v>
      </c>
      <c r="AV22" t="str">
        <f t="shared" si="20"/>
        <v>No</v>
      </c>
      <c r="AY22" t="s">
        <v>51</v>
      </c>
      <c r="AZ22" s="6" t="s">
        <v>262</v>
      </c>
      <c r="BA22" t="s">
        <v>263</v>
      </c>
      <c r="BB22" t="s">
        <v>264</v>
      </c>
      <c r="BC22" s="3" t="str">
        <f t="shared" si="21"/>
        <v>with rating</v>
      </c>
      <c r="BD22">
        <v>23609</v>
      </c>
      <c r="BE22" s="3">
        <v>91</v>
      </c>
      <c r="BF22" s="8">
        <f t="shared" si="22"/>
        <v>0.91</v>
      </c>
      <c r="BG22" s="5">
        <f t="shared" si="2"/>
        <v>21484.19</v>
      </c>
      <c r="BH22">
        <v>4.2565970604430499</v>
      </c>
      <c r="BI22" t="s">
        <v>265</v>
      </c>
      <c r="BJ22">
        <v>0</v>
      </c>
      <c r="BK22" s="3" t="str">
        <f t="shared" si="23"/>
        <v>No</v>
      </c>
      <c r="BM22" t="s">
        <v>266</v>
      </c>
      <c r="BN22" t="s">
        <v>267</v>
      </c>
      <c r="BO22" t="s">
        <v>268</v>
      </c>
      <c r="BP22" t="s">
        <v>58</v>
      </c>
      <c r="BQ22" t="s">
        <v>59</v>
      </c>
      <c r="BR22" t="s">
        <v>261</v>
      </c>
      <c r="BS22" t="s">
        <v>12459</v>
      </c>
      <c r="BT22" t="s">
        <v>12557</v>
      </c>
      <c r="BU22" t="s">
        <v>12473</v>
      </c>
      <c r="BV22" t="s">
        <v>12610</v>
      </c>
      <c r="BW22" t="s">
        <v>12611</v>
      </c>
      <c r="BX22" t="s">
        <v>12502</v>
      </c>
      <c r="BY22" t="s">
        <v>12612</v>
      </c>
      <c r="BZ22" t="s">
        <v>12613</v>
      </c>
      <c r="CA22" t="s">
        <v>12493</v>
      </c>
      <c r="CB22" t="s">
        <v>12475</v>
      </c>
      <c r="CC22" t="s">
        <v>12463</v>
      </c>
      <c r="CD22" t="s">
        <v>12614</v>
      </c>
    </row>
    <row r="23" spans="1:97" hidden="1" x14ac:dyDescent="0.25">
      <c r="A23">
        <v>22</v>
      </c>
      <c r="B23" t="s">
        <v>269</v>
      </c>
      <c r="C23" t="s">
        <v>270</v>
      </c>
      <c r="D23">
        <v>5</v>
      </c>
      <c r="E23">
        <v>6</v>
      </c>
      <c r="F23" t="s">
        <v>45</v>
      </c>
      <c r="G23">
        <v>20000</v>
      </c>
      <c r="H23" s="3">
        <f t="shared" si="0"/>
        <v>100000</v>
      </c>
      <c r="I23" s="3">
        <f t="shared" si="1"/>
        <v>120000</v>
      </c>
      <c r="J23">
        <v>0</v>
      </c>
      <c r="K23" s="3" t="str">
        <f t="shared" si="3"/>
        <v>No</v>
      </c>
      <c r="L23" s="3" t="str">
        <f t="shared" si="4"/>
        <v>with rating</v>
      </c>
      <c r="M23" s="3">
        <f t="shared" si="5"/>
        <v>1</v>
      </c>
      <c r="N23" s="3" t="str">
        <f t="shared" si="6"/>
        <v>Below average</v>
      </c>
      <c r="O23" s="3">
        <f t="shared" si="7"/>
        <v>0</v>
      </c>
      <c r="P23" s="3">
        <f t="shared" si="8"/>
        <v>0</v>
      </c>
      <c r="Q23" s="3">
        <f t="shared" si="9"/>
        <v>0</v>
      </c>
      <c r="R23" s="3">
        <f t="shared" si="10"/>
        <v>0</v>
      </c>
      <c r="S23" s="3">
        <f t="shared" si="11"/>
        <v>1</v>
      </c>
      <c r="T23" s="3">
        <f t="shared" si="12"/>
        <v>0</v>
      </c>
      <c r="U23" s="3" t="str">
        <f t="shared" si="13"/>
        <v>Very good</v>
      </c>
      <c r="V23">
        <v>3.6</v>
      </c>
      <c r="W23">
        <v>3552</v>
      </c>
      <c r="X23">
        <v>1437</v>
      </c>
      <c r="Y23" s="8">
        <f t="shared" si="14"/>
        <v>0.4045608108108108</v>
      </c>
      <c r="Z23">
        <v>632</v>
      </c>
      <c r="AA23">
        <v>610</v>
      </c>
      <c r="AB23">
        <v>358</v>
      </c>
      <c r="AC23">
        <v>515</v>
      </c>
      <c r="AD23" s="9">
        <f t="shared" si="15"/>
        <v>0.14498873873873874</v>
      </c>
      <c r="AE23">
        <v>0</v>
      </c>
      <c r="AF23">
        <v>0</v>
      </c>
      <c r="AG23" s="3" t="str">
        <f t="shared" si="16"/>
        <v>No</v>
      </c>
      <c r="AH23">
        <v>0</v>
      </c>
      <c r="AI23" s="3" t="str">
        <f t="shared" si="17"/>
        <v>No</v>
      </c>
      <c r="AJ23">
        <v>0</v>
      </c>
      <c r="AK23" s="3" t="str">
        <f t="shared" si="18"/>
        <v>No</v>
      </c>
      <c r="AL23" t="s">
        <v>271</v>
      </c>
      <c r="AM23" t="s">
        <v>85</v>
      </c>
      <c r="AN23" t="s">
        <v>96</v>
      </c>
      <c r="AO23">
        <v>11</v>
      </c>
      <c r="AP23" s="6" t="s">
        <v>12443</v>
      </c>
      <c r="AQ23">
        <v>2</v>
      </c>
      <c r="AR23">
        <v>0</v>
      </c>
      <c r="AS23" s="3" t="str">
        <f t="shared" si="19"/>
        <v>No</v>
      </c>
      <c r="AT23">
        <v>41</v>
      </c>
      <c r="AU23">
        <v>50</v>
      </c>
      <c r="AV23" t="str">
        <f t="shared" si="20"/>
        <v>No</v>
      </c>
      <c r="AY23" t="s">
        <v>51</v>
      </c>
      <c r="AZ23" s="6" t="s">
        <v>272</v>
      </c>
      <c r="BA23" t="s">
        <v>273</v>
      </c>
      <c r="BB23" t="s">
        <v>274</v>
      </c>
      <c r="BC23" s="3" t="str">
        <f t="shared" si="21"/>
        <v>with rating</v>
      </c>
      <c r="BD23">
        <v>12913</v>
      </c>
      <c r="BE23" s="3">
        <v>0</v>
      </c>
      <c r="BF23" s="8">
        <f t="shared" si="22"/>
        <v>0</v>
      </c>
      <c r="BG23" s="5">
        <f t="shared" si="2"/>
        <v>0</v>
      </c>
      <c r="BH23">
        <v>3.98133663749709</v>
      </c>
      <c r="BI23" t="s">
        <v>275</v>
      </c>
      <c r="BJ23">
        <v>1</v>
      </c>
      <c r="BK23" s="3" t="str">
        <f t="shared" si="23"/>
        <v>Yes</v>
      </c>
      <c r="BL23" t="s">
        <v>276</v>
      </c>
      <c r="BM23" t="s">
        <v>277</v>
      </c>
      <c r="BN23" t="s">
        <v>278</v>
      </c>
      <c r="BO23" t="s">
        <v>279</v>
      </c>
      <c r="BP23" t="s">
        <v>58</v>
      </c>
      <c r="BQ23" t="s">
        <v>59</v>
      </c>
      <c r="BR23" t="s">
        <v>271</v>
      </c>
      <c r="BS23" t="s">
        <v>12458</v>
      </c>
      <c r="BT23" t="s">
        <v>12573</v>
      </c>
      <c r="BU23" t="s">
        <v>12459</v>
      </c>
      <c r="BV23" t="s">
        <v>12582</v>
      </c>
      <c r="BW23" t="s">
        <v>12520</v>
      </c>
      <c r="BX23" t="s">
        <v>12473</v>
      </c>
      <c r="BY23" t="s">
        <v>12554</v>
      </c>
      <c r="BZ23" t="s">
        <v>12463</v>
      </c>
      <c r="CA23" t="s">
        <v>12576</v>
      </c>
      <c r="CB23" t="s">
        <v>12518</v>
      </c>
      <c r="CC23" t="s">
        <v>12525</v>
      </c>
      <c r="CD23" t="s">
        <v>12615</v>
      </c>
      <c r="CE23" t="s">
        <v>12493</v>
      </c>
      <c r="CF23" t="s">
        <v>12492</v>
      </c>
      <c r="CG23" t="s">
        <v>12475</v>
      </c>
      <c r="CH23" t="s">
        <v>12581</v>
      </c>
      <c r="CI23" t="s">
        <v>12510</v>
      </c>
    </row>
    <row r="24" spans="1:97" hidden="1" x14ac:dyDescent="0.25">
      <c r="A24">
        <v>23</v>
      </c>
      <c r="B24" t="s">
        <v>280</v>
      </c>
      <c r="C24" t="s">
        <v>11419</v>
      </c>
      <c r="D24">
        <v>11</v>
      </c>
      <c r="E24">
        <v>26</v>
      </c>
      <c r="F24" t="s">
        <v>45</v>
      </c>
      <c r="G24">
        <v>1000</v>
      </c>
      <c r="H24" s="3">
        <f t="shared" si="0"/>
        <v>11000</v>
      </c>
      <c r="I24" s="3">
        <f t="shared" si="1"/>
        <v>26000</v>
      </c>
      <c r="J24">
        <v>0</v>
      </c>
      <c r="K24" s="3" t="str">
        <f t="shared" si="3"/>
        <v>No</v>
      </c>
      <c r="L24" s="3" t="str">
        <f t="shared" si="4"/>
        <v>with rating</v>
      </c>
      <c r="M24" s="3">
        <f t="shared" si="5"/>
        <v>1</v>
      </c>
      <c r="N24" s="3" t="str">
        <f t="shared" si="6"/>
        <v>Below average</v>
      </c>
      <c r="O24" s="3">
        <f t="shared" si="7"/>
        <v>0</v>
      </c>
      <c r="P24" s="3">
        <f t="shared" si="8"/>
        <v>0</v>
      </c>
      <c r="Q24" s="3">
        <f t="shared" si="9"/>
        <v>0</v>
      </c>
      <c r="R24" s="3">
        <f t="shared" si="10"/>
        <v>1</v>
      </c>
      <c r="S24" s="3">
        <f t="shared" si="11"/>
        <v>0</v>
      </c>
      <c r="T24" s="3">
        <f t="shared" si="12"/>
        <v>0</v>
      </c>
      <c r="U24" s="3" t="str">
        <f t="shared" si="13"/>
        <v>Good</v>
      </c>
      <c r="V24">
        <v>3.38</v>
      </c>
      <c r="W24">
        <v>72</v>
      </c>
      <c r="X24">
        <v>27</v>
      </c>
      <c r="Y24" s="8">
        <f t="shared" si="14"/>
        <v>0.375</v>
      </c>
      <c r="Z24">
        <v>11</v>
      </c>
      <c r="AA24">
        <v>11</v>
      </c>
      <c r="AB24">
        <v>8</v>
      </c>
      <c r="AC24">
        <v>15</v>
      </c>
      <c r="AD24" s="9">
        <f t="shared" si="15"/>
        <v>0.20833333333333334</v>
      </c>
      <c r="AE24">
        <v>0</v>
      </c>
      <c r="AF24">
        <v>0</v>
      </c>
      <c r="AG24" s="3" t="str">
        <f t="shared" si="16"/>
        <v>No</v>
      </c>
      <c r="AH24">
        <v>0</v>
      </c>
      <c r="AI24" s="3" t="str">
        <f t="shared" si="17"/>
        <v>No</v>
      </c>
      <c r="AJ24">
        <v>0</v>
      </c>
      <c r="AK24" s="3" t="str">
        <f t="shared" si="18"/>
        <v>No</v>
      </c>
      <c r="AL24" t="s">
        <v>11420</v>
      </c>
      <c r="AM24" t="s">
        <v>283</v>
      </c>
      <c r="AN24" t="s">
        <v>96</v>
      </c>
      <c r="AO24">
        <v>2</v>
      </c>
      <c r="AP24" s="6" t="s">
        <v>12443</v>
      </c>
      <c r="AQ24">
        <v>2</v>
      </c>
      <c r="AR24">
        <v>0</v>
      </c>
      <c r="AS24" s="3" t="str">
        <f t="shared" si="19"/>
        <v>No</v>
      </c>
      <c r="AT24">
        <v>51</v>
      </c>
      <c r="AU24">
        <v>50</v>
      </c>
      <c r="AV24" t="str">
        <f t="shared" si="20"/>
        <v>No</v>
      </c>
      <c r="AY24" t="s">
        <v>51</v>
      </c>
      <c r="AZ24" s="6" t="s">
        <v>284</v>
      </c>
      <c r="BA24" t="s">
        <v>284</v>
      </c>
      <c r="BB24" t="s">
        <v>285</v>
      </c>
      <c r="BC24" s="3" t="str">
        <f t="shared" si="21"/>
        <v>with rating</v>
      </c>
      <c r="BD24">
        <v>4516</v>
      </c>
      <c r="BE24" s="3">
        <v>90</v>
      </c>
      <c r="BF24" s="8">
        <f t="shared" si="22"/>
        <v>0.9</v>
      </c>
      <c r="BG24" s="5">
        <f t="shared" si="2"/>
        <v>4064.4</v>
      </c>
      <c r="BH24">
        <v>4.2318423383525197</v>
      </c>
      <c r="BI24" t="s">
        <v>286</v>
      </c>
      <c r="BJ24">
        <v>0</v>
      </c>
      <c r="BK24" s="3" t="str">
        <f t="shared" si="23"/>
        <v>No</v>
      </c>
      <c r="BM24" t="s">
        <v>287</v>
      </c>
      <c r="BN24" t="s">
        <v>288</v>
      </c>
      <c r="BO24" s="1" t="s">
        <v>289</v>
      </c>
      <c r="BP24" t="s">
        <v>58</v>
      </c>
      <c r="BQ24" t="s">
        <v>59</v>
      </c>
      <c r="BR24" t="s">
        <v>11420</v>
      </c>
      <c r="BS24" t="s">
        <v>12603</v>
      </c>
      <c r="BT24" t="s">
        <v>12573</v>
      </c>
      <c r="BU24" t="s">
        <v>12459</v>
      </c>
      <c r="BV24" t="s">
        <v>12616</v>
      </c>
      <c r="BW24" t="s">
        <v>12617</v>
      </c>
      <c r="BX24" t="s">
        <v>12458</v>
      </c>
      <c r="BY24" t="s">
        <v>12527</v>
      </c>
      <c r="BZ24" t="s">
        <v>12576</v>
      </c>
      <c r="CA24" t="s">
        <v>12463</v>
      </c>
      <c r="CB24" t="s">
        <v>12519</v>
      </c>
      <c r="CC24" t="s">
        <v>12618</v>
      </c>
      <c r="CD24" t="s">
        <v>12568</v>
      </c>
      <c r="CE24" t="s">
        <v>12492</v>
      </c>
      <c r="CF24" t="s">
        <v>12493</v>
      </c>
      <c r="CG24" t="s">
        <v>12580</v>
      </c>
      <c r="CH24" t="s">
        <v>12602</v>
      </c>
      <c r="CI24" t="s">
        <v>12510</v>
      </c>
      <c r="CJ24" t="s">
        <v>12582</v>
      </c>
      <c r="CK24" t="s">
        <v>12473</v>
      </c>
      <c r="CL24" t="s">
        <v>12466</v>
      </c>
      <c r="CM24" t="s">
        <v>12619</v>
      </c>
      <c r="CN24" t="s">
        <v>12475</v>
      </c>
      <c r="CO24" t="s">
        <v>12620</v>
      </c>
      <c r="CP24" t="s">
        <v>12621</v>
      </c>
      <c r="CQ24" t="s">
        <v>12622</v>
      </c>
      <c r="CR24" t="s">
        <v>12508</v>
      </c>
      <c r="CS24" t="s">
        <v>12623</v>
      </c>
    </row>
    <row r="25" spans="1:97" hidden="1" x14ac:dyDescent="0.25">
      <c r="A25">
        <v>24</v>
      </c>
      <c r="B25" t="s">
        <v>290</v>
      </c>
      <c r="C25" t="s">
        <v>11421</v>
      </c>
      <c r="D25">
        <v>7</v>
      </c>
      <c r="E25">
        <v>6</v>
      </c>
      <c r="F25" t="s">
        <v>45</v>
      </c>
      <c r="G25">
        <v>5000</v>
      </c>
      <c r="H25" s="3">
        <f t="shared" si="0"/>
        <v>35000</v>
      </c>
      <c r="I25" s="3">
        <f t="shared" si="1"/>
        <v>30000</v>
      </c>
      <c r="J25">
        <v>1</v>
      </c>
      <c r="K25" s="3" t="str">
        <f t="shared" si="3"/>
        <v>Yes</v>
      </c>
      <c r="L25" s="3" t="str">
        <f t="shared" si="4"/>
        <v>with rating</v>
      </c>
      <c r="M25" s="3">
        <f t="shared" si="5"/>
        <v>1</v>
      </c>
      <c r="N25" s="3" t="str">
        <f t="shared" si="6"/>
        <v>Below average</v>
      </c>
      <c r="O25" s="3">
        <f t="shared" si="7"/>
        <v>0</v>
      </c>
      <c r="P25" s="3">
        <f t="shared" si="8"/>
        <v>0</v>
      </c>
      <c r="Q25" s="3">
        <f t="shared" si="9"/>
        <v>0</v>
      </c>
      <c r="R25" s="3">
        <f t="shared" si="10"/>
        <v>0</v>
      </c>
      <c r="S25" s="3">
        <f t="shared" si="11"/>
        <v>1</v>
      </c>
      <c r="T25" s="3">
        <f t="shared" si="12"/>
        <v>0</v>
      </c>
      <c r="U25" s="3" t="str">
        <f t="shared" si="13"/>
        <v>Very good</v>
      </c>
      <c r="V25">
        <v>3.67</v>
      </c>
      <c r="W25">
        <v>510</v>
      </c>
      <c r="X25">
        <v>213</v>
      </c>
      <c r="Y25" s="8">
        <f t="shared" si="14"/>
        <v>0.41764705882352943</v>
      </c>
      <c r="Z25">
        <v>98</v>
      </c>
      <c r="AA25">
        <v>85</v>
      </c>
      <c r="AB25">
        <v>45</v>
      </c>
      <c r="AC25">
        <v>69</v>
      </c>
      <c r="AD25" s="9">
        <f t="shared" si="15"/>
        <v>0.13529411764705881</v>
      </c>
      <c r="AE25">
        <v>0</v>
      </c>
      <c r="AF25">
        <v>0</v>
      </c>
      <c r="AG25" s="3" t="str">
        <f t="shared" si="16"/>
        <v>No</v>
      </c>
      <c r="AH25">
        <v>0</v>
      </c>
      <c r="AI25" s="3" t="str">
        <f t="shared" si="17"/>
        <v>No</v>
      </c>
      <c r="AJ25">
        <v>0</v>
      </c>
      <c r="AK25" s="3" t="str">
        <f t="shared" si="18"/>
        <v>No</v>
      </c>
      <c r="AL25" t="s">
        <v>11422</v>
      </c>
      <c r="AM25" t="s">
        <v>283</v>
      </c>
      <c r="AN25" t="s">
        <v>48</v>
      </c>
      <c r="AO25">
        <v>50</v>
      </c>
      <c r="AP25" s="6" t="s">
        <v>12443</v>
      </c>
      <c r="AQ25">
        <v>2</v>
      </c>
      <c r="AR25">
        <v>0</v>
      </c>
      <c r="AS25" s="3" t="str">
        <f t="shared" si="19"/>
        <v>No</v>
      </c>
      <c r="AT25">
        <v>138</v>
      </c>
      <c r="AU25">
        <v>50</v>
      </c>
      <c r="AV25" t="str">
        <f t="shared" si="20"/>
        <v>Yes</v>
      </c>
      <c r="AW25">
        <v>1</v>
      </c>
      <c r="AX25" t="s">
        <v>12445</v>
      </c>
      <c r="AY25" t="s">
        <v>51</v>
      </c>
      <c r="AZ25" s="6" t="s">
        <v>293</v>
      </c>
      <c r="BA25" t="s">
        <v>294</v>
      </c>
      <c r="BB25" t="s">
        <v>295</v>
      </c>
      <c r="BC25" s="3" t="str">
        <f t="shared" si="21"/>
        <v>with rating</v>
      </c>
      <c r="BD25">
        <v>96838</v>
      </c>
      <c r="BE25" s="3">
        <v>0</v>
      </c>
      <c r="BF25" s="8">
        <f t="shared" si="22"/>
        <v>0</v>
      </c>
      <c r="BG25" s="5">
        <f t="shared" si="2"/>
        <v>0</v>
      </c>
      <c r="BH25">
        <v>4.2646585018277898</v>
      </c>
      <c r="BI25" t="s">
        <v>296</v>
      </c>
      <c r="BJ25">
        <v>0</v>
      </c>
      <c r="BK25" s="3" t="str">
        <f t="shared" si="23"/>
        <v>No</v>
      </c>
      <c r="BM25" t="s">
        <v>297</v>
      </c>
      <c r="BN25" t="s">
        <v>298</v>
      </c>
      <c r="BO25" t="s">
        <v>299</v>
      </c>
      <c r="BP25" t="s">
        <v>58</v>
      </c>
      <c r="BQ25" t="s">
        <v>59</v>
      </c>
      <c r="BR25" t="s">
        <v>11422</v>
      </c>
      <c r="BS25" t="s">
        <v>12530</v>
      </c>
      <c r="BT25" t="s">
        <v>12458</v>
      </c>
      <c r="BU25" t="s">
        <v>12469</v>
      </c>
      <c r="BV25" t="s">
        <v>12512</v>
      </c>
      <c r="BW25" t="s">
        <v>12624</v>
      </c>
      <c r="BX25" t="s">
        <v>12473</v>
      </c>
      <c r="BY25" t="s">
        <v>12554</v>
      </c>
      <c r="BZ25" t="s">
        <v>12501</v>
      </c>
      <c r="CA25" t="s">
        <v>12569</v>
      </c>
      <c r="CB25" t="s">
        <v>12463</v>
      </c>
      <c r="CC25" t="s">
        <v>12519</v>
      </c>
      <c r="CD25" t="s">
        <v>12594</v>
      </c>
      <c r="CE25" t="s">
        <v>12510</v>
      </c>
      <c r="CF25" t="s">
        <v>12459</v>
      </c>
      <c r="CG25" t="s">
        <v>12466</v>
      </c>
      <c r="CH25" t="s">
        <v>12518</v>
      </c>
      <c r="CI25" t="s">
        <v>12475</v>
      </c>
    </row>
    <row r="26" spans="1:97" hidden="1" x14ac:dyDescent="0.25">
      <c r="A26">
        <v>25</v>
      </c>
      <c r="B26" t="s">
        <v>300</v>
      </c>
      <c r="C26" t="s">
        <v>301</v>
      </c>
      <c r="D26">
        <v>5.71</v>
      </c>
      <c r="E26">
        <v>5</v>
      </c>
      <c r="F26" t="s">
        <v>45</v>
      </c>
      <c r="G26">
        <v>1000</v>
      </c>
      <c r="H26" s="3">
        <f t="shared" si="0"/>
        <v>5710</v>
      </c>
      <c r="I26" s="3">
        <f t="shared" si="1"/>
        <v>5000</v>
      </c>
      <c r="J26">
        <v>0</v>
      </c>
      <c r="K26" s="3" t="str">
        <f t="shared" si="3"/>
        <v>No</v>
      </c>
      <c r="L26" s="3" t="str">
        <f t="shared" si="4"/>
        <v>with rating</v>
      </c>
      <c r="M26" s="3">
        <f t="shared" si="5"/>
        <v>1</v>
      </c>
      <c r="N26" s="3" t="str">
        <f t="shared" si="6"/>
        <v>Below average</v>
      </c>
      <c r="O26" s="3">
        <f t="shared" si="7"/>
        <v>0</v>
      </c>
      <c r="P26" s="3">
        <f t="shared" si="8"/>
        <v>0</v>
      </c>
      <c r="Q26" s="3">
        <f t="shared" si="9"/>
        <v>0</v>
      </c>
      <c r="R26" s="3">
        <f t="shared" si="10"/>
        <v>0</v>
      </c>
      <c r="S26" s="3">
        <f t="shared" si="11"/>
        <v>1</v>
      </c>
      <c r="T26" s="3">
        <f t="shared" si="12"/>
        <v>0</v>
      </c>
      <c r="U26" s="3" t="str">
        <f t="shared" si="13"/>
        <v>Very good</v>
      </c>
      <c r="V26">
        <v>3.75</v>
      </c>
      <c r="W26">
        <v>678</v>
      </c>
      <c r="X26">
        <v>290</v>
      </c>
      <c r="Y26" s="8">
        <f t="shared" si="14"/>
        <v>0.42772861356932151</v>
      </c>
      <c r="Z26">
        <v>145</v>
      </c>
      <c r="AA26">
        <v>104</v>
      </c>
      <c r="AB26">
        <v>61</v>
      </c>
      <c r="AC26">
        <v>78</v>
      </c>
      <c r="AD26" s="9">
        <f t="shared" si="15"/>
        <v>0.11504424778761062</v>
      </c>
      <c r="AE26">
        <v>0</v>
      </c>
      <c r="AF26">
        <v>0</v>
      </c>
      <c r="AG26" s="3" t="str">
        <f t="shared" si="16"/>
        <v>No</v>
      </c>
      <c r="AH26">
        <v>0</v>
      </c>
      <c r="AI26" s="3" t="str">
        <f t="shared" si="17"/>
        <v>No</v>
      </c>
      <c r="AJ26">
        <v>0</v>
      </c>
      <c r="AK26" s="3" t="str">
        <f t="shared" si="18"/>
        <v>No</v>
      </c>
      <c r="AL26" t="s">
        <v>302</v>
      </c>
      <c r="AM26" t="s">
        <v>85</v>
      </c>
      <c r="AN26" t="s">
        <v>162</v>
      </c>
      <c r="AO26">
        <v>19</v>
      </c>
      <c r="AP26" s="6" t="s">
        <v>12443</v>
      </c>
      <c r="AQ26">
        <v>2</v>
      </c>
      <c r="AR26">
        <v>0</v>
      </c>
      <c r="AS26" s="3" t="str">
        <f t="shared" si="19"/>
        <v>No</v>
      </c>
      <c r="AT26">
        <v>43</v>
      </c>
      <c r="AU26">
        <v>50</v>
      </c>
      <c r="AV26" t="str">
        <f t="shared" si="20"/>
        <v>No</v>
      </c>
      <c r="AY26" t="s">
        <v>51</v>
      </c>
      <c r="AZ26" s="6" t="s">
        <v>303</v>
      </c>
      <c r="BA26" t="s">
        <v>303</v>
      </c>
      <c r="BB26" t="s">
        <v>304</v>
      </c>
      <c r="BC26" s="3" t="str">
        <f t="shared" si="21"/>
        <v>with rating</v>
      </c>
      <c r="BD26">
        <v>80093</v>
      </c>
      <c r="BE26" s="3">
        <v>85</v>
      </c>
      <c r="BF26" s="8">
        <f t="shared" si="22"/>
        <v>0.85</v>
      </c>
      <c r="BG26" s="5">
        <f t="shared" si="2"/>
        <v>68079.05</v>
      </c>
      <c r="BH26">
        <v>4.0066922202938997</v>
      </c>
      <c r="BI26" t="s">
        <v>305</v>
      </c>
      <c r="BJ26">
        <v>0</v>
      </c>
      <c r="BK26" s="3" t="str">
        <f t="shared" si="23"/>
        <v>No</v>
      </c>
      <c r="BM26" t="s">
        <v>306</v>
      </c>
      <c r="BN26" t="s">
        <v>307</v>
      </c>
      <c r="BO26" t="s">
        <v>308</v>
      </c>
      <c r="BP26" t="s">
        <v>58</v>
      </c>
      <c r="BQ26" t="s">
        <v>59</v>
      </c>
      <c r="BR26" t="s">
        <v>302</v>
      </c>
      <c r="BS26" t="s">
        <v>12458</v>
      </c>
      <c r="BT26" t="s">
        <v>12573</v>
      </c>
      <c r="BU26" t="s">
        <v>12459</v>
      </c>
      <c r="BV26" t="s">
        <v>12582</v>
      </c>
      <c r="BW26" t="s">
        <v>12467</v>
      </c>
      <c r="BX26" t="s">
        <v>12625</v>
      </c>
      <c r="BY26" t="s">
        <v>12558</v>
      </c>
      <c r="BZ26" t="s">
        <v>12589</v>
      </c>
      <c r="CA26" t="s">
        <v>12576</v>
      </c>
      <c r="CB26" t="s">
        <v>12605</v>
      </c>
      <c r="CC26" t="s">
        <v>12577</v>
      </c>
      <c r="CD26" t="s">
        <v>12489</v>
      </c>
      <c r="CE26" t="s">
        <v>12568</v>
      </c>
      <c r="CF26" t="s">
        <v>12626</v>
      </c>
      <c r="CG26" t="s">
        <v>12493</v>
      </c>
      <c r="CH26" t="s">
        <v>12627</v>
      </c>
      <c r="CI26" t="s">
        <v>12473</v>
      </c>
      <c r="CJ26" t="s">
        <v>12581</v>
      </c>
      <c r="CK26" t="s">
        <v>12628</v>
      </c>
    </row>
    <row r="27" spans="1:97" hidden="1" x14ac:dyDescent="0.25">
      <c r="A27">
        <v>26</v>
      </c>
      <c r="B27" t="s">
        <v>309</v>
      </c>
      <c r="C27" t="s">
        <v>310</v>
      </c>
      <c r="D27">
        <v>9</v>
      </c>
      <c r="E27">
        <v>32</v>
      </c>
      <c r="F27" t="s">
        <v>45</v>
      </c>
      <c r="G27">
        <v>1000</v>
      </c>
      <c r="H27" s="3">
        <f t="shared" si="0"/>
        <v>9000</v>
      </c>
      <c r="I27" s="3">
        <f t="shared" si="1"/>
        <v>32000</v>
      </c>
      <c r="J27">
        <v>0</v>
      </c>
      <c r="K27" s="3" t="str">
        <f t="shared" si="3"/>
        <v>No</v>
      </c>
      <c r="L27" s="3" t="str">
        <f t="shared" si="4"/>
        <v>with rating</v>
      </c>
      <c r="M27" s="3">
        <f t="shared" si="5"/>
        <v>1</v>
      </c>
      <c r="N27" s="3" t="str">
        <f t="shared" si="6"/>
        <v>Above average</v>
      </c>
      <c r="O27" s="3">
        <f t="shared" si="7"/>
        <v>0</v>
      </c>
      <c r="P27" s="3">
        <f t="shared" si="8"/>
        <v>0</v>
      </c>
      <c r="Q27" s="3">
        <f t="shared" si="9"/>
        <v>0</v>
      </c>
      <c r="R27" s="3">
        <f t="shared" si="10"/>
        <v>0</v>
      </c>
      <c r="S27" s="3">
        <f t="shared" si="11"/>
        <v>1</v>
      </c>
      <c r="T27" s="3">
        <f t="shared" si="12"/>
        <v>0</v>
      </c>
      <c r="U27" s="3" t="str">
        <f t="shared" si="13"/>
        <v>Very good</v>
      </c>
      <c r="V27">
        <v>4.1500000000000004</v>
      </c>
      <c r="W27">
        <v>567</v>
      </c>
      <c r="X27">
        <v>323</v>
      </c>
      <c r="Y27" s="8">
        <f t="shared" si="14"/>
        <v>0.56966490299823636</v>
      </c>
      <c r="Z27">
        <v>116</v>
      </c>
      <c r="AA27">
        <v>58</v>
      </c>
      <c r="AB27">
        <v>28</v>
      </c>
      <c r="AC27">
        <v>42</v>
      </c>
      <c r="AD27" s="9">
        <f t="shared" si="15"/>
        <v>7.407407407407407E-2</v>
      </c>
      <c r="AE27">
        <v>0</v>
      </c>
      <c r="AF27">
        <v>0</v>
      </c>
      <c r="AG27" s="3" t="str">
        <f t="shared" si="16"/>
        <v>No</v>
      </c>
      <c r="AH27">
        <v>0</v>
      </c>
      <c r="AI27" s="3" t="str">
        <f t="shared" si="17"/>
        <v>No</v>
      </c>
      <c r="AJ27">
        <v>0</v>
      </c>
      <c r="AK27" s="3" t="str">
        <f t="shared" si="18"/>
        <v>No</v>
      </c>
      <c r="AL27" t="s">
        <v>311</v>
      </c>
      <c r="AM27" t="s">
        <v>283</v>
      </c>
      <c r="AN27" t="s">
        <v>48</v>
      </c>
      <c r="AO27">
        <v>50</v>
      </c>
      <c r="AP27" s="6" t="s">
        <v>12443</v>
      </c>
      <c r="AQ27">
        <v>3</v>
      </c>
      <c r="AR27">
        <v>0</v>
      </c>
      <c r="AS27" s="3" t="str">
        <f t="shared" si="19"/>
        <v>No</v>
      </c>
      <c r="AT27">
        <v>41</v>
      </c>
      <c r="AU27">
        <v>50</v>
      </c>
      <c r="AV27" t="str">
        <f t="shared" si="20"/>
        <v>No</v>
      </c>
      <c r="AY27" t="s">
        <v>51</v>
      </c>
      <c r="AZ27" s="6" t="s">
        <v>312</v>
      </c>
      <c r="BA27" t="s">
        <v>312</v>
      </c>
      <c r="BB27" t="s">
        <v>313</v>
      </c>
      <c r="BC27" s="3" t="str">
        <f t="shared" si="21"/>
        <v>with rating</v>
      </c>
      <c r="BD27">
        <v>9395</v>
      </c>
      <c r="BE27" s="3">
        <v>87</v>
      </c>
      <c r="BF27" s="8">
        <f t="shared" si="22"/>
        <v>0.87</v>
      </c>
      <c r="BG27" s="5">
        <f t="shared" si="2"/>
        <v>8173.65</v>
      </c>
      <c r="BH27">
        <v>4.1100585417775397</v>
      </c>
      <c r="BI27" t="s">
        <v>314</v>
      </c>
      <c r="BJ27">
        <v>0</v>
      </c>
      <c r="BK27" s="3" t="str">
        <f t="shared" si="23"/>
        <v>No</v>
      </c>
      <c r="BM27" t="s">
        <v>315</v>
      </c>
      <c r="BN27" t="s">
        <v>316</v>
      </c>
      <c r="BO27" t="s">
        <v>317</v>
      </c>
      <c r="BP27" t="s">
        <v>58</v>
      </c>
      <c r="BQ27" t="s">
        <v>59</v>
      </c>
      <c r="BR27" t="s">
        <v>311</v>
      </c>
      <c r="BS27" t="s">
        <v>12458</v>
      </c>
      <c r="BT27" t="s">
        <v>12573</v>
      </c>
      <c r="BU27" t="s">
        <v>12459</v>
      </c>
      <c r="BV27" t="s">
        <v>12582</v>
      </c>
      <c r="BW27" t="s">
        <v>12629</v>
      </c>
      <c r="BX27" t="s">
        <v>1189</v>
      </c>
      <c r="BY27" t="s">
        <v>12473</v>
      </c>
      <c r="BZ27" t="s">
        <v>12630</v>
      </c>
      <c r="CA27" t="s">
        <v>12576</v>
      </c>
      <c r="CB27" t="s">
        <v>12631</v>
      </c>
      <c r="CC27" t="s">
        <v>12463</v>
      </c>
      <c r="CD27" t="s">
        <v>12632</v>
      </c>
      <c r="CE27" t="s">
        <v>12475</v>
      </c>
      <c r="CF27" t="s">
        <v>12633</v>
      </c>
      <c r="CG27" t="s">
        <v>12621</v>
      </c>
      <c r="CH27" t="s">
        <v>12634</v>
      </c>
      <c r="CI27" t="s">
        <v>12466</v>
      </c>
      <c r="CJ27" t="s">
        <v>12492</v>
      </c>
      <c r="CK27" t="s">
        <v>12635</v>
      </c>
    </row>
    <row r="28" spans="1:97" hidden="1" x14ac:dyDescent="0.25">
      <c r="A28">
        <v>27</v>
      </c>
      <c r="B28" t="s">
        <v>318</v>
      </c>
      <c r="C28" t="s">
        <v>319</v>
      </c>
      <c r="D28">
        <v>9</v>
      </c>
      <c r="E28">
        <v>9</v>
      </c>
      <c r="F28" t="s">
        <v>45</v>
      </c>
      <c r="G28">
        <v>1000</v>
      </c>
      <c r="H28" s="3">
        <f t="shared" si="0"/>
        <v>9000</v>
      </c>
      <c r="I28" s="3">
        <f t="shared" si="1"/>
        <v>9000</v>
      </c>
      <c r="J28">
        <v>0</v>
      </c>
      <c r="K28" s="3" t="str">
        <f t="shared" si="3"/>
        <v>No</v>
      </c>
      <c r="L28" s="3" t="str">
        <f t="shared" si="4"/>
        <v>with rating</v>
      </c>
      <c r="M28" s="3">
        <f t="shared" si="5"/>
        <v>1</v>
      </c>
      <c r="N28" s="3" t="str">
        <f t="shared" si="6"/>
        <v>Above average</v>
      </c>
      <c r="O28" s="3">
        <f t="shared" si="7"/>
        <v>0</v>
      </c>
      <c r="P28" s="3">
        <f t="shared" si="8"/>
        <v>0</v>
      </c>
      <c r="Q28" s="3">
        <f t="shared" si="9"/>
        <v>0</v>
      </c>
      <c r="R28" s="3">
        <f t="shared" si="10"/>
        <v>0</v>
      </c>
      <c r="S28" s="3">
        <f t="shared" si="11"/>
        <v>1</v>
      </c>
      <c r="T28" s="3">
        <f t="shared" si="12"/>
        <v>0</v>
      </c>
      <c r="U28" s="3" t="str">
        <f t="shared" si="13"/>
        <v>Very good</v>
      </c>
      <c r="V28">
        <v>4.03</v>
      </c>
      <c r="W28">
        <v>216</v>
      </c>
      <c r="X28">
        <v>105</v>
      </c>
      <c r="Y28" s="8">
        <f t="shared" si="14"/>
        <v>0.4861111111111111</v>
      </c>
      <c r="Z28">
        <v>48</v>
      </c>
      <c r="AA28">
        <v>39</v>
      </c>
      <c r="AB28">
        <v>12</v>
      </c>
      <c r="AC28">
        <v>12</v>
      </c>
      <c r="AD28" s="9">
        <f t="shared" si="15"/>
        <v>5.5555555555555552E-2</v>
      </c>
      <c r="AE28">
        <v>0</v>
      </c>
      <c r="AF28">
        <v>0</v>
      </c>
      <c r="AG28" s="3" t="str">
        <f t="shared" si="16"/>
        <v>No</v>
      </c>
      <c r="AH28">
        <v>0</v>
      </c>
      <c r="AI28" s="3" t="str">
        <f t="shared" si="17"/>
        <v>No</v>
      </c>
      <c r="AJ28">
        <v>0</v>
      </c>
      <c r="AK28" s="3" t="str">
        <f t="shared" si="18"/>
        <v>No</v>
      </c>
      <c r="AL28" t="s">
        <v>320</v>
      </c>
      <c r="AN28" t="s">
        <v>48</v>
      </c>
      <c r="AO28">
        <v>5</v>
      </c>
      <c r="AP28" s="6" t="s">
        <v>12443</v>
      </c>
      <c r="AQ28">
        <v>3</v>
      </c>
      <c r="AR28">
        <v>0</v>
      </c>
      <c r="AS28" s="3" t="str">
        <f t="shared" si="19"/>
        <v>No</v>
      </c>
      <c r="AT28">
        <v>60</v>
      </c>
      <c r="AU28">
        <v>50</v>
      </c>
      <c r="AV28" t="str">
        <f t="shared" si="20"/>
        <v>No</v>
      </c>
      <c r="AY28" t="s">
        <v>321</v>
      </c>
      <c r="AZ28" s="6" t="s">
        <v>322</v>
      </c>
      <c r="BA28" t="s">
        <v>322</v>
      </c>
      <c r="BB28" t="s">
        <v>323</v>
      </c>
      <c r="BC28" s="3" t="str">
        <f t="shared" si="21"/>
        <v>with rating</v>
      </c>
      <c r="BD28">
        <v>4298</v>
      </c>
      <c r="BE28" s="3">
        <v>90</v>
      </c>
      <c r="BF28" s="8">
        <f t="shared" si="22"/>
        <v>0.9</v>
      </c>
      <c r="BG28" s="5">
        <f t="shared" si="2"/>
        <v>3868.2</v>
      </c>
      <c r="BH28">
        <v>4.2294090274546301</v>
      </c>
      <c r="BI28" t="s">
        <v>324</v>
      </c>
      <c r="BJ28">
        <v>0</v>
      </c>
      <c r="BK28" s="3" t="str">
        <f t="shared" si="23"/>
        <v>No</v>
      </c>
      <c r="BM28" t="s">
        <v>325</v>
      </c>
      <c r="BN28" t="s">
        <v>326</v>
      </c>
      <c r="BO28" t="s">
        <v>327</v>
      </c>
      <c r="BP28" t="s">
        <v>58</v>
      </c>
      <c r="BQ28" t="s">
        <v>59</v>
      </c>
      <c r="BR28" t="s">
        <v>320</v>
      </c>
      <c r="BS28" t="s">
        <v>12458</v>
      </c>
      <c r="BT28" t="s">
        <v>12636</v>
      </c>
      <c r="BU28" t="s">
        <v>12637</v>
      </c>
      <c r="BV28" t="s">
        <v>12638</v>
      </c>
      <c r="BW28" t="s">
        <v>12639</v>
      </c>
      <c r="BX28" t="s">
        <v>12640</v>
      </c>
      <c r="BY28" t="s">
        <v>12641</v>
      </c>
      <c r="BZ28" t="s">
        <v>12502</v>
      </c>
      <c r="CA28" t="s">
        <v>12613</v>
      </c>
      <c r="CB28" t="s">
        <v>12642</v>
      </c>
      <c r="CC28" t="s">
        <v>12611</v>
      </c>
      <c r="CD28" t="s">
        <v>12643</v>
      </c>
      <c r="CE28" t="s">
        <v>12475</v>
      </c>
      <c r="CF28" t="s">
        <v>12644</v>
      </c>
      <c r="CG28" t="s">
        <v>12645</v>
      </c>
      <c r="CH28" t="s">
        <v>12646</v>
      </c>
      <c r="CI28" t="s">
        <v>12647</v>
      </c>
      <c r="CJ28" t="s">
        <v>12463</v>
      </c>
      <c r="CK28" t="s">
        <v>12520</v>
      </c>
    </row>
    <row r="29" spans="1:97" hidden="1" x14ac:dyDescent="0.25">
      <c r="A29">
        <v>28</v>
      </c>
      <c r="B29" t="s">
        <v>328</v>
      </c>
      <c r="C29" t="s">
        <v>329</v>
      </c>
      <c r="D29">
        <v>5.65</v>
      </c>
      <c r="E29">
        <v>5</v>
      </c>
      <c r="F29" t="s">
        <v>45</v>
      </c>
      <c r="G29">
        <v>20000</v>
      </c>
      <c r="H29" s="3">
        <f t="shared" si="0"/>
        <v>113000</v>
      </c>
      <c r="I29" s="3">
        <f t="shared" si="1"/>
        <v>100000</v>
      </c>
      <c r="J29">
        <v>0</v>
      </c>
      <c r="K29" s="3" t="str">
        <f t="shared" si="3"/>
        <v>No</v>
      </c>
      <c r="L29" s="3" t="str">
        <f t="shared" si="4"/>
        <v>with rating</v>
      </c>
      <c r="M29" s="3">
        <f t="shared" si="5"/>
        <v>1</v>
      </c>
      <c r="N29" s="3" t="str">
        <f t="shared" si="6"/>
        <v>Above average</v>
      </c>
      <c r="O29" s="3">
        <f t="shared" si="7"/>
        <v>0</v>
      </c>
      <c r="P29" s="3">
        <f t="shared" si="8"/>
        <v>0</v>
      </c>
      <c r="Q29" s="3">
        <f t="shared" si="9"/>
        <v>0</v>
      </c>
      <c r="R29" s="3">
        <f t="shared" si="10"/>
        <v>0</v>
      </c>
      <c r="S29" s="3">
        <f t="shared" si="11"/>
        <v>1</v>
      </c>
      <c r="T29" s="3">
        <f t="shared" si="12"/>
        <v>0</v>
      </c>
      <c r="U29" s="3" t="str">
        <f t="shared" si="13"/>
        <v>Very good</v>
      </c>
      <c r="V29">
        <v>4.29</v>
      </c>
      <c r="W29">
        <v>2996</v>
      </c>
      <c r="X29">
        <v>1781</v>
      </c>
      <c r="Y29" s="8">
        <f t="shared" si="14"/>
        <v>0.59445927903871831</v>
      </c>
      <c r="Z29">
        <v>628</v>
      </c>
      <c r="AA29">
        <v>374</v>
      </c>
      <c r="AB29">
        <v>104</v>
      </c>
      <c r="AC29">
        <v>109</v>
      </c>
      <c r="AD29" s="9">
        <f t="shared" si="15"/>
        <v>3.6381842456608811E-2</v>
      </c>
      <c r="AE29">
        <v>1</v>
      </c>
      <c r="AF29">
        <v>0</v>
      </c>
      <c r="AG29" s="3" t="str">
        <f t="shared" si="16"/>
        <v>No</v>
      </c>
      <c r="AH29">
        <v>1</v>
      </c>
      <c r="AI29" s="3" t="str">
        <f t="shared" si="17"/>
        <v>Yes</v>
      </c>
      <c r="AJ29">
        <v>0</v>
      </c>
      <c r="AK29" s="3" t="str">
        <f t="shared" si="18"/>
        <v>No</v>
      </c>
      <c r="AL29" t="s">
        <v>330</v>
      </c>
      <c r="AM29" t="s">
        <v>47</v>
      </c>
      <c r="AN29" t="s">
        <v>96</v>
      </c>
      <c r="AO29">
        <v>50</v>
      </c>
      <c r="AP29" s="6" t="s">
        <v>12443</v>
      </c>
      <c r="AQ29">
        <v>2</v>
      </c>
      <c r="AR29">
        <v>0</v>
      </c>
      <c r="AS29" s="3" t="str">
        <f t="shared" si="19"/>
        <v>No</v>
      </c>
      <c r="AT29">
        <v>43</v>
      </c>
      <c r="AU29">
        <v>50</v>
      </c>
      <c r="AV29" t="str">
        <f t="shared" si="20"/>
        <v>Yes</v>
      </c>
      <c r="AW29">
        <v>1</v>
      </c>
      <c r="AX29" t="s">
        <v>12445</v>
      </c>
      <c r="AY29" t="s">
        <v>51</v>
      </c>
      <c r="AZ29" s="6" t="s">
        <v>331</v>
      </c>
      <c r="BA29" t="s">
        <v>331</v>
      </c>
      <c r="BB29" t="s">
        <v>332</v>
      </c>
      <c r="BC29" s="3" t="str">
        <f t="shared" si="21"/>
        <v>with rating</v>
      </c>
      <c r="BD29">
        <v>40943</v>
      </c>
      <c r="BE29" s="3">
        <v>0</v>
      </c>
      <c r="BF29" s="8">
        <f t="shared" si="22"/>
        <v>0</v>
      </c>
      <c r="BG29" s="5">
        <f t="shared" si="2"/>
        <v>0</v>
      </c>
      <c r="BH29">
        <v>4.0174877268397502</v>
      </c>
      <c r="BI29" t="s">
        <v>333</v>
      </c>
      <c r="BJ29">
        <v>0</v>
      </c>
      <c r="BK29" s="3" t="str">
        <f t="shared" si="23"/>
        <v>No</v>
      </c>
      <c r="BM29" t="s">
        <v>334</v>
      </c>
      <c r="BN29" t="s">
        <v>335</v>
      </c>
      <c r="BO29" t="s">
        <v>336</v>
      </c>
      <c r="BP29" t="s">
        <v>58</v>
      </c>
      <c r="BQ29" t="s">
        <v>59</v>
      </c>
      <c r="BR29" t="s">
        <v>330</v>
      </c>
      <c r="BS29" t="s">
        <v>12603</v>
      </c>
      <c r="BT29" t="s">
        <v>12573</v>
      </c>
      <c r="BU29" t="s">
        <v>12459</v>
      </c>
      <c r="BV29" t="s">
        <v>12648</v>
      </c>
      <c r="BW29" t="s">
        <v>12649</v>
      </c>
      <c r="BX29" t="s">
        <v>12463</v>
      </c>
      <c r="BY29" t="s">
        <v>12650</v>
      </c>
      <c r="BZ29" t="s">
        <v>12651</v>
      </c>
      <c r="CA29" t="s">
        <v>12492</v>
      </c>
      <c r="CB29" t="s">
        <v>12493</v>
      </c>
      <c r="CC29" t="s">
        <v>12466</v>
      </c>
      <c r="CD29" t="s">
        <v>12652</v>
      </c>
      <c r="CE29" t="s">
        <v>12653</v>
      </c>
      <c r="CF29" t="s">
        <v>12582</v>
      </c>
      <c r="CG29" t="s">
        <v>12467</v>
      </c>
      <c r="CH29" t="s">
        <v>12473</v>
      </c>
      <c r="CI29" t="s">
        <v>12607</v>
      </c>
      <c r="CJ29" t="s">
        <v>12654</v>
      </c>
      <c r="CK29" t="s">
        <v>12655</v>
      </c>
      <c r="CL29" t="s">
        <v>12475</v>
      </c>
      <c r="CM29" t="s">
        <v>12477</v>
      </c>
      <c r="CN29" t="s">
        <v>12525</v>
      </c>
      <c r="CO29" t="s">
        <v>12510</v>
      </c>
      <c r="CP29" t="s">
        <v>12576</v>
      </c>
    </row>
    <row r="30" spans="1:97" hidden="1" x14ac:dyDescent="0.25">
      <c r="A30">
        <v>29</v>
      </c>
      <c r="B30" t="s">
        <v>337</v>
      </c>
      <c r="C30" t="s">
        <v>338</v>
      </c>
      <c r="D30">
        <v>1.74</v>
      </c>
      <c r="E30">
        <v>2</v>
      </c>
      <c r="F30" t="s">
        <v>45</v>
      </c>
      <c r="G30">
        <v>100</v>
      </c>
      <c r="H30" s="3">
        <f t="shared" si="0"/>
        <v>174</v>
      </c>
      <c r="I30" s="3">
        <f t="shared" si="1"/>
        <v>200</v>
      </c>
      <c r="J30">
        <v>1</v>
      </c>
      <c r="K30" s="3" t="str">
        <f t="shared" si="3"/>
        <v>Yes</v>
      </c>
      <c r="L30" s="3" t="str">
        <f t="shared" si="4"/>
        <v>with rating</v>
      </c>
      <c r="M30" s="3">
        <f t="shared" si="5"/>
        <v>1</v>
      </c>
      <c r="N30" s="3" t="str">
        <f t="shared" si="6"/>
        <v>Above average</v>
      </c>
      <c r="O30" s="3">
        <f t="shared" si="7"/>
        <v>0</v>
      </c>
      <c r="P30" s="3">
        <f t="shared" si="8"/>
        <v>0</v>
      </c>
      <c r="Q30" s="3">
        <f t="shared" si="9"/>
        <v>0</v>
      </c>
      <c r="R30" s="3">
        <f t="shared" si="10"/>
        <v>0</v>
      </c>
      <c r="S30" s="3">
        <f t="shared" si="11"/>
        <v>1</v>
      </c>
      <c r="T30" s="3">
        <f t="shared" si="12"/>
        <v>0</v>
      </c>
      <c r="U30" s="3" t="str">
        <f t="shared" si="13"/>
        <v>Very good</v>
      </c>
      <c r="V30">
        <v>4.25</v>
      </c>
      <c r="W30">
        <v>12</v>
      </c>
      <c r="X30">
        <v>7</v>
      </c>
      <c r="Y30" s="8">
        <f t="shared" si="14"/>
        <v>0.58333333333333337</v>
      </c>
      <c r="Z30">
        <v>3</v>
      </c>
      <c r="AA30">
        <v>1</v>
      </c>
      <c r="AB30">
        <v>0</v>
      </c>
      <c r="AC30">
        <v>1</v>
      </c>
      <c r="AD30" s="9">
        <f t="shared" si="15"/>
        <v>8.3333333333333329E-2</v>
      </c>
      <c r="AE30">
        <v>0</v>
      </c>
      <c r="AF30">
        <v>0</v>
      </c>
      <c r="AG30" s="3" t="str">
        <f t="shared" si="16"/>
        <v>No</v>
      </c>
      <c r="AH30">
        <v>0</v>
      </c>
      <c r="AI30" s="3" t="str">
        <f t="shared" si="17"/>
        <v>No</v>
      </c>
      <c r="AJ30">
        <v>0</v>
      </c>
      <c r="AK30" s="3" t="str">
        <f t="shared" si="18"/>
        <v>No</v>
      </c>
      <c r="AL30" t="s">
        <v>339</v>
      </c>
      <c r="AM30" t="s">
        <v>340</v>
      </c>
      <c r="AN30" t="s">
        <v>64</v>
      </c>
      <c r="AO30">
        <v>50</v>
      </c>
      <c r="AP30" s="6" t="s">
        <v>12443</v>
      </c>
      <c r="AQ30">
        <v>1</v>
      </c>
      <c r="AR30">
        <v>0</v>
      </c>
      <c r="AS30" s="3" t="str">
        <f t="shared" si="19"/>
        <v>No</v>
      </c>
      <c r="AT30">
        <v>41</v>
      </c>
      <c r="AU30">
        <v>50</v>
      </c>
      <c r="AV30" t="str">
        <f t="shared" si="20"/>
        <v>No</v>
      </c>
      <c r="AY30" t="s">
        <v>51</v>
      </c>
      <c r="AZ30" s="6" t="s">
        <v>341</v>
      </c>
      <c r="BA30" t="s">
        <v>342</v>
      </c>
      <c r="BB30" t="s">
        <v>343</v>
      </c>
      <c r="BC30" s="3" t="str">
        <f t="shared" si="21"/>
        <v>with rating</v>
      </c>
      <c r="BD30">
        <v>18138</v>
      </c>
      <c r="BE30" s="3">
        <v>81</v>
      </c>
      <c r="BF30" s="8">
        <f t="shared" si="22"/>
        <v>0.81</v>
      </c>
      <c r="BG30" s="5">
        <f t="shared" si="2"/>
        <v>14691.78</v>
      </c>
      <c r="BH30">
        <v>3.83151394861616</v>
      </c>
      <c r="BI30" t="s">
        <v>344</v>
      </c>
      <c r="BJ30">
        <v>0</v>
      </c>
      <c r="BK30" s="3" t="str">
        <f t="shared" si="23"/>
        <v>No</v>
      </c>
      <c r="BM30" t="s">
        <v>345</v>
      </c>
      <c r="BN30" t="s">
        <v>346</v>
      </c>
      <c r="BO30" t="s">
        <v>347</v>
      </c>
      <c r="BP30" t="s">
        <v>58</v>
      </c>
      <c r="BQ30" t="s">
        <v>59</v>
      </c>
      <c r="BR30" t="s">
        <v>339</v>
      </c>
      <c r="BS30" t="s">
        <v>340</v>
      </c>
      <c r="BT30" t="s">
        <v>12573</v>
      </c>
      <c r="BU30" t="s">
        <v>12459</v>
      </c>
      <c r="BV30" t="s">
        <v>12520</v>
      </c>
      <c r="BW30" t="s">
        <v>12458</v>
      </c>
      <c r="BX30" t="s">
        <v>12656</v>
      </c>
      <c r="BY30" t="s">
        <v>12554</v>
      </c>
      <c r="BZ30" t="s">
        <v>12576</v>
      </c>
      <c r="CA30" t="s">
        <v>12463</v>
      </c>
      <c r="CB30" t="s">
        <v>12632</v>
      </c>
      <c r="CC30" t="s">
        <v>12657</v>
      </c>
      <c r="CD30" t="s">
        <v>12475</v>
      </c>
      <c r="CE30" t="s">
        <v>12526</v>
      </c>
      <c r="CF30" t="s">
        <v>12582</v>
      </c>
      <c r="CG30" t="s">
        <v>12515</v>
      </c>
      <c r="CH30" t="s">
        <v>12581</v>
      </c>
      <c r="CI30" t="s">
        <v>12600</v>
      </c>
      <c r="CJ30" t="s">
        <v>12473</v>
      </c>
      <c r="CK30" t="s">
        <v>12658</v>
      </c>
      <c r="CL30" t="s">
        <v>85</v>
      </c>
      <c r="CM30" t="s">
        <v>12659</v>
      </c>
      <c r="CN30" t="s">
        <v>12660</v>
      </c>
      <c r="CO30" t="s">
        <v>12492</v>
      </c>
      <c r="CP30" t="s">
        <v>47</v>
      </c>
    </row>
    <row r="31" spans="1:97" hidden="1" x14ac:dyDescent="0.25">
      <c r="A31">
        <v>30</v>
      </c>
      <c r="B31" t="s">
        <v>348</v>
      </c>
      <c r="C31" t="s">
        <v>11423</v>
      </c>
      <c r="D31">
        <v>5.65</v>
      </c>
      <c r="E31">
        <v>6</v>
      </c>
      <c r="F31" t="s">
        <v>45</v>
      </c>
      <c r="G31">
        <v>1000</v>
      </c>
      <c r="H31" s="3">
        <f t="shared" si="0"/>
        <v>5650</v>
      </c>
      <c r="I31" s="3">
        <f t="shared" si="1"/>
        <v>6000</v>
      </c>
      <c r="J31">
        <v>0</v>
      </c>
      <c r="K31" s="3" t="str">
        <f t="shared" si="3"/>
        <v>No</v>
      </c>
      <c r="L31" s="3" t="str">
        <f t="shared" si="4"/>
        <v>with rating</v>
      </c>
      <c r="M31" s="3">
        <f t="shared" si="5"/>
        <v>1</v>
      </c>
      <c r="N31" s="3" t="str">
        <f t="shared" si="6"/>
        <v>Above average</v>
      </c>
      <c r="O31" s="3">
        <f t="shared" si="7"/>
        <v>0</v>
      </c>
      <c r="P31" s="3">
        <f t="shared" si="8"/>
        <v>0</v>
      </c>
      <c r="Q31" s="3">
        <f t="shared" si="9"/>
        <v>0</v>
      </c>
      <c r="R31" s="3">
        <f t="shared" si="10"/>
        <v>0</v>
      </c>
      <c r="S31" s="3">
        <f t="shared" si="11"/>
        <v>1</v>
      </c>
      <c r="T31" s="3">
        <f t="shared" si="12"/>
        <v>0</v>
      </c>
      <c r="U31" s="3" t="str">
        <f t="shared" si="13"/>
        <v>Very good</v>
      </c>
      <c r="V31">
        <v>4.0599999999999996</v>
      </c>
      <c r="W31">
        <v>301</v>
      </c>
      <c r="X31">
        <v>156</v>
      </c>
      <c r="Y31" s="8">
        <f t="shared" si="14"/>
        <v>0.51827242524916939</v>
      </c>
      <c r="Z31">
        <v>70</v>
      </c>
      <c r="AA31">
        <v>34</v>
      </c>
      <c r="AB31">
        <v>18</v>
      </c>
      <c r="AC31">
        <v>23</v>
      </c>
      <c r="AD31" s="9">
        <f t="shared" si="15"/>
        <v>7.6411960132890366E-2</v>
      </c>
      <c r="AE31">
        <v>0</v>
      </c>
      <c r="AF31">
        <v>0</v>
      </c>
      <c r="AG31" s="3" t="str">
        <f t="shared" si="16"/>
        <v>No</v>
      </c>
      <c r="AH31">
        <v>0</v>
      </c>
      <c r="AI31" s="3" t="str">
        <f t="shared" si="17"/>
        <v>No</v>
      </c>
      <c r="AJ31">
        <v>0</v>
      </c>
      <c r="AK31" s="3" t="str">
        <f t="shared" si="18"/>
        <v>No</v>
      </c>
      <c r="AL31" t="s">
        <v>11424</v>
      </c>
      <c r="AM31" t="s">
        <v>47</v>
      </c>
      <c r="AN31" t="s">
        <v>351</v>
      </c>
      <c r="AO31">
        <v>50</v>
      </c>
      <c r="AP31" s="6" t="s">
        <v>12443</v>
      </c>
      <c r="AQ31">
        <v>2</v>
      </c>
      <c r="AR31">
        <v>0</v>
      </c>
      <c r="AS31" s="3" t="str">
        <f t="shared" si="19"/>
        <v>No</v>
      </c>
      <c r="AT31">
        <v>54</v>
      </c>
      <c r="AU31">
        <v>50</v>
      </c>
      <c r="AV31" t="str">
        <f t="shared" si="20"/>
        <v>No</v>
      </c>
      <c r="AY31" t="s">
        <v>51</v>
      </c>
      <c r="AZ31" s="6" t="s">
        <v>352</v>
      </c>
      <c r="BA31" t="s">
        <v>352</v>
      </c>
      <c r="BB31" t="s">
        <v>353</v>
      </c>
      <c r="BC31" s="3" t="str">
        <f t="shared" si="21"/>
        <v>with rating</v>
      </c>
      <c r="BD31">
        <v>7034</v>
      </c>
      <c r="BE31" s="3">
        <v>86</v>
      </c>
      <c r="BF31" s="8">
        <f t="shared" si="22"/>
        <v>0.86</v>
      </c>
      <c r="BG31" s="5">
        <f t="shared" si="2"/>
        <v>6049.24</v>
      </c>
      <c r="BH31">
        <v>4.0602786465737797</v>
      </c>
      <c r="BI31" t="s">
        <v>354</v>
      </c>
      <c r="BJ31">
        <v>0</v>
      </c>
      <c r="BK31" s="3" t="str">
        <f t="shared" si="23"/>
        <v>No</v>
      </c>
      <c r="BM31" t="s">
        <v>355</v>
      </c>
      <c r="BN31" t="s">
        <v>356</v>
      </c>
      <c r="BO31" t="s">
        <v>357</v>
      </c>
      <c r="BP31" t="s">
        <v>58</v>
      </c>
      <c r="BQ31" t="s">
        <v>59</v>
      </c>
      <c r="BR31" t="s">
        <v>11424</v>
      </c>
      <c r="BS31" t="s">
        <v>12458</v>
      </c>
      <c r="BT31" t="s">
        <v>12661</v>
      </c>
      <c r="BU31" t="s">
        <v>12519</v>
      </c>
      <c r="BV31" t="s">
        <v>12543</v>
      </c>
      <c r="BW31" t="s">
        <v>12662</v>
      </c>
      <c r="BX31" t="s">
        <v>12473</v>
      </c>
      <c r="BY31" t="s">
        <v>12469</v>
      </c>
      <c r="BZ31" t="s">
        <v>12663</v>
      </c>
      <c r="CA31" t="s">
        <v>12463</v>
      </c>
      <c r="CB31" t="s">
        <v>12459</v>
      </c>
      <c r="CC31" t="s">
        <v>12615</v>
      </c>
      <c r="CD31" t="s">
        <v>12664</v>
      </c>
      <c r="CE31" t="s">
        <v>12626</v>
      </c>
      <c r="CF31" t="s">
        <v>12492</v>
      </c>
      <c r="CG31" t="s">
        <v>12569</v>
      </c>
      <c r="CH31" t="s">
        <v>12466</v>
      </c>
      <c r="CI31" t="s">
        <v>12510</v>
      </c>
    </row>
    <row r="32" spans="1:97" hidden="1" x14ac:dyDescent="0.25">
      <c r="A32">
        <v>31</v>
      </c>
      <c r="B32" t="s">
        <v>358</v>
      </c>
      <c r="C32" t="s">
        <v>11425</v>
      </c>
      <c r="D32">
        <v>14</v>
      </c>
      <c r="E32">
        <v>76</v>
      </c>
      <c r="F32" t="s">
        <v>45</v>
      </c>
      <c r="G32">
        <v>100</v>
      </c>
      <c r="H32" s="3">
        <f t="shared" si="0"/>
        <v>1400</v>
      </c>
      <c r="I32" s="3">
        <f t="shared" si="1"/>
        <v>7600</v>
      </c>
      <c r="J32">
        <v>0</v>
      </c>
      <c r="K32" s="3" t="str">
        <f t="shared" si="3"/>
        <v>No</v>
      </c>
      <c r="L32" s="3" t="str">
        <f t="shared" si="4"/>
        <v>with rating</v>
      </c>
      <c r="M32" s="3">
        <f t="shared" si="5"/>
        <v>1</v>
      </c>
      <c r="N32" s="3" t="str">
        <f t="shared" si="6"/>
        <v>Above average</v>
      </c>
      <c r="O32" s="3">
        <f t="shared" si="7"/>
        <v>0</v>
      </c>
      <c r="P32" s="3">
        <f t="shared" si="8"/>
        <v>0</v>
      </c>
      <c r="Q32" s="3">
        <f t="shared" si="9"/>
        <v>0</v>
      </c>
      <c r="R32" s="3">
        <f t="shared" si="10"/>
        <v>0</v>
      </c>
      <c r="S32" s="3">
        <f t="shared" si="11"/>
        <v>1</v>
      </c>
      <c r="T32" s="3">
        <f t="shared" si="12"/>
        <v>0</v>
      </c>
      <c r="U32" s="3" t="str">
        <f t="shared" si="13"/>
        <v>Very good</v>
      </c>
      <c r="V32">
        <v>4.0599999999999996</v>
      </c>
      <c r="W32">
        <v>31</v>
      </c>
      <c r="X32">
        <v>17</v>
      </c>
      <c r="Y32" s="8">
        <f t="shared" si="14"/>
        <v>0.54838709677419351</v>
      </c>
      <c r="Z32">
        <v>4</v>
      </c>
      <c r="AA32">
        <v>6</v>
      </c>
      <c r="AB32">
        <v>3</v>
      </c>
      <c r="AC32">
        <v>1</v>
      </c>
      <c r="AD32" s="9">
        <f t="shared" si="15"/>
        <v>3.2258064516129031E-2</v>
      </c>
      <c r="AE32">
        <v>0</v>
      </c>
      <c r="AF32">
        <v>0</v>
      </c>
      <c r="AG32" s="3" t="str">
        <f t="shared" si="16"/>
        <v>No</v>
      </c>
      <c r="AH32">
        <v>0</v>
      </c>
      <c r="AI32" s="3" t="str">
        <f t="shared" si="17"/>
        <v>No</v>
      </c>
      <c r="AJ32">
        <v>0</v>
      </c>
      <c r="AK32" s="3" t="str">
        <f t="shared" si="18"/>
        <v>No</v>
      </c>
      <c r="AL32" t="s">
        <v>11426</v>
      </c>
      <c r="AN32" t="s">
        <v>96</v>
      </c>
      <c r="AO32">
        <v>50</v>
      </c>
      <c r="AP32" s="6" t="s">
        <v>12443</v>
      </c>
      <c r="AQ32">
        <v>4</v>
      </c>
      <c r="AR32">
        <v>0</v>
      </c>
      <c r="AS32" s="3" t="str">
        <f t="shared" si="19"/>
        <v>No</v>
      </c>
      <c r="AT32">
        <v>36</v>
      </c>
      <c r="AU32">
        <v>50</v>
      </c>
      <c r="AV32" t="str">
        <f t="shared" si="20"/>
        <v>Yes</v>
      </c>
      <c r="AW32">
        <v>1</v>
      </c>
      <c r="AX32" t="s">
        <v>12445</v>
      </c>
      <c r="AY32" t="s">
        <v>51</v>
      </c>
      <c r="AZ32" s="6" t="s">
        <v>361</v>
      </c>
      <c r="BA32" t="s">
        <v>362</v>
      </c>
      <c r="BB32" t="s">
        <v>363</v>
      </c>
      <c r="BC32" s="3" t="str">
        <f t="shared" si="21"/>
        <v>with rating</v>
      </c>
      <c r="BD32">
        <v>51369</v>
      </c>
      <c r="BE32" s="3">
        <v>84</v>
      </c>
      <c r="BF32" s="8">
        <f t="shared" si="22"/>
        <v>0.84</v>
      </c>
      <c r="BG32" s="5">
        <f t="shared" si="2"/>
        <v>43149.96</v>
      </c>
      <c r="BH32">
        <v>3.9682688002491702</v>
      </c>
      <c r="BI32" t="s">
        <v>364</v>
      </c>
      <c r="BJ32">
        <v>1</v>
      </c>
      <c r="BK32" s="3" t="str">
        <f t="shared" si="23"/>
        <v>Yes</v>
      </c>
      <c r="BL32" t="s">
        <v>365</v>
      </c>
      <c r="BM32" t="s">
        <v>366</v>
      </c>
      <c r="BN32" t="s">
        <v>367</v>
      </c>
      <c r="BO32" t="s">
        <v>368</v>
      </c>
      <c r="BP32" t="s">
        <v>58</v>
      </c>
      <c r="BQ32" t="s">
        <v>59</v>
      </c>
      <c r="BR32" t="s">
        <v>11426</v>
      </c>
      <c r="BS32" t="s">
        <v>12458</v>
      </c>
      <c r="BT32" t="s">
        <v>12519</v>
      </c>
      <c r="BU32" t="s">
        <v>12665</v>
      </c>
      <c r="BV32" t="s">
        <v>12561</v>
      </c>
      <c r="BW32" t="s">
        <v>12486</v>
      </c>
      <c r="BX32" t="s">
        <v>12501</v>
      </c>
      <c r="BY32" t="s">
        <v>12463</v>
      </c>
      <c r="BZ32" t="s">
        <v>12597</v>
      </c>
      <c r="CA32" t="s">
        <v>12666</v>
      </c>
      <c r="CB32" t="s">
        <v>12667</v>
      </c>
      <c r="CC32" t="s">
        <v>12514</v>
      </c>
      <c r="CD32" t="s">
        <v>12668</v>
      </c>
      <c r="CE32" t="s">
        <v>12599</v>
      </c>
      <c r="CF32" t="s">
        <v>12469</v>
      </c>
      <c r="CG32" t="s">
        <v>12512</v>
      </c>
      <c r="CH32" t="s">
        <v>12545</v>
      </c>
      <c r="CI32" t="s">
        <v>12669</v>
      </c>
      <c r="CJ32" t="s">
        <v>12516</v>
      </c>
      <c r="CK32" t="s">
        <v>12670</v>
      </c>
      <c r="CL32" t="s">
        <v>12477</v>
      </c>
      <c r="CM32" t="s">
        <v>12490</v>
      </c>
      <c r="CN32" t="s">
        <v>12671</v>
      </c>
      <c r="CO32" t="s">
        <v>12475</v>
      </c>
      <c r="CP32" t="s">
        <v>12459</v>
      </c>
    </row>
    <row r="33" spans="1:93" hidden="1" x14ac:dyDescent="0.25">
      <c r="A33">
        <v>32</v>
      </c>
      <c r="B33" t="s">
        <v>369</v>
      </c>
      <c r="C33" t="s">
        <v>370</v>
      </c>
      <c r="D33">
        <v>5.65</v>
      </c>
      <c r="E33">
        <v>6</v>
      </c>
      <c r="F33" t="s">
        <v>45</v>
      </c>
      <c r="G33">
        <v>1000</v>
      </c>
      <c r="H33" s="3">
        <f t="shared" si="0"/>
        <v>5650</v>
      </c>
      <c r="I33" s="3">
        <f t="shared" si="1"/>
        <v>6000</v>
      </c>
      <c r="J33">
        <v>1</v>
      </c>
      <c r="K33" s="3" t="str">
        <f t="shared" si="3"/>
        <v>Yes</v>
      </c>
      <c r="L33" s="3" t="str">
        <f t="shared" si="4"/>
        <v>with rating</v>
      </c>
      <c r="M33" s="3">
        <f t="shared" si="5"/>
        <v>1</v>
      </c>
      <c r="N33" s="3" t="str">
        <f t="shared" si="6"/>
        <v>Above average</v>
      </c>
      <c r="O33" s="3">
        <f t="shared" si="7"/>
        <v>0</v>
      </c>
      <c r="P33" s="3">
        <f t="shared" si="8"/>
        <v>0</v>
      </c>
      <c r="Q33" s="3">
        <f t="shared" si="9"/>
        <v>0</v>
      </c>
      <c r="R33" s="3">
        <f t="shared" si="10"/>
        <v>0</v>
      </c>
      <c r="S33" s="3">
        <f t="shared" si="11"/>
        <v>1</v>
      </c>
      <c r="T33" s="3">
        <f t="shared" si="12"/>
        <v>0</v>
      </c>
      <c r="U33" s="3" t="str">
        <f t="shared" si="13"/>
        <v>Very good</v>
      </c>
      <c r="V33">
        <v>4.37</v>
      </c>
      <c r="W33">
        <v>217</v>
      </c>
      <c r="X33">
        <v>137</v>
      </c>
      <c r="Y33" s="8">
        <f t="shared" si="14"/>
        <v>0.63133640552995396</v>
      </c>
      <c r="Z33">
        <v>42</v>
      </c>
      <c r="AA33">
        <v>24</v>
      </c>
      <c r="AB33">
        <v>9</v>
      </c>
      <c r="AC33">
        <v>5</v>
      </c>
      <c r="AD33" s="9">
        <f t="shared" si="15"/>
        <v>2.3041474654377881E-2</v>
      </c>
      <c r="AE33">
        <v>1</v>
      </c>
      <c r="AF33">
        <v>0</v>
      </c>
      <c r="AG33" s="3" t="str">
        <f t="shared" si="16"/>
        <v>No</v>
      </c>
      <c r="AH33">
        <v>1</v>
      </c>
      <c r="AI33" s="3" t="str">
        <f t="shared" si="17"/>
        <v>Yes</v>
      </c>
      <c r="AJ33">
        <v>0</v>
      </c>
      <c r="AK33" s="3" t="str">
        <f t="shared" si="18"/>
        <v>No</v>
      </c>
      <c r="AL33" t="s">
        <v>371</v>
      </c>
      <c r="AM33" t="s">
        <v>85</v>
      </c>
      <c r="AN33" t="s">
        <v>162</v>
      </c>
      <c r="AO33">
        <v>10</v>
      </c>
      <c r="AP33" s="6" t="s">
        <v>12443</v>
      </c>
      <c r="AQ33">
        <v>2</v>
      </c>
      <c r="AR33">
        <v>0</v>
      </c>
      <c r="AS33" s="3" t="str">
        <f t="shared" si="19"/>
        <v>No</v>
      </c>
      <c r="AT33">
        <v>38</v>
      </c>
      <c r="AU33">
        <v>50</v>
      </c>
      <c r="AV33" t="str">
        <f t="shared" si="20"/>
        <v>No</v>
      </c>
      <c r="AY33" t="s">
        <v>51</v>
      </c>
      <c r="AZ33" s="6" t="s">
        <v>372</v>
      </c>
      <c r="BA33" t="s">
        <v>373</v>
      </c>
      <c r="BB33" t="s">
        <v>374</v>
      </c>
      <c r="BC33" s="3" t="str">
        <f t="shared" si="21"/>
        <v>with rating</v>
      </c>
      <c r="BD33">
        <v>44837</v>
      </c>
      <c r="BE33" s="3">
        <v>87</v>
      </c>
      <c r="BF33" s="8">
        <f t="shared" si="22"/>
        <v>0.87</v>
      </c>
      <c r="BG33" s="5">
        <f t="shared" si="2"/>
        <v>39008.19</v>
      </c>
      <c r="BH33">
        <v>4.06590539063719</v>
      </c>
      <c r="BI33" t="s">
        <v>375</v>
      </c>
      <c r="BJ33">
        <v>0</v>
      </c>
      <c r="BK33" s="3" t="str">
        <f t="shared" si="23"/>
        <v>No</v>
      </c>
      <c r="BM33" t="s">
        <v>376</v>
      </c>
      <c r="BN33" t="s">
        <v>377</v>
      </c>
      <c r="BO33" t="s">
        <v>378</v>
      </c>
      <c r="BP33" t="s">
        <v>58</v>
      </c>
      <c r="BQ33" t="s">
        <v>59</v>
      </c>
      <c r="BR33" t="s">
        <v>371</v>
      </c>
      <c r="BS33" t="s">
        <v>12672</v>
      </c>
      <c r="BT33" t="s">
        <v>12573</v>
      </c>
      <c r="BU33" t="s">
        <v>12673</v>
      </c>
      <c r="BV33" t="s">
        <v>12674</v>
      </c>
      <c r="BW33" t="s">
        <v>12617</v>
      </c>
      <c r="BX33" t="s">
        <v>12603</v>
      </c>
      <c r="BY33" t="s">
        <v>12675</v>
      </c>
      <c r="BZ33" t="s">
        <v>12473</v>
      </c>
      <c r="CA33" t="s">
        <v>12527</v>
      </c>
      <c r="CB33" t="s">
        <v>12463</v>
      </c>
      <c r="CC33" t="s">
        <v>12580</v>
      </c>
      <c r="CD33" t="s">
        <v>12676</v>
      </c>
      <c r="CE33" t="s">
        <v>12458</v>
      </c>
      <c r="CF33" t="s">
        <v>12677</v>
      </c>
      <c r="CG33" t="s">
        <v>12582</v>
      </c>
      <c r="CH33" t="s">
        <v>12475</v>
      </c>
      <c r="CI33" t="s">
        <v>12678</v>
      </c>
      <c r="CJ33" t="s">
        <v>12467</v>
      </c>
    </row>
    <row r="34" spans="1:93" hidden="1" x14ac:dyDescent="0.25">
      <c r="A34">
        <v>33</v>
      </c>
      <c r="B34" t="s">
        <v>379</v>
      </c>
      <c r="C34" t="s">
        <v>380</v>
      </c>
      <c r="D34">
        <v>8</v>
      </c>
      <c r="E34">
        <v>7</v>
      </c>
      <c r="F34" t="s">
        <v>45</v>
      </c>
      <c r="G34">
        <v>1000</v>
      </c>
      <c r="H34" s="3">
        <f t="shared" si="0"/>
        <v>8000</v>
      </c>
      <c r="I34" s="3">
        <f t="shared" si="1"/>
        <v>7000</v>
      </c>
      <c r="J34">
        <v>0</v>
      </c>
      <c r="K34" s="3" t="str">
        <f t="shared" si="3"/>
        <v>No</v>
      </c>
      <c r="L34" s="3" t="str">
        <f t="shared" si="4"/>
        <v>with rating</v>
      </c>
      <c r="M34" s="3">
        <f t="shared" si="5"/>
        <v>1</v>
      </c>
      <c r="N34" s="3" t="str">
        <f t="shared" si="6"/>
        <v>Above average</v>
      </c>
      <c r="O34" s="3">
        <f t="shared" si="7"/>
        <v>0</v>
      </c>
      <c r="P34" s="3">
        <f t="shared" si="8"/>
        <v>0</v>
      </c>
      <c r="Q34" s="3">
        <f t="shared" si="9"/>
        <v>0</v>
      </c>
      <c r="R34" s="3">
        <f t="shared" si="10"/>
        <v>0</v>
      </c>
      <c r="S34" s="3">
        <f t="shared" si="11"/>
        <v>1</v>
      </c>
      <c r="T34" s="3">
        <f t="shared" si="12"/>
        <v>0</v>
      </c>
      <c r="U34" s="3" t="str">
        <f t="shared" si="13"/>
        <v>Very good</v>
      </c>
      <c r="V34">
        <v>3.81</v>
      </c>
      <c r="W34">
        <v>443</v>
      </c>
      <c r="X34">
        <v>215</v>
      </c>
      <c r="Y34" s="8">
        <f t="shared" si="14"/>
        <v>0.48532731376975169</v>
      </c>
      <c r="Z34">
        <v>76</v>
      </c>
      <c r="AA34">
        <v>65</v>
      </c>
      <c r="AB34">
        <v>29</v>
      </c>
      <c r="AC34">
        <v>58</v>
      </c>
      <c r="AD34" s="9">
        <f t="shared" si="15"/>
        <v>0.1309255079006772</v>
      </c>
      <c r="AE34">
        <v>0</v>
      </c>
      <c r="AF34">
        <v>0</v>
      </c>
      <c r="AG34" s="3" t="str">
        <f t="shared" si="16"/>
        <v>No</v>
      </c>
      <c r="AH34">
        <v>0</v>
      </c>
      <c r="AI34" s="3" t="str">
        <f t="shared" si="17"/>
        <v>No</v>
      </c>
      <c r="AJ34">
        <v>0</v>
      </c>
      <c r="AK34" s="3" t="str">
        <f t="shared" si="18"/>
        <v>No</v>
      </c>
      <c r="AL34" t="s">
        <v>381</v>
      </c>
      <c r="AM34" t="s">
        <v>382</v>
      </c>
      <c r="AN34" t="s">
        <v>96</v>
      </c>
      <c r="AO34">
        <v>4</v>
      </c>
      <c r="AP34" s="6" t="s">
        <v>12443</v>
      </c>
      <c r="AQ34">
        <v>2</v>
      </c>
      <c r="AR34">
        <v>0</v>
      </c>
      <c r="AS34" s="3" t="str">
        <f t="shared" si="19"/>
        <v>No</v>
      </c>
      <c r="AT34">
        <v>46</v>
      </c>
      <c r="AU34">
        <v>50</v>
      </c>
      <c r="AV34" t="str">
        <f t="shared" si="20"/>
        <v>No</v>
      </c>
      <c r="AY34" t="s">
        <v>51</v>
      </c>
      <c r="AZ34" s="6" t="s">
        <v>383</v>
      </c>
      <c r="BA34" t="s">
        <v>384</v>
      </c>
      <c r="BB34" t="s">
        <v>385</v>
      </c>
      <c r="BC34" s="3" t="str">
        <f t="shared" si="21"/>
        <v>with rating</v>
      </c>
      <c r="BD34">
        <v>3460</v>
      </c>
      <c r="BE34" s="3">
        <v>81</v>
      </c>
      <c r="BF34" s="8">
        <f t="shared" si="22"/>
        <v>0.81</v>
      </c>
      <c r="BG34" s="5">
        <f t="shared" si="2"/>
        <v>2802.6</v>
      </c>
      <c r="BH34">
        <v>3.8708092485549099</v>
      </c>
      <c r="BI34" t="s">
        <v>386</v>
      </c>
      <c r="BJ34">
        <v>0</v>
      </c>
      <c r="BK34" s="3" t="str">
        <f t="shared" si="23"/>
        <v>No</v>
      </c>
      <c r="BM34" t="s">
        <v>387</v>
      </c>
      <c r="BN34" t="s">
        <v>388</v>
      </c>
      <c r="BO34" t="s">
        <v>389</v>
      </c>
      <c r="BP34" t="s">
        <v>58</v>
      </c>
      <c r="BQ34" t="s">
        <v>59</v>
      </c>
      <c r="BR34" t="s">
        <v>381</v>
      </c>
      <c r="BS34" t="s">
        <v>12458</v>
      </c>
      <c r="BT34" t="s">
        <v>12617</v>
      </c>
      <c r="BU34" t="s">
        <v>12496</v>
      </c>
      <c r="BV34" t="s">
        <v>12486</v>
      </c>
      <c r="BW34" t="s">
        <v>12554</v>
      </c>
      <c r="BX34" t="s">
        <v>12563</v>
      </c>
      <c r="BY34" t="s">
        <v>12605</v>
      </c>
      <c r="BZ34" t="s">
        <v>12463</v>
      </c>
      <c r="CA34" t="s">
        <v>12489</v>
      </c>
      <c r="CB34" t="s">
        <v>12505</v>
      </c>
      <c r="CC34" t="s">
        <v>12559</v>
      </c>
      <c r="CD34" t="s">
        <v>12679</v>
      </c>
      <c r="CE34" t="s">
        <v>12508</v>
      </c>
      <c r="CF34" t="s">
        <v>12466</v>
      </c>
      <c r="CG34" t="s">
        <v>12475</v>
      </c>
    </row>
    <row r="35" spans="1:93" hidden="1" x14ac:dyDescent="0.25">
      <c r="A35">
        <v>34</v>
      </c>
      <c r="B35" t="s">
        <v>390</v>
      </c>
      <c r="C35" t="s">
        <v>391</v>
      </c>
      <c r="D35">
        <v>2.66</v>
      </c>
      <c r="E35">
        <v>3</v>
      </c>
      <c r="F35" t="s">
        <v>45</v>
      </c>
      <c r="G35">
        <v>5000</v>
      </c>
      <c r="H35" s="3">
        <f t="shared" si="0"/>
        <v>13300</v>
      </c>
      <c r="I35" s="3">
        <f t="shared" si="1"/>
        <v>15000</v>
      </c>
      <c r="J35">
        <v>0</v>
      </c>
      <c r="K35" s="3" t="str">
        <f t="shared" si="3"/>
        <v>No</v>
      </c>
      <c r="L35" s="3" t="str">
        <f t="shared" si="4"/>
        <v>with rating</v>
      </c>
      <c r="M35" s="3">
        <f t="shared" si="5"/>
        <v>1</v>
      </c>
      <c r="N35" s="3" t="str">
        <f t="shared" si="6"/>
        <v>Below average</v>
      </c>
      <c r="O35" s="3">
        <f t="shared" si="7"/>
        <v>0</v>
      </c>
      <c r="P35" s="3">
        <f t="shared" si="8"/>
        <v>0</v>
      </c>
      <c r="Q35" s="3">
        <f t="shared" si="9"/>
        <v>0</v>
      </c>
      <c r="R35" s="3">
        <f t="shared" si="10"/>
        <v>1</v>
      </c>
      <c r="S35" s="3">
        <f t="shared" si="11"/>
        <v>0</v>
      </c>
      <c r="T35" s="3">
        <f t="shared" si="12"/>
        <v>0</v>
      </c>
      <c r="U35" s="3" t="str">
        <f t="shared" si="13"/>
        <v>Good</v>
      </c>
      <c r="V35">
        <v>3.44</v>
      </c>
      <c r="W35">
        <v>1136</v>
      </c>
      <c r="X35">
        <v>418</v>
      </c>
      <c r="Y35" s="8">
        <f t="shared" si="14"/>
        <v>0.36795774647887325</v>
      </c>
      <c r="Z35">
        <v>187</v>
      </c>
      <c r="AA35">
        <v>201</v>
      </c>
      <c r="AB35">
        <v>133</v>
      </c>
      <c r="AC35">
        <v>197</v>
      </c>
      <c r="AD35" s="9">
        <f t="shared" si="15"/>
        <v>0.17341549295774647</v>
      </c>
      <c r="AE35">
        <v>0</v>
      </c>
      <c r="AF35">
        <v>0</v>
      </c>
      <c r="AG35" s="3" t="str">
        <f t="shared" si="16"/>
        <v>No</v>
      </c>
      <c r="AH35">
        <v>0</v>
      </c>
      <c r="AI35" s="3" t="str">
        <f t="shared" si="17"/>
        <v>No</v>
      </c>
      <c r="AJ35">
        <v>0</v>
      </c>
      <c r="AK35" s="3" t="str">
        <f t="shared" si="18"/>
        <v>No</v>
      </c>
      <c r="AL35" t="s">
        <v>392</v>
      </c>
      <c r="AM35" t="s">
        <v>85</v>
      </c>
      <c r="AN35" t="s">
        <v>48</v>
      </c>
      <c r="AO35">
        <v>50</v>
      </c>
      <c r="AP35" s="6" t="s">
        <v>12443</v>
      </c>
      <c r="AQ35">
        <v>1</v>
      </c>
      <c r="AR35">
        <v>0</v>
      </c>
      <c r="AS35" s="3" t="str">
        <f t="shared" si="19"/>
        <v>No</v>
      </c>
      <c r="AT35">
        <v>22</v>
      </c>
      <c r="AU35">
        <v>50</v>
      </c>
      <c r="AV35" t="str">
        <f t="shared" si="20"/>
        <v>No</v>
      </c>
      <c r="AY35" t="s">
        <v>51</v>
      </c>
      <c r="AZ35" s="6" t="s">
        <v>393</v>
      </c>
      <c r="BA35" t="s">
        <v>394</v>
      </c>
      <c r="BB35" t="s">
        <v>395</v>
      </c>
      <c r="BC35" s="3" t="str">
        <f t="shared" si="21"/>
        <v>with rating</v>
      </c>
      <c r="BD35">
        <v>223392</v>
      </c>
      <c r="BE35" s="3">
        <v>92</v>
      </c>
      <c r="BF35" s="8">
        <f t="shared" si="22"/>
        <v>0.92</v>
      </c>
      <c r="BG35" s="5">
        <f t="shared" si="2"/>
        <v>205520.64000000001</v>
      </c>
      <c r="BH35">
        <v>4.3063628061882202</v>
      </c>
      <c r="BI35" t="s">
        <v>396</v>
      </c>
      <c r="BJ35">
        <v>0</v>
      </c>
      <c r="BK35" s="3" t="str">
        <f t="shared" si="23"/>
        <v>No</v>
      </c>
      <c r="BM35" t="s">
        <v>397</v>
      </c>
      <c r="BN35" t="s">
        <v>398</v>
      </c>
      <c r="BO35" t="s">
        <v>399</v>
      </c>
      <c r="BP35" t="s">
        <v>58</v>
      </c>
      <c r="BQ35" t="s">
        <v>59</v>
      </c>
      <c r="BR35" t="s">
        <v>392</v>
      </c>
      <c r="BS35" t="s">
        <v>12573</v>
      </c>
      <c r="BT35" t="s">
        <v>12459</v>
      </c>
      <c r="BU35" t="s">
        <v>12680</v>
      </c>
      <c r="BV35" t="s">
        <v>12681</v>
      </c>
      <c r="BW35" t="s">
        <v>12682</v>
      </c>
      <c r="BX35" t="s">
        <v>12473</v>
      </c>
      <c r="BY35" t="s">
        <v>12661</v>
      </c>
      <c r="BZ35" t="s">
        <v>12683</v>
      </c>
      <c r="CA35" t="s">
        <v>12684</v>
      </c>
      <c r="CB35" t="s">
        <v>12463</v>
      </c>
      <c r="CC35" t="s">
        <v>12685</v>
      </c>
      <c r="CD35" t="s">
        <v>12518</v>
      </c>
      <c r="CE35" t="s">
        <v>12466</v>
      </c>
      <c r="CF35" t="s">
        <v>12686</v>
      </c>
      <c r="CG35" t="s">
        <v>12475</v>
      </c>
    </row>
    <row r="36" spans="1:93" hidden="1" x14ac:dyDescent="0.25">
      <c r="A36">
        <v>35</v>
      </c>
      <c r="B36" t="s">
        <v>400</v>
      </c>
      <c r="C36" t="s">
        <v>11427</v>
      </c>
      <c r="D36">
        <v>9</v>
      </c>
      <c r="E36">
        <v>8</v>
      </c>
      <c r="F36" t="s">
        <v>45</v>
      </c>
      <c r="G36">
        <v>10000</v>
      </c>
      <c r="H36" s="3">
        <f t="shared" si="0"/>
        <v>90000</v>
      </c>
      <c r="I36" s="3">
        <f t="shared" si="1"/>
        <v>80000</v>
      </c>
      <c r="J36">
        <v>0</v>
      </c>
      <c r="K36" s="3" t="str">
        <f t="shared" si="3"/>
        <v>No</v>
      </c>
      <c r="L36" s="3" t="str">
        <f t="shared" si="4"/>
        <v>with rating</v>
      </c>
      <c r="M36" s="3">
        <f t="shared" si="5"/>
        <v>1</v>
      </c>
      <c r="N36" s="3" t="str">
        <f t="shared" si="6"/>
        <v>Above average</v>
      </c>
      <c r="O36" s="3">
        <f t="shared" si="7"/>
        <v>0</v>
      </c>
      <c r="P36" s="3">
        <f t="shared" si="8"/>
        <v>0</v>
      </c>
      <c r="Q36" s="3">
        <f t="shared" si="9"/>
        <v>0</v>
      </c>
      <c r="R36" s="3">
        <f t="shared" si="10"/>
        <v>0</v>
      </c>
      <c r="S36" s="3">
        <f t="shared" si="11"/>
        <v>1</v>
      </c>
      <c r="T36" s="3">
        <f t="shared" si="12"/>
        <v>0</v>
      </c>
      <c r="U36" s="3" t="str">
        <f t="shared" si="13"/>
        <v>Very good</v>
      </c>
      <c r="V36">
        <v>3.8</v>
      </c>
      <c r="W36">
        <v>1231</v>
      </c>
      <c r="X36">
        <v>555</v>
      </c>
      <c r="Y36" s="8">
        <f t="shared" si="14"/>
        <v>0.45085296506904954</v>
      </c>
      <c r="Z36">
        <v>240</v>
      </c>
      <c r="AA36">
        <v>211</v>
      </c>
      <c r="AB36">
        <v>87</v>
      </c>
      <c r="AC36">
        <v>138</v>
      </c>
      <c r="AD36" s="9">
        <f t="shared" si="15"/>
        <v>0.11210398050365557</v>
      </c>
      <c r="AE36">
        <v>0</v>
      </c>
      <c r="AF36">
        <v>0</v>
      </c>
      <c r="AG36" s="3" t="str">
        <f t="shared" si="16"/>
        <v>No</v>
      </c>
      <c r="AH36">
        <v>0</v>
      </c>
      <c r="AI36" s="3" t="str">
        <f t="shared" si="17"/>
        <v>No</v>
      </c>
      <c r="AJ36">
        <v>0</v>
      </c>
      <c r="AK36" s="3" t="str">
        <f t="shared" si="18"/>
        <v>No</v>
      </c>
      <c r="AL36" t="s">
        <v>11428</v>
      </c>
      <c r="AM36" t="s">
        <v>95</v>
      </c>
      <c r="AN36" t="s">
        <v>96</v>
      </c>
      <c r="AO36">
        <v>50</v>
      </c>
      <c r="AP36" s="6" t="s">
        <v>12443</v>
      </c>
      <c r="AQ36">
        <v>3</v>
      </c>
      <c r="AR36">
        <v>0</v>
      </c>
      <c r="AS36" s="3" t="str">
        <f t="shared" si="19"/>
        <v>No</v>
      </c>
      <c r="AT36">
        <v>45</v>
      </c>
      <c r="AU36">
        <v>50</v>
      </c>
      <c r="AV36" t="str">
        <f t="shared" si="20"/>
        <v>No</v>
      </c>
      <c r="AY36" t="s">
        <v>51</v>
      </c>
      <c r="AZ36" s="6" t="s">
        <v>404</v>
      </c>
      <c r="BA36" t="s">
        <v>405</v>
      </c>
      <c r="BB36" t="s">
        <v>406</v>
      </c>
      <c r="BC36" s="3" t="str">
        <f t="shared" si="21"/>
        <v>with rating</v>
      </c>
      <c r="BD36">
        <v>10600</v>
      </c>
      <c r="BE36" s="3">
        <v>0</v>
      </c>
      <c r="BF36" s="8">
        <f t="shared" si="22"/>
        <v>0</v>
      </c>
      <c r="BG36" s="5">
        <f t="shared" si="2"/>
        <v>0</v>
      </c>
      <c r="BH36">
        <v>3.8675471698113202</v>
      </c>
      <c r="BI36" t="s">
        <v>407</v>
      </c>
      <c r="BJ36">
        <v>0</v>
      </c>
      <c r="BK36" s="3" t="str">
        <f t="shared" si="23"/>
        <v>No</v>
      </c>
      <c r="BM36" t="s">
        <v>408</v>
      </c>
      <c r="BN36" t="s">
        <v>409</v>
      </c>
      <c r="BO36" t="s">
        <v>410</v>
      </c>
      <c r="BP36" t="s">
        <v>58</v>
      </c>
      <c r="BQ36" t="s">
        <v>59</v>
      </c>
      <c r="BR36" t="s">
        <v>11428</v>
      </c>
      <c r="BS36" t="s">
        <v>12458</v>
      </c>
      <c r="BT36" t="s">
        <v>12573</v>
      </c>
      <c r="BU36" t="s">
        <v>12519</v>
      </c>
      <c r="BV36" t="s">
        <v>12582</v>
      </c>
      <c r="BW36" t="s">
        <v>12520</v>
      </c>
      <c r="BX36" t="s">
        <v>12473</v>
      </c>
      <c r="BY36" t="s">
        <v>12524</v>
      </c>
      <c r="BZ36" t="s">
        <v>12654</v>
      </c>
      <c r="CA36" t="s">
        <v>12463</v>
      </c>
      <c r="CB36" t="s">
        <v>12536</v>
      </c>
      <c r="CC36" t="s">
        <v>12492</v>
      </c>
      <c r="CD36" t="s">
        <v>12459</v>
      </c>
      <c r="CE36" t="s">
        <v>12466</v>
      </c>
      <c r="CF36" t="s">
        <v>12581</v>
      </c>
      <c r="CG36" t="s">
        <v>12475</v>
      </c>
    </row>
    <row r="37" spans="1:93" hidden="1" x14ac:dyDescent="0.25">
      <c r="A37">
        <v>36</v>
      </c>
      <c r="B37" t="s">
        <v>411</v>
      </c>
      <c r="C37" t="s">
        <v>11429</v>
      </c>
      <c r="D37">
        <v>11</v>
      </c>
      <c r="E37">
        <v>10</v>
      </c>
      <c r="F37" t="s">
        <v>45</v>
      </c>
      <c r="G37">
        <v>1000</v>
      </c>
      <c r="H37" s="3">
        <f t="shared" si="0"/>
        <v>11000</v>
      </c>
      <c r="I37" s="3">
        <f t="shared" si="1"/>
        <v>10000</v>
      </c>
      <c r="J37">
        <v>0</v>
      </c>
      <c r="K37" s="3" t="str">
        <f t="shared" si="3"/>
        <v>No</v>
      </c>
      <c r="L37" s="3" t="str">
        <f t="shared" si="4"/>
        <v>with rating</v>
      </c>
      <c r="M37" s="3">
        <f t="shared" si="5"/>
        <v>1</v>
      </c>
      <c r="N37" s="3" t="str">
        <f t="shared" si="6"/>
        <v>Above average</v>
      </c>
      <c r="O37" s="3">
        <f t="shared" si="7"/>
        <v>0</v>
      </c>
      <c r="P37" s="3">
        <f t="shared" si="8"/>
        <v>0</v>
      </c>
      <c r="Q37" s="3">
        <f t="shared" si="9"/>
        <v>0</v>
      </c>
      <c r="R37" s="3">
        <f t="shared" si="10"/>
        <v>0</v>
      </c>
      <c r="S37" s="3">
        <f t="shared" si="11"/>
        <v>1</v>
      </c>
      <c r="T37" s="3">
        <f t="shared" si="12"/>
        <v>0</v>
      </c>
      <c r="U37" s="3" t="str">
        <f t="shared" si="13"/>
        <v>Very good</v>
      </c>
      <c r="V37">
        <v>4.16</v>
      </c>
      <c r="W37">
        <v>274</v>
      </c>
      <c r="X37">
        <v>162</v>
      </c>
      <c r="Y37" s="8">
        <f t="shared" si="14"/>
        <v>0.59124087591240881</v>
      </c>
      <c r="Z37">
        <v>47</v>
      </c>
      <c r="AA37">
        <v>34</v>
      </c>
      <c r="AB37">
        <v>10</v>
      </c>
      <c r="AC37">
        <v>21</v>
      </c>
      <c r="AD37" s="9">
        <f t="shared" si="15"/>
        <v>7.6642335766423361E-2</v>
      </c>
      <c r="AE37">
        <v>1</v>
      </c>
      <c r="AF37">
        <v>0</v>
      </c>
      <c r="AG37" s="3" t="str">
        <f t="shared" si="16"/>
        <v>No</v>
      </c>
      <c r="AH37">
        <v>1</v>
      </c>
      <c r="AI37" s="3" t="str">
        <f t="shared" si="17"/>
        <v>Yes</v>
      </c>
      <c r="AJ37">
        <v>0</v>
      </c>
      <c r="AK37" s="3" t="str">
        <f t="shared" si="18"/>
        <v>No</v>
      </c>
      <c r="AL37" t="s">
        <v>11430</v>
      </c>
      <c r="AM37" t="s">
        <v>47</v>
      </c>
      <c r="AN37" t="s">
        <v>96</v>
      </c>
      <c r="AO37">
        <v>50</v>
      </c>
      <c r="AP37" s="6" t="s">
        <v>12443</v>
      </c>
      <c r="AQ37">
        <v>3</v>
      </c>
      <c r="AR37">
        <v>0</v>
      </c>
      <c r="AS37" s="3" t="str">
        <f t="shared" si="19"/>
        <v>No</v>
      </c>
      <c r="AT37">
        <v>31</v>
      </c>
      <c r="AU37">
        <v>50</v>
      </c>
      <c r="AV37" t="str">
        <f t="shared" si="20"/>
        <v>No</v>
      </c>
      <c r="AY37" t="s">
        <v>51</v>
      </c>
      <c r="AZ37" s="6" t="s">
        <v>414</v>
      </c>
      <c r="BA37" t="s">
        <v>415</v>
      </c>
      <c r="BB37" t="s">
        <v>416</v>
      </c>
      <c r="BC37" s="3" t="str">
        <f t="shared" si="21"/>
        <v>with rating</v>
      </c>
      <c r="BD37">
        <v>13946</v>
      </c>
      <c r="BE37" s="3">
        <v>0</v>
      </c>
      <c r="BF37" s="8">
        <f t="shared" si="22"/>
        <v>0</v>
      </c>
      <c r="BG37" s="5">
        <f t="shared" si="2"/>
        <v>0</v>
      </c>
      <c r="BH37">
        <v>4.0001434102968503</v>
      </c>
      <c r="BI37" t="s">
        <v>417</v>
      </c>
      <c r="BJ37">
        <v>0</v>
      </c>
      <c r="BK37" s="3" t="str">
        <f t="shared" si="23"/>
        <v>No</v>
      </c>
      <c r="BM37" t="s">
        <v>418</v>
      </c>
      <c r="BN37" t="s">
        <v>419</v>
      </c>
      <c r="BO37" t="s">
        <v>420</v>
      </c>
      <c r="BP37" t="s">
        <v>58</v>
      </c>
      <c r="BQ37" t="s">
        <v>59</v>
      </c>
      <c r="BR37" t="s">
        <v>11430</v>
      </c>
      <c r="BS37" t="s">
        <v>12530</v>
      </c>
      <c r="BT37" t="s">
        <v>12458</v>
      </c>
      <c r="BU37" t="s">
        <v>12519</v>
      </c>
      <c r="BV37" t="s">
        <v>12557</v>
      </c>
      <c r="BW37" t="s">
        <v>12687</v>
      </c>
      <c r="BX37" t="s">
        <v>12512</v>
      </c>
      <c r="BY37" t="s">
        <v>12473</v>
      </c>
      <c r="BZ37" t="s">
        <v>12688</v>
      </c>
      <c r="CA37" t="s">
        <v>12501</v>
      </c>
      <c r="CB37" t="s">
        <v>12559</v>
      </c>
      <c r="CC37" t="s">
        <v>12463</v>
      </c>
      <c r="CD37" t="s">
        <v>12469</v>
      </c>
      <c r="CE37" t="s">
        <v>12477</v>
      </c>
      <c r="CF37" t="s">
        <v>12493</v>
      </c>
      <c r="CG37" t="s">
        <v>12459</v>
      </c>
    </row>
    <row r="38" spans="1:93" hidden="1" x14ac:dyDescent="0.25">
      <c r="A38">
        <v>37</v>
      </c>
      <c r="B38" t="s">
        <v>421</v>
      </c>
      <c r="C38" t="s">
        <v>422</v>
      </c>
      <c r="D38">
        <v>8</v>
      </c>
      <c r="E38">
        <v>17</v>
      </c>
      <c r="F38" t="s">
        <v>45</v>
      </c>
      <c r="G38">
        <v>100</v>
      </c>
      <c r="H38" s="3">
        <f t="shared" si="0"/>
        <v>800</v>
      </c>
      <c r="I38" s="3">
        <f t="shared" si="1"/>
        <v>1700</v>
      </c>
      <c r="J38">
        <v>1</v>
      </c>
      <c r="K38" s="3" t="str">
        <f t="shared" si="3"/>
        <v>Yes</v>
      </c>
      <c r="L38" s="3" t="str">
        <f t="shared" si="4"/>
        <v>with rating</v>
      </c>
      <c r="M38" s="3">
        <f t="shared" si="5"/>
        <v>1</v>
      </c>
      <c r="N38" s="3" t="str">
        <f t="shared" si="6"/>
        <v>Below average</v>
      </c>
      <c r="O38" s="3">
        <f t="shared" si="7"/>
        <v>0</v>
      </c>
      <c r="P38" s="3">
        <f t="shared" si="8"/>
        <v>0</v>
      </c>
      <c r="Q38" s="3">
        <f t="shared" si="9"/>
        <v>0</v>
      </c>
      <c r="R38" s="3">
        <f t="shared" si="10"/>
        <v>1</v>
      </c>
      <c r="S38" s="3">
        <f t="shared" si="11"/>
        <v>0</v>
      </c>
      <c r="T38" s="3">
        <f t="shared" si="12"/>
        <v>0</v>
      </c>
      <c r="U38" s="3" t="str">
        <f t="shared" si="13"/>
        <v>Good</v>
      </c>
      <c r="V38">
        <v>2.75</v>
      </c>
      <c r="W38">
        <v>8</v>
      </c>
      <c r="X38">
        <v>2</v>
      </c>
      <c r="Y38" s="8">
        <f t="shared" si="14"/>
        <v>0.25</v>
      </c>
      <c r="Z38">
        <v>0</v>
      </c>
      <c r="AA38">
        <v>3</v>
      </c>
      <c r="AB38">
        <v>0</v>
      </c>
      <c r="AC38">
        <v>3</v>
      </c>
      <c r="AD38" s="9">
        <f t="shared" si="15"/>
        <v>0.375</v>
      </c>
      <c r="AE38">
        <v>0</v>
      </c>
      <c r="AF38">
        <v>0</v>
      </c>
      <c r="AG38" s="3" t="str">
        <f t="shared" si="16"/>
        <v>No</v>
      </c>
      <c r="AH38">
        <v>0</v>
      </c>
      <c r="AI38" s="3" t="str">
        <f t="shared" si="17"/>
        <v>No</v>
      </c>
      <c r="AJ38">
        <v>0</v>
      </c>
      <c r="AK38" s="3" t="str">
        <f t="shared" si="18"/>
        <v>No</v>
      </c>
      <c r="AL38" t="s">
        <v>11431</v>
      </c>
      <c r="AM38" t="s">
        <v>129</v>
      </c>
      <c r="AN38" t="s">
        <v>96</v>
      </c>
      <c r="AO38">
        <v>50</v>
      </c>
      <c r="AP38" s="6" t="s">
        <v>12443</v>
      </c>
      <c r="AQ38">
        <v>3</v>
      </c>
      <c r="AR38">
        <v>0</v>
      </c>
      <c r="AS38" s="3" t="str">
        <f t="shared" si="19"/>
        <v>No</v>
      </c>
      <c r="AT38">
        <v>40</v>
      </c>
      <c r="AU38">
        <v>50</v>
      </c>
      <c r="AV38" t="str">
        <f t="shared" si="20"/>
        <v>No</v>
      </c>
      <c r="AY38" t="s">
        <v>51</v>
      </c>
      <c r="AZ38" s="6" t="s">
        <v>424</v>
      </c>
      <c r="BA38" t="s">
        <v>425</v>
      </c>
      <c r="BB38" t="s">
        <v>426</v>
      </c>
      <c r="BC38" s="3" t="str">
        <f t="shared" si="21"/>
        <v>with rating</v>
      </c>
      <c r="BD38">
        <v>47981</v>
      </c>
      <c r="BE38" s="3">
        <v>85</v>
      </c>
      <c r="BF38" s="8">
        <f t="shared" si="22"/>
        <v>0.85</v>
      </c>
      <c r="BG38" s="5">
        <f t="shared" si="2"/>
        <v>40783.85</v>
      </c>
      <c r="BH38">
        <v>4.0253642066651301</v>
      </c>
      <c r="BI38" t="s">
        <v>427</v>
      </c>
      <c r="BJ38">
        <v>0</v>
      </c>
      <c r="BK38" s="3" t="str">
        <f t="shared" si="23"/>
        <v>No</v>
      </c>
      <c r="BM38" t="s">
        <v>428</v>
      </c>
      <c r="BN38" t="s">
        <v>429</v>
      </c>
      <c r="BO38" t="s">
        <v>430</v>
      </c>
      <c r="BP38" t="s">
        <v>58</v>
      </c>
      <c r="BQ38" t="s">
        <v>59</v>
      </c>
      <c r="BR38" t="s">
        <v>11431</v>
      </c>
      <c r="BS38" t="s">
        <v>12689</v>
      </c>
      <c r="BT38" t="s">
        <v>12573</v>
      </c>
      <c r="BU38" t="s">
        <v>12519</v>
      </c>
      <c r="BV38" t="s">
        <v>12515</v>
      </c>
      <c r="BW38" t="s">
        <v>12473</v>
      </c>
      <c r="BX38" t="s">
        <v>12527</v>
      </c>
      <c r="BY38" t="s">
        <v>12576</v>
      </c>
      <c r="BZ38" t="s">
        <v>12466</v>
      </c>
      <c r="CA38" t="s">
        <v>12690</v>
      </c>
      <c r="CB38" t="s">
        <v>12459</v>
      </c>
      <c r="CC38" t="s">
        <v>12632</v>
      </c>
      <c r="CD38" t="s">
        <v>12621</v>
      </c>
      <c r="CE38" t="s">
        <v>12627</v>
      </c>
      <c r="CF38" t="s">
        <v>12691</v>
      </c>
    </row>
    <row r="39" spans="1:93" hidden="1" x14ac:dyDescent="0.25">
      <c r="A39">
        <v>38</v>
      </c>
      <c r="B39" t="s">
        <v>431</v>
      </c>
      <c r="C39" t="s">
        <v>431</v>
      </c>
      <c r="D39">
        <v>14</v>
      </c>
      <c r="E39">
        <v>12</v>
      </c>
      <c r="F39" t="s">
        <v>45</v>
      </c>
      <c r="G39">
        <v>5000</v>
      </c>
      <c r="H39" s="3">
        <f t="shared" si="0"/>
        <v>70000</v>
      </c>
      <c r="I39" s="3">
        <f t="shared" si="1"/>
        <v>60000</v>
      </c>
      <c r="J39">
        <v>1</v>
      </c>
      <c r="K39" s="3" t="str">
        <f t="shared" si="3"/>
        <v>Yes</v>
      </c>
      <c r="L39" s="3" t="str">
        <f t="shared" si="4"/>
        <v>with rating</v>
      </c>
      <c r="M39" s="3">
        <f t="shared" si="5"/>
        <v>1</v>
      </c>
      <c r="N39" s="3" t="str">
        <f t="shared" si="6"/>
        <v>Above average</v>
      </c>
      <c r="O39" s="3">
        <f t="shared" si="7"/>
        <v>0</v>
      </c>
      <c r="P39" s="3">
        <f t="shared" si="8"/>
        <v>0</v>
      </c>
      <c r="Q39" s="3">
        <f t="shared" si="9"/>
        <v>0</v>
      </c>
      <c r="R39" s="3">
        <f t="shared" si="10"/>
        <v>0</v>
      </c>
      <c r="S39" s="3">
        <f t="shared" si="11"/>
        <v>1</v>
      </c>
      <c r="T39" s="3">
        <f t="shared" si="12"/>
        <v>0</v>
      </c>
      <c r="U39" s="3" t="str">
        <f t="shared" si="13"/>
        <v>Very good</v>
      </c>
      <c r="V39">
        <v>4.0599999999999996</v>
      </c>
      <c r="W39">
        <v>643</v>
      </c>
      <c r="X39">
        <v>365</v>
      </c>
      <c r="Y39" s="8">
        <f t="shared" si="14"/>
        <v>0.56765163297045096</v>
      </c>
      <c r="Z39">
        <v>109</v>
      </c>
      <c r="AA39">
        <v>73</v>
      </c>
      <c r="AB39">
        <v>33</v>
      </c>
      <c r="AC39">
        <v>63</v>
      </c>
      <c r="AD39" s="9">
        <f t="shared" si="15"/>
        <v>9.7978227060653192E-2</v>
      </c>
      <c r="AE39">
        <v>0</v>
      </c>
      <c r="AF39">
        <v>0</v>
      </c>
      <c r="AG39" s="3" t="str">
        <f t="shared" si="16"/>
        <v>No</v>
      </c>
      <c r="AH39">
        <v>0</v>
      </c>
      <c r="AI39" s="3" t="str">
        <f t="shared" si="17"/>
        <v>No</v>
      </c>
      <c r="AJ39">
        <v>0</v>
      </c>
      <c r="AK39" s="3" t="str">
        <f t="shared" si="18"/>
        <v>No</v>
      </c>
      <c r="AL39" t="s">
        <v>432</v>
      </c>
      <c r="AM39" t="s">
        <v>107</v>
      </c>
      <c r="AN39" t="s">
        <v>162</v>
      </c>
      <c r="AO39">
        <v>2</v>
      </c>
      <c r="AP39" s="6" t="s">
        <v>12443</v>
      </c>
      <c r="AQ39">
        <v>3</v>
      </c>
      <c r="AR39">
        <v>0</v>
      </c>
      <c r="AS39" s="3" t="str">
        <f t="shared" si="19"/>
        <v>No</v>
      </c>
      <c r="AT39">
        <v>43</v>
      </c>
      <c r="AU39">
        <v>50</v>
      </c>
      <c r="AV39" t="str">
        <f t="shared" si="20"/>
        <v>No</v>
      </c>
      <c r="AY39" t="s">
        <v>51</v>
      </c>
      <c r="AZ39" s="6" t="s">
        <v>303</v>
      </c>
      <c r="BA39" t="s">
        <v>303</v>
      </c>
      <c r="BB39" t="s">
        <v>304</v>
      </c>
      <c r="BC39" s="3" t="str">
        <f t="shared" si="21"/>
        <v>with rating</v>
      </c>
      <c r="BD39">
        <v>80093</v>
      </c>
      <c r="BE39" s="3">
        <v>85</v>
      </c>
      <c r="BF39" s="8">
        <f t="shared" si="22"/>
        <v>0.85</v>
      </c>
      <c r="BG39" s="5">
        <f t="shared" si="2"/>
        <v>68079.05</v>
      </c>
      <c r="BH39">
        <v>4.0066922202938997</v>
      </c>
      <c r="BI39" t="s">
        <v>305</v>
      </c>
      <c r="BJ39">
        <v>0</v>
      </c>
      <c r="BK39" s="3" t="str">
        <f t="shared" si="23"/>
        <v>No</v>
      </c>
      <c r="BM39" t="s">
        <v>433</v>
      </c>
      <c r="BN39" t="s">
        <v>434</v>
      </c>
      <c r="BO39" t="s">
        <v>435</v>
      </c>
      <c r="BP39" t="s">
        <v>58</v>
      </c>
      <c r="BQ39" t="s">
        <v>59</v>
      </c>
      <c r="BR39" t="s">
        <v>432</v>
      </c>
      <c r="BS39" t="s">
        <v>12692</v>
      </c>
      <c r="BT39" t="s">
        <v>12693</v>
      </c>
      <c r="BU39" t="s">
        <v>12469</v>
      </c>
      <c r="BV39" t="s">
        <v>12628</v>
      </c>
      <c r="BW39" t="s">
        <v>12694</v>
      </c>
      <c r="BX39" t="s">
        <v>12523</v>
      </c>
      <c r="BY39" t="s">
        <v>12570</v>
      </c>
      <c r="BZ39" t="s">
        <v>12463</v>
      </c>
      <c r="CA39" t="s">
        <v>12695</v>
      </c>
      <c r="CB39" t="s">
        <v>12696</v>
      </c>
      <c r="CC39" t="s">
        <v>12459</v>
      </c>
      <c r="CD39" t="s">
        <v>12458</v>
      </c>
      <c r="CE39" t="s">
        <v>12697</v>
      </c>
      <c r="CF39" t="s">
        <v>12626</v>
      </c>
      <c r="CG39" t="s">
        <v>12493</v>
      </c>
      <c r="CH39" t="s">
        <v>12542</v>
      </c>
      <c r="CI39" t="s">
        <v>12605</v>
      </c>
      <c r="CJ39" t="s">
        <v>12581</v>
      </c>
      <c r="CK39" t="s">
        <v>12475</v>
      </c>
    </row>
    <row r="40" spans="1:93" hidden="1" x14ac:dyDescent="0.25">
      <c r="A40">
        <v>39</v>
      </c>
      <c r="B40" t="s">
        <v>436</v>
      </c>
      <c r="C40" t="s">
        <v>437</v>
      </c>
      <c r="D40">
        <v>5.8</v>
      </c>
      <c r="E40">
        <v>8</v>
      </c>
      <c r="F40" t="s">
        <v>45</v>
      </c>
      <c r="G40">
        <v>100</v>
      </c>
      <c r="H40" s="3">
        <f t="shared" si="0"/>
        <v>580</v>
      </c>
      <c r="I40" s="3">
        <f t="shared" si="1"/>
        <v>800</v>
      </c>
      <c r="J40">
        <v>1</v>
      </c>
      <c r="K40" s="3" t="str">
        <f t="shared" si="3"/>
        <v>Yes</v>
      </c>
      <c r="L40" s="3" t="str">
        <f t="shared" si="4"/>
        <v>with rating</v>
      </c>
      <c r="M40" s="3">
        <f t="shared" si="5"/>
        <v>1</v>
      </c>
      <c r="N40" s="3" t="str">
        <f t="shared" si="6"/>
        <v>Above average</v>
      </c>
      <c r="O40" s="3">
        <f t="shared" si="7"/>
        <v>0</v>
      </c>
      <c r="P40" s="3">
        <f t="shared" si="8"/>
        <v>0</v>
      </c>
      <c r="Q40" s="3">
        <f t="shared" si="9"/>
        <v>0</v>
      </c>
      <c r="R40" s="3">
        <f t="shared" si="10"/>
        <v>0</v>
      </c>
      <c r="S40" s="3">
        <f t="shared" si="11"/>
        <v>1</v>
      </c>
      <c r="T40" s="3">
        <f t="shared" si="12"/>
        <v>0</v>
      </c>
      <c r="U40" s="3" t="str">
        <f t="shared" si="13"/>
        <v>Very good</v>
      </c>
      <c r="V40">
        <v>3.83</v>
      </c>
      <c r="W40">
        <v>6</v>
      </c>
      <c r="X40">
        <v>3</v>
      </c>
      <c r="Y40" s="8">
        <f t="shared" si="14"/>
        <v>0.5</v>
      </c>
      <c r="Z40">
        <v>1</v>
      </c>
      <c r="AA40">
        <v>1</v>
      </c>
      <c r="AB40">
        <v>0</v>
      </c>
      <c r="AC40">
        <v>1</v>
      </c>
      <c r="AD40" s="9">
        <f t="shared" si="15"/>
        <v>0.16666666666666666</v>
      </c>
      <c r="AE40">
        <v>0</v>
      </c>
      <c r="AF40">
        <v>0</v>
      </c>
      <c r="AG40" s="3" t="str">
        <f t="shared" si="16"/>
        <v>No</v>
      </c>
      <c r="AH40">
        <v>0</v>
      </c>
      <c r="AI40" s="3" t="str">
        <f t="shared" si="17"/>
        <v>No</v>
      </c>
      <c r="AJ40">
        <v>0</v>
      </c>
      <c r="AK40" s="3" t="str">
        <f t="shared" si="18"/>
        <v>No</v>
      </c>
      <c r="AL40" t="s">
        <v>438</v>
      </c>
      <c r="AM40" t="s">
        <v>283</v>
      </c>
      <c r="AN40" t="s">
        <v>64</v>
      </c>
      <c r="AO40">
        <v>1</v>
      </c>
      <c r="AP40" s="6" t="s">
        <v>12443</v>
      </c>
      <c r="AQ40">
        <v>1</v>
      </c>
      <c r="AR40">
        <v>0</v>
      </c>
      <c r="AS40" s="3" t="str">
        <f t="shared" si="19"/>
        <v>No</v>
      </c>
      <c r="AT40">
        <v>43</v>
      </c>
      <c r="AU40">
        <v>50</v>
      </c>
      <c r="AV40" t="str">
        <f t="shared" si="20"/>
        <v>No</v>
      </c>
      <c r="AY40" t="s">
        <v>51</v>
      </c>
      <c r="AZ40" s="6" t="s">
        <v>439</v>
      </c>
      <c r="BA40" t="s">
        <v>440</v>
      </c>
      <c r="BB40" t="s">
        <v>441</v>
      </c>
      <c r="BC40" s="3" t="str">
        <f t="shared" si="21"/>
        <v>with rating</v>
      </c>
      <c r="BD40">
        <v>16741</v>
      </c>
      <c r="BE40" s="3">
        <v>83</v>
      </c>
      <c r="BF40" s="8">
        <f t="shared" si="22"/>
        <v>0.83</v>
      </c>
      <c r="BG40" s="5">
        <f t="shared" si="2"/>
        <v>13895.03</v>
      </c>
      <c r="BH40">
        <v>3.9208529956394398</v>
      </c>
      <c r="BI40" t="s">
        <v>442</v>
      </c>
      <c r="BJ40">
        <v>0</v>
      </c>
      <c r="BK40" s="3" t="str">
        <f t="shared" si="23"/>
        <v>No</v>
      </c>
      <c r="BM40" t="s">
        <v>443</v>
      </c>
      <c r="BN40" t="s">
        <v>444</v>
      </c>
      <c r="BO40" t="s">
        <v>445</v>
      </c>
      <c r="BP40" t="s">
        <v>58</v>
      </c>
      <c r="BQ40" t="s">
        <v>59</v>
      </c>
      <c r="BR40" t="s">
        <v>438</v>
      </c>
      <c r="BS40" t="s">
        <v>12458</v>
      </c>
      <c r="BT40" t="s">
        <v>12459</v>
      </c>
      <c r="BU40" t="s">
        <v>12467</v>
      </c>
      <c r="BV40" t="s">
        <v>12515</v>
      </c>
      <c r="BW40" t="s">
        <v>12524</v>
      </c>
      <c r="BX40" t="s">
        <v>12690</v>
      </c>
      <c r="BY40" t="s">
        <v>12698</v>
      </c>
      <c r="BZ40" t="s">
        <v>12518</v>
      </c>
      <c r="CA40" t="s">
        <v>12477</v>
      </c>
      <c r="CB40" t="s">
        <v>12492</v>
      </c>
      <c r="CC40" t="s">
        <v>12699</v>
      </c>
      <c r="CD40" t="s">
        <v>12510</v>
      </c>
      <c r="CE40" t="s">
        <v>12700</v>
      </c>
    </row>
    <row r="41" spans="1:93" hidden="1" x14ac:dyDescent="0.25">
      <c r="A41">
        <v>40</v>
      </c>
      <c r="B41" t="s">
        <v>446</v>
      </c>
      <c r="C41" t="s">
        <v>11432</v>
      </c>
      <c r="D41">
        <v>13</v>
      </c>
      <c r="E41">
        <v>13</v>
      </c>
      <c r="F41" t="s">
        <v>45</v>
      </c>
      <c r="G41">
        <v>1000</v>
      </c>
      <c r="H41" s="3">
        <f t="shared" si="0"/>
        <v>13000</v>
      </c>
      <c r="I41" s="3">
        <f t="shared" si="1"/>
        <v>13000</v>
      </c>
      <c r="J41">
        <v>0</v>
      </c>
      <c r="K41" s="3" t="str">
        <f t="shared" si="3"/>
        <v>No</v>
      </c>
      <c r="L41" s="3" t="str">
        <f t="shared" si="4"/>
        <v>with rating</v>
      </c>
      <c r="M41" s="3">
        <f t="shared" si="5"/>
        <v>1</v>
      </c>
      <c r="N41" s="3" t="str">
        <f t="shared" si="6"/>
        <v>Above average</v>
      </c>
      <c r="O41" s="3">
        <f t="shared" si="7"/>
        <v>0</v>
      </c>
      <c r="P41" s="3">
        <f t="shared" si="8"/>
        <v>0</v>
      </c>
      <c r="Q41" s="3">
        <f t="shared" si="9"/>
        <v>0</v>
      </c>
      <c r="R41" s="3">
        <f t="shared" si="10"/>
        <v>0</v>
      </c>
      <c r="S41" s="3">
        <f t="shared" si="11"/>
        <v>1</v>
      </c>
      <c r="T41" s="3">
        <f t="shared" si="12"/>
        <v>0</v>
      </c>
      <c r="U41" s="3" t="str">
        <f t="shared" si="13"/>
        <v>Very good</v>
      </c>
      <c r="V41">
        <v>4.16</v>
      </c>
      <c r="W41">
        <v>138</v>
      </c>
      <c r="X41">
        <v>82</v>
      </c>
      <c r="Y41" s="8">
        <f t="shared" si="14"/>
        <v>0.59420289855072461</v>
      </c>
      <c r="Z41">
        <v>27</v>
      </c>
      <c r="AA41">
        <v>10</v>
      </c>
      <c r="AB41">
        <v>7</v>
      </c>
      <c r="AC41">
        <v>12</v>
      </c>
      <c r="AD41" s="9">
        <f t="shared" si="15"/>
        <v>8.6956521739130432E-2</v>
      </c>
      <c r="AE41">
        <v>1</v>
      </c>
      <c r="AF41">
        <v>0</v>
      </c>
      <c r="AG41" s="3" t="str">
        <f t="shared" si="16"/>
        <v>No</v>
      </c>
      <c r="AH41">
        <v>1</v>
      </c>
      <c r="AI41" s="3" t="str">
        <f t="shared" si="17"/>
        <v>Yes</v>
      </c>
      <c r="AJ41">
        <v>0</v>
      </c>
      <c r="AK41" s="3" t="str">
        <f t="shared" si="18"/>
        <v>No</v>
      </c>
      <c r="AL41" t="s">
        <v>11433</v>
      </c>
      <c r="AM41" t="s">
        <v>340</v>
      </c>
      <c r="AN41" t="s">
        <v>96</v>
      </c>
      <c r="AO41">
        <v>50</v>
      </c>
      <c r="AP41" s="6" t="s">
        <v>12443</v>
      </c>
      <c r="AQ41">
        <v>3</v>
      </c>
      <c r="AR41">
        <v>0</v>
      </c>
      <c r="AS41" s="3" t="str">
        <f t="shared" si="19"/>
        <v>No</v>
      </c>
      <c r="AT41">
        <v>41</v>
      </c>
      <c r="AU41">
        <v>50</v>
      </c>
      <c r="AV41" t="str">
        <f t="shared" si="20"/>
        <v>Yes</v>
      </c>
      <c r="AW41">
        <v>1</v>
      </c>
      <c r="AX41" t="s">
        <v>12445</v>
      </c>
      <c r="AY41" t="s">
        <v>51</v>
      </c>
      <c r="AZ41" s="6" t="s">
        <v>272</v>
      </c>
      <c r="BA41" t="s">
        <v>273</v>
      </c>
      <c r="BB41" t="s">
        <v>449</v>
      </c>
      <c r="BC41" s="3" t="str">
        <f t="shared" si="21"/>
        <v>with rating</v>
      </c>
      <c r="BD41">
        <v>12913</v>
      </c>
      <c r="BE41" s="3">
        <v>85</v>
      </c>
      <c r="BF41" s="8">
        <f t="shared" si="22"/>
        <v>0.85</v>
      </c>
      <c r="BG41" s="5">
        <f t="shared" si="2"/>
        <v>10976.05</v>
      </c>
      <c r="BH41">
        <v>3.98133663749709</v>
      </c>
      <c r="BI41" t="s">
        <v>275</v>
      </c>
      <c r="BJ41">
        <v>1</v>
      </c>
      <c r="BK41" s="3" t="str">
        <f t="shared" si="23"/>
        <v>Yes</v>
      </c>
      <c r="BL41" t="s">
        <v>276</v>
      </c>
      <c r="BM41" t="s">
        <v>450</v>
      </c>
      <c r="BN41" t="s">
        <v>451</v>
      </c>
      <c r="BO41" t="s">
        <v>452</v>
      </c>
      <c r="BP41" t="s">
        <v>58</v>
      </c>
      <c r="BQ41" t="s">
        <v>59</v>
      </c>
      <c r="BR41" t="s">
        <v>11433</v>
      </c>
      <c r="BS41" t="s">
        <v>12458</v>
      </c>
      <c r="BT41" t="s">
        <v>12519</v>
      </c>
      <c r="BU41" t="s">
        <v>12520</v>
      </c>
      <c r="BV41" t="s">
        <v>12482</v>
      </c>
      <c r="BW41" t="s">
        <v>12486</v>
      </c>
      <c r="BX41" t="s">
        <v>12554</v>
      </c>
      <c r="BY41" t="s">
        <v>1189</v>
      </c>
      <c r="BZ41" t="s">
        <v>12487</v>
      </c>
      <c r="CA41" t="s">
        <v>12701</v>
      </c>
      <c r="CB41" t="s">
        <v>12702</v>
      </c>
      <c r="CC41" t="s">
        <v>12463</v>
      </c>
      <c r="CD41" t="s">
        <v>12459</v>
      </c>
      <c r="CE41" t="s">
        <v>12525</v>
      </c>
      <c r="CF41" t="s">
        <v>12635</v>
      </c>
      <c r="CG41" t="s">
        <v>12670</v>
      </c>
      <c r="CH41" t="s">
        <v>12477</v>
      </c>
      <c r="CI41" t="s">
        <v>12492</v>
      </c>
      <c r="CJ41" t="s">
        <v>12703</v>
      </c>
      <c r="CK41" t="s">
        <v>12466</v>
      </c>
      <c r="CL41" t="s">
        <v>12581</v>
      </c>
      <c r="CM41" t="s">
        <v>12704</v>
      </c>
    </row>
    <row r="42" spans="1:93" hidden="1" x14ac:dyDescent="0.25">
      <c r="A42">
        <v>41</v>
      </c>
      <c r="B42" t="s">
        <v>453</v>
      </c>
      <c r="C42" t="s">
        <v>454</v>
      </c>
      <c r="D42">
        <v>9</v>
      </c>
      <c r="E42">
        <v>81</v>
      </c>
      <c r="F42" t="s">
        <v>45</v>
      </c>
      <c r="G42">
        <v>50000</v>
      </c>
      <c r="H42" s="3">
        <f t="shared" si="0"/>
        <v>450000</v>
      </c>
      <c r="I42" s="3">
        <f t="shared" si="1"/>
        <v>4050000</v>
      </c>
      <c r="J42">
        <v>0</v>
      </c>
      <c r="K42" s="3" t="str">
        <f t="shared" si="3"/>
        <v>No</v>
      </c>
      <c r="L42" s="3" t="str">
        <f t="shared" si="4"/>
        <v>with rating</v>
      </c>
      <c r="M42" s="3">
        <f t="shared" si="5"/>
        <v>1</v>
      </c>
      <c r="N42" s="3" t="str">
        <f t="shared" si="6"/>
        <v>Above average</v>
      </c>
      <c r="O42" s="3">
        <f t="shared" si="7"/>
        <v>0</v>
      </c>
      <c r="P42" s="3">
        <f t="shared" si="8"/>
        <v>0</v>
      </c>
      <c r="Q42" s="3">
        <f t="shared" si="9"/>
        <v>0</v>
      </c>
      <c r="R42" s="3">
        <f t="shared" si="10"/>
        <v>0</v>
      </c>
      <c r="S42" s="3">
        <f t="shared" si="11"/>
        <v>1</v>
      </c>
      <c r="T42" s="3">
        <f t="shared" si="12"/>
        <v>0</v>
      </c>
      <c r="U42" s="3" t="str">
        <f t="shared" si="13"/>
        <v>Very good</v>
      </c>
      <c r="V42">
        <v>4.26</v>
      </c>
      <c r="W42">
        <v>5359</v>
      </c>
      <c r="X42">
        <v>3111</v>
      </c>
      <c r="Y42" s="8">
        <f t="shared" si="14"/>
        <v>0.58051875349878712</v>
      </c>
      <c r="Z42">
        <v>1172</v>
      </c>
      <c r="AA42">
        <v>650</v>
      </c>
      <c r="AB42">
        <v>204</v>
      </c>
      <c r="AC42">
        <v>222</v>
      </c>
      <c r="AD42" s="9">
        <f t="shared" si="15"/>
        <v>4.1425639111774583E-2</v>
      </c>
      <c r="AE42">
        <v>1</v>
      </c>
      <c r="AF42">
        <v>0</v>
      </c>
      <c r="AG42" s="3" t="str">
        <f t="shared" si="16"/>
        <v>No</v>
      </c>
      <c r="AH42">
        <v>1</v>
      </c>
      <c r="AI42" s="3" t="str">
        <f t="shared" si="17"/>
        <v>Yes</v>
      </c>
      <c r="AJ42">
        <v>0</v>
      </c>
      <c r="AK42" s="3" t="str">
        <f t="shared" si="18"/>
        <v>No</v>
      </c>
      <c r="AL42" t="s">
        <v>455</v>
      </c>
      <c r="AM42" t="s">
        <v>85</v>
      </c>
      <c r="AN42" t="s">
        <v>225</v>
      </c>
      <c r="AO42">
        <v>50</v>
      </c>
      <c r="AP42" s="6" t="s">
        <v>12443</v>
      </c>
      <c r="AQ42">
        <v>3</v>
      </c>
      <c r="AR42">
        <v>0</v>
      </c>
      <c r="AS42" s="3" t="str">
        <f t="shared" si="19"/>
        <v>No</v>
      </c>
      <c r="AT42">
        <v>40</v>
      </c>
      <c r="AU42">
        <v>50</v>
      </c>
      <c r="AV42" t="str">
        <f t="shared" si="20"/>
        <v>No</v>
      </c>
      <c r="AY42" t="s">
        <v>51</v>
      </c>
      <c r="AZ42" s="6" t="s">
        <v>456</v>
      </c>
      <c r="BA42" t="s">
        <v>457</v>
      </c>
      <c r="BB42" t="s">
        <v>458</v>
      </c>
      <c r="BC42" s="3" t="str">
        <f t="shared" si="21"/>
        <v>with rating</v>
      </c>
      <c r="BD42">
        <v>59198</v>
      </c>
      <c r="BE42" s="3">
        <v>88</v>
      </c>
      <c r="BF42" s="8">
        <f t="shared" si="22"/>
        <v>0.88</v>
      </c>
      <c r="BG42" s="5">
        <f t="shared" si="2"/>
        <v>52094.239999999998</v>
      </c>
      <c r="BH42">
        <v>4.1050542248048902</v>
      </c>
      <c r="BI42" t="s">
        <v>459</v>
      </c>
      <c r="BJ42">
        <v>0</v>
      </c>
      <c r="BK42" s="3" t="str">
        <f t="shared" si="23"/>
        <v>No</v>
      </c>
      <c r="BM42" t="s">
        <v>460</v>
      </c>
      <c r="BN42" t="s">
        <v>461</v>
      </c>
      <c r="BO42" t="s">
        <v>462</v>
      </c>
      <c r="BP42" t="s">
        <v>58</v>
      </c>
      <c r="BQ42" t="s">
        <v>59</v>
      </c>
      <c r="BR42" t="s">
        <v>455</v>
      </c>
      <c r="BS42" t="s">
        <v>12530</v>
      </c>
      <c r="BT42" t="s">
        <v>12482</v>
      </c>
      <c r="BU42" t="s">
        <v>12459</v>
      </c>
      <c r="BV42" t="s">
        <v>12705</v>
      </c>
      <c r="BW42" t="s">
        <v>12467</v>
      </c>
      <c r="BX42" t="s">
        <v>12706</v>
      </c>
      <c r="BY42" t="s">
        <v>12707</v>
      </c>
      <c r="BZ42" t="s">
        <v>12473</v>
      </c>
      <c r="CA42" t="s">
        <v>12501</v>
      </c>
      <c r="CB42" t="s">
        <v>12487</v>
      </c>
      <c r="CC42" t="s">
        <v>12518</v>
      </c>
      <c r="CD42" t="s">
        <v>12598</v>
      </c>
      <c r="CE42" t="s">
        <v>12486</v>
      </c>
      <c r="CF42" t="s">
        <v>12708</v>
      </c>
      <c r="CG42" t="s">
        <v>12508</v>
      </c>
      <c r="CH42" t="s">
        <v>12463</v>
      </c>
      <c r="CI42" t="s">
        <v>12466</v>
      </c>
      <c r="CJ42" t="s">
        <v>12475</v>
      </c>
    </row>
    <row r="43" spans="1:93" hidden="1" x14ac:dyDescent="0.25">
      <c r="A43">
        <v>42</v>
      </c>
      <c r="B43" t="s">
        <v>463</v>
      </c>
      <c r="C43" t="s">
        <v>464</v>
      </c>
      <c r="D43">
        <v>7</v>
      </c>
      <c r="E43">
        <v>68</v>
      </c>
      <c r="F43" t="s">
        <v>45</v>
      </c>
      <c r="G43">
        <v>10</v>
      </c>
      <c r="H43" s="3">
        <f t="shared" si="0"/>
        <v>70</v>
      </c>
      <c r="I43" s="3">
        <f t="shared" si="1"/>
        <v>680</v>
      </c>
      <c r="J43">
        <v>0</v>
      </c>
      <c r="K43" s="3" t="str">
        <f t="shared" si="3"/>
        <v>No</v>
      </c>
      <c r="L43" s="3" t="str">
        <f t="shared" si="4"/>
        <v>with rating</v>
      </c>
      <c r="M43" s="3">
        <f t="shared" si="5"/>
        <v>1</v>
      </c>
      <c r="N43" s="3" t="str">
        <f t="shared" si="6"/>
        <v>Below average</v>
      </c>
      <c r="O43" s="3">
        <f t="shared" si="7"/>
        <v>0</v>
      </c>
      <c r="P43" s="3">
        <f t="shared" si="8"/>
        <v>0</v>
      </c>
      <c r="Q43" s="3">
        <f t="shared" si="9"/>
        <v>1</v>
      </c>
      <c r="R43" s="3">
        <f t="shared" si="10"/>
        <v>0</v>
      </c>
      <c r="S43" s="3">
        <f t="shared" si="11"/>
        <v>0</v>
      </c>
      <c r="T43" s="3">
        <f t="shared" si="12"/>
        <v>0</v>
      </c>
      <c r="U43" s="3" t="str">
        <f t="shared" si="13"/>
        <v>Error</v>
      </c>
      <c r="V43">
        <v>1.5</v>
      </c>
      <c r="W43">
        <v>2</v>
      </c>
      <c r="X43">
        <v>0</v>
      </c>
      <c r="Y43" s="8">
        <f t="shared" si="14"/>
        <v>0</v>
      </c>
      <c r="Z43">
        <v>0</v>
      </c>
      <c r="AA43">
        <v>0</v>
      </c>
      <c r="AB43">
        <v>1</v>
      </c>
      <c r="AC43">
        <v>1</v>
      </c>
      <c r="AD43" s="9">
        <f t="shared" si="15"/>
        <v>0.5</v>
      </c>
      <c r="AE43">
        <v>0</v>
      </c>
      <c r="AF43">
        <v>0</v>
      </c>
      <c r="AG43" s="3" t="str">
        <f t="shared" si="16"/>
        <v>No</v>
      </c>
      <c r="AH43">
        <v>0</v>
      </c>
      <c r="AI43" s="3" t="str">
        <f t="shared" si="17"/>
        <v>No</v>
      </c>
      <c r="AJ43">
        <v>0</v>
      </c>
      <c r="AK43" s="3" t="str">
        <f t="shared" si="18"/>
        <v>No</v>
      </c>
      <c r="AL43" t="s">
        <v>465</v>
      </c>
      <c r="AM43" t="s">
        <v>47</v>
      </c>
      <c r="AN43" t="s">
        <v>96</v>
      </c>
      <c r="AO43">
        <v>50</v>
      </c>
      <c r="AP43" s="6" t="s">
        <v>12443</v>
      </c>
      <c r="AQ43">
        <v>2</v>
      </c>
      <c r="AR43">
        <v>0</v>
      </c>
      <c r="AS43" s="3" t="str">
        <f t="shared" si="19"/>
        <v>No</v>
      </c>
      <c r="AT43">
        <v>43</v>
      </c>
      <c r="AU43">
        <v>50</v>
      </c>
      <c r="AV43" t="str">
        <f t="shared" si="20"/>
        <v>No</v>
      </c>
      <c r="AY43" t="s">
        <v>51</v>
      </c>
      <c r="AZ43" s="6" t="s">
        <v>466</v>
      </c>
      <c r="BA43" t="s">
        <v>466</v>
      </c>
      <c r="BB43" t="s">
        <v>467</v>
      </c>
      <c r="BC43" s="3" t="str">
        <f t="shared" si="21"/>
        <v>with rating</v>
      </c>
      <c r="BD43">
        <v>397</v>
      </c>
      <c r="BE43" s="3">
        <v>0</v>
      </c>
      <c r="BF43" s="8">
        <f t="shared" si="22"/>
        <v>0</v>
      </c>
      <c r="BG43" s="5">
        <f t="shared" si="2"/>
        <v>0</v>
      </c>
      <c r="BH43">
        <v>3.8589420654911799</v>
      </c>
      <c r="BI43" t="s">
        <v>468</v>
      </c>
      <c r="BJ43">
        <v>0</v>
      </c>
      <c r="BK43" s="3" t="str">
        <f t="shared" si="23"/>
        <v>No</v>
      </c>
      <c r="BM43" t="s">
        <v>469</v>
      </c>
      <c r="BN43" t="s">
        <v>470</v>
      </c>
      <c r="BO43" t="s">
        <v>471</v>
      </c>
      <c r="BP43" t="s">
        <v>58</v>
      </c>
      <c r="BQ43" t="s">
        <v>59</v>
      </c>
      <c r="BR43" t="s">
        <v>465</v>
      </c>
      <c r="BS43" t="s">
        <v>12482</v>
      </c>
      <c r="BT43" t="s">
        <v>12709</v>
      </c>
      <c r="BU43" t="s">
        <v>12557</v>
      </c>
      <c r="BV43" t="s">
        <v>12458</v>
      </c>
      <c r="BW43" t="s">
        <v>12710</v>
      </c>
      <c r="BX43" t="s">
        <v>12580</v>
      </c>
      <c r="BY43" t="s">
        <v>12486</v>
      </c>
      <c r="BZ43" t="s">
        <v>12545</v>
      </c>
      <c r="CA43" t="s">
        <v>12477</v>
      </c>
      <c r="CB43" t="s">
        <v>12711</v>
      </c>
      <c r="CC43" t="s">
        <v>12487</v>
      </c>
      <c r="CD43" t="s">
        <v>12712</v>
      </c>
      <c r="CE43" t="s">
        <v>12463</v>
      </c>
      <c r="CF43" t="s">
        <v>12713</v>
      </c>
      <c r="CG43" t="s">
        <v>12598</v>
      </c>
      <c r="CH43" t="s">
        <v>12559</v>
      </c>
      <c r="CI43" t="s">
        <v>12493</v>
      </c>
      <c r="CJ43" t="s">
        <v>12459</v>
      </c>
    </row>
    <row r="44" spans="1:93" hidden="1" x14ac:dyDescent="0.25">
      <c r="A44">
        <v>43</v>
      </c>
      <c r="B44" t="s">
        <v>472</v>
      </c>
      <c r="C44" t="s">
        <v>473</v>
      </c>
      <c r="D44">
        <v>12</v>
      </c>
      <c r="E44">
        <v>14</v>
      </c>
      <c r="F44" t="s">
        <v>45</v>
      </c>
      <c r="G44">
        <v>100</v>
      </c>
      <c r="H44" s="3">
        <f t="shared" si="0"/>
        <v>1200</v>
      </c>
      <c r="I44" s="3">
        <f t="shared" si="1"/>
        <v>1400</v>
      </c>
      <c r="J44">
        <v>1</v>
      </c>
      <c r="K44" s="3" t="str">
        <f t="shared" si="3"/>
        <v>Yes</v>
      </c>
      <c r="L44" s="3" t="str">
        <f t="shared" si="4"/>
        <v>with rating</v>
      </c>
      <c r="M44" s="3">
        <f t="shared" si="5"/>
        <v>1</v>
      </c>
      <c r="N44" s="3" t="str">
        <f t="shared" si="6"/>
        <v>Below average</v>
      </c>
      <c r="O44" s="3">
        <f t="shared" si="7"/>
        <v>0</v>
      </c>
      <c r="P44" s="3">
        <f t="shared" si="8"/>
        <v>0</v>
      </c>
      <c r="Q44" s="3">
        <f t="shared" si="9"/>
        <v>0</v>
      </c>
      <c r="R44" s="3">
        <f t="shared" si="10"/>
        <v>0</v>
      </c>
      <c r="S44" s="3">
        <f t="shared" si="11"/>
        <v>1</v>
      </c>
      <c r="T44" s="3">
        <f t="shared" si="12"/>
        <v>0</v>
      </c>
      <c r="U44" s="3" t="str">
        <f t="shared" si="13"/>
        <v>Very good</v>
      </c>
      <c r="V44">
        <v>3.79</v>
      </c>
      <c r="W44">
        <v>24</v>
      </c>
      <c r="X44">
        <v>11</v>
      </c>
      <c r="Y44" s="8">
        <f t="shared" si="14"/>
        <v>0.45833333333333331</v>
      </c>
      <c r="Z44">
        <v>6</v>
      </c>
      <c r="AA44">
        <v>2</v>
      </c>
      <c r="AB44">
        <v>1</v>
      </c>
      <c r="AC44">
        <v>4</v>
      </c>
      <c r="AD44" s="9">
        <f t="shared" si="15"/>
        <v>0.16666666666666666</v>
      </c>
      <c r="AE44">
        <v>0</v>
      </c>
      <c r="AF44">
        <v>0</v>
      </c>
      <c r="AG44" s="3" t="str">
        <f t="shared" si="16"/>
        <v>No</v>
      </c>
      <c r="AH44">
        <v>0</v>
      </c>
      <c r="AI44" s="3" t="str">
        <f t="shared" si="17"/>
        <v>No</v>
      </c>
      <c r="AJ44">
        <v>0</v>
      </c>
      <c r="AK44" s="3" t="str">
        <f t="shared" si="18"/>
        <v>No</v>
      </c>
      <c r="AL44" t="s">
        <v>474</v>
      </c>
      <c r="AM44" t="s">
        <v>85</v>
      </c>
      <c r="AN44" t="s">
        <v>96</v>
      </c>
      <c r="AO44">
        <v>50</v>
      </c>
      <c r="AP44" s="6" t="s">
        <v>12443</v>
      </c>
      <c r="AQ44">
        <v>3</v>
      </c>
      <c r="AR44">
        <v>0</v>
      </c>
      <c r="AS44" s="3" t="str">
        <f t="shared" si="19"/>
        <v>No</v>
      </c>
      <c r="AT44">
        <v>22</v>
      </c>
      <c r="AU44">
        <v>50</v>
      </c>
      <c r="AV44" t="str">
        <f t="shared" si="20"/>
        <v>No</v>
      </c>
      <c r="AY44" t="s">
        <v>51</v>
      </c>
      <c r="AZ44" s="6" t="s">
        <v>476</v>
      </c>
      <c r="BA44" t="s">
        <v>476</v>
      </c>
      <c r="BB44" t="s">
        <v>477</v>
      </c>
      <c r="BC44" s="3" t="str">
        <f t="shared" si="21"/>
        <v>with rating</v>
      </c>
      <c r="BD44">
        <v>196</v>
      </c>
      <c r="BE44" s="3">
        <v>87</v>
      </c>
      <c r="BF44" s="8">
        <f t="shared" si="22"/>
        <v>0.87</v>
      </c>
      <c r="BG44" s="5">
        <f t="shared" si="2"/>
        <v>170.52</v>
      </c>
      <c r="BH44">
        <v>4.0204081632652997</v>
      </c>
      <c r="BI44" t="s">
        <v>478</v>
      </c>
      <c r="BJ44">
        <v>0</v>
      </c>
      <c r="BK44" s="3" t="str">
        <f t="shared" si="23"/>
        <v>No</v>
      </c>
      <c r="BM44" t="s">
        <v>479</v>
      </c>
      <c r="BN44" t="s">
        <v>480</v>
      </c>
      <c r="BO44" t="s">
        <v>481</v>
      </c>
      <c r="BP44" t="s">
        <v>58</v>
      </c>
      <c r="BQ44" t="s">
        <v>59</v>
      </c>
      <c r="BR44" t="s">
        <v>474</v>
      </c>
      <c r="BS44" t="s">
        <v>12458</v>
      </c>
      <c r="BT44" t="s">
        <v>12469</v>
      </c>
      <c r="BU44" t="s">
        <v>12523</v>
      </c>
      <c r="BV44" t="s">
        <v>12714</v>
      </c>
      <c r="BW44" t="s">
        <v>12570</v>
      </c>
      <c r="BX44" t="s">
        <v>12715</v>
      </c>
      <c r="BY44" t="s">
        <v>12716</v>
      </c>
      <c r="BZ44" t="s">
        <v>12466</v>
      </c>
      <c r="CA44" t="s">
        <v>12717</v>
      </c>
      <c r="CB44" t="s">
        <v>12510</v>
      </c>
    </row>
    <row r="45" spans="1:93" hidden="1" x14ac:dyDescent="0.25">
      <c r="A45">
        <v>44</v>
      </c>
      <c r="B45" t="s">
        <v>482</v>
      </c>
      <c r="C45" t="s">
        <v>483</v>
      </c>
      <c r="D45">
        <v>3.69</v>
      </c>
      <c r="E45">
        <v>40</v>
      </c>
      <c r="F45" t="s">
        <v>45</v>
      </c>
      <c r="G45">
        <v>100</v>
      </c>
      <c r="H45" s="3">
        <f t="shared" si="0"/>
        <v>369</v>
      </c>
      <c r="I45" s="3">
        <f t="shared" si="1"/>
        <v>4000</v>
      </c>
      <c r="J45">
        <v>0</v>
      </c>
      <c r="K45" s="3" t="str">
        <f t="shared" si="3"/>
        <v>No</v>
      </c>
      <c r="L45" s="3" t="str">
        <f t="shared" si="4"/>
        <v>with rating</v>
      </c>
      <c r="M45" s="3">
        <f t="shared" si="5"/>
        <v>1</v>
      </c>
      <c r="N45" s="3" t="str">
        <f t="shared" si="6"/>
        <v>Below average</v>
      </c>
      <c r="O45" s="3">
        <f t="shared" si="7"/>
        <v>0</v>
      </c>
      <c r="P45" s="3">
        <f t="shared" si="8"/>
        <v>0</v>
      </c>
      <c r="Q45" s="3">
        <f t="shared" si="9"/>
        <v>0</v>
      </c>
      <c r="R45" s="3">
        <f t="shared" si="10"/>
        <v>0</v>
      </c>
      <c r="S45" s="3">
        <f t="shared" si="11"/>
        <v>1</v>
      </c>
      <c r="T45" s="3">
        <f t="shared" si="12"/>
        <v>0</v>
      </c>
      <c r="U45" s="3" t="str">
        <f t="shared" si="13"/>
        <v>Very good</v>
      </c>
      <c r="V45">
        <v>3.53</v>
      </c>
      <c r="W45">
        <v>59</v>
      </c>
      <c r="X45">
        <v>22</v>
      </c>
      <c r="Y45" s="8">
        <f t="shared" si="14"/>
        <v>0.3728813559322034</v>
      </c>
      <c r="Z45">
        <v>11</v>
      </c>
      <c r="AA45">
        <v>12</v>
      </c>
      <c r="AB45">
        <v>4</v>
      </c>
      <c r="AC45">
        <v>10</v>
      </c>
      <c r="AD45" s="9">
        <f t="shared" si="15"/>
        <v>0.16949152542372881</v>
      </c>
      <c r="AE45">
        <v>0</v>
      </c>
      <c r="AF45">
        <v>0</v>
      </c>
      <c r="AG45" s="3" t="str">
        <f t="shared" si="16"/>
        <v>No</v>
      </c>
      <c r="AH45">
        <v>0</v>
      </c>
      <c r="AI45" s="3" t="str">
        <f t="shared" si="17"/>
        <v>No</v>
      </c>
      <c r="AJ45">
        <v>0</v>
      </c>
      <c r="AK45" s="3" t="str">
        <f t="shared" si="18"/>
        <v>No</v>
      </c>
      <c r="AL45" t="s">
        <v>484</v>
      </c>
      <c r="AM45" t="s">
        <v>161</v>
      </c>
      <c r="AN45" t="s">
        <v>64</v>
      </c>
      <c r="AO45">
        <v>2</v>
      </c>
      <c r="AP45" s="6" t="s">
        <v>12443</v>
      </c>
      <c r="AQ45">
        <v>1</v>
      </c>
      <c r="AR45">
        <v>0</v>
      </c>
      <c r="AS45" s="3" t="str">
        <f t="shared" si="19"/>
        <v>No</v>
      </c>
      <c r="AT45">
        <v>24</v>
      </c>
      <c r="AU45">
        <v>50</v>
      </c>
      <c r="AV45" t="str">
        <f t="shared" si="20"/>
        <v>Yes</v>
      </c>
      <c r="AW45">
        <v>1</v>
      </c>
      <c r="AX45" t="s">
        <v>12445</v>
      </c>
      <c r="AY45" t="s">
        <v>51</v>
      </c>
      <c r="AZ45" s="6" t="s">
        <v>485</v>
      </c>
      <c r="BA45" t="s">
        <v>485</v>
      </c>
      <c r="BB45" t="s">
        <v>486</v>
      </c>
      <c r="BC45" s="3" t="str">
        <f t="shared" si="21"/>
        <v>with rating</v>
      </c>
      <c r="BD45">
        <v>10917</v>
      </c>
      <c r="BE45" s="3">
        <v>93</v>
      </c>
      <c r="BF45" s="8">
        <f t="shared" si="22"/>
        <v>0.93</v>
      </c>
      <c r="BG45" s="5">
        <f t="shared" si="2"/>
        <v>10152.81</v>
      </c>
      <c r="BH45">
        <v>4.3648438215627001</v>
      </c>
      <c r="BI45" t="s">
        <v>487</v>
      </c>
      <c r="BJ45">
        <v>0</v>
      </c>
      <c r="BK45" s="3" t="str">
        <f t="shared" si="23"/>
        <v>No</v>
      </c>
      <c r="BM45" t="s">
        <v>488</v>
      </c>
      <c r="BN45" t="s">
        <v>489</v>
      </c>
      <c r="BO45" s="1" t="s">
        <v>490</v>
      </c>
      <c r="BP45" t="s">
        <v>58</v>
      </c>
      <c r="BQ45" t="s">
        <v>59</v>
      </c>
      <c r="BR45" t="s">
        <v>484</v>
      </c>
      <c r="BS45" t="s">
        <v>12458</v>
      </c>
      <c r="BT45" t="s">
        <v>12469</v>
      </c>
      <c r="BU45" t="s">
        <v>12510</v>
      </c>
      <c r="BV45" t="s">
        <v>12511</v>
      </c>
      <c r="BW45" t="s">
        <v>12718</v>
      </c>
      <c r="BX45" t="s">
        <v>12586</v>
      </c>
      <c r="BY45" t="s">
        <v>12719</v>
      </c>
      <c r="BZ45" t="s">
        <v>12501</v>
      </c>
      <c r="CA45" t="s">
        <v>12466</v>
      </c>
      <c r="CB45" t="s">
        <v>12690</v>
      </c>
      <c r="CC45" t="s">
        <v>12463</v>
      </c>
      <c r="CD45" t="s">
        <v>12459</v>
      </c>
      <c r="CE45" t="s">
        <v>12505</v>
      </c>
      <c r="CF45" t="s">
        <v>12720</v>
      </c>
      <c r="CG45" t="s">
        <v>12475</v>
      </c>
      <c r="CH45" t="s">
        <v>12512</v>
      </c>
      <c r="CI45" t="s">
        <v>12518</v>
      </c>
      <c r="CJ45" t="s">
        <v>12515</v>
      </c>
    </row>
    <row r="46" spans="1:93" hidden="1" x14ac:dyDescent="0.25">
      <c r="A46">
        <v>45</v>
      </c>
      <c r="B46" t="s">
        <v>491</v>
      </c>
      <c r="C46" t="s">
        <v>492</v>
      </c>
      <c r="D46">
        <v>5</v>
      </c>
      <c r="E46">
        <v>5</v>
      </c>
      <c r="F46" t="s">
        <v>45</v>
      </c>
      <c r="G46">
        <v>10000</v>
      </c>
      <c r="H46" s="3">
        <f t="shared" si="0"/>
        <v>50000</v>
      </c>
      <c r="I46" s="3">
        <f t="shared" si="1"/>
        <v>50000</v>
      </c>
      <c r="J46">
        <v>1</v>
      </c>
      <c r="K46" s="3" t="str">
        <f t="shared" si="3"/>
        <v>Yes</v>
      </c>
      <c r="L46" s="3" t="str">
        <f t="shared" si="4"/>
        <v>with rating</v>
      </c>
      <c r="M46" s="3">
        <f t="shared" si="5"/>
        <v>1</v>
      </c>
      <c r="N46" s="3" t="str">
        <f t="shared" si="6"/>
        <v>Above average</v>
      </c>
      <c r="O46" s="3">
        <f t="shared" si="7"/>
        <v>0</v>
      </c>
      <c r="P46" s="3">
        <f t="shared" si="8"/>
        <v>0</v>
      </c>
      <c r="Q46" s="3">
        <f t="shared" si="9"/>
        <v>0</v>
      </c>
      <c r="R46" s="3">
        <f t="shared" si="10"/>
        <v>0</v>
      </c>
      <c r="S46" s="3">
        <f t="shared" si="11"/>
        <v>1</v>
      </c>
      <c r="T46" s="3">
        <f t="shared" si="12"/>
        <v>0</v>
      </c>
      <c r="U46" s="3" t="str">
        <f t="shared" si="13"/>
        <v>Very good</v>
      </c>
      <c r="V46">
        <v>3.82</v>
      </c>
      <c r="W46">
        <v>3208</v>
      </c>
      <c r="X46">
        <v>1467</v>
      </c>
      <c r="Y46" s="8">
        <f t="shared" si="14"/>
        <v>0.4572942643391521</v>
      </c>
      <c r="Z46">
        <v>607</v>
      </c>
      <c r="AA46">
        <v>558</v>
      </c>
      <c r="AB46">
        <v>241</v>
      </c>
      <c r="AC46">
        <v>335</v>
      </c>
      <c r="AD46" s="9">
        <f t="shared" si="15"/>
        <v>0.10442643391521197</v>
      </c>
      <c r="AE46">
        <v>1</v>
      </c>
      <c r="AF46">
        <v>1</v>
      </c>
      <c r="AG46" s="3" t="str">
        <f t="shared" si="16"/>
        <v>Yes</v>
      </c>
      <c r="AH46">
        <v>0</v>
      </c>
      <c r="AI46" s="3" t="str">
        <f t="shared" si="17"/>
        <v>No</v>
      </c>
      <c r="AJ46">
        <v>0</v>
      </c>
      <c r="AK46" s="3" t="str">
        <f t="shared" si="18"/>
        <v>No</v>
      </c>
      <c r="AL46" t="s">
        <v>493</v>
      </c>
      <c r="AM46" t="s">
        <v>47</v>
      </c>
      <c r="AO46">
        <v>50</v>
      </c>
      <c r="AP46" s="6" t="s">
        <v>12443</v>
      </c>
      <c r="AQ46">
        <v>1</v>
      </c>
      <c r="AR46">
        <v>0</v>
      </c>
      <c r="AS46" s="3" t="str">
        <f t="shared" si="19"/>
        <v>No</v>
      </c>
      <c r="AT46">
        <v>63</v>
      </c>
      <c r="AU46">
        <v>50</v>
      </c>
      <c r="AV46" t="str">
        <f t="shared" si="20"/>
        <v>Yes</v>
      </c>
      <c r="AW46">
        <v>1</v>
      </c>
      <c r="AX46" t="s">
        <v>12445</v>
      </c>
      <c r="AY46" t="s">
        <v>51</v>
      </c>
      <c r="AZ46" s="6" t="s">
        <v>494</v>
      </c>
      <c r="BA46" t="s">
        <v>495</v>
      </c>
      <c r="BB46" t="s">
        <v>496</v>
      </c>
      <c r="BC46" s="3" t="str">
        <f t="shared" si="21"/>
        <v>with rating</v>
      </c>
      <c r="BD46">
        <v>27055</v>
      </c>
      <c r="BE46" s="3">
        <v>89</v>
      </c>
      <c r="BF46" s="8">
        <f t="shared" si="22"/>
        <v>0.89</v>
      </c>
      <c r="BG46" s="5">
        <f t="shared" si="2"/>
        <v>24078.95</v>
      </c>
      <c r="BH46">
        <v>4.1513953058584301</v>
      </c>
      <c r="BI46" t="s">
        <v>497</v>
      </c>
      <c r="BJ46">
        <v>0</v>
      </c>
      <c r="BK46" s="3" t="str">
        <f t="shared" si="23"/>
        <v>No</v>
      </c>
      <c r="BM46" t="s">
        <v>498</v>
      </c>
      <c r="BN46" t="s">
        <v>499</v>
      </c>
      <c r="BO46" t="s">
        <v>500</v>
      </c>
      <c r="BP46" t="s">
        <v>58</v>
      </c>
      <c r="BQ46" t="s">
        <v>59</v>
      </c>
      <c r="BR46" t="s">
        <v>493</v>
      </c>
      <c r="BS46" t="s">
        <v>12459</v>
      </c>
      <c r="BT46" t="s">
        <v>12708</v>
      </c>
      <c r="BU46" t="s">
        <v>12498</v>
      </c>
      <c r="BV46" t="s">
        <v>12473</v>
      </c>
      <c r="BW46" t="s">
        <v>12576</v>
      </c>
      <c r="BX46" t="s">
        <v>12721</v>
      </c>
      <c r="BY46" t="s">
        <v>12722</v>
      </c>
      <c r="BZ46" t="s">
        <v>12463</v>
      </c>
      <c r="CA46" t="s">
        <v>12509</v>
      </c>
      <c r="CB46" t="s">
        <v>12639</v>
      </c>
      <c r="CC46" t="s">
        <v>12605</v>
      </c>
      <c r="CD46" t="s">
        <v>12475</v>
      </c>
      <c r="CE46" t="s">
        <v>12516</v>
      </c>
    </row>
    <row r="47" spans="1:93" hidden="1" x14ac:dyDescent="0.25">
      <c r="A47">
        <v>46</v>
      </c>
      <c r="B47" t="s">
        <v>501</v>
      </c>
      <c r="C47" t="s">
        <v>501</v>
      </c>
      <c r="D47">
        <v>5.84</v>
      </c>
      <c r="E47">
        <v>56</v>
      </c>
      <c r="F47" t="s">
        <v>45</v>
      </c>
      <c r="G47">
        <v>100</v>
      </c>
      <c r="H47" s="3">
        <f t="shared" si="0"/>
        <v>584</v>
      </c>
      <c r="I47" s="3">
        <f t="shared" si="1"/>
        <v>5600</v>
      </c>
      <c r="J47">
        <v>0</v>
      </c>
      <c r="K47" s="3" t="str">
        <f t="shared" si="3"/>
        <v>No</v>
      </c>
      <c r="L47" s="3" t="str">
        <f t="shared" si="4"/>
        <v>with rating</v>
      </c>
      <c r="M47" s="3">
        <f t="shared" si="5"/>
        <v>1</v>
      </c>
      <c r="N47" s="3" t="str">
        <f t="shared" si="6"/>
        <v>Below average</v>
      </c>
      <c r="O47" s="3">
        <f t="shared" si="7"/>
        <v>0</v>
      </c>
      <c r="P47" s="3">
        <f t="shared" si="8"/>
        <v>0</v>
      </c>
      <c r="Q47" s="3">
        <f t="shared" si="9"/>
        <v>0</v>
      </c>
      <c r="R47" s="3">
        <f t="shared" si="10"/>
        <v>1</v>
      </c>
      <c r="S47" s="3">
        <f t="shared" si="11"/>
        <v>0</v>
      </c>
      <c r="T47" s="3">
        <f t="shared" si="12"/>
        <v>0</v>
      </c>
      <c r="U47" s="3" t="str">
        <f t="shared" si="13"/>
        <v>Good</v>
      </c>
      <c r="V47">
        <v>3.28</v>
      </c>
      <c r="W47">
        <v>36</v>
      </c>
      <c r="X47">
        <v>11</v>
      </c>
      <c r="Y47" s="8">
        <f t="shared" si="14"/>
        <v>0.30555555555555558</v>
      </c>
      <c r="Z47">
        <v>4</v>
      </c>
      <c r="AA47">
        <v>11</v>
      </c>
      <c r="AB47">
        <v>4</v>
      </c>
      <c r="AC47">
        <v>6</v>
      </c>
      <c r="AD47" s="9">
        <f t="shared" si="15"/>
        <v>0.16666666666666666</v>
      </c>
      <c r="AE47">
        <v>0</v>
      </c>
      <c r="AF47">
        <v>0</v>
      </c>
      <c r="AG47" s="3" t="str">
        <f t="shared" si="16"/>
        <v>No</v>
      </c>
      <c r="AH47">
        <v>0</v>
      </c>
      <c r="AI47" s="3" t="str">
        <f t="shared" si="17"/>
        <v>No</v>
      </c>
      <c r="AJ47">
        <v>0</v>
      </c>
      <c r="AK47" s="3" t="str">
        <f t="shared" si="18"/>
        <v>No</v>
      </c>
      <c r="AL47" t="s">
        <v>502</v>
      </c>
      <c r="AM47" t="s">
        <v>283</v>
      </c>
      <c r="AN47" t="s">
        <v>96</v>
      </c>
      <c r="AO47">
        <v>50</v>
      </c>
      <c r="AP47" s="6" t="s">
        <v>12443</v>
      </c>
      <c r="AQ47">
        <v>1</v>
      </c>
      <c r="AR47">
        <v>0</v>
      </c>
      <c r="AS47" s="3" t="str">
        <f t="shared" si="19"/>
        <v>No</v>
      </c>
      <c r="AT47">
        <v>43</v>
      </c>
      <c r="AU47">
        <v>50</v>
      </c>
      <c r="AV47" t="str">
        <f t="shared" si="20"/>
        <v>No</v>
      </c>
      <c r="AY47" t="s">
        <v>51</v>
      </c>
      <c r="AZ47" s="6" t="s">
        <v>331</v>
      </c>
      <c r="BA47" t="s">
        <v>331</v>
      </c>
      <c r="BB47" t="s">
        <v>503</v>
      </c>
      <c r="BC47" s="3" t="str">
        <f t="shared" si="21"/>
        <v>with rating</v>
      </c>
      <c r="BD47">
        <v>40943</v>
      </c>
      <c r="BE47" s="3">
        <v>86</v>
      </c>
      <c r="BF47" s="8">
        <f t="shared" si="22"/>
        <v>0.86</v>
      </c>
      <c r="BG47" s="5">
        <f t="shared" si="2"/>
        <v>35210.980000000003</v>
      </c>
      <c r="BH47">
        <v>4.0174877268397502</v>
      </c>
      <c r="BI47" t="s">
        <v>333</v>
      </c>
      <c r="BJ47">
        <v>0</v>
      </c>
      <c r="BK47" s="3" t="str">
        <f t="shared" si="23"/>
        <v>No</v>
      </c>
      <c r="BM47" t="s">
        <v>504</v>
      </c>
      <c r="BN47" t="s">
        <v>505</v>
      </c>
      <c r="BO47" t="s">
        <v>506</v>
      </c>
      <c r="BP47" t="s">
        <v>58</v>
      </c>
      <c r="BQ47" t="s">
        <v>59</v>
      </c>
      <c r="BR47" t="s">
        <v>502</v>
      </c>
      <c r="BS47" t="s">
        <v>12458</v>
      </c>
      <c r="BT47" t="s">
        <v>12723</v>
      </c>
      <c r="BU47" t="s">
        <v>12459</v>
      </c>
      <c r="BV47" t="s">
        <v>12724</v>
      </c>
      <c r="BW47" t="s">
        <v>12506</v>
      </c>
      <c r="BX47" t="s">
        <v>12573</v>
      </c>
      <c r="BY47" t="s">
        <v>12648</v>
      </c>
      <c r="BZ47" t="s">
        <v>12463</v>
      </c>
      <c r="CA47" t="s">
        <v>12576</v>
      </c>
      <c r="CB47" t="s">
        <v>12493</v>
      </c>
      <c r="CC47" t="s">
        <v>12725</v>
      </c>
      <c r="CD47" t="s">
        <v>12602</v>
      </c>
      <c r="CE47" t="s">
        <v>12475</v>
      </c>
      <c r="CF47" t="s">
        <v>12595</v>
      </c>
      <c r="CG47" t="s">
        <v>12726</v>
      </c>
      <c r="CH47" t="s">
        <v>12582</v>
      </c>
      <c r="CI47" t="s">
        <v>12727</v>
      </c>
      <c r="CJ47" t="s">
        <v>12473</v>
      </c>
      <c r="CK47" t="s">
        <v>12728</v>
      </c>
      <c r="CL47" t="s">
        <v>12466</v>
      </c>
      <c r="CM47" t="s">
        <v>12605</v>
      </c>
      <c r="CN47" t="s">
        <v>12492</v>
      </c>
      <c r="CO47" t="s">
        <v>12609</v>
      </c>
    </row>
    <row r="48" spans="1:93" hidden="1" x14ac:dyDescent="0.25">
      <c r="A48">
        <v>47</v>
      </c>
      <c r="B48" t="s">
        <v>507</v>
      </c>
      <c r="C48" t="s">
        <v>508</v>
      </c>
      <c r="D48">
        <v>16</v>
      </c>
      <c r="E48">
        <v>14</v>
      </c>
      <c r="F48" t="s">
        <v>45</v>
      </c>
      <c r="G48">
        <v>10</v>
      </c>
      <c r="H48" s="3">
        <f t="shared" si="0"/>
        <v>160</v>
      </c>
      <c r="I48" s="3">
        <f t="shared" si="1"/>
        <v>140</v>
      </c>
      <c r="J48">
        <v>0</v>
      </c>
      <c r="K48" s="3" t="str">
        <f t="shared" si="3"/>
        <v>No</v>
      </c>
      <c r="L48" s="3" t="str">
        <f t="shared" si="4"/>
        <v>with rating</v>
      </c>
      <c r="M48" s="3">
        <f t="shared" si="5"/>
        <v>1</v>
      </c>
      <c r="N48" s="3" t="str">
        <f t="shared" si="6"/>
        <v>Below average</v>
      </c>
      <c r="O48" s="3">
        <f t="shared" si="7"/>
        <v>0</v>
      </c>
      <c r="P48" s="3">
        <f t="shared" si="8"/>
        <v>0</v>
      </c>
      <c r="Q48" s="3">
        <f t="shared" si="9"/>
        <v>0</v>
      </c>
      <c r="R48" s="3">
        <f t="shared" si="10"/>
        <v>1</v>
      </c>
      <c r="S48" s="3">
        <f t="shared" si="11"/>
        <v>0</v>
      </c>
      <c r="T48" s="3">
        <f t="shared" si="12"/>
        <v>0</v>
      </c>
      <c r="U48" s="3" t="str">
        <f t="shared" si="13"/>
        <v>Good</v>
      </c>
      <c r="V48">
        <v>3</v>
      </c>
      <c r="W48">
        <v>3</v>
      </c>
      <c r="X48">
        <v>0</v>
      </c>
      <c r="Y48" s="8">
        <f t="shared" si="14"/>
        <v>0</v>
      </c>
      <c r="Z48">
        <v>2</v>
      </c>
      <c r="AA48">
        <v>0</v>
      </c>
      <c r="AB48">
        <v>0</v>
      </c>
      <c r="AC48">
        <v>1</v>
      </c>
      <c r="AD48" s="9">
        <f t="shared" si="15"/>
        <v>0.33333333333333331</v>
      </c>
      <c r="AE48">
        <v>0</v>
      </c>
      <c r="AF48">
        <v>0</v>
      </c>
      <c r="AG48" s="3" t="str">
        <f t="shared" si="16"/>
        <v>No</v>
      </c>
      <c r="AH48">
        <v>0</v>
      </c>
      <c r="AI48" s="3" t="str">
        <f t="shared" si="17"/>
        <v>No</v>
      </c>
      <c r="AJ48">
        <v>0</v>
      </c>
      <c r="AK48" s="3" t="str">
        <f t="shared" si="18"/>
        <v>No</v>
      </c>
      <c r="AL48" t="s">
        <v>509</v>
      </c>
      <c r="AM48" t="s">
        <v>63</v>
      </c>
      <c r="AN48" t="s">
        <v>96</v>
      </c>
      <c r="AO48">
        <v>2</v>
      </c>
      <c r="AP48" s="6" t="s">
        <v>12443</v>
      </c>
      <c r="AQ48">
        <v>4</v>
      </c>
      <c r="AR48">
        <v>0</v>
      </c>
      <c r="AS48" s="3" t="str">
        <f t="shared" si="19"/>
        <v>No</v>
      </c>
      <c r="AT48">
        <v>34</v>
      </c>
      <c r="AU48">
        <v>50</v>
      </c>
      <c r="AV48" t="str">
        <f t="shared" si="20"/>
        <v>No</v>
      </c>
      <c r="AY48" t="s">
        <v>51</v>
      </c>
      <c r="AZ48" s="6" t="s">
        <v>511</v>
      </c>
      <c r="BA48" t="s">
        <v>511</v>
      </c>
      <c r="BB48" t="s">
        <v>512</v>
      </c>
      <c r="BC48" s="3" t="str">
        <f t="shared" si="21"/>
        <v>with rating</v>
      </c>
      <c r="BD48">
        <v>31</v>
      </c>
      <c r="BE48" s="3">
        <v>81</v>
      </c>
      <c r="BF48" s="8">
        <f t="shared" si="22"/>
        <v>0.81</v>
      </c>
      <c r="BG48" s="5">
        <f t="shared" si="2"/>
        <v>25.11</v>
      </c>
      <c r="BH48">
        <v>3.54838709677419</v>
      </c>
      <c r="BI48" t="s">
        <v>513</v>
      </c>
      <c r="BJ48">
        <v>0</v>
      </c>
      <c r="BK48" s="3" t="str">
        <f t="shared" si="23"/>
        <v>No</v>
      </c>
      <c r="BM48" t="s">
        <v>514</v>
      </c>
      <c r="BN48" t="s">
        <v>515</v>
      </c>
      <c r="BO48" t="s">
        <v>516</v>
      </c>
      <c r="BP48" t="s">
        <v>58</v>
      </c>
      <c r="BQ48" t="s">
        <v>59</v>
      </c>
      <c r="BR48" t="s">
        <v>509</v>
      </c>
      <c r="BS48" t="s">
        <v>12458</v>
      </c>
      <c r="BT48" t="s">
        <v>12469</v>
      </c>
      <c r="BU48" t="s">
        <v>12729</v>
      </c>
      <c r="BV48" t="s">
        <v>12512</v>
      </c>
      <c r="BW48" t="s">
        <v>12730</v>
      </c>
      <c r="BX48" t="s">
        <v>12570</v>
      </c>
      <c r="BY48" t="s">
        <v>12731</v>
      </c>
      <c r="BZ48" t="s">
        <v>12501</v>
      </c>
      <c r="CA48" t="s">
        <v>12725</v>
      </c>
      <c r="CB48" t="s">
        <v>12696</v>
      </c>
      <c r="CC48" t="s">
        <v>12732</v>
      </c>
      <c r="CD48" t="s">
        <v>12647</v>
      </c>
      <c r="CE48" t="s">
        <v>12733</v>
      </c>
      <c r="CF48" t="s">
        <v>12734</v>
      </c>
      <c r="CG48" t="s">
        <v>12735</v>
      </c>
      <c r="CH48" t="s">
        <v>12736</v>
      </c>
      <c r="CI48" t="s">
        <v>12466</v>
      </c>
    </row>
    <row r="49" spans="1:94" hidden="1" x14ac:dyDescent="0.25">
      <c r="A49">
        <v>48</v>
      </c>
      <c r="B49" t="s">
        <v>517</v>
      </c>
      <c r="C49" t="s">
        <v>518</v>
      </c>
      <c r="D49">
        <v>13</v>
      </c>
      <c r="E49">
        <v>50</v>
      </c>
      <c r="F49" t="s">
        <v>45</v>
      </c>
      <c r="G49">
        <v>1000</v>
      </c>
      <c r="H49" s="3">
        <f t="shared" si="0"/>
        <v>13000</v>
      </c>
      <c r="I49" s="3">
        <f t="shared" si="1"/>
        <v>50000</v>
      </c>
      <c r="J49">
        <v>0</v>
      </c>
      <c r="K49" s="3" t="str">
        <f t="shared" si="3"/>
        <v>No</v>
      </c>
      <c r="L49" s="3" t="str">
        <f t="shared" si="4"/>
        <v>with rating</v>
      </c>
      <c r="M49" s="3">
        <f t="shared" si="5"/>
        <v>1</v>
      </c>
      <c r="N49" s="3" t="str">
        <f t="shared" si="6"/>
        <v>Above average</v>
      </c>
      <c r="O49" s="3">
        <f t="shared" si="7"/>
        <v>0</v>
      </c>
      <c r="P49" s="3">
        <f t="shared" si="8"/>
        <v>0</v>
      </c>
      <c r="Q49" s="3">
        <f t="shared" si="9"/>
        <v>0</v>
      </c>
      <c r="R49" s="3">
        <f t="shared" si="10"/>
        <v>0</v>
      </c>
      <c r="S49" s="3">
        <f t="shared" si="11"/>
        <v>1</v>
      </c>
      <c r="T49" s="3">
        <f t="shared" si="12"/>
        <v>0</v>
      </c>
      <c r="U49" s="3" t="str">
        <f t="shared" si="13"/>
        <v>Very good</v>
      </c>
      <c r="V49">
        <v>4.03</v>
      </c>
      <c r="W49">
        <v>855</v>
      </c>
      <c r="X49">
        <v>451</v>
      </c>
      <c r="Y49" s="8">
        <f t="shared" si="14"/>
        <v>0.52748538011695911</v>
      </c>
      <c r="Z49">
        <v>165</v>
      </c>
      <c r="AA49">
        <v>120</v>
      </c>
      <c r="AB49">
        <v>51</v>
      </c>
      <c r="AC49">
        <v>68</v>
      </c>
      <c r="AD49" s="9">
        <f t="shared" si="15"/>
        <v>7.9532163742690065E-2</v>
      </c>
      <c r="AE49">
        <v>0</v>
      </c>
      <c r="AF49">
        <v>0</v>
      </c>
      <c r="AG49" s="3" t="str">
        <f t="shared" si="16"/>
        <v>No</v>
      </c>
      <c r="AH49">
        <v>0</v>
      </c>
      <c r="AI49" s="3" t="str">
        <f t="shared" si="17"/>
        <v>No</v>
      </c>
      <c r="AJ49">
        <v>0</v>
      </c>
      <c r="AK49" s="3" t="str">
        <f t="shared" si="18"/>
        <v>No</v>
      </c>
      <c r="AL49" t="s">
        <v>519</v>
      </c>
      <c r="AM49" t="s">
        <v>520</v>
      </c>
      <c r="AN49" t="s">
        <v>96</v>
      </c>
      <c r="AO49">
        <v>50</v>
      </c>
      <c r="AP49" s="6" t="s">
        <v>12443</v>
      </c>
      <c r="AQ49">
        <v>3</v>
      </c>
      <c r="AR49">
        <v>0</v>
      </c>
      <c r="AS49" s="3" t="str">
        <f t="shared" si="19"/>
        <v>No</v>
      </c>
      <c r="AT49">
        <v>32</v>
      </c>
      <c r="AU49">
        <v>50</v>
      </c>
      <c r="AV49" t="str">
        <f t="shared" si="20"/>
        <v>No</v>
      </c>
      <c r="AY49" t="s">
        <v>51</v>
      </c>
      <c r="AZ49" s="6" t="s">
        <v>521</v>
      </c>
      <c r="BA49" t="s">
        <v>522</v>
      </c>
      <c r="BB49" t="s">
        <v>523</v>
      </c>
      <c r="BC49" s="3" t="str">
        <f t="shared" si="21"/>
        <v>with rating</v>
      </c>
      <c r="BD49">
        <v>9136</v>
      </c>
      <c r="BE49" s="3">
        <v>87</v>
      </c>
      <c r="BF49" s="8">
        <f t="shared" si="22"/>
        <v>0.87</v>
      </c>
      <c r="BG49" s="5">
        <f t="shared" si="2"/>
        <v>7948.32</v>
      </c>
      <c r="BH49">
        <v>4.0857049036777502</v>
      </c>
      <c r="BI49" t="s">
        <v>524</v>
      </c>
      <c r="BJ49">
        <v>1</v>
      </c>
      <c r="BK49" s="3" t="str">
        <f t="shared" si="23"/>
        <v>Yes</v>
      </c>
      <c r="BL49" t="s">
        <v>525</v>
      </c>
      <c r="BM49" t="s">
        <v>526</v>
      </c>
      <c r="BN49" t="s">
        <v>527</v>
      </c>
      <c r="BO49" t="s">
        <v>528</v>
      </c>
      <c r="BP49" t="s">
        <v>58</v>
      </c>
      <c r="BQ49" t="s">
        <v>59</v>
      </c>
      <c r="BR49" t="s">
        <v>519</v>
      </c>
      <c r="BS49" t="s">
        <v>12737</v>
      </c>
      <c r="BT49" t="s">
        <v>12492</v>
      </c>
      <c r="BU49" t="s">
        <v>12738</v>
      </c>
      <c r="BV49" t="s">
        <v>12739</v>
      </c>
      <c r="BW49" t="s">
        <v>12560</v>
      </c>
      <c r="BX49" t="s">
        <v>12472</v>
      </c>
      <c r="BY49" t="s">
        <v>12486</v>
      </c>
      <c r="BZ49" t="s">
        <v>12463</v>
      </c>
      <c r="CA49" t="s">
        <v>12508</v>
      </c>
      <c r="CB49" t="s">
        <v>12740</v>
      </c>
      <c r="CC49" t="s">
        <v>12469</v>
      </c>
      <c r="CD49" t="s">
        <v>12741</v>
      </c>
      <c r="CE49" t="s">
        <v>12742</v>
      </c>
      <c r="CF49" t="s">
        <v>12529</v>
      </c>
      <c r="CG49" t="s">
        <v>12562</v>
      </c>
      <c r="CH49" t="s">
        <v>12505</v>
      </c>
      <c r="CI49" t="s">
        <v>12743</v>
      </c>
      <c r="CJ49" t="s">
        <v>12459</v>
      </c>
      <c r="CK49" t="s">
        <v>12475</v>
      </c>
    </row>
    <row r="50" spans="1:94" hidden="1" x14ac:dyDescent="0.25">
      <c r="A50">
        <v>49</v>
      </c>
      <c r="B50" t="s">
        <v>529</v>
      </c>
      <c r="C50" t="s">
        <v>11434</v>
      </c>
      <c r="D50">
        <v>9</v>
      </c>
      <c r="E50">
        <v>8</v>
      </c>
      <c r="F50" t="s">
        <v>45</v>
      </c>
      <c r="G50">
        <v>10000</v>
      </c>
      <c r="H50" s="3">
        <f t="shared" si="0"/>
        <v>90000</v>
      </c>
      <c r="I50" s="3">
        <f t="shared" si="1"/>
        <v>80000</v>
      </c>
      <c r="J50">
        <v>0</v>
      </c>
      <c r="K50" s="3" t="str">
        <f t="shared" si="3"/>
        <v>No</v>
      </c>
      <c r="L50" s="3" t="str">
        <f t="shared" si="4"/>
        <v>with rating</v>
      </c>
      <c r="M50" s="3">
        <f t="shared" si="5"/>
        <v>1</v>
      </c>
      <c r="N50" s="3" t="str">
        <f t="shared" si="6"/>
        <v>Below average</v>
      </c>
      <c r="O50" s="3">
        <f t="shared" si="7"/>
        <v>0</v>
      </c>
      <c r="P50" s="3">
        <f t="shared" si="8"/>
        <v>0</v>
      </c>
      <c r="Q50" s="3">
        <f t="shared" si="9"/>
        <v>0</v>
      </c>
      <c r="R50" s="3">
        <f t="shared" si="10"/>
        <v>1</v>
      </c>
      <c r="S50" s="3">
        <f t="shared" si="11"/>
        <v>0</v>
      </c>
      <c r="T50" s="3">
        <f t="shared" si="12"/>
        <v>0</v>
      </c>
      <c r="U50" s="3" t="str">
        <f t="shared" si="13"/>
        <v>Good</v>
      </c>
      <c r="V50">
        <v>3.18</v>
      </c>
      <c r="W50">
        <v>1783</v>
      </c>
      <c r="X50">
        <v>535</v>
      </c>
      <c r="Y50" s="8">
        <f t="shared" si="14"/>
        <v>0.30005608524957939</v>
      </c>
      <c r="Z50">
        <v>289</v>
      </c>
      <c r="AA50">
        <v>344</v>
      </c>
      <c r="AB50">
        <v>189</v>
      </c>
      <c r="AC50">
        <v>426</v>
      </c>
      <c r="AD50" s="9">
        <f t="shared" si="15"/>
        <v>0.23892316320807627</v>
      </c>
      <c r="AE50">
        <v>0</v>
      </c>
      <c r="AF50">
        <v>0</v>
      </c>
      <c r="AG50" s="3" t="str">
        <f t="shared" si="16"/>
        <v>No</v>
      </c>
      <c r="AH50">
        <v>0</v>
      </c>
      <c r="AI50" s="3" t="str">
        <f t="shared" si="17"/>
        <v>No</v>
      </c>
      <c r="AJ50">
        <v>0</v>
      </c>
      <c r="AK50" s="3" t="str">
        <f t="shared" si="18"/>
        <v>No</v>
      </c>
      <c r="AL50" t="s">
        <v>11435</v>
      </c>
      <c r="AM50" t="s">
        <v>47</v>
      </c>
      <c r="AN50" t="s">
        <v>96</v>
      </c>
      <c r="AO50">
        <v>50</v>
      </c>
      <c r="AP50" s="6" t="s">
        <v>12443</v>
      </c>
      <c r="AQ50">
        <v>3</v>
      </c>
      <c r="AR50">
        <v>0</v>
      </c>
      <c r="AS50" s="3" t="str">
        <f t="shared" si="19"/>
        <v>No</v>
      </c>
      <c r="AT50">
        <v>24</v>
      </c>
      <c r="AU50">
        <v>50</v>
      </c>
      <c r="AV50" t="str">
        <f t="shared" si="20"/>
        <v>Yes</v>
      </c>
      <c r="AW50">
        <v>1</v>
      </c>
      <c r="AX50" t="s">
        <v>12445</v>
      </c>
      <c r="AY50" t="s">
        <v>51</v>
      </c>
      <c r="AZ50" s="6" t="s">
        <v>532</v>
      </c>
      <c r="BA50" t="s">
        <v>532</v>
      </c>
      <c r="BB50" t="s">
        <v>533</v>
      </c>
      <c r="BC50" s="3" t="str">
        <f t="shared" si="21"/>
        <v>with rating</v>
      </c>
      <c r="BD50">
        <v>10474</v>
      </c>
      <c r="BE50" s="3">
        <v>0</v>
      </c>
      <c r="BF50" s="8">
        <f t="shared" si="22"/>
        <v>0</v>
      </c>
      <c r="BG50" s="5">
        <f t="shared" si="2"/>
        <v>0</v>
      </c>
      <c r="BH50">
        <v>3.90853542104258</v>
      </c>
      <c r="BI50" t="s">
        <v>534</v>
      </c>
      <c r="BJ50">
        <v>0</v>
      </c>
      <c r="BK50" s="3" t="str">
        <f t="shared" si="23"/>
        <v>No</v>
      </c>
      <c r="BM50" t="s">
        <v>535</v>
      </c>
      <c r="BN50" t="s">
        <v>536</v>
      </c>
      <c r="BO50" t="s">
        <v>537</v>
      </c>
      <c r="BP50" t="s">
        <v>58</v>
      </c>
      <c r="BQ50" t="s">
        <v>59</v>
      </c>
      <c r="BR50" t="s">
        <v>11435</v>
      </c>
      <c r="BS50" t="s">
        <v>12458</v>
      </c>
      <c r="BT50" t="s">
        <v>12519</v>
      </c>
      <c r="BU50" t="s">
        <v>12557</v>
      </c>
      <c r="BV50" t="s">
        <v>12520</v>
      </c>
      <c r="BW50" t="s">
        <v>12512</v>
      </c>
      <c r="BX50" t="s">
        <v>12587</v>
      </c>
      <c r="BY50" t="s">
        <v>12486</v>
      </c>
      <c r="BZ50" t="s">
        <v>12524</v>
      </c>
      <c r="CA50" t="s">
        <v>12568</v>
      </c>
      <c r="CB50" t="s">
        <v>12559</v>
      </c>
      <c r="CC50" t="s">
        <v>12463</v>
      </c>
      <c r="CD50" t="s">
        <v>12459</v>
      </c>
      <c r="CE50" t="s">
        <v>12744</v>
      </c>
      <c r="CF50" t="s">
        <v>12545</v>
      </c>
      <c r="CG50" t="s">
        <v>12477</v>
      </c>
      <c r="CH50" t="s">
        <v>12466</v>
      </c>
      <c r="CI50" t="s">
        <v>12515</v>
      </c>
    </row>
    <row r="51" spans="1:94" hidden="1" x14ac:dyDescent="0.25">
      <c r="A51">
        <v>50</v>
      </c>
      <c r="B51" t="s">
        <v>538</v>
      </c>
      <c r="C51" t="s">
        <v>538</v>
      </c>
      <c r="D51">
        <v>7</v>
      </c>
      <c r="E51">
        <v>6</v>
      </c>
      <c r="F51" t="s">
        <v>45</v>
      </c>
      <c r="G51">
        <v>100</v>
      </c>
      <c r="H51" s="3">
        <f t="shared" si="0"/>
        <v>700</v>
      </c>
      <c r="I51" s="3">
        <f t="shared" si="1"/>
        <v>600</v>
      </c>
      <c r="J51">
        <v>0</v>
      </c>
      <c r="K51" s="3" t="str">
        <f t="shared" si="3"/>
        <v>No</v>
      </c>
      <c r="L51" s="3" t="str">
        <f t="shared" si="4"/>
        <v>with rating</v>
      </c>
      <c r="M51" s="3">
        <f t="shared" si="5"/>
        <v>1</v>
      </c>
      <c r="N51" s="3" t="str">
        <f t="shared" si="6"/>
        <v>Above average</v>
      </c>
      <c r="O51" s="3">
        <f t="shared" si="7"/>
        <v>0</v>
      </c>
      <c r="P51" s="3">
        <f t="shared" si="8"/>
        <v>0</v>
      </c>
      <c r="Q51" s="3">
        <f t="shared" si="9"/>
        <v>0</v>
      </c>
      <c r="R51" s="3">
        <f t="shared" si="10"/>
        <v>0</v>
      </c>
      <c r="S51" s="3">
        <f t="shared" si="11"/>
        <v>1</v>
      </c>
      <c r="T51" s="3">
        <f t="shared" si="12"/>
        <v>0</v>
      </c>
      <c r="U51" s="3" t="str">
        <f t="shared" si="13"/>
        <v>Very good</v>
      </c>
      <c r="V51">
        <v>3.8</v>
      </c>
      <c r="W51">
        <v>61</v>
      </c>
      <c r="X51">
        <v>28</v>
      </c>
      <c r="Y51" s="8">
        <f t="shared" si="14"/>
        <v>0.45901639344262296</v>
      </c>
      <c r="Z51">
        <v>11</v>
      </c>
      <c r="AA51">
        <v>12</v>
      </c>
      <c r="AB51">
        <v>2</v>
      </c>
      <c r="AC51">
        <v>8</v>
      </c>
      <c r="AD51" s="9">
        <f t="shared" si="15"/>
        <v>0.13114754098360656</v>
      </c>
      <c r="AE51">
        <v>0</v>
      </c>
      <c r="AF51">
        <v>0</v>
      </c>
      <c r="AG51" s="3" t="str">
        <f t="shared" si="16"/>
        <v>No</v>
      </c>
      <c r="AH51">
        <v>0</v>
      </c>
      <c r="AI51" s="3" t="str">
        <f t="shared" si="17"/>
        <v>No</v>
      </c>
      <c r="AJ51">
        <v>0</v>
      </c>
      <c r="AK51" s="3" t="str">
        <f t="shared" si="18"/>
        <v>No</v>
      </c>
      <c r="AL51" t="s">
        <v>11436</v>
      </c>
      <c r="AM51" t="s">
        <v>85</v>
      </c>
      <c r="AN51" t="s">
        <v>96</v>
      </c>
      <c r="AO51">
        <v>50</v>
      </c>
      <c r="AP51" s="6" t="s">
        <v>12443</v>
      </c>
      <c r="AQ51">
        <v>2</v>
      </c>
      <c r="AR51">
        <v>0</v>
      </c>
      <c r="AS51" s="3" t="str">
        <f t="shared" si="19"/>
        <v>No</v>
      </c>
      <c r="AT51">
        <v>45</v>
      </c>
      <c r="AU51">
        <v>50</v>
      </c>
      <c r="AV51" t="str">
        <f t="shared" si="20"/>
        <v>Yes</v>
      </c>
      <c r="AW51">
        <v>1</v>
      </c>
      <c r="AX51" t="s">
        <v>12445</v>
      </c>
      <c r="AY51" t="s">
        <v>51</v>
      </c>
      <c r="AZ51" s="6" t="s">
        <v>540</v>
      </c>
      <c r="BA51" t="s">
        <v>541</v>
      </c>
      <c r="BB51" t="s">
        <v>542</v>
      </c>
      <c r="BC51" s="3" t="str">
        <f t="shared" si="21"/>
        <v>with rating</v>
      </c>
      <c r="BD51">
        <v>139607</v>
      </c>
      <c r="BE51" s="3">
        <v>0</v>
      </c>
      <c r="BF51" s="8">
        <f t="shared" si="22"/>
        <v>0</v>
      </c>
      <c r="BG51" s="5">
        <f t="shared" si="2"/>
        <v>0</v>
      </c>
      <c r="BH51">
        <v>4.2163859978367801</v>
      </c>
      <c r="BI51" t="s">
        <v>543</v>
      </c>
      <c r="BJ51">
        <v>0</v>
      </c>
      <c r="BK51" s="3" t="str">
        <f t="shared" si="23"/>
        <v>No</v>
      </c>
      <c r="BM51" t="s">
        <v>544</v>
      </c>
      <c r="BN51" t="s">
        <v>545</v>
      </c>
      <c r="BO51" t="s">
        <v>546</v>
      </c>
      <c r="BP51" t="s">
        <v>58</v>
      </c>
      <c r="BQ51" t="s">
        <v>59</v>
      </c>
      <c r="BR51" t="s">
        <v>11436</v>
      </c>
      <c r="BS51" t="s">
        <v>12458</v>
      </c>
      <c r="BT51" t="s">
        <v>12519</v>
      </c>
      <c r="BU51" t="s">
        <v>12665</v>
      </c>
      <c r="BV51" t="s">
        <v>12745</v>
      </c>
      <c r="BW51" t="s">
        <v>12746</v>
      </c>
      <c r="BX51" t="s">
        <v>12532</v>
      </c>
      <c r="BY51" t="s">
        <v>12501</v>
      </c>
      <c r="BZ51" t="s">
        <v>12518</v>
      </c>
      <c r="CA51" t="s">
        <v>12747</v>
      </c>
      <c r="CB51" t="s">
        <v>12463</v>
      </c>
      <c r="CC51" t="s">
        <v>12459</v>
      </c>
      <c r="CD51" t="s">
        <v>12475</v>
      </c>
    </row>
    <row r="52" spans="1:94" hidden="1" x14ac:dyDescent="0.25">
      <c r="A52">
        <v>51</v>
      </c>
      <c r="B52" t="s">
        <v>547</v>
      </c>
      <c r="C52" t="s">
        <v>11437</v>
      </c>
      <c r="D52">
        <v>11</v>
      </c>
      <c r="E52">
        <v>20</v>
      </c>
      <c r="F52" t="s">
        <v>45</v>
      </c>
      <c r="G52">
        <v>100</v>
      </c>
      <c r="H52" s="3">
        <f t="shared" si="0"/>
        <v>1100</v>
      </c>
      <c r="I52" s="3">
        <f t="shared" si="1"/>
        <v>2000</v>
      </c>
      <c r="J52">
        <v>0</v>
      </c>
      <c r="K52" s="3" t="str">
        <f t="shared" si="3"/>
        <v>No</v>
      </c>
      <c r="L52" s="3" t="str">
        <f t="shared" si="4"/>
        <v>with rating</v>
      </c>
      <c r="M52" s="3">
        <f t="shared" si="5"/>
        <v>1</v>
      </c>
      <c r="N52" s="3" t="str">
        <f t="shared" si="6"/>
        <v>Below average</v>
      </c>
      <c r="O52" s="3">
        <f t="shared" si="7"/>
        <v>0</v>
      </c>
      <c r="P52" s="3">
        <f t="shared" si="8"/>
        <v>0</v>
      </c>
      <c r="Q52" s="3">
        <f t="shared" si="9"/>
        <v>0</v>
      </c>
      <c r="R52" s="3">
        <f t="shared" si="10"/>
        <v>1</v>
      </c>
      <c r="S52" s="3">
        <f t="shared" si="11"/>
        <v>0</v>
      </c>
      <c r="T52" s="3">
        <f t="shared" si="12"/>
        <v>0</v>
      </c>
      <c r="U52" s="3" t="str">
        <f t="shared" si="13"/>
        <v>Good</v>
      </c>
      <c r="V52">
        <v>3.43</v>
      </c>
      <c r="W52">
        <v>14</v>
      </c>
      <c r="X52">
        <v>5</v>
      </c>
      <c r="Y52" s="8">
        <f t="shared" si="14"/>
        <v>0.35714285714285715</v>
      </c>
      <c r="Z52">
        <v>3</v>
      </c>
      <c r="AA52">
        <v>2</v>
      </c>
      <c r="AB52">
        <v>1</v>
      </c>
      <c r="AC52">
        <v>3</v>
      </c>
      <c r="AD52" s="9">
        <f t="shared" si="15"/>
        <v>0.21428571428571427</v>
      </c>
      <c r="AE52">
        <v>0</v>
      </c>
      <c r="AF52">
        <v>0</v>
      </c>
      <c r="AG52" s="3" t="str">
        <f t="shared" si="16"/>
        <v>No</v>
      </c>
      <c r="AH52">
        <v>0</v>
      </c>
      <c r="AI52" s="3" t="str">
        <f t="shared" si="17"/>
        <v>No</v>
      </c>
      <c r="AJ52">
        <v>0</v>
      </c>
      <c r="AK52" s="3" t="str">
        <f t="shared" si="18"/>
        <v>No</v>
      </c>
      <c r="AL52" t="s">
        <v>11438</v>
      </c>
      <c r="AM52" t="s">
        <v>47</v>
      </c>
      <c r="AN52" t="s">
        <v>96</v>
      </c>
      <c r="AO52">
        <v>50</v>
      </c>
      <c r="AP52" s="6" t="s">
        <v>12443</v>
      </c>
      <c r="AQ52">
        <v>2</v>
      </c>
      <c r="AR52">
        <v>0</v>
      </c>
      <c r="AS52" s="3" t="str">
        <f t="shared" si="19"/>
        <v>No</v>
      </c>
      <c r="AT52">
        <v>34</v>
      </c>
      <c r="AU52">
        <v>50</v>
      </c>
      <c r="AV52" t="str">
        <f t="shared" si="20"/>
        <v>Yes</v>
      </c>
      <c r="AW52">
        <v>1</v>
      </c>
      <c r="AX52" t="s">
        <v>12445</v>
      </c>
      <c r="AY52" t="s">
        <v>51</v>
      </c>
      <c r="AZ52" s="6" t="s">
        <v>550</v>
      </c>
      <c r="BA52" t="s">
        <v>550</v>
      </c>
      <c r="BB52" t="s">
        <v>551</v>
      </c>
      <c r="BC52" s="3" t="str">
        <f t="shared" si="21"/>
        <v>with rating</v>
      </c>
      <c r="BD52">
        <v>3120</v>
      </c>
      <c r="BE52" s="3">
        <v>89</v>
      </c>
      <c r="BF52" s="8">
        <f t="shared" si="22"/>
        <v>0.89</v>
      </c>
      <c r="BG52" s="5">
        <f t="shared" si="2"/>
        <v>2776.8</v>
      </c>
      <c r="BH52">
        <v>4.1746794871794801</v>
      </c>
      <c r="BI52" t="s">
        <v>552</v>
      </c>
      <c r="BJ52">
        <v>0</v>
      </c>
      <c r="BK52" s="3" t="str">
        <f t="shared" si="23"/>
        <v>No</v>
      </c>
      <c r="BM52" t="s">
        <v>553</v>
      </c>
      <c r="BN52" t="s">
        <v>554</v>
      </c>
      <c r="BO52" t="s">
        <v>555</v>
      </c>
      <c r="BP52" t="s">
        <v>58</v>
      </c>
      <c r="BQ52" t="s">
        <v>59</v>
      </c>
      <c r="BR52" t="s">
        <v>11438</v>
      </c>
      <c r="BS52" t="s">
        <v>12458</v>
      </c>
      <c r="BT52" t="s">
        <v>12573</v>
      </c>
      <c r="BU52" t="s">
        <v>12519</v>
      </c>
      <c r="BV52" t="s">
        <v>12582</v>
      </c>
      <c r="BW52" t="s">
        <v>12515</v>
      </c>
      <c r="BX52" t="s">
        <v>12473</v>
      </c>
      <c r="BY52" t="s">
        <v>12524</v>
      </c>
      <c r="BZ52" t="s">
        <v>12463</v>
      </c>
      <c r="CA52" t="s">
        <v>12576</v>
      </c>
      <c r="CB52" t="s">
        <v>12518</v>
      </c>
      <c r="CC52" t="s">
        <v>12459</v>
      </c>
      <c r="CD52" t="s">
        <v>12568</v>
      </c>
      <c r="CE52" t="s">
        <v>12626</v>
      </c>
      <c r="CF52" t="s">
        <v>12492</v>
      </c>
      <c r="CG52" t="s">
        <v>12609</v>
      </c>
      <c r="CH52" t="s">
        <v>12466</v>
      </c>
      <c r="CI52" t="s">
        <v>12475</v>
      </c>
    </row>
    <row r="53" spans="1:94" hidden="1" x14ac:dyDescent="0.25">
      <c r="A53">
        <v>52</v>
      </c>
      <c r="B53" t="s">
        <v>556</v>
      </c>
      <c r="C53" t="s">
        <v>557</v>
      </c>
      <c r="D53">
        <v>5.84</v>
      </c>
      <c r="E53">
        <v>11</v>
      </c>
      <c r="F53" t="s">
        <v>45</v>
      </c>
      <c r="G53">
        <v>1000</v>
      </c>
      <c r="H53" s="3">
        <f t="shared" si="0"/>
        <v>5840</v>
      </c>
      <c r="I53" s="3">
        <f t="shared" si="1"/>
        <v>11000</v>
      </c>
      <c r="J53">
        <v>0</v>
      </c>
      <c r="K53" s="3" t="str">
        <f t="shared" si="3"/>
        <v>No</v>
      </c>
      <c r="L53" s="3" t="str">
        <f t="shared" si="4"/>
        <v>with rating</v>
      </c>
      <c r="M53" s="3">
        <f t="shared" si="5"/>
        <v>1</v>
      </c>
      <c r="N53" s="3" t="str">
        <f t="shared" si="6"/>
        <v>Above average</v>
      </c>
      <c r="O53" s="3">
        <f t="shared" si="7"/>
        <v>0</v>
      </c>
      <c r="P53" s="3">
        <f t="shared" si="8"/>
        <v>0</v>
      </c>
      <c r="Q53" s="3">
        <f t="shared" si="9"/>
        <v>0</v>
      </c>
      <c r="R53" s="3">
        <f t="shared" si="10"/>
        <v>0</v>
      </c>
      <c r="S53" s="3">
        <f t="shared" si="11"/>
        <v>1</v>
      </c>
      <c r="T53" s="3">
        <f t="shared" si="12"/>
        <v>0</v>
      </c>
      <c r="U53" s="3" t="str">
        <f t="shared" si="13"/>
        <v>Very good</v>
      </c>
      <c r="V53">
        <v>4.1900000000000004</v>
      </c>
      <c r="W53">
        <v>307</v>
      </c>
      <c r="X53">
        <v>171</v>
      </c>
      <c r="Y53" s="8">
        <f t="shared" si="14"/>
        <v>0.55700325732899025</v>
      </c>
      <c r="Z53">
        <v>71</v>
      </c>
      <c r="AA53">
        <v>35</v>
      </c>
      <c r="AB53">
        <v>12</v>
      </c>
      <c r="AC53">
        <v>18</v>
      </c>
      <c r="AD53" s="9">
        <f t="shared" si="15"/>
        <v>5.8631921824104233E-2</v>
      </c>
      <c r="AE53">
        <v>0</v>
      </c>
      <c r="AF53">
        <v>0</v>
      </c>
      <c r="AG53" s="3" t="str">
        <f t="shared" si="16"/>
        <v>No</v>
      </c>
      <c r="AH53">
        <v>0</v>
      </c>
      <c r="AI53" s="3" t="str">
        <f t="shared" si="17"/>
        <v>No</v>
      </c>
      <c r="AJ53">
        <v>0</v>
      </c>
      <c r="AK53" s="3" t="str">
        <f t="shared" si="18"/>
        <v>No</v>
      </c>
      <c r="AL53" t="s">
        <v>558</v>
      </c>
      <c r="AM53" t="s">
        <v>129</v>
      </c>
      <c r="AN53" t="s">
        <v>162</v>
      </c>
      <c r="AO53">
        <v>1</v>
      </c>
      <c r="AP53" s="6" t="s">
        <v>12443</v>
      </c>
      <c r="AQ53">
        <v>1</v>
      </c>
      <c r="AR53">
        <v>0</v>
      </c>
      <c r="AS53" s="3" t="str">
        <f t="shared" si="19"/>
        <v>No</v>
      </c>
      <c r="AT53">
        <v>40</v>
      </c>
      <c r="AU53">
        <v>50</v>
      </c>
      <c r="AV53" t="str">
        <f t="shared" si="20"/>
        <v>No</v>
      </c>
      <c r="AY53" t="s">
        <v>51</v>
      </c>
      <c r="AZ53" s="6" t="s">
        <v>559</v>
      </c>
      <c r="BA53" t="s">
        <v>560</v>
      </c>
      <c r="BB53" t="s">
        <v>561</v>
      </c>
      <c r="BC53" s="3" t="str">
        <f t="shared" si="21"/>
        <v>with rating</v>
      </c>
      <c r="BD53">
        <v>10377</v>
      </c>
      <c r="BE53" s="3">
        <v>88</v>
      </c>
      <c r="BF53" s="8">
        <f t="shared" si="22"/>
        <v>0.88</v>
      </c>
      <c r="BG53" s="5">
        <f t="shared" si="2"/>
        <v>9131.76</v>
      </c>
      <c r="BH53">
        <v>4.1727859689698299</v>
      </c>
      <c r="BI53" t="s">
        <v>562</v>
      </c>
      <c r="BJ53">
        <v>0</v>
      </c>
      <c r="BK53" s="3" t="str">
        <f t="shared" si="23"/>
        <v>No</v>
      </c>
      <c r="BM53" t="s">
        <v>563</v>
      </c>
      <c r="BN53" t="s">
        <v>564</v>
      </c>
      <c r="BO53" t="s">
        <v>565</v>
      </c>
      <c r="BP53" t="s">
        <v>58</v>
      </c>
      <c r="BQ53" t="s">
        <v>59</v>
      </c>
      <c r="BR53" t="s">
        <v>558</v>
      </c>
      <c r="BS53" t="s">
        <v>12458</v>
      </c>
      <c r="BT53" t="s">
        <v>12748</v>
      </c>
      <c r="BU53" t="s">
        <v>12749</v>
      </c>
      <c r="BV53" t="s">
        <v>12750</v>
      </c>
      <c r="BW53" t="s">
        <v>12611</v>
      </c>
      <c r="BX53" t="s">
        <v>12502</v>
      </c>
      <c r="BY53" t="s">
        <v>12613</v>
      </c>
      <c r="BZ53" t="s">
        <v>12459</v>
      </c>
      <c r="CA53" t="s">
        <v>12751</v>
      </c>
      <c r="CB53" t="s">
        <v>12505</v>
      </c>
      <c r="CC53" t="s">
        <v>12463</v>
      </c>
      <c r="CD53" t="s">
        <v>12475</v>
      </c>
      <c r="CE53" t="s">
        <v>12508</v>
      </c>
      <c r="CF53" t="s">
        <v>12752</v>
      </c>
    </row>
    <row r="54" spans="1:94" hidden="1" x14ac:dyDescent="0.25">
      <c r="A54">
        <v>53</v>
      </c>
      <c r="B54" t="s">
        <v>11439</v>
      </c>
      <c r="C54" t="s">
        <v>11440</v>
      </c>
      <c r="D54">
        <v>1</v>
      </c>
      <c r="E54">
        <v>11</v>
      </c>
      <c r="F54" t="s">
        <v>45</v>
      </c>
      <c r="G54">
        <v>1000</v>
      </c>
      <c r="H54" s="3">
        <f t="shared" si="0"/>
        <v>1000</v>
      </c>
      <c r="I54" s="3">
        <f t="shared" si="1"/>
        <v>11000</v>
      </c>
      <c r="J54">
        <v>1</v>
      </c>
      <c r="K54" s="3" t="str">
        <f t="shared" si="3"/>
        <v>Yes</v>
      </c>
      <c r="L54" s="3" t="str">
        <f t="shared" si="4"/>
        <v>with rating</v>
      </c>
      <c r="M54" s="3">
        <f t="shared" si="5"/>
        <v>1</v>
      </c>
      <c r="N54" s="3" t="str">
        <f t="shared" si="6"/>
        <v>Above average</v>
      </c>
      <c r="O54" s="3">
        <f t="shared" si="7"/>
        <v>0</v>
      </c>
      <c r="P54" s="3">
        <f t="shared" si="8"/>
        <v>0</v>
      </c>
      <c r="Q54" s="3">
        <f t="shared" si="9"/>
        <v>0</v>
      </c>
      <c r="R54" s="3">
        <f t="shared" si="10"/>
        <v>0</v>
      </c>
      <c r="S54" s="3">
        <f t="shared" si="11"/>
        <v>1</v>
      </c>
      <c r="T54" s="3">
        <f t="shared" si="12"/>
        <v>0</v>
      </c>
      <c r="U54" s="3" t="str">
        <f t="shared" si="13"/>
        <v>Very good</v>
      </c>
      <c r="V54">
        <v>3.8</v>
      </c>
      <c r="W54">
        <v>5</v>
      </c>
      <c r="X54">
        <v>3</v>
      </c>
      <c r="Y54" s="8">
        <f t="shared" si="14"/>
        <v>0.6</v>
      </c>
      <c r="Z54">
        <v>0</v>
      </c>
      <c r="AA54">
        <v>1</v>
      </c>
      <c r="AB54">
        <v>0</v>
      </c>
      <c r="AC54">
        <v>1</v>
      </c>
      <c r="AD54" s="9">
        <f t="shared" si="15"/>
        <v>0.2</v>
      </c>
      <c r="AE54">
        <v>0</v>
      </c>
      <c r="AF54">
        <v>0</v>
      </c>
      <c r="AG54" s="3" t="str">
        <f t="shared" si="16"/>
        <v>No</v>
      </c>
      <c r="AH54">
        <v>0</v>
      </c>
      <c r="AI54" s="3" t="str">
        <f t="shared" si="17"/>
        <v>No</v>
      </c>
      <c r="AJ54">
        <v>0</v>
      </c>
      <c r="AK54" s="3" t="str">
        <f t="shared" si="18"/>
        <v>No</v>
      </c>
      <c r="AL54" t="s">
        <v>11441</v>
      </c>
      <c r="AM54" t="s">
        <v>129</v>
      </c>
      <c r="AN54" t="s">
        <v>162</v>
      </c>
      <c r="AO54">
        <v>37</v>
      </c>
      <c r="AP54" s="6" t="s">
        <v>12443</v>
      </c>
      <c r="AQ54">
        <v>1</v>
      </c>
      <c r="AR54">
        <v>0</v>
      </c>
      <c r="AS54" s="3" t="str">
        <f t="shared" si="19"/>
        <v>No</v>
      </c>
      <c r="AT54">
        <v>41</v>
      </c>
      <c r="AU54">
        <v>50</v>
      </c>
      <c r="AV54" t="str">
        <f t="shared" si="20"/>
        <v>No</v>
      </c>
      <c r="AY54" t="s">
        <v>51</v>
      </c>
      <c r="AZ54" s="6" t="s">
        <v>569</v>
      </c>
      <c r="BA54" t="s">
        <v>570</v>
      </c>
      <c r="BB54" t="s">
        <v>571</v>
      </c>
      <c r="BC54" s="3" t="str">
        <f t="shared" si="21"/>
        <v>with rating</v>
      </c>
      <c r="BD54">
        <v>8197</v>
      </c>
      <c r="BE54" s="3">
        <v>81</v>
      </c>
      <c r="BF54" s="8">
        <f t="shared" si="22"/>
        <v>0.81</v>
      </c>
      <c r="BG54" s="5">
        <f t="shared" si="2"/>
        <v>6639.57</v>
      </c>
      <c r="BH54">
        <v>3.85811882395998</v>
      </c>
      <c r="BI54" t="s">
        <v>572</v>
      </c>
      <c r="BJ54">
        <v>0</v>
      </c>
      <c r="BK54" s="3" t="str">
        <f t="shared" si="23"/>
        <v>No</v>
      </c>
      <c r="BM54" t="s">
        <v>573</v>
      </c>
      <c r="BN54" t="s">
        <v>574</v>
      </c>
      <c r="BO54" t="s">
        <v>575</v>
      </c>
      <c r="BP54" t="s">
        <v>58</v>
      </c>
      <c r="BQ54" t="s">
        <v>59</v>
      </c>
      <c r="BR54" t="s">
        <v>11441</v>
      </c>
      <c r="BS54" t="s">
        <v>12458</v>
      </c>
      <c r="BT54" t="s">
        <v>12573</v>
      </c>
      <c r="BU54" t="s">
        <v>12459</v>
      </c>
      <c r="BV54" t="s">
        <v>12554</v>
      </c>
      <c r="BW54" t="s">
        <v>12753</v>
      </c>
      <c r="BX54" t="s">
        <v>12576</v>
      </c>
      <c r="BY54" t="s">
        <v>12754</v>
      </c>
      <c r="BZ54" t="s">
        <v>12518</v>
      </c>
      <c r="CA54" t="s">
        <v>12519</v>
      </c>
      <c r="CB54" t="s">
        <v>12755</v>
      </c>
      <c r="CC54" t="s">
        <v>12756</v>
      </c>
      <c r="CD54" t="s">
        <v>12757</v>
      </c>
      <c r="CE54" t="s">
        <v>12602</v>
      </c>
      <c r="CF54" t="s">
        <v>12510</v>
      </c>
      <c r="CG54" t="s">
        <v>12582</v>
      </c>
      <c r="CH54" t="s">
        <v>12467</v>
      </c>
      <c r="CI54" t="s">
        <v>12758</v>
      </c>
      <c r="CJ54" t="s">
        <v>12759</v>
      </c>
      <c r="CK54" t="s">
        <v>12473</v>
      </c>
      <c r="CL54" t="s">
        <v>12607</v>
      </c>
      <c r="CM54" t="s">
        <v>12463</v>
      </c>
      <c r="CN54" t="s">
        <v>12760</v>
      </c>
      <c r="CO54" t="s">
        <v>12477</v>
      </c>
      <c r="CP54" t="s">
        <v>12492</v>
      </c>
    </row>
    <row r="55" spans="1:94" hidden="1" x14ac:dyDescent="0.25">
      <c r="A55">
        <v>54</v>
      </c>
      <c r="B55" t="s">
        <v>576</v>
      </c>
      <c r="C55" t="s">
        <v>11442</v>
      </c>
      <c r="D55">
        <v>11</v>
      </c>
      <c r="E55">
        <v>60</v>
      </c>
      <c r="F55" t="s">
        <v>45</v>
      </c>
      <c r="G55">
        <v>1000</v>
      </c>
      <c r="H55" s="3">
        <f t="shared" si="0"/>
        <v>11000</v>
      </c>
      <c r="I55" s="3">
        <f t="shared" si="1"/>
        <v>60000</v>
      </c>
      <c r="J55">
        <v>1</v>
      </c>
      <c r="K55" s="3" t="str">
        <f t="shared" si="3"/>
        <v>Yes</v>
      </c>
      <c r="L55" s="3" t="str">
        <f t="shared" si="4"/>
        <v>with rating</v>
      </c>
      <c r="M55" s="3">
        <f t="shared" si="5"/>
        <v>1</v>
      </c>
      <c r="N55" s="3" t="str">
        <f t="shared" si="6"/>
        <v>Below average</v>
      </c>
      <c r="O55" s="3">
        <f t="shared" si="7"/>
        <v>0</v>
      </c>
      <c r="P55" s="3">
        <f t="shared" si="8"/>
        <v>0</v>
      </c>
      <c r="Q55" s="3">
        <f t="shared" si="9"/>
        <v>0</v>
      </c>
      <c r="R55" s="3">
        <f t="shared" si="10"/>
        <v>1</v>
      </c>
      <c r="S55" s="3">
        <f t="shared" si="11"/>
        <v>0</v>
      </c>
      <c r="T55" s="3">
        <f t="shared" si="12"/>
        <v>0</v>
      </c>
      <c r="U55" s="3" t="str">
        <f t="shared" si="13"/>
        <v>Good</v>
      </c>
      <c r="V55">
        <v>3.38</v>
      </c>
      <c r="W55">
        <v>37</v>
      </c>
      <c r="X55">
        <v>15</v>
      </c>
      <c r="Y55" s="8">
        <f t="shared" si="14"/>
        <v>0.40540540540540543</v>
      </c>
      <c r="Z55">
        <v>3</v>
      </c>
      <c r="AA55">
        <v>9</v>
      </c>
      <c r="AB55">
        <v>1</v>
      </c>
      <c r="AC55">
        <v>9</v>
      </c>
      <c r="AD55" s="9">
        <f t="shared" si="15"/>
        <v>0.24324324324324326</v>
      </c>
      <c r="AE55">
        <v>0</v>
      </c>
      <c r="AF55">
        <v>0</v>
      </c>
      <c r="AG55" s="3" t="str">
        <f t="shared" si="16"/>
        <v>No</v>
      </c>
      <c r="AH55">
        <v>0</v>
      </c>
      <c r="AI55" s="3" t="str">
        <f t="shared" si="17"/>
        <v>No</v>
      </c>
      <c r="AJ55">
        <v>0</v>
      </c>
      <c r="AK55" s="3" t="str">
        <f t="shared" si="18"/>
        <v>No</v>
      </c>
      <c r="AL55" t="s">
        <v>11443</v>
      </c>
      <c r="AM55" t="s">
        <v>47</v>
      </c>
      <c r="AN55" t="s">
        <v>579</v>
      </c>
      <c r="AO55">
        <v>49</v>
      </c>
      <c r="AP55" s="6" t="s">
        <v>12443</v>
      </c>
      <c r="AQ55">
        <v>2</v>
      </c>
      <c r="AR55">
        <v>0</v>
      </c>
      <c r="AS55" s="3" t="str">
        <f t="shared" si="19"/>
        <v>No</v>
      </c>
      <c r="AT55">
        <v>25</v>
      </c>
      <c r="AU55">
        <v>50</v>
      </c>
      <c r="AV55" t="str">
        <f t="shared" si="20"/>
        <v>Yes</v>
      </c>
      <c r="AW55">
        <v>1</v>
      </c>
      <c r="AX55" t="s">
        <v>12445</v>
      </c>
      <c r="AY55" t="s">
        <v>51</v>
      </c>
      <c r="AZ55" s="6" t="s">
        <v>580</v>
      </c>
      <c r="BA55" t="s">
        <v>581</v>
      </c>
      <c r="BB55" t="s">
        <v>582</v>
      </c>
      <c r="BC55" s="3" t="str">
        <f t="shared" si="21"/>
        <v>with rating</v>
      </c>
      <c r="BD55">
        <v>703</v>
      </c>
      <c r="BE55" s="3">
        <v>85</v>
      </c>
      <c r="BF55" s="8">
        <f t="shared" si="22"/>
        <v>0.85</v>
      </c>
      <c r="BG55" s="5">
        <f t="shared" si="2"/>
        <v>597.54999999999995</v>
      </c>
      <c r="BH55">
        <v>3.9601706970128001</v>
      </c>
      <c r="BI55" s="1" t="s">
        <v>583</v>
      </c>
      <c r="BJ55">
        <v>0</v>
      </c>
      <c r="BK55" s="3" t="str">
        <f t="shared" si="23"/>
        <v>No</v>
      </c>
      <c r="BM55" t="s">
        <v>584</v>
      </c>
      <c r="BN55" t="s">
        <v>585</v>
      </c>
      <c r="BO55" t="s">
        <v>586</v>
      </c>
      <c r="BP55" t="s">
        <v>58</v>
      </c>
      <c r="BQ55" t="s">
        <v>59</v>
      </c>
      <c r="BR55" t="s">
        <v>11443</v>
      </c>
      <c r="BS55" t="s">
        <v>12458</v>
      </c>
      <c r="BT55" t="s">
        <v>12519</v>
      </c>
      <c r="BU55" t="s">
        <v>12515</v>
      </c>
      <c r="BV55" t="s">
        <v>12560</v>
      </c>
      <c r="BW55" t="s">
        <v>12486</v>
      </c>
      <c r="BX55" t="s">
        <v>12545</v>
      </c>
      <c r="BY55" t="s">
        <v>12568</v>
      </c>
      <c r="BZ55" t="s">
        <v>12463</v>
      </c>
      <c r="CA55" t="s">
        <v>12505</v>
      </c>
      <c r="CB55" t="s">
        <v>12761</v>
      </c>
      <c r="CC55" t="s">
        <v>12475</v>
      </c>
      <c r="CD55" t="s">
        <v>12524</v>
      </c>
      <c r="CE55" t="s">
        <v>12466</v>
      </c>
      <c r="CF55" t="s">
        <v>12599</v>
      </c>
    </row>
    <row r="56" spans="1:94" hidden="1" x14ac:dyDescent="0.25">
      <c r="A56">
        <v>55</v>
      </c>
      <c r="B56" t="s">
        <v>587</v>
      </c>
      <c r="C56" t="s">
        <v>11444</v>
      </c>
      <c r="D56">
        <v>9</v>
      </c>
      <c r="E56">
        <v>8</v>
      </c>
      <c r="F56" t="s">
        <v>45</v>
      </c>
      <c r="G56">
        <v>5000</v>
      </c>
      <c r="H56" s="3">
        <f t="shared" si="0"/>
        <v>45000</v>
      </c>
      <c r="I56" s="3">
        <f t="shared" si="1"/>
        <v>40000</v>
      </c>
      <c r="J56">
        <v>1</v>
      </c>
      <c r="K56" s="3" t="str">
        <f t="shared" si="3"/>
        <v>Yes</v>
      </c>
      <c r="L56" s="3" t="str">
        <f t="shared" si="4"/>
        <v>with rating</v>
      </c>
      <c r="M56" s="3">
        <f t="shared" si="5"/>
        <v>1</v>
      </c>
      <c r="N56" s="3" t="str">
        <f t="shared" si="6"/>
        <v>Above average</v>
      </c>
      <c r="O56" s="3">
        <f t="shared" si="7"/>
        <v>0</v>
      </c>
      <c r="P56" s="3">
        <f t="shared" si="8"/>
        <v>0</v>
      </c>
      <c r="Q56" s="3">
        <f t="shared" si="9"/>
        <v>0</v>
      </c>
      <c r="R56" s="3">
        <f t="shared" si="10"/>
        <v>0</v>
      </c>
      <c r="S56" s="3">
        <f t="shared" si="11"/>
        <v>1</v>
      </c>
      <c r="T56" s="3">
        <f t="shared" si="12"/>
        <v>0</v>
      </c>
      <c r="U56" s="3" t="str">
        <f t="shared" si="13"/>
        <v>Very good</v>
      </c>
      <c r="V56">
        <v>4.03</v>
      </c>
      <c r="W56">
        <v>889</v>
      </c>
      <c r="X56">
        <v>464</v>
      </c>
      <c r="Y56" s="8">
        <f t="shared" si="14"/>
        <v>0.5219347581552306</v>
      </c>
      <c r="Z56">
        <v>178</v>
      </c>
      <c r="AA56">
        <v>126</v>
      </c>
      <c r="AB56">
        <v>52</v>
      </c>
      <c r="AC56">
        <v>69</v>
      </c>
      <c r="AD56" s="9">
        <f t="shared" si="15"/>
        <v>7.7615298087739037E-2</v>
      </c>
      <c r="AE56">
        <v>0</v>
      </c>
      <c r="AF56">
        <v>0</v>
      </c>
      <c r="AG56" s="3" t="str">
        <f t="shared" si="16"/>
        <v>No</v>
      </c>
      <c r="AH56">
        <v>0</v>
      </c>
      <c r="AI56" s="3" t="str">
        <f t="shared" si="17"/>
        <v>No</v>
      </c>
      <c r="AJ56">
        <v>0</v>
      </c>
      <c r="AK56" s="3" t="str">
        <f t="shared" si="18"/>
        <v>No</v>
      </c>
      <c r="AL56" t="s">
        <v>11445</v>
      </c>
      <c r="AM56" t="s">
        <v>590</v>
      </c>
      <c r="AN56" t="s">
        <v>225</v>
      </c>
      <c r="AO56">
        <v>50</v>
      </c>
      <c r="AP56" s="6" t="s">
        <v>12443</v>
      </c>
      <c r="AQ56">
        <v>3</v>
      </c>
      <c r="AR56">
        <v>0</v>
      </c>
      <c r="AS56" s="3" t="str">
        <f t="shared" si="19"/>
        <v>No</v>
      </c>
      <c r="AT56">
        <v>33</v>
      </c>
      <c r="AU56">
        <v>50</v>
      </c>
      <c r="AV56" t="str">
        <f t="shared" si="20"/>
        <v>No</v>
      </c>
      <c r="AY56" t="s">
        <v>51</v>
      </c>
      <c r="AZ56" s="6" t="s">
        <v>592</v>
      </c>
      <c r="BA56" t="s">
        <v>593</v>
      </c>
      <c r="BB56" t="s">
        <v>594</v>
      </c>
      <c r="BC56" s="3" t="str">
        <f t="shared" si="21"/>
        <v>with rating</v>
      </c>
      <c r="BD56">
        <v>16013</v>
      </c>
      <c r="BE56" s="3">
        <v>87</v>
      </c>
      <c r="BF56" s="8">
        <f t="shared" si="22"/>
        <v>0.87</v>
      </c>
      <c r="BG56" s="5">
        <f t="shared" si="2"/>
        <v>13931.31</v>
      </c>
      <c r="BH56">
        <v>4.1088490601386303</v>
      </c>
      <c r="BI56" t="s">
        <v>595</v>
      </c>
      <c r="BJ56">
        <v>0</v>
      </c>
      <c r="BK56" s="3" t="str">
        <f t="shared" si="23"/>
        <v>No</v>
      </c>
      <c r="BM56" t="s">
        <v>596</v>
      </c>
      <c r="BN56" t="s">
        <v>597</v>
      </c>
      <c r="BO56" t="s">
        <v>598</v>
      </c>
      <c r="BP56" t="s">
        <v>58</v>
      </c>
      <c r="BQ56" t="s">
        <v>59</v>
      </c>
      <c r="BR56" t="s">
        <v>11445</v>
      </c>
      <c r="BS56" t="s">
        <v>12458</v>
      </c>
      <c r="BT56" t="s">
        <v>12527</v>
      </c>
      <c r="BU56" t="s">
        <v>12762</v>
      </c>
      <c r="BV56" t="s">
        <v>12482</v>
      </c>
      <c r="BW56" t="s">
        <v>12469</v>
      </c>
      <c r="BX56" t="s">
        <v>12486</v>
      </c>
      <c r="BY56" t="s">
        <v>12545</v>
      </c>
      <c r="BZ56" t="s">
        <v>12597</v>
      </c>
      <c r="CA56" t="s">
        <v>12744</v>
      </c>
      <c r="CB56" t="s">
        <v>12487</v>
      </c>
      <c r="CC56" t="s">
        <v>12463</v>
      </c>
      <c r="CD56" t="s">
        <v>12564</v>
      </c>
      <c r="CE56" t="s">
        <v>12489</v>
      </c>
      <c r="CF56" t="s">
        <v>12519</v>
      </c>
      <c r="CG56" t="s">
        <v>12492</v>
      </c>
      <c r="CH56" t="s">
        <v>12559</v>
      </c>
      <c r="CI56" t="s">
        <v>12490</v>
      </c>
      <c r="CJ56" t="s">
        <v>12580</v>
      </c>
      <c r="CK56" t="s">
        <v>12466</v>
      </c>
      <c r="CL56" t="s">
        <v>12599</v>
      </c>
    </row>
    <row r="57" spans="1:94" hidden="1" x14ac:dyDescent="0.25">
      <c r="A57">
        <v>56</v>
      </c>
      <c r="B57" t="s">
        <v>599</v>
      </c>
      <c r="C57" t="s">
        <v>600</v>
      </c>
      <c r="D57">
        <v>6</v>
      </c>
      <c r="E57">
        <v>56</v>
      </c>
      <c r="F57" t="s">
        <v>45</v>
      </c>
      <c r="G57">
        <v>1000</v>
      </c>
      <c r="H57" s="3">
        <f t="shared" si="0"/>
        <v>6000</v>
      </c>
      <c r="I57" s="3">
        <f t="shared" si="1"/>
        <v>56000</v>
      </c>
      <c r="J57">
        <v>1</v>
      </c>
      <c r="K57" s="3" t="str">
        <f t="shared" si="3"/>
        <v>Yes</v>
      </c>
      <c r="L57" s="3" t="str">
        <f t="shared" si="4"/>
        <v>with rating</v>
      </c>
      <c r="M57" s="3">
        <f t="shared" si="5"/>
        <v>1</v>
      </c>
      <c r="N57" s="3" t="str">
        <f t="shared" si="6"/>
        <v>Below average</v>
      </c>
      <c r="O57" s="3">
        <f t="shared" si="7"/>
        <v>0</v>
      </c>
      <c r="P57" s="3">
        <f t="shared" si="8"/>
        <v>0</v>
      </c>
      <c r="Q57" s="3">
        <f t="shared" si="9"/>
        <v>0</v>
      </c>
      <c r="R57" s="3">
        <f t="shared" si="10"/>
        <v>1</v>
      </c>
      <c r="S57" s="3">
        <f t="shared" si="11"/>
        <v>0</v>
      </c>
      <c r="T57" s="3">
        <f t="shared" si="12"/>
        <v>0</v>
      </c>
      <c r="U57" s="3" t="str">
        <f t="shared" si="13"/>
        <v>Good</v>
      </c>
      <c r="V57">
        <v>3.5</v>
      </c>
      <c r="W57">
        <v>938</v>
      </c>
      <c r="X57">
        <v>349</v>
      </c>
      <c r="Y57" s="8">
        <f t="shared" si="14"/>
        <v>0.3720682302771855</v>
      </c>
      <c r="Z57">
        <v>171</v>
      </c>
      <c r="AA57">
        <v>173</v>
      </c>
      <c r="AB57">
        <v>88</v>
      </c>
      <c r="AC57">
        <v>157</v>
      </c>
      <c r="AD57" s="9">
        <f t="shared" si="15"/>
        <v>0.1673773987206823</v>
      </c>
      <c r="AE57">
        <v>0</v>
      </c>
      <c r="AF57">
        <v>0</v>
      </c>
      <c r="AG57" s="3" t="str">
        <f t="shared" si="16"/>
        <v>No</v>
      </c>
      <c r="AH57">
        <v>0</v>
      </c>
      <c r="AI57" s="3" t="str">
        <f t="shared" si="17"/>
        <v>No</v>
      </c>
      <c r="AJ57">
        <v>0</v>
      </c>
      <c r="AK57" s="3" t="str">
        <f t="shared" si="18"/>
        <v>No</v>
      </c>
      <c r="AL57" t="s">
        <v>601</v>
      </c>
      <c r="AM57" t="s">
        <v>602</v>
      </c>
      <c r="AN57" t="s">
        <v>11446</v>
      </c>
      <c r="AO57">
        <v>1</v>
      </c>
      <c r="AP57" s="6" t="s">
        <v>12443</v>
      </c>
      <c r="AQ57">
        <v>2</v>
      </c>
      <c r="AR57">
        <v>0</v>
      </c>
      <c r="AS57" s="3" t="str">
        <f t="shared" si="19"/>
        <v>No</v>
      </c>
      <c r="AT57">
        <v>28</v>
      </c>
      <c r="AU57">
        <v>50</v>
      </c>
      <c r="AV57" t="str">
        <f t="shared" si="20"/>
        <v>No</v>
      </c>
      <c r="AY57" t="s">
        <v>51</v>
      </c>
      <c r="AZ57" s="6" t="s">
        <v>604</v>
      </c>
      <c r="BA57" t="s">
        <v>605</v>
      </c>
      <c r="BB57" t="s">
        <v>606</v>
      </c>
      <c r="BC57" s="3" t="str">
        <f t="shared" si="21"/>
        <v>with rating</v>
      </c>
      <c r="BD57">
        <v>13309</v>
      </c>
      <c r="BE57" s="3">
        <v>0</v>
      </c>
      <c r="BF57" s="8">
        <f t="shared" si="22"/>
        <v>0</v>
      </c>
      <c r="BG57" s="5">
        <f t="shared" si="2"/>
        <v>0</v>
      </c>
      <c r="BH57">
        <v>3.87669997745886</v>
      </c>
      <c r="BI57" t="s">
        <v>607</v>
      </c>
      <c r="BJ57">
        <v>0</v>
      </c>
      <c r="BK57" s="3" t="str">
        <f t="shared" si="23"/>
        <v>No</v>
      </c>
      <c r="BM57" t="s">
        <v>608</v>
      </c>
      <c r="BN57" t="s">
        <v>609</v>
      </c>
      <c r="BO57" t="s">
        <v>610</v>
      </c>
      <c r="BP57" t="s">
        <v>58</v>
      </c>
      <c r="BQ57" t="s">
        <v>59</v>
      </c>
      <c r="BR57" t="s">
        <v>601</v>
      </c>
      <c r="BS57" t="s">
        <v>12482</v>
      </c>
      <c r="BT57" t="s">
        <v>12458</v>
      </c>
      <c r="BU57" t="s">
        <v>12763</v>
      </c>
      <c r="BV57" t="s">
        <v>12520</v>
      </c>
      <c r="BW57" t="s">
        <v>12764</v>
      </c>
      <c r="BX57" t="s">
        <v>12486</v>
      </c>
      <c r="BY57" t="s">
        <v>12568</v>
      </c>
      <c r="BZ57" t="s">
        <v>12487</v>
      </c>
      <c r="CA57" t="s">
        <v>12489</v>
      </c>
      <c r="CB57" t="s">
        <v>12598</v>
      </c>
      <c r="CC57" t="s">
        <v>12765</v>
      </c>
      <c r="CD57" t="s">
        <v>12492</v>
      </c>
      <c r="CE57" t="s">
        <v>12493</v>
      </c>
      <c r="CF57" t="s">
        <v>12508</v>
      </c>
      <c r="CG57" t="s">
        <v>12475</v>
      </c>
    </row>
    <row r="58" spans="1:94" hidden="1" x14ac:dyDescent="0.25">
      <c r="A58">
        <v>57</v>
      </c>
      <c r="B58" t="s">
        <v>611</v>
      </c>
      <c r="C58" t="s">
        <v>612</v>
      </c>
      <c r="D58">
        <v>1</v>
      </c>
      <c r="E58">
        <v>10</v>
      </c>
      <c r="F58" t="s">
        <v>45</v>
      </c>
      <c r="G58">
        <v>100</v>
      </c>
      <c r="H58" s="3">
        <f t="shared" si="0"/>
        <v>100</v>
      </c>
      <c r="I58" s="3">
        <f t="shared" si="1"/>
        <v>1000</v>
      </c>
      <c r="J58">
        <v>0</v>
      </c>
      <c r="K58" s="3" t="str">
        <f t="shared" si="3"/>
        <v>No</v>
      </c>
      <c r="L58" s="3" t="str">
        <f t="shared" si="4"/>
        <v>with rating</v>
      </c>
      <c r="M58" s="3">
        <f t="shared" si="5"/>
        <v>1</v>
      </c>
      <c r="N58" s="3" t="str">
        <f t="shared" si="6"/>
        <v>Below average</v>
      </c>
      <c r="O58" s="3">
        <f t="shared" si="7"/>
        <v>0</v>
      </c>
      <c r="P58" s="3">
        <f t="shared" si="8"/>
        <v>0</v>
      </c>
      <c r="Q58" s="3">
        <f t="shared" si="9"/>
        <v>0</v>
      </c>
      <c r="R58" s="3">
        <f t="shared" si="10"/>
        <v>0</v>
      </c>
      <c r="S58" s="3">
        <f t="shared" si="11"/>
        <v>1</v>
      </c>
      <c r="T58" s="3">
        <f t="shared" si="12"/>
        <v>0</v>
      </c>
      <c r="U58" s="3" t="str">
        <f t="shared" si="13"/>
        <v>Very good</v>
      </c>
      <c r="V58">
        <v>3.56</v>
      </c>
      <c r="W58">
        <v>52</v>
      </c>
      <c r="X58">
        <v>22</v>
      </c>
      <c r="Y58" s="8">
        <f t="shared" si="14"/>
        <v>0.42307692307692307</v>
      </c>
      <c r="Z58">
        <v>8</v>
      </c>
      <c r="AA58">
        <v>9</v>
      </c>
      <c r="AB58">
        <v>3</v>
      </c>
      <c r="AC58">
        <v>10</v>
      </c>
      <c r="AD58" s="9">
        <f t="shared" si="15"/>
        <v>0.19230769230769232</v>
      </c>
      <c r="AE58">
        <v>0</v>
      </c>
      <c r="AF58">
        <v>0</v>
      </c>
      <c r="AG58" s="3" t="str">
        <f t="shared" si="16"/>
        <v>No</v>
      </c>
      <c r="AH58">
        <v>0</v>
      </c>
      <c r="AI58" s="3" t="str">
        <f t="shared" si="17"/>
        <v>No</v>
      </c>
      <c r="AJ58">
        <v>0</v>
      </c>
      <c r="AK58" s="3" t="str">
        <f t="shared" si="18"/>
        <v>No</v>
      </c>
      <c r="AL58" t="s">
        <v>613</v>
      </c>
      <c r="AM58" t="s">
        <v>47</v>
      </c>
      <c r="AN58" t="s">
        <v>162</v>
      </c>
      <c r="AO58">
        <v>2</v>
      </c>
      <c r="AP58" s="6" t="s">
        <v>12443</v>
      </c>
      <c r="AQ58">
        <v>1</v>
      </c>
      <c r="AR58">
        <v>0</v>
      </c>
      <c r="AS58" s="3" t="str">
        <f t="shared" si="19"/>
        <v>No</v>
      </c>
      <c r="AT58">
        <v>40</v>
      </c>
      <c r="AU58">
        <v>50</v>
      </c>
      <c r="AV58" t="str">
        <f t="shared" si="20"/>
        <v>Yes</v>
      </c>
      <c r="AW58">
        <v>1</v>
      </c>
      <c r="AX58" t="s">
        <v>12445</v>
      </c>
      <c r="AZ58" s="6" t="s">
        <v>614</v>
      </c>
      <c r="BA58" t="s">
        <v>615</v>
      </c>
      <c r="BB58" t="s">
        <v>616</v>
      </c>
      <c r="BC58" s="3" t="str">
        <f t="shared" si="21"/>
        <v>with rating</v>
      </c>
      <c r="BD58">
        <v>91631</v>
      </c>
      <c r="BE58" s="3">
        <v>81</v>
      </c>
      <c r="BF58" s="8">
        <f t="shared" si="22"/>
        <v>0.81</v>
      </c>
      <c r="BG58" s="5">
        <f t="shared" si="2"/>
        <v>74221.11</v>
      </c>
      <c r="BH58">
        <v>3.8379369427377199</v>
      </c>
      <c r="BI58" t="s">
        <v>617</v>
      </c>
      <c r="BJ58">
        <v>1</v>
      </c>
      <c r="BK58" s="3" t="str">
        <f t="shared" si="23"/>
        <v>Yes</v>
      </c>
      <c r="BL58" t="s">
        <v>618</v>
      </c>
      <c r="BM58" t="s">
        <v>619</v>
      </c>
      <c r="BN58" t="s">
        <v>620</v>
      </c>
      <c r="BO58" t="s">
        <v>621</v>
      </c>
      <c r="BP58" t="s">
        <v>58</v>
      </c>
      <c r="BQ58" t="s">
        <v>59</v>
      </c>
      <c r="BR58" t="s">
        <v>613</v>
      </c>
      <c r="BS58" t="s">
        <v>12458</v>
      </c>
      <c r="BT58" t="s">
        <v>12459</v>
      </c>
      <c r="BU58" t="s">
        <v>12515</v>
      </c>
      <c r="BV58" t="s">
        <v>12508</v>
      </c>
      <c r="BW58" t="s">
        <v>12486</v>
      </c>
      <c r="BX58" t="s">
        <v>12524</v>
      </c>
      <c r="BY58" t="s">
        <v>12563</v>
      </c>
      <c r="BZ58" t="s">
        <v>12690</v>
      </c>
      <c r="CA58" t="s">
        <v>12463</v>
      </c>
      <c r="CB58" t="s">
        <v>12492</v>
      </c>
      <c r="CC58" t="s">
        <v>12766</v>
      </c>
      <c r="CD58" t="s">
        <v>12466</v>
      </c>
      <c r="CE58" t="s">
        <v>12475</v>
      </c>
    </row>
    <row r="59" spans="1:94" hidden="1" x14ac:dyDescent="0.25">
      <c r="A59">
        <v>58</v>
      </c>
      <c r="B59" t="s">
        <v>622</v>
      </c>
      <c r="C59" t="s">
        <v>11447</v>
      </c>
      <c r="D59">
        <v>9</v>
      </c>
      <c r="E59">
        <v>8</v>
      </c>
      <c r="F59" t="s">
        <v>45</v>
      </c>
      <c r="G59">
        <v>5000</v>
      </c>
      <c r="H59" s="3">
        <f t="shared" si="0"/>
        <v>45000</v>
      </c>
      <c r="I59" s="3">
        <f t="shared" si="1"/>
        <v>40000</v>
      </c>
      <c r="J59">
        <v>0</v>
      </c>
      <c r="K59" s="3" t="str">
        <f t="shared" si="3"/>
        <v>No</v>
      </c>
      <c r="L59" s="3" t="str">
        <f t="shared" si="4"/>
        <v>with rating</v>
      </c>
      <c r="M59" s="3">
        <f t="shared" si="5"/>
        <v>1</v>
      </c>
      <c r="N59" s="3" t="str">
        <f t="shared" si="6"/>
        <v>Above average</v>
      </c>
      <c r="O59" s="3">
        <f t="shared" si="7"/>
        <v>0</v>
      </c>
      <c r="P59" s="3">
        <f t="shared" si="8"/>
        <v>0</v>
      </c>
      <c r="Q59" s="3">
        <f t="shared" si="9"/>
        <v>0</v>
      </c>
      <c r="R59" s="3">
        <f t="shared" si="10"/>
        <v>0</v>
      </c>
      <c r="S59" s="3">
        <f t="shared" si="11"/>
        <v>1</v>
      </c>
      <c r="T59" s="3">
        <f t="shared" si="12"/>
        <v>0</v>
      </c>
      <c r="U59" s="3" t="str">
        <f t="shared" si="13"/>
        <v>Very good</v>
      </c>
      <c r="V59">
        <v>4.0599999999999996</v>
      </c>
      <c r="W59">
        <v>743</v>
      </c>
      <c r="X59">
        <v>400</v>
      </c>
      <c r="Y59" s="8">
        <f t="shared" si="14"/>
        <v>0.53835800807537015</v>
      </c>
      <c r="Z59">
        <v>142</v>
      </c>
      <c r="AA59">
        <v>103</v>
      </c>
      <c r="AB59">
        <v>45</v>
      </c>
      <c r="AC59">
        <v>53</v>
      </c>
      <c r="AD59" s="9">
        <f t="shared" si="15"/>
        <v>7.1332436069986543E-2</v>
      </c>
      <c r="AE59">
        <v>0</v>
      </c>
      <c r="AF59">
        <v>0</v>
      </c>
      <c r="AG59" s="3" t="str">
        <f t="shared" si="16"/>
        <v>No</v>
      </c>
      <c r="AH59">
        <v>0</v>
      </c>
      <c r="AI59" s="3" t="str">
        <f t="shared" si="17"/>
        <v>No</v>
      </c>
      <c r="AJ59">
        <v>0</v>
      </c>
      <c r="AK59" s="3" t="str">
        <f t="shared" si="18"/>
        <v>No</v>
      </c>
      <c r="AL59" t="s">
        <v>11448</v>
      </c>
      <c r="AM59" t="s">
        <v>182</v>
      </c>
      <c r="AN59" t="s">
        <v>96</v>
      </c>
      <c r="AO59">
        <v>50</v>
      </c>
      <c r="AP59" s="6" t="s">
        <v>12443</v>
      </c>
      <c r="AQ59">
        <v>3</v>
      </c>
      <c r="AR59">
        <v>0</v>
      </c>
      <c r="AS59" s="3" t="str">
        <f t="shared" si="19"/>
        <v>No</v>
      </c>
      <c r="AT59">
        <v>41</v>
      </c>
      <c r="AU59">
        <v>50</v>
      </c>
      <c r="AV59" t="str">
        <f t="shared" si="20"/>
        <v>Yes</v>
      </c>
      <c r="AW59">
        <v>1</v>
      </c>
      <c r="AX59" t="s">
        <v>12445</v>
      </c>
      <c r="AY59" t="s">
        <v>51</v>
      </c>
      <c r="AZ59" s="6" t="s">
        <v>625</v>
      </c>
      <c r="BA59" t="s">
        <v>626</v>
      </c>
      <c r="BB59" t="s">
        <v>627</v>
      </c>
      <c r="BC59" s="3" t="str">
        <f t="shared" si="21"/>
        <v>with rating</v>
      </c>
      <c r="BD59">
        <v>20681</v>
      </c>
      <c r="BE59" s="3">
        <v>85</v>
      </c>
      <c r="BF59" s="8">
        <f t="shared" si="22"/>
        <v>0.85</v>
      </c>
      <c r="BG59" s="5">
        <f t="shared" si="2"/>
        <v>17578.849999999999</v>
      </c>
      <c r="BH59">
        <v>3.9993714037038801</v>
      </c>
      <c r="BI59" t="s">
        <v>628</v>
      </c>
      <c r="BJ59">
        <v>1</v>
      </c>
      <c r="BK59" s="3" t="str">
        <f t="shared" si="23"/>
        <v>Yes</v>
      </c>
      <c r="BL59" t="s">
        <v>629</v>
      </c>
      <c r="BM59" t="s">
        <v>630</v>
      </c>
      <c r="BN59" t="s">
        <v>631</v>
      </c>
      <c r="BO59" t="s">
        <v>632</v>
      </c>
      <c r="BP59" t="s">
        <v>58</v>
      </c>
      <c r="BQ59" t="s">
        <v>59</v>
      </c>
      <c r="BR59" t="s">
        <v>11448</v>
      </c>
      <c r="BS59" t="s">
        <v>12458</v>
      </c>
      <c r="BT59" t="s">
        <v>12519</v>
      </c>
      <c r="BU59" t="s">
        <v>12767</v>
      </c>
      <c r="BV59" t="s">
        <v>12687</v>
      </c>
      <c r="BW59" t="s">
        <v>12496</v>
      </c>
      <c r="BX59" t="s">
        <v>12582</v>
      </c>
      <c r="BY59" t="s">
        <v>12536</v>
      </c>
      <c r="BZ59" t="s">
        <v>12676</v>
      </c>
      <c r="CA59" t="s">
        <v>12576</v>
      </c>
      <c r="CB59" t="s">
        <v>12463</v>
      </c>
      <c r="CC59" t="s">
        <v>12459</v>
      </c>
      <c r="CD59" t="s">
        <v>12568</v>
      </c>
      <c r="CE59" t="s">
        <v>12768</v>
      </c>
      <c r="CF59" t="s">
        <v>12493</v>
      </c>
      <c r="CG59" t="s">
        <v>12473</v>
      </c>
      <c r="CH59" t="s">
        <v>12475</v>
      </c>
    </row>
    <row r="60" spans="1:94" hidden="1" x14ac:dyDescent="0.25">
      <c r="A60">
        <v>59</v>
      </c>
      <c r="B60" t="s">
        <v>633</v>
      </c>
      <c r="C60" t="s">
        <v>634</v>
      </c>
      <c r="D60">
        <v>6</v>
      </c>
      <c r="E60">
        <v>6</v>
      </c>
      <c r="F60" t="s">
        <v>45</v>
      </c>
      <c r="G60">
        <v>100</v>
      </c>
      <c r="H60" s="3">
        <f t="shared" si="0"/>
        <v>600</v>
      </c>
      <c r="I60" s="3">
        <f t="shared" si="1"/>
        <v>600</v>
      </c>
      <c r="J60">
        <v>0</v>
      </c>
      <c r="K60" s="3" t="str">
        <f t="shared" si="3"/>
        <v>No</v>
      </c>
      <c r="L60" s="3" t="str">
        <f t="shared" si="4"/>
        <v>with rating</v>
      </c>
      <c r="M60" s="3">
        <f t="shared" si="5"/>
        <v>1</v>
      </c>
      <c r="N60" s="3" t="str">
        <f t="shared" si="6"/>
        <v>Above average</v>
      </c>
      <c r="O60" s="3">
        <f t="shared" si="7"/>
        <v>0</v>
      </c>
      <c r="P60" s="3">
        <f t="shared" si="8"/>
        <v>0</v>
      </c>
      <c r="Q60" s="3">
        <f t="shared" si="9"/>
        <v>0</v>
      </c>
      <c r="R60" s="3">
        <f t="shared" si="10"/>
        <v>0</v>
      </c>
      <c r="S60" s="3">
        <f t="shared" si="11"/>
        <v>1</v>
      </c>
      <c r="T60" s="3">
        <f t="shared" si="12"/>
        <v>0</v>
      </c>
      <c r="U60" s="3" t="str">
        <f t="shared" si="13"/>
        <v>Very good</v>
      </c>
      <c r="V60">
        <v>4</v>
      </c>
      <c r="W60">
        <v>8</v>
      </c>
      <c r="X60">
        <v>5</v>
      </c>
      <c r="Y60" s="8">
        <f t="shared" si="14"/>
        <v>0.625</v>
      </c>
      <c r="Z60">
        <v>0</v>
      </c>
      <c r="AA60">
        <v>1</v>
      </c>
      <c r="AB60">
        <v>2</v>
      </c>
      <c r="AC60">
        <v>0</v>
      </c>
      <c r="AD60" s="9">
        <f t="shared" si="15"/>
        <v>0</v>
      </c>
      <c r="AE60">
        <v>0</v>
      </c>
      <c r="AF60">
        <v>0</v>
      </c>
      <c r="AG60" s="3" t="str">
        <f t="shared" si="16"/>
        <v>No</v>
      </c>
      <c r="AH60">
        <v>0</v>
      </c>
      <c r="AI60" s="3" t="str">
        <f t="shared" si="17"/>
        <v>No</v>
      </c>
      <c r="AJ60">
        <v>0</v>
      </c>
      <c r="AK60" s="3" t="str">
        <f t="shared" si="18"/>
        <v>No</v>
      </c>
      <c r="AL60" t="s">
        <v>635</v>
      </c>
      <c r="AM60" t="s">
        <v>636</v>
      </c>
      <c r="AN60" t="s">
        <v>64</v>
      </c>
      <c r="AO60">
        <v>5</v>
      </c>
      <c r="AP60" s="6" t="s">
        <v>12443</v>
      </c>
      <c r="AQ60">
        <v>2</v>
      </c>
      <c r="AR60">
        <v>0</v>
      </c>
      <c r="AS60" s="3" t="str">
        <f t="shared" si="19"/>
        <v>No</v>
      </c>
      <c r="AT60">
        <v>23</v>
      </c>
      <c r="AU60">
        <v>50</v>
      </c>
      <c r="AV60" t="str">
        <f t="shared" si="20"/>
        <v>No</v>
      </c>
      <c r="AY60" t="s">
        <v>51</v>
      </c>
      <c r="AZ60" s="6" t="s">
        <v>637</v>
      </c>
      <c r="BA60" t="s">
        <v>637</v>
      </c>
      <c r="BB60" t="s">
        <v>638</v>
      </c>
      <c r="BC60" s="3" t="str">
        <f t="shared" si="21"/>
        <v>with rating</v>
      </c>
      <c r="BD60">
        <v>127</v>
      </c>
      <c r="BE60" s="3">
        <v>79</v>
      </c>
      <c r="BF60" s="8">
        <f t="shared" si="22"/>
        <v>0.79</v>
      </c>
      <c r="BG60" s="5">
        <f t="shared" si="2"/>
        <v>100.33</v>
      </c>
      <c r="BH60">
        <v>3.8740157480314901</v>
      </c>
      <c r="BI60" t="s">
        <v>639</v>
      </c>
      <c r="BJ60">
        <v>0</v>
      </c>
      <c r="BK60" s="3" t="str">
        <f t="shared" si="23"/>
        <v>No</v>
      </c>
      <c r="BM60" t="s">
        <v>640</v>
      </c>
      <c r="BN60" t="s">
        <v>641</v>
      </c>
      <c r="BO60" t="s">
        <v>642</v>
      </c>
      <c r="BP60" t="s">
        <v>58</v>
      </c>
      <c r="BQ60" t="s">
        <v>59</v>
      </c>
      <c r="BR60" t="s">
        <v>635</v>
      </c>
      <c r="BS60" t="s">
        <v>12458</v>
      </c>
      <c r="BT60" t="s">
        <v>12769</v>
      </c>
      <c r="BU60" t="s">
        <v>12596</v>
      </c>
      <c r="BV60" t="s">
        <v>12486</v>
      </c>
      <c r="BW60" t="s">
        <v>12568</v>
      </c>
      <c r="BX60" t="s">
        <v>12466</v>
      </c>
      <c r="BY60" t="s">
        <v>12701</v>
      </c>
      <c r="BZ60" t="s">
        <v>12463</v>
      </c>
      <c r="CA60" t="s">
        <v>12564</v>
      </c>
      <c r="CB60" t="s">
        <v>12565</v>
      </c>
      <c r="CC60" t="s">
        <v>12559</v>
      </c>
      <c r="CD60" t="s">
        <v>12492</v>
      </c>
      <c r="CE60" t="s">
        <v>12475</v>
      </c>
      <c r="CF60" t="s">
        <v>12566</v>
      </c>
      <c r="CG60" t="s">
        <v>12770</v>
      </c>
      <c r="CH60" t="s">
        <v>12599</v>
      </c>
    </row>
    <row r="61" spans="1:94" hidden="1" x14ac:dyDescent="0.25">
      <c r="A61">
        <v>60</v>
      </c>
      <c r="B61" t="s">
        <v>643</v>
      </c>
      <c r="C61" t="s">
        <v>644</v>
      </c>
      <c r="D61">
        <v>11</v>
      </c>
      <c r="E61">
        <v>68</v>
      </c>
      <c r="F61" t="s">
        <v>45</v>
      </c>
      <c r="G61">
        <v>1000</v>
      </c>
      <c r="H61" s="3">
        <f t="shared" si="0"/>
        <v>11000</v>
      </c>
      <c r="I61" s="3">
        <f t="shared" si="1"/>
        <v>68000</v>
      </c>
      <c r="J61">
        <v>0</v>
      </c>
      <c r="K61" s="3" t="str">
        <f t="shared" si="3"/>
        <v>No</v>
      </c>
      <c r="L61" s="3" t="str">
        <f t="shared" si="4"/>
        <v>with rating</v>
      </c>
      <c r="M61" s="3">
        <f t="shared" si="5"/>
        <v>1</v>
      </c>
      <c r="N61" s="3" t="str">
        <f t="shared" si="6"/>
        <v>Above average</v>
      </c>
      <c r="O61" s="3">
        <f t="shared" si="7"/>
        <v>0</v>
      </c>
      <c r="P61" s="3">
        <f t="shared" si="8"/>
        <v>0</v>
      </c>
      <c r="Q61" s="3">
        <f t="shared" si="9"/>
        <v>0</v>
      </c>
      <c r="R61" s="3">
        <f t="shared" si="10"/>
        <v>0</v>
      </c>
      <c r="S61" s="3">
        <f t="shared" si="11"/>
        <v>1</v>
      </c>
      <c r="T61" s="3">
        <f t="shared" si="12"/>
        <v>0</v>
      </c>
      <c r="U61" s="3" t="str">
        <f t="shared" si="13"/>
        <v>Very good</v>
      </c>
      <c r="V61">
        <v>4.13</v>
      </c>
      <c r="W61">
        <v>211</v>
      </c>
      <c r="X61">
        <v>120</v>
      </c>
      <c r="Y61" s="8">
        <f t="shared" si="14"/>
        <v>0.56872037914691942</v>
      </c>
      <c r="Z61">
        <v>37</v>
      </c>
      <c r="AA61">
        <v>31</v>
      </c>
      <c r="AB61">
        <v>8</v>
      </c>
      <c r="AC61">
        <v>15</v>
      </c>
      <c r="AD61" s="9">
        <f t="shared" si="15"/>
        <v>7.1090047393364927E-2</v>
      </c>
      <c r="AE61">
        <v>0</v>
      </c>
      <c r="AF61">
        <v>0</v>
      </c>
      <c r="AG61" s="3" t="str">
        <f t="shared" si="16"/>
        <v>No</v>
      </c>
      <c r="AH61">
        <v>0</v>
      </c>
      <c r="AI61" s="3" t="str">
        <f t="shared" si="17"/>
        <v>No</v>
      </c>
      <c r="AJ61">
        <v>0</v>
      </c>
      <c r="AK61" s="3" t="str">
        <f t="shared" si="18"/>
        <v>No</v>
      </c>
      <c r="AL61" t="s">
        <v>11449</v>
      </c>
      <c r="AM61" t="s">
        <v>193</v>
      </c>
      <c r="AN61" t="s">
        <v>48</v>
      </c>
      <c r="AO61">
        <v>50</v>
      </c>
      <c r="AP61" s="6" t="s">
        <v>12443</v>
      </c>
      <c r="AQ61">
        <v>2</v>
      </c>
      <c r="AR61">
        <v>0</v>
      </c>
      <c r="AS61" s="3" t="str">
        <f t="shared" si="19"/>
        <v>No</v>
      </c>
      <c r="AT61">
        <v>40</v>
      </c>
      <c r="AU61">
        <v>50</v>
      </c>
      <c r="AV61" t="str">
        <f t="shared" si="20"/>
        <v>No</v>
      </c>
      <c r="AY61" t="s">
        <v>51</v>
      </c>
      <c r="AZ61" s="6" t="s">
        <v>646</v>
      </c>
      <c r="BA61" t="s">
        <v>647</v>
      </c>
      <c r="BB61" t="s">
        <v>648</v>
      </c>
      <c r="BC61" s="3" t="str">
        <f t="shared" si="21"/>
        <v>with rating</v>
      </c>
      <c r="BD61">
        <v>11597</v>
      </c>
      <c r="BE61" s="3">
        <v>90</v>
      </c>
      <c r="BF61" s="8">
        <f t="shared" si="22"/>
        <v>0.9</v>
      </c>
      <c r="BG61" s="5">
        <f t="shared" si="2"/>
        <v>10437.299999999999</v>
      </c>
      <c r="BH61">
        <v>4.2152280762266097</v>
      </c>
      <c r="BI61" t="s">
        <v>649</v>
      </c>
      <c r="BJ61">
        <v>0</v>
      </c>
      <c r="BK61" s="3" t="str">
        <f t="shared" si="23"/>
        <v>No</v>
      </c>
      <c r="BM61" t="s">
        <v>650</v>
      </c>
      <c r="BN61" t="s">
        <v>651</v>
      </c>
      <c r="BO61" t="s">
        <v>652</v>
      </c>
      <c r="BP61" t="s">
        <v>58</v>
      </c>
      <c r="BQ61" t="s">
        <v>59</v>
      </c>
      <c r="BR61" t="s">
        <v>11449</v>
      </c>
      <c r="BS61" t="s">
        <v>12458</v>
      </c>
      <c r="BT61" t="s">
        <v>12519</v>
      </c>
      <c r="BU61" t="s">
        <v>12771</v>
      </c>
      <c r="BV61" t="s">
        <v>12515</v>
      </c>
      <c r="BW61" t="s">
        <v>12548</v>
      </c>
      <c r="BX61" t="s">
        <v>12545</v>
      </c>
      <c r="BY61" t="s">
        <v>12463</v>
      </c>
      <c r="BZ61" t="s">
        <v>12557</v>
      </c>
      <c r="CA61" t="s">
        <v>12466</v>
      </c>
      <c r="CB61" t="s">
        <v>12772</v>
      </c>
      <c r="CC61" t="s">
        <v>12773</v>
      </c>
      <c r="CD61" t="s">
        <v>12666</v>
      </c>
      <c r="CE61" t="s">
        <v>12738</v>
      </c>
      <c r="CF61" t="s">
        <v>12492</v>
      </c>
      <c r="CG61" t="s">
        <v>12679</v>
      </c>
      <c r="CH61" t="s">
        <v>12475</v>
      </c>
      <c r="CI61" t="s">
        <v>12486</v>
      </c>
      <c r="CJ61" t="s">
        <v>12505</v>
      </c>
    </row>
    <row r="62" spans="1:94" hidden="1" x14ac:dyDescent="0.25">
      <c r="A62">
        <v>61</v>
      </c>
      <c r="B62" t="s">
        <v>653</v>
      </c>
      <c r="C62" t="s">
        <v>654</v>
      </c>
      <c r="D62">
        <v>7</v>
      </c>
      <c r="E62">
        <v>6</v>
      </c>
      <c r="F62" t="s">
        <v>45</v>
      </c>
      <c r="G62">
        <v>50</v>
      </c>
      <c r="H62" s="3">
        <f t="shared" si="0"/>
        <v>350</v>
      </c>
      <c r="I62" s="3">
        <f t="shared" si="1"/>
        <v>300</v>
      </c>
      <c r="J62">
        <v>0</v>
      </c>
      <c r="K62" s="3" t="str">
        <f t="shared" si="3"/>
        <v>No</v>
      </c>
      <c r="L62" s="3" t="str">
        <f t="shared" si="4"/>
        <v>with rating</v>
      </c>
      <c r="M62" s="3">
        <f t="shared" si="5"/>
        <v>1</v>
      </c>
      <c r="N62" s="3" t="str">
        <f t="shared" si="6"/>
        <v>Above average</v>
      </c>
      <c r="O62" s="3">
        <f t="shared" si="7"/>
        <v>0</v>
      </c>
      <c r="P62" s="3">
        <f t="shared" si="8"/>
        <v>0</v>
      </c>
      <c r="Q62" s="3">
        <f t="shared" si="9"/>
        <v>0</v>
      </c>
      <c r="R62" s="3">
        <f t="shared" si="10"/>
        <v>0</v>
      </c>
      <c r="S62" s="3">
        <f t="shared" si="11"/>
        <v>1</v>
      </c>
      <c r="T62" s="3">
        <f t="shared" si="12"/>
        <v>0</v>
      </c>
      <c r="U62" s="3" t="str">
        <f t="shared" si="13"/>
        <v>Very good</v>
      </c>
      <c r="V62">
        <v>4</v>
      </c>
      <c r="W62">
        <v>4</v>
      </c>
      <c r="X62">
        <v>3</v>
      </c>
      <c r="Y62" s="8">
        <f t="shared" si="14"/>
        <v>0.75</v>
      </c>
      <c r="Z62">
        <v>0</v>
      </c>
      <c r="AA62">
        <v>0</v>
      </c>
      <c r="AB62">
        <v>0</v>
      </c>
      <c r="AC62">
        <v>1</v>
      </c>
      <c r="AD62" s="9">
        <f t="shared" si="15"/>
        <v>0.25</v>
      </c>
      <c r="AE62">
        <v>0</v>
      </c>
      <c r="AF62">
        <v>0</v>
      </c>
      <c r="AG62" s="3" t="str">
        <f t="shared" si="16"/>
        <v>No</v>
      </c>
      <c r="AH62">
        <v>0</v>
      </c>
      <c r="AI62" s="3" t="str">
        <f t="shared" si="17"/>
        <v>No</v>
      </c>
      <c r="AJ62">
        <v>0</v>
      </c>
      <c r="AK62" s="3" t="str">
        <f t="shared" si="18"/>
        <v>No</v>
      </c>
      <c r="AL62" t="s">
        <v>655</v>
      </c>
      <c r="AM62" t="s">
        <v>129</v>
      </c>
      <c r="AN62" t="s">
        <v>64</v>
      </c>
      <c r="AO62">
        <v>50</v>
      </c>
      <c r="AP62" s="6" t="s">
        <v>12443</v>
      </c>
      <c r="AQ62">
        <v>2</v>
      </c>
      <c r="AR62">
        <v>0</v>
      </c>
      <c r="AS62" s="3" t="str">
        <f t="shared" si="19"/>
        <v>No</v>
      </c>
      <c r="AT62">
        <v>139</v>
      </c>
      <c r="AU62">
        <v>50</v>
      </c>
      <c r="AV62" t="str">
        <f t="shared" si="20"/>
        <v>Yes</v>
      </c>
      <c r="AW62">
        <v>1</v>
      </c>
      <c r="AX62" t="s">
        <v>12445</v>
      </c>
      <c r="AY62" t="s">
        <v>51</v>
      </c>
      <c r="AZ62" s="6" t="s">
        <v>656</v>
      </c>
      <c r="BA62" t="s">
        <v>656</v>
      </c>
      <c r="BB62" t="s">
        <v>657</v>
      </c>
      <c r="BC62" s="3" t="str">
        <f t="shared" si="21"/>
        <v>with rating</v>
      </c>
      <c r="BD62">
        <v>34</v>
      </c>
      <c r="BE62" s="3">
        <v>94</v>
      </c>
      <c r="BF62" s="8">
        <f t="shared" si="22"/>
        <v>0.94</v>
      </c>
      <c r="BG62" s="5">
        <f t="shared" si="2"/>
        <v>31.96</v>
      </c>
      <c r="BH62">
        <v>4.3529411764705799</v>
      </c>
      <c r="BI62" t="s">
        <v>658</v>
      </c>
      <c r="BJ62">
        <v>0</v>
      </c>
      <c r="BK62" s="3" t="str">
        <f t="shared" si="23"/>
        <v>No</v>
      </c>
      <c r="BM62" t="s">
        <v>659</v>
      </c>
      <c r="BN62" t="s">
        <v>660</v>
      </c>
      <c r="BO62" t="s">
        <v>661</v>
      </c>
      <c r="BP62" t="s">
        <v>58</v>
      </c>
      <c r="BQ62" t="s">
        <v>59</v>
      </c>
      <c r="BR62" t="s">
        <v>655</v>
      </c>
      <c r="BS62" t="s">
        <v>12458</v>
      </c>
      <c r="BT62" t="s">
        <v>12459</v>
      </c>
      <c r="BU62" t="s">
        <v>12471</v>
      </c>
      <c r="BV62" t="s">
        <v>12523</v>
      </c>
      <c r="BW62" t="s">
        <v>12554</v>
      </c>
      <c r="BX62" t="s">
        <v>12570</v>
      </c>
      <c r="BY62" t="s">
        <v>12463</v>
      </c>
      <c r="BZ62" t="s">
        <v>12774</v>
      </c>
      <c r="CA62" t="s">
        <v>12469</v>
      </c>
      <c r="CB62" t="s">
        <v>12725</v>
      </c>
      <c r="CC62" t="s">
        <v>12466</v>
      </c>
      <c r="CD62" t="s">
        <v>12607</v>
      </c>
    </row>
    <row r="63" spans="1:94" x14ac:dyDescent="0.25">
      <c r="A63">
        <v>62</v>
      </c>
      <c r="B63" t="s">
        <v>662</v>
      </c>
      <c r="C63" t="s">
        <v>663</v>
      </c>
      <c r="D63">
        <v>5</v>
      </c>
      <c r="E63">
        <v>38</v>
      </c>
      <c r="F63" t="s">
        <v>45</v>
      </c>
      <c r="G63">
        <v>50</v>
      </c>
      <c r="H63" s="3">
        <f t="shared" si="0"/>
        <v>250</v>
      </c>
      <c r="I63" s="3">
        <f t="shared" si="1"/>
        <v>1900</v>
      </c>
      <c r="J63">
        <v>1</v>
      </c>
      <c r="K63" s="3" t="str">
        <f t="shared" si="3"/>
        <v>Yes</v>
      </c>
      <c r="L63" s="3" t="str">
        <f t="shared" si="4"/>
        <v>with rating</v>
      </c>
      <c r="M63" s="3">
        <f t="shared" si="5"/>
        <v>1</v>
      </c>
      <c r="N63" s="3" t="str">
        <f t="shared" si="6"/>
        <v>Above average</v>
      </c>
      <c r="O63" s="3">
        <f t="shared" si="7"/>
        <v>0</v>
      </c>
      <c r="P63" s="3">
        <f t="shared" si="8"/>
        <v>0</v>
      </c>
      <c r="Q63" s="3">
        <f t="shared" si="9"/>
        <v>0</v>
      </c>
      <c r="R63" s="3">
        <f t="shared" si="10"/>
        <v>0</v>
      </c>
      <c r="S63" s="3">
        <f t="shared" si="11"/>
        <v>0</v>
      </c>
      <c r="T63" s="3">
        <f t="shared" si="12"/>
        <v>1</v>
      </c>
      <c r="U63" s="3" t="str">
        <f t="shared" si="13"/>
        <v>Excellent</v>
      </c>
      <c r="V63">
        <v>5</v>
      </c>
      <c r="W63">
        <v>2</v>
      </c>
      <c r="X63">
        <v>2</v>
      </c>
      <c r="Y63" s="8">
        <f t="shared" si="14"/>
        <v>1</v>
      </c>
      <c r="Z63">
        <v>0</v>
      </c>
      <c r="AA63">
        <v>0</v>
      </c>
      <c r="AB63">
        <v>0</v>
      </c>
      <c r="AC63">
        <v>0</v>
      </c>
      <c r="AD63" s="9">
        <f t="shared" si="15"/>
        <v>0</v>
      </c>
      <c r="AE63">
        <v>0</v>
      </c>
      <c r="AF63">
        <v>0</v>
      </c>
      <c r="AG63" s="3" t="str">
        <f t="shared" si="16"/>
        <v>No</v>
      </c>
      <c r="AH63">
        <v>0</v>
      </c>
      <c r="AI63" s="3" t="str">
        <f t="shared" si="17"/>
        <v>No</v>
      </c>
      <c r="AJ63">
        <v>0</v>
      </c>
      <c r="AK63" s="3" t="str">
        <f t="shared" si="18"/>
        <v>No</v>
      </c>
      <c r="AL63" t="s">
        <v>664</v>
      </c>
      <c r="AM63" t="s">
        <v>382</v>
      </c>
      <c r="AN63" t="s">
        <v>64</v>
      </c>
      <c r="AO63">
        <v>17</v>
      </c>
      <c r="AP63" s="6" t="s">
        <v>12443</v>
      </c>
      <c r="AQ63">
        <v>1</v>
      </c>
      <c r="AR63">
        <v>0</v>
      </c>
      <c r="AS63" s="3" t="str">
        <f t="shared" si="19"/>
        <v>No</v>
      </c>
      <c r="AT63">
        <v>33</v>
      </c>
      <c r="AU63">
        <v>50</v>
      </c>
      <c r="AV63" t="str">
        <f t="shared" si="20"/>
        <v>No</v>
      </c>
      <c r="AY63" t="s">
        <v>51</v>
      </c>
      <c r="AZ63" s="6" t="s">
        <v>665</v>
      </c>
      <c r="BA63" t="s">
        <v>665</v>
      </c>
      <c r="BB63" t="s">
        <v>666</v>
      </c>
      <c r="BC63" s="3" t="str">
        <f t="shared" si="21"/>
        <v>with rating</v>
      </c>
      <c r="BD63">
        <v>9</v>
      </c>
      <c r="BE63" s="3">
        <v>88</v>
      </c>
      <c r="BF63" s="8">
        <f t="shared" si="22"/>
        <v>0.88</v>
      </c>
      <c r="BG63" s="5">
        <f t="shared" si="2"/>
        <v>7.92</v>
      </c>
      <c r="BH63">
        <v>3.6666666666666599</v>
      </c>
      <c r="BI63" t="s">
        <v>667</v>
      </c>
      <c r="BJ63">
        <v>0</v>
      </c>
      <c r="BK63" s="3" t="str">
        <f t="shared" si="23"/>
        <v>No</v>
      </c>
      <c r="BM63" t="s">
        <v>668</v>
      </c>
      <c r="BN63" t="s">
        <v>669</v>
      </c>
      <c r="BO63" t="s">
        <v>670</v>
      </c>
      <c r="BP63" t="s">
        <v>58</v>
      </c>
      <c r="BQ63" t="s">
        <v>59</v>
      </c>
      <c r="BR63" t="s">
        <v>664</v>
      </c>
      <c r="BS63" t="s">
        <v>12458</v>
      </c>
      <c r="BT63" t="s">
        <v>12459</v>
      </c>
      <c r="BU63" t="s">
        <v>12523</v>
      </c>
      <c r="BV63" t="s">
        <v>12775</v>
      </c>
      <c r="BW63" t="s">
        <v>12463</v>
      </c>
      <c r="BX63" t="s">
        <v>12776</v>
      </c>
      <c r="BY63" t="s">
        <v>12626</v>
      </c>
      <c r="BZ63" t="s">
        <v>12777</v>
      </c>
      <c r="CA63" t="s">
        <v>12466</v>
      </c>
      <c r="CB63" t="s">
        <v>12475</v>
      </c>
    </row>
    <row r="64" spans="1:94" hidden="1" x14ac:dyDescent="0.25">
      <c r="A64">
        <v>63</v>
      </c>
      <c r="B64" t="s">
        <v>92</v>
      </c>
      <c r="C64" t="s">
        <v>11398</v>
      </c>
      <c r="D64">
        <v>2.71999999999999</v>
      </c>
      <c r="E64">
        <v>3</v>
      </c>
      <c r="F64" t="s">
        <v>45</v>
      </c>
      <c r="G64">
        <v>100</v>
      </c>
      <c r="H64" s="3">
        <f t="shared" si="0"/>
        <v>271.99999999999898</v>
      </c>
      <c r="I64" s="3">
        <f t="shared" si="1"/>
        <v>300</v>
      </c>
      <c r="J64">
        <v>1</v>
      </c>
      <c r="K64" s="3" t="str">
        <f t="shared" si="3"/>
        <v>Yes</v>
      </c>
      <c r="L64" s="3" t="str">
        <f t="shared" si="4"/>
        <v>with rating</v>
      </c>
      <c r="M64" s="3">
        <f t="shared" si="5"/>
        <v>1</v>
      </c>
      <c r="N64" s="3" t="str">
        <f t="shared" si="6"/>
        <v>Below average</v>
      </c>
      <c r="O64" s="3">
        <f t="shared" si="7"/>
        <v>0</v>
      </c>
      <c r="P64" s="3">
        <f t="shared" si="8"/>
        <v>0</v>
      </c>
      <c r="Q64" s="3">
        <f t="shared" si="9"/>
        <v>0</v>
      </c>
      <c r="R64" s="3">
        <f t="shared" si="10"/>
        <v>1</v>
      </c>
      <c r="S64" s="3">
        <f t="shared" si="11"/>
        <v>0</v>
      </c>
      <c r="T64" s="3">
        <f t="shared" si="12"/>
        <v>0</v>
      </c>
      <c r="U64" s="3" t="str">
        <f t="shared" si="13"/>
        <v>Good</v>
      </c>
      <c r="V64">
        <v>3.1</v>
      </c>
      <c r="W64">
        <v>20</v>
      </c>
      <c r="X64">
        <v>6</v>
      </c>
      <c r="Y64" s="8">
        <f t="shared" si="14"/>
        <v>0.3</v>
      </c>
      <c r="Z64">
        <v>4</v>
      </c>
      <c r="AA64">
        <v>2</v>
      </c>
      <c r="AB64">
        <v>2</v>
      </c>
      <c r="AC64">
        <v>6</v>
      </c>
      <c r="AD64" s="9">
        <f t="shared" si="15"/>
        <v>0.3</v>
      </c>
      <c r="AE64">
        <v>0</v>
      </c>
      <c r="AF64">
        <v>0</v>
      </c>
      <c r="AG64" s="3" t="str">
        <f t="shared" si="16"/>
        <v>No</v>
      </c>
      <c r="AH64">
        <v>0</v>
      </c>
      <c r="AI64" s="3" t="str">
        <f t="shared" si="17"/>
        <v>No</v>
      </c>
      <c r="AJ64">
        <v>0</v>
      </c>
      <c r="AK64" s="3" t="str">
        <f t="shared" si="18"/>
        <v>No</v>
      </c>
      <c r="AL64" t="s">
        <v>11399</v>
      </c>
      <c r="AM64" t="s">
        <v>95</v>
      </c>
      <c r="AN64" t="s">
        <v>96</v>
      </c>
      <c r="AO64">
        <v>1</v>
      </c>
      <c r="AP64" s="6" t="s">
        <v>12443</v>
      </c>
      <c r="AQ64">
        <v>1</v>
      </c>
      <c r="AR64">
        <v>0</v>
      </c>
      <c r="AS64" s="3" t="str">
        <f t="shared" si="19"/>
        <v>No</v>
      </c>
      <c r="AT64">
        <v>35</v>
      </c>
      <c r="AU64">
        <v>50</v>
      </c>
      <c r="AV64" t="str">
        <f t="shared" si="20"/>
        <v>No</v>
      </c>
      <c r="AY64" t="s">
        <v>51</v>
      </c>
      <c r="AZ64" s="6" t="s">
        <v>97</v>
      </c>
      <c r="BA64" t="s">
        <v>98</v>
      </c>
      <c r="BB64" t="s">
        <v>99</v>
      </c>
      <c r="BC64" s="3" t="str">
        <f t="shared" si="21"/>
        <v>with rating</v>
      </c>
      <c r="BD64">
        <v>14482</v>
      </c>
      <c r="BE64" s="3">
        <v>85</v>
      </c>
      <c r="BF64" s="8">
        <f t="shared" si="22"/>
        <v>0.85</v>
      </c>
      <c r="BG64" s="5">
        <f t="shared" si="2"/>
        <v>12309.7</v>
      </c>
      <c r="BH64">
        <v>4.0015881784283902</v>
      </c>
      <c r="BI64" t="s">
        <v>100</v>
      </c>
      <c r="BJ64">
        <v>0</v>
      </c>
      <c r="BK64" s="3" t="str">
        <f t="shared" si="23"/>
        <v>No</v>
      </c>
      <c r="BM64" t="s">
        <v>101</v>
      </c>
      <c r="BN64" t="s">
        <v>102</v>
      </c>
      <c r="BO64" t="s">
        <v>103</v>
      </c>
      <c r="BP64" t="s">
        <v>58</v>
      </c>
      <c r="BQ64" t="s">
        <v>59</v>
      </c>
      <c r="BR64" t="s">
        <v>11399</v>
      </c>
      <c r="BS64" t="s">
        <v>12458</v>
      </c>
      <c r="BT64" t="s">
        <v>12519</v>
      </c>
      <c r="BU64" t="s">
        <v>12520</v>
      </c>
      <c r="BV64" t="s">
        <v>12521</v>
      </c>
      <c r="BW64" t="s">
        <v>12522</v>
      </c>
      <c r="BX64" t="s">
        <v>12523</v>
      </c>
      <c r="BY64" t="s">
        <v>12524</v>
      </c>
      <c r="BZ64" t="s">
        <v>12463</v>
      </c>
      <c r="CA64" t="s">
        <v>12469</v>
      </c>
      <c r="CB64" t="s">
        <v>12525</v>
      </c>
      <c r="CC64" t="s">
        <v>12471</v>
      </c>
      <c r="CD64" t="s">
        <v>12466</v>
      </c>
      <c r="CE64" t="s">
        <v>12475</v>
      </c>
    </row>
    <row r="65" spans="1:95" hidden="1" x14ac:dyDescent="0.25">
      <c r="A65">
        <v>64</v>
      </c>
      <c r="B65" t="s">
        <v>671</v>
      </c>
      <c r="C65" t="s">
        <v>672</v>
      </c>
      <c r="D65">
        <v>5.87</v>
      </c>
      <c r="E65">
        <v>11</v>
      </c>
      <c r="F65" t="s">
        <v>45</v>
      </c>
      <c r="G65">
        <v>1000</v>
      </c>
      <c r="H65" s="3">
        <f t="shared" si="0"/>
        <v>5870</v>
      </c>
      <c r="I65" s="3">
        <f t="shared" si="1"/>
        <v>11000</v>
      </c>
      <c r="J65">
        <v>1</v>
      </c>
      <c r="K65" s="3" t="str">
        <f t="shared" si="3"/>
        <v>Yes</v>
      </c>
      <c r="L65" s="3" t="str">
        <f t="shared" si="4"/>
        <v>with rating</v>
      </c>
      <c r="M65" s="3">
        <f t="shared" si="5"/>
        <v>1</v>
      </c>
      <c r="N65" s="3" t="str">
        <f t="shared" si="6"/>
        <v>Above average</v>
      </c>
      <c r="O65" s="3">
        <f t="shared" si="7"/>
        <v>0</v>
      </c>
      <c r="P65" s="3">
        <f t="shared" si="8"/>
        <v>0</v>
      </c>
      <c r="Q65" s="3">
        <f t="shared" si="9"/>
        <v>0</v>
      </c>
      <c r="R65" s="3">
        <f t="shared" si="10"/>
        <v>0</v>
      </c>
      <c r="S65" s="3">
        <f t="shared" si="11"/>
        <v>1</v>
      </c>
      <c r="T65" s="3">
        <f t="shared" si="12"/>
        <v>0</v>
      </c>
      <c r="U65" s="3" t="str">
        <f t="shared" si="13"/>
        <v>Very good</v>
      </c>
      <c r="V65">
        <v>3.91</v>
      </c>
      <c r="W65">
        <v>209</v>
      </c>
      <c r="X65">
        <v>100</v>
      </c>
      <c r="Y65" s="8">
        <f t="shared" si="14"/>
        <v>0.4784688995215311</v>
      </c>
      <c r="Z65">
        <v>41</v>
      </c>
      <c r="AA65">
        <v>34</v>
      </c>
      <c r="AB65">
        <v>17</v>
      </c>
      <c r="AC65">
        <v>17</v>
      </c>
      <c r="AD65" s="9">
        <f t="shared" si="15"/>
        <v>8.1339712918660281E-2</v>
      </c>
      <c r="AE65">
        <v>0</v>
      </c>
      <c r="AF65">
        <v>0</v>
      </c>
      <c r="AG65" s="3" t="str">
        <f t="shared" si="16"/>
        <v>No</v>
      </c>
      <c r="AH65">
        <v>0</v>
      </c>
      <c r="AI65" s="3" t="str">
        <f t="shared" si="17"/>
        <v>No</v>
      </c>
      <c r="AJ65">
        <v>0</v>
      </c>
      <c r="AK65" s="3" t="str">
        <f t="shared" si="18"/>
        <v>No</v>
      </c>
      <c r="AL65" t="s">
        <v>11450</v>
      </c>
      <c r="AM65" t="s">
        <v>47</v>
      </c>
      <c r="AN65" t="s">
        <v>96</v>
      </c>
      <c r="AO65">
        <v>6</v>
      </c>
      <c r="AP65" s="6" t="s">
        <v>12443</v>
      </c>
      <c r="AQ65">
        <v>1</v>
      </c>
      <c r="AR65">
        <v>0</v>
      </c>
      <c r="AS65" s="3" t="str">
        <f t="shared" si="19"/>
        <v>No</v>
      </c>
      <c r="AT65">
        <v>29</v>
      </c>
      <c r="AU65">
        <v>50</v>
      </c>
      <c r="AV65" t="str">
        <f t="shared" si="20"/>
        <v>Yes</v>
      </c>
      <c r="AW65">
        <v>1</v>
      </c>
      <c r="AX65" t="s">
        <v>12445</v>
      </c>
      <c r="AY65" t="s">
        <v>51</v>
      </c>
      <c r="AZ65" s="6" t="s">
        <v>674</v>
      </c>
      <c r="BA65" t="s">
        <v>675</v>
      </c>
      <c r="BB65" t="s">
        <v>676</v>
      </c>
      <c r="BC65" s="3" t="str">
        <f t="shared" si="21"/>
        <v>with rating</v>
      </c>
      <c r="BD65">
        <v>6187</v>
      </c>
      <c r="BE65" s="3">
        <v>0</v>
      </c>
      <c r="BF65" s="8">
        <f t="shared" si="22"/>
        <v>0</v>
      </c>
      <c r="BG65" s="5">
        <f t="shared" si="2"/>
        <v>0</v>
      </c>
      <c r="BH65">
        <v>4.3913043478260798</v>
      </c>
      <c r="BI65" t="s">
        <v>677</v>
      </c>
      <c r="BJ65">
        <v>0</v>
      </c>
      <c r="BK65" s="3" t="str">
        <f t="shared" si="23"/>
        <v>No</v>
      </c>
      <c r="BM65" t="s">
        <v>678</v>
      </c>
      <c r="BN65" t="s">
        <v>679</v>
      </c>
      <c r="BO65" t="s">
        <v>680</v>
      </c>
      <c r="BP65" t="s">
        <v>58</v>
      </c>
      <c r="BQ65" t="s">
        <v>59</v>
      </c>
      <c r="BR65" t="s">
        <v>11450</v>
      </c>
      <c r="BS65" t="s">
        <v>12458</v>
      </c>
      <c r="BT65" t="s">
        <v>12459</v>
      </c>
      <c r="BU65" t="s">
        <v>12778</v>
      </c>
      <c r="BV65" t="s">
        <v>12486</v>
      </c>
      <c r="BW65" t="s">
        <v>12779</v>
      </c>
      <c r="BX65" t="s">
        <v>12501</v>
      </c>
      <c r="BY65" t="s">
        <v>12669</v>
      </c>
      <c r="BZ65" t="s">
        <v>12463</v>
      </c>
      <c r="CA65" t="s">
        <v>12780</v>
      </c>
      <c r="CB65" t="s">
        <v>12605</v>
      </c>
      <c r="CC65" t="s">
        <v>12781</v>
      </c>
      <c r="CD65" t="s">
        <v>12782</v>
      </c>
      <c r="CE65" t="s">
        <v>12514</v>
      </c>
      <c r="CF65" t="s">
        <v>12480</v>
      </c>
      <c r="CG65" t="s">
        <v>12510</v>
      </c>
    </row>
    <row r="66" spans="1:95" hidden="1" x14ac:dyDescent="0.25">
      <c r="A66">
        <v>65</v>
      </c>
      <c r="B66" t="s">
        <v>681</v>
      </c>
      <c r="C66" t="s">
        <v>682</v>
      </c>
      <c r="D66">
        <v>11</v>
      </c>
      <c r="E66">
        <v>10</v>
      </c>
      <c r="F66" t="s">
        <v>45</v>
      </c>
      <c r="G66">
        <v>5000</v>
      </c>
      <c r="H66" s="3">
        <f t="shared" ref="H66:H129" si="24">D66*G66</f>
        <v>55000</v>
      </c>
      <c r="I66" s="3">
        <f t="shared" ref="I66:I129" si="25">E66*G66</f>
        <v>50000</v>
      </c>
      <c r="J66">
        <v>0</v>
      </c>
      <c r="K66" s="3" t="str">
        <f t="shared" si="3"/>
        <v>No</v>
      </c>
      <c r="L66" s="3" t="str">
        <f t="shared" si="4"/>
        <v>with rating</v>
      </c>
      <c r="M66" s="3">
        <f t="shared" si="5"/>
        <v>1</v>
      </c>
      <c r="N66" s="3" t="str">
        <f t="shared" si="6"/>
        <v>Below average</v>
      </c>
      <c r="O66" s="3">
        <f t="shared" si="7"/>
        <v>0</v>
      </c>
      <c r="P66" s="3">
        <f t="shared" si="8"/>
        <v>0</v>
      </c>
      <c r="Q66" s="3">
        <f t="shared" si="9"/>
        <v>0</v>
      </c>
      <c r="R66" s="3">
        <f t="shared" si="10"/>
        <v>0</v>
      </c>
      <c r="S66" s="3">
        <f t="shared" si="11"/>
        <v>1</v>
      </c>
      <c r="T66" s="3">
        <f t="shared" si="12"/>
        <v>0</v>
      </c>
      <c r="U66" s="3" t="str">
        <f t="shared" si="13"/>
        <v>Very good</v>
      </c>
      <c r="V66">
        <v>3.72</v>
      </c>
      <c r="W66">
        <v>1008</v>
      </c>
      <c r="X66">
        <v>447</v>
      </c>
      <c r="Y66" s="8">
        <f t="shared" si="14"/>
        <v>0.44345238095238093</v>
      </c>
      <c r="Z66">
        <v>201</v>
      </c>
      <c r="AA66">
        <v>135</v>
      </c>
      <c r="AB66">
        <v>81</v>
      </c>
      <c r="AC66">
        <v>144</v>
      </c>
      <c r="AD66" s="9">
        <f t="shared" si="15"/>
        <v>0.14285714285714285</v>
      </c>
      <c r="AE66">
        <v>0</v>
      </c>
      <c r="AF66">
        <v>0</v>
      </c>
      <c r="AG66" s="3" t="str">
        <f t="shared" si="16"/>
        <v>No</v>
      </c>
      <c r="AH66">
        <v>0</v>
      </c>
      <c r="AI66" s="3" t="str">
        <f t="shared" si="17"/>
        <v>No</v>
      </c>
      <c r="AJ66">
        <v>0</v>
      </c>
      <c r="AK66" s="3" t="str">
        <f t="shared" si="18"/>
        <v>No</v>
      </c>
      <c r="AL66" t="s">
        <v>683</v>
      </c>
      <c r="AM66" t="s">
        <v>47</v>
      </c>
      <c r="AN66" t="s">
        <v>48</v>
      </c>
      <c r="AO66">
        <v>50</v>
      </c>
      <c r="AP66" s="6" t="s">
        <v>12443</v>
      </c>
      <c r="AQ66">
        <v>2</v>
      </c>
      <c r="AR66">
        <v>0</v>
      </c>
      <c r="AS66" s="3" t="str">
        <f t="shared" si="19"/>
        <v>No</v>
      </c>
      <c r="AT66">
        <v>25</v>
      </c>
      <c r="AU66">
        <v>50</v>
      </c>
      <c r="AV66" t="str">
        <f t="shared" si="20"/>
        <v>No</v>
      </c>
      <c r="AY66" t="s">
        <v>51</v>
      </c>
      <c r="AZ66" s="6" t="s">
        <v>684</v>
      </c>
      <c r="BA66" t="s">
        <v>684</v>
      </c>
      <c r="BB66" t="s">
        <v>685</v>
      </c>
      <c r="BC66" s="3" t="str">
        <f t="shared" si="21"/>
        <v>with rating</v>
      </c>
      <c r="BD66">
        <v>61895</v>
      </c>
      <c r="BE66" s="3">
        <v>0</v>
      </c>
      <c r="BF66" s="8">
        <f t="shared" si="22"/>
        <v>0</v>
      </c>
      <c r="BG66" s="5">
        <f t="shared" ref="BG66:BG129" si="26">BE66*BD66/100</f>
        <v>0</v>
      </c>
      <c r="BH66">
        <v>4.2680022618951403</v>
      </c>
      <c r="BI66" t="s">
        <v>686</v>
      </c>
      <c r="BJ66">
        <v>1</v>
      </c>
      <c r="BK66" s="3" t="str">
        <f t="shared" si="23"/>
        <v>Yes</v>
      </c>
      <c r="BL66" t="s">
        <v>687</v>
      </c>
      <c r="BM66" t="s">
        <v>688</v>
      </c>
      <c r="BN66" t="s">
        <v>689</v>
      </c>
      <c r="BO66" t="s">
        <v>690</v>
      </c>
      <c r="BP66" t="s">
        <v>58</v>
      </c>
      <c r="BQ66" t="s">
        <v>59</v>
      </c>
      <c r="BR66" t="s">
        <v>683</v>
      </c>
      <c r="BS66" t="s">
        <v>12458</v>
      </c>
      <c r="BT66" t="s">
        <v>12469</v>
      </c>
      <c r="BU66" t="s">
        <v>12783</v>
      </c>
      <c r="BV66" t="s">
        <v>12466</v>
      </c>
      <c r="BW66" t="s">
        <v>12605</v>
      </c>
      <c r="BX66" t="s">
        <v>12463</v>
      </c>
      <c r="BY66" t="s">
        <v>12459</v>
      </c>
      <c r="BZ66" t="s">
        <v>12650</v>
      </c>
      <c r="CA66" t="s">
        <v>12493</v>
      </c>
      <c r="CB66" t="s">
        <v>12559</v>
      </c>
      <c r="CC66" t="s">
        <v>12492</v>
      </c>
      <c r="CD66" t="s">
        <v>12475</v>
      </c>
      <c r="CE66" t="s">
        <v>12508</v>
      </c>
      <c r="CF66" t="s">
        <v>12784</v>
      </c>
      <c r="CG66" t="s">
        <v>12529</v>
      </c>
    </row>
    <row r="67" spans="1:95" hidden="1" x14ac:dyDescent="0.25">
      <c r="A67">
        <v>66</v>
      </c>
      <c r="B67" t="s">
        <v>691</v>
      </c>
      <c r="C67" t="s">
        <v>11451</v>
      </c>
      <c r="D67">
        <v>8</v>
      </c>
      <c r="E67">
        <v>10</v>
      </c>
      <c r="F67" t="s">
        <v>45</v>
      </c>
      <c r="G67">
        <v>100</v>
      </c>
      <c r="H67" s="3">
        <f t="shared" si="24"/>
        <v>800</v>
      </c>
      <c r="I67" s="3">
        <f t="shared" si="25"/>
        <v>1000</v>
      </c>
      <c r="J67">
        <v>0</v>
      </c>
      <c r="K67" s="3" t="str">
        <f t="shared" ref="K67:K130" si="27">IF(J67=0, "No", "Yes")</f>
        <v>No</v>
      </c>
      <c r="L67" s="3" t="str">
        <f t="shared" ref="L67:L130" si="28">IF(M67=0, "without rating", "with rating")</f>
        <v>with rating</v>
      </c>
      <c r="M67" s="3">
        <f t="shared" ref="M67:M130" si="29">IF(W67&gt;0,1,0)</f>
        <v>1</v>
      </c>
      <c r="N67" s="3" t="str">
        <f t="shared" ref="N67:N130" si="30">IF(V67&gt;3.79, "Above average", IF(V67=0,"no rating","Below average"))</f>
        <v>Below average</v>
      </c>
      <c r="O67" s="3">
        <f t="shared" ref="O67:O130" si="31">IF(V67=0,1,0)</f>
        <v>0</v>
      </c>
      <c r="P67" s="3">
        <f t="shared" ref="P67:P130" si="32">IF(AND(V67&gt;0,V67&lt;=1), 1,0)</f>
        <v>0</v>
      </c>
      <c r="Q67" s="3">
        <f t="shared" ref="Q67:Q130" si="33">IF(AND(V67&gt;= 1.5,V67&lt;=2.5),1,0)</f>
        <v>0</v>
      </c>
      <c r="R67" s="3">
        <f t="shared" ref="R67:R130" si="34">IF(AND(V67&gt;2.5,V67&lt;= 3.5),1,0)</f>
        <v>1</v>
      </c>
      <c r="S67" s="3">
        <f t="shared" ref="S67:S130" si="35">IF(AND(V67&gt;3.5,V67&lt;=4.5),1,0)</f>
        <v>0</v>
      </c>
      <c r="T67" s="3">
        <f t="shared" ref="T67:T130" si="36">IF(AND(V67&gt;4.5,V67&lt;=5),1,0)</f>
        <v>0</v>
      </c>
      <c r="U67" s="3" t="str">
        <f t="shared" ref="U67:U130" si="37">IF(V67=0,"no rating",IF(AND(V67&lt;0,V67&lt;=1.5),"Poor",IF(AND(V67&gt;1.5,V67&lt;=2.5),"Fair",IF(AND(V67&gt;2.5,V67&lt;=3.5),"Good",IF(AND(V67&gt;3.5,V67&lt;=4.5),"Very good",IF(AND(V67&gt;4.5,V67&lt;=5),"Excellent","Error"))))))</f>
        <v>Good</v>
      </c>
      <c r="V67">
        <v>2.71</v>
      </c>
      <c r="W67">
        <v>7</v>
      </c>
      <c r="X67">
        <v>1</v>
      </c>
      <c r="Y67" s="8">
        <f t="shared" ref="Y67:Y130" si="38">X67/W67</f>
        <v>0.14285714285714285</v>
      </c>
      <c r="Z67">
        <v>1</v>
      </c>
      <c r="AA67">
        <v>2</v>
      </c>
      <c r="AB67">
        <v>1</v>
      </c>
      <c r="AC67">
        <v>2</v>
      </c>
      <c r="AD67" s="9">
        <f t="shared" ref="AD67:AD130" si="39">AC67/W67</f>
        <v>0.2857142857142857</v>
      </c>
      <c r="AE67">
        <v>0</v>
      </c>
      <c r="AF67">
        <v>0</v>
      </c>
      <c r="AG67" s="3" t="str">
        <f t="shared" ref="AG67:AG130" si="40">IF(AF67=0, "No", "Yes")</f>
        <v>No</v>
      </c>
      <c r="AH67">
        <v>0</v>
      </c>
      <c r="AI67" s="3" t="str">
        <f t="shared" ref="AI67:AI130" si="41">IF(AH67=0,"No", "Yes")</f>
        <v>No</v>
      </c>
      <c r="AJ67">
        <v>0</v>
      </c>
      <c r="AK67" s="3" t="str">
        <f t="shared" ref="AK67:AK130" si="42">IF(AJ67=0,"No","Yes")</f>
        <v>No</v>
      </c>
      <c r="AL67" t="s">
        <v>11452</v>
      </c>
      <c r="AM67" t="s">
        <v>193</v>
      </c>
      <c r="AN67" t="s">
        <v>64</v>
      </c>
      <c r="AO67">
        <v>4</v>
      </c>
      <c r="AP67" s="6" t="s">
        <v>12443</v>
      </c>
      <c r="AQ67">
        <v>3</v>
      </c>
      <c r="AR67">
        <v>0</v>
      </c>
      <c r="AS67" s="3" t="str">
        <f t="shared" ref="AS67:AS130" si="43">IF(AR67=0, "No", "Yes")</f>
        <v>No</v>
      </c>
      <c r="AT67">
        <v>20</v>
      </c>
      <c r="AU67">
        <v>50</v>
      </c>
      <c r="AV67" t="str">
        <f t="shared" ref="AV67:AV130" si="44">IF(AW67=0, "No", "Yes")</f>
        <v>No</v>
      </c>
      <c r="AY67" t="s">
        <v>51</v>
      </c>
      <c r="AZ67" s="6" t="s">
        <v>694</v>
      </c>
      <c r="BA67" t="s">
        <v>694</v>
      </c>
      <c r="BB67" t="s">
        <v>695</v>
      </c>
      <c r="BC67" s="3" t="str">
        <f t="shared" ref="BC67:BC130" si="45">IF(BD67=0, "without rating", "with rating")</f>
        <v>with rating</v>
      </c>
      <c r="BD67">
        <v>224</v>
      </c>
      <c r="BE67" s="3">
        <v>84</v>
      </c>
      <c r="BF67" s="8">
        <f t="shared" ref="BF67:BF130" si="46">BE67/100</f>
        <v>0.84</v>
      </c>
      <c r="BG67" s="5">
        <f t="shared" si="26"/>
        <v>188.16</v>
      </c>
      <c r="BH67">
        <v>3.8928571428571401</v>
      </c>
      <c r="BI67" t="s">
        <v>696</v>
      </c>
      <c r="BJ67">
        <v>0</v>
      </c>
      <c r="BK67" s="3" t="str">
        <f t="shared" ref="BK67:BK130" si="47">IF(BJ67=0, "No", "Yes")</f>
        <v>No</v>
      </c>
      <c r="BM67" t="s">
        <v>697</v>
      </c>
      <c r="BN67" t="s">
        <v>698</v>
      </c>
      <c r="BO67" t="s">
        <v>699</v>
      </c>
      <c r="BP67" t="s">
        <v>58</v>
      </c>
      <c r="BQ67" t="s">
        <v>59</v>
      </c>
      <c r="BR67" t="s">
        <v>11452</v>
      </c>
      <c r="BS67" t="s">
        <v>12458</v>
      </c>
      <c r="BT67" t="s">
        <v>12785</v>
      </c>
      <c r="BU67" t="s">
        <v>12519</v>
      </c>
      <c r="BV67" t="s">
        <v>12786</v>
      </c>
      <c r="BW67" t="s">
        <v>12512</v>
      </c>
      <c r="BX67" t="s">
        <v>12596</v>
      </c>
      <c r="BY67" t="s">
        <v>12486</v>
      </c>
      <c r="BZ67" t="s">
        <v>12545</v>
      </c>
      <c r="CA67" t="s">
        <v>12560</v>
      </c>
      <c r="CB67" t="s">
        <v>12501</v>
      </c>
      <c r="CC67" t="s">
        <v>12466</v>
      </c>
      <c r="CD67" t="s">
        <v>12787</v>
      </c>
      <c r="CE67" t="s">
        <v>12463</v>
      </c>
      <c r="CF67" t="s">
        <v>12469</v>
      </c>
      <c r="CG67" t="s">
        <v>12475</v>
      </c>
      <c r="CH67" t="s">
        <v>12605</v>
      </c>
      <c r="CI67" t="s">
        <v>12565</v>
      </c>
      <c r="CJ67" t="s">
        <v>12671</v>
      </c>
      <c r="CK67" t="s">
        <v>12510</v>
      </c>
      <c r="CL67" t="s">
        <v>12788</v>
      </c>
      <c r="CM67" t="s">
        <v>12599</v>
      </c>
    </row>
    <row r="68" spans="1:95" hidden="1" x14ac:dyDescent="0.25">
      <c r="A68">
        <v>67</v>
      </c>
      <c r="B68" t="s">
        <v>700</v>
      </c>
      <c r="C68" t="s">
        <v>11453</v>
      </c>
      <c r="D68">
        <v>14</v>
      </c>
      <c r="E68">
        <v>67</v>
      </c>
      <c r="F68" t="s">
        <v>45</v>
      </c>
      <c r="G68">
        <v>1000</v>
      </c>
      <c r="H68" s="3">
        <f t="shared" si="24"/>
        <v>14000</v>
      </c>
      <c r="I68" s="3">
        <f t="shared" si="25"/>
        <v>67000</v>
      </c>
      <c r="J68">
        <v>0</v>
      </c>
      <c r="K68" s="3" t="str">
        <f t="shared" si="27"/>
        <v>No</v>
      </c>
      <c r="L68" s="3" t="str">
        <f t="shared" si="28"/>
        <v>with rating</v>
      </c>
      <c r="M68" s="3">
        <f t="shared" si="29"/>
        <v>1</v>
      </c>
      <c r="N68" s="3" t="str">
        <f t="shared" si="30"/>
        <v>Above average</v>
      </c>
      <c r="O68" s="3">
        <f t="shared" si="31"/>
        <v>0</v>
      </c>
      <c r="P68" s="3">
        <f t="shared" si="32"/>
        <v>0</v>
      </c>
      <c r="Q68" s="3">
        <f t="shared" si="33"/>
        <v>0</v>
      </c>
      <c r="R68" s="3">
        <f t="shared" si="34"/>
        <v>0</v>
      </c>
      <c r="S68" s="3">
        <f t="shared" si="35"/>
        <v>1</v>
      </c>
      <c r="T68" s="3">
        <f t="shared" si="36"/>
        <v>0</v>
      </c>
      <c r="U68" s="3" t="str">
        <f t="shared" si="37"/>
        <v>Very good</v>
      </c>
      <c r="V68">
        <v>3.81</v>
      </c>
      <c r="W68">
        <v>187</v>
      </c>
      <c r="X68">
        <v>84</v>
      </c>
      <c r="Y68" s="8">
        <f t="shared" si="38"/>
        <v>0.44919786096256686</v>
      </c>
      <c r="Z68">
        <v>40</v>
      </c>
      <c r="AA68">
        <v>28</v>
      </c>
      <c r="AB68">
        <v>14</v>
      </c>
      <c r="AC68">
        <v>21</v>
      </c>
      <c r="AD68" s="9">
        <f t="shared" si="39"/>
        <v>0.11229946524064172</v>
      </c>
      <c r="AE68">
        <v>0</v>
      </c>
      <c r="AF68">
        <v>0</v>
      </c>
      <c r="AG68" s="3" t="str">
        <f t="shared" si="40"/>
        <v>No</v>
      </c>
      <c r="AH68">
        <v>0</v>
      </c>
      <c r="AI68" s="3" t="str">
        <f t="shared" si="41"/>
        <v>No</v>
      </c>
      <c r="AJ68">
        <v>0</v>
      </c>
      <c r="AK68" s="3" t="str">
        <f t="shared" si="42"/>
        <v>No</v>
      </c>
      <c r="AL68" t="s">
        <v>11454</v>
      </c>
      <c r="AM68" t="s">
        <v>129</v>
      </c>
      <c r="AN68" t="s">
        <v>48</v>
      </c>
      <c r="AO68">
        <v>50</v>
      </c>
      <c r="AP68" s="6" t="s">
        <v>12443</v>
      </c>
      <c r="AQ68">
        <v>4</v>
      </c>
      <c r="AR68">
        <v>0</v>
      </c>
      <c r="AS68" s="3" t="str">
        <f t="shared" si="43"/>
        <v>No</v>
      </c>
      <c r="AT68">
        <v>40</v>
      </c>
      <c r="AU68">
        <v>50</v>
      </c>
      <c r="AV68" t="str">
        <f t="shared" si="44"/>
        <v>No</v>
      </c>
      <c r="AY68" t="s">
        <v>51</v>
      </c>
      <c r="AZ68" s="6" t="s">
        <v>703</v>
      </c>
      <c r="BA68" t="s">
        <v>703</v>
      </c>
      <c r="BB68" t="s">
        <v>704</v>
      </c>
      <c r="BC68" s="3" t="str">
        <f t="shared" si="45"/>
        <v>with rating</v>
      </c>
      <c r="BD68">
        <v>11900</v>
      </c>
      <c r="BE68" s="3">
        <v>88</v>
      </c>
      <c r="BF68" s="8">
        <f t="shared" si="46"/>
        <v>0.88</v>
      </c>
      <c r="BG68" s="5">
        <f t="shared" si="26"/>
        <v>10472</v>
      </c>
      <c r="BH68">
        <v>4.1507563025209997</v>
      </c>
      <c r="BI68" t="s">
        <v>705</v>
      </c>
      <c r="BJ68">
        <v>1</v>
      </c>
      <c r="BK68" s="3" t="str">
        <f t="shared" si="47"/>
        <v>Yes</v>
      </c>
      <c r="BL68" t="s">
        <v>706</v>
      </c>
      <c r="BM68" t="s">
        <v>707</v>
      </c>
      <c r="BN68" t="s">
        <v>708</v>
      </c>
      <c r="BO68" t="s">
        <v>709</v>
      </c>
      <c r="BP68" t="s">
        <v>58</v>
      </c>
      <c r="BQ68" t="s">
        <v>59</v>
      </c>
      <c r="BR68" t="s">
        <v>11454</v>
      </c>
      <c r="BS68" t="s">
        <v>12458</v>
      </c>
      <c r="BT68" t="s">
        <v>12519</v>
      </c>
      <c r="BU68" t="s">
        <v>12510</v>
      </c>
      <c r="BV68" t="s">
        <v>12789</v>
      </c>
      <c r="BW68" t="s">
        <v>12790</v>
      </c>
      <c r="BX68" t="s">
        <v>12534</v>
      </c>
      <c r="BY68" t="s">
        <v>12791</v>
      </c>
      <c r="BZ68" t="s">
        <v>12473</v>
      </c>
      <c r="CA68" t="s">
        <v>12792</v>
      </c>
      <c r="CB68" t="s">
        <v>12501</v>
      </c>
      <c r="CC68" t="s">
        <v>12793</v>
      </c>
      <c r="CD68" t="s">
        <v>12716</v>
      </c>
      <c r="CE68" t="s">
        <v>12459</v>
      </c>
      <c r="CF68" t="s">
        <v>12794</v>
      </c>
      <c r="CG68" t="s">
        <v>12626</v>
      </c>
      <c r="CH68" t="s">
        <v>12467</v>
      </c>
      <c r="CI68" t="s">
        <v>12795</v>
      </c>
      <c r="CJ68" t="s">
        <v>12514</v>
      </c>
      <c r="CK68" t="s">
        <v>12796</v>
      </c>
      <c r="CL68" t="s">
        <v>12797</v>
      </c>
    </row>
    <row r="69" spans="1:95" hidden="1" x14ac:dyDescent="0.25">
      <c r="A69">
        <v>68</v>
      </c>
      <c r="B69" t="s">
        <v>611</v>
      </c>
      <c r="C69" t="s">
        <v>612</v>
      </c>
      <c r="D69">
        <v>2</v>
      </c>
      <c r="E69">
        <v>9</v>
      </c>
      <c r="F69" t="s">
        <v>45</v>
      </c>
      <c r="G69">
        <v>100</v>
      </c>
      <c r="H69" s="3">
        <f t="shared" si="24"/>
        <v>200</v>
      </c>
      <c r="I69" s="3">
        <f t="shared" si="25"/>
        <v>900</v>
      </c>
      <c r="J69">
        <v>0</v>
      </c>
      <c r="K69" s="3" t="str">
        <f t="shared" si="27"/>
        <v>No</v>
      </c>
      <c r="L69" s="3" t="str">
        <f t="shared" si="28"/>
        <v>with rating</v>
      </c>
      <c r="M69" s="3">
        <f t="shared" si="29"/>
        <v>1</v>
      </c>
      <c r="N69" s="3" t="str">
        <f t="shared" si="30"/>
        <v>Below average</v>
      </c>
      <c r="O69" s="3">
        <f t="shared" si="31"/>
        <v>0</v>
      </c>
      <c r="P69" s="3">
        <f t="shared" si="32"/>
        <v>0</v>
      </c>
      <c r="Q69" s="3">
        <f t="shared" si="33"/>
        <v>0</v>
      </c>
      <c r="R69" s="3">
        <f t="shared" si="34"/>
        <v>1</v>
      </c>
      <c r="S69" s="3">
        <f t="shared" si="35"/>
        <v>0</v>
      </c>
      <c r="T69" s="3">
        <f t="shared" si="36"/>
        <v>0</v>
      </c>
      <c r="U69" s="3" t="str">
        <f t="shared" si="37"/>
        <v>Good</v>
      </c>
      <c r="V69">
        <v>3.47</v>
      </c>
      <c r="W69">
        <v>32</v>
      </c>
      <c r="X69">
        <v>11</v>
      </c>
      <c r="Y69" s="8">
        <f t="shared" si="38"/>
        <v>0.34375</v>
      </c>
      <c r="Z69">
        <v>6</v>
      </c>
      <c r="AA69">
        <v>5</v>
      </c>
      <c r="AB69">
        <v>7</v>
      </c>
      <c r="AC69">
        <v>3</v>
      </c>
      <c r="AD69" s="9">
        <f t="shared" si="39"/>
        <v>9.375E-2</v>
      </c>
      <c r="AE69">
        <v>0</v>
      </c>
      <c r="AF69">
        <v>0</v>
      </c>
      <c r="AG69" s="3" t="str">
        <f t="shared" si="40"/>
        <v>No</v>
      </c>
      <c r="AH69">
        <v>0</v>
      </c>
      <c r="AI69" s="3" t="str">
        <f t="shared" si="41"/>
        <v>No</v>
      </c>
      <c r="AJ69">
        <v>0</v>
      </c>
      <c r="AK69" s="3" t="str">
        <f t="shared" si="42"/>
        <v>No</v>
      </c>
      <c r="AL69" t="s">
        <v>710</v>
      </c>
      <c r="AM69" t="s">
        <v>47</v>
      </c>
      <c r="AN69" t="s">
        <v>162</v>
      </c>
      <c r="AO69">
        <v>1</v>
      </c>
      <c r="AP69" s="6" t="s">
        <v>12443</v>
      </c>
      <c r="AQ69">
        <v>1</v>
      </c>
      <c r="AR69">
        <v>0</v>
      </c>
      <c r="AS69" s="3" t="str">
        <f t="shared" si="43"/>
        <v>No</v>
      </c>
      <c r="AT69">
        <v>40</v>
      </c>
      <c r="AU69">
        <v>50</v>
      </c>
      <c r="AV69" t="str">
        <f t="shared" si="44"/>
        <v>No</v>
      </c>
      <c r="AY69" t="s">
        <v>51</v>
      </c>
      <c r="AZ69" s="6" t="s">
        <v>711</v>
      </c>
      <c r="BA69" t="s">
        <v>711</v>
      </c>
      <c r="BB69" t="s">
        <v>712</v>
      </c>
      <c r="BC69" s="3" t="str">
        <f t="shared" si="45"/>
        <v>with rating</v>
      </c>
      <c r="BD69">
        <v>4856</v>
      </c>
      <c r="BE69" s="3">
        <v>88</v>
      </c>
      <c r="BF69" s="8">
        <f t="shared" si="46"/>
        <v>0.88</v>
      </c>
      <c r="BG69" s="5">
        <f t="shared" si="26"/>
        <v>4273.28</v>
      </c>
      <c r="BH69">
        <v>4.1676276771004899</v>
      </c>
      <c r="BI69" t="s">
        <v>713</v>
      </c>
      <c r="BJ69">
        <v>0</v>
      </c>
      <c r="BK69" s="3" t="str">
        <f t="shared" si="47"/>
        <v>No</v>
      </c>
      <c r="BM69" t="s">
        <v>714</v>
      </c>
      <c r="BN69" t="s">
        <v>715</v>
      </c>
      <c r="BO69" s="1" t="s">
        <v>716</v>
      </c>
      <c r="BP69" t="s">
        <v>58</v>
      </c>
      <c r="BQ69" t="s">
        <v>59</v>
      </c>
      <c r="BR69" t="s">
        <v>710</v>
      </c>
      <c r="BS69" t="s">
        <v>12458</v>
      </c>
      <c r="BT69" t="s">
        <v>12459</v>
      </c>
      <c r="BU69" t="s">
        <v>12515</v>
      </c>
      <c r="BV69" t="s">
        <v>12766</v>
      </c>
      <c r="BW69" t="s">
        <v>12486</v>
      </c>
      <c r="BX69" t="s">
        <v>12524</v>
      </c>
      <c r="BY69" t="s">
        <v>12463</v>
      </c>
      <c r="BZ69" t="s">
        <v>12690</v>
      </c>
      <c r="CA69" t="s">
        <v>12563</v>
      </c>
      <c r="CB69" t="s">
        <v>12492</v>
      </c>
      <c r="CC69" t="s">
        <v>12508</v>
      </c>
      <c r="CD69" t="s">
        <v>12466</v>
      </c>
      <c r="CE69" t="s">
        <v>12475</v>
      </c>
    </row>
    <row r="70" spans="1:95" hidden="1" x14ac:dyDescent="0.25">
      <c r="A70">
        <v>69</v>
      </c>
      <c r="B70" t="s">
        <v>717</v>
      </c>
      <c r="C70" t="s">
        <v>718</v>
      </c>
      <c r="D70">
        <v>8</v>
      </c>
      <c r="E70">
        <v>7</v>
      </c>
      <c r="F70" t="s">
        <v>45</v>
      </c>
      <c r="G70">
        <v>10000</v>
      </c>
      <c r="H70" s="3">
        <f t="shared" si="24"/>
        <v>80000</v>
      </c>
      <c r="I70" s="3">
        <f t="shared" si="25"/>
        <v>70000</v>
      </c>
      <c r="J70">
        <v>1</v>
      </c>
      <c r="K70" s="3" t="str">
        <f t="shared" si="27"/>
        <v>Yes</v>
      </c>
      <c r="L70" s="3" t="str">
        <f t="shared" si="28"/>
        <v>with rating</v>
      </c>
      <c r="M70" s="3">
        <f t="shared" si="29"/>
        <v>1</v>
      </c>
      <c r="N70" s="3" t="str">
        <f t="shared" si="30"/>
        <v>Above average</v>
      </c>
      <c r="O70" s="3">
        <f t="shared" si="31"/>
        <v>0</v>
      </c>
      <c r="P70" s="3">
        <f t="shared" si="32"/>
        <v>0</v>
      </c>
      <c r="Q70" s="3">
        <f t="shared" si="33"/>
        <v>0</v>
      </c>
      <c r="R70" s="3">
        <f t="shared" si="34"/>
        <v>0</v>
      </c>
      <c r="S70" s="3">
        <f t="shared" si="35"/>
        <v>1</v>
      </c>
      <c r="T70" s="3">
        <f t="shared" si="36"/>
        <v>0</v>
      </c>
      <c r="U70" s="3" t="str">
        <f t="shared" si="37"/>
        <v>Very good</v>
      </c>
      <c r="V70">
        <v>3.93</v>
      </c>
      <c r="W70">
        <v>1670</v>
      </c>
      <c r="X70">
        <v>823</v>
      </c>
      <c r="Y70" s="8">
        <f t="shared" si="38"/>
        <v>0.49281437125748501</v>
      </c>
      <c r="Z70">
        <v>340</v>
      </c>
      <c r="AA70">
        <v>250</v>
      </c>
      <c r="AB70">
        <v>89</v>
      </c>
      <c r="AC70">
        <v>168</v>
      </c>
      <c r="AD70" s="9">
        <f t="shared" si="39"/>
        <v>0.10059880239520957</v>
      </c>
      <c r="AE70">
        <v>0</v>
      </c>
      <c r="AF70">
        <v>0</v>
      </c>
      <c r="AG70" s="3" t="str">
        <f t="shared" si="40"/>
        <v>No</v>
      </c>
      <c r="AH70">
        <v>0</v>
      </c>
      <c r="AI70" s="3" t="str">
        <f t="shared" si="41"/>
        <v>No</v>
      </c>
      <c r="AJ70">
        <v>0</v>
      </c>
      <c r="AK70" s="3" t="str">
        <f t="shared" si="42"/>
        <v>No</v>
      </c>
      <c r="AL70" t="s">
        <v>11455</v>
      </c>
      <c r="AM70" t="s">
        <v>95</v>
      </c>
      <c r="AN70" t="s">
        <v>48</v>
      </c>
      <c r="AO70">
        <v>50</v>
      </c>
      <c r="AP70" s="6" t="s">
        <v>12443</v>
      </c>
      <c r="AQ70">
        <v>3</v>
      </c>
      <c r="AR70">
        <v>0</v>
      </c>
      <c r="AS70" s="3" t="str">
        <f t="shared" si="43"/>
        <v>No</v>
      </c>
      <c r="AT70">
        <v>30</v>
      </c>
      <c r="AU70">
        <v>50</v>
      </c>
      <c r="AV70" t="str">
        <f t="shared" si="44"/>
        <v>No</v>
      </c>
      <c r="AY70" t="s">
        <v>51</v>
      </c>
      <c r="AZ70" s="6" t="s">
        <v>720</v>
      </c>
      <c r="BA70" t="s">
        <v>720</v>
      </c>
      <c r="BB70" t="s">
        <v>721</v>
      </c>
      <c r="BC70" s="3" t="str">
        <f t="shared" si="45"/>
        <v>with rating</v>
      </c>
      <c r="BD70">
        <v>66644</v>
      </c>
      <c r="BE70" s="3">
        <v>88</v>
      </c>
      <c r="BF70" s="8">
        <f t="shared" si="46"/>
        <v>0.88</v>
      </c>
      <c r="BG70" s="5">
        <f t="shared" si="26"/>
        <v>58646.720000000001</v>
      </c>
      <c r="BH70">
        <v>4.1375817778044501</v>
      </c>
      <c r="BI70" t="s">
        <v>722</v>
      </c>
      <c r="BJ70">
        <v>1</v>
      </c>
      <c r="BK70" s="3" t="str">
        <f t="shared" si="47"/>
        <v>Yes</v>
      </c>
      <c r="BL70" t="s">
        <v>723</v>
      </c>
      <c r="BM70" t="s">
        <v>724</v>
      </c>
      <c r="BN70" t="s">
        <v>725</v>
      </c>
      <c r="BO70" t="s">
        <v>726</v>
      </c>
      <c r="BP70" t="s">
        <v>58</v>
      </c>
      <c r="BQ70" t="s">
        <v>59</v>
      </c>
      <c r="BR70" t="s">
        <v>11455</v>
      </c>
      <c r="BS70" t="s">
        <v>12458</v>
      </c>
      <c r="BT70" t="s">
        <v>12655</v>
      </c>
      <c r="BU70" t="s">
        <v>12519</v>
      </c>
      <c r="BV70" t="s">
        <v>12582</v>
      </c>
      <c r="BW70" t="s">
        <v>12617</v>
      </c>
      <c r="BX70" t="s">
        <v>12473</v>
      </c>
      <c r="BY70" t="s">
        <v>12524</v>
      </c>
      <c r="BZ70" t="s">
        <v>12576</v>
      </c>
      <c r="CA70" t="s">
        <v>12463</v>
      </c>
      <c r="CB70" t="s">
        <v>12459</v>
      </c>
      <c r="CC70" t="s">
        <v>12632</v>
      </c>
      <c r="CD70" t="s">
        <v>12492</v>
      </c>
      <c r="CE70" t="s">
        <v>12475</v>
      </c>
      <c r="CF70" t="s">
        <v>12520</v>
      </c>
      <c r="CG70" t="s">
        <v>12466</v>
      </c>
      <c r="CH70" t="s">
        <v>12798</v>
      </c>
    </row>
    <row r="71" spans="1:95" hidden="1" x14ac:dyDescent="0.25">
      <c r="A71">
        <v>70</v>
      </c>
      <c r="B71" t="s">
        <v>11456</v>
      </c>
      <c r="C71" t="s">
        <v>11457</v>
      </c>
      <c r="D71">
        <v>5.79</v>
      </c>
      <c r="E71">
        <v>30</v>
      </c>
      <c r="F71" t="s">
        <v>45</v>
      </c>
      <c r="G71">
        <v>1000</v>
      </c>
      <c r="H71" s="3">
        <f t="shared" si="24"/>
        <v>5790</v>
      </c>
      <c r="I71" s="3">
        <f t="shared" si="25"/>
        <v>30000</v>
      </c>
      <c r="J71">
        <v>1</v>
      </c>
      <c r="K71" s="3" t="str">
        <f t="shared" si="27"/>
        <v>Yes</v>
      </c>
      <c r="L71" s="3" t="str">
        <f t="shared" si="28"/>
        <v>with rating</v>
      </c>
      <c r="M71" s="3">
        <f t="shared" si="29"/>
        <v>1</v>
      </c>
      <c r="N71" s="3" t="str">
        <f t="shared" si="30"/>
        <v>Below average</v>
      </c>
      <c r="O71" s="3">
        <f t="shared" si="31"/>
        <v>0</v>
      </c>
      <c r="P71" s="3">
        <f t="shared" si="32"/>
        <v>0</v>
      </c>
      <c r="Q71" s="3">
        <f t="shared" si="33"/>
        <v>0</v>
      </c>
      <c r="R71" s="3">
        <f t="shared" si="34"/>
        <v>1</v>
      </c>
      <c r="S71" s="3">
        <f t="shared" si="35"/>
        <v>0</v>
      </c>
      <c r="T71" s="3">
        <f t="shared" si="36"/>
        <v>0</v>
      </c>
      <c r="U71" s="3" t="str">
        <f t="shared" si="37"/>
        <v>Good</v>
      </c>
      <c r="V71">
        <v>3.41</v>
      </c>
      <c r="W71">
        <v>212</v>
      </c>
      <c r="X71">
        <v>73</v>
      </c>
      <c r="Y71" s="8">
        <f t="shared" si="38"/>
        <v>0.34433962264150941</v>
      </c>
      <c r="Z71">
        <v>49</v>
      </c>
      <c r="AA71">
        <v>23</v>
      </c>
      <c r="AB71">
        <v>25</v>
      </c>
      <c r="AC71">
        <v>42</v>
      </c>
      <c r="AD71" s="9">
        <f t="shared" si="39"/>
        <v>0.19811320754716982</v>
      </c>
      <c r="AE71">
        <v>0</v>
      </c>
      <c r="AF71">
        <v>0</v>
      </c>
      <c r="AG71" s="3" t="str">
        <f t="shared" si="40"/>
        <v>No</v>
      </c>
      <c r="AH71">
        <v>0</v>
      </c>
      <c r="AI71" s="3" t="str">
        <f t="shared" si="41"/>
        <v>No</v>
      </c>
      <c r="AJ71">
        <v>0</v>
      </c>
      <c r="AK71" s="3" t="str">
        <f t="shared" si="42"/>
        <v>No</v>
      </c>
      <c r="AL71" t="s">
        <v>11458</v>
      </c>
      <c r="AM71" t="s">
        <v>47</v>
      </c>
      <c r="AN71" t="s">
        <v>64</v>
      </c>
      <c r="AO71">
        <v>50</v>
      </c>
      <c r="AP71" s="6" t="s">
        <v>12443</v>
      </c>
      <c r="AQ71">
        <v>2</v>
      </c>
      <c r="AR71">
        <v>0</v>
      </c>
      <c r="AS71" s="3" t="str">
        <f t="shared" si="43"/>
        <v>No</v>
      </c>
      <c r="AT71">
        <v>118</v>
      </c>
      <c r="AU71">
        <v>50</v>
      </c>
      <c r="AV71" t="str">
        <f t="shared" si="44"/>
        <v>No</v>
      </c>
      <c r="AY71" t="s">
        <v>51</v>
      </c>
      <c r="AZ71" s="6" t="s">
        <v>730</v>
      </c>
      <c r="BA71" t="s">
        <v>731</v>
      </c>
      <c r="BB71" t="s">
        <v>732</v>
      </c>
      <c r="BC71" s="3" t="str">
        <f t="shared" si="45"/>
        <v>with rating</v>
      </c>
      <c r="BD71">
        <v>21012</v>
      </c>
      <c r="BE71" s="3">
        <v>0</v>
      </c>
      <c r="BF71" s="8">
        <f t="shared" si="46"/>
        <v>0</v>
      </c>
      <c r="BG71" s="5">
        <f t="shared" si="26"/>
        <v>0</v>
      </c>
      <c r="BH71">
        <v>4.1898438987245301</v>
      </c>
      <c r="BI71" t="s">
        <v>733</v>
      </c>
      <c r="BJ71">
        <v>1</v>
      </c>
      <c r="BK71" s="3" t="str">
        <f t="shared" si="47"/>
        <v>Yes</v>
      </c>
      <c r="BL71" t="s">
        <v>734</v>
      </c>
      <c r="BM71" t="s">
        <v>735</v>
      </c>
      <c r="BN71" t="s">
        <v>736</v>
      </c>
      <c r="BO71" t="s">
        <v>737</v>
      </c>
      <c r="BP71" t="s">
        <v>58</v>
      </c>
      <c r="BQ71" t="s">
        <v>59</v>
      </c>
      <c r="BR71" t="s">
        <v>11458</v>
      </c>
      <c r="BS71" t="s">
        <v>12530</v>
      </c>
      <c r="BT71" t="s">
        <v>12519</v>
      </c>
      <c r="BU71" t="s">
        <v>12458</v>
      </c>
      <c r="BV71" t="s">
        <v>12486</v>
      </c>
      <c r="BW71" t="s">
        <v>12501</v>
      </c>
      <c r="BX71" t="s">
        <v>12568</v>
      </c>
      <c r="BY71" t="s">
        <v>12563</v>
      </c>
      <c r="BZ71" t="s">
        <v>12459</v>
      </c>
      <c r="CA71" t="s">
        <v>12466</v>
      </c>
      <c r="CB71" t="s">
        <v>12526</v>
      </c>
      <c r="CC71" t="s">
        <v>12469</v>
      </c>
      <c r="CD71" t="s">
        <v>12708</v>
      </c>
      <c r="CE71" t="s">
        <v>12512</v>
      </c>
      <c r="CF71" t="s">
        <v>12545</v>
      </c>
      <c r="CG71" t="s">
        <v>12463</v>
      </c>
      <c r="CH71" t="s">
        <v>12502</v>
      </c>
      <c r="CI71" t="s">
        <v>12597</v>
      </c>
      <c r="CJ71" t="s">
        <v>12605</v>
      </c>
      <c r="CK71" t="s">
        <v>12490</v>
      </c>
      <c r="CL71" t="s">
        <v>12799</v>
      </c>
      <c r="CM71" t="s">
        <v>12508</v>
      </c>
      <c r="CN71" t="s">
        <v>12566</v>
      </c>
      <c r="CO71" t="s">
        <v>12614</v>
      </c>
    </row>
    <row r="72" spans="1:95" hidden="1" x14ac:dyDescent="0.25">
      <c r="A72">
        <v>71</v>
      </c>
      <c r="B72" t="s">
        <v>738</v>
      </c>
      <c r="C72" t="s">
        <v>739</v>
      </c>
      <c r="D72">
        <v>8</v>
      </c>
      <c r="E72">
        <v>22</v>
      </c>
      <c r="F72" t="s">
        <v>45</v>
      </c>
      <c r="G72">
        <v>100</v>
      </c>
      <c r="H72" s="3">
        <f t="shared" si="24"/>
        <v>800</v>
      </c>
      <c r="I72" s="3">
        <f t="shared" si="25"/>
        <v>2200</v>
      </c>
      <c r="J72">
        <v>1</v>
      </c>
      <c r="K72" s="3" t="str">
        <f t="shared" si="27"/>
        <v>Yes</v>
      </c>
      <c r="L72" s="3" t="str">
        <f t="shared" si="28"/>
        <v>with rating</v>
      </c>
      <c r="M72" s="3">
        <f t="shared" si="29"/>
        <v>1</v>
      </c>
      <c r="N72" s="3" t="str">
        <f t="shared" si="30"/>
        <v>Below average</v>
      </c>
      <c r="O72" s="3">
        <f t="shared" si="31"/>
        <v>0</v>
      </c>
      <c r="P72" s="3">
        <f t="shared" si="32"/>
        <v>0</v>
      </c>
      <c r="Q72" s="3">
        <f t="shared" si="33"/>
        <v>0</v>
      </c>
      <c r="R72" s="3">
        <f t="shared" si="34"/>
        <v>0</v>
      </c>
      <c r="S72" s="3">
        <f t="shared" si="35"/>
        <v>1</v>
      </c>
      <c r="T72" s="3">
        <f t="shared" si="36"/>
        <v>0</v>
      </c>
      <c r="U72" s="3" t="str">
        <f t="shared" si="37"/>
        <v>Very good</v>
      </c>
      <c r="V72">
        <v>3.74</v>
      </c>
      <c r="W72">
        <v>47</v>
      </c>
      <c r="X72">
        <v>24</v>
      </c>
      <c r="Y72" s="8">
        <f t="shared" si="38"/>
        <v>0.51063829787234039</v>
      </c>
      <c r="Z72">
        <v>5</v>
      </c>
      <c r="AA72">
        <v>6</v>
      </c>
      <c r="AB72">
        <v>6</v>
      </c>
      <c r="AC72">
        <v>6</v>
      </c>
      <c r="AD72" s="9">
        <f t="shared" si="39"/>
        <v>0.1276595744680851</v>
      </c>
      <c r="AE72">
        <v>0</v>
      </c>
      <c r="AF72">
        <v>0</v>
      </c>
      <c r="AG72" s="3" t="str">
        <f t="shared" si="40"/>
        <v>No</v>
      </c>
      <c r="AH72">
        <v>0</v>
      </c>
      <c r="AI72" s="3" t="str">
        <f t="shared" si="41"/>
        <v>No</v>
      </c>
      <c r="AJ72">
        <v>0</v>
      </c>
      <c r="AK72" s="3" t="str">
        <f t="shared" si="42"/>
        <v>No</v>
      </c>
      <c r="AL72" t="s">
        <v>11459</v>
      </c>
      <c r="AM72" t="s">
        <v>741</v>
      </c>
      <c r="AN72" t="s">
        <v>96</v>
      </c>
      <c r="AO72">
        <v>50</v>
      </c>
      <c r="AP72" s="6" t="s">
        <v>12443</v>
      </c>
      <c r="AQ72">
        <v>3</v>
      </c>
      <c r="AR72">
        <v>0</v>
      </c>
      <c r="AS72" s="3" t="str">
        <f t="shared" si="43"/>
        <v>No</v>
      </c>
      <c r="AT72">
        <v>41</v>
      </c>
      <c r="AU72">
        <v>50</v>
      </c>
      <c r="AV72" t="str">
        <f t="shared" si="44"/>
        <v>No</v>
      </c>
      <c r="AY72" t="s">
        <v>51</v>
      </c>
      <c r="AZ72" s="6" t="s">
        <v>742</v>
      </c>
      <c r="BA72" t="s">
        <v>743</v>
      </c>
      <c r="BB72" t="s">
        <v>744</v>
      </c>
      <c r="BC72" s="3" t="str">
        <f t="shared" si="45"/>
        <v>with rating</v>
      </c>
      <c r="BD72">
        <v>50593</v>
      </c>
      <c r="BE72" s="3">
        <v>82</v>
      </c>
      <c r="BF72" s="8">
        <f t="shared" si="46"/>
        <v>0.82</v>
      </c>
      <c r="BG72" s="5">
        <f t="shared" si="26"/>
        <v>41486.26</v>
      </c>
      <c r="BH72">
        <v>3.8767616073369799</v>
      </c>
      <c r="BI72" t="s">
        <v>745</v>
      </c>
      <c r="BJ72">
        <v>0</v>
      </c>
      <c r="BK72" s="3" t="str">
        <f t="shared" si="47"/>
        <v>No</v>
      </c>
      <c r="BM72" t="s">
        <v>746</v>
      </c>
      <c r="BN72" t="s">
        <v>747</v>
      </c>
      <c r="BO72" t="s">
        <v>748</v>
      </c>
      <c r="BP72" t="s">
        <v>58</v>
      </c>
      <c r="BQ72" t="s">
        <v>59</v>
      </c>
      <c r="BR72" t="s">
        <v>11459</v>
      </c>
      <c r="BS72" t="s">
        <v>12526</v>
      </c>
      <c r="BT72" t="s">
        <v>12458</v>
      </c>
      <c r="BU72" t="s">
        <v>12519</v>
      </c>
      <c r="BV72" t="s">
        <v>12582</v>
      </c>
      <c r="BW72" t="s">
        <v>12467</v>
      </c>
      <c r="BX72" t="s">
        <v>12800</v>
      </c>
      <c r="BY72" t="s">
        <v>12473</v>
      </c>
      <c r="BZ72" t="s">
        <v>12577</v>
      </c>
      <c r="CA72" t="s">
        <v>12576</v>
      </c>
      <c r="CB72" t="s">
        <v>12463</v>
      </c>
      <c r="CC72" t="s">
        <v>12801</v>
      </c>
      <c r="CD72" t="s">
        <v>12568</v>
      </c>
      <c r="CE72" t="s">
        <v>12492</v>
      </c>
      <c r="CF72" t="s">
        <v>12618</v>
      </c>
      <c r="CG72" t="s">
        <v>12518</v>
      </c>
      <c r="CH72" t="s">
        <v>12475</v>
      </c>
      <c r="CI72" t="s">
        <v>12802</v>
      </c>
      <c r="CJ72" t="s">
        <v>12466</v>
      </c>
      <c r="CK72" t="s">
        <v>12803</v>
      </c>
      <c r="CL72" t="s">
        <v>12505</v>
      </c>
    </row>
    <row r="73" spans="1:95" hidden="1" x14ac:dyDescent="0.25">
      <c r="A73">
        <v>72</v>
      </c>
      <c r="B73" t="s">
        <v>749</v>
      </c>
      <c r="C73" t="s">
        <v>750</v>
      </c>
      <c r="D73">
        <v>4.9399999999999897</v>
      </c>
      <c r="E73">
        <v>5</v>
      </c>
      <c r="F73" t="s">
        <v>45</v>
      </c>
      <c r="G73">
        <v>10000</v>
      </c>
      <c r="H73" s="3">
        <f t="shared" si="24"/>
        <v>49399.999999999898</v>
      </c>
      <c r="I73" s="3">
        <f t="shared" si="25"/>
        <v>50000</v>
      </c>
      <c r="J73">
        <v>1</v>
      </c>
      <c r="K73" s="3" t="str">
        <f t="shared" si="27"/>
        <v>Yes</v>
      </c>
      <c r="L73" s="3" t="str">
        <f t="shared" si="28"/>
        <v>with rating</v>
      </c>
      <c r="M73" s="3">
        <f t="shared" si="29"/>
        <v>1</v>
      </c>
      <c r="N73" s="3" t="str">
        <f t="shared" si="30"/>
        <v>Above average</v>
      </c>
      <c r="O73" s="3">
        <f t="shared" si="31"/>
        <v>0</v>
      </c>
      <c r="P73" s="3">
        <f t="shared" si="32"/>
        <v>0</v>
      </c>
      <c r="Q73" s="3">
        <f t="shared" si="33"/>
        <v>0</v>
      </c>
      <c r="R73" s="3">
        <f t="shared" si="34"/>
        <v>0</v>
      </c>
      <c r="S73" s="3">
        <f t="shared" si="35"/>
        <v>1</v>
      </c>
      <c r="T73" s="3">
        <f t="shared" si="36"/>
        <v>0</v>
      </c>
      <c r="U73" s="3" t="str">
        <f t="shared" si="37"/>
        <v>Very good</v>
      </c>
      <c r="V73">
        <v>3.93</v>
      </c>
      <c r="W73">
        <v>1331</v>
      </c>
      <c r="X73">
        <v>659</v>
      </c>
      <c r="Y73" s="8">
        <f t="shared" si="38"/>
        <v>0.49511645379413977</v>
      </c>
      <c r="Z73">
        <v>255</v>
      </c>
      <c r="AA73">
        <v>199</v>
      </c>
      <c r="AB73">
        <v>101</v>
      </c>
      <c r="AC73">
        <v>117</v>
      </c>
      <c r="AD73" s="9">
        <f t="shared" si="39"/>
        <v>8.7903831705484603E-2</v>
      </c>
      <c r="AE73">
        <v>0</v>
      </c>
      <c r="AF73">
        <v>0</v>
      </c>
      <c r="AG73" s="3" t="str">
        <f t="shared" si="40"/>
        <v>No</v>
      </c>
      <c r="AH73">
        <v>0</v>
      </c>
      <c r="AI73" s="3" t="str">
        <f t="shared" si="41"/>
        <v>No</v>
      </c>
      <c r="AJ73">
        <v>0</v>
      </c>
      <c r="AK73" s="3" t="str">
        <f t="shared" si="42"/>
        <v>No</v>
      </c>
      <c r="AL73" t="s">
        <v>751</v>
      </c>
      <c r="AM73" t="s">
        <v>752</v>
      </c>
      <c r="AN73" t="s">
        <v>48</v>
      </c>
      <c r="AO73">
        <v>6</v>
      </c>
      <c r="AP73" s="6" t="s">
        <v>12443</v>
      </c>
      <c r="AQ73">
        <v>1</v>
      </c>
      <c r="AR73">
        <v>0</v>
      </c>
      <c r="AS73" s="3" t="str">
        <f t="shared" si="43"/>
        <v>No</v>
      </c>
      <c r="AT73">
        <v>49</v>
      </c>
      <c r="AU73">
        <v>50</v>
      </c>
      <c r="AV73" t="str">
        <f t="shared" si="44"/>
        <v>No</v>
      </c>
      <c r="AY73" t="s">
        <v>51</v>
      </c>
      <c r="AZ73" s="6" t="s">
        <v>753</v>
      </c>
      <c r="BA73" t="s">
        <v>754</v>
      </c>
      <c r="BB73" t="s">
        <v>755</v>
      </c>
      <c r="BC73" s="3" t="str">
        <f t="shared" si="45"/>
        <v>with rating</v>
      </c>
      <c r="BD73">
        <v>55670</v>
      </c>
      <c r="BE73" s="3">
        <v>88</v>
      </c>
      <c r="BF73" s="8">
        <f t="shared" si="46"/>
        <v>0.88</v>
      </c>
      <c r="BG73" s="5">
        <f t="shared" si="26"/>
        <v>48989.599999999999</v>
      </c>
      <c r="BH73">
        <v>4.12148374348841</v>
      </c>
      <c r="BI73" t="s">
        <v>756</v>
      </c>
      <c r="BJ73">
        <v>1</v>
      </c>
      <c r="BK73" s="3" t="str">
        <f t="shared" si="47"/>
        <v>Yes</v>
      </c>
      <c r="BL73" t="s">
        <v>757</v>
      </c>
      <c r="BM73" t="s">
        <v>758</v>
      </c>
      <c r="BN73" t="s">
        <v>759</v>
      </c>
      <c r="BO73" t="s">
        <v>760</v>
      </c>
      <c r="BP73" t="s">
        <v>58</v>
      </c>
      <c r="BQ73" t="s">
        <v>59</v>
      </c>
      <c r="BR73" t="s">
        <v>751</v>
      </c>
      <c r="BS73" t="s">
        <v>12458</v>
      </c>
      <c r="BT73" t="s">
        <v>12804</v>
      </c>
      <c r="BU73" t="s">
        <v>12459</v>
      </c>
      <c r="BV73" t="s">
        <v>12805</v>
      </c>
      <c r="BW73" t="s">
        <v>12515</v>
      </c>
      <c r="BX73" t="s">
        <v>12486</v>
      </c>
      <c r="BY73" t="s">
        <v>12554</v>
      </c>
      <c r="BZ73" t="s">
        <v>12690</v>
      </c>
      <c r="CA73" t="s">
        <v>12463</v>
      </c>
      <c r="CB73" t="s">
        <v>12564</v>
      </c>
      <c r="CC73" t="s">
        <v>12806</v>
      </c>
      <c r="CD73" t="s">
        <v>12559</v>
      </c>
      <c r="CE73" t="s">
        <v>12492</v>
      </c>
      <c r="CF73" t="s">
        <v>12505</v>
      </c>
      <c r="CG73" t="s">
        <v>12466</v>
      </c>
      <c r="CH73" t="s">
        <v>12475</v>
      </c>
    </row>
    <row r="74" spans="1:95" hidden="1" x14ac:dyDescent="0.25">
      <c r="A74">
        <v>73</v>
      </c>
      <c r="B74" t="s">
        <v>761</v>
      </c>
      <c r="C74" t="s">
        <v>762</v>
      </c>
      <c r="D74">
        <v>8</v>
      </c>
      <c r="E74">
        <v>7</v>
      </c>
      <c r="F74" t="s">
        <v>45</v>
      </c>
      <c r="G74">
        <v>10000</v>
      </c>
      <c r="H74" s="3">
        <f t="shared" si="24"/>
        <v>80000</v>
      </c>
      <c r="I74" s="3">
        <f t="shared" si="25"/>
        <v>70000</v>
      </c>
      <c r="J74">
        <v>0</v>
      </c>
      <c r="K74" s="3" t="str">
        <f t="shared" si="27"/>
        <v>No</v>
      </c>
      <c r="L74" s="3" t="str">
        <f t="shared" si="28"/>
        <v>with rating</v>
      </c>
      <c r="M74" s="3">
        <f t="shared" si="29"/>
        <v>1</v>
      </c>
      <c r="N74" s="3" t="str">
        <f t="shared" si="30"/>
        <v>Above average</v>
      </c>
      <c r="O74" s="3">
        <f t="shared" si="31"/>
        <v>0</v>
      </c>
      <c r="P74" s="3">
        <f t="shared" si="32"/>
        <v>0</v>
      </c>
      <c r="Q74" s="3">
        <f t="shared" si="33"/>
        <v>0</v>
      </c>
      <c r="R74" s="3">
        <f t="shared" si="34"/>
        <v>0</v>
      </c>
      <c r="S74" s="3">
        <f t="shared" si="35"/>
        <v>1</v>
      </c>
      <c r="T74" s="3">
        <f t="shared" si="36"/>
        <v>0</v>
      </c>
      <c r="U74" s="3" t="str">
        <f t="shared" si="37"/>
        <v>Very good</v>
      </c>
      <c r="V74">
        <v>3.82</v>
      </c>
      <c r="W74">
        <v>2520</v>
      </c>
      <c r="X74">
        <v>1220</v>
      </c>
      <c r="Y74" s="8">
        <f t="shared" si="38"/>
        <v>0.48412698412698413</v>
      </c>
      <c r="Z74">
        <v>433</v>
      </c>
      <c r="AA74">
        <v>365</v>
      </c>
      <c r="AB74">
        <v>203</v>
      </c>
      <c r="AC74">
        <v>299</v>
      </c>
      <c r="AD74" s="9">
        <f t="shared" si="39"/>
        <v>0.11865079365079365</v>
      </c>
      <c r="AE74">
        <v>0</v>
      </c>
      <c r="AF74">
        <v>0</v>
      </c>
      <c r="AG74" s="3" t="str">
        <f t="shared" si="40"/>
        <v>No</v>
      </c>
      <c r="AH74">
        <v>0</v>
      </c>
      <c r="AI74" s="3" t="str">
        <f t="shared" si="41"/>
        <v>No</v>
      </c>
      <c r="AJ74">
        <v>0</v>
      </c>
      <c r="AK74" s="3" t="str">
        <f t="shared" si="42"/>
        <v>No</v>
      </c>
      <c r="AL74" t="s">
        <v>763</v>
      </c>
      <c r="AM74" t="s">
        <v>182</v>
      </c>
      <c r="AN74" t="s">
        <v>48</v>
      </c>
      <c r="AO74">
        <v>50</v>
      </c>
      <c r="AP74" s="6" t="s">
        <v>12443</v>
      </c>
      <c r="AQ74">
        <v>3</v>
      </c>
      <c r="AR74">
        <v>0</v>
      </c>
      <c r="AS74" s="3" t="str">
        <f t="shared" si="43"/>
        <v>No</v>
      </c>
      <c r="AT74">
        <v>14</v>
      </c>
      <c r="AU74">
        <v>50</v>
      </c>
      <c r="AV74" t="str">
        <f t="shared" si="44"/>
        <v>Yes</v>
      </c>
      <c r="AW74">
        <v>1</v>
      </c>
      <c r="AX74" t="s">
        <v>12445</v>
      </c>
      <c r="AY74" t="s">
        <v>51</v>
      </c>
      <c r="AZ74" s="6" t="s">
        <v>764</v>
      </c>
      <c r="BA74" t="s">
        <v>765</v>
      </c>
      <c r="BB74" t="s">
        <v>766</v>
      </c>
      <c r="BC74" s="3" t="str">
        <f t="shared" si="45"/>
        <v>with rating</v>
      </c>
      <c r="BD74">
        <v>8821</v>
      </c>
      <c r="BE74" s="3">
        <v>82</v>
      </c>
      <c r="BF74" s="8">
        <f t="shared" si="46"/>
        <v>0.82</v>
      </c>
      <c r="BG74" s="5">
        <f t="shared" si="26"/>
        <v>7233.22</v>
      </c>
      <c r="BH74">
        <v>3.8720099761931701</v>
      </c>
      <c r="BI74" t="s">
        <v>767</v>
      </c>
      <c r="BJ74">
        <v>0</v>
      </c>
      <c r="BK74" s="3" t="str">
        <f t="shared" si="47"/>
        <v>No</v>
      </c>
      <c r="BM74" t="s">
        <v>768</v>
      </c>
      <c r="BN74" t="s">
        <v>769</v>
      </c>
      <c r="BO74" t="s">
        <v>770</v>
      </c>
      <c r="BP74" t="s">
        <v>58</v>
      </c>
      <c r="BQ74" t="s">
        <v>59</v>
      </c>
      <c r="BR74" t="s">
        <v>763</v>
      </c>
      <c r="BS74" t="s">
        <v>12458</v>
      </c>
      <c r="BT74" t="s">
        <v>12459</v>
      </c>
      <c r="BU74" t="s">
        <v>12543</v>
      </c>
      <c r="BV74" t="s">
        <v>12628</v>
      </c>
      <c r="BW74" t="s">
        <v>12807</v>
      </c>
      <c r="BX74" t="s">
        <v>12473</v>
      </c>
      <c r="BY74" t="s">
        <v>12576</v>
      </c>
      <c r="BZ74" t="s">
        <v>12463</v>
      </c>
      <c r="CA74" t="s">
        <v>12808</v>
      </c>
      <c r="CB74" t="s">
        <v>12605</v>
      </c>
      <c r="CC74" t="s">
        <v>12582</v>
      </c>
      <c r="CD74" t="s">
        <v>12809</v>
      </c>
      <c r="CE74" t="s">
        <v>12475</v>
      </c>
    </row>
    <row r="75" spans="1:95" hidden="1" x14ac:dyDescent="0.25">
      <c r="A75">
        <v>74</v>
      </c>
      <c r="B75" t="s">
        <v>771</v>
      </c>
      <c r="C75" t="s">
        <v>11460</v>
      </c>
      <c r="D75">
        <v>11</v>
      </c>
      <c r="E75">
        <v>10</v>
      </c>
      <c r="F75" t="s">
        <v>45</v>
      </c>
      <c r="G75">
        <v>100</v>
      </c>
      <c r="H75" s="3">
        <f t="shared" si="24"/>
        <v>1100</v>
      </c>
      <c r="I75" s="3">
        <f t="shared" si="25"/>
        <v>1000</v>
      </c>
      <c r="J75">
        <v>1</v>
      </c>
      <c r="K75" s="3" t="str">
        <f t="shared" si="27"/>
        <v>Yes</v>
      </c>
      <c r="L75" s="3" t="str">
        <f t="shared" si="28"/>
        <v>with rating</v>
      </c>
      <c r="M75" s="3">
        <f t="shared" si="29"/>
        <v>1</v>
      </c>
      <c r="N75" s="3" t="str">
        <f t="shared" si="30"/>
        <v>Below average</v>
      </c>
      <c r="O75" s="3">
        <f t="shared" si="31"/>
        <v>0</v>
      </c>
      <c r="P75" s="3">
        <f t="shared" si="32"/>
        <v>0</v>
      </c>
      <c r="Q75" s="3">
        <f t="shared" si="33"/>
        <v>0</v>
      </c>
      <c r="R75" s="3">
        <f t="shared" si="34"/>
        <v>1</v>
      </c>
      <c r="S75" s="3">
        <f t="shared" si="35"/>
        <v>0</v>
      </c>
      <c r="T75" s="3">
        <f t="shared" si="36"/>
        <v>0</v>
      </c>
      <c r="U75" s="3" t="str">
        <f t="shared" si="37"/>
        <v>Good</v>
      </c>
      <c r="V75">
        <v>3.46</v>
      </c>
      <c r="W75">
        <v>50</v>
      </c>
      <c r="X75">
        <v>20</v>
      </c>
      <c r="Y75" s="8">
        <f t="shared" si="38"/>
        <v>0.4</v>
      </c>
      <c r="Z75">
        <v>7</v>
      </c>
      <c r="AA75">
        <v>8</v>
      </c>
      <c r="AB75">
        <v>6</v>
      </c>
      <c r="AC75">
        <v>9</v>
      </c>
      <c r="AD75" s="9">
        <f t="shared" si="39"/>
        <v>0.18</v>
      </c>
      <c r="AE75">
        <v>0</v>
      </c>
      <c r="AF75">
        <v>0</v>
      </c>
      <c r="AG75" s="3" t="str">
        <f t="shared" si="40"/>
        <v>No</v>
      </c>
      <c r="AH75">
        <v>0</v>
      </c>
      <c r="AI75" s="3" t="str">
        <f t="shared" si="41"/>
        <v>No</v>
      </c>
      <c r="AJ75">
        <v>0</v>
      </c>
      <c r="AK75" s="3" t="str">
        <f t="shared" si="42"/>
        <v>No</v>
      </c>
      <c r="AL75" t="s">
        <v>11461</v>
      </c>
      <c r="AM75" t="s">
        <v>85</v>
      </c>
      <c r="AN75" t="s">
        <v>96</v>
      </c>
      <c r="AO75">
        <v>50</v>
      </c>
      <c r="AP75" s="6" t="s">
        <v>12443</v>
      </c>
      <c r="AQ75">
        <v>3</v>
      </c>
      <c r="AR75">
        <v>0</v>
      </c>
      <c r="AS75" s="3" t="str">
        <f t="shared" si="43"/>
        <v>No</v>
      </c>
      <c r="AT75">
        <v>41</v>
      </c>
      <c r="AU75">
        <v>50</v>
      </c>
      <c r="AV75" t="str">
        <f t="shared" si="44"/>
        <v>No</v>
      </c>
      <c r="AY75" t="s">
        <v>51</v>
      </c>
      <c r="AZ75" s="6" t="s">
        <v>774</v>
      </c>
      <c r="BA75" t="s">
        <v>774</v>
      </c>
      <c r="BB75" t="s">
        <v>775</v>
      </c>
      <c r="BC75" s="3" t="str">
        <f t="shared" si="45"/>
        <v>with rating</v>
      </c>
      <c r="BD75">
        <v>225438</v>
      </c>
      <c r="BE75" s="3">
        <v>91</v>
      </c>
      <c r="BF75" s="8">
        <f t="shared" si="46"/>
        <v>0.91</v>
      </c>
      <c r="BG75" s="5">
        <f t="shared" si="26"/>
        <v>205148.58</v>
      </c>
      <c r="BH75">
        <v>4.3011204854549803</v>
      </c>
      <c r="BI75" t="s">
        <v>776</v>
      </c>
      <c r="BJ75">
        <v>0</v>
      </c>
      <c r="BK75" s="3" t="str">
        <f t="shared" si="47"/>
        <v>No</v>
      </c>
      <c r="BM75" t="s">
        <v>777</v>
      </c>
      <c r="BN75" t="s">
        <v>778</v>
      </c>
      <c r="BO75" t="s">
        <v>779</v>
      </c>
      <c r="BP75" t="s">
        <v>58</v>
      </c>
      <c r="BQ75" t="s">
        <v>59</v>
      </c>
      <c r="BR75" t="s">
        <v>11461</v>
      </c>
      <c r="BS75" t="s">
        <v>12458</v>
      </c>
      <c r="BT75" t="s">
        <v>12776</v>
      </c>
      <c r="BU75" t="s">
        <v>12521</v>
      </c>
      <c r="BV75" t="s">
        <v>12523</v>
      </c>
      <c r="BW75" t="s">
        <v>12522</v>
      </c>
      <c r="BX75" t="s">
        <v>12810</v>
      </c>
      <c r="BY75" t="s">
        <v>12811</v>
      </c>
      <c r="BZ75" t="s">
        <v>12812</v>
      </c>
      <c r="CA75" t="s">
        <v>12775</v>
      </c>
      <c r="CB75" t="s">
        <v>12813</v>
      </c>
      <c r="CC75" t="s">
        <v>12696</v>
      </c>
      <c r="CD75" t="s">
        <v>12519</v>
      </c>
      <c r="CE75" t="s">
        <v>12505</v>
      </c>
      <c r="CF75" t="s">
        <v>12463</v>
      </c>
      <c r="CG75" t="s">
        <v>12466</v>
      </c>
      <c r="CH75" t="s">
        <v>12475</v>
      </c>
    </row>
    <row r="76" spans="1:95" hidden="1" x14ac:dyDescent="0.25">
      <c r="A76">
        <v>75</v>
      </c>
      <c r="B76" t="s">
        <v>780</v>
      </c>
      <c r="C76" t="s">
        <v>780</v>
      </c>
      <c r="D76">
        <v>8</v>
      </c>
      <c r="E76">
        <v>33</v>
      </c>
      <c r="F76" t="s">
        <v>45</v>
      </c>
      <c r="G76">
        <v>10</v>
      </c>
      <c r="H76" s="3">
        <f t="shared" si="24"/>
        <v>80</v>
      </c>
      <c r="I76" s="3">
        <f t="shared" si="25"/>
        <v>330</v>
      </c>
      <c r="J76">
        <v>0</v>
      </c>
      <c r="K76" s="3" t="str">
        <f t="shared" si="27"/>
        <v>No</v>
      </c>
      <c r="L76" s="3" t="str">
        <f t="shared" si="28"/>
        <v>without rating</v>
      </c>
      <c r="M76" s="3">
        <f t="shared" si="29"/>
        <v>0</v>
      </c>
      <c r="N76" s="3" t="str">
        <f t="shared" si="30"/>
        <v>no rating</v>
      </c>
      <c r="O76" s="3">
        <f t="shared" si="31"/>
        <v>1</v>
      </c>
      <c r="P76" s="3">
        <f t="shared" si="32"/>
        <v>0</v>
      </c>
      <c r="Q76" s="3">
        <f t="shared" si="33"/>
        <v>0</v>
      </c>
      <c r="R76" s="3">
        <f t="shared" si="34"/>
        <v>0</v>
      </c>
      <c r="S76" s="3">
        <f t="shared" si="35"/>
        <v>0</v>
      </c>
      <c r="T76" s="3">
        <f t="shared" si="36"/>
        <v>0</v>
      </c>
      <c r="U76" s="3" t="str">
        <f t="shared" si="37"/>
        <v>no rating</v>
      </c>
      <c r="V76" s="4"/>
      <c r="W76">
        <v>0</v>
      </c>
      <c r="Y76" s="8" t="e">
        <f t="shared" si="38"/>
        <v>#DIV/0!</v>
      </c>
      <c r="AD76" s="9" t="e">
        <f t="shared" si="39"/>
        <v>#DIV/0!</v>
      </c>
      <c r="AE76">
        <v>0</v>
      </c>
      <c r="AF76">
        <v>0</v>
      </c>
      <c r="AG76" s="3" t="str">
        <f t="shared" si="40"/>
        <v>No</v>
      </c>
      <c r="AH76">
        <v>0</v>
      </c>
      <c r="AI76" s="3" t="str">
        <f t="shared" si="41"/>
        <v>No</v>
      </c>
      <c r="AJ76">
        <v>0</v>
      </c>
      <c r="AK76" s="3" t="str">
        <f t="shared" si="42"/>
        <v>No</v>
      </c>
      <c r="AL76" t="s">
        <v>781</v>
      </c>
      <c r="AM76" t="s">
        <v>85</v>
      </c>
      <c r="AN76" t="s">
        <v>96</v>
      </c>
      <c r="AO76">
        <v>50</v>
      </c>
      <c r="AP76" s="6" t="s">
        <v>12443</v>
      </c>
      <c r="AQ76">
        <v>2</v>
      </c>
      <c r="AR76">
        <v>0</v>
      </c>
      <c r="AS76" s="3" t="str">
        <f t="shared" si="43"/>
        <v>No</v>
      </c>
      <c r="AT76">
        <v>25</v>
      </c>
      <c r="AU76">
        <v>50</v>
      </c>
      <c r="AV76" t="str">
        <f t="shared" si="44"/>
        <v>No</v>
      </c>
      <c r="AY76" t="s">
        <v>51</v>
      </c>
      <c r="AZ76" s="6" t="s">
        <v>782</v>
      </c>
      <c r="BA76" t="s">
        <v>783</v>
      </c>
      <c r="BB76" t="s">
        <v>784</v>
      </c>
      <c r="BC76" s="3" t="str">
        <f t="shared" si="45"/>
        <v>with rating</v>
      </c>
      <c r="BD76">
        <v>1496</v>
      </c>
      <c r="BE76" s="3">
        <v>88</v>
      </c>
      <c r="BF76" s="8">
        <f t="shared" si="46"/>
        <v>0.88</v>
      </c>
      <c r="BG76" s="5">
        <f t="shared" si="26"/>
        <v>1316.48</v>
      </c>
      <c r="BH76">
        <v>4.1697860962566802</v>
      </c>
      <c r="BI76" t="s">
        <v>785</v>
      </c>
      <c r="BJ76">
        <v>0</v>
      </c>
      <c r="BK76" s="3" t="str">
        <f t="shared" si="47"/>
        <v>No</v>
      </c>
      <c r="BM76" t="s">
        <v>786</v>
      </c>
      <c r="BN76" t="s">
        <v>787</v>
      </c>
      <c r="BO76" t="s">
        <v>788</v>
      </c>
      <c r="BP76" t="s">
        <v>58</v>
      </c>
      <c r="BQ76" t="s">
        <v>59</v>
      </c>
      <c r="BR76" t="s">
        <v>781</v>
      </c>
      <c r="BS76" t="s">
        <v>12573</v>
      </c>
      <c r="BT76" t="s">
        <v>12459</v>
      </c>
      <c r="BU76" t="s">
        <v>12520</v>
      </c>
      <c r="BV76" t="s">
        <v>12568</v>
      </c>
      <c r="BW76" t="s">
        <v>12463</v>
      </c>
      <c r="BX76" t="s">
        <v>12814</v>
      </c>
      <c r="BY76" t="s">
        <v>12493</v>
      </c>
      <c r="BZ76" t="s">
        <v>12815</v>
      </c>
      <c r="CA76" t="s">
        <v>12466</v>
      </c>
      <c r="CB76" t="s">
        <v>12475</v>
      </c>
      <c r="CC76" t="s">
        <v>12582</v>
      </c>
      <c r="CD76" t="s">
        <v>12515</v>
      </c>
      <c r="CE76" t="s">
        <v>12816</v>
      </c>
      <c r="CF76" t="s">
        <v>12600</v>
      </c>
      <c r="CG76" t="s">
        <v>12473</v>
      </c>
      <c r="CH76" t="s">
        <v>12658</v>
      </c>
      <c r="CI76" t="s">
        <v>12817</v>
      </c>
      <c r="CJ76" t="s">
        <v>85</v>
      </c>
      <c r="CK76" t="s">
        <v>12492</v>
      </c>
    </row>
    <row r="77" spans="1:95" hidden="1" x14ac:dyDescent="0.25">
      <c r="A77">
        <v>76</v>
      </c>
      <c r="B77" t="s">
        <v>789</v>
      </c>
      <c r="C77" t="s">
        <v>11462</v>
      </c>
      <c r="D77">
        <v>9</v>
      </c>
      <c r="E77">
        <v>33</v>
      </c>
      <c r="F77" t="s">
        <v>45</v>
      </c>
      <c r="G77">
        <v>50</v>
      </c>
      <c r="H77" s="3">
        <f t="shared" si="24"/>
        <v>450</v>
      </c>
      <c r="I77" s="3">
        <f t="shared" si="25"/>
        <v>1650</v>
      </c>
      <c r="J77">
        <v>1</v>
      </c>
      <c r="K77" s="3" t="str">
        <f t="shared" si="27"/>
        <v>Yes</v>
      </c>
      <c r="L77" s="3" t="str">
        <f t="shared" si="28"/>
        <v>with rating</v>
      </c>
      <c r="M77" s="3">
        <f t="shared" si="29"/>
        <v>1</v>
      </c>
      <c r="N77" s="3" t="str">
        <f t="shared" si="30"/>
        <v>Above average</v>
      </c>
      <c r="O77" s="3">
        <f t="shared" si="31"/>
        <v>0</v>
      </c>
      <c r="P77" s="3">
        <f t="shared" si="32"/>
        <v>0</v>
      </c>
      <c r="Q77" s="3">
        <f t="shared" si="33"/>
        <v>0</v>
      </c>
      <c r="R77" s="3">
        <f t="shared" si="34"/>
        <v>0</v>
      </c>
      <c r="S77" s="3">
        <f t="shared" si="35"/>
        <v>1</v>
      </c>
      <c r="T77" s="3">
        <f t="shared" si="36"/>
        <v>0</v>
      </c>
      <c r="U77" s="3" t="str">
        <f t="shared" si="37"/>
        <v>Very good</v>
      </c>
      <c r="V77">
        <v>4.5</v>
      </c>
      <c r="W77">
        <v>4</v>
      </c>
      <c r="X77">
        <v>2</v>
      </c>
      <c r="Y77" s="8">
        <f t="shared" si="38"/>
        <v>0.5</v>
      </c>
      <c r="Z77">
        <v>2</v>
      </c>
      <c r="AA77">
        <v>0</v>
      </c>
      <c r="AB77">
        <v>0</v>
      </c>
      <c r="AC77">
        <v>0</v>
      </c>
      <c r="AD77" s="9">
        <f t="shared" si="39"/>
        <v>0</v>
      </c>
      <c r="AE77">
        <v>0</v>
      </c>
      <c r="AF77">
        <v>0</v>
      </c>
      <c r="AG77" s="3" t="str">
        <f t="shared" si="40"/>
        <v>No</v>
      </c>
      <c r="AH77">
        <v>0</v>
      </c>
      <c r="AI77" s="3" t="str">
        <f t="shared" si="41"/>
        <v>No</v>
      </c>
      <c r="AJ77">
        <v>0</v>
      </c>
      <c r="AK77" s="3" t="str">
        <f t="shared" si="42"/>
        <v>No</v>
      </c>
      <c r="AL77" t="s">
        <v>11463</v>
      </c>
      <c r="AM77" t="s">
        <v>47</v>
      </c>
      <c r="AN77" t="s">
        <v>96</v>
      </c>
      <c r="AO77">
        <v>50</v>
      </c>
      <c r="AP77" s="6" t="s">
        <v>12443</v>
      </c>
      <c r="AQ77">
        <v>3</v>
      </c>
      <c r="AR77">
        <v>0</v>
      </c>
      <c r="AS77" s="3" t="str">
        <f t="shared" si="43"/>
        <v>No</v>
      </c>
      <c r="AT77">
        <v>41</v>
      </c>
      <c r="AU77">
        <v>50</v>
      </c>
      <c r="AV77" t="str">
        <f t="shared" si="44"/>
        <v>No</v>
      </c>
      <c r="AY77" t="s">
        <v>51</v>
      </c>
      <c r="AZ77" s="6" t="s">
        <v>792</v>
      </c>
      <c r="BA77" t="s">
        <v>793</v>
      </c>
      <c r="BB77" t="s">
        <v>794</v>
      </c>
      <c r="BC77" s="3" t="str">
        <f t="shared" si="45"/>
        <v>with rating</v>
      </c>
      <c r="BD77">
        <v>8397</v>
      </c>
      <c r="BE77" s="3">
        <v>87</v>
      </c>
      <c r="BF77" s="8">
        <f t="shared" si="46"/>
        <v>0.87</v>
      </c>
      <c r="BG77" s="5">
        <f t="shared" si="26"/>
        <v>7305.39</v>
      </c>
      <c r="BH77">
        <v>4.1202810527569298</v>
      </c>
      <c r="BI77" t="s">
        <v>795</v>
      </c>
      <c r="BJ77">
        <v>0</v>
      </c>
      <c r="BK77" s="3" t="str">
        <f t="shared" si="47"/>
        <v>No</v>
      </c>
      <c r="BM77" t="s">
        <v>796</v>
      </c>
      <c r="BN77" t="s">
        <v>797</v>
      </c>
      <c r="BO77" t="s">
        <v>798</v>
      </c>
      <c r="BP77" t="s">
        <v>58</v>
      </c>
      <c r="BQ77" t="s">
        <v>59</v>
      </c>
      <c r="BR77" t="s">
        <v>11463</v>
      </c>
      <c r="BS77" t="s">
        <v>12530</v>
      </c>
      <c r="BT77" t="s">
        <v>12458</v>
      </c>
      <c r="BU77" t="s">
        <v>12519</v>
      </c>
      <c r="BV77" t="s">
        <v>12467</v>
      </c>
      <c r="BW77" t="s">
        <v>12818</v>
      </c>
      <c r="BX77" t="s">
        <v>12567</v>
      </c>
      <c r="BY77" t="s">
        <v>12819</v>
      </c>
      <c r="BZ77" t="s">
        <v>12473</v>
      </c>
      <c r="CA77" t="s">
        <v>12501</v>
      </c>
      <c r="CB77" t="s">
        <v>12690</v>
      </c>
      <c r="CC77" t="s">
        <v>12746</v>
      </c>
      <c r="CD77" t="s">
        <v>12463</v>
      </c>
      <c r="CE77" t="s">
        <v>12586</v>
      </c>
      <c r="CF77" t="s">
        <v>12475</v>
      </c>
      <c r="CG77" t="s">
        <v>12466</v>
      </c>
      <c r="CH77" t="s">
        <v>12515</v>
      </c>
    </row>
    <row r="78" spans="1:95" hidden="1" x14ac:dyDescent="0.25">
      <c r="A78">
        <v>77</v>
      </c>
      <c r="B78" t="s">
        <v>799</v>
      </c>
      <c r="C78" t="s">
        <v>800</v>
      </c>
      <c r="D78">
        <v>7</v>
      </c>
      <c r="E78">
        <v>6</v>
      </c>
      <c r="F78" t="s">
        <v>45</v>
      </c>
      <c r="G78">
        <v>100</v>
      </c>
      <c r="H78" s="3">
        <f t="shared" si="24"/>
        <v>700</v>
      </c>
      <c r="I78" s="3">
        <f t="shared" si="25"/>
        <v>600</v>
      </c>
      <c r="J78">
        <v>0</v>
      </c>
      <c r="K78" s="3" t="str">
        <f t="shared" si="27"/>
        <v>No</v>
      </c>
      <c r="L78" s="3" t="str">
        <f t="shared" si="28"/>
        <v>with rating</v>
      </c>
      <c r="M78" s="3">
        <f t="shared" si="29"/>
        <v>1</v>
      </c>
      <c r="N78" s="3" t="str">
        <f t="shared" si="30"/>
        <v>Above average</v>
      </c>
      <c r="O78" s="3">
        <f t="shared" si="31"/>
        <v>0</v>
      </c>
      <c r="P78" s="3">
        <f t="shared" si="32"/>
        <v>0</v>
      </c>
      <c r="Q78" s="3">
        <f t="shared" si="33"/>
        <v>0</v>
      </c>
      <c r="R78" s="3">
        <f t="shared" si="34"/>
        <v>0</v>
      </c>
      <c r="S78" s="3">
        <f t="shared" si="35"/>
        <v>1</v>
      </c>
      <c r="T78" s="3">
        <f t="shared" si="36"/>
        <v>0</v>
      </c>
      <c r="U78" s="3" t="str">
        <f t="shared" si="37"/>
        <v>Very good</v>
      </c>
      <c r="V78">
        <v>4.26</v>
      </c>
      <c r="W78">
        <v>53</v>
      </c>
      <c r="X78">
        <v>30</v>
      </c>
      <c r="Y78" s="8">
        <f t="shared" si="38"/>
        <v>0.56603773584905659</v>
      </c>
      <c r="Z78">
        <v>14</v>
      </c>
      <c r="AA78">
        <v>5</v>
      </c>
      <c r="AB78">
        <v>1</v>
      </c>
      <c r="AC78">
        <v>3</v>
      </c>
      <c r="AD78" s="9">
        <f t="shared" si="39"/>
        <v>5.6603773584905662E-2</v>
      </c>
      <c r="AE78">
        <v>0</v>
      </c>
      <c r="AF78">
        <v>0</v>
      </c>
      <c r="AG78" s="3" t="str">
        <f t="shared" si="40"/>
        <v>No</v>
      </c>
      <c r="AH78">
        <v>0</v>
      </c>
      <c r="AI78" s="3" t="str">
        <f t="shared" si="41"/>
        <v>No</v>
      </c>
      <c r="AJ78">
        <v>0</v>
      </c>
      <c r="AK78" s="3" t="str">
        <f t="shared" si="42"/>
        <v>No</v>
      </c>
      <c r="AL78" t="s">
        <v>801</v>
      </c>
      <c r="AM78" t="s">
        <v>283</v>
      </c>
      <c r="AN78" t="s">
        <v>96</v>
      </c>
      <c r="AO78">
        <v>50</v>
      </c>
      <c r="AP78" s="6" t="s">
        <v>12443</v>
      </c>
      <c r="AQ78">
        <v>2</v>
      </c>
      <c r="AR78">
        <v>0</v>
      </c>
      <c r="AS78" s="3" t="str">
        <f t="shared" si="43"/>
        <v>No</v>
      </c>
      <c r="AT78">
        <v>31</v>
      </c>
      <c r="AU78">
        <v>50</v>
      </c>
      <c r="AV78" t="str">
        <f t="shared" si="44"/>
        <v>Yes</v>
      </c>
      <c r="AW78">
        <v>1</v>
      </c>
      <c r="AX78" t="s">
        <v>12445</v>
      </c>
      <c r="AY78" t="s">
        <v>51</v>
      </c>
      <c r="AZ78" s="6" t="s">
        <v>802</v>
      </c>
      <c r="BA78" t="s">
        <v>802</v>
      </c>
      <c r="BB78" t="s">
        <v>803</v>
      </c>
      <c r="BC78" s="3" t="str">
        <f t="shared" si="45"/>
        <v>with rating</v>
      </c>
      <c r="BD78">
        <v>2055</v>
      </c>
      <c r="BE78" s="3">
        <v>81</v>
      </c>
      <c r="BF78" s="8">
        <f t="shared" si="46"/>
        <v>0.81</v>
      </c>
      <c r="BG78" s="5">
        <f t="shared" si="26"/>
        <v>1664.55</v>
      </c>
      <c r="BH78">
        <v>3.8379562043795601</v>
      </c>
      <c r="BI78" t="s">
        <v>804</v>
      </c>
      <c r="BJ78">
        <v>1</v>
      </c>
      <c r="BK78" s="3" t="str">
        <f t="shared" si="47"/>
        <v>Yes</v>
      </c>
      <c r="BL78" t="s">
        <v>805</v>
      </c>
      <c r="BM78" t="s">
        <v>806</v>
      </c>
      <c r="BN78" t="s">
        <v>807</v>
      </c>
      <c r="BO78" s="1" t="s">
        <v>808</v>
      </c>
      <c r="BP78" t="s">
        <v>58</v>
      </c>
      <c r="BQ78" t="s">
        <v>59</v>
      </c>
      <c r="BR78" t="s">
        <v>801</v>
      </c>
      <c r="BS78" t="s">
        <v>12458</v>
      </c>
      <c r="BT78" t="s">
        <v>12469</v>
      </c>
      <c r="BU78" t="s">
        <v>12475</v>
      </c>
      <c r="BV78" t="s">
        <v>12820</v>
      </c>
      <c r="BW78" t="s">
        <v>12580</v>
      </c>
      <c r="BX78" t="s">
        <v>12821</v>
      </c>
      <c r="BY78" t="s">
        <v>12527</v>
      </c>
      <c r="BZ78" t="s">
        <v>12822</v>
      </c>
      <c r="CA78" t="s">
        <v>12823</v>
      </c>
      <c r="CB78" t="s">
        <v>12463</v>
      </c>
      <c r="CC78" t="s">
        <v>12459</v>
      </c>
      <c r="CD78" t="s">
        <v>12466</v>
      </c>
      <c r="CE78" t="s">
        <v>12824</v>
      </c>
      <c r="CF78" t="s">
        <v>12492</v>
      </c>
      <c r="CG78" t="s">
        <v>12783</v>
      </c>
      <c r="CH78" t="s">
        <v>12825</v>
      </c>
      <c r="CI78" t="s">
        <v>12784</v>
      </c>
      <c r="CJ78" t="s">
        <v>12529</v>
      </c>
    </row>
    <row r="79" spans="1:95" hidden="1" x14ac:dyDescent="0.25">
      <c r="A79">
        <v>78</v>
      </c>
      <c r="B79" t="s">
        <v>809</v>
      </c>
      <c r="C79" t="s">
        <v>810</v>
      </c>
      <c r="D79">
        <v>11</v>
      </c>
      <c r="E79">
        <v>10</v>
      </c>
      <c r="F79" t="s">
        <v>45</v>
      </c>
      <c r="G79">
        <v>10000</v>
      </c>
      <c r="H79" s="3">
        <f t="shared" si="24"/>
        <v>110000</v>
      </c>
      <c r="I79" s="3">
        <f t="shared" si="25"/>
        <v>100000</v>
      </c>
      <c r="J79">
        <v>0</v>
      </c>
      <c r="K79" s="3" t="str">
        <f t="shared" si="27"/>
        <v>No</v>
      </c>
      <c r="L79" s="3" t="str">
        <f t="shared" si="28"/>
        <v>with rating</v>
      </c>
      <c r="M79" s="3">
        <f t="shared" si="29"/>
        <v>1</v>
      </c>
      <c r="N79" s="3" t="str">
        <f t="shared" si="30"/>
        <v>Above average</v>
      </c>
      <c r="O79" s="3">
        <f t="shared" si="31"/>
        <v>0</v>
      </c>
      <c r="P79" s="3">
        <f t="shared" si="32"/>
        <v>0</v>
      </c>
      <c r="Q79" s="3">
        <f t="shared" si="33"/>
        <v>0</v>
      </c>
      <c r="R79" s="3">
        <f t="shared" si="34"/>
        <v>0</v>
      </c>
      <c r="S79" s="3">
        <f t="shared" si="35"/>
        <v>1</v>
      </c>
      <c r="T79" s="3">
        <f t="shared" si="36"/>
        <v>0</v>
      </c>
      <c r="U79" s="3" t="str">
        <f t="shared" si="37"/>
        <v>Very good</v>
      </c>
      <c r="V79">
        <v>4.24</v>
      </c>
      <c r="W79">
        <v>1045</v>
      </c>
      <c r="X79">
        <v>644</v>
      </c>
      <c r="Y79" s="8">
        <f t="shared" si="38"/>
        <v>0.61626794258373208</v>
      </c>
      <c r="Z79">
        <v>183</v>
      </c>
      <c r="AA79">
        <v>114</v>
      </c>
      <c r="AB79">
        <v>38</v>
      </c>
      <c r="AC79">
        <v>66</v>
      </c>
      <c r="AD79" s="9">
        <f t="shared" si="39"/>
        <v>6.3157894736842107E-2</v>
      </c>
      <c r="AE79">
        <v>0</v>
      </c>
      <c r="AF79">
        <v>0</v>
      </c>
      <c r="AG79" s="3" t="str">
        <f t="shared" si="40"/>
        <v>No</v>
      </c>
      <c r="AH79">
        <v>0</v>
      </c>
      <c r="AI79" s="3" t="str">
        <f t="shared" si="41"/>
        <v>No</v>
      </c>
      <c r="AJ79">
        <v>0</v>
      </c>
      <c r="AK79" s="3" t="str">
        <f t="shared" si="42"/>
        <v>No</v>
      </c>
      <c r="AL79" t="s">
        <v>811</v>
      </c>
      <c r="AM79" t="s">
        <v>812</v>
      </c>
      <c r="AN79" t="s">
        <v>96</v>
      </c>
      <c r="AO79">
        <v>50</v>
      </c>
      <c r="AP79" s="6" t="s">
        <v>12443</v>
      </c>
      <c r="AQ79">
        <v>3</v>
      </c>
      <c r="AR79">
        <v>0</v>
      </c>
      <c r="AS79" s="3" t="str">
        <f t="shared" si="43"/>
        <v>No</v>
      </c>
      <c r="AT79">
        <v>36</v>
      </c>
      <c r="AU79">
        <v>50</v>
      </c>
      <c r="AV79" t="str">
        <f t="shared" si="44"/>
        <v>No</v>
      </c>
      <c r="AY79" t="s">
        <v>51</v>
      </c>
      <c r="AZ79" s="6" t="s">
        <v>813</v>
      </c>
      <c r="BA79" t="s">
        <v>813</v>
      </c>
      <c r="BB79" t="s">
        <v>814</v>
      </c>
      <c r="BC79" s="3" t="str">
        <f t="shared" si="45"/>
        <v>with rating</v>
      </c>
      <c r="BD79">
        <v>9200</v>
      </c>
      <c r="BE79" s="3">
        <v>91</v>
      </c>
      <c r="BF79" s="8">
        <f t="shared" si="46"/>
        <v>0.91</v>
      </c>
      <c r="BG79" s="5">
        <f t="shared" si="26"/>
        <v>8372</v>
      </c>
      <c r="BH79">
        <v>4.2896739130434698</v>
      </c>
      <c r="BI79" t="s">
        <v>815</v>
      </c>
      <c r="BJ79">
        <v>0</v>
      </c>
      <c r="BK79" s="3" t="str">
        <f t="shared" si="47"/>
        <v>No</v>
      </c>
      <c r="BM79" t="s">
        <v>816</v>
      </c>
      <c r="BN79" t="s">
        <v>817</v>
      </c>
      <c r="BO79" t="s">
        <v>818</v>
      </c>
      <c r="BP79" t="s">
        <v>58</v>
      </c>
      <c r="BQ79" t="s">
        <v>59</v>
      </c>
      <c r="BR79" t="s">
        <v>811</v>
      </c>
      <c r="BS79" t="s">
        <v>12826</v>
      </c>
      <c r="BT79" t="s">
        <v>12459</v>
      </c>
      <c r="BU79" t="s">
        <v>12724</v>
      </c>
      <c r="BV79" t="s">
        <v>12827</v>
      </c>
      <c r="BW79" t="s">
        <v>12458</v>
      </c>
      <c r="BX79" t="s">
        <v>12828</v>
      </c>
      <c r="BY79" t="s">
        <v>12829</v>
      </c>
      <c r="BZ79" t="s">
        <v>12463</v>
      </c>
      <c r="CA79" t="s">
        <v>12830</v>
      </c>
      <c r="CB79" t="s">
        <v>12466</v>
      </c>
      <c r="CC79" t="s">
        <v>12475</v>
      </c>
      <c r="CD79" t="s">
        <v>12469</v>
      </c>
      <c r="CE79" t="s">
        <v>12704</v>
      </c>
      <c r="CF79" t="s">
        <v>12471</v>
      </c>
      <c r="CG79" t="s">
        <v>12473</v>
      </c>
      <c r="CH79" t="s">
        <v>12523</v>
      </c>
      <c r="CI79" t="s">
        <v>12831</v>
      </c>
      <c r="CJ79" t="s">
        <v>12489</v>
      </c>
      <c r="CK79" t="s">
        <v>12647</v>
      </c>
      <c r="CL79" t="s">
        <v>12477</v>
      </c>
      <c r="CM79" t="s">
        <v>12492</v>
      </c>
      <c r="CN79" t="s">
        <v>12832</v>
      </c>
    </row>
    <row r="80" spans="1:95" hidden="1" x14ac:dyDescent="0.25">
      <c r="A80">
        <v>79</v>
      </c>
      <c r="B80" t="s">
        <v>11464</v>
      </c>
      <c r="C80" t="s">
        <v>11465</v>
      </c>
      <c r="D80">
        <v>8</v>
      </c>
      <c r="E80">
        <v>92</v>
      </c>
      <c r="F80" t="s">
        <v>45</v>
      </c>
      <c r="G80">
        <v>100</v>
      </c>
      <c r="H80" s="3">
        <f t="shared" si="24"/>
        <v>800</v>
      </c>
      <c r="I80" s="3">
        <f t="shared" si="25"/>
        <v>9200</v>
      </c>
      <c r="J80">
        <v>0</v>
      </c>
      <c r="K80" s="3" t="str">
        <f t="shared" si="27"/>
        <v>No</v>
      </c>
      <c r="L80" s="3" t="str">
        <f t="shared" si="28"/>
        <v>with rating</v>
      </c>
      <c r="M80" s="3">
        <f t="shared" si="29"/>
        <v>1</v>
      </c>
      <c r="N80" s="3" t="str">
        <f t="shared" si="30"/>
        <v>Below average</v>
      </c>
      <c r="O80" s="3">
        <f t="shared" si="31"/>
        <v>0</v>
      </c>
      <c r="P80" s="3">
        <f t="shared" si="32"/>
        <v>0</v>
      </c>
      <c r="Q80" s="3">
        <f t="shared" si="33"/>
        <v>0</v>
      </c>
      <c r="R80" s="3">
        <f t="shared" si="34"/>
        <v>0</v>
      </c>
      <c r="S80" s="3">
        <f t="shared" si="35"/>
        <v>1</v>
      </c>
      <c r="T80" s="3">
        <f t="shared" si="36"/>
        <v>0</v>
      </c>
      <c r="U80" s="3" t="str">
        <f t="shared" si="37"/>
        <v>Very good</v>
      </c>
      <c r="V80">
        <v>3.56</v>
      </c>
      <c r="W80">
        <v>16</v>
      </c>
      <c r="X80">
        <v>6</v>
      </c>
      <c r="Y80" s="8">
        <f t="shared" si="38"/>
        <v>0.375</v>
      </c>
      <c r="Z80">
        <v>5</v>
      </c>
      <c r="AA80">
        <v>0</v>
      </c>
      <c r="AB80">
        <v>2</v>
      </c>
      <c r="AC80">
        <v>3</v>
      </c>
      <c r="AD80" s="9">
        <f t="shared" si="39"/>
        <v>0.1875</v>
      </c>
      <c r="AE80">
        <v>0</v>
      </c>
      <c r="AF80">
        <v>0</v>
      </c>
      <c r="AG80" s="3" t="str">
        <f t="shared" si="40"/>
        <v>No</v>
      </c>
      <c r="AH80">
        <v>0</v>
      </c>
      <c r="AI80" s="3" t="str">
        <f t="shared" si="41"/>
        <v>No</v>
      </c>
      <c r="AJ80">
        <v>0</v>
      </c>
      <c r="AK80" s="3" t="str">
        <f t="shared" si="42"/>
        <v>No</v>
      </c>
      <c r="AL80" t="s">
        <v>11466</v>
      </c>
      <c r="AM80" t="s">
        <v>95</v>
      </c>
      <c r="AN80" t="s">
        <v>96</v>
      </c>
      <c r="AO80">
        <v>50</v>
      </c>
      <c r="AP80" s="6" t="s">
        <v>12443</v>
      </c>
      <c r="AQ80">
        <v>2</v>
      </c>
      <c r="AR80">
        <v>0</v>
      </c>
      <c r="AS80" s="3" t="str">
        <f t="shared" si="43"/>
        <v>No</v>
      </c>
      <c r="AT80">
        <v>55</v>
      </c>
      <c r="AU80">
        <v>50</v>
      </c>
      <c r="AV80" t="str">
        <f t="shared" si="44"/>
        <v>No</v>
      </c>
      <c r="AY80" t="s">
        <v>51</v>
      </c>
      <c r="AZ80" s="6" t="s">
        <v>822</v>
      </c>
      <c r="BA80" t="s">
        <v>822</v>
      </c>
      <c r="BB80" t="s">
        <v>823</v>
      </c>
      <c r="BC80" s="3" t="str">
        <f t="shared" si="45"/>
        <v>with rating</v>
      </c>
      <c r="BD80">
        <v>7076</v>
      </c>
      <c r="BE80" s="3">
        <v>84</v>
      </c>
      <c r="BF80" s="8">
        <f t="shared" si="46"/>
        <v>0.84</v>
      </c>
      <c r="BG80" s="5">
        <f t="shared" si="26"/>
        <v>5943.84</v>
      </c>
      <c r="BH80">
        <v>3.9680610514414898</v>
      </c>
      <c r="BI80" s="1" t="s">
        <v>824</v>
      </c>
      <c r="BJ80">
        <v>0</v>
      </c>
      <c r="BK80" s="3" t="str">
        <f t="shared" si="47"/>
        <v>No</v>
      </c>
      <c r="BM80" t="s">
        <v>825</v>
      </c>
      <c r="BN80" t="s">
        <v>826</v>
      </c>
      <c r="BO80" t="s">
        <v>827</v>
      </c>
      <c r="BP80" t="s">
        <v>58</v>
      </c>
      <c r="BQ80" t="s">
        <v>59</v>
      </c>
      <c r="BR80" t="s">
        <v>11466</v>
      </c>
      <c r="BS80" t="s">
        <v>12458</v>
      </c>
      <c r="BT80" t="s">
        <v>12519</v>
      </c>
      <c r="BU80" t="s">
        <v>12718</v>
      </c>
      <c r="BV80" t="s">
        <v>12819</v>
      </c>
      <c r="BW80" t="s">
        <v>12532</v>
      </c>
      <c r="BX80" t="s">
        <v>12501</v>
      </c>
      <c r="BY80" t="s">
        <v>12463</v>
      </c>
      <c r="BZ80" t="s">
        <v>12459</v>
      </c>
      <c r="CA80" t="s">
        <v>12833</v>
      </c>
      <c r="CB80" t="s">
        <v>12554</v>
      </c>
      <c r="CC80" t="s">
        <v>12581</v>
      </c>
      <c r="CD80" t="s">
        <v>12515</v>
      </c>
      <c r="CE80" t="s">
        <v>7873</v>
      </c>
      <c r="CF80" t="s">
        <v>12469</v>
      </c>
      <c r="CG80" t="s">
        <v>12674</v>
      </c>
      <c r="CH80" t="s">
        <v>12467</v>
      </c>
      <c r="CI80" t="s">
        <v>12512</v>
      </c>
      <c r="CJ80" t="s">
        <v>12759</v>
      </c>
      <c r="CK80" t="s">
        <v>12473</v>
      </c>
      <c r="CL80" t="s">
        <v>12607</v>
      </c>
      <c r="CM80" t="s">
        <v>12690</v>
      </c>
      <c r="CN80" t="s">
        <v>12801</v>
      </c>
      <c r="CO80" t="s">
        <v>12760</v>
      </c>
      <c r="CP80" t="s">
        <v>12477</v>
      </c>
      <c r="CQ80" t="s">
        <v>12510</v>
      </c>
    </row>
    <row r="81" spans="1:97" hidden="1" x14ac:dyDescent="0.25">
      <c r="A81">
        <v>80</v>
      </c>
      <c r="B81" t="s">
        <v>828</v>
      </c>
      <c r="C81" t="s">
        <v>829</v>
      </c>
      <c r="D81">
        <v>5.83</v>
      </c>
      <c r="E81">
        <v>5</v>
      </c>
      <c r="F81" t="s">
        <v>45</v>
      </c>
      <c r="G81">
        <v>10000</v>
      </c>
      <c r="H81" s="3">
        <f t="shared" si="24"/>
        <v>58300</v>
      </c>
      <c r="I81" s="3">
        <f t="shared" si="25"/>
        <v>50000</v>
      </c>
      <c r="J81">
        <v>1</v>
      </c>
      <c r="K81" s="3" t="str">
        <f t="shared" si="27"/>
        <v>Yes</v>
      </c>
      <c r="L81" s="3" t="str">
        <f t="shared" si="28"/>
        <v>with rating</v>
      </c>
      <c r="M81" s="3">
        <f t="shared" si="29"/>
        <v>1</v>
      </c>
      <c r="N81" s="3" t="str">
        <f t="shared" si="30"/>
        <v>Above average</v>
      </c>
      <c r="O81" s="3">
        <f t="shared" si="31"/>
        <v>0</v>
      </c>
      <c r="P81" s="3">
        <f t="shared" si="32"/>
        <v>0</v>
      </c>
      <c r="Q81" s="3">
        <f t="shared" si="33"/>
        <v>0</v>
      </c>
      <c r="R81" s="3">
        <f t="shared" si="34"/>
        <v>0</v>
      </c>
      <c r="S81" s="3">
        <f t="shared" si="35"/>
        <v>1</v>
      </c>
      <c r="T81" s="3">
        <f t="shared" si="36"/>
        <v>0</v>
      </c>
      <c r="U81" s="3" t="str">
        <f t="shared" si="37"/>
        <v>Very good</v>
      </c>
      <c r="V81">
        <v>4.22</v>
      </c>
      <c r="W81">
        <v>2055</v>
      </c>
      <c r="X81">
        <v>1162</v>
      </c>
      <c r="Y81" s="8">
        <f t="shared" si="38"/>
        <v>0.56545012165450126</v>
      </c>
      <c r="Z81">
        <v>488</v>
      </c>
      <c r="AA81">
        <v>212</v>
      </c>
      <c r="AB81">
        <v>83</v>
      </c>
      <c r="AC81">
        <v>110</v>
      </c>
      <c r="AD81" s="9">
        <f t="shared" si="39"/>
        <v>5.3527980535279802E-2</v>
      </c>
      <c r="AE81">
        <v>0</v>
      </c>
      <c r="AF81">
        <v>0</v>
      </c>
      <c r="AG81" s="3" t="str">
        <f t="shared" si="40"/>
        <v>No</v>
      </c>
      <c r="AH81">
        <v>0</v>
      </c>
      <c r="AI81" s="3" t="str">
        <f t="shared" si="41"/>
        <v>No</v>
      </c>
      <c r="AJ81">
        <v>0</v>
      </c>
      <c r="AK81" s="3" t="str">
        <f t="shared" si="42"/>
        <v>No</v>
      </c>
      <c r="AL81" t="s">
        <v>830</v>
      </c>
      <c r="AM81" t="s">
        <v>831</v>
      </c>
      <c r="AN81" t="s">
        <v>96</v>
      </c>
      <c r="AO81">
        <v>1</v>
      </c>
      <c r="AP81" s="6" t="s">
        <v>12443</v>
      </c>
      <c r="AQ81">
        <v>1</v>
      </c>
      <c r="AR81">
        <v>0</v>
      </c>
      <c r="AS81" s="3" t="str">
        <f t="shared" si="43"/>
        <v>No</v>
      </c>
      <c r="AT81">
        <v>35</v>
      </c>
      <c r="AU81">
        <v>50</v>
      </c>
      <c r="AV81" t="str">
        <f t="shared" si="44"/>
        <v>No</v>
      </c>
      <c r="AY81" t="s">
        <v>51</v>
      </c>
      <c r="AZ81" s="6" t="s">
        <v>833</v>
      </c>
      <c r="BA81" t="s">
        <v>833</v>
      </c>
      <c r="BB81" t="s">
        <v>834</v>
      </c>
      <c r="BC81" s="3" t="str">
        <f t="shared" si="45"/>
        <v>with rating</v>
      </c>
      <c r="BD81">
        <v>126370</v>
      </c>
      <c r="BE81" s="3">
        <v>89</v>
      </c>
      <c r="BF81" s="8">
        <f t="shared" si="46"/>
        <v>0.89</v>
      </c>
      <c r="BG81" s="5">
        <f t="shared" si="26"/>
        <v>112469.3</v>
      </c>
      <c r="BH81">
        <v>4.1469573474717096</v>
      </c>
      <c r="BI81" t="s">
        <v>835</v>
      </c>
      <c r="BJ81">
        <v>1</v>
      </c>
      <c r="BK81" s="3" t="str">
        <f t="shared" si="47"/>
        <v>Yes</v>
      </c>
      <c r="BL81" t="s">
        <v>836</v>
      </c>
      <c r="BM81" t="s">
        <v>837</v>
      </c>
      <c r="BN81" t="s">
        <v>838</v>
      </c>
      <c r="BO81" t="s">
        <v>839</v>
      </c>
      <c r="BP81" t="s">
        <v>58</v>
      </c>
      <c r="BQ81" t="s">
        <v>59</v>
      </c>
      <c r="BR81" t="s">
        <v>830</v>
      </c>
      <c r="BS81" t="s">
        <v>12458</v>
      </c>
      <c r="BT81" t="s">
        <v>12748</v>
      </c>
      <c r="BU81" t="s">
        <v>12749</v>
      </c>
      <c r="BV81" t="s">
        <v>12611</v>
      </c>
      <c r="BW81" t="s">
        <v>12502</v>
      </c>
      <c r="BX81" t="s">
        <v>12613</v>
      </c>
      <c r="BY81" t="s">
        <v>12750</v>
      </c>
      <c r="BZ81" t="s">
        <v>12459</v>
      </c>
      <c r="CA81" t="s">
        <v>12751</v>
      </c>
      <c r="CB81" t="s">
        <v>12505</v>
      </c>
      <c r="CC81" t="s">
        <v>12463</v>
      </c>
      <c r="CD81" t="s">
        <v>12508</v>
      </c>
      <c r="CE81" t="s">
        <v>12752</v>
      </c>
    </row>
    <row r="82" spans="1:97" hidden="1" x14ac:dyDescent="0.25">
      <c r="A82">
        <v>81</v>
      </c>
      <c r="B82" t="s">
        <v>11467</v>
      </c>
      <c r="C82" t="s">
        <v>11468</v>
      </c>
      <c r="D82">
        <v>8</v>
      </c>
      <c r="E82">
        <v>7</v>
      </c>
      <c r="F82" t="s">
        <v>45</v>
      </c>
      <c r="G82">
        <v>1000</v>
      </c>
      <c r="H82" s="3">
        <f t="shared" si="24"/>
        <v>8000</v>
      </c>
      <c r="I82" s="3">
        <f t="shared" si="25"/>
        <v>7000</v>
      </c>
      <c r="J82">
        <v>0</v>
      </c>
      <c r="K82" s="3" t="str">
        <f t="shared" si="27"/>
        <v>No</v>
      </c>
      <c r="L82" s="3" t="str">
        <f t="shared" si="28"/>
        <v>with rating</v>
      </c>
      <c r="M82" s="3">
        <f t="shared" si="29"/>
        <v>1</v>
      </c>
      <c r="N82" s="3" t="str">
        <f t="shared" si="30"/>
        <v>Below average</v>
      </c>
      <c r="O82" s="3">
        <f t="shared" si="31"/>
        <v>0</v>
      </c>
      <c r="P82" s="3">
        <f t="shared" si="32"/>
        <v>0</v>
      </c>
      <c r="Q82" s="3">
        <f t="shared" si="33"/>
        <v>0</v>
      </c>
      <c r="R82" s="3">
        <f t="shared" si="34"/>
        <v>1</v>
      </c>
      <c r="S82" s="3">
        <f t="shared" si="35"/>
        <v>0</v>
      </c>
      <c r="T82" s="3">
        <f t="shared" si="36"/>
        <v>0</v>
      </c>
      <c r="U82" s="3" t="str">
        <f t="shared" si="37"/>
        <v>Good</v>
      </c>
      <c r="V82">
        <v>3.42</v>
      </c>
      <c r="W82">
        <v>373</v>
      </c>
      <c r="X82">
        <v>144</v>
      </c>
      <c r="Y82" s="8">
        <f t="shared" si="38"/>
        <v>0.38605898123324395</v>
      </c>
      <c r="Z82">
        <v>57</v>
      </c>
      <c r="AA82">
        <v>60</v>
      </c>
      <c r="AB82">
        <v>35</v>
      </c>
      <c r="AC82">
        <v>77</v>
      </c>
      <c r="AD82" s="9">
        <f t="shared" si="39"/>
        <v>0.2064343163538874</v>
      </c>
      <c r="AE82">
        <v>0</v>
      </c>
      <c r="AF82">
        <v>0</v>
      </c>
      <c r="AG82" s="3" t="str">
        <f t="shared" si="40"/>
        <v>No</v>
      </c>
      <c r="AH82">
        <v>0</v>
      </c>
      <c r="AI82" s="3" t="str">
        <f t="shared" si="41"/>
        <v>No</v>
      </c>
      <c r="AJ82">
        <v>0</v>
      </c>
      <c r="AK82" s="3" t="str">
        <f t="shared" si="42"/>
        <v>No</v>
      </c>
      <c r="AL82" t="s">
        <v>11469</v>
      </c>
      <c r="AM82" t="s">
        <v>340</v>
      </c>
      <c r="AN82" t="s">
        <v>96</v>
      </c>
      <c r="AO82">
        <v>50</v>
      </c>
      <c r="AP82" s="6" t="s">
        <v>12443</v>
      </c>
      <c r="AQ82">
        <v>2</v>
      </c>
      <c r="AR82">
        <v>0</v>
      </c>
      <c r="AS82" s="3" t="str">
        <f t="shared" si="43"/>
        <v>No</v>
      </c>
      <c r="AT82">
        <v>63</v>
      </c>
      <c r="AU82">
        <v>50</v>
      </c>
      <c r="AV82" t="str">
        <f t="shared" si="44"/>
        <v>No</v>
      </c>
      <c r="AY82" t="s">
        <v>51</v>
      </c>
      <c r="AZ82" s="6" t="s">
        <v>843</v>
      </c>
      <c r="BA82" t="s">
        <v>844</v>
      </c>
      <c r="BB82" t="s">
        <v>845</v>
      </c>
      <c r="BC82" s="3" t="str">
        <f t="shared" si="45"/>
        <v>with rating</v>
      </c>
      <c r="BD82">
        <v>1322</v>
      </c>
      <c r="BE82" s="3">
        <v>83</v>
      </c>
      <c r="BF82" s="8">
        <f t="shared" si="46"/>
        <v>0.83</v>
      </c>
      <c r="BG82" s="5">
        <f t="shared" si="26"/>
        <v>1097.26</v>
      </c>
      <c r="BH82">
        <v>3.9652042360060502</v>
      </c>
      <c r="BI82" t="s">
        <v>846</v>
      </c>
      <c r="BJ82">
        <v>0</v>
      </c>
      <c r="BK82" s="3" t="str">
        <f t="shared" si="47"/>
        <v>No</v>
      </c>
      <c r="BM82" t="s">
        <v>847</v>
      </c>
      <c r="BN82" t="s">
        <v>848</v>
      </c>
      <c r="BO82" t="s">
        <v>849</v>
      </c>
      <c r="BP82" t="s">
        <v>58</v>
      </c>
      <c r="BQ82" t="s">
        <v>59</v>
      </c>
      <c r="BR82" t="s">
        <v>11469</v>
      </c>
      <c r="BS82" t="s">
        <v>12458</v>
      </c>
      <c r="BT82" t="s">
        <v>12519</v>
      </c>
      <c r="BU82" t="s">
        <v>12482</v>
      </c>
      <c r="BV82" t="s">
        <v>12486</v>
      </c>
      <c r="BW82" t="s">
        <v>12487</v>
      </c>
      <c r="BX82" t="s">
        <v>12463</v>
      </c>
      <c r="BY82" t="s">
        <v>12459</v>
      </c>
      <c r="BZ82" t="s">
        <v>12834</v>
      </c>
      <c r="CA82" t="s">
        <v>12492</v>
      </c>
      <c r="CB82" t="s">
        <v>12565</v>
      </c>
      <c r="CC82" t="s">
        <v>12835</v>
      </c>
      <c r="CD82" t="s">
        <v>12475</v>
      </c>
      <c r="CE82" t="s">
        <v>12466</v>
      </c>
      <c r="CF82" t="s">
        <v>12510</v>
      </c>
    </row>
    <row r="83" spans="1:97" hidden="1" x14ac:dyDescent="0.25">
      <c r="A83">
        <v>82</v>
      </c>
      <c r="B83" t="s">
        <v>850</v>
      </c>
      <c r="C83" t="s">
        <v>851</v>
      </c>
      <c r="D83">
        <v>5.77</v>
      </c>
      <c r="E83">
        <v>5</v>
      </c>
      <c r="F83" t="s">
        <v>45</v>
      </c>
      <c r="G83">
        <v>100</v>
      </c>
      <c r="H83" s="3">
        <f t="shared" si="24"/>
        <v>577</v>
      </c>
      <c r="I83" s="3">
        <f t="shared" si="25"/>
        <v>500</v>
      </c>
      <c r="J83">
        <v>1</v>
      </c>
      <c r="K83" s="3" t="str">
        <f t="shared" si="27"/>
        <v>Yes</v>
      </c>
      <c r="L83" s="3" t="str">
        <f t="shared" si="28"/>
        <v>with rating</v>
      </c>
      <c r="M83" s="3">
        <f t="shared" si="29"/>
        <v>1</v>
      </c>
      <c r="N83" s="3" t="str">
        <f t="shared" si="30"/>
        <v>Above average</v>
      </c>
      <c r="O83" s="3">
        <f t="shared" si="31"/>
        <v>0</v>
      </c>
      <c r="P83" s="3">
        <f t="shared" si="32"/>
        <v>0</v>
      </c>
      <c r="Q83" s="3">
        <f t="shared" si="33"/>
        <v>0</v>
      </c>
      <c r="R83" s="3">
        <f t="shared" si="34"/>
        <v>0</v>
      </c>
      <c r="S83" s="3">
        <f t="shared" si="35"/>
        <v>1</v>
      </c>
      <c r="T83" s="3">
        <f t="shared" si="36"/>
        <v>0</v>
      </c>
      <c r="U83" s="3" t="str">
        <f t="shared" si="37"/>
        <v>Very good</v>
      </c>
      <c r="V83">
        <v>4</v>
      </c>
      <c r="W83">
        <v>4</v>
      </c>
      <c r="X83">
        <v>1</v>
      </c>
      <c r="Y83" s="8">
        <f t="shared" si="38"/>
        <v>0.25</v>
      </c>
      <c r="Z83">
        <v>2</v>
      </c>
      <c r="AA83">
        <v>1</v>
      </c>
      <c r="AB83">
        <v>0</v>
      </c>
      <c r="AC83">
        <v>0</v>
      </c>
      <c r="AD83" s="9">
        <f t="shared" si="39"/>
        <v>0</v>
      </c>
      <c r="AE83">
        <v>0</v>
      </c>
      <c r="AF83">
        <v>0</v>
      </c>
      <c r="AG83" s="3" t="str">
        <f t="shared" si="40"/>
        <v>No</v>
      </c>
      <c r="AH83">
        <v>0</v>
      </c>
      <c r="AI83" s="3" t="str">
        <f t="shared" si="41"/>
        <v>No</v>
      </c>
      <c r="AJ83">
        <v>0</v>
      </c>
      <c r="AK83" s="3" t="str">
        <f t="shared" si="42"/>
        <v>No</v>
      </c>
      <c r="AL83" t="s">
        <v>11470</v>
      </c>
      <c r="AM83" t="s">
        <v>283</v>
      </c>
      <c r="AN83" t="s">
        <v>96</v>
      </c>
      <c r="AO83">
        <v>45</v>
      </c>
      <c r="AP83" s="6" t="s">
        <v>12443</v>
      </c>
      <c r="AQ83">
        <v>1</v>
      </c>
      <c r="AR83">
        <v>0</v>
      </c>
      <c r="AS83" s="3" t="str">
        <f t="shared" si="43"/>
        <v>No</v>
      </c>
      <c r="AT83">
        <v>31</v>
      </c>
      <c r="AU83">
        <v>50</v>
      </c>
      <c r="AV83" t="str">
        <f t="shared" si="44"/>
        <v>Yes</v>
      </c>
      <c r="AW83">
        <v>1</v>
      </c>
      <c r="AX83" t="s">
        <v>12445</v>
      </c>
      <c r="AY83" t="s">
        <v>51</v>
      </c>
      <c r="AZ83" s="6" t="s">
        <v>853</v>
      </c>
      <c r="BA83" t="s">
        <v>853</v>
      </c>
      <c r="BB83" t="s">
        <v>854</v>
      </c>
      <c r="BC83" s="3" t="str">
        <f t="shared" si="45"/>
        <v>with rating</v>
      </c>
      <c r="BD83">
        <v>8996</v>
      </c>
      <c r="BE83" s="3">
        <v>0</v>
      </c>
      <c r="BF83" s="8">
        <f t="shared" si="46"/>
        <v>0</v>
      </c>
      <c r="BG83" s="5">
        <f t="shared" si="26"/>
        <v>0</v>
      </c>
      <c r="BH83">
        <v>3.91574032903512</v>
      </c>
      <c r="BI83" t="s">
        <v>855</v>
      </c>
      <c r="BJ83">
        <v>0</v>
      </c>
      <c r="BK83" s="3" t="str">
        <f t="shared" si="47"/>
        <v>No</v>
      </c>
      <c r="BM83" t="s">
        <v>856</v>
      </c>
      <c r="BN83" t="s">
        <v>857</v>
      </c>
      <c r="BO83" t="s">
        <v>858</v>
      </c>
      <c r="BP83" t="s">
        <v>58</v>
      </c>
      <c r="BQ83" t="s">
        <v>59</v>
      </c>
      <c r="BR83" t="s">
        <v>11470</v>
      </c>
      <c r="BS83" t="s">
        <v>12530</v>
      </c>
      <c r="BT83" t="s">
        <v>12458</v>
      </c>
      <c r="BU83" t="s">
        <v>12573</v>
      </c>
      <c r="BV83" t="s">
        <v>12519</v>
      </c>
      <c r="BW83" t="s">
        <v>12582</v>
      </c>
      <c r="BX83" t="s">
        <v>12520</v>
      </c>
      <c r="BY83" t="s">
        <v>12836</v>
      </c>
      <c r="BZ83" t="s">
        <v>12467</v>
      </c>
      <c r="CA83" t="s">
        <v>12486</v>
      </c>
      <c r="CB83" t="s">
        <v>12837</v>
      </c>
      <c r="CC83" t="s">
        <v>12473</v>
      </c>
      <c r="CD83" t="s">
        <v>12838</v>
      </c>
      <c r="CE83" t="s">
        <v>12463</v>
      </c>
      <c r="CF83" t="s">
        <v>12459</v>
      </c>
      <c r="CG83" t="s">
        <v>12492</v>
      </c>
      <c r="CH83" t="s">
        <v>12768</v>
      </c>
      <c r="CI83" t="s">
        <v>12493</v>
      </c>
      <c r="CJ83" t="s">
        <v>12475</v>
      </c>
      <c r="CK83" t="s">
        <v>12466</v>
      </c>
      <c r="CL83" t="s">
        <v>12510</v>
      </c>
    </row>
    <row r="84" spans="1:97" hidden="1" x14ac:dyDescent="0.25">
      <c r="A84">
        <v>83</v>
      </c>
      <c r="B84" t="s">
        <v>859</v>
      </c>
      <c r="C84" t="s">
        <v>11471</v>
      </c>
      <c r="D84">
        <v>5.9</v>
      </c>
      <c r="E84">
        <v>5</v>
      </c>
      <c r="F84" t="s">
        <v>45</v>
      </c>
      <c r="G84">
        <v>10000</v>
      </c>
      <c r="H84" s="3">
        <f t="shared" si="24"/>
        <v>59000</v>
      </c>
      <c r="I84" s="3">
        <f t="shared" si="25"/>
        <v>50000</v>
      </c>
      <c r="J84">
        <v>0</v>
      </c>
      <c r="K84" s="3" t="str">
        <f t="shared" si="27"/>
        <v>No</v>
      </c>
      <c r="L84" s="3" t="str">
        <f t="shared" si="28"/>
        <v>with rating</v>
      </c>
      <c r="M84" s="3">
        <f t="shared" si="29"/>
        <v>1</v>
      </c>
      <c r="N84" s="3" t="str">
        <f t="shared" si="30"/>
        <v>Below average</v>
      </c>
      <c r="O84" s="3">
        <f t="shared" si="31"/>
        <v>0</v>
      </c>
      <c r="P84" s="3">
        <f t="shared" si="32"/>
        <v>0</v>
      </c>
      <c r="Q84" s="3">
        <f t="shared" si="33"/>
        <v>0</v>
      </c>
      <c r="R84" s="3">
        <f t="shared" si="34"/>
        <v>0</v>
      </c>
      <c r="S84" s="3">
        <f t="shared" si="35"/>
        <v>1</v>
      </c>
      <c r="T84" s="3">
        <f t="shared" si="36"/>
        <v>0</v>
      </c>
      <c r="U84" s="3" t="str">
        <f t="shared" si="37"/>
        <v>Very good</v>
      </c>
      <c r="V84">
        <v>3.64</v>
      </c>
      <c r="W84">
        <v>1933</v>
      </c>
      <c r="X84">
        <v>867</v>
      </c>
      <c r="Y84" s="8">
        <f t="shared" si="38"/>
        <v>0.44852560786342471</v>
      </c>
      <c r="Z84">
        <v>298</v>
      </c>
      <c r="AA84">
        <v>299</v>
      </c>
      <c r="AB84">
        <v>151</v>
      </c>
      <c r="AC84">
        <v>318</v>
      </c>
      <c r="AD84" s="9">
        <f t="shared" si="39"/>
        <v>0.1645111226073461</v>
      </c>
      <c r="AE84">
        <v>0</v>
      </c>
      <c r="AF84">
        <v>0</v>
      </c>
      <c r="AG84" s="3" t="str">
        <f t="shared" si="40"/>
        <v>No</v>
      </c>
      <c r="AH84">
        <v>0</v>
      </c>
      <c r="AI84" s="3" t="str">
        <f t="shared" si="41"/>
        <v>No</v>
      </c>
      <c r="AJ84">
        <v>0</v>
      </c>
      <c r="AK84" s="3" t="str">
        <f t="shared" si="42"/>
        <v>No</v>
      </c>
      <c r="AL84" t="s">
        <v>11472</v>
      </c>
      <c r="AM84" t="s">
        <v>161</v>
      </c>
      <c r="AN84" t="s">
        <v>64</v>
      </c>
      <c r="AO84">
        <v>4</v>
      </c>
      <c r="AP84" s="6" t="s">
        <v>12443</v>
      </c>
      <c r="AQ84">
        <v>1</v>
      </c>
      <c r="AR84">
        <v>0</v>
      </c>
      <c r="AS84" s="3" t="str">
        <f t="shared" si="43"/>
        <v>No</v>
      </c>
      <c r="AT84">
        <v>30</v>
      </c>
      <c r="AU84">
        <v>50</v>
      </c>
      <c r="AV84" t="str">
        <f t="shared" si="44"/>
        <v>No</v>
      </c>
      <c r="AY84" t="s">
        <v>51</v>
      </c>
      <c r="AZ84" s="6" t="s">
        <v>863</v>
      </c>
      <c r="BA84" t="s">
        <v>863</v>
      </c>
      <c r="BB84" t="s">
        <v>864</v>
      </c>
      <c r="BC84" s="3" t="str">
        <f t="shared" si="45"/>
        <v>with rating</v>
      </c>
      <c r="BD84">
        <v>2366</v>
      </c>
      <c r="BE84" s="3">
        <v>0</v>
      </c>
      <c r="BF84" s="8">
        <f t="shared" si="46"/>
        <v>0</v>
      </c>
      <c r="BG84" s="5">
        <f t="shared" si="26"/>
        <v>0</v>
      </c>
      <c r="BH84">
        <v>3.9518174133558701</v>
      </c>
      <c r="BI84" t="s">
        <v>865</v>
      </c>
      <c r="BJ84">
        <v>0</v>
      </c>
      <c r="BK84" s="3" t="str">
        <f t="shared" si="47"/>
        <v>No</v>
      </c>
      <c r="BM84" t="s">
        <v>866</v>
      </c>
      <c r="BN84" t="s">
        <v>867</v>
      </c>
      <c r="BO84" t="s">
        <v>868</v>
      </c>
      <c r="BP84" t="s">
        <v>58</v>
      </c>
      <c r="BQ84" t="s">
        <v>59</v>
      </c>
      <c r="BR84" t="s">
        <v>11472</v>
      </c>
      <c r="BS84" t="s">
        <v>12458</v>
      </c>
      <c r="BT84" t="s">
        <v>12459</v>
      </c>
      <c r="BU84" t="s">
        <v>12561</v>
      </c>
      <c r="BV84" t="s">
        <v>12486</v>
      </c>
      <c r="BW84" t="s">
        <v>12554</v>
      </c>
      <c r="BX84" t="s">
        <v>12568</v>
      </c>
      <c r="BY84" t="s">
        <v>12463</v>
      </c>
      <c r="BZ84" t="s">
        <v>12519</v>
      </c>
      <c r="CA84" t="s">
        <v>12492</v>
      </c>
      <c r="CB84" t="s">
        <v>12559</v>
      </c>
      <c r="CC84" t="s">
        <v>12839</v>
      </c>
      <c r="CD84" t="s">
        <v>12766</v>
      </c>
      <c r="CE84" t="s">
        <v>12466</v>
      </c>
      <c r="CF84" t="s">
        <v>12599</v>
      </c>
      <c r="CG84" t="s">
        <v>12526</v>
      </c>
      <c r="CH84" t="s">
        <v>12490</v>
      </c>
      <c r="CI84" t="s">
        <v>12607</v>
      </c>
      <c r="CJ84" t="s">
        <v>12670</v>
      </c>
      <c r="CK84" t="s">
        <v>12840</v>
      </c>
      <c r="CL84" t="s">
        <v>12605</v>
      </c>
      <c r="CM84" t="s">
        <v>12565</v>
      </c>
      <c r="CN84" t="s">
        <v>12508</v>
      </c>
    </row>
    <row r="85" spans="1:97" hidden="1" x14ac:dyDescent="0.25">
      <c r="A85">
        <v>84</v>
      </c>
      <c r="B85" t="s">
        <v>869</v>
      </c>
      <c r="C85" t="s">
        <v>11473</v>
      </c>
      <c r="D85">
        <v>6</v>
      </c>
      <c r="E85">
        <v>20</v>
      </c>
      <c r="F85" t="s">
        <v>45</v>
      </c>
      <c r="G85">
        <v>100</v>
      </c>
      <c r="H85" s="3">
        <f t="shared" si="24"/>
        <v>600</v>
      </c>
      <c r="I85" s="3">
        <f t="shared" si="25"/>
        <v>2000</v>
      </c>
      <c r="J85">
        <v>0</v>
      </c>
      <c r="K85" s="3" t="str">
        <f t="shared" si="27"/>
        <v>No</v>
      </c>
      <c r="L85" s="3" t="str">
        <f t="shared" si="28"/>
        <v>with rating</v>
      </c>
      <c r="M85" s="3">
        <f t="shared" si="29"/>
        <v>1</v>
      </c>
      <c r="N85" s="3" t="str">
        <f t="shared" si="30"/>
        <v>Below average</v>
      </c>
      <c r="O85" s="3">
        <f t="shared" si="31"/>
        <v>0</v>
      </c>
      <c r="P85" s="3">
        <f t="shared" si="32"/>
        <v>0</v>
      </c>
      <c r="Q85" s="3">
        <f t="shared" si="33"/>
        <v>0</v>
      </c>
      <c r="R85" s="3">
        <f t="shared" si="34"/>
        <v>1</v>
      </c>
      <c r="S85" s="3">
        <f t="shared" si="35"/>
        <v>0</v>
      </c>
      <c r="T85" s="3">
        <f t="shared" si="36"/>
        <v>0</v>
      </c>
      <c r="U85" s="3" t="str">
        <f t="shared" si="37"/>
        <v>Good</v>
      </c>
      <c r="V85">
        <v>3.08</v>
      </c>
      <c r="W85">
        <v>13</v>
      </c>
      <c r="X85">
        <v>4</v>
      </c>
      <c r="Y85" s="8">
        <f t="shared" si="38"/>
        <v>0.30769230769230771</v>
      </c>
      <c r="Z85">
        <v>2</v>
      </c>
      <c r="AA85">
        <v>2</v>
      </c>
      <c r="AB85">
        <v>1</v>
      </c>
      <c r="AC85">
        <v>4</v>
      </c>
      <c r="AD85" s="9">
        <f t="shared" si="39"/>
        <v>0.30769230769230771</v>
      </c>
      <c r="AE85">
        <v>0</v>
      </c>
      <c r="AF85">
        <v>0</v>
      </c>
      <c r="AG85" s="3" t="str">
        <f t="shared" si="40"/>
        <v>No</v>
      </c>
      <c r="AH85">
        <v>0</v>
      </c>
      <c r="AI85" s="3" t="str">
        <f t="shared" si="41"/>
        <v>No</v>
      </c>
      <c r="AJ85">
        <v>0</v>
      </c>
      <c r="AK85" s="3" t="str">
        <f t="shared" si="42"/>
        <v>No</v>
      </c>
      <c r="AL85" t="s">
        <v>11474</v>
      </c>
      <c r="AM85" t="s">
        <v>193</v>
      </c>
      <c r="AN85" t="s">
        <v>96</v>
      </c>
      <c r="AO85">
        <v>50</v>
      </c>
      <c r="AP85" s="6" t="s">
        <v>12443</v>
      </c>
      <c r="AQ85">
        <v>2</v>
      </c>
      <c r="AR85">
        <v>0</v>
      </c>
      <c r="AS85" s="3" t="str">
        <f t="shared" si="43"/>
        <v>No</v>
      </c>
      <c r="AT85">
        <v>43</v>
      </c>
      <c r="AU85">
        <v>50</v>
      </c>
      <c r="AV85" t="str">
        <f t="shared" si="44"/>
        <v>No</v>
      </c>
      <c r="AY85" t="s">
        <v>51</v>
      </c>
      <c r="AZ85" s="6" t="s">
        <v>872</v>
      </c>
      <c r="BA85" t="s">
        <v>873</v>
      </c>
      <c r="BB85" t="s">
        <v>874</v>
      </c>
      <c r="BC85" s="3" t="str">
        <f t="shared" si="45"/>
        <v>with rating</v>
      </c>
      <c r="BD85">
        <v>2776</v>
      </c>
      <c r="BE85" s="3">
        <v>0</v>
      </c>
      <c r="BF85" s="8">
        <f t="shared" si="46"/>
        <v>0</v>
      </c>
      <c r="BG85" s="5">
        <f t="shared" si="26"/>
        <v>0</v>
      </c>
      <c r="BH85">
        <v>3.9311959654178601</v>
      </c>
      <c r="BI85" s="1" t="s">
        <v>875</v>
      </c>
      <c r="BJ85">
        <v>0</v>
      </c>
      <c r="BK85" s="3" t="str">
        <f t="shared" si="47"/>
        <v>No</v>
      </c>
      <c r="BM85" t="s">
        <v>876</v>
      </c>
      <c r="BN85" t="s">
        <v>877</v>
      </c>
      <c r="BO85" t="s">
        <v>878</v>
      </c>
      <c r="BP85" t="s">
        <v>58</v>
      </c>
      <c r="BQ85" t="s">
        <v>59</v>
      </c>
      <c r="BR85" t="s">
        <v>11474</v>
      </c>
      <c r="BS85" t="s">
        <v>12841</v>
      </c>
      <c r="BT85" t="s">
        <v>12482</v>
      </c>
      <c r="BU85" t="s">
        <v>12545</v>
      </c>
      <c r="BV85" t="s">
        <v>12762</v>
      </c>
      <c r="BW85" t="s">
        <v>12458</v>
      </c>
      <c r="BX85" t="s">
        <v>12469</v>
      </c>
      <c r="BY85" t="s">
        <v>12486</v>
      </c>
      <c r="BZ85" t="s">
        <v>12607</v>
      </c>
      <c r="CA85" t="s">
        <v>12568</v>
      </c>
      <c r="CB85" t="s">
        <v>12487</v>
      </c>
      <c r="CC85" t="s">
        <v>12463</v>
      </c>
      <c r="CD85" t="s">
        <v>12564</v>
      </c>
      <c r="CE85" t="s">
        <v>12601</v>
      </c>
      <c r="CF85" t="s">
        <v>12519</v>
      </c>
      <c r="CG85" t="s">
        <v>12598</v>
      </c>
      <c r="CH85" t="s">
        <v>12626</v>
      </c>
      <c r="CI85" t="s">
        <v>12493</v>
      </c>
      <c r="CJ85" t="s">
        <v>12459</v>
      </c>
      <c r="CK85" t="s">
        <v>12492</v>
      </c>
      <c r="CL85" t="s">
        <v>12475</v>
      </c>
    </row>
    <row r="86" spans="1:97" hidden="1" x14ac:dyDescent="0.25">
      <c r="A86">
        <v>85</v>
      </c>
      <c r="B86" t="s">
        <v>879</v>
      </c>
      <c r="C86" t="s">
        <v>880</v>
      </c>
      <c r="D86">
        <v>7</v>
      </c>
      <c r="E86">
        <v>6</v>
      </c>
      <c r="F86" t="s">
        <v>45</v>
      </c>
      <c r="G86">
        <v>50000</v>
      </c>
      <c r="H86" s="3">
        <f t="shared" si="24"/>
        <v>350000</v>
      </c>
      <c r="I86" s="3">
        <f t="shared" si="25"/>
        <v>300000</v>
      </c>
      <c r="J86">
        <v>1</v>
      </c>
      <c r="K86" s="3" t="str">
        <f t="shared" si="27"/>
        <v>Yes</v>
      </c>
      <c r="L86" s="3" t="str">
        <f t="shared" si="28"/>
        <v>with rating</v>
      </c>
      <c r="M86" s="3">
        <f t="shared" si="29"/>
        <v>1</v>
      </c>
      <c r="N86" s="3" t="str">
        <f t="shared" si="30"/>
        <v>Above average</v>
      </c>
      <c r="O86" s="3">
        <f t="shared" si="31"/>
        <v>0</v>
      </c>
      <c r="P86" s="3">
        <f t="shared" si="32"/>
        <v>0</v>
      </c>
      <c r="Q86" s="3">
        <f t="shared" si="33"/>
        <v>0</v>
      </c>
      <c r="R86" s="3">
        <f t="shared" si="34"/>
        <v>0</v>
      </c>
      <c r="S86" s="3">
        <f t="shared" si="35"/>
        <v>1</v>
      </c>
      <c r="T86" s="3">
        <f t="shared" si="36"/>
        <v>0</v>
      </c>
      <c r="U86" s="3" t="str">
        <f t="shared" si="37"/>
        <v>Very good</v>
      </c>
      <c r="V86">
        <v>4.41</v>
      </c>
      <c r="W86">
        <v>17444</v>
      </c>
      <c r="X86">
        <v>11548</v>
      </c>
      <c r="Y86" s="8">
        <f t="shared" si="38"/>
        <v>0.66200412749369408</v>
      </c>
      <c r="Z86">
        <v>3191</v>
      </c>
      <c r="AA86">
        <v>1632</v>
      </c>
      <c r="AB86">
        <v>507</v>
      </c>
      <c r="AC86">
        <v>566</v>
      </c>
      <c r="AD86" s="9">
        <f t="shared" si="39"/>
        <v>3.2446686539784456E-2</v>
      </c>
      <c r="AE86">
        <v>1</v>
      </c>
      <c r="AF86">
        <v>0</v>
      </c>
      <c r="AG86" s="3" t="str">
        <f t="shared" si="40"/>
        <v>No</v>
      </c>
      <c r="AH86">
        <v>1</v>
      </c>
      <c r="AI86" s="3" t="str">
        <f t="shared" si="41"/>
        <v>Yes</v>
      </c>
      <c r="AJ86">
        <v>0</v>
      </c>
      <c r="AK86" s="3" t="str">
        <f t="shared" si="42"/>
        <v>No</v>
      </c>
      <c r="AL86" t="s">
        <v>11475</v>
      </c>
      <c r="AM86" t="s">
        <v>63</v>
      </c>
      <c r="AN86" t="s">
        <v>48</v>
      </c>
      <c r="AO86">
        <v>2</v>
      </c>
      <c r="AP86" s="6" t="s">
        <v>12443</v>
      </c>
      <c r="AQ86">
        <v>2</v>
      </c>
      <c r="AR86">
        <v>0</v>
      </c>
      <c r="AS86" s="3" t="str">
        <f t="shared" si="43"/>
        <v>No</v>
      </c>
      <c r="AT86">
        <v>35</v>
      </c>
      <c r="AU86">
        <v>50</v>
      </c>
      <c r="AV86" t="str">
        <f t="shared" si="44"/>
        <v>No</v>
      </c>
      <c r="AY86" t="s">
        <v>51</v>
      </c>
      <c r="AZ86" s="6" t="s">
        <v>833</v>
      </c>
      <c r="BA86" t="s">
        <v>833</v>
      </c>
      <c r="BB86" t="s">
        <v>882</v>
      </c>
      <c r="BC86" s="3" t="str">
        <f t="shared" si="45"/>
        <v>with rating</v>
      </c>
      <c r="BD86">
        <v>126370</v>
      </c>
      <c r="BE86" s="3">
        <v>89</v>
      </c>
      <c r="BF86" s="8">
        <f t="shared" si="46"/>
        <v>0.89</v>
      </c>
      <c r="BG86" s="5">
        <f t="shared" si="26"/>
        <v>112469.3</v>
      </c>
      <c r="BH86">
        <v>4.1469573474717096</v>
      </c>
      <c r="BI86" t="s">
        <v>835</v>
      </c>
      <c r="BJ86">
        <v>1</v>
      </c>
      <c r="BK86" s="3" t="str">
        <f t="shared" si="47"/>
        <v>Yes</v>
      </c>
      <c r="BL86" t="s">
        <v>836</v>
      </c>
      <c r="BM86" t="s">
        <v>883</v>
      </c>
      <c r="BN86" t="s">
        <v>884</v>
      </c>
      <c r="BO86" t="s">
        <v>885</v>
      </c>
      <c r="BP86" t="s">
        <v>58</v>
      </c>
      <c r="BQ86" t="s">
        <v>59</v>
      </c>
      <c r="BR86" t="s">
        <v>11475</v>
      </c>
      <c r="BS86" t="s">
        <v>12530</v>
      </c>
      <c r="BT86" t="s">
        <v>12458</v>
      </c>
      <c r="BU86" t="s">
        <v>12519</v>
      </c>
      <c r="BV86" t="s">
        <v>12582</v>
      </c>
      <c r="BW86" t="s">
        <v>12520</v>
      </c>
      <c r="BX86" t="s">
        <v>12473</v>
      </c>
      <c r="BY86" t="s">
        <v>12589</v>
      </c>
      <c r="BZ86" t="s">
        <v>12576</v>
      </c>
      <c r="CA86" t="s">
        <v>12463</v>
      </c>
      <c r="CB86" t="s">
        <v>12459</v>
      </c>
      <c r="CC86" t="s">
        <v>12524</v>
      </c>
      <c r="CD86" t="s">
        <v>12608</v>
      </c>
      <c r="CE86" t="s">
        <v>12477</v>
      </c>
      <c r="CF86" t="s">
        <v>12492</v>
      </c>
      <c r="CG86" t="s">
        <v>12493</v>
      </c>
      <c r="CH86" t="s">
        <v>12510</v>
      </c>
      <c r="CI86" t="s">
        <v>12466</v>
      </c>
      <c r="CJ86" t="s">
        <v>12475</v>
      </c>
    </row>
    <row r="87" spans="1:97" hidden="1" x14ac:dyDescent="0.25">
      <c r="A87">
        <v>86</v>
      </c>
      <c r="B87" t="s">
        <v>11476</v>
      </c>
      <c r="C87" t="s">
        <v>11477</v>
      </c>
      <c r="D87">
        <v>8</v>
      </c>
      <c r="E87">
        <v>7</v>
      </c>
      <c r="F87" t="s">
        <v>45</v>
      </c>
      <c r="G87">
        <v>10000</v>
      </c>
      <c r="H87" s="3">
        <f t="shared" si="24"/>
        <v>80000</v>
      </c>
      <c r="I87" s="3">
        <f t="shared" si="25"/>
        <v>70000</v>
      </c>
      <c r="J87">
        <v>1</v>
      </c>
      <c r="K87" s="3" t="str">
        <f t="shared" si="27"/>
        <v>Yes</v>
      </c>
      <c r="L87" s="3" t="str">
        <f t="shared" si="28"/>
        <v>with rating</v>
      </c>
      <c r="M87" s="3">
        <f t="shared" si="29"/>
        <v>1</v>
      </c>
      <c r="N87" s="3" t="str">
        <f t="shared" si="30"/>
        <v>Below average</v>
      </c>
      <c r="O87" s="3">
        <f t="shared" si="31"/>
        <v>0</v>
      </c>
      <c r="P87" s="3">
        <f t="shared" si="32"/>
        <v>0</v>
      </c>
      <c r="Q87" s="3">
        <f t="shared" si="33"/>
        <v>0</v>
      </c>
      <c r="R87" s="3">
        <f t="shared" si="34"/>
        <v>0</v>
      </c>
      <c r="S87" s="3">
        <f t="shared" si="35"/>
        <v>1</v>
      </c>
      <c r="T87" s="3">
        <f t="shared" si="36"/>
        <v>0</v>
      </c>
      <c r="U87" s="3" t="str">
        <f t="shared" si="37"/>
        <v>Very good</v>
      </c>
      <c r="V87">
        <v>3.7</v>
      </c>
      <c r="W87">
        <v>1404</v>
      </c>
      <c r="X87">
        <v>593</v>
      </c>
      <c r="Y87" s="8">
        <f t="shared" si="38"/>
        <v>0.42236467236467234</v>
      </c>
      <c r="Z87">
        <v>278</v>
      </c>
      <c r="AA87">
        <v>232</v>
      </c>
      <c r="AB87">
        <v>124</v>
      </c>
      <c r="AC87">
        <v>177</v>
      </c>
      <c r="AD87" s="9">
        <f t="shared" si="39"/>
        <v>0.12606837606837606</v>
      </c>
      <c r="AE87">
        <v>0</v>
      </c>
      <c r="AF87">
        <v>0</v>
      </c>
      <c r="AG87" s="3" t="str">
        <f t="shared" si="40"/>
        <v>No</v>
      </c>
      <c r="AH87">
        <v>0</v>
      </c>
      <c r="AI87" s="3" t="str">
        <f t="shared" si="41"/>
        <v>No</v>
      </c>
      <c r="AJ87">
        <v>0</v>
      </c>
      <c r="AK87" s="3" t="str">
        <f t="shared" si="42"/>
        <v>No</v>
      </c>
      <c r="AL87" t="s">
        <v>888</v>
      </c>
      <c r="AM87" t="s">
        <v>340</v>
      </c>
      <c r="AN87" t="s">
        <v>48</v>
      </c>
      <c r="AO87">
        <v>1</v>
      </c>
      <c r="AP87" s="6" t="s">
        <v>12443</v>
      </c>
      <c r="AQ87">
        <v>2</v>
      </c>
      <c r="AR87">
        <v>0</v>
      </c>
      <c r="AS87" s="3" t="str">
        <f t="shared" si="43"/>
        <v>No</v>
      </c>
      <c r="AT87">
        <v>48</v>
      </c>
      <c r="AU87">
        <v>50</v>
      </c>
      <c r="AV87" t="str">
        <f t="shared" si="44"/>
        <v>No</v>
      </c>
      <c r="AY87" t="s">
        <v>51</v>
      </c>
      <c r="AZ87" s="6" t="s">
        <v>889</v>
      </c>
      <c r="BA87" t="s">
        <v>890</v>
      </c>
      <c r="BB87" t="s">
        <v>891</v>
      </c>
      <c r="BC87" s="3" t="str">
        <f t="shared" si="45"/>
        <v>with rating</v>
      </c>
      <c r="BD87">
        <v>4178</v>
      </c>
      <c r="BE87" s="3">
        <v>84</v>
      </c>
      <c r="BF87" s="8">
        <f t="shared" si="46"/>
        <v>0.84</v>
      </c>
      <c r="BG87" s="5">
        <f t="shared" si="26"/>
        <v>3509.52</v>
      </c>
      <c r="BH87">
        <v>3.9375299186213399</v>
      </c>
      <c r="BI87" t="s">
        <v>892</v>
      </c>
      <c r="BJ87">
        <v>0</v>
      </c>
      <c r="BK87" s="3" t="str">
        <f t="shared" si="47"/>
        <v>No</v>
      </c>
      <c r="BM87" t="s">
        <v>893</v>
      </c>
      <c r="BN87" t="s">
        <v>894</v>
      </c>
      <c r="BO87" t="s">
        <v>895</v>
      </c>
      <c r="BP87" t="s">
        <v>58</v>
      </c>
      <c r="BQ87" t="s">
        <v>59</v>
      </c>
      <c r="BR87" t="s">
        <v>888</v>
      </c>
      <c r="BS87" t="s">
        <v>12530</v>
      </c>
      <c r="BT87" t="s">
        <v>12458</v>
      </c>
      <c r="BU87" t="s">
        <v>12459</v>
      </c>
      <c r="BV87" t="s">
        <v>12520</v>
      </c>
      <c r="BW87" t="s">
        <v>12473</v>
      </c>
      <c r="BX87" t="s">
        <v>12524</v>
      </c>
      <c r="BY87" t="s">
        <v>12568</v>
      </c>
      <c r="BZ87" t="s">
        <v>12463</v>
      </c>
      <c r="CA87" t="s">
        <v>12525</v>
      </c>
      <c r="CB87" t="s">
        <v>12477</v>
      </c>
      <c r="CC87" t="s">
        <v>12671</v>
      </c>
      <c r="CD87" t="s">
        <v>12842</v>
      </c>
      <c r="CE87" t="s">
        <v>12466</v>
      </c>
      <c r="CF87" t="s">
        <v>12467</v>
      </c>
    </row>
    <row r="88" spans="1:97" hidden="1" x14ac:dyDescent="0.25">
      <c r="A88">
        <v>87</v>
      </c>
      <c r="B88" t="s">
        <v>11478</v>
      </c>
      <c r="C88" t="s">
        <v>11479</v>
      </c>
      <c r="D88">
        <v>12</v>
      </c>
      <c r="E88">
        <v>11</v>
      </c>
      <c r="F88" t="s">
        <v>45</v>
      </c>
      <c r="G88">
        <v>1000</v>
      </c>
      <c r="H88" s="3">
        <f t="shared" si="24"/>
        <v>12000</v>
      </c>
      <c r="I88" s="3">
        <f t="shared" si="25"/>
        <v>11000</v>
      </c>
      <c r="J88">
        <v>0</v>
      </c>
      <c r="K88" s="3" t="str">
        <f t="shared" si="27"/>
        <v>No</v>
      </c>
      <c r="L88" s="3" t="str">
        <f t="shared" si="28"/>
        <v>with rating</v>
      </c>
      <c r="M88" s="3">
        <f t="shared" si="29"/>
        <v>1</v>
      </c>
      <c r="N88" s="3" t="str">
        <f t="shared" si="30"/>
        <v>Above average</v>
      </c>
      <c r="O88" s="3">
        <f t="shared" si="31"/>
        <v>0</v>
      </c>
      <c r="P88" s="3">
        <f t="shared" si="32"/>
        <v>0</v>
      </c>
      <c r="Q88" s="3">
        <f t="shared" si="33"/>
        <v>0</v>
      </c>
      <c r="R88" s="3">
        <f t="shared" si="34"/>
        <v>0</v>
      </c>
      <c r="S88" s="3">
        <f t="shared" si="35"/>
        <v>1</v>
      </c>
      <c r="T88" s="3">
        <f t="shared" si="36"/>
        <v>0</v>
      </c>
      <c r="U88" s="3" t="str">
        <f t="shared" si="37"/>
        <v>Very good</v>
      </c>
      <c r="V88">
        <v>3.81</v>
      </c>
      <c r="W88">
        <v>341</v>
      </c>
      <c r="X88">
        <v>163</v>
      </c>
      <c r="Y88" s="8">
        <f t="shared" si="38"/>
        <v>0.47800586510263932</v>
      </c>
      <c r="Z88">
        <v>63</v>
      </c>
      <c r="AA88">
        <v>48</v>
      </c>
      <c r="AB88">
        <v>21</v>
      </c>
      <c r="AC88">
        <v>46</v>
      </c>
      <c r="AD88" s="9">
        <f t="shared" si="39"/>
        <v>0.13489736070381231</v>
      </c>
      <c r="AE88">
        <v>0</v>
      </c>
      <c r="AF88">
        <v>0</v>
      </c>
      <c r="AG88" s="3" t="str">
        <f t="shared" si="40"/>
        <v>No</v>
      </c>
      <c r="AH88">
        <v>0</v>
      </c>
      <c r="AI88" s="3" t="str">
        <f t="shared" si="41"/>
        <v>No</v>
      </c>
      <c r="AJ88">
        <v>0</v>
      </c>
      <c r="AK88" s="3" t="str">
        <f t="shared" si="42"/>
        <v>No</v>
      </c>
      <c r="AL88" t="s">
        <v>11480</v>
      </c>
      <c r="AM88" t="s">
        <v>752</v>
      </c>
      <c r="AN88" t="s">
        <v>96</v>
      </c>
      <c r="AO88">
        <v>50</v>
      </c>
      <c r="AP88" s="6" t="s">
        <v>12443</v>
      </c>
      <c r="AQ88">
        <v>3</v>
      </c>
      <c r="AR88">
        <v>0</v>
      </c>
      <c r="AS88" s="3" t="str">
        <f t="shared" si="43"/>
        <v>No</v>
      </c>
      <c r="AT88">
        <v>13</v>
      </c>
      <c r="AU88">
        <v>50</v>
      </c>
      <c r="AV88" t="str">
        <f t="shared" si="44"/>
        <v>No</v>
      </c>
      <c r="AY88" t="s">
        <v>51</v>
      </c>
      <c r="AZ88" s="6" t="s">
        <v>899</v>
      </c>
      <c r="BA88" t="s">
        <v>900</v>
      </c>
      <c r="BB88" t="s">
        <v>901</v>
      </c>
      <c r="BC88" s="3" t="str">
        <f t="shared" si="45"/>
        <v>with rating</v>
      </c>
      <c r="BD88">
        <v>2248</v>
      </c>
      <c r="BE88" s="3">
        <v>87</v>
      </c>
      <c r="BF88" s="8">
        <f t="shared" si="46"/>
        <v>0.87</v>
      </c>
      <c r="BG88" s="5">
        <f t="shared" si="26"/>
        <v>1955.76</v>
      </c>
      <c r="BH88">
        <v>4.15035587188612</v>
      </c>
      <c r="BI88" t="s">
        <v>902</v>
      </c>
      <c r="BJ88">
        <v>0</v>
      </c>
      <c r="BK88" s="3" t="str">
        <f t="shared" si="47"/>
        <v>No</v>
      </c>
      <c r="BM88" t="s">
        <v>903</v>
      </c>
      <c r="BN88" t="s">
        <v>904</v>
      </c>
      <c r="BO88" t="s">
        <v>905</v>
      </c>
      <c r="BP88" t="s">
        <v>58</v>
      </c>
      <c r="BQ88" t="s">
        <v>59</v>
      </c>
      <c r="BR88" t="s">
        <v>11480</v>
      </c>
      <c r="BS88" t="s">
        <v>12526</v>
      </c>
      <c r="BT88" t="s">
        <v>12458</v>
      </c>
      <c r="BU88" t="s">
        <v>12843</v>
      </c>
      <c r="BV88" t="s">
        <v>12519</v>
      </c>
      <c r="BW88" t="s">
        <v>12559</v>
      </c>
      <c r="BX88" t="s">
        <v>12515</v>
      </c>
      <c r="BY88" t="s">
        <v>12764</v>
      </c>
      <c r="BZ88" t="s">
        <v>12596</v>
      </c>
      <c r="CA88" t="s">
        <v>12844</v>
      </c>
      <c r="CB88" t="s">
        <v>12845</v>
      </c>
      <c r="CC88" t="s">
        <v>12463</v>
      </c>
      <c r="CD88" t="s">
        <v>12505</v>
      </c>
      <c r="CE88" t="s">
        <v>12486</v>
      </c>
      <c r="CF88" t="s">
        <v>12491</v>
      </c>
      <c r="CG88" t="s">
        <v>12846</v>
      </c>
      <c r="CH88" t="s">
        <v>12466</v>
      </c>
      <c r="CI88" t="s">
        <v>12475</v>
      </c>
    </row>
    <row r="89" spans="1:97" hidden="1" x14ac:dyDescent="0.25">
      <c r="A89">
        <v>88</v>
      </c>
      <c r="B89" t="s">
        <v>906</v>
      </c>
      <c r="C89" t="s">
        <v>907</v>
      </c>
      <c r="D89">
        <v>5.78</v>
      </c>
      <c r="E89">
        <v>8</v>
      </c>
      <c r="F89" t="s">
        <v>45</v>
      </c>
      <c r="G89">
        <v>20000</v>
      </c>
      <c r="H89" s="3">
        <f t="shared" si="24"/>
        <v>115600</v>
      </c>
      <c r="I89" s="3">
        <f t="shared" si="25"/>
        <v>160000</v>
      </c>
      <c r="J89">
        <v>1</v>
      </c>
      <c r="K89" s="3" t="str">
        <f t="shared" si="27"/>
        <v>Yes</v>
      </c>
      <c r="L89" s="3" t="str">
        <f t="shared" si="28"/>
        <v>with rating</v>
      </c>
      <c r="M89" s="3">
        <f t="shared" si="29"/>
        <v>1</v>
      </c>
      <c r="N89" s="3" t="str">
        <f t="shared" si="30"/>
        <v>Above average</v>
      </c>
      <c r="O89" s="3">
        <f t="shared" si="31"/>
        <v>0</v>
      </c>
      <c r="P89" s="3">
        <f t="shared" si="32"/>
        <v>0</v>
      </c>
      <c r="Q89" s="3">
        <f t="shared" si="33"/>
        <v>0</v>
      </c>
      <c r="R89" s="3">
        <f t="shared" si="34"/>
        <v>0</v>
      </c>
      <c r="S89" s="3">
        <f t="shared" si="35"/>
        <v>1</v>
      </c>
      <c r="T89" s="3">
        <f t="shared" si="36"/>
        <v>0</v>
      </c>
      <c r="U89" s="3" t="str">
        <f t="shared" si="37"/>
        <v>Very good</v>
      </c>
      <c r="V89">
        <v>4</v>
      </c>
      <c r="W89">
        <v>3975</v>
      </c>
      <c r="X89">
        <v>2054</v>
      </c>
      <c r="Y89" s="8">
        <f t="shared" si="38"/>
        <v>0.51672955974842771</v>
      </c>
      <c r="Z89">
        <v>774</v>
      </c>
      <c r="AA89">
        <v>576</v>
      </c>
      <c r="AB89">
        <v>242</v>
      </c>
      <c r="AC89">
        <v>329</v>
      </c>
      <c r="AD89" s="9">
        <f t="shared" si="39"/>
        <v>8.2767295597484275E-2</v>
      </c>
      <c r="AE89">
        <v>0</v>
      </c>
      <c r="AF89">
        <v>0</v>
      </c>
      <c r="AG89" s="3" t="str">
        <f t="shared" si="40"/>
        <v>No</v>
      </c>
      <c r="AH89">
        <v>0</v>
      </c>
      <c r="AI89" s="3" t="str">
        <f t="shared" si="41"/>
        <v>No</v>
      </c>
      <c r="AJ89">
        <v>0</v>
      </c>
      <c r="AK89" s="3" t="str">
        <f t="shared" si="42"/>
        <v>No</v>
      </c>
      <c r="AL89" t="s">
        <v>908</v>
      </c>
      <c r="AM89" t="s">
        <v>340</v>
      </c>
      <c r="AN89" t="s">
        <v>64</v>
      </c>
      <c r="AO89">
        <v>50</v>
      </c>
      <c r="AP89" s="6" t="s">
        <v>12443</v>
      </c>
      <c r="AQ89">
        <v>1</v>
      </c>
      <c r="AR89">
        <v>0</v>
      </c>
      <c r="AS89" s="3" t="str">
        <f t="shared" si="43"/>
        <v>No</v>
      </c>
      <c r="AT89">
        <v>29</v>
      </c>
      <c r="AU89">
        <v>50</v>
      </c>
      <c r="AV89" t="str">
        <f t="shared" si="44"/>
        <v>No</v>
      </c>
      <c r="AY89" t="s">
        <v>51</v>
      </c>
      <c r="AZ89" s="6" t="s">
        <v>909</v>
      </c>
      <c r="BA89" t="s">
        <v>909</v>
      </c>
      <c r="BB89" t="s">
        <v>910</v>
      </c>
      <c r="BC89" s="3" t="str">
        <f t="shared" si="45"/>
        <v>with rating</v>
      </c>
      <c r="BD89">
        <v>6555</v>
      </c>
      <c r="BE89" s="3">
        <v>90</v>
      </c>
      <c r="BF89" s="8">
        <f t="shared" si="46"/>
        <v>0.9</v>
      </c>
      <c r="BG89" s="5">
        <f t="shared" si="26"/>
        <v>5899.5</v>
      </c>
      <c r="BH89">
        <v>4.1841342486651403</v>
      </c>
      <c r="BI89" t="s">
        <v>911</v>
      </c>
      <c r="BJ89">
        <v>0</v>
      </c>
      <c r="BK89" s="3" t="str">
        <f t="shared" si="47"/>
        <v>No</v>
      </c>
      <c r="BM89" t="s">
        <v>912</v>
      </c>
      <c r="BN89" t="s">
        <v>913</v>
      </c>
      <c r="BO89" t="s">
        <v>914</v>
      </c>
      <c r="BP89" t="s">
        <v>58</v>
      </c>
      <c r="BQ89" t="s">
        <v>59</v>
      </c>
      <c r="BR89" t="s">
        <v>908</v>
      </c>
      <c r="BS89" t="s">
        <v>12847</v>
      </c>
      <c r="BT89" t="s">
        <v>12848</v>
      </c>
      <c r="BU89" t="s">
        <v>12849</v>
      </c>
      <c r="BV89" t="s">
        <v>12611</v>
      </c>
      <c r="BW89" t="s">
        <v>12502</v>
      </c>
      <c r="BX89" t="s">
        <v>12613</v>
      </c>
      <c r="BY89" t="s">
        <v>12850</v>
      </c>
      <c r="BZ89" t="s">
        <v>12851</v>
      </c>
      <c r="CA89" t="s">
        <v>12508</v>
      </c>
    </row>
    <row r="90" spans="1:97" hidden="1" x14ac:dyDescent="0.25">
      <c r="A90">
        <v>89</v>
      </c>
      <c r="B90" t="s">
        <v>915</v>
      </c>
      <c r="C90" t="s">
        <v>916</v>
      </c>
      <c r="D90">
        <v>12</v>
      </c>
      <c r="E90">
        <v>17</v>
      </c>
      <c r="F90" t="s">
        <v>45</v>
      </c>
      <c r="G90">
        <v>5000</v>
      </c>
      <c r="H90" s="3">
        <f t="shared" si="24"/>
        <v>60000</v>
      </c>
      <c r="I90" s="3">
        <f t="shared" si="25"/>
        <v>85000</v>
      </c>
      <c r="J90">
        <v>0</v>
      </c>
      <c r="K90" s="3" t="str">
        <f t="shared" si="27"/>
        <v>No</v>
      </c>
      <c r="L90" s="3" t="str">
        <f t="shared" si="28"/>
        <v>with rating</v>
      </c>
      <c r="M90" s="3">
        <f t="shared" si="29"/>
        <v>1</v>
      </c>
      <c r="N90" s="3" t="str">
        <f t="shared" si="30"/>
        <v>Above average</v>
      </c>
      <c r="O90" s="3">
        <f t="shared" si="31"/>
        <v>0</v>
      </c>
      <c r="P90" s="3">
        <f t="shared" si="32"/>
        <v>0</v>
      </c>
      <c r="Q90" s="3">
        <f t="shared" si="33"/>
        <v>0</v>
      </c>
      <c r="R90" s="3">
        <f t="shared" si="34"/>
        <v>0</v>
      </c>
      <c r="S90" s="3">
        <f t="shared" si="35"/>
        <v>1</v>
      </c>
      <c r="T90" s="3">
        <f t="shared" si="36"/>
        <v>0</v>
      </c>
      <c r="U90" s="3" t="str">
        <f t="shared" si="37"/>
        <v>Very good</v>
      </c>
      <c r="V90">
        <v>3.94</v>
      </c>
      <c r="W90">
        <v>387</v>
      </c>
      <c r="X90">
        <v>189</v>
      </c>
      <c r="Y90" s="8">
        <f t="shared" si="38"/>
        <v>0.48837209302325579</v>
      </c>
      <c r="Z90">
        <v>76</v>
      </c>
      <c r="AA90">
        <v>67</v>
      </c>
      <c r="AB90">
        <v>21</v>
      </c>
      <c r="AC90">
        <v>34</v>
      </c>
      <c r="AD90" s="9">
        <f t="shared" si="39"/>
        <v>8.7855297157622733E-2</v>
      </c>
      <c r="AE90">
        <v>0</v>
      </c>
      <c r="AF90">
        <v>0</v>
      </c>
      <c r="AG90" s="3" t="str">
        <f t="shared" si="40"/>
        <v>No</v>
      </c>
      <c r="AH90">
        <v>0</v>
      </c>
      <c r="AI90" s="3" t="str">
        <f t="shared" si="41"/>
        <v>No</v>
      </c>
      <c r="AJ90">
        <v>0</v>
      </c>
      <c r="AK90" s="3" t="str">
        <f t="shared" si="42"/>
        <v>No</v>
      </c>
      <c r="AL90" t="s">
        <v>917</v>
      </c>
      <c r="AM90" t="s">
        <v>47</v>
      </c>
      <c r="AN90" t="s">
        <v>96</v>
      </c>
      <c r="AO90">
        <v>50</v>
      </c>
      <c r="AP90" s="6" t="s">
        <v>12443</v>
      </c>
      <c r="AQ90">
        <v>3</v>
      </c>
      <c r="AR90">
        <v>0</v>
      </c>
      <c r="AS90" s="3" t="str">
        <f t="shared" si="43"/>
        <v>No</v>
      </c>
      <c r="AT90">
        <v>43</v>
      </c>
      <c r="AU90">
        <v>50</v>
      </c>
      <c r="AV90" t="str">
        <f t="shared" si="44"/>
        <v>No</v>
      </c>
      <c r="AY90" t="s">
        <v>51</v>
      </c>
      <c r="AZ90" s="6" t="s">
        <v>918</v>
      </c>
      <c r="BA90" t="s">
        <v>918</v>
      </c>
      <c r="BB90" t="s">
        <v>919</v>
      </c>
      <c r="BC90" s="3" t="str">
        <f t="shared" si="45"/>
        <v>with rating</v>
      </c>
      <c r="BD90">
        <v>1288</v>
      </c>
      <c r="BE90" s="3">
        <v>0</v>
      </c>
      <c r="BF90" s="8">
        <f t="shared" si="46"/>
        <v>0</v>
      </c>
      <c r="BG90" s="5">
        <f t="shared" si="26"/>
        <v>0</v>
      </c>
      <c r="BH90">
        <v>3.9782608695652102</v>
      </c>
      <c r="BI90" t="s">
        <v>920</v>
      </c>
      <c r="BJ90">
        <v>0</v>
      </c>
      <c r="BK90" s="3" t="str">
        <f t="shared" si="47"/>
        <v>No</v>
      </c>
      <c r="BM90" t="s">
        <v>921</v>
      </c>
      <c r="BN90" t="s">
        <v>922</v>
      </c>
      <c r="BO90" t="s">
        <v>923</v>
      </c>
      <c r="BP90" t="s">
        <v>58</v>
      </c>
      <c r="BQ90" t="s">
        <v>59</v>
      </c>
      <c r="BR90" t="s">
        <v>917</v>
      </c>
      <c r="BS90" t="s">
        <v>12458</v>
      </c>
      <c r="BT90" t="s">
        <v>12459</v>
      </c>
      <c r="BU90" t="s">
        <v>12852</v>
      </c>
      <c r="BV90" t="s">
        <v>12512</v>
      </c>
      <c r="BW90" t="s">
        <v>12853</v>
      </c>
      <c r="BX90" t="s">
        <v>12854</v>
      </c>
      <c r="BY90" t="s">
        <v>12501</v>
      </c>
      <c r="BZ90" t="s">
        <v>12469</v>
      </c>
      <c r="CA90" t="s">
        <v>12690</v>
      </c>
      <c r="CB90" t="s">
        <v>12518</v>
      </c>
      <c r="CC90" t="s">
        <v>12855</v>
      </c>
      <c r="CD90" t="s">
        <v>12856</v>
      </c>
      <c r="CE90" t="s">
        <v>12760</v>
      </c>
      <c r="CF90" t="s">
        <v>12621</v>
      </c>
      <c r="CG90" t="s">
        <v>12463</v>
      </c>
      <c r="CH90" t="s">
        <v>12466</v>
      </c>
      <c r="CI90" t="s">
        <v>12581</v>
      </c>
      <c r="CJ90" t="s">
        <v>12475</v>
      </c>
    </row>
    <row r="91" spans="1:97" hidden="1" x14ac:dyDescent="0.25">
      <c r="A91">
        <v>90</v>
      </c>
      <c r="B91" t="s">
        <v>924</v>
      </c>
      <c r="C91" t="s">
        <v>925</v>
      </c>
      <c r="D91">
        <v>11</v>
      </c>
      <c r="E91">
        <v>10</v>
      </c>
      <c r="F91" t="s">
        <v>45</v>
      </c>
      <c r="G91">
        <v>20000</v>
      </c>
      <c r="H91" s="3">
        <f t="shared" si="24"/>
        <v>220000</v>
      </c>
      <c r="I91" s="3">
        <f t="shared" si="25"/>
        <v>200000</v>
      </c>
      <c r="J91">
        <v>1</v>
      </c>
      <c r="K91" s="3" t="str">
        <f t="shared" si="27"/>
        <v>Yes</v>
      </c>
      <c r="L91" s="3" t="str">
        <f t="shared" si="28"/>
        <v>with rating</v>
      </c>
      <c r="M91" s="3">
        <f t="shared" si="29"/>
        <v>1</v>
      </c>
      <c r="N91" s="3" t="str">
        <f t="shared" si="30"/>
        <v>Above average</v>
      </c>
      <c r="O91" s="3">
        <f t="shared" si="31"/>
        <v>0</v>
      </c>
      <c r="P91" s="3">
        <f t="shared" si="32"/>
        <v>0</v>
      </c>
      <c r="Q91" s="3">
        <f t="shared" si="33"/>
        <v>0</v>
      </c>
      <c r="R91" s="3">
        <f t="shared" si="34"/>
        <v>0</v>
      </c>
      <c r="S91" s="3">
        <f t="shared" si="35"/>
        <v>1</v>
      </c>
      <c r="T91" s="3">
        <f t="shared" si="36"/>
        <v>0</v>
      </c>
      <c r="U91" s="3" t="str">
        <f t="shared" si="37"/>
        <v>Very good</v>
      </c>
      <c r="V91">
        <v>4.07</v>
      </c>
      <c r="W91">
        <v>3070</v>
      </c>
      <c r="X91">
        <v>1635</v>
      </c>
      <c r="Y91" s="8">
        <f t="shared" si="38"/>
        <v>0.53257328990228014</v>
      </c>
      <c r="Z91">
        <v>642</v>
      </c>
      <c r="AA91">
        <v>392</v>
      </c>
      <c r="AB91">
        <v>177</v>
      </c>
      <c r="AC91">
        <v>224</v>
      </c>
      <c r="AD91" s="9">
        <f t="shared" si="39"/>
        <v>7.2964169381107488E-2</v>
      </c>
      <c r="AE91">
        <v>0</v>
      </c>
      <c r="AF91">
        <v>0</v>
      </c>
      <c r="AG91" s="3" t="str">
        <f t="shared" si="40"/>
        <v>No</v>
      </c>
      <c r="AH91">
        <v>0</v>
      </c>
      <c r="AI91" s="3" t="str">
        <f t="shared" si="41"/>
        <v>No</v>
      </c>
      <c r="AJ91">
        <v>0</v>
      </c>
      <c r="AK91" s="3" t="str">
        <f t="shared" si="42"/>
        <v>No</v>
      </c>
      <c r="AL91" t="s">
        <v>926</v>
      </c>
      <c r="AM91" t="s">
        <v>927</v>
      </c>
      <c r="AN91" t="s">
        <v>225</v>
      </c>
      <c r="AO91">
        <v>50</v>
      </c>
      <c r="AP91" s="6" t="s">
        <v>12443</v>
      </c>
      <c r="AQ91">
        <v>2</v>
      </c>
      <c r="AR91">
        <v>0</v>
      </c>
      <c r="AS91" s="3" t="str">
        <f t="shared" si="43"/>
        <v>No</v>
      </c>
      <c r="AT91">
        <v>35</v>
      </c>
      <c r="AU91">
        <v>50</v>
      </c>
      <c r="AV91" t="str">
        <f t="shared" si="44"/>
        <v>No</v>
      </c>
      <c r="AY91" t="s">
        <v>51</v>
      </c>
      <c r="AZ91" s="6" t="s">
        <v>928</v>
      </c>
      <c r="BA91" t="s">
        <v>928</v>
      </c>
      <c r="BB91" t="s">
        <v>929</v>
      </c>
      <c r="BC91" s="3" t="str">
        <f t="shared" si="45"/>
        <v>with rating</v>
      </c>
      <c r="BD91">
        <v>12974</v>
      </c>
      <c r="BE91" s="3">
        <v>84</v>
      </c>
      <c r="BF91" s="8">
        <f t="shared" si="46"/>
        <v>0.84</v>
      </c>
      <c r="BG91" s="5">
        <f t="shared" si="26"/>
        <v>10898.16</v>
      </c>
      <c r="BH91">
        <v>3.9657006320332902</v>
      </c>
      <c r="BI91" t="s">
        <v>930</v>
      </c>
      <c r="BJ91">
        <v>0</v>
      </c>
      <c r="BK91" s="3" t="str">
        <f t="shared" si="47"/>
        <v>No</v>
      </c>
      <c r="BM91" t="s">
        <v>931</v>
      </c>
      <c r="BN91" t="s">
        <v>932</v>
      </c>
      <c r="BO91" t="s">
        <v>933</v>
      </c>
      <c r="BP91" t="s">
        <v>58</v>
      </c>
      <c r="BQ91" t="s">
        <v>59</v>
      </c>
      <c r="BR91" t="s">
        <v>926</v>
      </c>
      <c r="BS91" t="s">
        <v>12564</v>
      </c>
      <c r="BT91" t="s">
        <v>12458</v>
      </c>
      <c r="BU91" t="s">
        <v>12596</v>
      </c>
      <c r="BV91" t="s">
        <v>12486</v>
      </c>
      <c r="BW91" t="s">
        <v>12857</v>
      </c>
      <c r="BX91" t="s">
        <v>12744</v>
      </c>
      <c r="BY91" t="s">
        <v>12463</v>
      </c>
      <c r="BZ91" t="s">
        <v>12597</v>
      </c>
      <c r="CA91" t="s">
        <v>12489</v>
      </c>
      <c r="CB91" t="s">
        <v>12568</v>
      </c>
      <c r="CC91" t="s">
        <v>12858</v>
      </c>
      <c r="CD91" t="s">
        <v>12559</v>
      </c>
      <c r="CE91" t="s">
        <v>12491</v>
      </c>
      <c r="CF91" t="s">
        <v>12505</v>
      </c>
      <c r="CG91" t="s">
        <v>12475</v>
      </c>
      <c r="CH91" t="s">
        <v>12492</v>
      </c>
      <c r="CI91" t="s">
        <v>12599</v>
      </c>
    </row>
    <row r="92" spans="1:97" hidden="1" x14ac:dyDescent="0.25">
      <c r="A92">
        <v>91</v>
      </c>
      <c r="B92" t="s">
        <v>934</v>
      </c>
      <c r="C92" t="s">
        <v>11481</v>
      </c>
      <c r="D92">
        <v>8</v>
      </c>
      <c r="E92">
        <v>51</v>
      </c>
      <c r="F92" t="s">
        <v>45</v>
      </c>
      <c r="G92">
        <v>100</v>
      </c>
      <c r="H92" s="3">
        <f t="shared" si="24"/>
        <v>800</v>
      </c>
      <c r="I92" s="3">
        <f t="shared" si="25"/>
        <v>5100</v>
      </c>
      <c r="J92">
        <v>0</v>
      </c>
      <c r="K92" s="3" t="str">
        <f t="shared" si="27"/>
        <v>No</v>
      </c>
      <c r="L92" s="3" t="str">
        <f t="shared" si="28"/>
        <v>with rating</v>
      </c>
      <c r="M92" s="3">
        <f t="shared" si="29"/>
        <v>1</v>
      </c>
      <c r="N92" s="3" t="str">
        <f t="shared" si="30"/>
        <v>Above average</v>
      </c>
      <c r="O92" s="3">
        <f t="shared" si="31"/>
        <v>0</v>
      </c>
      <c r="P92" s="3">
        <f t="shared" si="32"/>
        <v>0</v>
      </c>
      <c r="Q92" s="3">
        <f t="shared" si="33"/>
        <v>0</v>
      </c>
      <c r="R92" s="3">
        <f t="shared" si="34"/>
        <v>0</v>
      </c>
      <c r="S92" s="3">
        <f t="shared" si="35"/>
        <v>1</v>
      </c>
      <c r="T92" s="3">
        <f t="shared" si="36"/>
        <v>0</v>
      </c>
      <c r="U92" s="3" t="str">
        <f t="shared" si="37"/>
        <v>Very good</v>
      </c>
      <c r="V92">
        <v>4.29</v>
      </c>
      <c r="W92">
        <v>31</v>
      </c>
      <c r="X92">
        <v>19</v>
      </c>
      <c r="Y92" s="8">
        <f t="shared" si="38"/>
        <v>0.61290322580645162</v>
      </c>
      <c r="Z92">
        <v>5</v>
      </c>
      <c r="AA92">
        <v>5</v>
      </c>
      <c r="AB92">
        <v>1</v>
      </c>
      <c r="AC92">
        <v>1</v>
      </c>
      <c r="AD92" s="9">
        <f t="shared" si="39"/>
        <v>3.2258064516129031E-2</v>
      </c>
      <c r="AE92">
        <v>1</v>
      </c>
      <c r="AF92">
        <v>0</v>
      </c>
      <c r="AG92" s="3" t="str">
        <f t="shared" si="40"/>
        <v>No</v>
      </c>
      <c r="AH92">
        <v>1</v>
      </c>
      <c r="AI92" s="3" t="str">
        <f t="shared" si="41"/>
        <v>Yes</v>
      </c>
      <c r="AJ92">
        <v>0</v>
      </c>
      <c r="AK92" s="3" t="str">
        <f t="shared" si="42"/>
        <v>No</v>
      </c>
      <c r="AL92" t="s">
        <v>11482</v>
      </c>
      <c r="AM92" t="s">
        <v>340</v>
      </c>
      <c r="AN92" t="s">
        <v>96</v>
      </c>
      <c r="AO92">
        <v>50</v>
      </c>
      <c r="AP92" s="6" t="s">
        <v>12443</v>
      </c>
      <c r="AQ92">
        <v>2</v>
      </c>
      <c r="AR92">
        <v>0</v>
      </c>
      <c r="AS92" s="3" t="str">
        <f t="shared" si="43"/>
        <v>No</v>
      </c>
      <c r="AT92">
        <v>43</v>
      </c>
      <c r="AU92">
        <v>50</v>
      </c>
      <c r="AV92" t="str">
        <f t="shared" si="44"/>
        <v>No</v>
      </c>
      <c r="AY92" t="s">
        <v>51</v>
      </c>
      <c r="AZ92" s="6" t="s">
        <v>937</v>
      </c>
      <c r="BA92" t="s">
        <v>938</v>
      </c>
      <c r="BB92" t="s">
        <v>939</v>
      </c>
      <c r="BC92" s="3" t="str">
        <f t="shared" si="45"/>
        <v>with rating</v>
      </c>
      <c r="BD92">
        <v>5846</v>
      </c>
      <c r="BE92" s="3">
        <v>81</v>
      </c>
      <c r="BF92" s="8">
        <f t="shared" si="46"/>
        <v>0.81</v>
      </c>
      <c r="BG92" s="5">
        <f t="shared" si="26"/>
        <v>4735.26</v>
      </c>
      <c r="BH92">
        <v>3.8325350667122802</v>
      </c>
      <c r="BI92" t="s">
        <v>940</v>
      </c>
      <c r="BJ92">
        <v>0</v>
      </c>
      <c r="BK92" s="3" t="str">
        <f t="shared" si="47"/>
        <v>No</v>
      </c>
      <c r="BM92" t="s">
        <v>941</v>
      </c>
      <c r="BN92" t="s">
        <v>942</v>
      </c>
      <c r="BO92" t="s">
        <v>943</v>
      </c>
      <c r="BP92" t="s">
        <v>58</v>
      </c>
      <c r="BQ92" t="s">
        <v>59</v>
      </c>
      <c r="BR92" t="s">
        <v>11482</v>
      </c>
      <c r="BS92" t="s">
        <v>12458</v>
      </c>
      <c r="BT92" t="s">
        <v>12519</v>
      </c>
      <c r="BU92" t="s">
        <v>12486</v>
      </c>
      <c r="BV92" t="s">
        <v>12554</v>
      </c>
      <c r="BW92" t="s">
        <v>12762</v>
      </c>
      <c r="BX92" t="s">
        <v>12487</v>
      </c>
      <c r="BY92" t="s">
        <v>12463</v>
      </c>
      <c r="BZ92" t="s">
        <v>12459</v>
      </c>
      <c r="CA92" t="s">
        <v>12492</v>
      </c>
      <c r="CB92" t="s">
        <v>12839</v>
      </c>
      <c r="CC92" t="s">
        <v>12668</v>
      </c>
      <c r="CD92" t="s">
        <v>12581</v>
      </c>
      <c r="CE92" t="s">
        <v>12599</v>
      </c>
      <c r="CF92" t="s">
        <v>12469</v>
      </c>
      <c r="CG92" t="s">
        <v>12704</v>
      </c>
      <c r="CH92" t="s">
        <v>12607</v>
      </c>
      <c r="CI92" t="s">
        <v>1189</v>
      </c>
      <c r="CJ92" t="s">
        <v>12564</v>
      </c>
      <c r="CK92" t="s">
        <v>12635</v>
      </c>
      <c r="CL92" t="s">
        <v>12565</v>
      </c>
      <c r="CM92" t="s">
        <v>12475</v>
      </c>
    </row>
    <row r="93" spans="1:97" hidden="1" x14ac:dyDescent="0.25">
      <c r="A93">
        <v>92</v>
      </c>
      <c r="B93" t="s">
        <v>771</v>
      </c>
      <c r="C93" t="s">
        <v>11460</v>
      </c>
      <c r="D93">
        <v>11</v>
      </c>
      <c r="E93">
        <v>10</v>
      </c>
      <c r="F93" t="s">
        <v>45</v>
      </c>
      <c r="G93">
        <v>100</v>
      </c>
      <c r="H93" s="3">
        <f t="shared" si="24"/>
        <v>1100</v>
      </c>
      <c r="I93" s="3">
        <f t="shared" si="25"/>
        <v>1000</v>
      </c>
      <c r="J93">
        <v>1</v>
      </c>
      <c r="K93" s="3" t="str">
        <f t="shared" si="27"/>
        <v>Yes</v>
      </c>
      <c r="L93" s="3" t="str">
        <f t="shared" si="28"/>
        <v>with rating</v>
      </c>
      <c r="M93" s="3">
        <f t="shared" si="29"/>
        <v>1</v>
      </c>
      <c r="N93" s="3" t="str">
        <f t="shared" si="30"/>
        <v>Below average</v>
      </c>
      <c r="O93" s="3">
        <f t="shared" si="31"/>
        <v>0</v>
      </c>
      <c r="P93" s="3">
        <f t="shared" si="32"/>
        <v>0</v>
      </c>
      <c r="Q93" s="3">
        <f t="shared" si="33"/>
        <v>0</v>
      </c>
      <c r="R93" s="3">
        <f t="shared" si="34"/>
        <v>1</v>
      </c>
      <c r="S93" s="3">
        <f t="shared" si="35"/>
        <v>0</v>
      </c>
      <c r="T93" s="3">
        <f t="shared" si="36"/>
        <v>0</v>
      </c>
      <c r="U93" s="3" t="str">
        <f t="shared" si="37"/>
        <v>Good</v>
      </c>
      <c r="V93">
        <v>3.46</v>
      </c>
      <c r="W93">
        <v>50</v>
      </c>
      <c r="X93">
        <v>20</v>
      </c>
      <c r="Y93" s="8">
        <f t="shared" si="38"/>
        <v>0.4</v>
      </c>
      <c r="Z93">
        <v>7</v>
      </c>
      <c r="AA93">
        <v>8</v>
      </c>
      <c r="AB93">
        <v>6</v>
      </c>
      <c r="AC93">
        <v>9</v>
      </c>
      <c r="AD93" s="9">
        <f t="shared" si="39"/>
        <v>0.18</v>
      </c>
      <c r="AE93">
        <v>0</v>
      </c>
      <c r="AF93">
        <v>0</v>
      </c>
      <c r="AG93" s="3" t="str">
        <f t="shared" si="40"/>
        <v>No</v>
      </c>
      <c r="AH93">
        <v>0</v>
      </c>
      <c r="AI93" s="3" t="str">
        <f t="shared" si="41"/>
        <v>No</v>
      </c>
      <c r="AJ93">
        <v>0</v>
      </c>
      <c r="AK93" s="3" t="str">
        <f t="shared" si="42"/>
        <v>No</v>
      </c>
      <c r="AL93" t="s">
        <v>11461</v>
      </c>
      <c r="AM93" t="s">
        <v>85</v>
      </c>
      <c r="AN93" t="s">
        <v>96</v>
      </c>
      <c r="AO93">
        <v>50</v>
      </c>
      <c r="AP93" s="6" t="s">
        <v>12443</v>
      </c>
      <c r="AQ93">
        <v>3</v>
      </c>
      <c r="AR93">
        <v>0</v>
      </c>
      <c r="AS93" s="3" t="str">
        <f t="shared" si="43"/>
        <v>No</v>
      </c>
      <c r="AT93">
        <v>41</v>
      </c>
      <c r="AU93">
        <v>50</v>
      </c>
      <c r="AV93" t="str">
        <f t="shared" si="44"/>
        <v>Yes</v>
      </c>
      <c r="AW93">
        <v>1</v>
      </c>
      <c r="AX93" t="s">
        <v>12445</v>
      </c>
      <c r="AY93" t="s">
        <v>51</v>
      </c>
      <c r="AZ93" s="6" t="s">
        <v>774</v>
      </c>
      <c r="BA93" t="s">
        <v>774</v>
      </c>
      <c r="BB93" t="s">
        <v>775</v>
      </c>
      <c r="BC93" s="3" t="str">
        <f t="shared" si="45"/>
        <v>with rating</v>
      </c>
      <c r="BD93">
        <v>225438</v>
      </c>
      <c r="BE93" s="3">
        <v>91</v>
      </c>
      <c r="BF93" s="8">
        <f t="shared" si="46"/>
        <v>0.91</v>
      </c>
      <c r="BG93" s="5">
        <f t="shared" si="26"/>
        <v>205148.58</v>
      </c>
      <c r="BH93">
        <v>4.3011204854549803</v>
      </c>
      <c r="BI93" t="s">
        <v>776</v>
      </c>
      <c r="BJ93">
        <v>0</v>
      </c>
      <c r="BK93" s="3" t="str">
        <f t="shared" si="47"/>
        <v>No</v>
      </c>
      <c r="BM93" t="s">
        <v>777</v>
      </c>
      <c r="BN93" t="s">
        <v>778</v>
      </c>
      <c r="BO93" t="s">
        <v>779</v>
      </c>
      <c r="BP93" t="s">
        <v>58</v>
      </c>
      <c r="BQ93" t="s">
        <v>59</v>
      </c>
      <c r="BR93" t="s">
        <v>11461</v>
      </c>
      <c r="BS93" t="s">
        <v>12458</v>
      </c>
      <c r="BT93" t="s">
        <v>12776</v>
      </c>
      <c r="BU93" t="s">
        <v>12521</v>
      </c>
      <c r="BV93" t="s">
        <v>12523</v>
      </c>
      <c r="BW93" t="s">
        <v>12522</v>
      </c>
      <c r="BX93" t="s">
        <v>12810</v>
      </c>
      <c r="BY93" t="s">
        <v>12811</v>
      </c>
      <c r="BZ93" t="s">
        <v>12812</v>
      </c>
      <c r="CA93" t="s">
        <v>12775</v>
      </c>
      <c r="CB93" t="s">
        <v>12813</v>
      </c>
      <c r="CC93" t="s">
        <v>12696</v>
      </c>
      <c r="CD93" t="s">
        <v>12519</v>
      </c>
      <c r="CE93" t="s">
        <v>12505</v>
      </c>
      <c r="CF93" t="s">
        <v>12463</v>
      </c>
      <c r="CG93" t="s">
        <v>12466</v>
      </c>
      <c r="CH93" t="s">
        <v>12475</v>
      </c>
    </row>
    <row r="94" spans="1:97" hidden="1" x14ac:dyDescent="0.25">
      <c r="A94">
        <v>93</v>
      </c>
      <c r="B94" t="s">
        <v>11483</v>
      </c>
      <c r="C94" t="s">
        <v>11484</v>
      </c>
      <c r="D94">
        <v>5.77</v>
      </c>
      <c r="E94">
        <v>48</v>
      </c>
      <c r="F94" t="s">
        <v>45</v>
      </c>
      <c r="G94">
        <v>100000</v>
      </c>
      <c r="H94" s="3">
        <f t="shared" si="24"/>
        <v>577000</v>
      </c>
      <c r="I94" s="3">
        <f t="shared" si="25"/>
        <v>4800000</v>
      </c>
      <c r="J94">
        <v>0</v>
      </c>
      <c r="K94" s="3" t="str">
        <f t="shared" si="27"/>
        <v>No</v>
      </c>
      <c r="L94" s="3" t="str">
        <f t="shared" si="28"/>
        <v>with rating</v>
      </c>
      <c r="M94" s="3">
        <f t="shared" si="29"/>
        <v>1</v>
      </c>
      <c r="N94" s="3" t="str">
        <f t="shared" si="30"/>
        <v>Above average</v>
      </c>
      <c r="O94" s="3">
        <f t="shared" si="31"/>
        <v>0</v>
      </c>
      <c r="P94" s="3">
        <f t="shared" si="32"/>
        <v>0</v>
      </c>
      <c r="Q94" s="3">
        <f t="shared" si="33"/>
        <v>0</v>
      </c>
      <c r="R94" s="3">
        <f t="shared" si="34"/>
        <v>0</v>
      </c>
      <c r="S94" s="3">
        <f t="shared" si="35"/>
        <v>1</v>
      </c>
      <c r="T94" s="3">
        <f t="shared" si="36"/>
        <v>0</v>
      </c>
      <c r="U94" s="3" t="str">
        <f t="shared" si="37"/>
        <v>Very good</v>
      </c>
      <c r="V94">
        <v>4.0999999999999996</v>
      </c>
      <c r="W94">
        <v>20744</v>
      </c>
      <c r="X94">
        <v>11184</v>
      </c>
      <c r="Y94" s="8">
        <f t="shared" si="38"/>
        <v>0.53914384882375632</v>
      </c>
      <c r="Z94">
        <v>4152</v>
      </c>
      <c r="AA94">
        <v>2919</v>
      </c>
      <c r="AB94">
        <v>1174</v>
      </c>
      <c r="AC94">
        <v>1315</v>
      </c>
      <c r="AD94" s="9">
        <f t="shared" si="39"/>
        <v>6.3391824141920558E-2</v>
      </c>
      <c r="AE94">
        <v>0</v>
      </c>
      <c r="AF94">
        <v>0</v>
      </c>
      <c r="AG94" s="3" t="str">
        <f t="shared" si="40"/>
        <v>No</v>
      </c>
      <c r="AH94">
        <v>0</v>
      </c>
      <c r="AI94" s="3" t="str">
        <f t="shared" si="41"/>
        <v>No</v>
      </c>
      <c r="AJ94">
        <v>0</v>
      </c>
      <c r="AK94" s="3" t="str">
        <f t="shared" si="42"/>
        <v>No</v>
      </c>
      <c r="AL94" t="s">
        <v>946</v>
      </c>
      <c r="AM94" t="s">
        <v>85</v>
      </c>
      <c r="AN94" t="s">
        <v>64</v>
      </c>
      <c r="AO94">
        <v>50</v>
      </c>
      <c r="AP94" s="6" t="s">
        <v>12443</v>
      </c>
      <c r="AQ94">
        <v>2</v>
      </c>
      <c r="AR94">
        <v>0</v>
      </c>
      <c r="AS94" s="3" t="str">
        <f t="shared" si="43"/>
        <v>No</v>
      </c>
      <c r="AT94">
        <v>46</v>
      </c>
      <c r="AU94">
        <v>50</v>
      </c>
      <c r="AV94" t="str">
        <f t="shared" si="44"/>
        <v>No</v>
      </c>
      <c r="AY94" t="s">
        <v>51</v>
      </c>
      <c r="AZ94" s="6" t="s">
        <v>947</v>
      </c>
      <c r="BA94" t="s">
        <v>948</v>
      </c>
      <c r="BB94" t="s">
        <v>949</v>
      </c>
      <c r="BC94" s="3" t="str">
        <f t="shared" si="45"/>
        <v>with rating</v>
      </c>
      <c r="BD94">
        <v>330405</v>
      </c>
      <c r="BE94" s="3">
        <v>86</v>
      </c>
      <c r="BF94" s="8">
        <f t="shared" si="46"/>
        <v>0.86</v>
      </c>
      <c r="BG94" s="5">
        <f t="shared" si="26"/>
        <v>284148.3</v>
      </c>
      <c r="BH94">
        <v>4.0673476490973197</v>
      </c>
      <c r="BI94" t="s">
        <v>950</v>
      </c>
      <c r="BJ94">
        <v>1</v>
      </c>
      <c r="BK94" s="3" t="str">
        <f t="shared" si="47"/>
        <v>Yes</v>
      </c>
      <c r="BL94" t="s">
        <v>951</v>
      </c>
      <c r="BM94" t="s">
        <v>952</v>
      </c>
      <c r="BN94" t="s">
        <v>953</v>
      </c>
      <c r="BO94" t="s">
        <v>954</v>
      </c>
      <c r="BP94" t="s">
        <v>58</v>
      </c>
      <c r="BQ94" t="s">
        <v>59</v>
      </c>
      <c r="BR94" t="s">
        <v>946</v>
      </c>
      <c r="BS94" t="s">
        <v>12482</v>
      </c>
      <c r="BT94" t="s">
        <v>12859</v>
      </c>
      <c r="BU94" t="s">
        <v>12527</v>
      </c>
      <c r="BV94" t="s">
        <v>12582</v>
      </c>
      <c r="BW94" t="s">
        <v>12473</v>
      </c>
      <c r="BX94" t="s">
        <v>12554</v>
      </c>
      <c r="BY94" t="s">
        <v>12576</v>
      </c>
      <c r="BZ94" t="s">
        <v>12487</v>
      </c>
      <c r="CA94" t="s">
        <v>12463</v>
      </c>
      <c r="CB94" t="s">
        <v>12459</v>
      </c>
      <c r="CC94" t="s">
        <v>12475</v>
      </c>
      <c r="CD94" t="s">
        <v>12486</v>
      </c>
      <c r="CE94" t="s">
        <v>12860</v>
      </c>
      <c r="CF94" t="s">
        <v>12703</v>
      </c>
      <c r="CG94" t="s">
        <v>12580</v>
      </c>
      <c r="CH94" t="s">
        <v>12466</v>
      </c>
      <c r="CI94" t="s">
        <v>12599</v>
      </c>
    </row>
    <row r="95" spans="1:97" hidden="1" x14ac:dyDescent="0.25">
      <c r="A95">
        <v>94</v>
      </c>
      <c r="B95" t="s">
        <v>955</v>
      </c>
      <c r="C95" t="s">
        <v>11485</v>
      </c>
      <c r="D95">
        <v>9</v>
      </c>
      <c r="E95">
        <v>8</v>
      </c>
      <c r="F95" t="s">
        <v>45</v>
      </c>
      <c r="G95">
        <v>20000</v>
      </c>
      <c r="H95" s="3">
        <f t="shared" si="24"/>
        <v>180000</v>
      </c>
      <c r="I95" s="3">
        <f t="shared" si="25"/>
        <v>160000</v>
      </c>
      <c r="J95">
        <v>0</v>
      </c>
      <c r="K95" s="3" t="str">
        <f t="shared" si="27"/>
        <v>No</v>
      </c>
      <c r="L95" s="3" t="str">
        <f t="shared" si="28"/>
        <v>with rating</v>
      </c>
      <c r="M95" s="3">
        <f t="shared" si="29"/>
        <v>1</v>
      </c>
      <c r="N95" s="3" t="str">
        <f t="shared" si="30"/>
        <v>Below average</v>
      </c>
      <c r="O95" s="3">
        <f t="shared" si="31"/>
        <v>0</v>
      </c>
      <c r="P95" s="3">
        <f t="shared" si="32"/>
        <v>0</v>
      </c>
      <c r="Q95" s="3">
        <f t="shared" si="33"/>
        <v>0</v>
      </c>
      <c r="R95" s="3">
        <f t="shared" si="34"/>
        <v>0</v>
      </c>
      <c r="S95" s="3">
        <f t="shared" si="35"/>
        <v>1</v>
      </c>
      <c r="T95" s="3">
        <f t="shared" si="36"/>
        <v>0</v>
      </c>
      <c r="U95" s="3" t="str">
        <f t="shared" si="37"/>
        <v>Very good</v>
      </c>
      <c r="V95">
        <v>3.7</v>
      </c>
      <c r="W95">
        <v>3820</v>
      </c>
      <c r="X95">
        <v>1726</v>
      </c>
      <c r="Y95" s="8">
        <f t="shared" si="38"/>
        <v>0.45183246073298428</v>
      </c>
      <c r="Z95">
        <v>654</v>
      </c>
      <c r="AA95">
        <v>568</v>
      </c>
      <c r="AB95">
        <v>324</v>
      </c>
      <c r="AC95">
        <v>548</v>
      </c>
      <c r="AD95" s="9">
        <f t="shared" si="39"/>
        <v>0.14345549738219895</v>
      </c>
      <c r="AE95">
        <v>0</v>
      </c>
      <c r="AF95">
        <v>0</v>
      </c>
      <c r="AG95" s="3" t="str">
        <f t="shared" si="40"/>
        <v>No</v>
      </c>
      <c r="AH95">
        <v>0</v>
      </c>
      <c r="AI95" s="3" t="str">
        <f t="shared" si="41"/>
        <v>No</v>
      </c>
      <c r="AJ95">
        <v>0</v>
      </c>
      <c r="AK95" s="3" t="str">
        <f t="shared" si="42"/>
        <v>No</v>
      </c>
      <c r="AL95" t="s">
        <v>11486</v>
      </c>
      <c r="AM95" t="s">
        <v>161</v>
      </c>
      <c r="AN95" t="s">
        <v>48</v>
      </c>
      <c r="AO95">
        <v>44</v>
      </c>
      <c r="AP95" s="6" t="s">
        <v>12443</v>
      </c>
      <c r="AQ95">
        <v>3</v>
      </c>
      <c r="AR95">
        <v>0</v>
      </c>
      <c r="AS95" s="3" t="str">
        <f t="shared" si="43"/>
        <v>No</v>
      </c>
      <c r="AT95">
        <v>20</v>
      </c>
      <c r="AU95">
        <v>50</v>
      </c>
      <c r="AV95" t="str">
        <f t="shared" si="44"/>
        <v>No</v>
      </c>
      <c r="AY95" t="s">
        <v>51</v>
      </c>
      <c r="AZ95" s="6" t="s">
        <v>958</v>
      </c>
      <c r="BA95" t="s">
        <v>959</v>
      </c>
      <c r="BB95" t="s">
        <v>960</v>
      </c>
      <c r="BC95" s="3" t="str">
        <f t="shared" si="45"/>
        <v>with rating</v>
      </c>
      <c r="BD95">
        <v>15748</v>
      </c>
      <c r="BE95" s="3">
        <v>87</v>
      </c>
      <c r="BF95" s="8">
        <f t="shared" si="46"/>
        <v>0.87</v>
      </c>
      <c r="BG95" s="5">
        <f t="shared" si="26"/>
        <v>13700.76</v>
      </c>
      <c r="BH95">
        <v>4.0646431292862504</v>
      </c>
      <c r="BI95" t="s">
        <v>961</v>
      </c>
      <c r="BJ95">
        <v>0</v>
      </c>
      <c r="BK95" s="3" t="str">
        <f t="shared" si="47"/>
        <v>No</v>
      </c>
      <c r="BM95" t="s">
        <v>962</v>
      </c>
      <c r="BN95" t="s">
        <v>963</v>
      </c>
      <c r="BO95" t="s">
        <v>964</v>
      </c>
      <c r="BP95" t="s">
        <v>58</v>
      </c>
      <c r="BQ95" t="s">
        <v>59</v>
      </c>
      <c r="BR95" t="s">
        <v>11486</v>
      </c>
      <c r="BS95" t="s">
        <v>12458</v>
      </c>
      <c r="BT95" t="s">
        <v>12861</v>
      </c>
      <c r="BU95" t="s">
        <v>12482</v>
      </c>
      <c r="BV95" t="s">
        <v>12770</v>
      </c>
      <c r="BW95" t="s">
        <v>12862</v>
      </c>
      <c r="BX95" t="s">
        <v>12563</v>
      </c>
      <c r="BY95" t="s">
        <v>12459</v>
      </c>
      <c r="BZ95" t="s">
        <v>12863</v>
      </c>
      <c r="CA95" t="s">
        <v>12491</v>
      </c>
      <c r="CB95" t="s">
        <v>12466</v>
      </c>
      <c r="CC95" t="s">
        <v>12510</v>
      </c>
      <c r="CD95" t="s">
        <v>12628</v>
      </c>
      <c r="CE95" t="s">
        <v>12473</v>
      </c>
      <c r="CF95" t="s">
        <v>12605</v>
      </c>
      <c r="CG95" t="s">
        <v>12565</v>
      </c>
      <c r="CH95" t="s">
        <v>12679</v>
      </c>
      <c r="CI95" t="s">
        <v>12475</v>
      </c>
      <c r="CJ95" t="s">
        <v>12508</v>
      </c>
      <c r="CK95" t="s">
        <v>12519</v>
      </c>
      <c r="CL95" t="s">
        <v>12767</v>
      </c>
      <c r="CM95" t="s">
        <v>12486</v>
      </c>
      <c r="CN95" t="s">
        <v>12501</v>
      </c>
      <c r="CO95" t="s">
        <v>12487</v>
      </c>
      <c r="CP95" t="s">
        <v>12701</v>
      </c>
      <c r="CQ95" t="s">
        <v>12463</v>
      </c>
      <c r="CR95" t="s">
        <v>12490</v>
      </c>
      <c r="CS95" t="s">
        <v>12493</v>
      </c>
    </row>
    <row r="96" spans="1:97" hidden="1" x14ac:dyDescent="0.25">
      <c r="A96">
        <v>95</v>
      </c>
      <c r="B96" t="s">
        <v>965</v>
      </c>
      <c r="C96" t="s">
        <v>11487</v>
      </c>
      <c r="D96">
        <v>1.72</v>
      </c>
      <c r="E96">
        <v>2</v>
      </c>
      <c r="F96" t="s">
        <v>45</v>
      </c>
      <c r="G96">
        <v>100</v>
      </c>
      <c r="H96" s="3">
        <f t="shared" si="24"/>
        <v>172</v>
      </c>
      <c r="I96" s="3">
        <f t="shared" si="25"/>
        <v>200</v>
      </c>
      <c r="J96">
        <v>1</v>
      </c>
      <c r="K96" s="3" t="str">
        <f t="shared" si="27"/>
        <v>Yes</v>
      </c>
      <c r="L96" s="3" t="str">
        <f t="shared" si="28"/>
        <v>with rating</v>
      </c>
      <c r="M96" s="3">
        <f t="shared" si="29"/>
        <v>1</v>
      </c>
      <c r="N96" s="3" t="str">
        <f t="shared" si="30"/>
        <v>Below average</v>
      </c>
      <c r="O96" s="3">
        <f t="shared" si="31"/>
        <v>0</v>
      </c>
      <c r="P96" s="3">
        <f t="shared" si="32"/>
        <v>0</v>
      </c>
      <c r="Q96" s="3">
        <f t="shared" si="33"/>
        <v>0</v>
      </c>
      <c r="R96" s="3">
        <f t="shared" si="34"/>
        <v>0</v>
      </c>
      <c r="S96" s="3">
        <f t="shared" si="35"/>
        <v>1</v>
      </c>
      <c r="T96" s="3">
        <f t="shared" si="36"/>
        <v>0</v>
      </c>
      <c r="U96" s="3" t="str">
        <f t="shared" si="37"/>
        <v>Very good</v>
      </c>
      <c r="V96">
        <v>3.77</v>
      </c>
      <c r="W96">
        <v>30</v>
      </c>
      <c r="X96">
        <v>15</v>
      </c>
      <c r="Y96" s="8">
        <f t="shared" si="38"/>
        <v>0.5</v>
      </c>
      <c r="Z96">
        <v>3</v>
      </c>
      <c r="AA96">
        <v>5</v>
      </c>
      <c r="AB96">
        <v>4</v>
      </c>
      <c r="AC96">
        <v>3</v>
      </c>
      <c r="AD96" s="9">
        <f t="shared" si="39"/>
        <v>0.1</v>
      </c>
      <c r="AE96">
        <v>0</v>
      </c>
      <c r="AF96">
        <v>0</v>
      </c>
      <c r="AG96" s="3" t="str">
        <f t="shared" si="40"/>
        <v>No</v>
      </c>
      <c r="AH96">
        <v>0</v>
      </c>
      <c r="AI96" s="3" t="str">
        <f t="shared" si="41"/>
        <v>No</v>
      </c>
      <c r="AJ96">
        <v>0</v>
      </c>
      <c r="AK96" s="3" t="str">
        <f t="shared" si="42"/>
        <v>No</v>
      </c>
      <c r="AL96" t="s">
        <v>11488</v>
      </c>
      <c r="AM96" t="s">
        <v>968</v>
      </c>
      <c r="AN96" t="s">
        <v>64</v>
      </c>
      <c r="AO96">
        <v>10</v>
      </c>
      <c r="AP96" s="6" t="s">
        <v>12443</v>
      </c>
      <c r="AQ96">
        <v>1</v>
      </c>
      <c r="AR96">
        <v>0</v>
      </c>
      <c r="AS96" s="3" t="str">
        <f t="shared" si="43"/>
        <v>No</v>
      </c>
      <c r="AT96">
        <v>48</v>
      </c>
      <c r="AU96">
        <v>50</v>
      </c>
      <c r="AV96" t="str">
        <f t="shared" si="44"/>
        <v>No</v>
      </c>
      <c r="AY96" t="s">
        <v>51</v>
      </c>
      <c r="AZ96" s="6" t="s">
        <v>969</v>
      </c>
      <c r="BA96" t="s">
        <v>970</v>
      </c>
      <c r="BB96" t="s">
        <v>971</v>
      </c>
      <c r="BC96" s="3" t="str">
        <f t="shared" si="45"/>
        <v>with rating</v>
      </c>
      <c r="BD96">
        <v>32168</v>
      </c>
      <c r="BE96" s="3">
        <v>83</v>
      </c>
      <c r="BF96" s="8">
        <f t="shared" si="46"/>
        <v>0.83</v>
      </c>
      <c r="BG96" s="5">
        <f t="shared" si="26"/>
        <v>26699.439999999999</v>
      </c>
      <c r="BH96">
        <v>3.88454364585923</v>
      </c>
      <c r="BI96" t="s">
        <v>972</v>
      </c>
      <c r="BJ96">
        <v>0</v>
      </c>
      <c r="BK96" s="3" t="str">
        <f t="shared" si="47"/>
        <v>No</v>
      </c>
      <c r="BM96" t="s">
        <v>973</v>
      </c>
      <c r="BN96" t="s">
        <v>974</v>
      </c>
      <c r="BO96" t="s">
        <v>975</v>
      </c>
      <c r="BP96" t="s">
        <v>58</v>
      </c>
      <c r="BQ96" t="s">
        <v>59</v>
      </c>
      <c r="BR96" t="s">
        <v>11488</v>
      </c>
      <c r="BS96" t="s">
        <v>12530</v>
      </c>
      <c r="BT96" t="s">
        <v>12458</v>
      </c>
      <c r="BU96" t="s">
        <v>12519</v>
      </c>
      <c r="BV96" t="s">
        <v>12467</v>
      </c>
      <c r="BW96" t="s">
        <v>12512</v>
      </c>
      <c r="BX96" t="s">
        <v>12473</v>
      </c>
      <c r="BY96" t="s">
        <v>12524</v>
      </c>
      <c r="BZ96" t="s">
        <v>12501</v>
      </c>
      <c r="CA96" t="s">
        <v>12568</v>
      </c>
      <c r="CB96" t="s">
        <v>12518</v>
      </c>
      <c r="CC96" t="s">
        <v>12469</v>
      </c>
      <c r="CD96" t="s">
        <v>12459</v>
      </c>
      <c r="CE96" t="s">
        <v>12605</v>
      </c>
      <c r="CF96" t="s">
        <v>12463</v>
      </c>
      <c r="CG96" t="s">
        <v>12466</v>
      </c>
      <c r="CH96" t="s">
        <v>12475</v>
      </c>
    </row>
    <row r="97" spans="1:97" hidden="1" x14ac:dyDescent="0.25">
      <c r="A97">
        <v>96</v>
      </c>
      <c r="B97" t="s">
        <v>662</v>
      </c>
      <c r="C97" t="s">
        <v>663</v>
      </c>
      <c r="D97">
        <v>1.8599999999999901</v>
      </c>
      <c r="E97">
        <v>9</v>
      </c>
      <c r="F97" t="s">
        <v>45</v>
      </c>
      <c r="G97">
        <v>100</v>
      </c>
      <c r="H97" s="3">
        <f t="shared" si="24"/>
        <v>185.99999999999901</v>
      </c>
      <c r="I97" s="3">
        <f t="shared" si="25"/>
        <v>900</v>
      </c>
      <c r="J97">
        <v>1</v>
      </c>
      <c r="K97" s="3" t="str">
        <f t="shared" si="27"/>
        <v>Yes</v>
      </c>
      <c r="L97" s="3" t="str">
        <f t="shared" si="28"/>
        <v>with rating</v>
      </c>
      <c r="M97" s="3">
        <f t="shared" si="29"/>
        <v>1</v>
      </c>
      <c r="N97" s="3" t="str">
        <f t="shared" si="30"/>
        <v>Below average</v>
      </c>
      <c r="O97" s="3">
        <f t="shared" si="31"/>
        <v>0</v>
      </c>
      <c r="P97" s="3">
        <f t="shared" si="32"/>
        <v>0</v>
      </c>
      <c r="Q97" s="3">
        <f t="shared" si="33"/>
        <v>0</v>
      </c>
      <c r="R97" s="3">
        <f t="shared" si="34"/>
        <v>0</v>
      </c>
      <c r="S97" s="3">
        <f t="shared" si="35"/>
        <v>1</v>
      </c>
      <c r="T97" s="3">
        <f t="shared" si="36"/>
        <v>0</v>
      </c>
      <c r="U97" s="3" t="str">
        <f t="shared" si="37"/>
        <v>Very good</v>
      </c>
      <c r="V97">
        <v>3.57</v>
      </c>
      <c r="W97">
        <v>42</v>
      </c>
      <c r="X97">
        <v>17</v>
      </c>
      <c r="Y97" s="8">
        <f t="shared" si="38"/>
        <v>0.40476190476190477</v>
      </c>
      <c r="Z97">
        <v>9</v>
      </c>
      <c r="AA97">
        <v>4</v>
      </c>
      <c r="AB97">
        <v>5</v>
      </c>
      <c r="AC97">
        <v>7</v>
      </c>
      <c r="AD97" s="9">
        <f t="shared" si="39"/>
        <v>0.16666666666666666</v>
      </c>
      <c r="AE97">
        <v>0</v>
      </c>
      <c r="AF97">
        <v>0</v>
      </c>
      <c r="AG97" s="3" t="str">
        <f t="shared" si="40"/>
        <v>No</v>
      </c>
      <c r="AH97">
        <v>0</v>
      </c>
      <c r="AI97" s="3" t="str">
        <f t="shared" si="41"/>
        <v>No</v>
      </c>
      <c r="AJ97">
        <v>0</v>
      </c>
      <c r="AK97" s="3" t="str">
        <f t="shared" si="42"/>
        <v>No</v>
      </c>
      <c r="AL97" t="s">
        <v>664</v>
      </c>
      <c r="AM97" t="s">
        <v>340</v>
      </c>
      <c r="AN97" t="s">
        <v>64</v>
      </c>
      <c r="AO97">
        <v>2</v>
      </c>
      <c r="AP97" s="6" t="s">
        <v>12443</v>
      </c>
      <c r="AQ97">
        <v>1</v>
      </c>
      <c r="AR97">
        <v>0</v>
      </c>
      <c r="AS97" s="3" t="str">
        <f t="shared" si="43"/>
        <v>No</v>
      </c>
      <c r="AT97">
        <v>40</v>
      </c>
      <c r="AU97">
        <v>50</v>
      </c>
      <c r="AV97" t="str">
        <f t="shared" si="44"/>
        <v>Yes</v>
      </c>
      <c r="AW97">
        <v>1</v>
      </c>
      <c r="AX97" t="s">
        <v>12445</v>
      </c>
      <c r="AY97" t="s">
        <v>51</v>
      </c>
      <c r="AZ97" s="6" t="s">
        <v>976</v>
      </c>
      <c r="BA97" t="s">
        <v>976</v>
      </c>
      <c r="BB97" t="s">
        <v>977</v>
      </c>
      <c r="BC97" s="3" t="str">
        <f t="shared" si="45"/>
        <v>with rating</v>
      </c>
      <c r="BD97">
        <v>7248</v>
      </c>
      <c r="BE97" s="3">
        <v>83</v>
      </c>
      <c r="BF97" s="8">
        <f t="shared" si="46"/>
        <v>0.83</v>
      </c>
      <c r="BG97" s="5">
        <f t="shared" si="26"/>
        <v>6015.84</v>
      </c>
      <c r="BH97">
        <v>3.9430187637968999</v>
      </c>
      <c r="BI97" t="s">
        <v>978</v>
      </c>
      <c r="BJ97">
        <v>0</v>
      </c>
      <c r="BK97" s="3" t="str">
        <f t="shared" si="47"/>
        <v>No</v>
      </c>
      <c r="BM97" t="s">
        <v>979</v>
      </c>
      <c r="BN97" t="s">
        <v>980</v>
      </c>
      <c r="BO97" s="1" t="s">
        <v>981</v>
      </c>
      <c r="BP97" t="s">
        <v>58</v>
      </c>
      <c r="BQ97" t="s">
        <v>59</v>
      </c>
      <c r="BR97" t="s">
        <v>664</v>
      </c>
      <c r="BS97" t="s">
        <v>12458</v>
      </c>
      <c r="BT97" t="s">
        <v>12459</v>
      </c>
      <c r="BU97" t="s">
        <v>12523</v>
      </c>
      <c r="BV97" t="s">
        <v>12775</v>
      </c>
      <c r="BW97" t="s">
        <v>12463</v>
      </c>
      <c r="BX97" t="s">
        <v>12776</v>
      </c>
      <c r="BY97" t="s">
        <v>12626</v>
      </c>
      <c r="BZ97" t="s">
        <v>12777</v>
      </c>
      <c r="CA97" t="s">
        <v>12466</v>
      </c>
      <c r="CB97" t="s">
        <v>12475</v>
      </c>
    </row>
    <row r="98" spans="1:97" hidden="1" x14ac:dyDescent="0.25">
      <c r="A98">
        <v>97</v>
      </c>
      <c r="B98" t="s">
        <v>982</v>
      </c>
      <c r="C98" t="s">
        <v>982</v>
      </c>
      <c r="D98">
        <v>14</v>
      </c>
      <c r="E98">
        <v>92</v>
      </c>
      <c r="F98" t="s">
        <v>45</v>
      </c>
      <c r="G98">
        <v>100</v>
      </c>
      <c r="H98" s="3">
        <f t="shared" si="24"/>
        <v>1400</v>
      </c>
      <c r="I98" s="3">
        <f t="shared" si="25"/>
        <v>9200</v>
      </c>
      <c r="J98">
        <v>1</v>
      </c>
      <c r="K98" s="3" t="str">
        <f t="shared" si="27"/>
        <v>Yes</v>
      </c>
      <c r="L98" s="3" t="str">
        <f t="shared" si="28"/>
        <v>with rating</v>
      </c>
      <c r="M98" s="3">
        <f t="shared" si="29"/>
        <v>1</v>
      </c>
      <c r="N98" s="3" t="str">
        <f t="shared" si="30"/>
        <v>Above average</v>
      </c>
      <c r="O98" s="3">
        <f t="shared" si="31"/>
        <v>0</v>
      </c>
      <c r="P98" s="3">
        <f t="shared" si="32"/>
        <v>0</v>
      </c>
      <c r="Q98" s="3">
        <f t="shared" si="33"/>
        <v>0</v>
      </c>
      <c r="R98" s="3">
        <f t="shared" si="34"/>
        <v>0</v>
      </c>
      <c r="S98" s="3">
        <f t="shared" si="35"/>
        <v>0</v>
      </c>
      <c r="T98" s="3">
        <f t="shared" si="36"/>
        <v>1</v>
      </c>
      <c r="U98" s="3" t="str">
        <f t="shared" si="37"/>
        <v>Excellent</v>
      </c>
      <c r="V98">
        <v>4.54</v>
      </c>
      <c r="W98">
        <v>13</v>
      </c>
      <c r="X98">
        <v>10</v>
      </c>
      <c r="Y98" s="8">
        <f t="shared" si="38"/>
        <v>0.76923076923076927</v>
      </c>
      <c r="Z98">
        <v>2</v>
      </c>
      <c r="AA98">
        <v>0</v>
      </c>
      <c r="AB98">
        <v>0</v>
      </c>
      <c r="AC98">
        <v>1</v>
      </c>
      <c r="AD98" s="9">
        <f t="shared" si="39"/>
        <v>7.6923076923076927E-2</v>
      </c>
      <c r="AE98">
        <v>0</v>
      </c>
      <c r="AF98">
        <v>0</v>
      </c>
      <c r="AG98" s="3" t="str">
        <f t="shared" si="40"/>
        <v>No</v>
      </c>
      <c r="AH98">
        <v>0</v>
      </c>
      <c r="AI98" s="3" t="str">
        <f t="shared" si="41"/>
        <v>No</v>
      </c>
      <c r="AJ98">
        <v>0</v>
      </c>
      <c r="AK98" s="3" t="str">
        <f t="shared" si="42"/>
        <v>No</v>
      </c>
      <c r="AL98" t="s">
        <v>983</v>
      </c>
      <c r="AM98" t="s">
        <v>85</v>
      </c>
      <c r="AN98" t="s">
        <v>64</v>
      </c>
      <c r="AO98">
        <v>50</v>
      </c>
      <c r="AP98" s="6" t="s">
        <v>12443</v>
      </c>
      <c r="AQ98">
        <v>3</v>
      </c>
      <c r="AR98">
        <v>0</v>
      </c>
      <c r="AS98" s="3" t="str">
        <f t="shared" si="43"/>
        <v>No</v>
      </c>
      <c r="AT98">
        <v>36</v>
      </c>
      <c r="AU98">
        <v>50</v>
      </c>
      <c r="AV98" t="str">
        <f t="shared" si="44"/>
        <v>No</v>
      </c>
      <c r="AY98" t="s">
        <v>51</v>
      </c>
      <c r="AZ98" s="6" t="s">
        <v>984</v>
      </c>
      <c r="BA98" t="s">
        <v>985</v>
      </c>
      <c r="BB98" t="s">
        <v>986</v>
      </c>
      <c r="BC98" s="3" t="str">
        <f t="shared" si="45"/>
        <v>with rating</v>
      </c>
      <c r="BD98">
        <v>54</v>
      </c>
      <c r="BE98" s="3">
        <v>86</v>
      </c>
      <c r="BF98" s="8">
        <f t="shared" si="46"/>
        <v>0.86</v>
      </c>
      <c r="BG98" s="5">
        <f t="shared" si="26"/>
        <v>46.44</v>
      </c>
      <c r="BH98">
        <v>4.1851851851851798</v>
      </c>
      <c r="BI98" t="s">
        <v>987</v>
      </c>
      <c r="BJ98">
        <v>0</v>
      </c>
      <c r="BK98" s="3" t="str">
        <f t="shared" si="47"/>
        <v>No</v>
      </c>
      <c r="BM98" t="s">
        <v>988</v>
      </c>
      <c r="BN98" t="s">
        <v>989</v>
      </c>
      <c r="BO98" t="s">
        <v>990</v>
      </c>
      <c r="BP98" t="s">
        <v>58</v>
      </c>
      <c r="BQ98" t="s">
        <v>59</v>
      </c>
      <c r="BR98" t="s">
        <v>983</v>
      </c>
      <c r="BS98" t="s">
        <v>12458</v>
      </c>
      <c r="BT98" t="s">
        <v>12864</v>
      </c>
      <c r="BU98" t="s">
        <v>12865</v>
      </c>
      <c r="BV98" t="s">
        <v>12523</v>
      </c>
      <c r="BW98" t="s">
        <v>12473</v>
      </c>
      <c r="BX98" t="s">
        <v>12866</v>
      </c>
      <c r="BY98" t="s">
        <v>12735</v>
      </c>
      <c r="BZ98" t="s">
        <v>12463</v>
      </c>
      <c r="CA98" t="s">
        <v>12469</v>
      </c>
      <c r="CB98" t="s">
        <v>12867</v>
      </c>
      <c r="CC98" t="s">
        <v>12647</v>
      </c>
      <c r="CD98" t="s">
        <v>12477</v>
      </c>
      <c r="CE98" t="s">
        <v>12475</v>
      </c>
      <c r="CF98" t="s">
        <v>12734</v>
      </c>
      <c r="CG98" t="s">
        <v>12725</v>
      </c>
      <c r="CH98" t="s">
        <v>12459</v>
      </c>
      <c r="CI98" t="s">
        <v>12835</v>
      </c>
      <c r="CJ98" t="s">
        <v>12868</v>
      </c>
      <c r="CK98" t="s">
        <v>12869</v>
      </c>
    </row>
    <row r="99" spans="1:97" hidden="1" x14ac:dyDescent="0.25">
      <c r="A99">
        <v>98</v>
      </c>
      <c r="B99" t="s">
        <v>991</v>
      </c>
      <c r="C99" t="s">
        <v>11489</v>
      </c>
      <c r="D99">
        <v>3.69</v>
      </c>
      <c r="E99">
        <v>4</v>
      </c>
      <c r="F99" t="s">
        <v>45</v>
      </c>
      <c r="G99">
        <v>1000</v>
      </c>
      <c r="H99" s="3">
        <f t="shared" si="24"/>
        <v>3690</v>
      </c>
      <c r="I99" s="3">
        <f t="shared" si="25"/>
        <v>4000</v>
      </c>
      <c r="J99">
        <v>0</v>
      </c>
      <c r="K99" s="3" t="str">
        <f t="shared" si="27"/>
        <v>No</v>
      </c>
      <c r="L99" s="3" t="str">
        <f t="shared" si="28"/>
        <v>with rating</v>
      </c>
      <c r="M99" s="3">
        <f t="shared" si="29"/>
        <v>1</v>
      </c>
      <c r="N99" s="3" t="str">
        <f t="shared" si="30"/>
        <v>Below average</v>
      </c>
      <c r="O99" s="3">
        <f t="shared" si="31"/>
        <v>0</v>
      </c>
      <c r="P99" s="3">
        <f t="shared" si="32"/>
        <v>0</v>
      </c>
      <c r="Q99" s="3">
        <f t="shared" si="33"/>
        <v>0</v>
      </c>
      <c r="R99" s="3">
        <f t="shared" si="34"/>
        <v>0</v>
      </c>
      <c r="S99" s="3">
        <f t="shared" si="35"/>
        <v>1</v>
      </c>
      <c r="T99" s="3">
        <f t="shared" si="36"/>
        <v>0</v>
      </c>
      <c r="U99" s="3" t="str">
        <f t="shared" si="37"/>
        <v>Very good</v>
      </c>
      <c r="V99">
        <v>3.64</v>
      </c>
      <c r="W99">
        <v>212</v>
      </c>
      <c r="X99">
        <v>95</v>
      </c>
      <c r="Y99" s="8">
        <f t="shared" si="38"/>
        <v>0.44811320754716982</v>
      </c>
      <c r="Z99">
        <v>33</v>
      </c>
      <c r="AA99">
        <v>32</v>
      </c>
      <c r="AB99">
        <v>16</v>
      </c>
      <c r="AC99">
        <v>36</v>
      </c>
      <c r="AD99" s="9">
        <f t="shared" si="39"/>
        <v>0.16981132075471697</v>
      </c>
      <c r="AE99">
        <v>0</v>
      </c>
      <c r="AF99">
        <v>0</v>
      </c>
      <c r="AG99" s="3" t="str">
        <f t="shared" si="40"/>
        <v>No</v>
      </c>
      <c r="AH99">
        <v>0</v>
      </c>
      <c r="AI99" s="3" t="str">
        <f t="shared" si="41"/>
        <v>No</v>
      </c>
      <c r="AJ99">
        <v>0</v>
      </c>
      <c r="AK99" s="3" t="str">
        <f t="shared" si="42"/>
        <v>No</v>
      </c>
      <c r="AL99" t="s">
        <v>11490</v>
      </c>
      <c r="AM99" t="s">
        <v>193</v>
      </c>
      <c r="AN99" t="s">
        <v>64</v>
      </c>
      <c r="AO99">
        <v>5</v>
      </c>
      <c r="AP99" s="6" t="s">
        <v>12443</v>
      </c>
      <c r="AQ99">
        <v>1</v>
      </c>
      <c r="AR99">
        <v>0</v>
      </c>
      <c r="AS99" s="3" t="str">
        <f t="shared" si="43"/>
        <v>No</v>
      </c>
      <c r="AT99">
        <v>24</v>
      </c>
      <c r="AU99">
        <v>50</v>
      </c>
      <c r="AV99" t="str">
        <f t="shared" si="44"/>
        <v>No</v>
      </c>
      <c r="AY99" t="s">
        <v>51</v>
      </c>
      <c r="AZ99" s="6" t="s">
        <v>994</v>
      </c>
      <c r="BA99" t="s">
        <v>994</v>
      </c>
      <c r="BB99" t="s">
        <v>995</v>
      </c>
      <c r="BC99" s="3" t="str">
        <f t="shared" si="45"/>
        <v>with rating</v>
      </c>
      <c r="BD99">
        <v>1559</v>
      </c>
      <c r="BE99" s="3">
        <v>86</v>
      </c>
      <c r="BF99" s="8">
        <f t="shared" si="46"/>
        <v>0.86</v>
      </c>
      <c r="BG99" s="5">
        <f t="shared" si="26"/>
        <v>1340.74</v>
      </c>
      <c r="BH99">
        <v>4.0391276459268699</v>
      </c>
      <c r="BI99" t="s">
        <v>996</v>
      </c>
      <c r="BJ99">
        <v>0</v>
      </c>
      <c r="BK99" s="3" t="str">
        <f t="shared" si="47"/>
        <v>No</v>
      </c>
      <c r="BM99" t="s">
        <v>997</v>
      </c>
      <c r="BN99" t="s">
        <v>998</v>
      </c>
      <c r="BO99" t="s">
        <v>999</v>
      </c>
      <c r="BP99" t="s">
        <v>58</v>
      </c>
      <c r="BQ99" t="s">
        <v>59</v>
      </c>
      <c r="BR99" t="s">
        <v>11490</v>
      </c>
      <c r="BS99" t="s">
        <v>12458</v>
      </c>
      <c r="BT99" t="s">
        <v>12573</v>
      </c>
      <c r="BU99" t="s">
        <v>12519</v>
      </c>
      <c r="BV99" t="s">
        <v>12557</v>
      </c>
      <c r="BW99" t="s">
        <v>12870</v>
      </c>
      <c r="BX99" t="s">
        <v>12524</v>
      </c>
      <c r="BY99" t="s">
        <v>12568</v>
      </c>
      <c r="BZ99" t="s">
        <v>12559</v>
      </c>
      <c r="CA99" t="s">
        <v>12463</v>
      </c>
      <c r="CB99" t="s">
        <v>12459</v>
      </c>
      <c r="CC99" t="s">
        <v>12761</v>
      </c>
      <c r="CD99" t="s">
        <v>12477</v>
      </c>
      <c r="CE99" t="s">
        <v>12466</v>
      </c>
      <c r="CF99" t="s">
        <v>12515</v>
      </c>
    </row>
    <row r="100" spans="1:97" hidden="1" x14ac:dyDescent="0.25">
      <c r="A100">
        <v>99</v>
      </c>
      <c r="B100" t="s">
        <v>190</v>
      </c>
      <c r="C100" t="s">
        <v>11410</v>
      </c>
      <c r="D100">
        <v>5.79</v>
      </c>
      <c r="E100">
        <v>42</v>
      </c>
      <c r="F100" t="s">
        <v>45</v>
      </c>
      <c r="G100">
        <v>1000</v>
      </c>
      <c r="H100" s="3">
        <f t="shared" si="24"/>
        <v>5790</v>
      </c>
      <c r="I100" s="3">
        <f t="shared" si="25"/>
        <v>42000</v>
      </c>
      <c r="J100">
        <v>0</v>
      </c>
      <c r="K100" s="3" t="str">
        <f t="shared" si="27"/>
        <v>No</v>
      </c>
      <c r="L100" s="3" t="str">
        <f t="shared" si="28"/>
        <v>with rating</v>
      </c>
      <c r="M100" s="3">
        <f t="shared" si="29"/>
        <v>1</v>
      </c>
      <c r="N100" s="3" t="str">
        <f t="shared" si="30"/>
        <v>Below average</v>
      </c>
      <c r="O100" s="3">
        <f t="shared" si="31"/>
        <v>0</v>
      </c>
      <c r="P100" s="3">
        <f t="shared" si="32"/>
        <v>0</v>
      </c>
      <c r="Q100" s="3">
        <f t="shared" si="33"/>
        <v>0</v>
      </c>
      <c r="R100" s="3">
        <f t="shared" si="34"/>
        <v>1</v>
      </c>
      <c r="S100" s="3">
        <f t="shared" si="35"/>
        <v>0</v>
      </c>
      <c r="T100" s="3">
        <f t="shared" si="36"/>
        <v>0</v>
      </c>
      <c r="U100" s="3" t="str">
        <f t="shared" si="37"/>
        <v>Good</v>
      </c>
      <c r="V100">
        <v>3.32</v>
      </c>
      <c r="W100">
        <v>121</v>
      </c>
      <c r="X100">
        <v>36</v>
      </c>
      <c r="Y100" s="8">
        <f t="shared" si="38"/>
        <v>0.2975206611570248</v>
      </c>
      <c r="Z100">
        <v>24</v>
      </c>
      <c r="AA100">
        <v>23</v>
      </c>
      <c r="AB100">
        <v>19</v>
      </c>
      <c r="AC100">
        <v>19</v>
      </c>
      <c r="AD100" s="9">
        <f t="shared" si="39"/>
        <v>0.15702479338842976</v>
      </c>
      <c r="AE100">
        <v>0</v>
      </c>
      <c r="AF100">
        <v>0</v>
      </c>
      <c r="AG100" s="3" t="str">
        <f t="shared" si="40"/>
        <v>No</v>
      </c>
      <c r="AH100">
        <v>0</v>
      </c>
      <c r="AI100" s="3" t="str">
        <f t="shared" si="41"/>
        <v>No</v>
      </c>
      <c r="AJ100">
        <v>0</v>
      </c>
      <c r="AK100" s="3" t="str">
        <f t="shared" si="42"/>
        <v>No</v>
      </c>
      <c r="AL100" t="s">
        <v>11411</v>
      </c>
      <c r="AM100" t="s">
        <v>193</v>
      </c>
      <c r="AN100" t="s">
        <v>96</v>
      </c>
      <c r="AO100">
        <v>50</v>
      </c>
      <c r="AP100" s="6" t="s">
        <v>12443</v>
      </c>
      <c r="AQ100">
        <v>2</v>
      </c>
      <c r="AR100">
        <v>0</v>
      </c>
      <c r="AS100" s="3" t="str">
        <f t="shared" si="43"/>
        <v>No</v>
      </c>
      <c r="AT100">
        <v>43</v>
      </c>
      <c r="AU100">
        <v>50</v>
      </c>
      <c r="AV100" t="str">
        <f t="shared" si="44"/>
        <v>Yes</v>
      </c>
      <c r="AW100">
        <v>1</v>
      </c>
      <c r="AX100" t="s">
        <v>12445</v>
      </c>
      <c r="AY100" t="s">
        <v>51</v>
      </c>
      <c r="AZ100" s="6" t="s">
        <v>194</v>
      </c>
      <c r="BA100" t="s">
        <v>195</v>
      </c>
      <c r="BB100" t="s">
        <v>196</v>
      </c>
      <c r="BC100" s="3" t="str">
        <f t="shared" si="45"/>
        <v>with rating</v>
      </c>
      <c r="BD100">
        <v>5083</v>
      </c>
      <c r="BE100" s="3">
        <v>83</v>
      </c>
      <c r="BF100" s="8">
        <f t="shared" si="46"/>
        <v>0.83</v>
      </c>
      <c r="BG100" s="5">
        <f t="shared" si="26"/>
        <v>4218.8900000000003</v>
      </c>
      <c r="BH100">
        <v>3.9474719653747701</v>
      </c>
      <c r="BI100" t="s">
        <v>197</v>
      </c>
      <c r="BJ100">
        <v>0</v>
      </c>
      <c r="BK100" s="3" t="str">
        <f t="shared" si="47"/>
        <v>No</v>
      </c>
      <c r="BM100" t="s">
        <v>198</v>
      </c>
      <c r="BN100" t="s">
        <v>199</v>
      </c>
      <c r="BO100" t="s">
        <v>200</v>
      </c>
      <c r="BP100" t="s">
        <v>58</v>
      </c>
      <c r="BQ100" t="s">
        <v>59</v>
      </c>
      <c r="BR100" t="s">
        <v>11411</v>
      </c>
      <c r="BS100" t="s">
        <v>12458</v>
      </c>
      <c r="BT100" t="s">
        <v>12573</v>
      </c>
      <c r="BU100" t="s">
        <v>12532</v>
      </c>
      <c r="BV100" t="s">
        <v>12574</v>
      </c>
      <c r="BW100" t="s">
        <v>12575</v>
      </c>
      <c r="BX100" t="s">
        <v>12576</v>
      </c>
      <c r="BY100" t="s">
        <v>12527</v>
      </c>
      <c r="BZ100" t="s">
        <v>12577</v>
      </c>
      <c r="CA100" t="s">
        <v>12519</v>
      </c>
      <c r="CB100" t="s">
        <v>12578</v>
      </c>
      <c r="CC100" t="s">
        <v>12579</v>
      </c>
      <c r="CD100" t="s">
        <v>12580</v>
      </c>
      <c r="CE100" t="s">
        <v>12466</v>
      </c>
      <c r="CF100" t="s">
        <v>12581</v>
      </c>
      <c r="CG100" t="s">
        <v>12475</v>
      </c>
      <c r="CH100" t="s">
        <v>12530</v>
      </c>
      <c r="CI100" t="s">
        <v>12582</v>
      </c>
      <c r="CJ100" t="s">
        <v>12515</v>
      </c>
      <c r="CK100" t="s">
        <v>12508</v>
      </c>
      <c r="CL100" t="s">
        <v>12473</v>
      </c>
      <c r="CM100" t="s">
        <v>12583</v>
      </c>
      <c r="CN100" t="s">
        <v>12463</v>
      </c>
      <c r="CO100" t="s">
        <v>12518</v>
      </c>
      <c r="CP100" t="s">
        <v>12459</v>
      </c>
      <c r="CQ100" t="s">
        <v>12492</v>
      </c>
    </row>
    <row r="101" spans="1:97" hidden="1" x14ac:dyDescent="0.25">
      <c r="A101">
        <v>100</v>
      </c>
      <c r="B101" t="s">
        <v>1000</v>
      </c>
      <c r="C101" t="s">
        <v>1001</v>
      </c>
      <c r="D101">
        <v>11</v>
      </c>
      <c r="E101">
        <v>30</v>
      </c>
      <c r="F101" t="s">
        <v>45</v>
      </c>
      <c r="G101">
        <v>100</v>
      </c>
      <c r="H101" s="3">
        <f t="shared" si="24"/>
        <v>1100</v>
      </c>
      <c r="I101" s="3">
        <f t="shared" si="25"/>
        <v>3000</v>
      </c>
      <c r="J101">
        <v>1</v>
      </c>
      <c r="K101" s="3" t="str">
        <f t="shared" si="27"/>
        <v>Yes</v>
      </c>
      <c r="L101" s="3" t="str">
        <f t="shared" si="28"/>
        <v>with rating</v>
      </c>
      <c r="M101" s="3">
        <f t="shared" si="29"/>
        <v>1</v>
      </c>
      <c r="N101" s="3" t="str">
        <f t="shared" si="30"/>
        <v>Above average</v>
      </c>
      <c r="O101" s="3">
        <f t="shared" si="31"/>
        <v>0</v>
      </c>
      <c r="P101" s="3">
        <f t="shared" si="32"/>
        <v>0</v>
      </c>
      <c r="Q101" s="3">
        <f t="shared" si="33"/>
        <v>0</v>
      </c>
      <c r="R101" s="3">
        <f t="shared" si="34"/>
        <v>0</v>
      </c>
      <c r="S101" s="3">
        <f t="shared" si="35"/>
        <v>1</v>
      </c>
      <c r="T101" s="3">
        <f t="shared" si="36"/>
        <v>0</v>
      </c>
      <c r="U101" s="3" t="str">
        <f t="shared" si="37"/>
        <v>Very good</v>
      </c>
      <c r="V101">
        <v>4.1100000000000003</v>
      </c>
      <c r="W101">
        <v>28</v>
      </c>
      <c r="X101">
        <v>17</v>
      </c>
      <c r="Y101" s="8">
        <f t="shared" si="38"/>
        <v>0.6071428571428571</v>
      </c>
      <c r="Z101">
        <v>4</v>
      </c>
      <c r="AA101">
        <v>3</v>
      </c>
      <c r="AB101">
        <v>1</v>
      </c>
      <c r="AC101">
        <v>3</v>
      </c>
      <c r="AD101" s="9">
        <f t="shared" si="39"/>
        <v>0.10714285714285714</v>
      </c>
      <c r="AE101">
        <v>2</v>
      </c>
      <c r="AF101">
        <v>1</v>
      </c>
      <c r="AG101" s="3" t="str">
        <f t="shared" si="40"/>
        <v>Yes</v>
      </c>
      <c r="AH101">
        <v>0</v>
      </c>
      <c r="AI101" s="3" t="str">
        <f t="shared" si="41"/>
        <v>No</v>
      </c>
      <c r="AJ101">
        <v>1</v>
      </c>
      <c r="AK101" s="3" t="str">
        <f t="shared" si="42"/>
        <v>Yes</v>
      </c>
      <c r="AL101" t="s">
        <v>1002</v>
      </c>
      <c r="AM101" t="s">
        <v>1003</v>
      </c>
      <c r="AN101" t="s">
        <v>1004</v>
      </c>
      <c r="AO101">
        <v>2</v>
      </c>
      <c r="AP101" s="6" t="s">
        <v>12443</v>
      </c>
      <c r="AQ101">
        <v>3</v>
      </c>
      <c r="AR101">
        <v>0</v>
      </c>
      <c r="AS101" s="3" t="str">
        <f t="shared" si="43"/>
        <v>No</v>
      </c>
      <c r="AT101">
        <v>45</v>
      </c>
      <c r="AU101">
        <v>50</v>
      </c>
      <c r="AV101" t="str">
        <f t="shared" si="44"/>
        <v>No</v>
      </c>
      <c r="AY101" t="s">
        <v>51</v>
      </c>
      <c r="AZ101" s="6" t="s">
        <v>1005</v>
      </c>
      <c r="BA101" t="s">
        <v>1006</v>
      </c>
      <c r="BB101" t="s">
        <v>1007</v>
      </c>
      <c r="BC101" s="3" t="str">
        <f t="shared" si="45"/>
        <v>with rating</v>
      </c>
      <c r="BD101">
        <v>9541</v>
      </c>
      <c r="BE101" s="3">
        <v>90</v>
      </c>
      <c r="BF101" s="8">
        <f t="shared" si="46"/>
        <v>0.9</v>
      </c>
      <c r="BG101" s="5">
        <f t="shared" si="26"/>
        <v>8586.9</v>
      </c>
      <c r="BH101">
        <v>4.2104601194843303</v>
      </c>
      <c r="BI101" t="s">
        <v>1008</v>
      </c>
      <c r="BJ101">
        <v>0</v>
      </c>
      <c r="BK101" s="3" t="str">
        <f t="shared" si="47"/>
        <v>No</v>
      </c>
      <c r="BM101" t="s">
        <v>1009</v>
      </c>
      <c r="BN101" t="s">
        <v>1010</v>
      </c>
      <c r="BO101" t="s">
        <v>1011</v>
      </c>
      <c r="BP101" t="s">
        <v>58</v>
      </c>
      <c r="BQ101" t="s">
        <v>59</v>
      </c>
      <c r="BR101" t="s">
        <v>1002</v>
      </c>
      <c r="BS101" t="s">
        <v>12469</v>
      </c>
      <c r="BT101" t="s">
        <v>12704</v>
      </c>
      <c r="BU101" t="s">
        <v>12521</v>
      </c>
      <c r="BV101" t="s">
        <v>12523</v>
      </c>
      <c r="BW101" t="s">
        <v>12871</v>
      </c>
      <c r="BX101" t="s">
        <v>12794</v>
      </c>
      <c r="BY101" t="s">
        <v>12872</v>
      </c>
      <c r="BZ101" t="s">
        <v>1189</v>
      </c>
      <c r="CA101" t="s">
        <v>12716</v>
      </c>
      <c r="CB101" t="s">
        <v>12873</v>
      </c>
      <c r="CC101" t="s">
        <v>12635</v>
      </c>
      <c r="CD101" t="s">
        <v>12874</v>
      </c>
      <c r="CE101" t="s">
        <v>12875</v>
      </c>
      <c r="CF101" t="s">
        <v>12876</v>
      </c>
      <c r="CG101" t="s">
        <v>12510</v>
      </c>
    </row>
    <row r="102" spans="1:97" hidden="1" x14ac:dyDescent="0.25">
      <c r="A102">
        <v>101</v>
      </c>
      <c r="B102" t="s">
        <v>1012</v>
      </c>
      <c r="C102" t="s">
        <v>11491</v>
      </c>
      <c r="D102">
        <v>9</v>
      </c>
      <c r="E102">
        <v>8</v>
      </c>
      <c r="F102" t="s">
        <v>45</v>
      </c>
      <c r="G102">
        <v>100</v>
      </c>
      <c r="H102" s="3">
        <f t="shared" si="24"/>
        <v>900</v>
      </c>
      <c r="I102" s="3">
        <f t="shared" si="25"/>
        <v>800</v>
      </c>
      <c r="J102">
        <v>1</v>
      </c>
      <c r="K102" s="3" t="str">
        <f t="shared" si="27"/>
        <v>Yes</v>
      </c>
      <c r="L102" s="3" t="str">
        <f t="shared" si="28"/>
        <v>with rating</v>
      </c>
      <c r="M102" s="3">
        <f t="shared" si="29"/>
        <v>1</v>
      </c>
      <c r="N102" s="3" t="str">
        <f t="shared" si="30"/>
        <v>Below average</v>
      </c>
      <c r="O102" s="3">
        <f t="shared" si="31"/>
        <v>0</v>
      </c>
      <c r="P102" s="3">
        <f t="shared" si="32"/>
        <v>0</v>
      </c>
      <c r="Q102" s="3">
        <f t="shared" si="33"/>
        <v>0</v>
      </c>
      <c r="R102" s="3">
        <f t="shared" si="34"/>
        <v>1</v>
      </c>
      <c r="S102" s="3">
        <f t="shared" si="35"/>
        <v>0</v>
      </c>
      <c r="T102" s="3">
        <f t="shared" si="36"/>
        <v>0</v>
      </c>
      <c r="U102" s="3" t="str">
        <f t="shared" si="37"/>
        <v>Good</v>
      </c>
      <c r="V102">
        <v>3.18</v>
      </c>
      <c r="W102">
        <v>72</v>
      </c>
      <c r="X102">
        <v>17</v>
      </c>
      <c r="Y102" s="8">
        <f t="shared" si="38"/>
        <v>0.2361111111111111</v>
      </c>
      <c r="Z102">
        <v>19</v>
      </c>
      <c r="AA102">
        <v>12</v>
      </c>
      <c r="AB102">
        <v>8</v>
      </c>
      <c r="AC102">
        <v>16</v>
      </c>
      <c r="AD102" s="9">
        <f t="shared" si="39"/>
        <v>0.22222222222222221</v>
      </c>
      <c r="AE102">
        <v>0</v>
      </c>
      <c r="AF102">
        <v>0</v>
      </c>
      <c r="AG102" s="3" t="str">
        <f t="shared" si="40"/>
        <v>No</v>
      </c>
      <c r="AH102">
        <v>0</v>
      </c>
      <c r="AI102" s="3" t="str">
        <f t="shared" si="41"/>
        <v>No</v>
      </c>
      <c r="AJ102">
        <v>0</v>
      </c>
      <c r="AK102" s="3" t="str">
        <f t="shared" si="42"/>
        <v>No</v>
      </c>
      <c r="AL102" t="s">
        <v>1014</v>
      </c>
      <c r="AM102" t="s">
        <v>193</v>
      </c>
      <c r="AN102" t="s">
        <v>96</v>
      </c>
      <c r="AO102">
        <v>10</v>
      </c>
      <c r="AP102" s="6" t="s">
        <v>12443</v>
      </c>
      <c r="AQ102">
        <v>3</v>
      </c>
      <c r="AR102">
        <v>0</v>
      </c>
      <c r="AS102" s="3" t="str">
        <f t="shared" si="43"/>
        <v>No</v>
      </c>
      <c r="AT102">
        <v>26</v>
      </c>
      <c r="AU102">
        <v>50</v>
      </c>
      <c r="AV102" t="str">
        <f t="shared" si="44"/>
        <v>No</v>
      </c>
      <c r="AY102" t="s">
        <v>51</v>
      </c>
      <c r="AZ102" s="6" t="s">
        <v>1015</v>
      </c>
      <c r="BA102" t="s">
        <v>1015</v>
      </c>
      <c r="BB102" t="s">
        <v>1016</v>
      </c>
      <c r="BC102" s="3" t="str">
        <f t="shared" si="45"/>
        <v>with rating</v>
      </c>
      <c r="BD102">
        <v>288</v>
      </c>
      <c r="BE102" s="3">
        <v>78</v>
      </c>
      <c r="BF102" s="8">
        <f t="shared" si="46"/>
        <v>0.78</v>
      </c>
      <c r="BG102" s="5">
        <f t="shared" si="26"/>
        <v>224.64</v>
      </c>
      <c r="BH102">
        <v>3.7291666666666599</v>
      </c>
      <c r="BI102" t="s">
        <v>1017</v>
      </c>
      <c r="BJ102">
        <v>0</v>
      </c>
      <c r="BK102" s="3" t="str">
        <f t="shared" si="47"/>
        <v>No</v>
      </c>
      <c r="BM102" t="s">
        <v>1018</v>
      </c>
      <c r="BN102" t="s">
        <v>1019</v>
      </c>
      <c r="BO102" t="s">
        <v>1020</v>
      </c>
      <c r="BP102" t="s">
        <v>58</v>
      </c>
      <c r="BQ102" t="s">
        <v>59</v>
      </c>
      <c r="BR102" t="s">
        <v>1014</v>
      </c>
      <c r="BS102" t="s">
        <v>12458</v>
      </c>
      <c r="BT102" t="s">
        <v>12776</v>
      </c>
      <c r="BU102" t="s">
        <v>12582</v>
      </c>
      <c r="BV102" t="s">
        <v>12523</v>
      </c>
      <c r="BW102" t="s">
        <v>12506</v>
      </c>
      <c r="BX102" t="s">
        <v>12528</v>
      </c>
      <c r="BY102" t="s">
        <v>12463</v>
      </c>
      <c r="BZ102" t="s">
        <v>12459</v>
      </c>
      <c r="CA102" t="s">
        <v>85</v>
      </c>
      <c r="CB102" t="s">
        <v>12605</v>
      </c>
      <c r="CC102" t="s">
        <v>12492</v>
      </c>
      <c r="CD102" t="s">
        <v>12777</v>
      </c>
      <c r="CE102" t="s">
        <v>12825</v>
      </c>
      <c r="CF102" t="s">
        <v>12466</v>
      </c>
      <c r="CG102" t="s">
        <v>12529</v>
      </c>
    </row>
    <row r="103" spans="1:97" hidden="1" x14ac:dyDescent="0.25">
      <c r="A103">
        <v>102</v>
      </c>
      <c r="B103" t="s">
        <v>11492</v>
      </c>
      <c r="C103" t="s">
        <v>11493</v>
      </c>
      <c r="D103">
        <v>6</v>
      </c>
      <c r="E103">
        <v>8</v>
      </c>
      <c r="F103" t="s">
        <v>45</v>
      </c>
      <c r="G103">
        <v>10000</v>
      </c>
      <c r="H103" s="3">
        <f t="shared" si="24"/>
        <v>60000</v>
      </c>
      <c r="I103" s="3">
        <f t="shared" si="25"/>
        <v>80000</v>
      </c>
      <c r="J103">
        <v>0</v>
      </c>
      <c r="K103" s="3" t="str">
        <f t="shared" si="27"/>
        <v>No</v>
      </c>
      <c r="L103" s="3" t="str">
        <f t="shared" si="28"/>
        <v>with rating</v>
      </c>
      <c r="M103" s="3">
        <f t="shared" si="29"/>
        <v>1</v>
      </c>
      <c r="N103" s="3" t="str">
        <f t="shared" si="30"/>
        <v>Above average</v>
      </c>
      <c r="O103" s="3">
        <f t="shared" si="31"/>
        <v>0</v>
      </c>
      <c r="P103" s="3">
        <f t="shared" si="32"/>
        <v>0</v>
      </c>
      <c r="Q103" s="3">
        <f t="shared" si="33"/>
        <v>0</v>
      </c>
      <c r="R103" s="3">
        <f t="shared" si="34"/>
        <v>0</v>
      </c>
      <c r="S103" s="3">
        <f t="shared" si="35"/>
        <v>1</v>
      </c>
      <c r="T103" s="3">
        <f t="shared" si="36"/>
        <v>0</v>
      </c>
      <c r="U103" s="3" t="str">
        <f t="shared" si="37"/>
        <v>Very good</v>
      </c>
      <c r="V103">
        <v>3.96</v>
      </c>
      <c r="W103">
        <v>1338</v>
      </c>
      <c r="X103">
        <v>685</v>
      </c>
      <c r="Y103" s="8">
        <f t="shared" si="38"/>
        <v>0.51195814648729443</v>
      </c>
      <c r="Z103">
        <v>257</v>
      </c>
      <c r="AA103">
        <v>187</v>
      </c>
      <c r="AB103">
        <v>72</v>
      </c>
      <c r="AC103">
        <v>137</v>
      </c>
      <c r="AD103" s="9">
        <f t="shared" si="39"/>
        <v>0.10239162929745889</v>
      </c>
      <c r="AE103">
        <v>0</v>
      </c>
      <c r="AF103">
        <v>0</v>
      </c>
      <c r="AG103" s="3" t="str">
        <f t="shared" si="40"/>
        <v>No</v>
      </c>
      <c r="AH103">
        <v>0</v>
      </c>
      <c r="AI103" s="3" t="str">
        <f t="shared" si="41"/>
        <v>No</v>
      </c>
      <c r="AJ103">
        <v>0</v>
      </c>
      <c r="AK103" s="3" t="str">
        <f t="shared" si="42"/>
        <v>No</v>
      </c>
      <c r="AL103" t="s">
        <v>11494</v>
      </c>
      <c r="AM103" t="s">
        <v>85</v>
      </c>
      <c r="AN103" t="s">
        <v>225</v>
      </c>
      <c r="AO103">
        <v>50</v>
      </c>
      <c r="AP103" s="6" t="s">
        <v>12443</v>
      </c>
      <c r="AQ103">
        <v>2</v>
      </c>
      <c r="AR103">
        <v>0</v>
      </c>
      <c r="AS103" s="3" t="str">
        <f t="shared" si="43"/>
        <v>No</v>
      </c>
      <c r="AT103">
        <v>43</v>
      </c>
      <c r="AU103">
        <v>50</v>
      </c>
      <c r="AV103" t="str">
        <f t="shared" si="44"/>
        <v>No</v>
      </c>
      <c r="AY103" t="s">
        <v>51</v>
      </c>
      <c r="AZ103" s="6" t="s">
        <v>1024</v>
      </c>
      <c r="BA103" t="s">
        <v>1025</v>
      </c>
      <c r="BB103" t="s">
        <v>1026</v>
      </c>
      <c r="BC103" s="3" t="str">
        <f t="shared" si="45"/>
        <v>with rating</v>
      </c>
      <c r="BD103">
        <v>54504</v>
      </c>
      <c r="BE103" s="3">
        <v>80</v>
      </c>
      <c r="BF103" s="8">
        <f t="shared" si="46"/>
        <v>0.8</v>
      </c>
      <c r="BG103" s="5">
        <f t="shared" si="26"/>
        <v>43603.199999999997</v>
      </c>
      <c r="BH103">
        <v>3.8016842800528399</v>
      </c>
      <c r="BI103" t="s">
        <v>1027</v>
      </c>
      <c r="BJ103">
        <v>1</v>
      </c>
      <c r="BK103" s="3" t="str">
        <f t="shared" si="47"/>
        <v>Yes</v>
      </c>
      <c r="BL103" t="s">
        <v>1028</v>
      </c>
      <c r="BM103" t="s">
        <v>1029</v>
      </c>
      <c r="BN103" t="s">
        <v>1030</v>
      </c>
      <c r="BO103" t="s">
        <v>1031</v>
      </c>
      <c r="BP103" t="s">
        <v>58</v>
      </c>
      <c r="BQ103" t="s">
        <v>59</v>
      </c>
      <c r="BR103" t="s">
        <v>11494</v>
      </c>
      <c r="BS103" t="s">
        <v>12458</v>
      </c>
      <c r="BT103" t="s">
        <v>12723</v>
      </c>
      <c r="BU103" t="s">
        <v>12519</v>
      </c>
      <c r="BV103" t="s">
        <v>12520</v>
      </c>
      <c r="BW103" t="s">
        <v>12586</v>
      </c>
      <c r="BX103" t="s">
        <v>12589</v>
      </c>
      <c r="BY103" t="s">
        <v>12501</v>
      </c>
      <c r="BZ103" t="s">
        <v>12877</v>
      </c>
      <c r="CA103" t="s">
        <v>12518</v>
      </c>
      <c r="CB103" t="s">
        <v>12878</v>
      </c>
      <c r="CC103" t="s">
        <v>12493</v>
      </c>
      <c r="CD103" t="s">
        <v>12608</v>
      </c>
      <c r="CE103" t="s">
        <v>12833</v>
      </c>
      <c r="CF103" t="s">
        <v>12554</v>
      </c>
      <c r="CG103" t="s">
        <v>12466</v>
      </c>
      <c r="CH103" t="s">
        <v>12581</v>
      </c>
      <c r="CI103" t="s">
        <v>12510</v>
      </c>
      <c r="CJ103" t="s">
        <v>12530</v>
      </c>
      <c r="CK103" t="s">
        <v>12580</v>
      </c>
      <c r="CL103" t="s">
        <v>12469</v>
      </c>
      <c r="CM103" t="s">
        <v>12512</v>
      </c>
      <c r="CN103" t="s">
        <v>12600</v>
      </c>
      <c r="CO103" t="s">
        <v>12473</v>
      </c>
      <c r="CP103" t="s">
        <v>12879</v>
      </c>
      <c r="CQ103" t="s">
        <v>12477</v>
      </c>
      <c r="CR103" t="s">
        <v>12621</v>
      </c>
      <c r="CS103" t="s">
        <v>12880</v>
      </c>
    </row>
    <row r="104" spans="1:97" hidden="1" x14ac:dyDescent="0.25">
      <c r="A104">
        <v>103</v>
      </c>
      <c r="B104" t="s">
        <v>1032</v>
      </c>
      <c r="C104" t="s">
        <v>1033</v>
      </c>
      <c r="D104">
        <v>20</v>
      </c>
      <c r="E104">
        <v>17</v>
      </c>
      <c r="F104" t="s">
        <v>45</v>
      </c>
      <c r="G104">
        <v>100</v>
      </c>
      <c r="H104" s="3">
        <f t="shared" si="24"/>
        <v>2000</v>
      </c>
      <c r="I104" s="3">
        <f t="shared" si="25"/>
        <v>1700</v>
      </c>
      <c r="J104">
        <v>1</v>
      </c>
      <c r="K104" s="3" t="str">
        <f t="shared" si="27"/>
        <v>Yes</v>
      </c>
      <c r="L104" s="3" t="str">
        <f t="shared" si="28"/>
        <v>with rating</v>
      </c>
      <c r="M104" s="3">
        <f t="shared" si="29"/>
        <v>1</v>
      </c>
      <c r="N104" s="3" t="str">
        <f t="shared" si="30"/>
        <v>Below average</v>
      </c>
      <c r="O104" s="3">
        <f t="shared" si="31"/>
        <v>0</v>
      </c>
      <c r="P104" s="3">
        <f t="shared" si="32"/>
        <v>0</v>
      </c>
      <c r="Q104" s="3">
        <f t="shared" si="33"/>
        <v>0</v>
      </c>
      <c r="R104" s="3">
        <f t="shared" si="34"/>
        <v>1</v>
      </c>
      <c r="S104" s="3">
        <f t="shared" si="35"/>
        <v>0</v>
      </c>
      <c r="T104" s="3">
        <f t="shared" si="36"/>
        <v>0</v>
      </c>
      <c r="U104" s="3" t="str">
        <f t="shared" si="37"/>
        <v>Good</v>
      </c>
      <c r="V104">
        <v>2.8</v>
      </c>
      <c r="W104">
        <v>15</v>
      </c>
      <c r="X104">
        <v>2</v>
      </c>
      <c r="Y104" s="8">
        <f t="shared" si="38"/>
        <v>0.13333333333333333</v>
      </c>
      <c r="Z104">
        <v>3</v>
      </c>
      <c r="AA104">
        <v>5</v>
      </c>
      <c r="AB104">
        <v>0</v>
      </c>
      <c r="AC104">
        <v>5</v>
      </c>
      <c r="AD104" s="9">
        <f t="shared" si="39"/>
        <v>0.33333333333333331</v>
      </c>
      <c r="AE104">
        <v>0</v>
      </c>
      <c r="AF104">
        <v>0</v>
      </c>
      <c r="AG104" s="3" t="str">
        <f t="shared" si="40"/>
        <v>No</v>
      </c>
      <c r="AH104">
        <v>0</v>
      </c>
      <c r="AI104" s="3" t="str">
        <f t="shared" si="41"/>
        <v>No</v>
      </c>
      <c r="AJ104">
        <v>0</v>
      </c>
      <c r="AK104" s="3" t="str">
        <f t="shared" si="42"/>
        <v>No</v>
      </c>
      <c r="AL104" t="s">
        <v>1034</v>
      </c>
      <c r="AM104" t="s">
        <v>63</v>
      </c>
      <c r="AN104" t="s">
        <v>11495</v>
      </c>
      <c r="AO104">
        <v>50</v>
      </c>
      <c r="AP104" s="6" t="s">
        <v>12443</v>
      </c>
      <c r="AQ104">
        <v>6</v>
      </c>
      <c r="AR104">
        <v>0</v>
      </c>
      <c r="AS104" s="3" t="str">
        <f t="shared" si="43"/>
        <v>No</v>
      </c>
      <c r="AT104">
        <v>36</v>
      </c>
      <c r="AU104">
        <v>50</v>
      </c>
      <c r="AV104" t="str">
        <f t="shared" si="44"/>
        <v>No</v>
      </c>
      <c r="AY104" t="s">
        <v>51</v>
      </c>
      <c r="AZ104" s="6" t="s">
        <v>1036</v>
      </c>
      <c r="BA104" t="s">
        <v>1036</v>
      </c>
      <c r="BB104" t="s">
        <v>1037</v>
      </c>
      <c r="BC104" s="3" t="str">
        <f t="shared" si="45"/>
        <v>with rating</v>
      </c>
      <c r="BD104">
        <v>67</v>
      </c>
      <c r="BE104" s="3">
        <v>0</v>
      </c>
      <c r="BF104" s="8">
        <f t="shared" si="46"/>
        <v>0</v>
      </c>
      <c r="BG104" s="5">
        <f t="shared" si="26"/>
        <v>0</v>
      </c>
      <c r="BH104">
        <v>3.29850746268656</v>
      </c>
      <c r="BI104" t="s">
        <v>1038</v>
      </c>
      <c r="BJ104">
        <v>0</v>
      </c>
      <c r="BK104" s="3" t="str">
        <f t="shared" si="47"/>
        <v>No</v>
      </c>
      <c r="BM104" t="s">
        <v>1039</v>
      </c>
      <c r="BN104" t="s">
        <v>1040</v>
      </c>
      <c r="BO104" t="s">
        <v>1041</v>
      </c>
      <c r="BP104" t="s">
        <v>58</v>
      </c>
      <c r="BQ104" t="s">
        <v>59</v>
      </c>
      <c r="BR104" t="s">
        <v>1034</v>
      </c>
      <c r="BS104" t="s">
        <v>12881</v>
      </c>
      <c r="BT104" t="s">
        <v>12459</v>
      </c>
      <c r="BU104" t="s">
        <v>12716</v>
      </c>
      <c r="BV104" t="s">
        <v>12512</v>
      </c>
      <c r="BW104" t="s">
        <v>12458</v>
      </c>
      <c r="BX104" t="s">
        <v>12882</v>
      </c>
      <c r="BY104" t="s">
        <v>12883</v>
      </c>
      <c r="BZ104" t="s">
        <v>12794</v>
      </c>
      <c r="CA104" t="s">
        <v>12871</v>
      </c>
      <c r="CB104" t="s">
        <v>12501</v>
      </c>
      <c r="CC104" t="s">
        <v>12466</v>
      </c>
      <c r="CD104" t="s">
        <v>12631</v>
      </c>
      <c r="CE104" t="s">
        <v>12884</v>
      </c>
      <c r="CF104" t="s">
        <v>12469</v>
      </c>
      <c r="CG104" t="s">
        <v>12885</v>
      </c>
      <c r="CH104" t="s">
        <v>12886</v>
      </c>
      <c r="CI104" t="s">
        <v>12887</v>
      </c>
      <c r="CJ104" t="s">
        <v>12888</v>
      </c>
      <c r="CK104" t="s">
        <v>12889</v>
      </c>
      <c r="CL104" t="s">
        <v>12518</v>
      </c>
    </row>
    <row r="105" spans="1:97" hidden="1" x14ac:dyDescent="0.25">
      <c r="A105">
        <v>104</v>
      </c>
      <c r="B105" t="s">
        <v>1042</v>
      </c>
      <c r="C105" t="s">
        <v>1043</v>
      </c>
      <c r="D105">
        <v>5.66</v>
      </c>
      <c r="E105">
        <v>5</v>
      </c>
      <c r="F105" t="s">
        <v>45</v>
      </c>
      <c r="G105">
        <v>5000</v>
      </c>
      <c r="H105" s="3">
        <f t="shared" si="24"/>
        <v>28300</v>
      </c>
      <c r="I105" s="3">
        <f t="shared" si="25"/>
        <v>25000</v>
      </c>
      <c r="J105">
        <v>0</v>
      </c>
      <c r="K105" s="3" t="str">
        <f t="shared" si="27"/>
        <v>No</v>
      </c>
      <c r="L105" s="3" t="str">
        <f t="shared" si="28"/>
        <v>with rating</v>
      </c>
      <c r="M105" s="3">
        <f t="shared" si="29"/>
        <v>1</v>
      </c>
      <c r="N105" s="3" t="str">
        <f t="shared" si="30"/>
        <v>Above average</v>
      </c>
      <c r="O105" s="3">
        <f t="shared" si="31"/>
        <v>0</v>
      </c>
      <c r="P105" s="3">
        <f t="shared" si="32"/>
        <v>0</v>
      </c>
      <c r="Q105" s="3">
        <f t="shared" si="33"/>
        <v>0</v>
      </c>
      <c r="R105" s="3">
        <f t="shared" si="34"/>
        <v>0</v>
      </c>
      <c r="S105" s="3">
        <f t="shared" si="35"/>
        <v>1</v>
      </c>
      <c r="T105" s="3">
        <f t="shared" si="36"/>
        <v>0</v>
      </c>
      <c r="U105" s="3" t="str">
        <f t="shared" si="37"/>
        <v>Very good</v>
      </c>
      <c r="V105">
        <v>3.89</v>
      </c>
      <c r="W105">
        <v>1161</v>
      </c>
      <c r="X105">
        <v>558</v>
      </c>
      <c r="Y105" s="8">
        <f t="shared" si="38"/>
        <v>0.48062015503875971</v>
      </c>
      <c r="Z105">
        <v>242</v>
      </c>
      <c r="AA105">
        <v>159</v>
      </c>
      <c r="AB105">
        <v>75</v>
      </c>
      <c r="AC105">
        <v>127</v>
      </c>
      <c r="AD105" s="9">
        <f t="shared" si="39"/>
        <v>0.10938845822566753</v>
      </c>
      <c r="AE105">
        <v>0</v>
      </c>
      <c r="AF105">
        <v>0</v>
      </c>
      <c r="AG105" s="3" t="str">
        <f t="shared" si="40"/>
        <v>No</v>
      </c>
      <c r="AH105">
        <v>0</v>
      </c>
      <c r="AI105" s="3" t="str">
        <f t="shared" si="41"/>
        <v>No</v>
      </c>
      <c r="AJ105">
        <v>0</v>
      </c>
      <c r="AK105" s="3" t="str">
        <f t="shared" si="42"/>
        <v>No</v>
      </c>
      <c r="AL105" t="s">
        <v>1044</v>
      </c>
      <c r="AM105" t="s">
        <v>85</v>
      </c>
      <c r="AN105" t="s">
        <v>96</v>
      </c>
      <c r="AO105">
        <v>50</v>
      </c>
      <c r="AP105" s="6" t="s">
        <v>12443</v>
      </c>
      <c r="AQ105">
        <v>2</v>
      </c>
      <c r="AR105">
        <v>0</v>
      </c>
      <c r="AS105" s="3" t="str">
        <f t="shared" si="43"/>
        <v>No</v>
      </c>
      <c r="AT105">
        <v>42</v>
      </c>
      <c r="AU105">
        <v>50</v>
      </c>
      <c r="AV105" t="str">
        <f t="shared" si="44"/>
        <v>Yes</v>
      </c>
      <c r="AW105">
        <v>1</v>
      </c>
      <c r="AX105" t="s">
        <v>12445</v>
      </c>
      <c r="AY105" t="s">
        <v>51</v>
      </c>
      <c r="AZ105" s="6" t="s">
        <v>1045</v>
      </c>
      <c r="BA105" t="s">
        <v>1046</v>
      </c>
      <c r="BB105" t="s">
        <v>1047</v>
      </c>
      <c r="BC105" s="3" t="str">
        <f t="shared" si="45"/>
        <v>with rating</v>
      </c>
      <c r="BD105">
        <v>99283</v>
      </c>
      <c r="BE105" s="3">
        <v>0</v>
      </c>
      <c r="BF105" s="8">
        <f t="shared" si="46"/>
        <v>0</v>
      </c>
      <c r="BG105" s="5">
        <f t="shared" si="26"/>
        <v>0</v>
      </c>
      <c r="BH105">
        <v>4.28559773576543</v>
      </c>
      <c r="BI105" t="s">
        <v>1048</v>
      </c>
      <c r="BJ105">
        <v>0</v>
      </c>
      <c r="BK105" s="3" t="str">
        <f t="shared" si="47"/>
        <v>No</v>
      </c>
      <c r="BM105" t="s">
        <v>1049</v>
      </c>
      <c r="BN105" t="s">
        <v>1050</v>
      </c>
      <c r="BO105" t="s">
        <v>1051</v>
      </c>
      <c r="BP105" t="s">
        <v>58</v>
      </c>
      <c r="BQ105" t="s">
        <v>59</v>
      </c>
      <c r="BR105" t="s">
        <v>1044</v>
      </c>
      <c r="BS105" t="s">
        <v>12853</v>
      </c>
      <c r="BT105" t="s">
        <v>12459</v>
      </c>
      <c r="BU105" t="s">
        <v>12629</v>
      </c>
      <c r="BV105" t="s">
        <v>12458</v>
      </c>
      <c r="BW105" t="s">
        <v>12473</v>
      </c>
      <c r="BX105" t="s">
        <v>12890</v>
      </c>
      <c r="BY105" t="s">
        <v>12463</v>
      </c>
      <c r="BZ105" t="s">
        <v>12568</v>
      </c>
      <c r="CA105" t="s">
        <v>12891</v>
      </c>
      <c r="CB105" t="s">
        <v>12892</v>
      </c>
      <c r="CC105" t="s">
        <v>12518</v>
      </c>
      <c r="CD105" t="s">
        <v>12488</v>
      </c>
      <c r="CE105" t="s">
        <v>12650</v>
      </c>
      <c r="CF105" t="s">
        <v>12475</v>
      </c>
      <c r="CG105" t="s">
        <v>12493</v>
      </c>
      <c r="CH105" t="s">
        <v>12893</v>
      </c>
      <c r="CI105" t="s">
        <v>12554</v>
      </c>
      <c r="CJ105" t="s">
        <v>12466</v>
      </c>
      <c r="CK105" t="s">
        <v>12894</v>
      </c>
      <c r="CL105" t="s">
        <v>12510</v>
      </c>
    </row>
    <row r="106" spans="1:97" hidden="1" x14ac:dyDescent="0.25">
      <c r="A106">
        <v>105</v>
      </c>
      <c r="B106" t="s">
        <v>1052</v>
      </c>
      <c r="C106" t="s">
        <v>1053</v>
      </c>
      <c r="D106">
        <v>8</v>
      </c>
      <c r="E106">
        <v>65</v>
      </c>
      <c r="F106" t="s">
        <v>45</v>
      </c>
      <c r="G106">
        <v>100</v>
      </c>
      <c r="H106" s="3">
        <f t="shared" si="24"/>
        <v>800</v>
      </c>
      <c r="I106" s="3">
        <f t="shared" si="25"/>
        <v>6500</v>
      </c>
      <c r="J106">
        <v>0</v>
      </c>
      <c r="K106" s="3" t="str">
        <f t="shared" si="27"/>
        <v>No</v>
      </c>
      <c r="L106" s="3" t="str">
        <f t="shared" si="28"/>
        <v>with rating</v>
      </c>
      <c r="M106" s="3">
        <f t="shared" si="29"/>
        <v>1</v>
      </c>
      <c r="N106" s="3" t="str">
        <f t="shared" si="30"/>
        <v>Above average</v>
      </c>
      <c r="O106" s="3">
        <f t="shared" si="31"/>
        <v>0</v>
      </c>
      <c r="P106" s="3">
        <f t="shared" si="32"/>
        <v>0</v>
      </c>
      <c r="Q106" s="3">
        <f t="shared" si="33"/>
        <v>0</v>
      </c>
      <c r="R106" s="3">
        <f t="shared" si="34"/>
        <v>0</v>
      </c>
      <c r="S106" s="3">
        <f t="shared" si="35"/>
        <v>1</v>
      </c>
      <c r="T106" s="3">
        <f t="shared" si="36"/>
        <v>0</v>
      </c>
      <c r="U106" s="3" t="str">
        <f t="shared" si="37"/>
        <v>Very good</v>
      </c>
      <c r="V106">
        <v>3.97</v>
      </c>
      <c r="W106">
        <v>29</v>
      </c>
      <c r="X106">
        <v>18</v>
      </c>
      <c r="Y106" s="8">
        <f t="shared" si="38"/>
        <v>0.62068965517241381</v>
      </c>
      <c r="Z106">
        <v>1</v>
      </c>
      <c r="AA106">
        <v>5</v>
      </c>
      <c r="AB106">
        <v>1</v>
      </c>
      <c r="AC106">
        <v>4</v>
      </c>
      <c r="AD106" s="9">
        <f t="shared" si="39"/>
        <v>0.13793103448275862</v>
      </c>
      <c r="AE106">
        <v>0</v>
      </c>
      <c r="AF106">
        <v>0</v>
      </c>
      <c r="AG106" s="3" t="str">
        <f t="shared" si="40"/>
        <v>No</v>
      </c>
      <c r="AH106">
        <v>0</v>
      </c>
      <c r="AI106" s="3" t="str">
        <f t="shared" si="41"/>
        <v>No</v>
      </c>
      <c r="AJ106">
        <v>0</v>
      </c>
      <c r="AK106" s="3" t="str">
        <f t="shared" si="42"/>
        <v>No</v>
      </c>
      <c r="AL106" t="s">
        <v>1054</v>
      </c>
      <c r="AM106" t="s">
        <v>47</v>
      </c>
      <c r="AN106" t="s">
        <v>96</v>
      </c>
      <c r="AO106">
        <v>1</v>
      </c>
      <c r="AP106" s="6" t="s">
        <v>12443</v>
      </c>
      <c r="AQ106">
        <v>2</v>
      </c>
      <c r="AR106">
        <v>0</v>
      </c>
      <c r="AS106" s="3" t="str">
        <f t="shared" si="43"/>
        <v>No</v>
      </c>
      <c r="AT106">
        <v>33</v>
      </c>
      <c r="AU106">
        <v>50</v>
      </c>
      <c r="AV106" t="str">
        <f t="shared" si="44"/>
        <v>No</v>
      </c>
      <c r="AY106" t="s">
        <v>51</v>
      </c>
      <c r="AZ106" s="6" t="s">
        <v>1055</v>
      </c>
      <c r="BA106" t="s">
        <v>1056</v>
      </c>
      <c r="BB106" t="s">
        <v>1057</v>
      </c>
      <c r="BC106" s="3" t="str">
        <f t="shared" si="45"/>
        <v>with rating</v>
      </c>
      <c r="BD106">
        <v>239</v>
      </c>
      <c r="BE106" s="3">
        <v>0</v>
      </c>
      <c r="BF106" s="8">
        <f t="shared" si="46"/>
        <v>0</v>
      </c>
      <c r="BG106" s="5">
        <f t="shared" si="26"/>
        <v>0</v>
      </c>
      <c r="BH106">
        <v>3.8828451882845099</v>
      </c>
      <c r="BI106" t="s">
        <v>1058</v>
      </c>
      <c r="BJ106">
        <v>0</v>
      </c>
      <c r="BK106" s="3" t="str">
        <f t="shared" si="47"/>
        <v>No</v>
      </c>
      <c r="BM106" t="s">
        <v>1059</v>
      </c>
      <c r="BN106" t="s">
        <v>1060</v>
      </c>
      <c r="BO106" t="s">
        <v>1061</v>
      </c>
      <c r="BP106" t="s">
        <v>58</v>
      </c>
      <c r="BQ106" t="s">
        <v>59</v>
      </c>
      <c r="BR106" t="s">
        <v>1054</v>
      </c>
      <c r="BS106" t="s">
        <v>12895</v>
      </c>
      <c r="BT106" t="s">
        <v>12873</v>
      </c>
      <c r="BU106" t="s">
        <v>12896</v>
      </c>
      <c r="BV106" t="s">
        <v>12522</v>
      </c>
      <c r="BW106" t="s">
        <v>12897</v>
      </c>
      <c r="BX106" t="s">
        <v>12469</v>
      </c>
      <c r="BY106" t="s">
        <v>12725</v>
      </c>
      <c r="BZ106" t="s">
        <v>12898</v>
      </c>
      <c r="CA106" t="s">
        <v>12716</v>
      </c>
      <c r="CB106" t="s">
        <v>12899</v>
      </c>
      <c r="CC106" t="s">
        <v>12458</v>
      </c>
      <c r="CD106" t="s">
        <v>12874</v>
      </c>
      <c r="CE106" t="s">
        <v>12888</v>
      </c>
      <c r="CF106" t="s">
        <v>12900</v>
      </c>
      <c r="CG106" t="s">
        <v>12508</v>
      </c>
      <c r="CH106" t="s">
        <v>12794</v>
      </c>
    </row>
    <row r="107" spans="1:97" hidden="1" x14ac:dyDescent="0.25">
      <c r="A107">
        <v>106</v>
      </c>
      <c r="B107" t="s">
        <v>1062</v>
      </c>
      <c r="C107" t="s">
        <v>1063</v>
      </c>
      <c r="D107">
        <v>8</v>
      </c>
      <c r="E107">
        <v>7</v>
      </c>
      <c r="F107" t="s">
        <v>45</v>
      </c>
      <c r="G107">
        <v>1000</v>
      </c>
      <c r="H107" s="3">
        <f t="shared" si="24"/>
        <v>8000</v>
      </c>
      <c r="I107" s="3">
        <f t="shared" si="25"/>
        <v>7000</v>
      </c>
      <c r="J107">
        <v>1</v>
      </c>
      <c r="K107" s="3" t="str">
        <f t="shared" si="27"/>
        <v>Yes</v>
      </c>
      <c r="L107" s="3" t="str">
        <f t="shared" si="28"/>
        <v>with rating</v>
      </c>
      <c r="M107" s="3">
        <f t="shared" si="29"/>
        <v>1</v>
      </c>
      <c r="N107" s="3" t="str">
        <f t="shared" si="30"/>
        <v>Below average</v>
      </c>
      <c r="O107" s="3">
        <f t="shared" si="31"/>
        <v>0</v>
      </c>
      <c r="P107" s="3">
        <f t="shared" si="32"/>
        <v>0</v>
      </c>
      <c r="Q107" s="3">
        <f t="shared" si="33"/>
        <v>0</v>
      </c>
      <c r="R107" s="3">
        <f t="shared" si="34"/>
        <v>0</v>
      </c>
      <c r="S107" s="3">
        <f t="shared" si="35"/>
        <v>1</v>
      </c>
      <c r="T107" s="3">
        <f t="shared" si="36"/>
        <v>0</v>
      </c>
      <c r="U107" s="3" t="str">
        <f t="shared" si="37"/>
        <v>Very good</v>
      </c>
      <c r="V107">
        <v>3.61</v>
      </c>
      <c r="W107">
        <v>668</v>
      </c>
      <c r="X107">
        <v>254</v>
      </c>
      <c r="Y107" s="8">
        <f t="shared" si="38"/>
        <v>0.38023952095808383</v>
      </c>
      <c r="Z107">
        <v>155</v>
      </c>
      <c r="AA107">
        <v>102</v>
      </c>
      <c r="AB107">
        <v>61</v>
      </c>
      <c r="AC107">
        <v>96</v>
      </c>
      <c r="AD107" s="9">
        <f t="shared" si="39"/>
        <v>0.1437125748502994</v>
      </c>
      <c r="AE107">
        <v>0</v>
      </c>
      <c r="AF107">
        <v>0</v>
      </c>
      <c r="AG107" s="3" t="str">
        <f t="shared" si="40"/>
        <v>No</v>
      </c>
      <c r="AH107">
        <v>0</v>
      </c>
      <c r="AI107" s="3" t="str">
        <f t="shared" si="41"/>
        <v>No</v>
      </c>
      <c r="AJ107">
        <v>0</v>
      </c>
      <c r="AK107" s="3" t="str">
        <f t="shared" si="42"/>
        <v>No</v>
      </c>
      <c r="AL107" t="s">
        <v>1064</v>
      </c>
      <c r="AM107" t="s">
        <v>1065</v>
      </c>
      <c r="AN107" t="s">
        <v>162</v>
      </c>
      <c r="AO107">
        <v>10</v>
      </c>
      <c r="AP107" s="6" t="s">
        <v>12443</v>
      </c>
      <c r="AQ107">
        <v>2</v>
      </c>
      <c r="AR107">
        <v>0</v>
      </c>
      <c r="AS107" s="3" t="str">
        <f t="shared" si="43"/>
        <v>No</v>
      </c>
      <c r="AT107">
        <v>39</v>
      </c>
      <c r="AU107">
        <v>50</v>
      </c>
      <c r="AV107" t="str">
        <f t="shared" si="44"/>
        <v>No</v>
      </c>
      <c r="AY107" t="s">
        <v>51</v>
      </c>
      <c r="AZ107" s="6" t="s">
        <v>1066</v>
      </c>
      <c r="BA107" t="s">
        <v>1066</v>
      </c>
      <c r="BB107" t="s">
        <v>1067</v>
      </c>
      <c r="BC107" s="3" t="str">
        <f t="shared" si="45"/>
        <v>with rating</v>
      </c>
      <c r="BD107">
        <v>40616</v>
      </c>
      <c r="BE107" s="3">
        <v>0</v>
      </c>
      <c r="BF107" s="8">
        <f t="shared" si="46"/>
        <v>0</v>
      </c>
      <c r="BG107" s="5">
        <f t="shared" si="26"/>
        <v>0</v>
      </c>
      <c r="BH107">
        <v>4.0985572188300097</v>
      </c>
      <c r="BI107" t="s">
        <v>1068</v>
      </c>
      <c r="BJ107">
        <v>0</v>
      </c>
      <c r="BK107" s="3" t="str">
        <f t="shared" si="47"/>
        <v>No</v>
      </c>
      <c r="BM107" t="s">
        <v>1069</v>
      </c>
      <c r="BN107" t="s">
        <v>1070</v>
      </c>
      <c r="BO107" t="s">
        <v>1071</v>
      </c>
      <c r="BP107" t="s">
        <v>58</v>
      </c>
      <c r="BQ107" t="s">
        <v>59</v>
      </c>
      <c r="BR107" t="s">
        <v>1064</v>
      </c>
      <c r="BS107" t="s">
        <v>12458</v>
      </c>
      <c r="BT107" t="s">
        <v>12483</v>
      </c>
      <c r="BU107" t="s">
        <v>12486</v>
      </c>
      <c r="BV107" t="s">
        <v>12527</v>
      </c>
      <c r="BW107" t="s">
        <v>12744</v>
      </c>
      <c r="BX107" t="s">
        <v>12901</v>
      </c>
      <c r="BY107" t="s">
        <v>12563</v>
      </c>
      <c r="BZ107" t="s">
        <v>12597</v>
      </c>
      <c r="CA107" t="s">
        <v>12490</v>
      </c>
      <c r="CB107" t="s">
        <v>12559</v>
      </c>
      <c r="CC107" t="s">
        <v>12491</v>
      </c>
      <c r="CD107" t="s">
        <v>12580</v>
      </c>
      <c r="CE107" t="s">
        <v>12466</v>
      </c>
      <c r="CF107" t="s">
        <v>12599</v>
      </c>
      <c r="CG107" t="s">
        <v>12543</v>
      </c>
      <c r="CH107" t="s">
        <v>12902</v>
      </c>
      <c r="CI107" t="s">
        <v>12463</v>
      </c>
      <c r="CJ107" t="s">
        <v>12557</v>
      </c>
      <c r="CK107" t="s">
        <v>12477</v>
      </c>
      <c r="CL107" t="s">
        <v>12492</v>
      </c>
      <c r="CM107" t="s">
        <v>12493</v>
      </c>
      <c r="CN107" t="s">
        <v>12475</v>
      </c>
      <c r="CO107" t="s">
        <v>12508</v>
      </c>
    </row>
    <row r="108" spans="1:97" hidden="1" x14ac:dyDescent="0.25">
      <c r="A108">
        <v>107</v>
      </c>
      <c r="B108" t="s">
        <v>1072</v>
      </c>
      <c r="C108" t="s">
        <v>1073</v>
      </c>
      <c r="D108">
        <v>6</v>
      </c>
      <c r="E108">
        <v>6</v>
      </c>
      <c r="F108" t="s">
        <v>45</v>
      </c>
      <c r="G108">
        <v>1000</v>
      </c>
      <c r="H108" s="3">
        <f t="shared" si="24"/>
        <v>6000</v>
      </c>
      <c r="I108" s="3">
        <f t="shared" si="25"/>
        <v>6000</v>
      </c>
      <c r="J108">
        <v>1</v>
      </c>
      <c r="K108" s="3" t="str">
        <f t="shared" si="27"/>
        <v>Yes</v>
      </c>
      <c r="L108" s="3" t="str">
        <f t="shared" si="28"/>
        <v>with rating</v>
      </c>
      <c r="M108" s="3">
        <f t="shared" si="29"/>
        <v>1</v>
      </c>
      <c r="N108" s="3" t="str">
        <f t="shared" si="30"/>
        <v>Above average</v>
      </c>
      <c r="O108" s="3">
        <f t="shared" si="31"/>
        <v>0</v>
      </c>
      <c r="P108" s="3">
        <f t="shared" si="32"/>
        <v>0</v>
      </c>
      <c r="Q108" s="3">
        <f t="shared" si="33"/>
        <v>0</v>
      </c>
      <c r="R108" s="3">
        <f t="shared" si="34"/>
        <v>0</v>
      </c>
      <c r="S108" s="3">
        <f t="shared" si="35"/>
        <v>1</v>
      </c>
      <c r="T108" s="3">
        <f t="shared" si="36"/>
        <v>0</v>
      </c>
      <c r="U108" s="3" t="str">
        <f t="shared" si="37"/>
        <v>Very good</v>
      </c>
      <c r="V108">
        <v>3.82</v>
      </c>
      <c r="W108">
        <v>134</v>
      </c>
      <c r="X108">
        <v>62</v>
      </c>
      <c r="Y108" s="8">
        <f t="shared" si="38"/>
        <v>0.46268656716417911</v>
      </c>
      <c r="Z108">
        <v>26</v>
      </c>
      <c r="AA108">
        <v>23</v>
      </c>
      <c r="AB108">
        <v>6</v>
      </c>
      <c r="AC108">
        <v>17</v>
      </c>
      <c r="AD108" s="9">
        <f t="shared" si="39"/>
        <v>0.12686567164179105</v>
      </c>
      <c r="AE108">
        <v>0</v>
      </c>
      <c r="AF108">
        <v>0</v>
      </c>
      <c r="AG108" s="3" t="str">
        <f t="shared" si="40"/>
        <v>No</v>
      </c>
      <c r="AH108">
        <v>0</v>
      </c>
      <c r="AI108" s="3" t="str">
        <f t="shared" si="41"/>
        <v>No</v>
      </c>
      <c r="AJ108">
        <v>0</v>
      </c>
      <c r="AK108" s="3" t="str">
        <f t="shared" si="42"/>
        <v>No</v>
      </c>
      <c r="AL108" t="s">
        <v>1074</v>
      </c>
      <c r="AM108" t="s">
        <v>161</v>
      </c>
      <c r="AN108" t="s">
        <v>96</v>
      </c>
      <c r="AO108">
        <v>1</v>
      </c>
      <c r="AP108" s="6" t="s">
        <v>12443</v>
      </c>
      <c r="AQ108">
        <v>2</v>
      </c>
      <c r="AR108">
        <v>0</v>
      </c>
      <c r="AS108" s="3" t="str">
        <f t="shared" si="43"/>
        <v>No</v>
      </c>
      <c r="AT108">
        <v>35</v>
      </c>
      <c r="AU108">
        <v>50</v>
      </c>
      <c r="AV108" t="str">
        <f t="shared" si="44"/>
        <v>No</v>
      </c>
      <c r="AY108" t="s">
        <v>51</v>
      </c>
      <c r="AZ108" s="6" t="s">
        <v>1075</v>
      </c>
      <c r="BA108" t="s">
        <v>1075</v>
      </c>
      <c r="BB108" t="s">
        <v>1076</v>
      </c>
      <c r="BC108" s="3" t="str">
        <f t="shared" si="45"/>
        <v>with rating</v>
      </c>
      <c r="BD108">
        <v>670</v>
      </c>
      <c r="BE108" s="3">
        <v>81</v>
      </c>
      <c r="BF108" s="8">
        <f t="shared" si="46"/>
        <v>0.81</v>
      </c>
      <c r="BG108" s="5">
        <f t="shared" si="26"/>
        <v>542.70000000000005</v>
      </c>
      <c r="BH108">
        <v>3.8447761194029799</v>
      </c>
      <c r="BI108" t="s">
        <v>1077</v>
      </c>
      <c r="BJ108">
        <v>0</v>
      </c>
      <c r="BK108" s="3" t="str">
        <f t="shared" si="47"/>
        <v>No</v>
      </c>
      <c r="BM108" t="s">
        <v>1078</v>
      </c>
      <c r="BN108" t="s">
        <v>1079</v>
      </c>
      <c r="BO108" t="s">
        <v>1080</v>
      </c>
      <c r="BP108" t="s">
        <v>58</v>
      </c>
      <c r="BQ108" t="s">
        <v>59</v>
      </c>
      <c r="BR108" t="s">
        <v>1074</v>
      </c>
      <c r="BS108" t="s">
        <v>12459</v>
      </c>
      <c r="BT108" t="s">
        <v>12903</v>
      </c>
      <c r="BU108" t="s">
        <v>12523</v>
      </c>
      <c r="BV108" t="s">
        <v>12904</v>
      </c>
      <c r="BW108" t="s">
        <v>12554</v>
      </c>
      <c r="BX108" t="s">
        <v>12570</v>
      </c>
      <c r="BY108" t="s">
        <v>12905</v>
      </c>
      <c r="BZ108" t="s">
        <v>12469</v>
      </c>
      <c r="CA108" t="s">
        <v>12505</v>
      </c>
      <c r="CB108" t="s">
        <v>12794</v>
      </c>
      <c r="CC108" t="s">
        <v>12725</v>
      </c>
      <c r="CD108" t="s">
        <v>12466</v>
      </c>
      <c r="CE108" t="s">
        <v>12776</v>
      </c>
      <c r="CF108" t="s">
        <v>12607</v>
      </c>
    </row>
    <row r="109" spans="1:97" hidden="1" x14ac:dyDescent="0.25">
      <c r="A109">
        <v>108</v>
      </c>
      <c r="B109" t="s">
        <v>1081</v>
      </c>
      <c r="C109" t="s">
        <v>1082</v>
      </c>
      <c r="D109">
        <v>11</v>
      </c>
      <c r="E109">
        <v>10</v>
      </c>
      <c r="F109" t="s">
        <v>45</v>
      </c>
      <c r="G109">
        <v>5000</v>
      </c>
      <c r="H109" s="3">
        <f t="shared" si="24"/>
        <v>55000</v>
      </c>
      <c r="I109" s="3">
        <f t="shared" si="25"/>
        <v>50000</v>
      </c>
      <c r="J109">
        <v>0</v>
      </c>
      <c r="K109" s="3" t="str">
        <f t="shared" si="27"/>
        <v>No</v>
      </c>
      <c r="L109" s="3" t="str">
        <f t="shared" si="28"/>
        <v>with rating</v>
      </c>
      <c r="M109" s="3">
        <f t="shared" si="29"/>
        <v>1</v>
      </c>
      <c r="N109" s="3" t="str">
        <f t="shared" si="30"/>
        <v>Above average</v>
      </c>
      <c r="O109" s="3">
        <f t="shared" si="31"/>
        <v>0</v>
      </c>
      <c r="P109" s="3">
        <f t="shared" si="32"/>
        <v>0</v>
      </c>
      <c r="Q109" s="3">
        <f t="shared" si="33"/>
        <v>0</v>
      </c>
      <c r="R109" s="3">
        <f t="shared" si="34"/>
        <v>0</v>
      </c>
      <c r="S109" s="3">
        <f t="shared" si="35"/>
        <v>1</v>
      </c>
      <c r="T109" s="3">
        <f t="shared" si="36"/>
        <v>0</v>
      </c>
      <c r="U109" s="3" t="str">
        <f t="shared" si="37"/>
        <v>Very good</v>
      </c>
      <c r="V109">
        <v>3.96</v>
      </c>
      <c r="W109">
        <v>1556</v>
      </c>
      <c r="X109">
        <v>743</v>
      </c>
      <c r="Y109" s="8">
        <f t="shared" si="38"/>
        <v>0.47750642673521854</v>
      </c>
      <c r="Z109">
        <v>338</v>
      </c>
      <c r="AA109">
        <v>258</v>
      </c>
      <c r="AB109">
        <v>110</v>
      </c>
      <c r="AC109">
        <v>107</v>
      </c>
      <c r="AD109" s="9">
        <f t="shared" si="39"/>
        <v>6.8766066838046272E-2</v>
      </c>
      <c r="AE109">
        <v>0</v>
      </c>
      <c r="AF109">
        <v>0</v>
      </c>
      <c r="AG109" s="3" t="str">
        <f t="shared" si="40"/>
        <v>No</v>
      </c>
      <c r="AH109">
        <v>0</v>
      </c>
      <c r="AI109" s="3" t="str">
        <f t="shared" si="41"/>
        <v>No</v>
      </c>
      <c r="AJ109">
        <v>0</v>
      </c>
      <c r="AK109" s="3" t="str">
        <f t="shared" si="42"/>
        <v>No</v>
      </c>
      <c r="AL109" t="s">
        <v>1083</v>
      </c>
      <c r="AM109" t="s">
        <v>85</v>
      </c>
      <c r="AN109" t="s">
        <v>96</v>
      </c>
      <c r="AO109">
        <v>50</v>
      </c>
      <c r="AP109" s="6" t="s">
        <v>12443</v>
      </c>
      <c r="AQ109">
        <v>3</v>
      </c>
      <c r="AR109">
        <v>0</v>
      </c>
      <c r="AS109" s="3" t="str">
        <f t="shared" si="43"/>
        <v>No</v>
      </c>
      <c r="AT109">
        <v>23</v>
      </c>
      <c r="AU109">
        <v>50</v>
      </c>
      <c r="AV109" t="str">
        <f t="shared" si="44"/>
        <v>No</v>
      </c>
      <c r="AY109" t="s">
        <v>51</v>
      </c>
      <c r="AZ109" s="6" t="s">
        <v>1084</v>
      </c>
      <c r="BA109" t="s">
        <v>1085</v>
      </c>
      <c r="BB109" t="s">
        <v>1086</v>
      </c>
      <c r="BC109" s="3" t="str">
        <f t="shared" si="45"/>
        <v>with rating</v>
      </c>
      <c r="BD109">
        <v>4610</v>
      </c>
      <c r="BE109" s="3">
        <v>0</v>
      </c>
      <c r="BF109" s="8">
        <f t="shared" si="46"/>
        <v>0</v>
      </c>
      <c r="BG109" s="5">
        <f t="shared" si="26"/>
        <v>0</v>
      </c>
      <c r="BH109">
        <v>4.2527114967462003</v>
      </c>
      <c r="BI109" t="s">
        <v>1087</v>
      </c>
      <c r="BJ109">
        <v>0</v>
      </c>
      <c r="BK109" s="3" t="str">
        <f t="shared" si="47"/>
        <v>No</v>
      </c>
      <c r="BM109" t="s">
        <v>1088</v>
      </c>
      <c r="BN109" t="s">
        <v>1089</v>
      </c>
      <c r="BO109" t="s">
        <v>1090</v>
      </c>
      <c r="BP109" t="s">
        <v>58</v>
      </c>
      <c r="BQ109" t="s">
        <v>59</v>
      </c>
      <c r="BR109" t="s">
        <v>1083</v>
      </c>
      <c r="BS109" t="s">
        <v>12847</v>
      </c>
      <c r="BT109" t="s">
        <v>12906</v>
      </c>
      <c r="BU109" t="s">
        <v>12459</v>
      </c>
      <c r="BV109" t="s">
        <v>12503</v>
      </c>
      <c r="BW109" t="s">
        <v>12849</v>
      </c>
      <c r="BX109" t="s">
        <v>12458</v>
      </c>
      <c r="BY109" t="s">
        <v>12907</v>
      </c>
      <c r="BZ109" t="s">
        <v>12463</v>
      </c>
      <c r="CA109" t="s">
        <v>12908</v>
      </c>
      <c r="CB109" t="s">
        <v>12502</v>
      </c>
      <c r="CC109" t="s">
        <v>12613</v>
      </c>
      <c r="CD109" t="s">
        <v>12751</v>
      </c>
      <c r="CE109" t="s">
        <v>12505</v>
      </c>
      <c r="CF109" t="s">
        <v>12909</v>
      </c>
      <c r="CG109" t="s">
        <v>12475</v>
      </c>
      <c r="CH109" t="s">
        <v>12508</v>
      </c>
      <c r="CI109" t="s">
        <v>12614</v>
      </c>
    </row>
    <row r="110" spans="1:97" hidden="1" x14ac:dyDescent="0.25">
      <c r="A110">
        <v>109</v>
      </c>
      <c r="B110" t="s">
        <v>1091</v>
      </c>
      <c r="C110" t="s">
        <v>11496</v>
      </c>
      <c r="D110">
        <v>7</v>
      </c>
      <c r="E110">
        <v>6</v>
      </c>
      <c r="F110" t="s">
        <v>45</v>
      </c>
      <c r="G110">
        <v>1000</v>
      </c>
      <c r="H110" s="3">
        <f t="shared" si="24"/>
        <v>7000</v>
      </c>
      <c r="I110" s="3">
        <f t="shared" si="25"/>
        <v>6000</v>
      </c>
      <c r="J110">
        <v>1</v>
      </c>
      <c r="K110" s="3" t="str">
        <f t="shared" si="27"/>
        <v>Yes</v>
      </c>
      <c r="L110" s="3" t="str">
        <f t="shared" si="28"/>
        <v>with rating</v>
      </c>
      <c r="M110" s="3">
        <f t="shared" si="29"/>
        <v>1</v>
      </c>
      <c r="N110" s="3" t="str">
        <f t="shared" si="30"/>
        <v>Above average</v>
      </c>
      <c r="O110" s="3">
        <f t="shared" si="31"/>
        <v>0</v>
      </c>
      <c r="P110" s="3">
        <f t="shared" si="32"/>
        <v>0</v>
      </c>
      <c r="Q110" s="3">
        <f t="shared" si="33"/>
        <v>0</v>
      </c>
      <c r="R110" s="3">
        <f t="shared" si="34"/>
        <v>0</v>
      </c>
      <c r="S110" s="3">
        <f t="shared" si="35"/>
        <v>1</v>
      </c>
      <c r="T110" s="3">
        <f t="shared" si="36"/>
        <v>0</v>
      </c>
      <c r="U110" s="3" t="str">
        <f t="shared" si="37"/>
        <v>Very good</v>
      </c>
      <c r="V110">
        <v>4.2</v>
      </c>
      <c r="W110">
        <v>107</v>
      </c>
      <c r="X110">
        <v>66</v>
      </c>
      <c r="Y110" s="8">
        <f t="shared" si="38"/>
        <v>0.61682242990654201</v>
      </c>
      <c r="Z110">
        <v>13</v>
      </c>
      <c r="AA110">
        <v>18</v>
      </c>
      <c r="AB110">
        <v>3</v>
      </c>
      <c r="AC110">
        <v>7</v>
      </c>
      <c r="AD110" s="9">
        <f t="shared" si="39"/>
        <v>6.5420560747663545E-2</v>
      </c>
      <c r="AE110">
        <v>0</v>
      </c>
      <c r="AF110">
        <v>0</v>
      </c>
      <c r="AG110" s="3" t="str">
        <f t="shared" si="40"/>
        <v>No</v>
      </c>
      <c r="AH110">
        <v>0</v>
      </c>
      <c r="AI110" s="3" t="str">
        <f t="shared" si="41"/>
        <v>No</v>
      </c>
      <c r="AJ110">
        <v>0</v>
      </c>
      <c r="AK110" s="3" t="str">
        <f t="shared" si="42"/>
        <v>No</v>
      </c>
      <c r="AL110" t="s">
        <v>11497</v>
      </c>
      <c r="AM110" t="s">
        <v>47</v>
      </c>
      <c r="AN110" t="s">
        <v>64</v>
      </c>
      <c r="AO110">
        <v>3</v>
      </c>
      <c r="AP110" s="6" t="s">
        <v>12443</v>
      </c>
      <c r="AQ110">
        <v>2</v>
      </c>
      <c r="AR110">
        <v>0</v>
      </c>
      <c r="AS110" s="3" t="str">
        <f t="shared" si="43"/>
        <v>No</v>
      </c>
      <c r="AT110">
        <v>26</v>
      </c>
      <c r="AU110">
        <v>50</v>
      </c>
      <c r="AV110" t="str">
        <f t="shared" si="44"/>
        <v>No</v>
      </c>
      <c r="AY110" t="s">
        <v>51</v>
      </c>
      <c r="AZ110" s="6" t="s">
        <v>1094</v>
      </c>
      <c r="BA110" t="s">
        <v>1094</v>
      </c>
      <c r="BB110" t="s">
        <v>1095</v>
      </c>
      <c r="BC110" s="3" t="str">
        <f t="shared" si="45"/>
        <v>with rating</v>
      </c>
      <c r="BD110">
        <v>247</v>
      </c>
      <c r="BE110" s="3">
        <v>83</v>
      </c>
      <c r="BF110" s="8">
        <f t="shared" si="46"/>
        <v>0.83</v>
      </c>
      <c r="BG110" s="5">
        <f t="shared" si="26"/>
        <v>205.01</v>
      </c>
      <c r="BH110">
        <v>3.9433198380566798</v>
      </c>
      <c r="BI110" t="s">
        <v>1096</v>
      </c>
      <c r="BJ110">
        <v>0</v>
      </c>
      <c r="BK110" s="3" t="str">
        <f t="shared" si="47"/>
        <v>No</v>
      </c>
      <c r="BM110" t="s">
        <v>1097</v>
      </c>
      <c r="BN110" t="s">
        <v>1098</v>
      </c>
      <c r="BO110" s="1" t="s">
        <v>1099</v>
      </c>
      <c r="BP110" t="s">
        <v>58</v>
      </c>
      <c r="BQ110" t="s">
        <v>59</v>
      </c>
      <c r="BR110" t="s">
        <v>11497</v>
      </c>
      <c r="BS110" t="s">
        <v>12458</v>
      </c>
      <c r="BT110" t="s">
        <v>12519</v>
      </c>
      <c r="BU110" t="s">
        <v>12486</v>
      </c>
      <c r="BV110" t="s">
        <v>12527</v>
      </c>
      <c r="BW110" t="s">
        <v>12605</v>
      </c>
      <c r="BX110" t="s">
        <v>12463</v>
      </c>
      <c r="BY110" t="s">
        <v>12459</v>
      </c>
      <c r="BZ110" t="s">
        <v>12559</v>
      </c>
      <c r="CA110" t="s">
        <v>12910</v>
      </c>
      <c r="CB110" t="s">
        <v>12580</v>
      </c>
      <c r="CC110" t="s">
        <v>12466</v>
      </c>
      <c r="CD110" t="s">
        <v>12557</v>
      </c>
      <c r="CE110" t="s">
        <v>12545</v>
      </c>
      <c r="CF110" t="s">
        <v>12911</v>
      </c>
      <c r="CG110" t="s">
        <v>12477</v>
      </c>
      <c r="CH110" t="s">
        <v>12492</v>
      </c>
    </row>
    <row r="111" spans="1:97" hidden="1" x14ac:dyDescent="0.25">
      <c r="A111">
        <v>110</v>
      </c>
      <c r="B111" t="s">
        <v>1100</v>
      </c>
      <c r="C111" t="s">
        <v>1101</v>
      </c>
      <c r="D111">
        <v>11</v>
      </c>
      <c r="E111">
        <v>10</v>
      </c>
      <c r="F111" t="s">
        <v>45</v>
      </c>
      <c r="G111">
        <v>10000</v>
      </c>
      <c r="H111" s="3">
        <f t="shared" si="24"/>
        <v>110000</v>
      </c>
      <c r="I111" s="3">
        <f t="shared" si="25"/>
        <v>100000</v>
      </c>
      <c r="J111">
        <v>0</v>
      </c>
      <c r="K111" s="3" t="str">
        <f t="shared" si="27"/>
        <v>No</v>
      </c>
      <c r="L111" s="3" t="str">
        <f t="shared" si="28"/>
        <v>with rating</v>
      </c>
      <c r="M111" s="3">
        <f t="shared" si="29"/>
        <v>1</v>
      </c>
      <c r="N111" s="3" t="str">
        <f t="shared" si="30"/>
        <v>Below average</v>
      </c>
      <c r="O111" s="3">
        <f t="shared" si="31"/>
        <v>0</v>
      </c>
      <c r="P111" s="3">
        <f t="shared" si="32"/>
        <v>0</v>
      </c>
      <c r="Q111" s="3">
        <f t="shared" si="33"/>
        <v>0</v>
      </c>
      <c r="R111" s="3">
        <f t="shared" si="34"/>
        <v>0</v>
      </c>
      <c r="S111" s="3">
        <f t="shared" si="35"/>
        <v>1</v>
      </c>
      <c r="T111" s="3">
        <f t="shared" si="36"/>
        <v>0</v>
      </c>
      <c r="U111" s="3" t="str">
        <f t="shared" si="37"/>
        <v>Very good</v>
      </c>
      <c r="V111">
        <v>3.77</v>
      </c>
      <c r="W111">
        <v>1694</v>
      </c>
      <c r="X111">
        <v>725</v>
      </c>
      <c r="Y111" s="8">
        <f t="shared" si="38"/>
        <v>0.4279811097992916</v>
      </c>
      <c r="Z111">
        <v>376</v>
      </c>
      <c r="AA111">
        <v>272</v>
      </c>
      <c r="AB111">
        <v>112</v>
      </c>
      <c r="AC111">
        <v>209</v>
      </c>
      <c r="AD111" s="9">
        <f t="shared" si="39"/>
        <v>0.12337662337662338</v>
      </c>
      <c r="AE111">
        <v>0</v>
      </c>
      <c r="AF111">
        <v>0</v>
      </c>
      <c r="AG111" s="3" t="str">
        <f t="shared" si="40"/>
        <v>No</v>
      </c>
      <c r="AH111">
        <v>0</v>
      </c>
      <c r="AI111" s="3" t="str">
        <f t="shared" si="41"/>
        <v>No</v>
      </c>
      <c r="AJ111">
        <v>0</v>
      </c>
      <c r="AK111" s="3" t="str">
        <f t="shared" si="42"/>
        <v>No</v>
      </c>
      <c r="AL111" t="s">
        <v>1102</v>
      </c>
      <c r="AM111" t="s">
        <v>193</v>
      </c>
      <c r="AN111" t="s">
        <v>64</v>
      </c>
      <c r="AO111">
        <v>50</v>
      </c>
      <c r="AP111" s="6" t="s">
        <v>12443</v>
      </c>
      <c r="AQ111">
        <v>3</v>
      </c>
      <c r="AR111">
        <v>0</v>
      </c>
      <c r="AS111" s="3" t="str">
        <f t="shared" si="43"/>
        <v>No</v>
      </c>
      <c r="AT111">
        <v>31</v>
      </c>
      <c r="AU111">
        <v>50</v>
      </c>
      <c r="AV111" t="str">
        <f t="shared" si="44"/>
        <v>No</v>
      </c>
      <c r="AY111" t="s">
        <v>51</v>
      </c>
      <c r="AZ111" s="6" t="s">
        <v>414</v>
      </c>
      <c r="BA111" t="s">
        <v>415</v>
      </c>
      <c r="BB111" t="s">
        <v>1103</v>
      </c>
      <c r="BC111" s="3" t="str">
        <f t="shared" si="45"/>
        <v>with rating</v>
      </c>
      <c r="BD111">
        <v>13946</v>
      </c>
      <c r="BE111" s="3">
        <v>85</v>
      </c>
      <c r="BF111" s="8">
        <f t="shared" si="46"/>
        <v>0.85</v>
      </c>
      <c r="BG111" s="5">
        <f t="shared" si="26"/>
        <v>11854.1</v>
      </c>
      <c r="BH111">
        <v>4.0001434102968503</v>
      </c>
      <c r="BI111" t="s">
        <v>417</v>
      </c>
      <c r="BJ111">
        <v>0</v>
      </c>
      <c r="BK111" s="3" t="str">
        <f t="shared" si="47"/>
        <v>No</v>
      </c>
      <c r="BM111" t="s">
        <v>1104</v>
      </c>
      <c r="BN111" t="s">
        <v>1105</v>
      </c>
      <c r="BO111" t="s">
        <v>1106</v>
      </c>
      <c r="BP111" t="s">
        <v>58</v>
      </c>
      <c r="BQ111" t="s">
        <v>59</v>
      </c>
      <c r="BR111" t="s">
        <v>1102</v>
      </c>
      <c r="BS111" t="s">
        <v>12458</v>
      </c>
      <c r="BT111" t="s">
        <v>12483</v>
      </c>
      <c r="BU111" t="s">
        <v>12503</v>
      </c>
      <c r="BV111" t="s">
        <v>12762</v>
      </c>
      <c r="BW111" t="s">
        <v>12512</v>
      </c>
      <c r="BX111" t="s">
        <v>12482</v>
      </c>
      <c r="BY111" t="s">
        <v>12486</v>
      </c>
      <c r="BZ111" t="s">
        <v>12524</v>
      </c>
      <c r="CA111" t="s">
        <v>12501</v>
      </c>
      <c r="CB111" t="s">
        <v>12487</v>
      </c>
      <c r="CC111" t="s">
        <v>12515</v>
      </c>
      <c r="CD111" t="s">
        <v>12463</v>
      </c>
      <c r="CE111" t="s">
        <v>12469</v>
      </c>
      <c r="CF111" t="s">
        <v>12912</v>
      </c>
      <c r="CG111" t="s">
        <v>12505</v>
      </c>
      <c r="CH111" t="s">
        <v>12760</v>
      </c>
      <c r="CI111" t="s">
        <v>12475</v>
      </c>
      <c r="CJ111" t="s">
        <v>12466</v>
      </c>
      <c r="CK111" t="s">
        <v>12599</v>
      </c>
    </row>
    <row r="112" spans="1:97" hidden="1" x14ac:dyDescent="0.25">
      <c r="A112">
        <v>111</v>
      </c>
      <c r="B112" t="s">
        <v>1107</v>
      </c>
      <c r="C112" t="s">
        <v>1108</v>
      </c>
      <c r="D112">
        <v>5.81</v>
      </c>
      <c r="E112">
        <v>30</v>
      </c>
      <c r="F112" t="s">
        <v>45</v>
      </c>
      <c r="G112">
        <v>100</v>
      </c>
      <c r="H112" s="3">
        <f t="shared" si="24"/>
        <v>581</v>
      </c>
      <c r="I112" s="3">
        <f t="shared" si="25"/>
        <v>3000</v>
      </c>
      <c r="J112">
        <v>0</v>
      </c>
      <c r="K112" s="3" t="str">
        <f t="shared" si="27"/>
        <v>No</v>
      </c>
      <c r="L112" s="3" t="str">
        <f t="shared" si="28"/>
        <v>with rating</v>
      </c>
      <c r="M112" s="3">
        <f t="shared" si="29"/>
        <v>1</v>
      </c>
      <c r="N112" s="3" t="str">
        <f t="shared" si="30"/>
        <v>Below average</v>
      </c>
      <c r="O112" s="3">
        <f t="shared" si="31"/>
        <v>0</v>
      </c>
      <c r="P112" s="3">
        <f t="shared" si="32"/>
        <v>0</v>
      </c>
      <c r="Q112" s="3">
        <f t="shared" si="33"/>
        <v>0</v>
      </c>
      <c r="R112" s="3">
        <f t="shared" si="34"/>
        <v>1</v>
      </c>
      <c r="S112" s="3">
        <f t="shared" si="35"/>
        <v>0</v>
      </c>
      <c r="T112" s="3">
        <f t="shared" si="36"/>
        <v>0</v>
      </c>
      <c r="U112" s="3" t="str">
        <f t="shared" si="37"/>
        <v>Good</v>
      </c>
      <c r="V112">
        <v>2.61</v>
      </c>
      <c r="W112">
        <v>18</v>
      </c>
      <c r="X112">
        <v>3</v>
      </c>
      <c r="Y112" s="8">
        <f t="shared" si="38"/>
        <v>0.16666666666666666</v>
      </c>
      <c r="Z112">
        <v>2</v>
      </c>
      <c r="AA112">
        <v>5</v>
      </c>
      <c r="AB112">
        <v>1</v>
      </c>
      <c r="AC112">
        <v>7</v>
      </c>
      <c r="AD112" s="9">
        <f t="shared" si="39"/>
        <v>0.3888888888888889</v>
      </c>
      <c r="AE112">
        <v>0</v>
      </c>
      <c r="AF112">
        <v>0</v>
      </c>
      <c r="AG112" s="3" t="str">
        <f t="shared" si="40"/>
        <v>No</v>
      </c>
      <c r="AH112">
        <v>0</v>
      </c>
      <c r="AI112" s="3" t="str">
        <f t="shared" si="41"/>
        <v>No</v>
      </c>
      <c r="AJ112">
        <v>0</v>
      </c>
      <c r="AK112" s="3" t="str">
        <f t="shared" si="42"/>
        <v>No</v>
      </c>
      <c r="AL112" t="s">
        <v>1109</v>
      </c>
      <c r="AM112" t="s">
        <v>63</v>
      </c>
      <c r="AN112" t="s">
        <v>64</v>
      </c>
      <c r="AO112">
        <v>3</v>
      </c>
      <c r="AP112" s="6" t="s">
        <v>12443</v>
      </c>
      <c r="AQ112">
        <v>2</v>
      </c>
      <c r="AR112">
        <v>0</v>
      </c>
      <c r="AS112" s="3" t="str">
        <f t="shared" si="43"/>
        <v>No</v>
      </c>
      <c r="AT112">
        <v>41</v>
      </c>
      <c r="AU112">
        <v>50</v>
      </c>
      <c r="AV112" t="str">
        <f t="shared" si="44"/>
        <v>Yes</v>
      </c>
      <c r="AW112">
        <v>1</v>
      </c>
      <c r="AX112" t="s">
        <v>12445</v>
      </c>
      <c r="AY112" t="s">
        <v>51</v>
      </c>
      <c r="AZ112" s="6" t="s">
        <v>1110</v>
      </c>
      <c r="BA112" t="s">
        <v>1111</v>
      </c>
      <c r="BB112" t="s">
        <v>1112</v>
      </c>
      <c r="BC112" s="3" t="str">
        <f t="shared" si="45"/>
        <v>with rating</v>
      </c>
      <c r="BD112">
        <v>26473</v>
      </c>
      <c r="BE112" s="3">
        <v>82</v>
      </c>
      <c r="BF112" s="8">
        <f t="shared" si="46"/>
        <v>0.82</v>
      </c>
      <c r="BG112" s="5">
        <f t="shared" si="26"/>
        <v>21707.86</v>
      </c>
      <c r="BH112">
        <v>3.8947606995806998</v>
      </c>
      <c r="BI112" t="s">
        <v>1113</v>
      </c>
      <c r="BJ112">
        <v>0</v>
      </c>
      <c r="BK112" s="3" t="str">
        <f t="shared" si="47"/>
        <v>No</v>
      </c>
      <c r="BM112" t="s">
        <v>1114</v>
      </c>
      <c r="BN112" t="s">
        <v>1115</v>
      </c>
      <c r="BO112" s="1" t="s">
        <v>1116</v>
      </c>
      <c r="BP112" t="s">
        <v>58</v>
      </c>
      <c r="BQ112" t="s">
        <v>59</v>
      </c>
      <c r="BR112" t="s">
        <v>1109</v>
      </c>
      <c r="BS112" t="s">
        <v>12458</v>
      </c>
      <c r="BT112" t="s">
        <v>12469</v>
      </c>
      <c r="BU112" t="s">
        <v>12607</v>
      </c>
      <c r="BV112" t="s">
        <v>12554</v>
      </c>
      <c r="BW112" t="s">
        <v>12913</v>
      </c>
      <c r="BX112" t="s">
        <v>12568</v>
      </c>
      <c r="BY112" t="s">
        <v>12463</v>
      </c>
      <c r="BZ112" t="s">
        <v>12459</v>
      </c>
      <c r="CA112" t="s">
        <v>12576</v>
      </c>
      <c r="CB112" t="s">
        <v>12475</v>
      </c>
      <c r="CC112" t="s">
        <v>12493</v>
      </c>
      <c r="CD112" t="s">
        <v>12725</v>
      </c>
      <c r="CE112" t="s">
        <v>12466</v>
      </c>
      <c r="CF112" t="s">
        <v>12581</v>
      </c>
      <c r="CG112" t="s">
        <v>12510</v>
      </c>
    </row>
    <row r="113" spans="1:93" hidden="1" x14ac:dyDescent="0.25">
      <c r="A113">
        <v>112</v>
      </c>
      <c r="B113" t="s">
        <v>1117</v>
      </c>
      <c r="C113" t="s">
        <v>1118</v>
      </c>
      <c r="D113">
        <v>14</v>
      </c>
      <c r="E113">
        <v>12</v>
      </c>
      <c r="F113" t="s">
        <v>45</v>
      </c>
      <c r="G113">
        <v>10000</v>
      </c>
      <c r="H113" s="3">
        <f t="shared" si="24"/>
        <v>140000</v>
      </c>
      <c r="I113" s="3">
        <f t="shared" si="25"/>
        <v>120000</v>
      </c>
      <c r="J113">
        <v>0</v>
      </c>
      <c r="K113" s="3" t="str">
        <f t="shared" si="27"/>
        <v>No</v>
      </c>
      <c r="L113" s="3" t="str">
        <f t="shared" si="28"/>
        <v>with rating</v>
      </c>
      <c r="M113" s="3">
        <f t="shared" si="29"/>
        <v>1</v>
      </c>
      <c r="N113" s="3" t="str">
        <f t="shared" si="30"/>
        <v>Above average</v>
      </c>
      <c r="O113" s="3">
        <f t="shared" si="31"/>
        <v>0</v>
      </c>
      <c r="P113" s="3">
        <f t="shared" si="32"/>
        <v>0</v>
      </c>
      <c r="Q113" s="3">
        <f t="shared" si="33"/>
        <v>0</v>
      </c>
      <c r="R113" s="3">
        <f t="shared" si="34"/>
        <v>0</v>
      </c>
      <c r="S113" s="3">
        <f t="shared" si="35"/>
        <v>1</v>
      </c>
      <c r="T113" s="3">
        <f t="shared" si="36"/>
        <v>0</v>
      </c>
      <c r="U113" s="3" t="str">
        <f t="shared" si="37"/>
        <v>Very good</v>
      </c>
      <c r="V113">
        <v>3.93</v>
      </c>
      <c r="W113">
        <v>2946</v>
      </c>
      <c r="X113">
        <v>1427</v>
      </c>
      <c r="Y113" s="8">
        <f t="shared" si="38"/>
        <v>0.48438560760353022</v>
      </c>
      <c r="Z113">
        <v>614</v>
      </c>
      <c r="AA113">
        <v>452</v>
      </c>
      <c r="AB113">
        <v>180</v>
      </c>
      <c r="AC113">
        <v>273</v>
      </c>
      <c r="AD113" s="9">
        <f t="shared" si="39"/>
        <v>9.2668024439918534E-2</v>
      </c>
      <c r="AE113">
        <v>0</v>
      </c>
      <c r="AF113">
        <v>0</v>
      </c>
      <c r="AG113" s="3" t="str">
        <f t="shared" si="40"/>
        <v>No</v>
      </c>
      <c r="AH113">
        <v>0</v>
      </c>
      <c r="AI113" s="3" t="str">
        <f t="shared" si="41"/>
        <v>No</v>
      </c>
      <c r="AJ113">
        <v>0</v>
      </c>
      <c r="AK113" s="3" t="str">
        <f t="shared" si="42"/>
        <v>No</v>
      </c>
      <c r="AL113" t="s">
        <v>1119</v>
      </c>
      <c r="AM113" t="s">
        <v>129</v>
      </c>
      <c r="AN113" t="s">
        <v>1120</v>
      </c>
      <c r="AO113">
        <v>36</v>
      </c>
      <c r="AP113" s="6" t="s">
        <v>12443</v>
      </c>
      <c r="AQ113">
        <v>4</v>
      </c>
      <c r="AR113">
        <v>0</v>
      </c>
      <c r="AS113" s="3" t="str">
        <f t="shared" si="43"/>
        <v>No</v>
      </c>
      <c r="AT113">
        <v>26</v>
      </c>
      <c r="AU113">
        <v>50</v>
      </c>
      <c r="AV113" t="str">
        <f t="shared" si="44"/>
        <v>Yes</v>
      </c>
      <c r="AW113">
        <v>1</v>
      </c>
      <c r="AX113" t="s">
        <v>12445</v>
      </c>
      <c r="AY113" t="s">
        <v>51</v>
      </c>
      <c r="AZ113" s="6" t="s">
        <v>1121</v>
      </c>
      <c r="BA113" t="s">
        <v>1121</v>
      </c>
      <c r="BB113" t="s">
        <v>1122</v>
      </c>
      <c r="BC113" s="3" t="str">
        <f t="shared" si="45"/>
        <v>with rating</v>
      </c>
      <c r="BD113">
        <v>32858</v>
      </c>
      <c r="BE113" s="3">
        <v>82</v>
      </c>
      <c r="BF113" s="8">
        <f t="shared" si="46"/>
        <v>0.82</v>
      </c>
      <c r="BG113" s="5">
        <f t="shared" si="26"/>
        <v>26943.56</v>
      </c>
      <c r="BH113">
        <v>3.8855377685799501</v>
      </c>
      <c r="BI113" t="s">
        <v>1123</v>
      </c>
      <c r="BJ113">
        <v>0</v>
      </c>
      <c r="BK113" s="3" t="str">
        <f t="shared" si="47"/>
        <v>No</v>
      </c>
      <c r="BM113" t="s">
        <v>1124</v>
      </c>
      <c r="BN113" t="s">
        <v>1125</v>
      </c>
      <c r="BO113" t="s">
        <v>1126</v>
      </c>
      <c r="BP113" t="s">
        <v>58</v>
      </c>
      <c r="BQ113" t="s">
        <v>59</v>
      </c>
      <c r="BR113" t="s">
        <v>1119</v>
      </c>
      <c r="BS113" t="s">
        <v>12482</v>
      </c>
      <c r="BT113" t="s">
        <v>12914</v>
      </c>
      <c r="BU113" t="s">
        <v>12515</v>
      </c>
      <c r="BV113" t="s">
        <v>12915</v>
      </c>
      <c r="BW113" t="s">
        <v>12827</v>
      </c>
      <c r="BX113" t="s">
        <v>12486</v>
      </c>
      <c r="BY113" t="s">
        <v>12916</v>
      </c>
      <c r="BZ113" t="s">
        <v>12917</v>
      </c>
      <c r="CA113" t="s">
        <v>12487</v>
      </c>
      <c r="CB113" t="s">
        <v>12463</v>
      </c>
      <c r="CC113" t="s">
        <v>12597</v>
      </c>
      <c r="CD113" t="s">
        <v>12918</v>
      </c>
      <c r="CE113" t="s">
        <v>12919</v>
      </c>
      <c r="CF113" t="s">
        <v>12605</v>
      </c>
      <c r="CG113" t="s">
        <v>12493</v>
      </c>
      <c r="CH113" t="s">
        <v>12765</v>
      </c>
      <c r="CI113" t="s">
        <v>12489</v>
      </c>
    </row>
    <row r="114" spans="1:93" hidden="1" x14ac:dyDescent="0.25">
      <c r="A114">
        <v>113</v>
      </c>
      <c r="B114" t="s">
        <v>1127</v>
      </c>
      <c r="C114" t="s">
        <v>1128</v>
      </c>
      <c r="D114">
        <v>5</v>
      </c>
      <c r="E114">
        <v>51</v>
      </c>
      <c r="F114" t="s">
        <v>45</v>
      </c>
      <c r="G114">
        <v>10</v>
      </c>
      <c r="H114" s="3">
        <f t="shared" si="24"/>
        <v>50</v>
      </c>
      <c r="I114" s="3">
        <f t="shared" si="25"/>
        <v>510</v>
      </c>
      <c r="J114">
        <v>0</v>
      </c>
      <c r="K114" s="3" t="str">
        <f t="shared" si="27"/>
        <v>No</v>
      </c>
      <c r="L114" s="3" t="str">
        <f t="shared" si="28"/>
        <v>without rating</v>
      </c>
      <c r="M114" s="3">
        <f t="shared" si="29"/>
        <v>0</v>
      </c>
      <c r="N114" s="3" t="str">
        <f t="shared" si="30"/>
        <v>no rating</v>
      </c>
      <c r="O114" s="3">
        <f t="shared" si="31"/>
        <v>1</v>
      </c>
      <c r="P114" s="3">
        <f t="shared" si="32"/>
        <v>0</v>
      </c>
      <c r="Q114" s="3">
        <f t="shared" si="33"/>
        <v>0</v>
      </c>
      <c r="R114" s="3">
        <f t="shared" si="34"/>
        <v>0</v>
      </c>
      <c r="S114" s="3">
        <f t="shared" si="35"/>
        <v>0</v>
      </c>
      <c r="T114" s="3">
        <f t="shared" si="36"/>
        <v>0</v>
      </c>
      <c r="U114" s="3" t="str">
        <f t="shared" si="37"/>
        <v>no rating</v>
      </c>
      <c r="V114" s="4"/>
      <c r="W114">
        <v>0</v>
      </c>
      <c r="Y114" s="8" t="e">
        <f t="shared" si="38"/>
        <v>#DIV/0!</v>
      </c>
      <c r="AD114" s="9" t="e">
        <f t="shared" si="39"/>
        <v>#DIV/0!</v>
      </c>
      <c r="AE114">
        <v>0</v>
      </c>
      <c r="AF114">
        <v>0</v>
      </c>
      <c r="AG114" s="3" t="str">
        <f t="shared" si="40"/>
        <v>No</v>
      </c>
      <c r="AH114">
        <v>0</v>
      </c>
      <c r="AI114" s="3" t="str">
        <f t="shared" si="41"/>
        <v>No</v>
      </c>
      <c r="AJ114">
        <v>0</v>
      </c>
      <c r="AK114" s="3" t="str">
        <f t="shared" si="42"/>
        <v>No</v>
      </c>
      <c r="AL114" t="s">
        <v>1129</v>
      </c>
      <c r="AM114" t="s">
        <v>85</v>
      </c>
      <c r="AN114" t="s">
        <v>64</v>
      </c>
      <c r="AO114">
        <v>1</v>
      </c>
      <c r="AP114" s="6" t="s">
        <v>12443</v>
      </c>
      <c r="AQ114">
        <v>1</v>
      </c>
      <c r="AR114">
        <v>0</v>
      </c>
      <c r="AS114" s="3" t="str">
        <f t="shared" si="43"/>
        <v>No</v>
      </c>
      <c r="AT114">
        <v>36</v>
      </c>
      <c r="AU114">
        <v>50</v>
      </c>
      <c r="AV114" t="str">
        <f t="shared" si="44"/>
        <v>No</v>
      </c>
      <c r="AY114" t="s">
        <v>51</v>
      </c>
      <c r="AZ114" s="6" t="s">
        <v>76</v>
      </c>
      <c r="BA114" t="s">
        <v>76</v>
      </c>
      <c r="BB114" t="s">
        <v>77</v>
      </c>
      <c r="BC114" s="3" t="str">
        <f t="shared" si="45"/>
        <v>with rating</v>
      </c>
      <c r="BD114">
        <v>295</v>
      </c>
      <c r="BE114" s="3">
        <v>86</v>
      </c>
      <c r="BF114" s="8">
        <f t="shared" si="46"/>
        <v>0.86</v>
      </c>
      <c r="BG114" s="5">
        <f t="shared" si="26"/>
        <v>253.7</v>
      </c>
      <c r="BH114">
        <v>3.98983050847457</v>
      </c>
      <c r="BI114" t="s">
        <v>78</v>
      </c>
      <c r="BJ114">
        <v>0</v>
      </c>
      <c r="BK114" s="3" t="str">
        <f t="shared" si="47"/>
        <v>No</v>
      </c>
      <c r="BM114" t="s">
        <v>1130</v>
      </c>
      <c r="BN114" t="s">
        <v>1131</v>
      </c>
      <c r="BO114" t="s">
        <v>1132</v>
      </c>
      <c r="BP114" t="s">
        <v>58</v>
      </c>
      <c r="BQ114" t="s">
        <v>59</v>
      </c>
      <c r="BR114" t="s">
        <v>1129</v>
      </c>
      <c r="BS114" t="s">
        <v>12458</v>
      </c>
      <c r="BT114" t="s">
        <v>12469</v>
      </c>
      <c r="BU114" t="s">
        <v>12467</v>
      </c>
      <c r="BV114" t="s">
        <v>12512</v>
      </c>
      <c r="BW114" t="s">
        <v>12920</v>
      </c>
      <c r="BX114" t="s">
        <v>12501</v>
      </c>
      <c r="BY114" t="s">
        <v>12921</v>
      </c>
      <c r="BZ114" t="s">
        <v>12922</v>
      </c>
      <c r="CA114" t="s">
        <v>12605</v>
      </c>
      <c r="CB114" t="s">
        <v>12923</v>
      </c>
      <c r="CC114" t="s">
        <v>12459</v>
      </c>
      <c r="CD114" t="s">
        <v>12856</v>
      </c>
      <c r="CE114" t="s">
        <v>12924</v>
      </c>
      <c r="CF114" t="s">
        <v>12690</v>
      </c>
      <c r="CG114" t="s">
        <v>12466</v>
      </c>
      <c r="CH114" t="s">
        <v>12477</v>
      </c>
      <c r="CI114" t="s">
        <v>12925</v>
      </c>
      <c r="CJ114" t="s">
        <v>12926</v>
      </c>
      <c r="CK114" t="s">
        <v>12515</v>
      </c>
    </row>
    <row r="115" spans="1:93" hidden="1" x14ac:dyDescent="0.25">
      <c r="A115">
        <v>114</v>
      </c>
      <c r="B115" t="s">
        <v>1133</v>
      </c>
      <c r="C115" t="s">
        <v>1134</v>
      </c>
      <c r="D115">
        <v>5</v>
      </c>
      <c r="E115">
        <v>5</v>
      </c>
      <c r="F115" t="s">
        <v>45</v>
      </c>
      <c r="G115">
        <v>100</v>
      </c>
      <c r="H115" s="3">
        <f t="shared" si="24"/>
        <v>500</v>
      </c>
      <c r="I115" s="3">
        <f t="shared" si="25"/>
        <v>500</v>
      </c>
      <c r="J115">
        <v>1</v>
      </c>
      <c r="K115" s="3" t="str">
        <f t="shared" si="27"/>
        <v>Yes</v>
      </c>
      <c r="L115" s="3" t="str">
        <f t="shared" si="28"/>
        <v>with rating</v>
      </c>
      <c r="M115" s="3">
        <f t="shared" si="29"/>
        <v>1</v>
      </c>
      <c r="N115" s="3" t="str">
        <f t="shared" si="30"/>
        <v>Above average</v>
      </c>
      <c r="O115" s="3">
        <f t="shared" si="31"/>
        <v>0</v>
      </c>
      <c r="P115" s="3">
        <f t="shared" si="32"/>
        <v>0</v>
      </c>
      <c r="Q115" s="3">
        <f t="shared" si="33"/>
        <v>0</v>
      </c>
      <c r="R115" s="3">
        <f t="shared" si="34"/>
        <v>0</v>
      </c>
      <c r="S115" s="3">
        <f t="shared" si="35"/>
        <v>1</v>
      </c>
      <c r="T115" s="3">
        <f t="shared" si="36"/>
        <v>0</v>
      </c>
      <c r="U115" s="3" t="str">
        <f t="shared" si="37"/>
        <v>Very good</v>
      </c>
      <c r="V115">
        <v>4.3</v>
      </c>
      <c r="W115">
        <v>10</v>
      </c>
      <c r="X115">
        <v>6</v>
      </c>
      <c r="Y115" s="8">
        <f t="shared" si="38"/>
        <v>0.6</v>
      </c>
      <c r="Z115">
        <v>2</v>
      </c>
      <c r="AA115">
        <v>1</v>
      </c>
      <c r="AB115">
        <v>1</v>
      </c>
      <c r="AC115">
        <v>0</v>
      </c>
      <c r="AD115" s="9">
        <f t="shared" si="39"/>
        <v>0</v>
      </c>
      <c r="AE115">
        <v>0</v>
      </c>
      <c r="AF115">
        <v>0</v>
      </c>
      <c r="AG115" s="3" t="str">
        <f t="shared" si="40"/>
        <v>No</v>
      </c>
      <c r="AH115">
        <v>0</v>
      </c>
      <c r="AI115" s="3" t="str">
        <f t="shared" si="41"/>
        <v>No</v>
      </c>
      <c r="AJ115">
        <v>0</v>
      </c>
      <c r="AK115" s="3" t="str">
        <f t="shared" si="42"/>
        <v>No</v>
      </c>
      <c r="AL115" t="s">
        <v>1135</v>
      </c>
      <c r="AM115" t="s">
        <v>1136</v>
      </c>
      <c r="AN115" t="s">
        <v>162</v>
      </c>
      <c r="AO115">
        <v>3</v>
      </c>
      <c r="AP115" s="6" t="s">
        <v>12443</v>
      </c>
      <c r="AQ115">
        <v>2</v>
      </c>
      <c r="AR115">
        <v>0</v>
      </c>
      <c r="AS115" s="3" t="str">
        <f t="shared" si="43"/>
        <v>No</v>
      </c>
      <c r="AT115">
        <v>22</v>
      </c>
      <c r="AU115">
        <v>50</v>
      </c>
      <c r="AV115" t="str">
        <f t="shared" si="44"/>
        <v>No</v>
      </c>
      <c r="AY115" t="s">
        <v>51</v>
      </c>
      <c r="AZ115" s="6" t="s">
        <v>1137</v>
      </c>
      <c r="BA115" t="s">
        <v>1138</v>
      </c>
      <c r="BB115" t="s">
        <v>1139</v>
      </c>
      <c r="BC115" s="3" t="str">
        <f t="shared" si="45"/>
        <v>with rating</v>
      </c>
      <c r="BD115">
        <v>10799</v>
      </c>
      <c r="BE115" s="3">
        <v>89</v>
      </c>
      <c r="BF115" s="8">
        <f t="shared" si="46"/>
        <v>0.89</v>
      </c>
      <c r="BG115" s="5">
        <f t="shared" si="26"/>
        <v>9611.11</v>
      </c>
      <c r="BH115">
        <v>4.1679785165293</v>
      </c>
      <c r="BI115" t="s">
        <v>1140</v>
      </c>
      <c r="BJ115">
        <v>0</v>
      </c>
      <c r="BK115" s="3" t="str">
        <f t="shared" si="47"/>
        <v>No</v>
      </c>
      <c r="BM115" t="s">
        <v>1141</v>
      </c>
      <c r="BN115" t="s">
        <v>1142</v>
      </c>
      <c r="BO115" t="s">
        <v>1143</v>
      </c>
      <c r="BP115" t="s">
        <v>58</v>
      </c>
      <c r="BQ115" t="s">
        <v>59</v>
      </c>
      <c r="BR115" t="s">
        <v>1135</v>
      </c>
      <c r="BS115" t="s">
        <v>12458</v>
      </c>
      <c r="BT115" t="s">
        <v>12459</v>
      </c>
      <c r="BU115" t="s">
        <v>12786</v>
      </c>
      <c r="BV115" t="s">
        <v>12520</v>
      </c>
      <c r="BW115" t="s">
        <v>12544</v>
      </c>
      <c r="BX115" t="s">
        <v>12927</v>
      </c>
      <c r="BY115" t="s">
        <v>12463</v>
      </c>
      <c r="BZ115" t="s">
        <v>12469</v>
      </c>
      <c r="CA115" t="s">
        <v>12697</v>
      </c>
      <c r="CB115" t="s">
        <v>12493</v>
      </c>
      <c r="CC115" t="s">
        <v>12542</v>
      </c>
      <c r="CD115" t="s">
        <v>12475</v>
      </c>
    </row>
    <row r="116" spans="1:93" hidden="1" x14ac:dyDescent="0.25">
      <c r="A116">
        <v>115</v>
      </c>
      <c r="B116" t="s">
        <v>1144</v>
      </c>
      <c r="C116" t="s">
        <v>11498</v>
      </c>
      <c r="D116">
        <v>11</v>
      </c>
      <c r="E116">
        <v>10</v>
      </c>
      <c r="F116" t="s">
        <v>45</v>
      </c>
      <c r="G116">
        <v>1000</v>
      </c>
      <c r="H116" s="3">
        <f t="shared" si="24"/>
        <v>11000</v>
      </c>
      <c r="I116" s="3">
        <f t="shared" si="25"/>
        <v>10000</v>
      </c>
      <c r="J116">
        <v>0</v>
      </c>
      <c r="K116" s="3" t="str">
        <f t="shared" si="27"/>
        <v>No</v>
      </c>
      <c r="L116" s="3" t="str">
        <f t="shared" si="28"/>
        <v>with rating</v>
      </c>
      <c r="M116" s="3">
        <f t="shared" si="29"/>
        <v>1</v>
      </c>
      <c r="N116" s="3" t="str">
        <f t="shared" si="30"/>
        <v>Above average</v>
      </c>
      <c r="O116" s="3">
        <f t="shared" si="31"/>
        <v>0</v>
      </c>
      <c r="P116" s="3">
        <f t="shared" si="32"/>
        <v>0</v>
      </c>
      <c r="Q116" s="3">
        <f t="shared" si="33"/>
        <v>0</v>
      </c>
      <c r="R116" s="3">
        <f t="shared" si="34"/>
        <v>0</v>
      </c>
      <c r="S116" s="3">
        <f t="shared" si="35"/>
        <v>1</v>
      </c>
      <c r="T116" s="3">
        <f t="shared" si="36"/>
        <v>0</v>
      </c>
      <c r="U116" s="3" t="str">
        <f t="shared" si="37"/>
        <v>Very good</v>
      </c>
      <c r="V116">
        <v>4.12</v>
      </c>
      <c r="W116">
        <v>249</v>
      </c>
      <c r="X116">
        <v>143</v>
      </c>
      <c r="Y116" s="8">
        <f t="shared" si="38"/>
        <v>0.57429718875502012</v>
      </c>
      <c r="Z116">
        <v>48</v>
      </c>
      <c r="AA116">
        <v>24</v>
      </c>
      <c r="AB116">
        <v>12</v>
      </c>
      <c r="AC116">
        <v>22</v>
      </c>
      <c r="AD116" s="9">
        <f t="shared" si="39"/>
        <v>8.8353413654618476E-2</v>
      </c>
      <c r="AE116">
        <v>0</v>
      </c>
      <c r="AF116">
        <v>0</v>
      </c>
      <c r="AG116" s="3" t="str">
        <f t="shared" si="40"/>
        <v>No</v>
      </c>
      <c r="AH116">
        <v>0</v>
      </c>
      <c r="AI116" s="3" t="str">
        <f t="shared" si="41"/>
        <v>No</v>
      </c>
      <c r="AJ116">
        <v>0</v>
      </c>
      <c r="AK116" s="3" t="str">
        <f t="shared" si="42"/>
        <v>No</v>
      </c>
      <c r="AL116" t="s">
        <v>11499</v>
      </c>
      <c r="AM116" t="s">
        <v>1147</v>
      </c>
      <c r="AN116" t="s">
        <v>96</v>
      </c>
      <c r="AO116">
        <v>50</v>
      </c>
      <c r="AP116" s="6" t="s">
        <v>12443</v>
      </c>
      <c r="AQ116">
        <v>2</v>
      </c>
      <c r="AR116">
        <v>0</v>
      </c>
      <c r="AS116" s="3" t="str">
        <f t="shared" si="43"/>
        <v>No</v>
      </c>
      <c r="AT116">
        <v>21</v>
      </c>
      <c r="AU116">
        <v>50</v>
      </c>
      <c r="AV116" t="str">
        <f t="shared" si="44"/>
        <v>No</v>
      </c>
      <c r="AY116" t="s">
        <v>51</v>
      </c>
      <c r="AZ116" s="6" t="s">
        <v>1148</v>
      </c>
      <c r="BA116" t="s">
        <v>1149</v>
      </c>
      <c r="BB116" t="s">
        <v>1150</v>
      </c>
      <c r="BC116" s="3" t="str">
        <f t="shared" si="45"/>
        <v>with rating</v>
      </c>
      <c r="BD116">
        <v>8989</v>
      </c>
      <c r="BE116" s="3">
        <v>0</v>
      </c>
      <c r="BF116" s="8">
        <f t="shared" si="46"/>
        <v>0</v>
      </c>
      <c r="BG116" s="5">
        <f t="shared" si="26"/>
        <v>0</v>
      </c>
      <c r="BH116">
        <v>3.8519301368339001</v>
      </c>
      <c r="BI116" t="s">
        <v>1151</v>
      </c>
      <c r="BJ116">
        <v>1</v>
      </c>
      <c r="BK116" s="3" t="str">
        <f t="shared" si="47"/>
        <v>Yes</v>
      </c>
      <c r="BL116" t="s">
        <v>1152</v>
      </c>
      <c r="BM116" t="s">
        <v>1153</v>
      </c>
      <c r="BN116" t="s">
        <v>1154</v>
      </c>
      <c r="BO116" t="s">
        <v>1155</v>
      </c>
      <c r="BP116" t="s">
        <v>58</v>
      </c>
      <c r="BQ116" t="s">
        <v>59</v>
      </c>
      <c r="BR116" t="s">
        <v>11499</v>
      </c>
      <c r="BS116" t="s">
        <v>12530</v>
      </c>
      <c r="BT116" t="s">
        <v>12458</v>
      </c>
      <c r="BU116" t="s">
        <v>12537</v>
      </c>
      <c r="BV116" t="s">
        <v>12928</v>
      </c>
      <c r="BW116" t="s">
        <v>12467</v>
      </c>
      <c r="BX116" t="s">
        <v>12512</v>
      </c>
      <c r="BY116" t="s">
        <v>12533</v>
      </c>
      <c r="BZ116" t="s">
        <v>12519</v>
      </c>
      <c r="CA116" t="s">
        <v>12929</v>
      </c>
      <c r="CB116" t="s">
        <v>12930</v>
      </c>
      <c r="CC116" t="s">
        <v>12466</v>
      </c>
      <c r="CD116" t="s">
        <v>12473</v>
      </c>
      <c r="CE116" t="s">
        <v>12463</v>
      </c>
      <c r="CF116" t="s">
        <v>12931</v>
      </c>
      <c r="CG116" t="s">
        <v>12633</v>
      </c>
      <c r="CH116" t="s">
        <v>12708</v>
      </c>
      <c r="CI116" t="s">
        <v>12809</v>
      </c>
      <c r="CJ116" t="s">
        <v>12459</v>
      </c>
      <c r="CK116" t="s">
        <v>12932</v>
      </c>
      <c r="CL116" t="s">
        <v>12475</v>
      </c>
    </row>
    <row r="117" spans="1:93" hidden="1" x14ac:dyDescent="0.25">
      <c r="A117">
        <v>116</v>
      </c>
      <c r="B117" t="s">
        <v>1156</v>
      </c>
      <c r="C117" t="s">
        <v>1157</v>
      </c>
      <c r="D117">
        <v>12</v>
      </c>
      <c r="E117">
        <v>67</v>
      </c>
      <c r="F117" t="s">
        <v>45</v>
      </c>
      <c r="G117">
        <v>10</v>
      </c>
      <c r="H117" s="3">
        <f t="shared" si="24"/>
        <v>120</v>
      </c>
      <c r="I117" s="3">
        <f t="shared" si="25"/>
        <v>670</v>
      </c>
      <c r="J117">
        <v>0</v>
      </c>
      <c r="K117" s="3" t="str">
        <f t="shared" si="27"/>
        <v>No</v>
      </c>
      <c r="L117" s="3" t="str">
        <f t="shared" si="28"/>
        <v>with rating</v>
      </c>
      <c r="M117" s="3">
        <f t="shared" si="29"/>
        <v>1</v>
      </c>
      <c r="N117" s="3" t="str">
        <f t="shared" si="30"/>
        <v>Below average</v>
      </c>
      <c r="O117" s="3">
        <f t="shared" si="31"/>
        <v>0</v>
      </c>
      <c r="P117" s="3">
        <f t="shared" si="32"/>
        <v>0</v>
      </c>
      <c r="Q117" s="3">
        <f t="shared" si="33"/>
        <v>0</v>
      </c>
      <c r="R117" s="3">
        <f t="shared" si="34"/>
        <v>0</v>
      </c>
      <c r="S117" s="3">
        <f t="shared" si="35"/>
        <v>1</v>
      </c>
      <c r="T117" s="3">
        <f t="shared" si="36"/>
        <v>0</v>
      </c>
      <c r="U117" s="3" t="str">
        <f t="shared" si="37"/>
        <v>Very good</v>
      </c>
      <c r="V117">
        <v>3.67</v>
      </c>
      <c r="W117">
        <v>3</v>
      </c>
      <c r="X117">
        <v>2</v>
      </c>
      <c r="Y117" s="8">
        <f t="shared" si="38"/>
        <v>0.66666666666666663</v>
      </c>
      <c r="Z117">
        <v>0</v>
      </c>
      <c r="AA117">
        <v>0</v>
      </c>
      <c r="AB117">
        <v>0</v>
      </c>
      <c r="AC117">
        <v>1</v>
      </c>
      <c r="AD117" s="9">
        <f t="shared" si="39"/>
        <v>0.33333333333333331</v>
      </c>
      <c r="AE117">
        <v>0</v>
      </c>
      <c r="AF117">
        <v>0</v>
      </c>
      <c r="AG117" s="3" t="str">
        <f t="shared" si="40"/>
        <v>No</v>
      </c>
      <c r="AH117">
        <v>0</v>
      </c>
      <c r="AI117" s="3" t="str">
        <f t="shared" si="41"/>
        <v>No</v>
      </c>
      <c r="AJ117">
        <v>0</v>
      </c>
      <c r="AK117" s="3" t="str">
        <f t="shared" si="42"/>
        <v>No</v>
      </c>
      <c r="AL117" t="s">
        <v>1158</v>
      </c>
      <c r="AM117" t="s">
        <v>340</v>
      </c>
      <c r="AN117" t="s">
        <v>64</v>
      </c>
      <c r="AO117">
        <v>20</v>
      </c>
      <c r="AP117" s="6" t="s">
        <v>12443</v>
      </c>
      <c r="AQ117">
        <v>3</v>
      </c>
      <c r="AR117">
        <v>0</v>
      </c>
      <c r="AS117" s="3" t="str">
        <f t="shared" si="43"/>
        <v>No</v>
      </c>
      <c r="AT117">
        <v>32</v>
      </c>
      <c r="AU117">
        <v>50</v>
      </c>
      <c r="AV117" t="str">
        <f t="shared" si="44"/>
        <v>No</v>
      </c>
      <c r="AY117" t="s">
        <v>51</v>
      </c>
      <c r="AZ117" s="6" t="s">
        <v>1159</v>
      </c>
      <c r="BA117" t="s">
        <v>1159</v>
      </c>
      <c r="BB117" t="s">
        <v>1160</v>
      </c>
      <c r="BC117" s="3" t="str">
        <f t="shared" si="45"/>
        <v>with rating</v>
      </c>
      <c r="BD117">
        <v>238</v>
      </c>
      <c r="BE117" s="3">
        <v>84</v>
      </c>
      <c r="BF117" s="8">
        <f t="shared" si="46"/>
        <v>0.84</v>
      </c>
      <c r="BG117" s="5">
        <f t="shared" si="26"/>
        <v>199.92</v>
      </c>
      <c r="BH117">
        <v>4.0084033613445298</v>
      </c>
      <c r="BI117" t="s">
        <v>1161</v>
      </c>
      <c r="BJ117">
        <v>0</v>
      </c>
      <c r="BK117" s="3" t="str">
        <f t="shared" si="47"/>
        <v>No</v>
      </c>
      <c r="BM117" t="s">
        <v>1162</v>
      </c>
      <c r="BN117" t="s">
        <v>1163</v>
      </c>
      <c r="BO117" t="s">
        <v>1164</v>
      </c>
      <c r="BP117" t="s">
        <v>58</v>
      </c>
      <c r="BQ117" t="s">
        <v>59</v>
      </c>
      <c r="BR117" t="s">
        <v>1158</v>
      </c>
      <c r="BS117" t="s">
        <v>12458</v>
      </c>
      <c r="BT117" t="s">
        <v>12469</v>
      </c>
      <c r="BU117" t="s">
        <v>12495</v>
      </c>
      <c r="BV117" t="s">
        <v>12865</v>
      </c>
      <c r="BW117" t="s">
        <v>12473</v>
      </c>
      <c r="BX117" t="s">
        <v>12501</v>
      </c>
      <c r="BY117" t="s">
        <v>12518</v>
      </c>
      <c r="BZ117" t="s">
        <v>12459</v>
      </c>
      <c r="CA117" t="s">
        <v>12725</v>
      </c>
      <c r="CB117" t="s">
        <v>12475</v>
      </c>
      <c r="CC117" t="s">
        <v>12647</v>
      </c>
      <c r="CD117" t="s">
        <v>12933</v>
      </c>
      <c r="CE117" t="s">
        <v>12680</v>
      </c>
      <c r="CF117" t="s">
        <v>12463</v>
      </c>
      <c r="CG117" t="s">
        <v>12466</v>
      </c>
      <c r="CH117" t="s">
        <v>12868</v>
      </c>
      <c r="CI117" t="s">
        <v>12510</v>
      </c>
    </row>
    <row r="118" spans="1:93" hidden="1" x14ac:dyDescent="0.25">
      <c r="A118">
        <v>117</v>
      </c>
      <c r="B118" t="s">
        <v>1165</v>
      </c>
      <c r="C118" t="s">
        <v>1166</v>
      </c>
      <c r="D118">
        <v>5.68</v>
      </c>
      <c r="E118">
        <v>5</v>
      </c>
      <c r="F118" t="s">
        <v>45</v>
      </c>
      <c r="G118">
        <v>10</v>
      </c>
      <c r="H118" s="3">
        <f t="shared" si="24"/>
        <v>56.8</v>
      </c>
      <c r="I118" s="3">
        <f t="shared" si="25"/>
        <v>50</v>
      </c>
      <c r="J118">
        <v>0</v>
      </c>
      <c r="K118" s="3" t="str">
        <f t="shared" si="27"/>
        <v>No</v>
      </c>
      <c r="L118" s="3" t="str">
        <f t="shared" si="28"/>
        <v>with rating</v>
      </c>
      <c r="M118" s="3">
        <f t="shared" si="29"/>
        <v>1</v>
      </c>
      <c r="N118" s="3" t="str">
        <f t="shared" si="30"/>
        <v>Above average</v>
      </c>
      <c r="O118" s="3">
        <f t="shared" si="31"/>
        <v>0</v>
      </c>
      <c r="P118" s="3">
        <f t="shared" si="32"/>
        <v>0</v>
      </c>
      <c r="Q118" s="3">
        <f t="shared" si="33"/>
        <v>0</v>
      </c>
      <c r="R118" s="3">
        <f t="shared" si="34"/>
        <v>0</v>
      </c>
      <c r="S118" s="3">
        <f t="shared" si="35"/>
        <v>1</v>
      </c>
      <c r="T118" s="3">
        <f t="shared" si="36"/>
        <v>0</v>
      </c>
      <c r="U118" s="3" t="str">
        <f t="shared" si="37"/>
        <v>Very good</v>
      </c>
      <c r="V118">
        <v>4.5</v>
      </c>
      <c r="W118">
        <v>2</v>
      </c>
      <c r="X118">
        <v>1</v>
      </c>
      <c r="Y118" s="8">
        <f t="shared" si="38"/>
        <v>0.5</v>
      </c>
      <c r="Z118">
        <v>1</v>
      </c>
      <c r="AA118">
        <v>0</v>
      </c>
      <c r="AB118">
        <v>0</v>
      </c>
      <c r="AC118">
        <v>0</v>
      </c>
      <c r="AD118" s="9">
        <f t="shared" si="39"/>
        <v>0</v>
      </c>
      <c r="AE118">
        <v>0</v>
      </c>
      <c r="AF118">
        <v>0</v>
      </c>
      <c r="AG118" s="3" t="str">
        <f t="shared" si="40"/>
        <v>No</v>
      </c>
      <c r="AH118">
        <v>0</v>
      </c>
      <c r="AI118" s="3" t="str">
        <f t="shared" si="41"/>
        <v>No</v>
      </c>
      <c r="AJ118">
        <v>0</v>
      </c>
      <c r="AK118" s="3" t="str">
        <f t="shared" si="42"/>
        <v>No</v>
      </c>
      <c r="AL118" t="s">
        <v>1167</v>
      </c>
      <c r="AM118" t="s">
        <v>812</v>
      </c>
      <c r="AO118">
        <v>50</v>
      </c>
      <c r="AP118" s="6" t="s">
        <v>12443</v>
      </c>
      <c r="AQ118">
        <v>2</v>
      </c>
      <c r="AR118">
        <v>0</v>
      </c>
      <c r="AS118" s="3" t="str">
        <f t="shared" si="43"/>
        <v>No</v>
      </c>
      <c r="AT118">
        <v>109</v>
      </c>
      <c r="AU118">
        <v>50</v>
      </c>
      <c r="AV118" t="str">
        <f t="shared" si="44"/>
        <v>No</v>
      </c>
      <c r="AY118" t="s">
        <v>51</v>
      </c>
      <c r="AZ118" s="6" t="s">
        <v>1168</v>
      </c>
      <c r="BA118" t="s">
        <v>1168</v>
      </c>
      <c r="BB118" t="s">
        <v>1169</v>
      </c>
      <c r="BC118" s="3" t="str">
        <f t="shared" si="45"/>
        <v>with rating</v>
      </c>
      <c r="BD118">
        <v>160</v>
      </c>
      <c r="BE118" s="3">
        <v>97</v>
      </c>
      <c r="BF118" s="8">
        <f t="shared" si="46"/>
        <v>0.97</v>
      </c>
      <c r="BG118" s="5">
        <f t="shared" si="26"/>
        <v>155.19999999999999</v>
      </c>
      <c r="BH118">
        <v>4.5125000000000002</v>
      </c>
      <c r="BI118" t="s">
        <v>1170</v>
      </c>
      <c r="BJ118">
        <v>1</v>
      </c>
      <c r="BK118" s="3" t="str">
        <f t="shared" si="47"/>
        <v>Yes</v>
      </c>
      <c r="BL118" t="s">
        <v>1171</v>
      </c>
      <c r="BM118" t="s">
        <v>1172</v>
      </c>
      <c r="BN118" t="s">
        <v>1173</v>
      </c>
      <c r="BO118" t="s">
        <v>1174</v>
      </c>
      <c r="BP118" t="s">
        <v>58</v>
      </c>
      <c r="BQ118" t="s">
        <v>59</v>
      </c>
      <c r="BR118" t="s">
        <v>1167</v>
      </c>
      <c r="BS118" t="s">
        <v>12458</v>
      </c>
      <c r="BT118" t="s">
        <v>12595</v>
      </c>
      <c r="BU118" t="s">
        <v>12459</v>
      </c>
      <c r="BV118" t="s">
        <v>12934</v>
      </c>
      <c r="BW118" t="s">
        <v>12935</v>
      </c>
      <c r="BX118" t="s">
        <v>12936</v>
      </c>
      <c r="BY118" t="s">
        <v>12878</v>
      </c>
      <c r="BZ118" t="s">
        <v>12937</v>
      </c>
      <c r="CA118" t="s">
        <v>12938</v>
      </c>
      <c r="CB118" t="s">
        <v>12939</v>
      </c>
      <c r="CC118" t="s">
        <v>12940</v>
      </c>
      <c r="CD118" t="s">
        <v>12941</v>
      </c>
      <c r="CE118" t="s">
        <v>12942</v>
      </c>
    </row>
    <row r="119" spans="1:93" hidden="1" x14ac:dyDescent="0.25">
      <c r="A119">
        <v>118</v>
      </c>
      <c r="B119" t="s">
        <v>1175</v>
      </c>
      <c r="C119" t="s">
        <v>1176</v>
      </c>
      <c r="D119">
        <v>11</v>
      </c>
      <c r="E119">
        <v>10</v>
      </c>
      <c r="F119" t="s">
        <v>45</v>
      </c>
      <c r="G119">
        <v>100</v>
      </c>
      <c r="H119" s="3">
        <f t="shared" si="24"/>
        <v>1100</v>
      </c>
      <c r="I119" s="3">
        <f t="shared" si="25"/>
        <v>1000</v>
      </c>
      <c r="J119">
        <v>1</v>
      </c>
      <c r="K119" s="3" t="str">
        <f t="shared" si="27"/>
        <v>Yes</v>
      </c>
      <c r="L119" s="3" t="str">
        <f t="shared" si="28"/>
        <v>with rating</v>
      </c>
      <c r="M119" s="3">
        <f t="shared" si="29"/>
        <v>1</v>
      </c>
      <c r="N119" s="3" t="str">
        <f t="shared" si="30"/>
        <v>Above average</v>
      </c>
      <c r="O119" s="3">
        <f t="shared" si="31"/>
        <v>0</v>
      </c>
      <c r="P119" s="3">
        <f t="shared" si="32"/>
        <v>0</v>
      </c>
      <c r="Q119" s="3">
        <f t="shared" si="33"/>
        <v>0</v>
      </c>
      <c r="R119" s="3">
        <f t="shared" si="34"/>
        <v>0</v>
      </c>
      <c r="S119" s="3">
        <f t="shared" si="35"/>
        <v>1</v>
      </c>
      <c r="T119" s="3">
        <f t="shared" si="36"/>
        <v>0</v>
      </c>
      <c r="U119" s="3" t="str">
        <f t="shared" si="37"/>
        <v>Very good</v>
      </c>
      <c r="V119">
        <v>4</v>
      </c>
      <c r="W119">
        <v>12</v>
      </c>
      <c r="X119">
        <v>7</v>
      </c>
      <c r="Y119" s="8">
        <f t="shared" si="38"/>
        <v>0.58333333333333337</v>
      </c>
      <c r="Z119">
        <v>1</v>
      </c>
      <c r="AA119">
        <v>2</v>
      </c>
      <c r="AB119">
        <v>1</v>
      </c>
      <c r="AC119">
        <v>1</v>
      </c>
      <c r="AD119" s="9">
        <f t="shared" si="39"/>
        <v>8.3333333333333329E-2</v>
      </c>
      <c r="AE119">
        <v>0</v>
      </c>
      <c r="AF119">
        <v>0</v>
      </c>
      <c r="AG119" s="3" t="str">
        <f t="shared" si="40"/>
        <v>No</v>
      </c>
      <c r="AH119">
        <v>0</v>
      </c>
      <c r="AI119" s="3" t="str">
        <f t="shared" si="41"/>
        <v>No</v>
      </c>
      <c r="AJ119">
        <v>0</v>
      </c>
      <c r="AK119" s="3" t="str">
        <f t="shared" si="42"/>
        <v>No</v>
      </c>
      <c r="AL119" t="s">
        <v>1177</v>
      </c>
      <c r="AM119" t="s">
        <v>85</v>
      </c>
      <c r="AN119" t="s">
        <v>96</v>
      </c>
      <c r="AO119">
        <v>50</v>
      </c>
      <c r="AP119" s="6" t="s">
        <v>12443</v>
      </c>
      <c r="AQ119">
        <v>2</v>
      </c>
      <c r="AR119">
        <v>0</v>
      </c>
      <c r="AS119" s="3" t="str">
        <f t="shared" si="43"/>
        <v>No</v>
      </c>
      <c r="AT119">
        <v>32</v>
      </c>
      <c r="AU119">
        <v>50</v>
      </c>
      <c r="AV119" t="str">
        <f t="shared" si="44"/>
        <v>No</v>
      </c>
      <c r="AY119" t="s">
        <v>1178</v>
      </c>
      <c r="AZ119" s="6" t="s">
        <v>1179</v>
      </c>
      <c r="BA119" t="s">
        <v>1180</v>
      </c>
      <c r="BB119" t="s">
        <v>1181</v>
      </c>
      <c r="BC119" s="3" t="str">
        <f t="shared" si="45"/>
        <v>with rating</v>
      </c>
      <c r="BD119">
        <v>546</v>
      </c>
      <c r="BE119" s="3">
        <v>85</v>
      </c>
      <c r="BF119" s="8">
        <f t="shared" si="46"/>
        <v>0.85</v>
      </c>
      <c r="BG119" s="5">
        <f t="shared" si="26"/>
        <v>464.1</v>
      </c>
      <c r="BH119">
        <v>4.0146520146520102</v>
      </c>
      <c r="BI119" t="s">
        <v>1182</v>
      </c>
      <c r="BJ119">
        <v>0</v>
      </c>
      <c r="BK119" s="3" t="str">
        <f t="shared" si="47"/>
        <v>No</v>
      </c>
      <c r="BM119" t="s">
        <v>1183</v>
      </c>
      <c r="BN119" t="s">
        <v>1184</v>
      </c>
      <c r="BO119" t="s">
        <v>1185</v>
      </c>
      <c r="BP119" t="s">
        <v>58</v>
      </c>
      <c r="BQ119" t="s">
        <v>59</v>
      </c>
      <c r="BR119" t="s">
        <v>1177</v>
      </c>
      <c r="BS119" t="s">
        <v>12943</v>
      </c>
      <c r="BT119" t="s">
        <v>12458</v>
      </c>
      <c r="BU119" t="s">
        <v>12873</v>
      </c>
      <c r="BV119" t="s">
        <v>12523</v>
      </c>
      <c r="BW119" t="s">
        <v>12469</v>
      </c>
      <c r="BX119" t="s">
        <v>12607</v>
      </c>
      <c r="BY119" t="s">
        <v>12502</v>
      </c>
      <c r="BZ119" t="s">
        <v>12944</v>
      </c>
      <c r="CA119" t="s">
        <v>12716</v>
      </c>
      <c r="CB119" t="s">
        <v>12945</v>
      </c>
      <c r="CC119" t="s">
        <v>12946</v>
      </c>
      <c r="CD119" t="s">
        <v>12614</v>
      </c>
      <c r="CE119" t="s">
        <v>12947</v>
      </c>
      <c r="CF119" t="s">
        <v>12508</v>
      </c>
      <c r="CG119" t="s">
        <v>12794</v>
      </c>
    </row>
    <row r="120" spans="1:93" hidden="1" x14ac:dyDescent="0.25">
      <c r="A120">
        <v>119</v>
      </c>
      <c r="B120" t="s">
        <v>1186</v>
      </c>
      <c r="C120" t="s">
        <v>1187</v>
      </c>
      <c r="D120">
        <v>17</v>
      </c>
      <c r="E120">
        <v>15</v>
      </c>
      <c r="F120" t="s">
        <v>45</v>
      </c>
      <c r="G120">
        <v>10000</v>
      </c>
      <c r="H120" s="3">
        <f t="shared" si="24"/>
        <v>170000</v>
      </c>
      <c r="I120" s="3">
        <f t="shared" si="25"/>
        <v>150000</v>
      </c>
      <c r="J120">
        <v>0</v>
      </c>
      <c r="K120" s="3" t="str">
        <f t="shared" si="27"/>
        <v>No</v>
      </c>
      <c r="L120" s="3" t="str">
        <f t="shared" si="28"/>
        <v>with rating</v>
      </c>
      <c r="M120" s="3">
        <f t="shared" si="29"/>
        <v>1</v>
      </c>
      <c r="N120" s="3" t="str">
        <f t="shared" si="30"/>
        <v>Above average</v>
      </c>
      <c r="O120" s="3">
        <f t="shared" si="31"/>
        <v>0</v>
      </c>
      <c r="P120" s="3">
        <f t="shared" si="32"/>
        <v>0</v>
      </c>
      <c r="Q120" s="3">
        <f t="shared" si="33"/>
        <v>0</v>
      </c>
      <c r="R120" s="3">
        <f t="shared" si="34"/>
        <v>0</v>
      </c>
      <c r="S120" s="3">
        <f t="shared" si="35"/>
        <v>1</v>
      </c>
      <c r="T120" s="3">
        <f t="shared" si="36"/>
        <v>0</v>
      </c>
      <c r="U120" s="3" t="str">
        <f t="shared" si="37"/>
        <v>Very good</v>
      </c>
      <c r="V120">
        <v>4.16</v>
      </c>
      <c r="W120">
        <v>3040</v>
      </c>
      <c r="X120">
        <v>1782</v>
      </c>
      <c r="Y120" s="8">
        <f t="shared" si="38"/>
        <v>0.58618421052631575</v>
      </c>
      <c r="Z120">
        <v>565</v>
      </c>
      <c r="AA120">
        <v>332</v>
      </c>
      <c r="AB120">
        <v>123</v>
      </c>
      <c r="AC120">
        <v>238</v>
      </c>
      <c r="AD120" s="9">
        <f t="shared" si="39"/>
        <v>7.828947368421052E-2</v>
      </c>
      <c r="AE120">
        <v>1</v>
      </c>
      <c r="AF120">
        <v>0</v>
      </c>
      <c r="AG120" s="3" t="str">
        <f t="shared" si="40"/>
        <v>No</v>
      </c>
      <c r="AH120">
        <v>1</v>
      </c>
      <c r="AI120" s="3" t="str">
        <f t="shared" si="41"/>
        <v>Yes</v>
      </c>
      <c r="AJ120">
        <v>0</v>
      </c>
      <c r="AK120" s="3" t="str">
        <f t="shared" si="42"/>
        <v>No</v>
      </c>
      <c r="AL120" t="s">
        <v>1188</v>
      </c>
      <c r="AM120" t="s">
        <v>1189</v>
      </c>
      <c r="AN120" t="s">
        <v>96</v>
      </c>
      <c r="AO120">
        <v>50</v>
      </c>
      <c r="AP120" s="6" t="s">
        <v>12443</v>
      </c>
      <c r="AQ120">
        <v>5</v>
      </c>
      <c r="AR120">
        <v>0</v>
      </c>
      <c r="AS120" s="3" t="str">
        <f t="shared" si="43"/>
        <v>No</v>
      </c>
      <c r="AT120">
        <v>52</v>
      </c>
      <c r="AU120">
        <v>50</v>
      </c>
      <c r="AV120" t="str">
        <f t="shared" si="44"/>
        <v>No</v>
      </c>
      <c r="AY120" t="s">
        <v>51</v>
      </c>
      <c r="AZ120" s="6" t="s">
        <v>1190</v>
      </c>
      <c r="BA120" t="s">
        <v>1191</v>
      </c>
      <c r="BB120" t="s">
        <v>1192</v>
      </c>
      <c r="BC120" s="3" t="str">
        <f t="shared" si="45"/>
        <v>with rating</v>
      </c>
      <c r="BD120">
        <v>12881</v>
      </c>
      <c r="BE120" s="3">
        <v>92</v>
      </c>
      <c r="BF120" s="8">
        <f t="shared" si="46"/>
        <v>0.92</v>
      </c>
      <c r="BG120" s="5">
        <f t="shared" si="26"/>
        <v>11850.52</v>
      </c>
      <c r="BH120">
        <v>4.35261237481562</v>
      </c>
      <c r="BI120" t="s">
        <v>1193</v>
      </c>
      <c r="BJ120">
        <v>1</v>
      </c>
      <c r="BK120" s="3" t="str">
        <f t="shared" si="47"/>
        <v>Yes</v>
      </c>
      <c r="BL120" t="s">
        <v>1194</v>
      </c>
      <c r="BM120" t="s">
        <v>1195</v>
      </c>
      <c r="BN120" t="s">
        <v>1196</v>
      </c>
      <c r="BO120" t="s">
        <v>1197</v>
      </c>
      <c r="BP120" t="s">
        <v>58</v>
      </c>
      <c r="BQ120" t="s">
        <v>59</v>
      </c>
      <c r="BR120" t="s">
        <v>1188</v>
      </c>
      <c r="BS120" t="s">
        <v>12948</v>
      </c>
      <c r="BT120" t="s">
        <v>12459</v>
      </c>
      <c r="BU120" t="s">
        <v>12523</v>
      </c>
      <c r="BV120" t="s">
        <v>12949</v>
      </c>
      <c r="BW120" t="s">
        <v>12524</v>
      </c>
      <c r="BX120" t="s">
        <v>12570</v>
      </c>
      <c r="BY120" t="s">
        <v>1189</v>
      </c>
      <c r="BZ120" t="s">
        <v>12463</v>
      </c>
      <c r="CA120" t="s">
        <v>12469</v>
      </c>
      <c r="CB120" t="s">
        <v>12635</v>
      </c>
      <c r="CC120" t="s">
        <v>12950</v>
      </c>
      <c r="CD120" t="s">
        <v>12493</v>
      </c>
      <c r="CE120" t="s">
        <v>12951</v>
      </c>
      <c r="CF120" t="s">
        <v>12952</v>
      </c>
      <c r="CG120" t="s">
        <v>12475</v>
      </c>
    </row>
    <row r="121" spans="1:93" hidden="1" x14ac:dyDescent="0.25">
      <c r="A121">
        <v>120</v>
      </c>
      <c r="B121" t="s">
        <v>1198</v>
      </c>
      <c r="C121" t="s">
        <v>1199</v>
      </c>
      <c r="D121">
        <v>7</v>
      </c>
      <c r="E121">
        <v>43</v>
      </c>
      <c r="F121" t="s">
        <v>45</v>
      </c>
      <c r="G121">
        <v>100</v>
      </c>
      <c r="H121" s="3">
        <f t="shared" si="24"/>
        <v>700</v>
      </c>
      <c r="I121" s="3">
        <f t="shared" si="25"/>
        <v>4300</v>
      </c>
      <c r="J121">
        <v>0</v>
      </c>
      <c r="K121" s="3" t="str">
        <f t="shared" si="27"/>
        <v>No</v>
      </c>
      <c r="L121" s="3" t="str">
        <f t="shared" si="28"/>
        <v>with rating</v>
      </c>
      <c r="M121" s="3">
        <f t="shared" si="29"/>
        <v>1</v>
      </c>
      <c r="N121" s="3" t="str">
        <f t="shared" si="30"/>
        <v>Below average</v>
      </c>
      <c r="O121" s="3">
        <f t="shared" si="31"/>
        <v>0</v>
      </c>
      <c r="P121" s="3">
        <f t="shared" si="32"/>
        <v>0</v>
      </c>
      <c r="Q121" s="3">
        <f t="shared" si="33"/>
        <v>0</v>
      </c>
      <c r="R121" s="3">
        <f t="shared" si="34"/>
        <v>0</v>
      </c>
      <c r="S121" s="3">
        <f t="shared" si="35"/>
        <v>1</v>
      </c>
      <c r="T121" s="3">
        <f t="shared" si="36"/>
        <v>0</v>
      </c>
      <c r="U121" s="3" t="str">
        <f t="shared" si="37"/>
        <v>Very good</v>
      </c>
      <c r="V121">
        <v>3.71</v>
      </c>
      <c r="W121">
        <v>21</v>
      </c>
      <c r="X121">
        <v>10</v>
      </c>
      <c r="Y121" s="8">
        <f t="shared" si="38"/>
        <v>0.47619047619047616</v>
      </c>
      <c r="Z121">
        <v>5</v>
      </c>
      <c r="AA121">
        <v>0</v>
      </c>
      <c r="AB121">
        <v>2</v>
      </c>
      <c r="AC121">
        <v>4</v>
      </c>
      <c r="AD121" s="9">
        <f t="shared" si="39"/>
        <v>0.19047619047619047</v>
      </c>
      <c r="AE121">
        <v>0</v>
      </c>
      <c r="AF121">
        <v>0</v>
      </c>
      <c r="AG121" s="3" t="str">
        <f t="shared" si="40"/>
        <v>No</v>
      </c>
      <c r="AH121">
        <v>0</v>
      </c>
      <c r="AI121" s="3" t="str">
        <f t="shared" si="41"/>
        <v>No</v>
      </c>
      <c r="AJ121">
        <v>0</v>
      </c>
      <c r="AK121" s="3" t="str">
        <f t="shared" si="42"/>
        <v>No</v>
      </c>
      <c r="AL121" t="s">
        <v>1200</v>
      </c>
      <c r="AM121" t="s">
        <v>812</v>
      </c>
      <c r="AN121" t="s">
        <v>96</v>
      </c>
      <c r="AO121">
        <v>9</v>
      </c>
      <c r="AP121" s="6" t="s">
        <v>12443</v>
      </c>
      <c r="AQ121">
        <v>2</v>
      </c>
      <c r="AR121">
        <v>0</v>
      </c>
      <c r="AS121" s="3" t="str">
        <f t="shared" si="43"/>
        <v>No</v>
      </c>
      <c r="AT121">
        <v>40</v>
      </c>
      <c r="AU121">
        <v>50</v>
      </c>
      <c r="AV121" t="str">
        <f t="shared" si="44"/>
        <v>No</v>
      </c>
      <c r="AY121" t="s">
        <v>51</v>
      </c>
      <c r="AZ121" s="6" t="s">
        <v>1201</v>
      </c>
      <c r="BA121" t="s">
        <v>1201</v>
      </c>
      <c r="BB121" t="s">
        <v>1202</v>
      </c>
      <c r="BC121" s="3" t="str">
        <f t="shared" si="45"/>
        <v>with rating</v>
      </c>
      <c r="BD121">
        <v>9078</v>
      </c>
      <c r="BE121" s="3">
        <v>82</v>
      </c>
      <c r="BF121" s="8">
        <f t="shared" si="46"/>
        <v>0.82</v>
      </c>
      <c r="BG121" s="5">
        <f t="shared" si="26"/>
        <v>7443.96</v>
      </c>
      <c r="BH121">
        <v>3.87816699713593</v>
      </c>
      <c r="BI121" t="s">
        <v>1203</v>
      </c>
      <c r="BJ121">
        <v>0</v>
      </c>
      <c r="BK121" s="3" t="str">
        <f t="shared" si="47"/>
        <v>No</v>
      </c>
      <c r="BM121" t="s">
        <v>1204</v>
      </c>
      <c r="BN121" t="s">
        <v>1205</v>
      </c>
      <c r="BO121" t="s">
        <v>1206</v>
      </c>
      <c r="BP121" t="s">
        <v>58</v>
      </c>
      <c r="BQ121" t="s">
        <v>59</v>
      </c>
      <c r="BR121" t="s">
        <v>1200</v>
      </c>
      <c r="BS121" t="s">
        <v>12530</v>
      </c>
      <c r="BT121" t="s">
        <v>12953</v>
      </c>
      <c r="BU121" t="s">
        <v>12573</v>
      </c>
      <c r="BV121" t="s">
        <v>12459</v>
      </c>
      <c r="BW121" t="s">
        <v>12582</v>
      </c>
      <c r="BX121" t="s">
        <v>12617</v>
      </c>
      <c r="BY121" t="s">
        <v>12458</v>
      </c>
      <c r="BZ121" t="s">
        <v>12473</v>
      </c>
      <c r="CA121" t="s">
        <v>12576</v>
      </c>
      <c r="CB121" t="s">
        <v>12463</v>
      </c>
      <c r="CC121" t="s">
        <v>12632</v>
      </c>
      <c r="CD121" t="s">
        <v>12568</v>
      </c>
      <c r="CE121" t="s">
        <v>12492</v>
      </c>
      <c r="CF121" t="s">
        <v>12505</v>
      </c>
      <c r="CG121" t="s">
        <v>12466</v>
      </c>
      <c r="CH121" t="s">
        <v>12510</v>
      </c>
    </row>
    <row r="122" spans="1:93" hidden="1" x14ac:dyDescent="0.25">
      <c r="A122">
        <v>121</v>
      </c>
      <c r="B122" t="s">
        <v>1207</v>
      </c>
      <c r="C122" t="s">
        <v>1208</v>
      </c>
      <c r="D122">
        <v>12</v>
      </c>
      <c r="E122">
        <v>85</v>
      </c>
      <c r="F122" t="s">
        <v>45</v>
      </c>
      <c r="G122">
        <v>50</v>
      </c>
      <c r="H122" s="3">
        <f t="shared" si="24"/>
        <v>600</v>
      </c>
      <c r="I122" s="3">
        <f t="shared" si="25"/>
        <v>4250</v>
      </c>
      <c r="J122">
        <v>1</v>
      </c>
      <c r="K122" s="3" t="str">
        <f t="shared" si="27"/>
        <v>Yes</v>
      </c>
      <c r="L122" s="3" t="str">
        <f t="shared" si="28"/>
        <v>with rating</v>
      </c>
      <c r="M122" s="3">
        <f t="shared" si="29"/>
        <v>1</v>
      </c>
      <c r="N122" s="3" t="str">
        <f t="shared" si="30"/>
        <v>Above average</v>
      </c>
      <c r="O122" s="3">
        <f t="shared" si="31"/>
        <v>0</v>
      </c>
      <c r="P122" s="3">
        <f t="shared" si="32"/>
        <v>0</v>
      </c>
      <c r="Q122" s="3">
        <f t="shared" si="33"/>
        <v>0</v>
      </c>
      <c r="R122" s="3">
        <f t="shared" si="34"/>
        <v>0</v>
      </c>
      <c r="S122" s="3">
        <f t="shared" si="35"/>
        <v>0</v>
      </c>
      <c r="T122" s="3">
        <f t="shared" si="36"/>
        <v>1</v>
      </c>
      <c r="U122" s="3" t="str">
        <f t="shared" si="37"/>
        <v>Excellent</v>
      </c>
      <c r="V122">
        <v>4.75</v>
      </c>
      <c r="W122">
        <v>4</v>
      </c>
      <c r="X122">
        <v>3</v>
      </c>
      <c r="Y122" s="8">
        <f t="shared" si="38"/>
        <v>0.75</v>
      </c>
      <c r="Z122">
        <v>1</v>
      </c>
      <c r="AA122">
        <v>0</v>
      </c>
      <c r="AB122">
        <v>0</v>
      </c>
      <c r="AC122">
        <v>0</v>
      </c>
      <c r="AD122" s="9">
        <f t="shared" si="39"/>
        <v>0</v>
      </c>
      <c r="AE122">
        <v>0</v>
      </c>
      <c r="AF122">
        <v>0</v>
      </c>
      <c r="AG122" s="3" t="str">
        <f t="shared" si="40"/>
        <v>No</v>
      </c>
      <c r="AH122">
        <v>0</v>
      </c>
      <c r="AI122" s="3" t="str">
        <f t="shared" si="41"/>
        <v>No</v>
      </c>
      <c r="AJ122">
        <v>0</v>
      </c>
      <c r="AK122" s="3" t="str">
        <f t="shared" si="42"/>
        <v>No</v>
      </c>
      <c r="AL122" t="s">
        <v>1209</v>
      </c>
      <c r="AM122" t="s">
        <v>63</v>
      </c>
      <c r="AN122" t="s">
        <v>96</v>
      </c>
      <c r="AO122">
        <v>18</v>
      </c>
      <c r="AP122" s="6" t="s">
        <v>12443</v>
      </c>
      <c r="AQ122">
        <v>3</v>
      </c>
      <c r="AR122">
        <v>0</v>
      </c>
      <c r="AS122" s="3" t="str">
        <f t="shared" si="43"/>
        <v>No</v>
      </c>
      <c r="AT122">
        <v>35</v>
      </c>
      <c r="AU122">
        <v>50</v>
      </c>
      <c r="AV122" t="str">
        <f t="shared" si="44"/>
        <v>No</v>
      </c>
      <c r="AY122" t="s">
        <v>51</v>
      </c>
      <c r="AZ122" s="6" t="s">
        <v>1210</v>
      </c>
      <c r="BA122" t="s">
        <v>1210</v>
      </c>
      <c r="BB122" t="s">
        <v>1211</v>
      </c>
      <c r="BC122" s="3" t="str">
        <f t="shared" si="45"/>
        <v>with rating</v>
      </c>
      <c r="BD122">
        <v>57</v>
      </c>
      <c r="BE122" s="3">
        <v>89</v>
      </c>
      <c r="BF122" s="8">
        <f t="shared" si="46"/>
        <v>0.89</v>
      </c>
      <c r="BG122" s="5">
        <f t="shared" si="26"/>
        <v>50.73</v>
      </c>
      <c r="BH122">
        <v>4.1754385964912197</v>
      </c>
      <c r="BI122" s="1" t="s">
        <v>1212</v>
      </c>
      <c r="BJ122">
        <v>0</v>
      </c>
      <c r="BK122" s="3" t="str">
        <f t="shared" si="47"/>
        <v>No</v>
      </c>
      <c r="BM122" t="s">
        <v>1213</v>
      </c>
      <c r="BN122" t="s">
        <v>1214</v>
      </c>
      <c r="BO122" t="s">
        <v>1215</v>
      </c>
      <c r="BP122" t="s">
        <v>58</v>
      </c>
      <c r="BQ122" t="s">
        <v>59</v>
      </c>
      <c r="BR122" t="s">
        <v>1209</v>
      </c>
      <c r="BS122" t="s">
        <v>12895</v>
      </c>
      <c r="BT122" t="s">
        <v>12459</v>
      </c>
      <c r="BU122" t="s">
        <v>12512</v>
      </c>
      <c r="BV122" t="s">
        <v>12954</v>
      </c>
      <c r="BW122" t="s">
        <v>12882</v>
      </c>
      <c r="BX122" t="s">
        <v>12955</v>
      </c>
      <c r="BY122" t="s">
        <v>12794</v>
      </c>
      <c r="BZ122" t="s">
        <v>12501</v>
      </c>
      <c r="CA122" t="s">
        <v>12956</v>
      </c>
      <c r="CB122" t="s">
        <v>12716</v>
      </c>
      <c r="CC122" t="s">
        <v>12469</v>
      </c>
      <c r="CD122" t="s">
        <v>12458</v>
      </c>
      <c r="CE122" t="s">
        <v>12518</v>
      </c>
      <c r="CF122" t="s">
        <v>12760</v>
      </c>
      <c r="CG122" t="s">
        <v>12888</v>
      </c>
      <c r="CH122" t="s">
        <v>12736</v>
      </c>
      <c r="CI122" t="s">
        <v>12466</v>
      </c>
      <c r="CJ122" t="s">
        <v>12868</v>
      </c>
      <c r="CK122" t="s">
        <v>12529</v>
      </c>
    </row>
    <row r="123" spans="1:93" x14ac:dyDescent="0.25">
      <c r="A123">
        <v>122</v>
      </c>
      <c r="B123" t="s">
        <v>1216</v>
      </c>
      <c r="C123" t="s">
        <v>1217</v>
      </c>
      <c r="D123">
        <v>7</v>
      </c>
      <c r="E123">
        <v>6</v>
      </c>
      <c r="F123" t="s">
        <v>45</v>
      </c>
      <c r="G123">
        <v>100</v>
      </c>
      <c r="H123" s="3">
        <f t="shared" si="24"/>
        <v>700</v>
      </c>
      <c r="I123" s="3">
        <f t="shared" si="25"/>
        <v>600</v>
      </c>
      <c r="J123">
        <v>0</v>
      </c>
      <c r="K123" s="3" t="str">
        <f t="shared" si="27"/>
        <v>No</v>
      </c>
      <c r="L123" s="3" t="str">
        <f t="shared" si="28"/>
        <v>with rating</v>
      </c>
      <c r="M123" s="3">
        <f t="shared" si="29"/>
        <v>1</v>
      </c>
      <c r="N123" s="3" t="str">
        <f t="shared" si="30"/>
        <v>Above average</v>
      </c>
      <c r="O123" s="3">
        <f t="shared" si="31"/>
        <v>0</v>
      </c>
      <c r="P123" s="3">
        <f t="shared" si="32"/>
        <v>0</v>
      </c>
      <c r="Q123" s="3">
        <f t="shared" si="33"/>
        <v>0</v>
      </c>
      <c r="R123" s="3">
        <f t="shared" si="34"/>
        <v>0</v>
      </c>
      <c r="S123" s="3">
        <f t="shared" si="35"/>
        <v>0</v>
      </c>
      <c r="T123" s="3">
        <f t="shared" si="36"/>
        <v>1</v>
      </c>
      <c r="U123" s="3" t="str">
        <f t="shared" si="37"/>
        <v>Excellent</v>
      </c>
      <c r="V123">
        <v>5</v>
      </c>
      <c r="W123">
        <v>2</v>
      </c>
      <c r="X123">
        <v>2</v>
      </c>
      <c r="Y123" s="8">
        <f t="shared" si="38"/>
        <v>1</v>
      </c>
      <c r="Z123">
        <v>0</v>
      </c>
      <c r="AA123">
        <v>0</v>
      </c>
      <c r="AB123">
        <v>0</v>
      </c>
      <c r="AC123">
        <v>0</v>
      </c>
      <c r="AD123" s="9">
        <f t="shared" si="39"/>
        <v>0</v>
      </c>
      <c r="AE123">
        <v>0</v>
      </c>
      <c r="AF123">
        <v>0</v>
      </c>
      <c r="AG123" s="3" t="str">
        <f t="shared" si="40"/>
        <v>No</v>
      </c>
      <c r="AH123">
        <v>0</v>
      </c>
      <c r="AI123" s="3" t="str">
        <f t="shared" si="41"/>
        <v>No</v>
      </c>
      <c r="AJ123">
        <v>0</v>
      </c>
      <c r="AK123" s="3" t="str">
        <f t="shared" si="42"/>
        <v>No</v>
      </c>
      <c r="AL123" t="s">
        <v>11500</v>
      </c>
      <c r="AM123" t="s">
        <v>85</v>
      </c>
      <c r="AN123" t="s">
        <v>96</v>
      </c>
      <c r="AO123">
        <v>50</v>
      </c>
      <c r="AP123" s="6" t="s">
        <v>12443</v>
      </c>
      <c r="AQ123">
        <v>2</v>
      </c>
      <c r="AR123">
        <v>0</v>
      </c>
      <c r="AS123" s="3" t="str">
        <f t="shared" si="43"/>
        <v>No</v>
      </c>
      <c r="AT123">
        <v>41</v>
      </c>
      <c r="AU123">
        <v>50</v>
      </c>
      <c r="AV123" t="str">
        <f t="shared" si="44"/>
        <v>No</v>
      </c>
      <c r="AY123" t="s">
        <v>51</v>
      </c>
      <c r="AZ123" s="6" t="s">
        <v>1219</v>
      </c>
      <c r="BA123" t="s">
        <v>1219</v>
      </c>
      <c r="BB123" t="s">
        <v>1220</v>
      </c>
      <c r="BC123" s="3" t="str">
        <f t="shared" si="45"/>
        <v>with rating</v>
      </c>
      <c r="BD123">
        <v>9703</v>
      </c>
      <c r="BE123" s="3">
        <v>0</v>
      </c>
      <c r="BF123" s="8">
        <f t="shared" si="46"/>
        <v>0</v>
      </c>
      <c r="BG123" s="5">
        <f t="shared" si="26"/>
        <v>0</v>
      </c>
      <c r="BH123">
        <v>3.9707307018447899</v>
      </c>
      <c r="BI123" t="s">
        <v>1221</v>
      </c>
      <c r="BJ123">
        <v>0</v>
      </c>
      <c r="BK123" s="3" t="str">
        <f t="shared" si="47"/>
        <v>No</v>
      </c>
      <c r="BM123" t="s">
        <v>1222</v>
      </c>
      <c r="BN123" t="s">
        <v>1223</v>
      </c>
      <c r="BO123" t="s">
        <v>1224</v>
      </c>
      <c r="BP123" t="s">
        <v>58</v>
      </c>
      <c r="BQ123" t="s">
        <v>59</v>
      </c>
      <c r="BR123" t="s">
        <v>11500</v>
      </c>
      <c r="BS123" t="s">
        <v>12458</v>
      </c>
      <c r="BT123" t="s">
        <v>12573</v>
      </c>
      <c r="BU123" t="s">
        <v>12519</v>
      </c>
      <c r="BV123" t="s">
        <v>12582</v>
      </c>
      <c r="BW123" t="s">
        <v>12473</v>
      </c>
      <c r="BX123" t="s">
        <v>12568</v>
      </c>
      <c r="BY123" t="s">
        <v>12459</v>
      </c>
      <c r="BZ123" t="s">
        <v>12576</v>
      </c>
      <c r="CA123" t="s">
        <v>12957</v>
      </c>
      <c r="CB123" t="s">
        <v>12626</v>
      </c>
      <c r="CC123" t="s">
        <v>12492</v>
      </c>
      <c r="CD123" t="s">
        <v>12466</v>
      </c>
      <c r="CE123" t="s">
        <v>12581</v>
      </c>
      <c r="CF123" t="s">
        <v>12510</v>
      </c>
    </row>
    <row r="124" spans="1:93" hidden="1" x14ac:dyDescent="0.25">
      <c r="A124">
        <v>123</v>
      </c>
      <c r="B124" t="s">
        <v>421</v>
      </c>
      <c r="C124" t="s">
        <v>422</v>
      </c>
      <c r="D124">
        <v>7</v>
      </c>
      <c r="E124">
        <v>33</v>
      </c>
      <c r="F124" t="s">
        <v>45</v>
      </c>
      <c r="G124">
        <v>50</v>
      </c>
      <c r="H124" s="3">
        <f t="shared" si="24"/>
        <v>350</v>
      </c>
      <c r="I124" s="3">
        <f t="shared" si="25"/>
        <v>1650</v>
      </c>
      <c r="J124">
        <v>0</v>
      </c>
      <c r="K124" s="3" t="str">
        <f t="shared" si="27"/>
        <v>No</v>
      </c>
      <c r="L124" s="3" t="str">
        <f t="shared" si="28"/>
        <v>with rating</v>
      </c>
      <c r="M124" s="3">
        <f t="shared" si="29"/>
        <v>1</v>
      </c>
      <c r="N124" s="3" t="str">
        <f t="shared" si="30"/>
        <v>Below average</v>
      </c>
      <c r="O124" s="3">
        <f t="shared" si="31"/>
        <v>0</v>
      </c>
      <c r="P124" s="3">
        <f t="shared" si="32"/>
        <v>0</v>
      </c>
      <c r="Q124" s="3">
        <f t="shared" si="33"/>
        <v>0</v>
      </c>
      <c r="R124" s="3">
        <f t="shared" si="34"/>
        <v>1</v>
      </c>
      <c r="S124" s="3">
        <f t="shared" si="35"/>
        <v>0</v>
      </c>
      <c r="T124" s="3">
        <f t="shared" si="36"/>
        <v>0</v>
      </c>
      <c r="U124" s="3" t="str">
        <f t="shared" si="37"/>
        <v>Good</v>
      </c>
      <c r="V124">
        <v>3</v>
      </c>
      <c r="W124">
        <v>2</v>
      </c>
      <c r="X124">
        <v>0</v>
      </c>
      <c r="Y124" s="8">
        <f t="shared" si="38"/>
        <v>0</v>
      </c>
      <c r="Z124">
        <v>1</v>
      </c>
      <c r="AA124">
        <v>0</v>
      </c>
      <c r="AB124">
        <v>1</v>
      </c>
      <c r="AC124">
        <v>0</v>
      </c>
      <c r="AD124" s="9">
        <f t="shared" si="39"/>
        <v>0</v>
      </c>
      <c r="AE124">
        <v>0</v>
      </c>
      <c r="AF124">
        <v>0</v>
      </c>
      <c r="AG124" s="3" t="str">
        <f t="shared" si="40"/>
        <v>No</v>
      </c>
      <c r="AH124">
        <v>0</v>
      </c>
      <c r="AI124" s="3" t="str">
        <f t="shared" si="41"/>
        <v>No</v>
      </c>
      <c r="AJ124">
        <v>0</v>
      </c>
      <c r="AK124" s="3" t="str">
        <f t="shared" si="42"/>
        <v>No</v>
      </c>
      <c r="AL124" t="s">
        <v>1225</v>
      </c>
      <c r="AM124" t="s">
        <v>129</v>
      </c>
      <c r="AN124" t="s">
        <v>96</v>
      </c>
      <c r="AO124">
        <v>50</v>
      </c>
      <c r="AP124" s="6" t="s">
        <v>12443</v>
      </c>
      <c r="AQ124">
        <v>2</v>
      </c>
      <c r="AR124">
        <v>0</v>
      </c>
      <c r="AS124" s="3" t="str">
        <f t="shared" si="43"/>
        <v>No</v>
      </c>
      <c r="AT124">
        <v>41</v>
      </c>
      <c r="AU124">
        <v>50</v>
      </c>
      <c r="AV124" t="str">
        <f t="shared" si="44"/>
        <v>No</v>
      </c>
      <c r="AY124" t="s">
        <v>51</v>
      </c>
      <c r="AZ124" s="6" t="s">
        <v>1226</v>
      </c>
      <c r="BA124" t="s">
        <v>1226</v>
      </c>
      <c r="BB124" t="s">
        <v>1227</v>
      </c>
      <c r="BC124" s="3" t="str">
        <f t="shared" si="45"/>
        <v>with rating</v>
      </c>
      <c r="BD124">
        <v>25222</v>
      </c>
      <c r="BE124" s="3">
        <v>85</v>
      </c>
      <c r="BF124" s="8">
        <f t="shared" si="46"/>
        <v>0.85</v>
      </c>
      <c r="BG124" s="5">
        <f t="shared" si="26"/>
        <v>21438.7</v>
      </c>
      <c r="BH124">
        <v>4.0015462691301202</v>
      </c>
      <c r="BI124" t="s">
        <v>1228</v>
      </c>
      <c r="BJ124">
        <v>0</v>
      </c>
      <c r="BK124" s="3" t="str">
        <f t="shared" si="47"/>
        <v>No</v>
      </c>
      <c r="BM124" t="s">
        <v>1229</v>
      </c>
      <c r="BN124" t="s">
        <v>1230</v>
      </c>
      <c r="BO124" t="s">
        <v>1231</v>
      </c>
      <c r="BP124" t="s">
        <v>58</v>
      </c>
      <c r="BQ124" t="s">
        <v>59</v>
      </c>
      <c r="BR124" t="s">
        <v>1225</v>
      </c>
      <c r="BS124" t="s">
        <v>12958</v>
      </c>
      <c r="BT124" t="s">
        <v>12482</v>
      </c>
      <c r="BU124" t="s">
        <v>12573</v>
      </c>
      <c r="BV124" t="s">
        <v>12459</v>
      </c>
      <c r="BW124" t="s">
        <v>12582</v>
      </c>
      <c r="BX124" t="s">
        <v>12515</v>
      </c>
      <c r="BY124" t="s">
        <v>12458</v>
      </c>
      <c r="BZ124" t="s">
        <v>12959</v>
      </c>
      <c r="CA124" t="s">
        <v>12473</v>
      </c>
      <c r="CB124" t="s">
        <v>12576</v>
      </c>
      <c r="CC124" t="s">
        <v>12690</v>
      </c>
      <c r="CD124" t="s">
        <v>12960</v>
      </c>
      <c r="CE124" t="s">
        <v>12961</v>
      </c>
      <c r="CF124" t="s">
        <v>12492</v>
      </c>
      <c r="CG124" t="s">
        <v>12466</v>
      </c>
    </row>
    <row r="125" spans="1:93" hidden="1" x14ac:dyDescent="0.25">
      <c r="A125">
        <v>124</v>
      </c>
      <c r="B125" t="s">
        <v>1232</v>
      </c>
      <c r="C125" t="s">
        <v>11501</v>
      </c>
      <c r="D125">
        <v>11</v>
      </c>
      <c r="E125">
        <v>59</v>
      </c>
      <c r="F125" t="s">
        <v>45</v>
      </c>
      <c r="G125">
        <v>1000</v>
      </c>
      <c r="H125" s="3">
        <f t="shared" si="24"/>
        <v>11000</v>
      </c>
      <c r="I125" s="3">
        <f t="shared" si="25"/>
        <v>59000</v>
      </c>
      <c r="J125">
        <v>0</v>
      </c>
      <c r="K125" s="3" t="str">
        <f t="shared" si="27"/>
        <v>No</v>
      </c>
      <c r="L125" s="3" t="str">
        <f t="shared" si="28"/>
        <v>with rating</v>
      </c>
      <c r="M125" s="3">
        <f t="shared" si="29"/>
        <v>1</v>
      </c>
      <c r="N125" s="3" t="str">
        <f t="shared" si="30"/>
        <v>Above average</v>
      </c>
      <c r="O125" s="3">
        <f t="shared" si="31"/>
        <v>0</v>
      </c>
      <c r="P125" s="3">
        <f t="shared" si="32"/>
        <v>0</v>
      </c>
      <c r="Q125" s="3">
        <f t="shared" si="33"/>
        <v>0</v>
      </c>
      <c r="R125" s="3">
        <f t="shared" si="34"/>
        <v>0</v>
      </c>
      <c r="S125" s="3">
        <f t="shared" si="35"/>
        <v>1</v>
      </c>
      <c r="T125" s="3">
        <f t="shared" si="36"/>
        <v>0</v>
      </c>
      <c r="U125" s="3" t="str">
        <f t="shared" si="37"/>
        <v>Very good</v>
      </c>
      <c r="V125">
        <v>4.1100000000000003</v>
      </c>
      <c r="W125">
        <v>135</v>
      </c>
      <c r="X125">
        <v>75</v>
      </c>
      <c r="Y125" s="8">
        <f t="shared" si="38"/>
        <v>0.55555555555555558</v>
      </c>
      <c r="Z125">
        <v>24</v>
      </c>
      <c r="AA125">
        <v>19</v>
      </c>
      <c r="AB125">
        <v>10</v>
      </c>
      <c r="AC125">
        <v>7</v>
      </c>
      <c r="AD125" s="9">
        <f t="shared" si="39"/>
        <v>5.185185185185185E-2</v>
      </c>
      <c r="AE125">
        <v>0</v>
      </c>
      <c r="AF125">
        <v>0</v>
      </c>
      <c r="AG125" s="3" t="str">
        <f t="shared" si="40"/>
        <v>No</v>
      </c>
      <c r="AH125">
        <v>0</v>
      </c>
      <c r="AI125" s="3" t="str">
        <f t="shared" si="41"/>
        <v>No</v>
      </c>
      <c r="AJ125">
        <v>0</v>
      </c>
      <c r="AK125" s="3" t="str">
        <f t="shared" si="42"/>
        <v>No</v>
      </c>
      <c r="AL125" t="s">
        <v>11502</v>
      </c>
      <c r="AM125" t="s">
        <v>95</v>
      </c>
      <c r="AN125" t="s">
        <v>48</v>
      </c>
      <c r="AO125">
        <v>50</v>
      </c>
      <c r="AP125" s="6" t="s">
        <v>12443</v>
      </c>
      <c r="AQ125">
        <v>2</v>
      </c>
      <c r="AR125">
        <v>0</v>
      </c>
      <c r="AS125" s="3" t="str">
        <f t="shared" si="43"/>
        <v>No</v>
      </c>
      <c r="AT125">
        <v>41</v>
      </c>
      <c r="AU125">
        <v>50</v>
      </c>
      <c r="AV125" t="str">
        <f t="shared" si="44"/>
        <v>No</v>
      </c>
      <c r="AY125" t="s">
        <v>51</v>
      </c>
      <c r="AZ125" s="6" t="s">
        <v>1235</v>
      </c>
      <c r="BA125" t="s">
        <v>1236</v>
      </c>
      <c r="BB125" t="s">
        <v>1237</v>
      </c>
      <c r="BC125" s="3" t="str">
        <f t="shared" si="45"/>
        <v>with rating</v>
      </c>
      <c r="BD125">
        <v>6715</v>
      </c>
      <c r="BE125" s="3">
        <v>86</v>
      </c>
      <c r="BF125" s="8">
        <f t="shared" si="46"/>
        <v>0.86</v>
      </c>
      <c r="BG125" s="5">
        <f t="shared" si="26"/>
        <v>5774.9</v>
      </c>
      <c r="BH125">
        <v>4.05718540580789</v>
      </c>
      <c r="BI125" t="s">
        <v>1238</v>
      </c>
      <c r="BJ125">
        <v>1</v>
      </c>
      <c r="BK125" s="3" t="str">
        <f t="shared" si="47"/>
        <v>Yes</v>
      </c>
      <c r="BL125" t="s">
        <v>1239</v>
      </c>
      <c r="BM125" t="s">
        <v>1240</v>
      </c>
      <c r="BN125" t="s">
        <v>1241</v>
      </c>
      <c r="BO125" t="s">
        <v>1242</v>
      </c>
      <c r="BP125" t="s">
        <v>58</v>
      </c>
      <c r="BQ125" t="s">
        <v>59</v>
      </c>
      <c r="BR125" t="s">
        <v>11502</v>
      </c>
      <c r="BS125" t="s">
        <v>12458</v>
      </c>
      <c r="BT125" t="s">
        <v>12519</v>
      </c>
      <c r="BU125" t="s">
        <v>12718</v>
      </c>
      <c r="BV125" t="s">
        <v>12486</v>
      </c>
      <c r="BW125" t="s">
        <v>12501</v>
      </c>
      <c r="BX125" t="s">
        <v>12703</v>
      </c>
      <c r="BY125" t="s">
        <v>12463</v>
      </c>
      <c r="BZ125" t="s">
        <v>12459</v>
      </c>
      <c r="CA125" t="s">
        <v>12598</v>
      </c>
      <c r="CB125" t="s">
        <v>12862</v>
      </c>
      <c r="CC125" t="s">
        <v>12766</v>
      </c>
      <c r="CD125" t="s">
        <v>12962</v>
      </c>
      <c r="CE125" t="s">
        <v>12467</v>
      </c>
      <c r="CF125" t="s">
        <v>12469</v>
      </c>
      <c r="CG125" t="s">
        <v>12963</v>
      </c>
      <c r="CH125" t="s">
        <v>12964</v>
      </c>
      <c r="CI125" t="s">
        <v>12596</v>
      </c>
      <c r="CJ125" t="s">
        <v>12466</v>
      </c>
      <c r="CK125" t="s">
        <v>12670</v>
      </c>
      <c r="CL125" t="s">
        <v>12512</v>
      </c>
      <c r="CM125" t="s">
        <v>12477</v>
      </c>
      <c r="CN125" t="s">
        <v>12475</v>
      </c>
      <c r="CO125" t="s">
        <v>1394</v>
      </c>
    </row>
    <row r="126" spans="1:93" hidden="1" x14ac:dyDescent="0.25">
      <c r="A126">
        <v>125</v>
      </c>
      <c r="B126" t="s">
        <v>1243</v>
      </c>
      <c r="C126" t="s">
        <v>1244</v>
      </c>
      <c r="D126">
        <v>12</v>
      </c>
      <c r="E126">
        <v>43</v>
      </c>
      <c r="F126" t="s">
        <v>45</v>
      </c>
      <c r="G126">
        <v>100</v>
      </c>
      <c r="H126" s="3">
        <f t="shared" si="24"/>
        <v>1200</v>
      </c>
      <c r="I126" s="3">
        <f t="shared" si="25"/>
        <v>4300</v>
      </c>
      <c r="J126">
        <v>0</v>
      </c>
      <c r="K126" s="3" t="str">
        <f t="shared" si="27"/>
        <v>No</v>
      </c>
      <c r="L126" s="3" t="str">
        <f t="shared" si="28"/>
        <v>with rating</v>
      </c>
      <c r="M126" s="3">
        <f t="shared" si="29"/>
        <v>1</v>
      </c>
      <c r="N126" s="3" t="str">
        <f t="shared" si="30"/>
        <v>Below average</v>
      </c>
      <c r="O126" s="3">
        <f t="shared" si="31"/>
        <v>0</v>
      </c>
      <c r="P126" s="3">
        <f t="shared" si="32"/>
        <v>0</v>
      </c>
      <c r="Q126" s="3">
        <f t="shared" si="33"/>
        <v>0</v>
      </c>
      <c r="R126" s="3">
        <f t="shared" si="34"/>
        <v>0</v>
      </c>
      <c r="S126" s="3">
        <f t="shared" si="35"/>
        <v>1</v>
      </c>
      <c r="T126" s="3">
        <f t="shared" si="36"/>
        <v>0</v>
      </c>
      <c r="U126" s="3" t="str">
        <f t="shared" si="37"/>
        <v>Very good</v>
      </c>
      <c r="V126">
        <v>3.59</v>
      </c>
      <c r="W126">
        <v>27</v>
      </c>
      <c r="X126">
        <v>7</v>
      </c>
      <c r="Y126" s="8">
        <f t="shared" si="38"/>
        <v>0.25925925925925924</v>
      </c>
      <c r="Z126">
        <v>9</v>
      </c>
      <c r="AA126">
        <v>7</v>
      </c>
      <c r="AB126">
        <v>1</v>
      </c>
      <c r="AC126">
        <v>3</v>
      </c>
      <c r="AD126" s="9">
        <f t="shared" si="39"/>
        <v>0.1111111111111111</v>
      </c>
      <c r="AE126">
        <v>0</v>
      </c>
      <c r="AF126">
        <v>0</v>
      </c>
      <c r="AG126" s="3" t="str">
        <f t="shared" si="40"/>
        <v>No</v>
      </c>
      <c r="AH126">
        <v>0</v>
      </c>
      <c r="AI126" s="3" t="str">
        <f t="shared" si="41"/>
        <v>No</v>
      </c>
      <c r="AJ126">
        <v>0</v>
      </c>
      <c r="AK126" s="3" t="str">
        <f t="shared" si="42"/>
        <v>No</v>
      </c>
      <c r="AL126" t="s">
        <v>1245</v>
      </c>
      <c r="AM126" t="s">
        <v>1246</v>
      </c>
      <c r="AN126" t="s">
        <v>48</v>
      </c>
      <c r="AO126">
        <v>50</v>
      </c>
      <c r="AP126" s="6" t="s">
        <v>12443</v>
      </c>
      <c r="AQ126">
        <v>3</v>
      </c>
      <c r="AR126">
        <v>0</v>
      </c>
      <c r="AS126" s="3" t="str">
        <f t="shared" si="43"/>
        <v>No</v>
      </c>
      <c r="AT126">
        <v>42</v>
      </c>
      <c r="AU126">
        <v>50</v>
      </c>
      <c r="AV126" t="str">
        <f t="shared" si="44"/>
        <v>No</v>
      </c>
      <c r="AY126" t="s">
        <v>51</v>
      </c>
      <c r="AZ126" s="6" t="s">
        <v>1248</v>
      </c>
      <c r="BA126" t="s">
        <v>1249</v>
      </c>
      <c r="BB126" t="s">
        <v>1250</v>
      </c>
      <c r="BC126" s="3" t="str">
        <f t="shared" si="45"/>
        <v>with rating</v>
      </c>
      <c r="BD126">
        <v>3237</v>
      </c>
      <c r="BE126" s="3">
        <v>83</v>
      </c>
      <c r="BF126" s="8">
        <f t="shared" si="46"/>
        <v>0.83</v>
      </c>
      <c r="BG126" s="5">
        <f t="shared" si="26"/>
        <v>2686.71</v>
      </c>
      <c r="BH126">
        <v>3.9484090206981701</v>
      </c>
      <c r="BI126" t="s">
        <v>1251</v>
      </c>
      <c r="BJ126">
        <v>0</v>
      </c>
      <c r="BK126" s="3" t="str">
        <f t="shared" si="47"/>
        <v>No</v>
      </c>
      <c r="BM126" t="s">
        <v>1252</v>
      </c>
      <c r="BN126" t="s">
        <v>1253</v>
      </c>
      <c r="BO126" s="1" t="s">
        <v>1254</v>
      </c>
      <c r="BP126" t="s">
        <v>58</v>
      </c>
      <c r="BQ126" t="s">
        <v>59</v>
      </c>
      <c r="BR126" t="s">
        <v>1245</v>
      </c>
      <c r="BS126" t="s">
        <v>12692</v>
      </c>
      <c r="BT126" t="s">
        <v>12965</v>
      </c>
      <c r="BU126" t="s">
        <v>12830</v>
      </c>
      <c r="BV126" t="s">
        <v>12704</v>
      </c>
      <c r="BW126" t="s">
        <v>12471</v>
      </c>
      <c r="BX126" t="s">
        <v>12523</v>
      </c>
      <c r="BY126" t="s">
        <v>12458</v>
      </c>
      <c r="BZ126" t="s">
        <v>12714</v>
      </c>
      <c r="CA126" t="s">
        <v>12905</v>
      </c>
      <c r="CB126" t="s">
        <v>12813</v>
      </c>
      <c r="CC126" t="s">
        <v>12463</v>
      </c>
      <c r="CD126" t="s">
        <v>12776</v>
      </c>
      <c r="CE126" t="s">
        <v>12966</v>
      </c>
      <c r="CF126" t="s">
        <v>12725</v>
      </c>
      <c r="CG126" t="s">
        <v>12459</v>
      </c>
      <c r="CH126" t="s">
        <v>12466</v>
      </c>
    </row>
    <row r="127" spans="1:93" hidden="1" x14ac:dyDescent="0.25">
      <c r="A127">
        <v>126</v>
      </c>
      <c r="B127" t="s">
        <v>1255</v>
      </c>
      <c r="C127" t="s">
        <v>1256</v>
      </c>
      <c r="D127">
        <v>13</v>
      </c>
      <c r="E127">
        <v>51</v>
      </c>
      <c r="F127" t="s">
        <v>45</v>
      </c>
      <c r="G127">
        <v>5000</v>
      </c>
      <c r="H127" s="3">
        <f t="shared" si="24"/>
        <v>65000</v>
      </c>
      <c r="I127" s="3">
        <f t="shared" si="25"/>
        <v>255000</v>
      </c>
      <c r="J127">
        <v>0</v>
      </c>
      <c r="K127" s="3" t="str">
        <f t="shared" si="27"/>
        <v>No</v>
      </c>
      <c r="L127" s="3" t="str">
        <f t="shared" si="28"/>
        <v>with rating</v>
      </c>
      <c r="M127" s="3">
        <f t="shared" si="29"/>
        <v>1</v>
      </c>
      <c r="N127" s="3" t="str">
        <f t="shared" si="30"/>
        <v>Below average</v>
      </c>
      <c r="O127" s="3">
        <f t="shared" si="31"/>
        <v>0</v>
      </c>
      <c r="P127" s="3">
        <f t="shared" si="32"/>
        <v>0</v>
      </c>
      <c r="Q127" s="3">
        <f t="shared" si="33"/>
        <v>0</v>
      </c>
      <c r="R127" s="3">
        <f t="shared" si="34"/>
        <v>0</v>
      </c>
      <c r="S127" s="3">
        <f t="shared" si="35"/>
        <v>1</v>
      </c>
      <c r="T127" s="3">
        <f t="shared" si="36"/>
        <v>0</v>
      </c>
      <c r="U127" s="3" t="str">
        <f t="shared" si="37"/>
        <v>Very good</v>
      </c>
      <c r="V127">
        <v>3.61</v>
      </c>
      <c r="W127">
        <v>127</v>
      </c>
      <c r="X127">
        <v>59</v>
      </c>
      <c r="Y127" s="8">
        <f t="shared" si="38"/>
        <v>0.46456692913385828</v>
      </c>
      <c r="Z127">
        <v>16</v>
      </c>
      <c r="AA127">
        <v>20</v>
      </c>
      <c r="AB127">
        <v>7</v>
      </c>
      <c r="AC127">
        <v>25</v>
      </c>
      <c r="AD127" s="9">
        <f t="shared" si="39"/>
        <v>0.19685039370078741</v>
      </c>
      <c r="AE127">
        <v>0</v>
      </c>
      <c r="AF127">
        <v>0</v>
      </c>
      <c r="AG127" s="3" t="str">
        <f t="shared" si="40"/>
        <v>No</v>
      </c>
      <c r="AH127">
        <v>0</v>
      </c>
      <c r="AI127" s="3" t="str">
        <f t="shared" si="41"/>
        <v>No</v>
      </c>
      <c r="AJ127">
        <v>0</v>
      </c>
      <c r="AK127" s="3" t="str">
        <f t="shared" si="42"/>
        <v>No</v>
      </c>
      <c r="AL127" t="s">
        <v>1257</v>
      </c>
      <c r="AM127" t="s">
        <v>95</v>
      </c>
      <c r="AN127" t="s">
        <v>96</v>
      </c>
      <c r="AO127">
        <v>50</v>
      </c>
      <c r="AP127" s="6" t="s">
        <v>12443</v>
      </c>
      <c r="AQ127">
        <v>3</v>
      </c>
      <c r="AR127">
        <v>0</v>
      </c>
      <c r="AS127" s="3" t="str">
        <f t="shared" si="43"/>
        <v>No</v>
      </c>
      <c r="AT127">
        <v>43</v>
      </c>
      <c r="AU127">
        <v>50</v>
      </c>
      <c r="AV127" t="str">
        <f t="shared" si="44"/>
        <v>Yes</v>
      </c>
      <c r="AW127">
        <v>1</v>
      </c>
      <c r="AX127" t="s">
        <v>12445</v>
      </c>
      <c r="AY127" t="s">
        <v>51</v>
      </c>
      <c r="AZ127" s="6" t="s">
        <v>1258</v>
      </c>
      <c r="BA127" t="s">
        <v>1258</v>
      </c>
      <c r="BB127" t="s">
        <v>1259</v>
      </c>
      <c r="BC127" s="3" t="str">
        <f t="shared" si="45"/>
        <v>with rating</v>
      </c>
      <c r="BD127">
        <v>17244</v>
      </c>
      <c r="BE127" s="3">
        <v>84</v>
      </c>
      <c r="BF127" s="8">
        <f t="shared" si="46"/>
        <v>0.84</v>
      </c>
      <c r="BG127" s="5">
        <f t="shared" si="26"/>
        <v>14484.96</v>
      </c>
      <c r="BH127">
        <v>3.94641614474599</v>
      </c>
      <c r="BI127" t="s">
        <v>1260</v>
      </c>
      <c r="BJ127">
        <v>0</v>
      </c>
      <c r="BK127" s="3" t="str">
        <f t="shared" si="47"/>
        <v>No</v>
      </c>
      <c r="BM127" t="s">
        <v>1261</v>
      </c>
      <c r="BN127" t="s">
        <v>1262</v>
      </c>
      <c r="BO127" t="s">
        <v>1263</v>
      </c>
      <c r="BP127" t="s">
        <v>58</v>
      </c>
      <c r="BQ127" t="s">
        <v>59</v>
      </c>
      <c r="BR127" t="s">
        <v>1257</v>
      </c>
      <c r="BS127" t="s">
        <v>12458</v>
      </c>
      <c r="BT127" t="s">
        <v>12469</v>
      </c>
      <c r="BU127" t="s">
        <v>12920</v>
      </c>
      <c r="BV127" t="s">
        <v>12501</v>
      </c>
      <c r="BW127" t="s">
        <v>12967</v>
      </c>
      <c r="BX127" t="s">
        <v>12725</v>
      </c>
      <c r="BY127" t="s">
        <v>12923</v>
      </c>
      <c r="BZ127" t="s">
        <v>12459</v>
      </c>
      <c r="CA127" t="s">
        <v>12751</v>
      </c>
      <c r="CB127" t="s">
        <v>12924</v>
      </c>
      <c r="CC127" t="s">
        <v>12466</v>
      </c>
      <c r="CD127" t="s">
        <v>12475</v>
      </c>
      <c r="CE127" t="s">
        <v>12505</v>
      </c>
      <c r="CF127" t="s">
        <v>12925</v>
      </c>
      <c r="CG127" t="s">
        <v>12463</v>
      </c>
      <c r="CH127" t="s">
        <v>12926</v>
      </c>
      <c r="CI127" t="s">
        <v>12921</v>
      </c>
    </row>
    <row r="128" spans="1:93" hidden="1" x14ac:dyDescent="0.25">
      <c r="A128">
        <v>127</v>
      </c>
      <c r="B128" t="s">
        <v>11503</v>
      </c>
      <c r="C128" t="s">
        <v>11503</v>
      </c>
      <c r="D128">
        <v>2.71999999999999</v>
      </c>
      <c r="E128">
        <v>9</v>
      </c>
      <c r="F128" t="s">
        <v>45</v>
      </c>
      <c r="G128">
        <v>1</v>
      </c>
      <c r="H128" s="3">
        <f t="shared" si="24"/>
        <v>2.71999999999999</v>
      </c>
      <c r="I128" s="3">
        <f t="shared" si="25"/>
        <v>9</v>
      </c>
      <c r="J128">
        <v>0</v>
      </c>
      <c r="K128" s="3" t="str">
        <f t="shared" si="27"/>
        <v>No</v>
      </c>
      <c r="L128" s="3" t="str">
        <f t="shared" si="28"/>
        <v>without rating</v>
      </c>
      <c r="M128" s="3">
        <f t="shared" si="29"/>
        <v>0</v>
      </c>
      <c r="N128" s="3" t="str">
        <f t="shared" si="30"/>
        <v>no rating</v>
      </c>
      <c r="O128" s="3">
        <f t="shared" si="31"/>
        <v>1</v>
      </c>
      <c r="P128" s="3">
        <f t="shared" si="32"/>
        <v>0</v>
      </c>
      <c r="Q128" s="3">
        <f t="shared" si="33"/>
        <v>0</v>
      </c>
      <c r="R128" s="3">
        <f t="shared" si="34"/>
        <v>0</v>
      </c>
      <c r="S128" s="3">
        <f t="shared" si="35"/>
        <v>0</v>
      </c>
      <c r="T128" s="3">
        <f t="shared" si="36"/>
        <v>0</v>
      </c>
      <c r="U128" s="3" t="str">
        <f t="shared" si="37"/>
        <v>no rating</v>
      </c>
      <c r="V128" s="4"/>
      <c r="W128">
        <v>0</v>
      </c>
      <c r="Y128" s="8" t="e">
        <f t="shared" si="38"/>
        <v>#DIV/0!</v>
      </c>
      <c r="AD128" s="9" t="e">
        <f t="shared" si="39"/>
        <v>#DIV/0!</v>
      </c>
      <c r="AE128">
        <v>0</v>
      </c>
      <c r="AF128">
        <v>0</v>
      </c>
      <c r="AG128" s="3" t="str">
        <f t="shared" si="40"/>
        <v>No</v>
      </c>
      <c r="AH128">
        <v>0</v>
      </c>
      <c r="AI128" s="3" t="str">
        <f t="shared" si="41"/>
        <v>No</v>
      </c>
      <c r="AJ128">
        <v>0</v>
      </c>
      <c r="AK128" s="3" t="str">
        <f t="shared" si="42"/>
        <v>No</v>
      </c>
      <c r="AL128" t="s">
        <v>11504</v>
      </c>
      <c r="AM128" t="s">
        <v>182</v>
      </c>
      <c r="AN128" t="s">
        <v>64</v>
      </c>
      <c r="AO128">
        <v>1</v>
      </c>
      <c r="AP128" s="6" t="s">
        <v>12443</v>
      </c>
      <c r="AQ128">
        <v>1</v>
      </c>
      <c r="AR128">
        <v>0</v>
      </c>
      <c r="AS128" s="3" t="str">
        <f t="shared" si="43"/>
        <v>No</v>
      </c>
      <c r="AT128">
        <v>33</v>
      </c>
      <c r="AU128">
        <v>50</v>
      </c>
      <c r="AV128" t="str">
        <f t="shared" si="44"/>
        <v>No</v>
      </c>
      <c r="AY128" t="s">
        <v>51</v>
      </c>
      <c r="AZ128" s="6" t="s">
        <v>1266</v>
      </c>
      <c r="BA128" t="s">
        <v>1267</v>
      </c>
      <c r="BB128" t="s">
        <v>1268</v>
      </c>
      <c r="BC128" s="3" t="str">
        <f t="shared" si="45"/>
        <v>with rating</v>
      </c>
      <c r="BD128">
        <v>378</v>
      </c>
      <c r="BE128" s="3">
        <v>75</v>
      </c>
      <c r="BF128" s="8">
        <f t="shared" si="46"/>
        <v>0.75</v>
      </c>
      <c r="BG128" s="5">
        <f t="shared" si="26"/>
        <v>283.5</v>
      </c>
      <c r="BH128">
        <v>3.5978835978835901</v>
      </c>
      <c r="BI128" t="s">
        <v>1269</v>
      </c>
      <c r="BJ128">
        <v>0</v>
      </c>
      <c r="BK128" s="3" t="str">
        <f t="shared" si="47"/>
        <v>No</v>
      </c>
      <c r="BM128" t="s">
        <v>1270</v>
      </c>
      <c r="BN128" t="s">
        <v>1271</v>
      </c>
      <c r="BO128" t="s">
        <v>1272</v>
      </c>
      <c r="BP128" t="s">
        <v>58</v>
      </c>
      <c r="BQ128" t="s">
        <v>59</v>
      </c>
      <c r="BR128" t="s">
        <v>11504</v>
      </c>
      <c r="BS128" t="s">
        <v>12458</v>
      </c>
      <c r="BT128" t="s">
        <v>12519</v>
      </c>
      <c r="BU128" t="s">
        <v>12467</v>
      </c>
      <c r="BV128" t="s">
        <v>12560</v>
      </c>
      <c r="BW128" t="s">
        <v>12486</v>
      </c>
      <c r="BX128" t="s">
        <v>12463</v>
      </c>
      <c r="BY128" t="s">
        <v>12568</v>
      </c>
      <c r="BZ128" t="s">
        <v>12968</v>
      </c>
      <c r="CA128" t="s">
        <v>12563</v>
      </c>
      <c r="CB128" t="s">
        <v>12597</v>
      </c>
      <c r="CC128" t="s">
        <v>12969</v>
      </c>
      <c r="CD128" t="s">
        <v>12564</v>
      </c>
      <c r="CE128" t="s">
        <v>12491</v>
      </c>
      <c r="CF128" t="s">
        <v>12565</v>
      </c>
      <c r="CG128" t="s">
        <v>12508</v>
      </c>
      <c r="CH128" t="s">
        <v>12466</v>
      </c>
      <c r="CI128" t="s">
        <v>12492</v>
      </c>
    </row>
    <row r="129" spans="1:97" hidden="1" x14ac:dyDescent="0.25">
      <c r="A129">
        <v>128</v>
      </c>
      <c r="B129" t="s">
        <v>1273</v>
      </c>
      <c r="C129" t="s">
        <v>11505</v>
      </c>
      <c r="D129">
        <v>6</v>
      </c>
      <c r="E129">
        <v>6</v>
      </c>
      <c r="F129" t="s">
        <v>45</v>
      </c>
      <c r="G129">
        <v>20000</v>
      </c>
      <c r="H129" s="3">
        <f t="shared" si="24"/>
        <v>120000</v>
      </c>
      <c r="I129" s="3">
        <f t="shared" si="25"/>
        <v>120000</v>
      </c>
      <c r="J129">
        <v>1</v>
      </c>
      <c r="K129" s="3" t="str">
        <f t="shared" si="27"/>
        <v>Yes</v>
      </c>
      <c r="L129" s="3" t="str">
        <f t="shared" si="28"/>
        <v>with rating</v>
      </c>
      <c r="M129" s="3">
        <f t="shared" si="29"/>
        <v>1</v>
      </c>
      <c r="N129" s="3" t="str">
        <f t="shared" si="30"/>
        <v>Above average</v>
      </c>
      <c r="O129" s="3">
        <f t="shared" si="31"/>
        <v>0</v>
      </c>
      <c r="P129" s="3">
        <f t="shared" si="32"/>
        <v>0</v>
      </c>
      <c r="Q129" s="3">
        <f t="shared" si="33"/>
        <v>0</v>
      </c>
      <c r="R129" s="3">
        <f t="shared" si="34"/>
        <v>0</v>
      </c>
      <c r="S129" s="3">
        <f t="shared" si="35"/>
        <v>1</v>
      </c>
      <c r="T129" s="3">
        <f t="shared" si="36"/>
        <v>0</v>
      </c>
      <c r="U129" s="3" t="str">
        <f t="shared" si="37"/>
        <v>Very good</v>
      </c>
      <c r="V129">
        <v>3.99</v>
      </c>
      <c r="W129">
        <v>1600</v>
      </c>
      <c r="X129">
        <v>809</v>
      </c>
      <c r="Y129" s="8">
        <f t="shared" si="38"/>
        <v>0.50562499999999999</v>
      </c>
      <c r="Z129">
        <v>322</v>
      </c>
      <c r="AA129">
        <v>238</v>
      </c>
      <c r="AB129">
        <v>100</v>
      </c>
      <c r="AC129">
        <v>131</v>
      </c>
      <c r="AD129" s="9">
        <f t="shared" si="39"/>
        <v>8.1875000000000003E-2</v>
      </c>
      <c r="AE129">
        <v>0</v>
      </c>
      <c r="AF129">
        <v>0</v>
      </c>
      <c r="AG129" s="3" t="str">
        <f t="shared" si="40"/>
        <v>No</v>
      </c>
      <c r="AH129">
        <v>0</v>
      </c>
      <c r="AI129" s="3" t="str">
        <f t="shared" si="41"/>
        <v>No</v>
      </c>
      <c r="AJ129">
        <v>0</v>
      </c>
      <c r="AK129" s="3" t="str">
        <f t="shared" si="42"/>
        <v>No</v>
      </c>
      <c r="AL129" t="s">
        <v>11506</v>
      </c>
      <c r="AM129" t="s">
        <v>63</v>
      </c>
      <c r="AN129" t="s">
        <v>225</v>
      </c>
      <c r="AO129">
        <v>50</v>
      </c>
      <c r="AP129" s="6" t="s">
        <v>12443</v>
      </c>
      <c r="AQ129">
        <v>2</v>
      </c>
      <c r="AR129">
        <v>0</v>
      </c>
      <c r="AS129" s="3" t="str">
        <f t="shared" si="43"/>
        <v>No</v>
      </c>
      <c r="AT129">
        <v>33</v>
      </c>
      <c r="AU129">
        <v>50</v>
      </c>
      <c r="AV129" t="str">
        <f t="shared" si="44"/>
        <v>No</v>
      </c>
      <c r="AY129" t="s">
        <v>51</v>
      </c>
      <c r="AZ129" s="6" t="s">
        <v>592</v>
      </c>
      <c r="BA129" t="s">
        <v>593</v>
      </c>
      <c r="BB129" t="s">
        <v>1276</v>
      </c>
      <c r="BC129" s="3" t="str">
        <f t="shared" si="45"/>
        <v>with rating</v>
      </c>
      <c r="BD129">
        <v>16013</v>
      </c>
      <c r="BE129" s="3">
        <v>87</v>
      </c>
      <c r="BF129" s="8">
        <f t="shared" si="46"/>
        <v>0.87</v>
      </c>
      <c r="BG129" s="5">
        <f t="shared" si="26"/>
        <v>13931.31</v>
      </c>
      <c r="BH129">
        <v>4.1088490601386303</v>
      </c>
      <c r="BI129" t="s">
        <v>595</v>
      </c>
      <c r="BJ129">
        <v>0</v>
      </c>
      <c r="BK129" s="3" t="str">
        <f t="shared" si="47"/>
        <v>No</v>
      </c>
      <c r="BM129" t="s">
        <v>1277</v>
      </c>
      <c r="BN129" t="s">
        <v>1278</v>
      </c>
      <c r="BO129" t="s">
        <v>1279</v>
      </c>
      <c r="BP129" t="s">
        <v>58</v>
      </c>
      <c r="BQ129" t="s">
        <v>59</v>
      </c>
      <c r="BR129" t="s">
        <v>11506</v>
      </c>
      <c r="BS129" t="s">
        <v>12530</v>
      </c>
      <c r="BT129" t="s">
        <v>12458</v>
      </c>
      <c r="BU129" t="s">
        <v>12573</v>
      </c>
      <c r="BV129" t="s">
        <v>12519</v>
      </c>
      <c r="BW129" t="s">
        <v>12582</v>
      </c>
      <c r="BX129" t="s">
        <v>12510</v>
      </c>
      <c r="BY129" t="s">
        <v>12473</v>
      </c>
      <c r="BZ129" t="s">
        <v>12589</v>
      </c>
      <c r="CA129" t="s">
        <v>12518</v>
      </c>
      <c r="CB129" t="s">
        <v>12576</v>
      </c>
      <c r="CC129" t="s">
        <v>12463</v>
      </c>
      <c r="CD129" t="s">
        <v>12459</v>
      </c>
      <c r="CE129" t="s">
        <v>12632</v>
      </c>
      <c r="CF129" t="s">
        <v>12768</v>
      </c>
      <c r="CG129" t="s">
        <v>12492</v>
      </c>
      <c r="CH129" t="s">
        <v>12970</v>
      </c>
      <c r="CI129" t="s">
        <v>12466</v>
      </c>
      <c r="CJ129" t="s">
        <v>12475</v>
      </c>
    </row>
    <row r="130" spans="1:97" hidden="1" x14ac:dyDescent="0.25">
      <c r="A130">
        <v>129</v>
      </c>
      <c r="B130" t="s">
        <v>1280</v>
      </c>
      <c r="C130" t="s">
        <v>11507</v>
      </c>
      <c r="D130">
        <v>9</v>
      </c>
      <c r="E130">
        <v>56</v>
      </c>
      <c r="F130" t="s">
        <v>45</v>
      </c>
      <c r="G130">
        <v>100</v>
      </c>
      <c r="H130" s="3">
        <f t="shared" ref="H130:H193" si="48">D130*G130</f>
        <v>900</v>
      </c>
      <c r="I130" s="3">
        <f t="shared" ref="I130:I193" si="49">E130*G130</f>
        <v>5600</v>
      </c>
      <c r="J130">
        <v>1</v>
      </c>
      <c r="K130" s="3" t="str">
        <f t="shared" si="27"/>
        <v>Yes</v>
      </c>
      <c r="L130" s="3" t="str">
        <f t="shared" si="28"/>
        <v>with rating</v>
      </c>
      <c r="M130" s="3">
        <f t="shared" si="29"/>
        <v>1</v>
      </c>
      <c r="N130" s="3" t="str">
        <f t="shared" si="30"/>
        <v>Above average</v>
      </c>
      <c r="O130" s="3">
        <f t="shared" si="31"/>
        <v>0</v>
      </c>
      <c r="P130" s="3">
        <f t="shared" si="32"/>
        <v>0</v>
      </c>
      <c r="Q130" s="3">
        <f t="shared" si="33"/>
        <v>0</v>
      </c>
      <c r="R130" s="3">
        <f t="shared" si="34"/>
        <v>0</v>
      </c>
      <c r="S130" s="3">
        <f t="shared" si="35"/>
        <v>1</v>
      </c>
      <c r="T130" s="3">
        <f t="shared" si="36"/>
        <v>0</v>
      </c>
      <c r="U130" s="3" t="str">
        <f t="shared" si="37"/>
        <v>Very good</v>
      </c>
      <c r="V130">
        <v>4.03</v>
      </c>
      <c r="W130">
        <v>30</v>
      </c>
      <c r="X130">
        <v>17</v>
      </c>
      <c r="Y130" s="8">
        <f t="shared" si="38"/>
        <v>0.56666666666666665</v>
      </c>
      <c r="Z130">
        <v>6</v>
      </c>
      <c r="AA130">
        <v>2</v>
      </c>
      <c r="AB130">
        <v>1</v>
      </c>
      <c r="AC130">
        <v>4</v>
      </c>
      <c r="AD130" s="9">
        <f t="shared" si="39"/>
        <v>0.13333333333333333</v>
      </c>
      <c r="AE130">
        <v>0</v>
      </c>
      <c r="AF130">
        <v>0</v>
      </c>
      <c r="AG130" s="3" t="str">
        <f t="shared" si="40"/>
        <v>No</v>
      </c>
      <c r="AH130">
        <v>0</v>
      </c>
      <c r="AI130" s="3" t="str">
        <f t="shared" si="41"/>
        <v>No</v>
      </c>
      <c r="AJ130">
        <v>0</v>
      </c>
      <c r="AK130" s="3" t="str">
        <f t="shared" si="42"/>
        <v>No</v>
      </c>
      <c r="AL130" t="s">
        <v>1282</v>
      </c>
      <c r="AM130" t="s">
        <v>1283</v>
      </c>
      <c r="AN130" t="s">
        <v>162</v>
      </c>
      <c r="AO130">
        <v>3</v>
      </c>
      <c r="AP130" s="6" t="s">
        <v>12443</v>
      </c>
      <c r="AQ130">
        <v>3</v>
      </c>
      <c r="AR130">
        <v>0</v>
      </c>
      <c r="AS130" s="3" t="str">
        <f t="shared" si="43"/>
        <v>No</v>
      </c>
      <c r="AT130">
        <v>19</v>
      </c>
      <c r="AU130">
        <v>50</v>
      </c>
      <c r="AV130" t="str">
        <f t="shared" si="44"/>
        <v>No</v>
      </c>
      <c r="AY130" t="s">
        <v>321</v>
      </c>
      <c r="AZ130" s="6" t="s">
        <v>1284</v>
      </c>
      <c r="BA130" t="s">
        <v>1285</v>
      </c>
      <c r="BB130" t="s">
        <v>1286</v>
      </c>
      <c r="BC130" s="3" t="str">
        <f t="shared" si="45"/>
        <v>with rating</v>
      </c>
      <c r="BD130">
        <v>49</v>
      </c>
      <c r="BE130" s="3">
        <v>73</v>
      </c>
      <c r="BF130" s="8">
        <f t="shared" si="46"/>
        <v>0.73</v>
      </c>
      <c r="BG130" s="5">
        <f t="shared" ref="BG130:BG193" si="50">BE130*BD130/100</f>
        <v>35.770000000000003</v>
      </c>
      <c r="BH130">
        <v>3.71428571428571</v>
      </c>
      <c r="BI130" t="s">
        <v>1287</v>
      </c>
      <c r="BJ130">
        <v>0</v>
      </c>
      <c r="BK130" s="3" t="str">
        <f t="shared" si="47"/>
        <v>No</v>
      </c>
      <c r="BM130" t="s">
        <v>1288</v>
      </c>
      <c r="BN130" t="s">
        <v>1289</v>
      </c>
      <c r="BO130" s="1" t="s">
        <v>1290</v>
      </c>
      <c r="BP130" t="s">
        <v>58</v>
      </c>
      <c r="BQ130" t="s">
        <v>59</v>
      </c>
      <c r="BR130" t="s">
        <v>1282</v>
      </c>
      <c r="BS130" t="s">
        <v>12458</v>
      </c>
      <c r="BT130" t="s">
        <v>12864</v>
      </c>
      <c r="BU130" t="s">
        <v>12459</v>
      </c>
      <c r="BV130" t="s">
        <v>12512</v>
      </c>
      <c r="BW130" t="s">
        <v>12506</v>
      </c>
      <c r="BX130" t="s">
        <v>12473</v>
      </c>
      <c r="BY130" t="s">
        <v>12501</v>
      </c>
      <c r="BZ130" t="s">
        <v>12971</v>
      </c>
      <c r="CA130" t="s">
        <v>12469</v>
      </c>
      <c r="CB130" t="s">
        <v>12733</v>
      </c>
      <c r="CC130" t="s">
        <v>12972</v>
      </c>
      <c r="CD130" t="s">
        <v>12973</v>
      </c>
      <c r="CE130" t="s">
        <v>12974</v>
      </c>
      <c r="CF130" t="s">
        <v>12975</v>
      </c>
      <c r="CG130" t="s">
        <v>12976</v>
      </c>
    </row>
    <row r="131" spans="1:97" x14ac:dyDescent="0.25">
      <c r="A131">
        <v>130</v>
      </c>
      <c r="B131" t="s">
        <v>11508</v>
      </c>
      <c r="C131" t="s">
        <v>11509</v>
      </c>
      <c r="D131">
        <v>5</v>
      </c>
      <c r="E131">
        <v>5</v>
      </c>
      <c r="F131" t="s">
        <v>45</v>
      </c>
      <c r="G131">
        <v>50</v>
      </c>
      <c r="H131" s="3">
        <f t="shared" si="48"/>
        <v>250</v>
      </c>
      <c r="I131" s="3">
        <f t="shared" si="49"/>
        <v>250</v>
      </c>
      <c r="J131">
        <v>0</v>
      </c>
      <c r="K131" s="3" t="str">
        <f t="shared" ref="K131:K194" si="51">IF(J131=0, "No", "Yes")</f>
        <v>No</v>
      </c>
      <c r="L131" s="3" t="str">
        <f t="shared" ref="L131:L194" si="52">IF(M131=0, "without rating", "with rating")</f>
        <v>with rating</v>
      </c>
      <c r="M131" s="3">
        <f t="shared" ref="M131:M194" si="53">IF(W131&gt;0,1,0)</f>
        <v>1</v>
      </c>
      <c r="N131" s="3" t="str">
        <f t="shared" ref="N131:N194" si="54">IF(V131&gt;3.79, "Above average", IF(V131=0,"no rating","Below average"))</f>
        <v>Above average</v>
      </c>
      <c r="O131" s="3">
        <f t="shared" ref="O131:O194" si="55">IF(V131=0,1,0)</f>
        <v>0</v>
      </c>
      <c r="P131" s="3">
        <f t="shared" ref="P131:P194" si="56">IF(AND(V131&gt;0,V131&lt;=1), 1,0)</f>
        <v>0</v>
      </c>
      <c r="Q131" s="3">
        <f t="shared" ref="Q131:Q194" si="57">IF(AND(V131&gt;= 1.5,V131&lt;=2.5),1,0)</f>
        <v>0</v>
      </c>
      <c r="R131" s="3">
        <f t="shared" ref="R131:R194" si="58">IF(AND(V131&gt;2.5,V131&lt;= 3.5),1,0)</f>
        <v>0</v>
      </c>
      <c r="S131" s="3">
        <f t="shared" ref="S131:S194" si="59">IF(AND(V131&gt;3.5,V131&lt;=4.5),1,0)</f>
        <v>0</v>
      </c>
      <c r="T131" s="3">
        <f t="shared" ref="T131:T194" si="60">IF(AND(V131&gt;4.5,V131&lt;=5),1,0)</f>
        <v>1</v>
      </c>
      <c r="U131" s="3" t="str">
        <f t="shared" ref="U131:U194" si="61">IF(V131=0,"no rating",IF(AND(V131&lt;0,V131&lt;=1.5),"Poor",IF(AND(V131&gt;1.5,V131&lt;=2.5),"Fair",IF(AND(V131&gt;2.5,V131&lt;=3.5),"Good",IF(AND(V131&gt;3.5,V131&lt;=4.5),"Very good",IF(AND(V131&gt;4.5,V131&lt;=5),"Excellent","Error"))))))</f>
        <v>Excellent</v>
      </c>
      <c r="V131">
        <v>5</v>
      </c>
      <c r="W131">
        <v>1</v>
      </c>
      <c r="X131">
        <v>1</v>
      </c>
      <c r="Y131" s="8">
        <f t="shared" ref="Y131:Y194" si="62">X131/W131</f>
        <v>1</v>
      </c>
      <c r="Z131">
        <v>0</v>
      </c>
      <c r="AA131">
        <v>0</v>
      </c>
      <c r="AB131">
        <v>0</v>
      </c>
      <c r="AC131">
        <v>0</v>
      </c>
      <c r="AD131" s="9">
        <f t="shared" ref="AD131:AD194" si="63">AC131/W131</f>
        <v>0</v>
      </c>
      <c r="AE131">
        <v>0</v>
      </c>
      <c r="AF131">
        <v>0</v>
      </c>
      <c r="AG131" s="3" t="str">
        <f t="shared" ref="AG131:AG194" si="64">IF(AF131=0, "No", "Yes")</f>
        <v>No</v>
      </c>
      <c r="AH131">
        <v>0</v>
      </c>
      <c r="AI131" s="3" t="str">
        <f t="shared" ref="AI131:AI194" si="65">IF(AH131=0,"No", "Yes")</f>
        <v>No</v>
      </c>
      <c r="AJ131">
        <v>0</v>
      </c>
      <c r="AK131" s="3" t="str">
        <f t="shared" ref="AK131:AK194" si="66">IF(AJ131=0,"No","Yes")</f>
        <v>No</v>
      </c>
      <c r="AL131" t="s">
        <v>11510</v>
      </c>
      <c r="AM131" t="s">
        <v>95</v>
      </c>
      <c r="AN131" t="s">
        <v>64</v>
      </c>
      <c r="AO131">
        <v>5</v>
      </c>
      <c r="AP131" s="6" t="s">
        <v>12443</v>
      </c>
      <c r="AQ131">
        <v>2</v>
      </c>
      <c r="AR131">
        <v>0</v>
      </c>
      <c r="AS131" s="3" t="str">
        <f t="shared" ref="AS131:AS194" si="67">IF(AR131=0, "No", "Yes")</f>
        <v>No</v>
      </c>
      <c r="AT131">
        <v>47</v>
      </c>
      <c r="AU131">
        <v>50</v>
      </c>
      <c r="AV131" t="str">
        <f t="shared" ref="AV131:AV194" si="68">IF(AW131=0, "No", "Yes")</f>
        <v>No</v>
      </c>
      <c r="AY131" t="s">
        <v>51</v>
      </c>
      <c r="AZ131" s="6" t="s">
        <v>1294</v>
      </c>
      <c r="BA131" t="s">
        <v>1294</v>
      </c>
      <c r="BB131" t="s">
        <v>1295</v>
      </c>
      <c r="BC131" s="3" t="str">
        <f t="shared" ref="BC131:BC194" si="69">IF(BD131=0, "without rating", "with rating")</f>
        <v>with rating</v>
      </c>
      <c r="BD131">
        <v>4</v>
      </c>
      <c r="BE131" s="3">
        <v>0</v>
      </c>
      <c r="BF131" s="8">
        <f t="shared" ref="BF131:BF194" si="70">BE131/100</f>
        <v>0</v>
      </c>
      <c r="BG131" s="5">
        <f t="shared" si="50"/>
        <v>0</v>
      </c>
      <c r="BH131">
        <v>3.75</v>
      </c>
      <c r="BI131" s="1" t="s">
        <v>1296</v>
      </c>
      <c r="BJ131">
        <v>0</v>
      </c>
      <c r="BK131" s="3" t="str">
        <f t="shared" ref="BK131:BK194" si="71">IF(BJ131=0, "No", "Yes")</f>
        <v>No</v>
      </c>
      <c r="BM131" t="s">
        <v>1297</v>
      </c>
      <c r="BN131" t="s">
        <v>1298</v>
      </c>
      <c r="BO131" t="s">
        <v>1299</v>
      </c>
      <c r="BP131" t="s">
        <v>58</v>
      </c>
      <c r="BQ131" t="s">
        <v>59</v>
      </c>
      <c r="BR131" t="s">
        <v>11510</v>
      </c>
      <c r="BS131" t="s">
        <v>12458</v>
      </c>
      <c r="BT131" t="s">
        <v>12519</v>
      </c>
      <c r="BU131" t="s">
        <v>12977</v>
      </c>
      <c r="BV131" t="s">
        <v>12978</v>
      </c>
      <c r="BW131" t="s">
        <v>12979</v>
      </c>
      <c r="BX131" t="s">
        <v>12486</v>
      </c>
      <c r="BY131" t="s">
        <v>12545</v>
      </c>
      <c r="BZ131" t="s">
        <v>12501</v>
      </c>
      <c r="CA131" t="s">
        <v>12605</v>
      </c>
      <c r="CB131" t="s">
        <v>12463</v>
      </c>
      <c r="CC131" t="s">
        <v>12469</v>
      </c>
      <c r="CD131" t="s">
        <v>12980</v>
      </c>
      <c r="CE131" t="s">
        <v>12512</v>
      </c>
      <c r="CF131" t="s">
        <v>12477</v>
      </c>
      <c r="CG131" t="s">
        <v>12565</v>
      </c>
      <c r="CH131" t="s">
        <v>12466</v>
      </c>
      <c r="CI131" t="s">
        <v>12599</v>
      </c>
    </row>
    <row r="132" spans="1:97" hidden="1" x14ac:dyDescent="0.25">
      <c r="A132">
        <v>131</v>
      </c>
      <c r="B132" t="s">
        <v>1300</v>
      </c>
      <c r="C132" t="s">
        <v>11511</v>
      </c>
      <c r="D132">
        <v>5.86</v>
      </c>
      <c r="E132">
        <v>5</v>
      </c>
      <c r="F132" t="s">
        <v>45</v>
      </c>
      <c r="G132">
        <v>1000</v>
      </c>
      <c r="H132" s="3">
        <f t="shared" si="48"/>
        <v>5860</v>
      </c>
      <c r="I132" s="3">
        <f t="shared" si="49"/>
        <v>5000</v>
      </c>
      <c r="J132">
        <v>0</v>
      </c>
      <c r="K132" s="3" t="str">
        <f t="shared" si="51"/>
        <v>No</v>
      </c>
      <c r="L132" s="3" t="str">
        <f t="shared" si="52"/>
        <v>with rating</v>
      </c>
      <c r="M132" s="3">
        <f t="shared" si="53"/>
        <v>1</v>
      </c>
      <c r="N132" s="3" t="str">
        <f t="shared" si="54"/>
        <v>Below average</v>
      </c>
      <c r="O132" s="3">
        <f t="shared" si="55"/>
        <v>0</v>
      </c>
      <c r="P132" s="3">
        <f t="shared" si="56"/>
        <v>0</v>
      </c>
      <c r="Q132" s="3">
        <f t="shared" si="57"/>
        <v>0</v>
      </c>
      <c r="R132" s="3">
        <f t="shared" si="58"/>
        <v>0</v>
      </c>
      <c r="S132" s="3">
        <f t="shared" si="59"/>
        <v>1</v>
      </c>
      <c r="T132" s="3">
        <f t="shared" si="60"/>
        <v>0</v>
      </c>
      <c r="U132" s="3" t="str">
        <f t="shared" si="61"/>
        <v>Very good</v>
      </c>
      <c r="V132">
        <v>3.73</v>
      </c>
      <c r="W132">
        <v>150</v>
      </c>
      <c r="X132">
        <v>71</v>
      </c>
      <c r="Y132" s="8">
        <f t="shared" si="62"/>
        <v>0.47333333333333333</v>
      </c>
      <c r="Z132">
        <v>23</v>
      </c>
      <c r="AA132">
        <v>23</v>
      </c>
      <c r="AB132">
        <v>11</v>
      </c>
      <c r="AC132">
        <v>22</v>
      </c>
      <c r="AD132" s="9">
        <f t="shared" si="63"/>
        <v>0.14666666666666667</v>
      </c>
      <c r="AE132">
        <v>0</v>
      </c>
      <c r="AF132">
        <v>0</v>
      </c>
      <c r="AG132" s="3" t="str">
        <f t="shared" si="64"/>
        <v>No</v>
      </c>
      <c r="AH132">
        <v>0</v>
      </c>
      <c r="AI132" s="3" t="str">
        <f t="shared" si="65"/>
        <v>No</v>
      </c>
      <c r="AJ132">
        <v>0</v>
      </c>
      <c r="AK132" s="3" t="str">
        <f t="shared" si="66"/>
        <v>No</v>
      </c>
      <c r="AL132" t="s">
        <v>11512</v>
      </c>
      <c r="AM132" t="s">
        <v>47</v>
      </c>
      <c r="AN132" t="s">
        <v>64</v>
      </c>
      <c r="AO132">
        <v>6</v>
      </c>
      <c r="AP132" s="6" t="s">
        <v>12443</v>
      </c>
      <c r="AQ132">
        <v>1</v>
      </c>
      <c r="AR132">
        <v>0</v>
      </c>
      <c r="AS132" s="3" t="str">
        <f t="shared" si="67"/>
        <v>No</v>
      </c>
      <c r="AT132">
        <v>30</v>
      </c>
      <c r="AU132">
        <v>50</v>
      </c>
      <c r="AV132" t="str">
        <f t="shared" si="68"/>
        <v>No</v>
      </c>
      <c r="AY132" t="s">
        <v>51</v>
      </c>
      <c r="AZ132" s="6" t="s">
        <v>1303</v>
      </c>
      <c r="BA132" t="s">
        <v>1303</v>
      </c>
      <c r="BB132" t="s">
        <v>1304</v>
      </c>
      <c r="BC132" s="3" t="str">
        <f t="shared" si="69"/>
        <v>with rating</v>
      </c>
      <c r="BD132">
        <v>9308</v>
      </c>
      <c r="BE132" s="3">
        <v>86</v>
      </c>
      <c r="BF132" s="8">
        <f t="shared" si="70"/>
        <v>0.86</v>
      </c>
      <c r="BG132" s="5">
        <f t="shared" si="50"/>
        <v>8004.88</v>
      </c>
      <c r="BH132">
        <v>3.99301675977653</v>
      </c>
      <c r="BI132" t="s">
        <v>1305</v>
      </c>
      <c r="BJ132">
        <v>0</v>
      </c>
      <c r="BK132" s="3" t="str">
        <f t="shared" si="71"/>
        <v>No</v>
      </c>
      <c r="BM132" t="s">
        <v>1306</v>
      </c>
      <c r="BN132" t="s">
        <v>1307</v>
      </c>
      <c r="BO132" t="s">
        <v>1308</v>
      </c>
      <c r="BP132" t="s">
        <v>58</v>
      </c>
      <c r="BQ132" t="s">
        <v>59</v>
      </c>
      <c r="BR132" t="s">
        <v>11512</v>
      </c>
      <c r="BS132" t="s">
        <v>12458</v>
      </c>
      <c r="BT132" t="s">
        <v>12981</v>
      </c>
      <c r="BU132" t="s">
        <v>12511</v>
      </c>
      <c r="BV132" t="s">
        <v>12982</v>
      </c>
      <c r="BW132" t="s">
        <v>12532</v>
      </c>
      <c r="BX132" t="s">
        <v>12501</v>
      </c>
      <c r="BY132" t="s">
        <v>12568</v>
      </c>
      <c r="BZ132" t="s">
        <v>12463</v>
      </c>
      <c r="CA132" t="s">
        <v>12519</v>
      </c>
      <c r="CB132" t="s">
        <v>12734</v>
      </c>
      <c r="CC132" t="s">
        <v>12466</v>
      </c>
      <c r="CD132" t="s">
        <v>12467</v>
      </c>
      <c r="CE132" t="s">
        <v>12530</v>
      </c>
      <c r="CF132" t="s">
        <v>12510</v>
      </c>
      <c r="CG132" t="s">
        <v>12469</v>
      </c>
      <c r="CH132" t="s">
        <v>12708</v>
      </c>
      <c r="CI132" t="s">
        <v>12628</v>
      </c>
      <c r="CJ132" t="s">
        <v>12512</v>
      </c>
      <c r="CK132" t="s">
        <v>12473</v>
      </c>
      <c r="CL132" t="s">
        <v>12518</v>
      </c>
      <c r="CM132" t="s">
        <v>12983</v>
      </c>
      <c r="CN132" t="s">
        <v>12569</v>
      </c>
      <c r="CO132" t="s">
        <v>12760</v>
      </c>
      <c r="CP132" t="s">
        <v>12605</v>
      </c>
      <c r="CQ132" t="s">
        <v>12540</v>
      </c>
      <c r="CR132" t="s">
        <v>12475</v>
      </c>
      <c r="CS132" t="s">
        <v>12459</v>
      </c>
    </row>
    <row r="133" spans="1:97" hidden="1" x14ac:dyDescent="0.25">
      <c r="A133">
        <v>132</v>
      </c>
      <c r="B133" t="s">
        <v>1309</v>
      </c>
      <c r="C133" t="s">
        <v>11513</v>
      </c>
      <c r="D133">
        <v>2</v>
      </c>
      <c r="E133">
        <v>2</v>
      </c>
      <c r="F133" t="s">
        <v>45</v>
      </c>
      <c r="G133">
        <v>10000</v>
      </c>
      <c r="H133" s="3">
        <f t="shared" si="48"/>
        <v>20000</v>
      </c>
      <c r="I133" s="3">
        <f t="shared" si="49"/>
        <v>20000</v>
      </c>
      <c r="J133">
        <v>1</v>
      </c>
      <c r="K133" s="3" t="str">
        <f t="shared" si="51"/>
        <v>Yes</v>
      </c>
      <c r="L133" s="3" t="str">
        <f t="shared" si="52"/>
        <v>with rating</v>
      </c>
      <c r="M133" s="3">
        <f t="shared" si="53"/>
        <v>1</v>
      </c>
      <c r="N133" s="3" t="str">
        <f t="shared" si="54"/>
        <v>Above average</v>
      </c>
      <c r="O133" s="3">
        <f t="shared" si="55"/>
        <v>0</v>
      </c>
      <c r="P133" s="3">
        <f t="shared" si="56"/>
        <v>0</v>
      </c>
      <c r="Q133" s="3">
        <f t="shared" si="57"/>
        <v>0</v>
      </c>
      <c r="R133" s="3">
        <f t="shared" si="58"/>
        <v>0</v>
      </c>
      <c r="S133" s="3">
        <f t="shared" si="59"/>
        <v>1</v>
      </c>
      <c r="T133" s="3">
        <f t="shared" si="60"/>
        <v>0</v>
      </c>
      <c r="U133" s="3" t="str">
        <f t="shared" si="61"/>
        <v>Very good</v>
      </c>
      <c r="V133">
        <v>3.99</v>
      </c>
      <c r="W133">
        <v>980</v>
      </c>
      <c r="X133">
        <v>520</v>
      </c>
      <c r="Y133" s="8">
        <f t="shared" si="62"/>
        <v>0.53061224489795922</v>
      </c>
      <c r="Z133">
        <v>180</v>
      </c>
      <c r="AA133">
        <v>120</v>
      </c>
      <c r="AB133">
        <v>67</v>
      </c>
      <c r="AC133">
        <v>93</v>
      </c>
      <c r="AD133" s="9">
        <f t="shared" si="63"/>
        <v>9.4897959183673469E-2</v>
      </c>
      <c r="AE133">
        <v>0</v>
      </c>
      <c r="AF133">
        <v>0</v>
      </c>
      <c r="AG133" s="3" t="str">
        <f t="shared" si="64"/>
        <v>No</v>
      </c>
      <c r="AH133">
        <v>0</v>
      </c>
      <c r="AI133" s="3" t="str">
        <f t="shared" si="65"/>
        <v>No</v>
      </c>
      <c r="AJ133">
        <v>0</v>
      </c>
      <c r="AK133" s="3" t="str">
        <f t="shared" si="66"/>
        <v>No</v>
      </c>
      <c r="AL133" t="s">
        <v>11514</v>
      </c>
      <c r="AM133" t="s">
        <v>63</v>
      </c>
      <c r="AN133" t="s">
        <v>96</v>
      </c>
      <c r="AO133">
        <v>1</v>
      </c>
      <c r="AP133" s="6" t="s">
        <v>12443</v>
      </c>
      <c r="AQ133">
        <v>1</v>
      </c>
      <c r="AR133">
        <v>0</v>
      </c>
      <c r="AS133" s="3" t="str">
        <f t="shared" si="67"/>
        <v>No</v>
      </c>
      <c r="AT133">
        <v>23</v>
      </c>
      <c r="AU133">
        <v>50</v>
      </c>
      <c r="AV133" t="str">
        <f t="shared" si="68"/>
        <v>No</v>
      </c>
      <c r="AY133" t="s">
        <v>51</v>
      </c>
      <c r="AZ133" s="6" t="s">
        <v>1312</v>
      </c>
      <c r="BA133" t="s">
        <v>1313</v>
      </c>
      <c r="BB133" t="s">
        <v>1314</v>
      </c>
      <c r="BC133" s="3" t="str">
        <f t="shared" si="69"/>
        <v>with rating</v>
      </c>
      <c r="BD133">
        <v>12309</v>
      </c>
      <c r="BE133" s="3">
        <v>86</v>
      </c>
      <c r="BF133" s="8">
        <f t="shared" si="70"/>
        <v>0.86</v>
      </c>
      <c r="BG133" s="5">
        <f t="shared" si="50"/>
        <v>10585.74</v>
      </c>
      <c r="BH133">
        <v>4.0451702006661696</v>
      </c>
      <c r="BI133" t="s">
        <v>1315</v>
      </c>
      <c r="BJ133">
        <v>1</v>
      </c>
      <c r="BK133" s="3" t="str">
        <f t="shared" si="71"/>
        <v>Yes</v>
      </c>
      <c r="BL133" t="s">
        <v>1316</v>
      </c>
      <c r="BM133" t="s">
        <v>1317</v>
      </c>
      <c r="BN133" t="s">
        <v>1318</v>
      </c>
      <c r="BO133" t="s">
        <v>1319</v>
      </c>
      <c r="BP133" t="s">
        <v>58</v>
      </c>
      <c r="BQ133" t="s">
        <v>59</v>
      </c>
      <c r="BR133" t="s">
        <v>11514</v>
      </c>
      <c r="BS133" t="s">
        <v>12458</v>
      </c>
      <c r="BT133" t="s">
        <v>12519</v>
      </c>
      <c r="BU133" t="s">
        <v>12582</v>
      </c>
      <c r="BV133" t="s">
        <v>12473</v>
      </c>
      <c r="BW133" t="s">
        <v>12984</v>
      </c>
      <c r="BX133" t="s">
        <v>12576</v>
      </c>
      <c r="BY133" t="s">
        <v>12557</v>
      </c>
      <c r="BZ133" t="s">
        <v>12477</v>
      </c>
      <c r="CA133" t="s">
        <v>12463</v>
      </c>
      <c r="CB133" t="s">
        <v>12459</v>
      </c>
      <c r="CC133" t="s">
        <v>12559</v>
      </c>
      <c r="CD133" t="s">
        <v>12492</v>
      </c>
      <c r="CE133" t="s">
        <v>12466</v>
      </c>
    </row>
    <row r="134" spans="1:97" hidden="1" x14ac:dyDescent="0.25">
      <c r="A134">
        <v>133</v>
      </c>
      <c r="B134" t="s">
        <v>1320</v>
      </c>
      <c r="C134" t="s">
        <v>1321</v>
      </c>
      <c r="D134">
        <v>7</v>
      </c>
      <c r="E134">
        <v>6</v>
      </c>
      <c r="F134" t="s">
        <v>45</v>
      </c>
      <c r="G134">
        <v>5000</v>
      </c>
      <c r="H134" s="3">
        <f t="shared" si="48"/>
        <v>35000</v>
      </c>
      <c r="I134" s="3">
        <f t="shared" si="49"/>
        <v>30000</v>
      </c>
      <c r="J134">
        <v>0</v>
      </c>
      <c r="K134" s="3" t="str">
        <f t="shared" si="51"/>
        <v>No</v>
      </c>
      <c r="L134" s="3" t="str">
        <f t="shared" si="52"/>
        <v>with rating</v>
      </c>
      <c r="M134" s="3">
        <f t="shared" si="53"/>
        <v>1</v>
      </c>
      <c r="N134" s="3" t="str">
        <f t="shared" si="54"/>
        <v>Above average</v>
      </c>
      <c r="O134" s="3">
        <f t="shared" si="55"/>
        <v>0</v>
      </c>
      <c r="P134" s="3">
        <f t="shared" si="56"/>
        <v>0</v>
      </c>
      <c r="Q134" s="3">
        <f t="shared" si="57"/>
        <v>0</v>
      </c>
      <c r="R134" s="3">
        <f t="shared" si="58"/>
        <v>0</v>
      </c>
      <c r="S134" s="3">
        <f t="shared" si="59"/>
        <v>1</v>
      </c>
      <c r="T134" s="3">
        <f t="shared" si="60"/>
        <v>0</v>
      </c>
      <c r="U134" s="3" t="str">
        <f t="shared" si="61"/>
        <v>Very good</v>
      </c>
      <c r="V134">
        <v>4.38</v>
      </c>
      <c r="W134">
        <v>996</v>
      </c>
      <c r="X134">
        <v>654</v>
      </c>
      <c r="Y134" s="8">
        <f t="shared" si="62"/>
        <v>0.65662650602409633</v>
      </c>
      <c r="Z134">
        <v>178</v>
      </c>
      <c r="AA134">
        <v>94</v>
      </c>
      <c r="AB134">
        <v>32</v>
      </c>
      <c r="AC134">
        <v>38</v>
      </c>
      <c r="AD134" s="9">
        <f t="shared" si="63"/>
        <v>3.8152610441767071E-2</v>
      </c>
      <c r="AE134">
        <v>1</v>
      </c>
      <c r="AF134">
        <v>0</v>
      </c>
      <c r="AG134" s="3" t="str">
        <f t="shared" si="64"/>
        <v>No</v>
      </c>
      <c r="AH134">
        <v>1</v>
      </c>
      <c r="AI134" s="3" t="str">
        <f t="shared" si="65"/>
        <v>Yes</v>
      </c>
      <c r="AJ134">
        <v>0</v>
      </c>
      <c r="AK134" s="3" t="str">
        <f t="shared" si="66"/>
        <v>No</v>
      </c>
      <c r="AL134" t="s">
        <v>1322</v>
      </c>
      <c r="AM134" t="s">
        <v>161</v>
      </c>
      <c r="AN134" t="s">
        <v>64</v>
      </c>
      <c r="AO134">
        <v>8</v>
      </c>
      <c r="AP134" s="6" t="s">
        <v>12443</v>
      </c>
      <c r="AQ134">
        <v>2</v>
      </c>
      <c r="AR134">
        <v>0</v>
      </c>
      <c r="AS134" s="3" t="str">
        <f t="shared" si="67"/>
        <v>No</v>
      </c>
      <c r="AT134">
        <v>41</v>
      </c>
      <c r="AU134">
        <v>50</v>
      </c>
      <c r="AV134" t="str">
        <f t="shared" si="68"/>
        <v>Yes</v>
      </c>
      <c r="AW134">
        <v>1</v>
      </c>
      <c r="AX134" t="s">
        <v>12445</v>
      </c>
      <c r="AY134" t="s">
        <v>51</v>
      </c>
      <c r="AZ134" s="6" t="s">
        <v>1323</v>
      </c>
      <c r="BA134" t="s">
        <v>1324</v>
      </c>
      <c r="BB134" t="s">
        <v>1325</v>
      </c>
      <c r="BC134" s="3" t="str">
        <f t="shared" si="69"/>
        <v>with rating</v>
      </c>
      <c r="BD134">
        <v>130598</v>
      </c>
      <c r="BE134" s="3">
        <v>85</v>
      </c>
      <c r="BF134" s="8">
        <f t="shared" si="70"/>
        <v>0.85</v>
      </c>
      <c r="BG134" s="5">
        <f t="shared" si="50"/>
        <v>111008.3</v>
      </c>
      <c r="BH134">
        <v>3.9467909156342298</v>
      </c>
      <c r="BI134" t="s">
        <v>1326</v>
      </c>
      <c r="BJ134">
        <v>0</v>
      </c>
      <c r="BK134" s="3" t="str">
        <f t="shared" si="71"/>
        <v>No</v>
      </c>
      <c r="BM134" t="s">
        <v>1327</v>
      </c>
      <c r="BN134" t="s">
        <v>1328</v>
      </c>
      <c r="BO134" t="s">
        <v>1329</v>
      </c>
      <c r="BP134" t="s">
        <v>58</v>
      </c>
      <c r="BQ134" t="s">
        <v>59</v>
      </c>
      <c r="BR134" t="s">
        <v>1322</v>
      </c>
      <c r="BS134" t="s">
        <v>12463</v>
      </c>
      <c r="BT134" t="s">
        <v>12985</v>
      </c>
      <c r="BU134" t="s">
        <v>12459</v>
      </c>
      <c r="BV134" t="s">
        <v>12674</v>
      </c>
      <c r="BW134" t="s">
        <v>12727</v>
      </c>
      <c r="BX134" t="s">
        <v>12718</v>
      </c>
      <c r="BY134" t="s">
        <v>12458</v>
      </c>
      <c r="BZ134" t="s">
        <v>12558</v>
      </c>
      <c r="CA134" t="s">
        <v>12473</v>
      </c>
      <c r="CB134" t="s">
        <v>12753</v>
      </c>
      <c r="CC134" t="s">
        <v>12576</v>
      </c>
      <c r="CD134" t="s">
        <v>12477</v>
      </c>
      <c r="CE134" t="s">
        <v>12577</v>
      </c>
      <c r="CF134" t="s">
        <v>12492</v>
      </c>
      <c r="CG134" t="s">
        <v>12768</v>
      </c>
      <c r="CH134" t="s">
        <v>12582</v>
      </c>
      <c r="CI134" t="s">
        <v>12986</v>
      </c>
      <c r="CJ134" t="s">
        <v>12466</v>
      </c>
      <c r="CK134" t="s">
        <v>12467</v>
      </c>
    </row>
    <row r="135" spans="1:97" hidden="1" x14ac:dyDescent="0.25">
      <c r="A135">
        <v>134</v>
      </c>
      <c r="B135" t="s">
        <v>1330</v>
      </c>
      <c r="C135" t="s">
        <v>1331</v>
      </c>
      <c r="D135">
        <v>5.66</v>
      </c>
      <c r="E135">
        <v>6</v>
      </c>
      <c r="F135" t="s">
        <v>45</v>
      </c>
      <c r="G135">
        <v>100</v>
      </c>
      <c r="H135" s="3">
        <f t="shared" si="48"/>
        <v>566</v>
      </c>
      <c r="I135" s="3">
        <f t="shared" si="49"/>
        <v>600</v>
      </c>
      <c r="J135">
        <v>0</v>
      </c>
      <c r="K135" s="3" t="str">
        <f t="shared" si="51"/>
        <v>No</v>
      </c>
      <c r="L135" s="3" t="str">
        <f t="shared" si="52"/>
        <v>with rating</v>
      </c>
      <c r="M135" s="3">
        <f t="shared" si="53"/>
        <v>1</v>
      </c>
      <c r="N135" s="3" t="str">
        <f t="shared" si="54"/>
        <v>Below average</v>
      </c>
      <c r="O135" s="3">
        <f t="shared" si="55"/>
        <v>0</v>
      </c>
      <c r="P135" s="3">
        <f t="shared" si="56"/>
        <v>0</v>
      </c>
      <c r="Q135" s="3">
        <f t="shared" si="57"/>
        <v>0</v>
      </c>
      <c r="R135" s="3">
        <f t="shared" si="58"/>
        <v>1</v>
      </c>
      <c r="S135" s="3">
        <f t="shared" si="59"/>
        <v>0</v>
      </c>
      <c r="T135" s="3">
        <f t="shared" si="60"/>
        <v>0</v>
      </c>
      <c r="U135" s="3" t="str">
        <f t="shared" si="61"/>
        <v>Good</v>
      </c>
      <c r="V135">
        <v>3.08</v>
      </c>
      <c r="W135">
        <v>13</v>
      </c>
      <c r="X135">
        <v>3</v>
      </c>
      <c r="Y135" s="8">
        <f t="shared" si="62"/>
        <v>0.23076923076923078</v>
      </c>
      <c r="Z135">
        <v>3</v>
      </c>
      <c r="AA135">
        <v>3</v>
      </c>
      <c r="AB135">
        <v>0</v>
      </c>
      <c r="AC135">
        <v>4</v>
      </c>
      <c r="AD135" s="9">
        <f t="shared" si="63"/>
        <v>0.30769230769230771</v>
      </c>
      <c r="AE135">
        <v>0</v>
      </c>
      <c r="AF135">
        <v>0</v>
      </c>
      <c r="AG135" s="3" t="str">
        <f t="shared" si="64"/>
        <v>No</v>
      </c>
      <c r="AH135">
        <v>0</v>
      </c>
      <c r="AI135" s="3" t="str">
        <f t="shared" si="65"/>
        <v>No</v>
      </c>
      <c r="AJ135">
        <v>0</v>
      </c>
      <c r="AK135" s="3" t="str">
        <f t="shared" si="66"/>
        <v>No</v>
      </c>
      <c r="AL135" t="s">
        <v>1332</v>
      </c>
      <c r="AM135" t="s">
        <v>85</v>
      </c>
      <c r="AN135" t="s">
        <v>96</v>
      </c>
      <c r="AO135">
        <v>50</v>
      </c>
      <c r="AP135" s="6" t="s">
        <v>12443</v>
      </c>
      <c r="AQ135">
        <v>2</v>
      </c>
      <c r="AR135">
        <v>0</v>
      </c>
      <c r="AS135" s="3" t="str">
        <f t="shared" si="67"/>
        <v>No</v>
      </c>
      <c r="AT135">
        <v>35</v>
      </c>
      <c r="AU135">
        <v>50</v>
      </c>
      <c r="AV135" t="str">
        <f t="shared" si="68"/>
        <v>No</v>
      </c>
      <c r="AY135" t="s">
        <v>51</v>
      </c>
      <c r="AZ135" s="6" t="s">
        <v>1334</v>
      </c>
      <c r="BA135" t="s">
        <v>1334</v>
      </c>
      <c r="BB135" t="s">
        <v>1335</v>
      </c>
      <c r="BC135" s="3" t="str">
        <f t="shared" si="69"/>
        <v>with rating</v>
      </c>
      <c r="BD135">
        <v>2782</v>
      </c>
      <c r="BE135" s="3">
        <v>86</v>
      </c>
      <c r="BF135" s="8">
        <f t="shared" si="70"/>
        <v>0.86</v>
      </c>
      <c r="BG135" s="5">
        <f t="shared" si="50"/>
        <v>2392.52</v>
      </c>
      <c r="BH135">
        <v>4.0690150970524801</v>
      </c>
      <c r="BI135" t="s">
        <v>1336</v>
      </c>
      <c r="BJ135">
        <v>0</v>
      </c>
      <c r="BK135" s="3" t="str">
        <f t="shared" si="71"/>
        <v>No</v>
      </c>
      <c r="BM135" t="s">
        <v>1337</v>
      </c>
      <c r="BN135" t="s">
        <v>1338</v>
      </c>
      <c r="BO135" t="s">
        <v>1339</v>
      </c>
      <c r="BP135" t="s">
        <v>58</v>
      </c>
      <c r="BQ135" t="s">
        <v>59</v>
      </c>
      <c r="BR135" t="s">
        <v>1332</v>
      </c>
      <c r="BS135" t="s">
        <v>12987</v>
      </c>
      <c r="BT135" t="s">
        <v>12988</v>
      </c>
      <c r="BU135" t="s">
        <v>12459</v>
      </c>
      <c r="BV135" t="s">
        <v>12989</v>
      </c>
      <c r="BW135" t="s">
        <v>12990</v>
      </c>
      <c r="BX135" t="s">
        <v>12991</v>
      </c>
      <c r="BY135" t="s">
        <v>12458</v>
      </c>
      <c r="BZ135" t="s">
        <v>12704</v>
      </c>
      <c r="CA135" t="s">
        <v>12992</v>
      </c>
      <c r="CB135" t="s">
        <v>12993</v>
      </c>
      <c r="CC135" t="s">
        <v>12573</v>
      </c>
      <c r="CD135" t="s">
        <v>12994</v>
      </c>
      <c r="CE135" t="s">
        <v>12995</v>
      </c>
    </row>
    <row r="136" spans="1:97" hidden="1" x14ac:dyDescent="0.25">
      <c r="A136">
        <v>135</v>
      </c>
      <c r="B136" t="s">
        <v>1340</v>
      </c>
      <c r="C136" t="s">
        <v>1341</v>
      </c>
      <c r="D136">
        <v>13</v>
      </c>
      <c r="E136">
        <v>17</v>
      </c>
      <c r="F136" t="s">
        <v>45</v>
      </c>
      <c r="G136">
        <v>5000</v>
      </c>
      <c r="H136" s="3">
        <f t="shared" si="48"/>
        <v>65000</v>
      </c>
      <c r="I136" s="3">
        <f t="shared" si="49"/>
        <v>85000</v>
      </c>
      <c r="J136">
        <v>0</v>
      </c>
      <c r="K136" s="3" t="str">
        <f t="shared" si="51"/>
        <v>No</v>
      </c>
      <c r="L136" s="3" t="str">
        <f t="shared" si="52"/>
        <v>with rating</v>
      </c>
      <c r="M136" s="3">
        <f t="shared" si="53"/>
        <v>1</v>
      </c>
      <c r="N136" s="3" t="str">
        <f t="shared" si="54"/>
        <v>Above average</v>
      </c>
      <c r="O136" s="3">
        <f t="shared" si="55"/>
        <v>0</v>
      </c>
      <c r="P136" s="3">
        <f t="shared" si="56"/>
        <v>0</v>
      </c>
      <c r="Q136" s="3">
        <f t="shared" si="57"/>
        <v>0</v>
      </c>
      <c r="R136" s="3">
        <f t="shared" si="58"/>
        <v>0</v>
      </c>
      <c r="S136" s="3">
        <f t="shared" si="59"/>
        <v>1</v>
      </c>
      <c r="T136" s="3">
        <f t="shared" si="60"/>
        <v>0</v>
      </c>
      <c r="U136" s="3" t="str">
        <f t="shared" si="61"/>
        <v>Very good</v>
      </c>
      <c r="V136">
        <v>4.1100000000000003</v>
      </c>
      <c r="W136">
        <v>792</v>
      </c>
      <c r="X136">
        <v>450</v>
      </c>
      <c r="Y136" s="8">
        <f t="shared" si="62"/>
        <v>0.56818181818181823</v>
      </c>
      <c r="Z136">
        <v>150</v>
      </c>
      <c r="AA136">
        <v>88</v>
      </c>
      <c r="AB136">
        <v>35</v>
      </c>
      <c r="AC136">
        <v>69</v>
      </c>
      <c r="AD136" s="9">
        <f t="shared" si="63"/>
        <v>8.7121212121212127E-2</v>
      </c>
      <c r="AE136">
        <v>0</v>
      </c>
      <c r="AF136">
        <v>0</v>
      </c>
      <c r="AG136" s="3" t="str">
        <f t="shared" si="64"/>
        <v>No</v>
      </c>
      <c r="AH136">
        <v>0</v>
      </c>
      <c r="AI136" s="3" t="str">
        <f t="shared" si="65"/>
        <v>No</v>
      </c>
      <c r="AJ136">
        <v>0</v>
      </c>
      <c r="AK136" s="3" t="str">
        <f t="shared" si="66"/>
        <v>No</v>
      </c>
      <c r="AL136" t="s">
        <v>11515</v>
      </c>
      <c r="AM136" t="s">
        <v>340</v>
      </c>
      <c r="AN136" t="s">
        <v>64</v>
      </c>
      <c r="AO136">
        <v>6</v>
      </c>
      <c r="AP136" s="6" t="s">
        <v>12443</v>
      </c>
      <c r="AQ136">
        <v>3</v>
      </c>
      <c r="AR136">
        <v>0</v>
      </c>
      <c r="AS136" s="3" t="str">
        <f t="shared" si="67"/>
        <v>No</v>
      </c>
      <c r="AT136">
        <v>43</v>
      </c>
      <c r="AU136">
        <v>50</v>
      </c>
      <c r="AV136" t="str">
        <f t="shared" si="68"/>
        <v>Yes</v>
      </c>
      <c r="AW136">
        <v>1</v>
      </c>
      <c r="AX136" t="s">
        <v>12445</v>
      </c>
      <c r="AY136" t="s">
        <v>51</v>
      </c>
      <c r="AZ136" s="6" t="s">
        <v>1343</v>
      </c>
      <c r="BA136" t="s">
        <v>1343</v>
      </c>
      <c r="BB136" t="s">
        <v>1344</v>
      </c>
      <c r="BC136" s="3" t="str">
        <f t="shared" si="69"/>
        <v>with rating</v>
      </c>
      <c r="BD136">
        <v>4571</v>
      </c>
      <c r="BE136" s="3">
        <v>0</v>
      </c>
      <c r="BF136" s="8">
        <f t="shared" si="70"/>
        <v>0</v>
      </c>
      <c r="BG136" s="5">
        <f t="shared" si="50"/>
        <v>0</v>
      </c>
      <c r="BH136">
        <v>3.910741632028</v>
      </c>
      <c r="BI136" t="s">
        <v>1345</v>
      </c>
      <c r="BJ136">
        <v>0</v>
      </c>
      <c r="BK136" s="3" t="str">
        <f t="shared" si="71"/>
        <v>No</v>
      </c>
      <c r="BM136" t="s">
        <v>1346</v>
      </c>
      <c r="BN136" t="s">
        <v>1347</v>
      </c>
      <c r="BO136" t="s">
        <v>1348</v>
      </c>
      <c r="BP136" t="s">
        <v>58</v>
      </c>
      <c r="BQ136" t="s">
        <v>59</v>
      </c>
      <c r="BR136" t="s">
        <v>11515</v>
      </c>
      <c r="BS136" t="s">
        <v>12458</v>
      </c>
      <c r="BT136" t="s">
        <v>12519</v>
      </c>
      <c r="BU136" t="s">
        <v>12827</v>
      </c>
      <c r="BV136" t="s">
        <v>12718</v>
      </c>
      <c r="BW136" t="s">
        <v>12560</v>
      </c>
      <c r="BX136" t="s">
        <v>12979</v>
      </c>
      <c r="BY136" t="s">
        <v>12486</v>
      </c>
      <c r="BZ136" t="s">
        <v>12463</v>
      </c>
      <c r="CA136" t="s">
        <v>12562</v>
      </c>
      <c r="CB136" t="s">
        <v>12740</v>
      </c>
      <c r="CC136" t="s">
        <v>12459</v>
      </c>
      <c r="CD136" t="s">
        <v>12555</v>
      </c>
      <c r="CE136" t="s">
        <v>12977</v>
      </c>
      <c r="CF136" t="s">
        <v>12492</v>
      </c>
      <c r="CG136" t="s">
        <v>12477</v>
      </c>
      <c r="CH136" t="s">
        <v>12858</v>
      </c>
      <c r="CI136" t="s">
        <v>12996</v>
      </c>
      <c r="CJ136" t="s">
        <v>12581</v>
      </c>
      <c r="CK136" t="s">
        <v>12510</v>
      </c>
    </row>
    <row r="137" spans="1:97" hidden="1" x14ac:dyDescent="0.25">
      <c r="A137">
        <v>136</v>
      </c>
      <c r="B137" t="s">
        <v>1349</v>
      </c>
      <c r="C137" t="s">
        <v>1350</v>
      </c>
      <c r="D137">
        <v>8</v>
      </c>
      <c r="E137">
        <v>7</v>
      </c>
      <c r="F137" t="s">
        <v>45</v>
      </c>
      <c r="G137">
        <v>5000</v>
      </c>
      <c r="H137" s="3">
        <f t="shared" si="48"/>
        <v>40000</v>
      </c>
      <c r="I137" s="3">
        <f t="shared" si="49"/>
        <v>35000</v>
      </c>
      <c r="J137">
        <v>1</v>
      </c>
      <c r="K137" s="3" t="str">
        <f t="shared" si="51"/>
        <v>Yes</v>
      </c>
      <c r="L137" s="3" t="str">
        <f t="shared" si="52"/>
        <v>with rating</v>
      </c>
      <c r="M137" s="3">
        <f t="shared" si="53"/>
        <v>1</v>
      </c>
      <c r="N137" s="3" t="str">
        <f t="shared" si="54"/>
        <v>Below average</v>
      </c>
      <c r="O137" s="3">
        <f t="shared" si="55"/>
        <v>0</v>
      </c>
      <c r="P137" s="3">
        <f t="shared" si="56"/>
        <v>0</v>
      </c>
      <c r="Q137" s="3">
        <f t="shared" si="57"/>
        <v>0</v>
      </c>
      <c r="R137" s="3">
        <f t="shared" si="58"/>
        <v>0</v>
      </c>
      <c r="S137" s="3">
        <f t="shared" si="59"/>
        <v>1</v>
      </c>
      <c r="T137" s="3">
        <f t="shared" si="60"/>
        <v>0</v>
      </c>
      <c r="U137" s="3" t="str">
        <f t="shared" si="61"/>
        <v>Very good</v>
      </c>
      <c r="V137">
        <v>3.6</v>
      </c>
      <c r="W137">
        <v>1254</v>
      </c>
      <c r="X137">
        <v>500</v>
      </c>
      <c r="Y137" s="8">
        <f t="shared" si="62"/>
        <v>0.39872408293460926</v>
      </c>
      <c r="Z137">
        <v>241</v>
      </c>
      <c r="AA137">
        <v>207</v>
      </c>
      <c r="AB137">
        <v>126</v>
      </c>
      <c r="AC137">
        <v>180</v>
      </c>
      <c r="AD137" s="9">
        <f t="shared" si="63"/>
        <v>0.14354066985645933</v>
      </c>
      <c r="AE137">
        <v>0</v>
      </c>
      <c r="AF137">
        <v>0</v>
      </c>
      <c r="AG137" s="3" t="str">
        <f t="shared" si="64"/>
        <v>No</v>
      </c>
      <c r="AH137">
        <v>0</v>
      </c>
      <c r="AI137" s="3" t="str">
        <f t="shared" si="65"/>
        <v>No</v>
      </c>
      <c r="AJ137">
        <v>0</v>
      </c>
      <c r="AK137" s="3" t="str">
        <f t="shared" si="66"/>
        <v>No</v>
      </c>
      <c r="AL137" t="s">
        <v>1351</v>
      </c>
      <c r="AM137" t="s">
        <v>95</v>
      </c>
      <c r="AN137" t="s">
        <v>225</v>
      </c>
      <c r="AO137">
        <v>27</v>
      </c>
      <c r="AP137" s="6" t="s">
        <v>12443</v>
      </c>
      <c r="AQ137">
        <v>3</v>
      </c>
      <c r="AR137">
        <v>0</v>
      </c>
      <c r="AS137" s="3" t="str">
        <f t="shared" si="67"/>
        <v>No</v>
      </c>
      <c r="AT137">
        <v>28</v>
      </c>
      <c r="AU137">
        <v>50</v>
      </c>
      <c r="AV137" t="str">
        <f t="shared" si="68"/>
        <v>No</v>
      </c>
      <c r="AY137" t="s">
        <v>51</v>
      </c>
      <c r="AZ137" s="6" t="s">
        <v>1352</v>
      </c>
      <c r="BA137" t="s">
        <v>1353</v>
      </c>
      <c r="BB137" t="s">
        <v>1354</v>
      </c>
      <c r="BC137" s="3" t="str">
        <f t="shared" si="69"/>
        <v>with rating</v>
      </c>
      <c r="BD137">
        <v>88193</v>
      </c>
      <c r="BE137" s="3">
        <v>0</v>
      </c>
      <c r="BF137" s="8">
        <f t="shared" si="70"/>
        <v>0</v>
      </c>
      <c r="BG137" s="5">
        <f t="shared" si="50"/>
        <v>0</v>
      </c>
      <c r="BH137">
        <v>4.0808907736441604</v>
      </c>
      <c r="BI137" t="s">
        <v>1355</v>
      </c>
      <c r="BJ137">
        <v>1</v>
      </c>
      <c r="BK137" s="3" t="str">
        <f t="shared" si="71"/>
        <v>Yes</v>
      </c>
      <c r="BL137" t="s">
        <v>1356</v>
      </c>
      <c r="BM137" t="s">
        <v>1357</v>
      </c>
      <c r="BN137" t="s">
        <v>1358</v>
      </c>
      <c r="BO137" t="s">
        <v>1359</v>
      </c>
      <c r="BP137" t="s">
        <v>58</v>
      </c>
      <c r="BQ137" t="s">
        <v>59</v>
      </c>
      <c r="BR137" t="s">
        <v>1351</v>
      </c>
      <c r="BS137" t="s">
        <v>12458</v>
      </c>
      <c r="BT137" t="s">
        <v>12459</v>
      </c>
      <c r="BU137" t="s">
        <v>12482</v>
      </c>
      <c r="BV137" t="s">
        <v>12473</v>
      </c>
      <c r="BW137" t="s">
        <v>12524</v>
      </c>
      <c r="BX137" t="s">
        <v>12584</v>
      </c>
      <c r="BY137" t="s">
        <v>12568</v>
      </c>
      <c r="BZ137" t="s">
        <v>12466</v>
      </c>
      <c r="CA137" t="s">
        <v>12489</v>
      </c>
      <c r="CB137" t="s">
        <v>12585</v>
      </c>
      <c r="CC137" t="s">
        <v>12492</v>
      </c>
      <c r="CD137" t="s">
        <v>12486</v>
      </c>
      <c r="CE137" t="s">
        <v>12581</v>
      </c>
      <c r="CF137" t="s">
        <v>85</v>
      </c>
    </row>
    <row r="138" spans="1:97" hidden="1" x14ac:dyDescent="0.25">
      <c r="A138">
        <v>137</v>
      </c>
      <c r="B138" t="s">
        <v>1360</v>
      </c>
      <c r="C138" t="s">
        <v>1361</v>
      </c>
      <c r="D138">
        <v>11</v>
      </c>
      <c r="E138">
        <v>10</v>
      </c>
      <c r="F138" t="s">
        <v>45</v>
      </c>
      <c r="G138">
        <v>1000</v>
      </c>
      <c r="H138" s="3">
        <f t="shared" si="48"/>
        <v>11000</v>
      </c>
      <c r="I138" s="3">
        <f t="shared" si="49"/>
        <v>10000</v>
      </c>
      <c r="J138">
        <v>1</v>
      </c>
      <c r="K138" s="3" t="str">
        <f t="shared" si="51"/>
        <v>Yes</v>
      </c>
      <c r="L138" s="3" t="str">
        <f t="shared" si="52"/>
        <v>with rating</v>
      </c>
      <c r="M138" s="3">
        <f t="shared" si="53"/>
        <v>1</v>
      </c>
      <c r="N138" s="3" t="str">
        <f t="shared" si="54"/>
        <v>Below average</v>
      </c>
      <c r="O138" s="3">
        <f t="shared" si="55"/>
        <v>0</v>
      </c>
      <c r="P138" s="3">
        <f t="shared" si="56"/>
        <v>0</v>
      </c>
      <c r="Q138" s="3">
        <f t="shared" si="57"/>
        <v>0</v>
      </c>
      <c r="R138" s="3">
        <f t="shared" si="58"/>
        <v>0</v>
      </c>
      <c r="S138" s="3">
        <f t="shared" si="59"/>
        <v>1</v>
      </c>
      <c r="T138" s="3">
        <f t="shared" si="60"/>
        <v>0</v>
      </c>
      <c r="U138" s="3" t="str">
        <f t="shared" si="61"/>
        <v>Very good</v>
      </c>
      <c r="V138">
        <v>3.78</v>
      </c>
      <c r="W138">
        <v>299</v>
      </c>
      <c r="X138">
        <v>120</v>
      </c>
      <c r="Y138" s="8">
        <f t="shared" si="62"/>
        <v>0.40133779264214048</v>
      </c>
      <c r="Z138">
        <v>73</v>
      </c>
      <c r="AA138">
        <v>55</v>
      </c>
      <c r="AB138">
        <v>22</v>
      </c>
      <c r="AC138">
        <v>29</v>
      </c>
      <c r="AD138" s="9">
        <f t="shared" si="63"/>
        <v>9.6989966555183951E-2</v>
      </c>
      <c r="AE138">
        <v>0</v>
      </c>
      <c r="AF138">
        <v>0</v>
      </c>
      <c r="AG138" s="3" t="str">
        <f t="shared" si="64"/>
        <v>No</v>
      </c>
      <c r="AH138">
        <v>0</v>
      </c>
      <c r="AI138" s="3" t="str">
        <f t="shared" si="65"/>
        <v>No</v>
      </c>
      <c r="AJ138">
        <v>0</v>
      </c>
      <c r="AK138" s="3" t="str">
        <f t="shared" si="66"/>
        <v>No</v>
      </c>
      <c r="AL138" t="s">
        <v>1362</v>
      </c>
      <c r="AM138" t="s">
        <v>161</v>
      </c>
      <c r="AN138" t="s">
        <v>1363</v>
      </c>
      <c r="AO138">
        <v>5</v>
      </c>
      <c r="AP138" s="6" t="s">
        <v>12443</v>
      </c>
      <c r="AQ138">
        <v>3</v>
      </c>
      <c r="AR138">
        <v>0</v>
      </c>
      <c r="AS138" s="3" t="str">
        <f t="shared" si="67"/>
        <v>No</v>
      </c>
      <c r="AT138">
        <v>35</v>
      </c>
      <c r="AU138">
        <v>50</v>
      </c>
      <c r="AV138" t="str">
        <f t="shared" si="68"/>
        <v>No</v>
      </c>
      <c r="AY138" t="s">
        <v>51</v>
      </c>
      <c r="AZ138" s="6" t="s">
        <v>1364</v>
      </c>
      <c r="BA138" t="s">
        <v>1365</v>
      </c>
      <c r="BB138" t="s">
        <v>1366</v>
      </c>
      <c r="BC138" s="3" t="str">
        <f t="shared" si="69"/>
        <v>with rating</v>
      </c>
      <c r="BD138">
        <v>433</v>
      </c>
      <c r="BE138" s="3">
        <v>0</v>
      </c>
      <c r="BF138" s="8">
        <f t="shared" si="70"/>
        <v>0</v>
      </c>
      <c r="BG138" s="5">
        <f t="shared" si="50"/>
        <v>0</v>
      </c>
      <c r="BH138">
        <v>3.8960739030022999</v>
      </c>
      <c r="BI138" t="s">
        <v>1367</v>
      </c>
      <c r="BJ138">
        <v>0</v>
      </c>
      <c r="BK138" s="3" t="str">
        <f t="shared" si="71"/>
        <v>No</v>
      </c>
      <c r="BM138" t="s">
        <v>1368</v>
      </c>
      <c r="BN138" t="s">
        <v>1369</v>
      </c>
      <c r="BO138" s="1" t="s">
        <v>1370</v>
      </c>
      <c r="BP138" t="s">
        <v>58</v>
      </c>
      <c r="BQ138" t="s">
        <v>59</v>
      </c>
      <c r="BR138" t="s">
        <v>1362</v>
      </c>
      <c r="BS138" t="s">
        <v>12997</v>
      </c>
      <c r="BT138" t="s">
        <v>12998</v>
      </c>
      <c r="BU138" t="s">
        <v>12999</v>
      </c>
      <c r="BV138" t="s">
        <v>13000</v>
      </c>
      <c r="BW138" t="s">
        <v>12458</v>
      </c>
      <c r="BX138" t="s">
        <v>12472</v>
      </c>
      <c r="BY138" t="s">
        <v>13001</v>
      </c>
      <c r="BZ138" t="s">
        <v>13002</v>
      </c>
      <c r="CA138" t="s">
        <v>13003</v>
      </c>
      <c r="CB138" t="s">
        <v>12463</v>
      </c>
      <c r="CC138" t="s">
        <v>13004</v>
      </c>
      <c r="CD138" t="s">
        <v>13005</v>
      </c>
      <c r="CE138" t="s">
        <v>13006</v>
      </c>
      <c r="CF138" t="s">
        <v>13007</v>
      </c>
      <c r="CG138" t="s">
        <v>13008</v>
      </c>
      <c r="CH138" t="s">
        <v>12466</v>
      </c>
      <c r="CI138" t="s">
        <v>12475</v>
      </c>
      <c r="CJ138" t="s">
        <v>12508</v>
      </c>
      <c r="CK138" t="s">
        <v>13009</v>
      </c>
      <c r="CL138" t="s">
        <v>13010</v>
      </c>
      <c r="CM138" t="s">
        <v>13011</v>
      </c>
    </row>
    <row r="139" spans="1:97" hidden="1" x14ac:dyDescent="0.25">
      <c r="A139">
        <v>138</v>
      </c>
      <c r="B139" t="s">
        <v>1371</v>
      </c>
      <c r="C139" t="s">
        <v>11516</v>
      </c>
      <c r="D139">
        <v>8</v>
      </c>
      <c r="E139">
        <v>7</v>
      </c>
      <c r="F139" t="s">
        <v>45</v>
      </c>
      <c r="G139">
        <v>20000</v>
      </c>
      <c r="H139" s="3">
        <f t="shared" si="48"/>
        <v>160000</v>
      </c>
      <c r="I139" s="3">
        <f t="shared" si="49"/>
        <v>140000</v>
      </c>
      <c r="J139">
        <v>0</v>
      </c>
      <c r="K139" s="3" t="str">
        <f t="shared" si="51"/>
        <v>No</v>
      </c>
      <c r="L139" s="3" t="str">
        <f t="shared" si="52"/>
        <v>with rating</v>
      </c>
      <c r="M139" s="3">
        <f t="shared" si="53"/>
        <v>1</v>
      </c>
      <c r="N139" s="3" t="str">
        <f t="shared" si="54"/>
        <v>Above average</v>
      </c>
      <c r="O139" s="3">
        <f t="shared" si="55"/>
        <v>0</v>
      </c>
      <c r="P139" s="3">
        <f t="shared" si="56"/>
        <v>0</v>
      </c>
      <c r="Q139" s="3">
        <f t="shared" si="57"/>
        <v>0</v>
      </c>
      <c r="R139" s="3">
        <f t="shared" si="58"/>
        <v>0</v>
      </c>
      <c r="S139" s="3">
        <f t="shared" si="59"/>
        <v>1</v>
      </c>
      <c r="T139" s="3">
        <f t="shared" si="60"/>
        <v>0</v>
      </c>
      <c r="U139" s="3" t="str">
        <f t="shared" si="61"/>
        <v>Very good</v>
      </c>
      <c r="V139">
        <v>4.05</v>
      </c>
      <c r="W139">
        <v>8904</v>
      </c>
      <c r="X139">
        <v>4640</v>
      </c>
      <c r="Y139" s="8">
        <f t="shared" si="62"/>
        <v>0.52111410601976638</v>
      </c>
      <c r="Z139">
        <v>1964</v>
      </c>
      <c r="AA139">
        <v>1121</v>
      </c>
      <c r="AB139">
        <v>493</v>
      </c>
      <c r="AC139">
        <v>686</v>
      </c>
      <c r="AD139" s="9">
        <f t="shared" si="63"/>
        <v>7.7044025157232701E-2</v>
      </c>
      <c r="AE139">
        <v>0</v>
      </c>
      <c r="AF139">
        <v>0</v>
      </c>
      <c r="AG139" s="3" t="str">
        <f t="shared" si="64"/>
        <v>No</v>
      </c>
      <c r="AH139">
        <v>0</v>
      </c>
      <c r="AI139" s="3" t="str">
        <f t="shared" si="65"/>
        <v>No</v>
      </c>
      <c r="AJ139">
        <v>0</v>
      </c>
      <c r="AK139" s="3" t="str">
        <f t="shared" si="66"/>
        <v>No</v>
      </c>
      <c r="AL139" t="s">
        <v>1373</v>
      </c>
      <c r="AM139" t="s">
        <v>85</v>
      </c>
      <c r="AN139" t="s">
        <v>96</v>
      </c>
      <c r="AO139">
        <v>50</v>
      </c>
      <c r="AP139" s="6" t="s">
        <v>12443</v>
      </c>
      <c r="AQ139">
        <v>2</v>
      </c>
      <c r="AR139">
        <v>0</v>
      </c>
      <c r="AS139" s="3" t="str">
        <f t="shared" si="67"/>
        <v>No</v>
      </c>
      <c r="AT139">
        <v>31</v>
      </c>
      <c r="AU139">
        <v>50</v>
      </c>
      <c r="AV139" t="str">
        <f t="shared" si="68"/>
        <v>Yes</v>
      </c>
      <c r="AW139">
        <v>1</v>
      </c>
      <c r="AX139" t="s">
        <v>12445</v>
      </c>
      <c r="AY139" t="s">
        <v>51</v>
      </c>
      <c r="AZ139" s="6" t="s">
        <v>1374</v>
      </c>
      <c r="BA139" t="s">
        <v>1375</v>
      </c>
      <c r="BB139" t="s">
        <v>1376</v>
      </c>
      <c r="BC139" s="3" t="str">
        <f t="shared" si="69"/>
        <v>with rating</v>
      </c>
      <c r="BD139">
        <v>19221</v>
      </c>
      <c r="BE139" s="3">
        <v>89</v>
      </c>
      <c r="BF139" s="8">
        <f t="shared" si="70"/>
        <v>0.89</v>
      </c>
      <c r="BG139" s="5">
        <f t="shared" si="50"/>
        <v>17106.689999999999</v>
      </c>
      <c r="BH139">
        <v>4.1680973934758798</v>
      </c>
      <c r="BI139" t="s">
        <v>1377</v>
      </c>
      <c r="BJ139">
        <v>0</v>
      </c>
      <c r="BK139" s="3" t="str">
        <f t="shared" si="71"/>
        <v>No</v>
      </c>
      <c r="BM139" t="s">
        <v>1378</v>
      </c>
      <c r="BN139" t="s">
        <v>1379</v>
      </c>
      <c r="BO139" t="s">
        <v>1380</v>
      </c>
      <c r="BP139" t="s">
        <v>58</v>
      </c>
      <c r="BQ139" t="s">
        <v>59</v>
      </c>
      <c r="BR139" t="s">
        <v>1373</v>
      </c>
      <c r="BS139" t="s">
        <v>12661</v>
      </c>
      <c r="BT139" t="s">
        <v>12749</v>
      </c>
      <c r="BU139" t="s">
        <v>13012</v>
      </c>
      <c r="BV139" t="s">
        <v>12473</v>
      </c>
      <c r="BW139" t="s">
        <v>13013</v>
      </c>
      <c r="BX139" t="s">
        <v>12611</v>
      </c>
      <c r="BY139" t="s">
        <v>12502</v>
      </c>
      <c r="BZ139" t="s">
        <v>13014</v>
      </c>
      <c r="CA139" t="s">
        <v>12459</v>
      </c>
      <c r="CB139" t="s">
        <v>12969</v>
      </c>
      <c r="CC139" t="s">
        <v>13015</v>
      </c>
      <c r="CD139" t="s">
        <v>13016</v>
      </c>
      <c r="CE139" t="s">
        <v>13017</v>
      </c>
    </row>
    <row r="140" spans="1:97" hidden="1" x14ac:dyDescent="0.25">
      <c r="A140">
        <v>139</v>
      </c>
      <c r="B140" t="s">
        <v>1381</v>
      </c>
      <c r="C140" t="s">
        <v>11517</v>
      </c>
      <c r="D140">
        <v>16</v>
      </c>
      <c r="E140">
        <v>76</v>
      </c>
      <c r="F140" t="s">
        <v>45</v>
      </c>
      <c r="G140">
        <v>100</v>
      </c>
      <c r="H140" s="3">
        <f t="shared" si="48"/>
        <v>1600</v>
      </c>
      <c r="I140" s="3">
        <f t="shared" si="49"/>
        <v>7600</v>
      </c>
      <c r="J140">
        <v>1</v>
      </c>
      <c r="K140" s="3" t="str">
        <f t="shared" si="51"/>
        <v>Yes</v>
      </c>
      <c r="L140" s="3" t="str">
        <f t="shared" si="52"/>
        <v>with rating</v>
      </c>
      <c r="M140" s="3">
        <f t="shared" si="53"/>
        <v>1</v>
      </c>
      <c r="N140" s="3" t="str">
        <f t="shared" si="54"/>
        <v>Below average</v>
      </c>
      <c r="O140" s="3">
        <f t="shared" si="55"/>
        <v>0</v>
      </c>
      <c r="P140" s="3">
        <f t="shared" si="56"/>
        <v>0</v>
      </c>
      <c r="Q140" s="3">
        <f t="shared" si="57"/>
        <v>0</v>
      </c>
      <c r="R140" s="3">
        <f t="shared" si="58"/>
        <v>0</v>
      </c>
      <c r="S140" s="3">
        <f t="shared" si="59"/>
        <v>1</v>
      </c>
      <c r="T140" s="3">
        <f t="shared" si="60"/>
        <v>0</v>
      </c>
      <c r="U140" s="3" t="str">
        <f t="shared" si="61"/>
        <v>Very good</v>
      </c>
      <c r="V140">
        <v>3.53</v>
      </c>
      <c r="W140">
        <v>38</v>
      </c>
      <c r="X140">
        <v>15</v>
      </c>
      <c r="Y140" s="8">
        <f t="shared" si="62"/>
        <v>0.39473684210526316</v>
      </c>
      <c r="Z140">
        <v>9</v>
      </c>
      <c r="AA140">
        <v>2</v>
      </c>
      <c r="AB140">
        <v>5</v>
      </c>
      <c r="AC140">
        <v>7</v>
      </c>
      <c r="AD140" s="9">
        <f t="shared" si="63"/>
        <v>0.18421052631578946</v>
      </c>
      <c r="AE140">
        <v>0</v>
      </c>
      <c r="AF140">
        <v>0</v>
      </c>
      <c r="AG140" s="3" t="str">
        <f t="shared" si="64"/>
        <v>No</v>
      </c>
      <c r="AH140">
        <v>0</v>
      </c>
      <c r="AI140" s="3" t="str">
        <f t="shared" si="65"/>
        <v>No</v>
      </c>
      <c r="AJ140">
        <v>0</v>
      </c>
      <c r="AK140" s="3" t="str">
        <f t="shared" si="66"/>
        <v>No</v>
      </c>
      <c r="AL140" t="s">
        <v>1383</v>
      </c>
      <c r="AM140" t="s">
        <v>193</v>
      </c>
      <c r="AN140" t="s">
        <v>96</v>
      </c>
      <c r="AO140">
        <v>50</v>
      </c>
      <c r="AP140" s="6" t="s">
        <v>12443</v>
      </c>
      <c r="AQ140">
        <v>5</v>
      </c>
      <c r="AR140">
        <v>0</v>
      </c>
      <c r="AS140" s="3" t="str">
        <f t="shared" si="67"/>
        <v>No</v>
      </c>
      <c r="AT140">
        <v>58</v>
      </c>
      <c r="AU140">
        <v>50</v>
      </c>
      <c r="AV140" t="str">
        <f t="shared" si="68"/>
        <v>No</v>
      </c>
      <c r="AY140" t="s">
        <v>51</v>
      </c>
      <c r="AZ140" s="6" t="s">
        <v>1384</v>
      </c>
      <c r="BA140" t="s">
        <v>1384</v>
      </c>
      <c r="BB140" t="s">
        <v>1385</v>
      </c>
      <c r="BC140" s="3" t="str">
        <f t="shared" si="69"/>
        <v>with rating</v>
      </c>
      <c r="BD140">
        <v>1088</v>
      </c>
      <c r="BE140" s="3">
        <v>92</v>
      </c>
      <c r="BF140" s="8">
        <f t="shared" si="70"/>
        <v>0.92</v>
      </c>
      <c r="BG140" s="5">
        <f t="shared" si="50"/>
        <v>1000.96</v>
      </c>
      <c r="BH140">
        <v>4.2720588235294104</v>
      </c>
      <c r="BI140" t="s">
        <v>1386</v>
      </c>
      <c r="BJ140">
        <v>1</v>
      </c>
      <c r="BK140" s="3" t="str">
        <f t="shared" si="71"/>
        <v>Yes</v>
      </c>
      <c r="BL140" t="s">
        <v>1387</v>
      </c>
      <c r="BM140" t="s">
        <v>1388</v>
      </c>
      <c r="BN140" t="s">
        <v>1389</v>
      </c>
      <c r="BO140" t="s">
        <v>1390</v>
      </c>
      <c r="BP140" t="s">
        <v>58</v>
      </c>
      <c r="BQ140" t="s">
        <v>59</v>
      </c>
      <c r="BR140" t="s">
        <v>1383</v>
      </c>
      <c r="BS140" t="s">
        <v>13018</v>
      </c>
      <c r="BT140" t="s">
        <v>12459</v>
      </c>
      <c r="BU140" t="s">
        <v>13019</v>
      </c>
      <c r="BV140" t="s">
        <v>13020</v>
      </c>
      <c r="BW140" t="s">
        <v>13021</v>
      </c>
      <c r="BX140" t="s">
        <v>13022</v>
      </c>
      <c r="BY140" t="s">
        <v>12794</v>
      </c>
      <c r="BZ140" t="s">
        <v>13023</v>
      </c>
      <c r="CA140" t="s">
        <v>13024</v>
      </c>
      <c r="CB140" t="s">
        <v>13025</v>
      </c>
      <c r="CC140" t="s">
        <v>13026</v>
      </c>
      <c r="CD140" t="s">
        <v>13027</v>
      </c>
      <c r="CE140" t="s">
        <v>13028</v>
      </c>
    </row>
    <row r="141" spans="1:97" hidden="1" x14ac:dyDescent="0.25">
      <c r="A141">
        <v>140</v>
      </c>
      <c r="B141" t="s">
        <v>1391</v>
      </c>
      <c r="C141" t="s">
        <v>1392</v>
      </c>
      <c r="D141">
        <v>11</v>
      </c>
      <c r="E141">
        <v>10</v>
      </c>
      <c r="F141" t="s">
        <v>45</v>
      </c>
      <c r="G141">
        <v>100</v>
      </c>
      <c r="H141" s="3">
        <f t="shared" si="48"/>
        <v>1100</v>
      </c>
      <c r="I141" s="3">
        <f t="shared" si="49"/>
        <v>1000</v>
      </c>
      <c r="J141">
        <v>0</v>
      </c>
      <c r="K141" s="3" t="str">
        <f t="shared" si="51"/>
        <v>No</v>
      </c>
      <c r="L141" s="3" t="str">
        <f t="shared" si="52"/>
        <v>with rating</v>
      </c>
      <c r="M141" s="3">
        <f t="shared" si="53"/>
        <v>1</v>
      </c>
      <c r="N141" s="3" t="str">
        <f t="shared" si="54"/>
        <v>Above average</v>
      </c>
      <c r="O141" s="3">
        <f t="shared" si="55"/>
        <v>0</v>
      </c>
      <c r="P141" s="3">
        <f t="shared" si="56"/>
        <v>0</v>
      </c>
      <c r="Q141" s="3">
        <f t="shared" si="57"/>
        <v>0</v>
      </c>
      <c r="R141" s="3">
        <f t="shared" si="58"/>
        <v>0</v>
      </c>
      <c r="S141" s="3">
        <f t="shared" si="59"/>
        <v>0</v>
      </c>
      <c r="T141" s="3">
        <f t="shared" si="60"/>
        <v>1</v>
      </c>
      <c r="U141" s="3" t="str">
        <f t="shared" si="61"/>
        <v>Excellent</v>
      </c>
      <c r="V141">
        <v>4.5999999999999996</v>
      </c>
      <c r="W141">
        <v>5</v>
      </c>
      <c r="X141">
        <v>3</v>
      </c>
      <c r="Y141" s="8">
        <f t="shared" si="62"/>
        <v>0.6</v>
      </c>
      <c r="Z141">
        <v>2</v>
      </c>
      <c r="AA141">
        <v>0</v>
      </c>
      <c r="AB141">
        <v>0</v>
      </c>
      <c r="AC141">
        <v>0</v>
      </c>
      <c r="AD141" s="9">
        <f t="shared" si="63"/>
        <v>0</v>
      </c>
      <c r="AE141">
        <v>0</v>
      </c>
      <c r="AF141">
        <v>0</v>
      </c>
      <c r="AG141" s="3" t="str">
        <f t="shared" si="64"/>
        <v>No</v>
      </c>
      <c r="AH141">
        <v>0</v>
      </c>
      <c r="AI141" s="3" t="str">
        <f t="shared" si="65"/>
        <v>No</v>
      </c>
      <c r="AJ141">
        <v>0</v>
      </c>
      <c r="AK141" s="3" t="str">
        <f t="shared" si="66"/>
        <v>No</v>
      </c>
      <c r="AL141" t="s">
        <v>1393</v>
      </c>
      <c r="AM141" t="s">
        <v>1394</v>
      </c>
      <c r="AN141">
        <v>4</v>
      </c>
      <c r="AO141">
        <v>12</v>
      </c>
      <c r="AP141" s="6" t="s">
        <v>12443</v>
      </c>
      <c r="AQ141">
        <v>3</v>
      </c>
      <c r="AR141">
        <v>0</v>
      </c>
      <c r="AS141" s="3" t="str">
        <f t="shared" si="67"/>
        <v>No</v>
      </c>
      <c r="AT141">
        <v>42</v>
      </c>
      <c r="AU141">
        <v>50</v>
      </c>
      <c r="AV141" t="str">
        <f t="shared" si="68"/>
        <v>No</v>
      </c>
      <c r="AY141" t="s">
        <v>51</v>
      </c>
      <c r="AZ141" s="6" t="s">
        <v>1395</v>
      </c>
      <c r="BA141" t="s">
        <v>1396</v>
      </c>
      <c r="BB141" t="s">
        <v>1397</v>
      </c>
      <c r="BC141" s="3" t="str">
        <f t="shared" si="69"/>
        <v>with rating</v>
      </c>
      <c r="BD141">
        <v>38936</v>
      </c>
      <c r="BE141" s="3">
        <v>87</v>
      </c>
      <c r="BF141" s="8">
        <f t="shared" si="70"/>
        <v>0.87</v>
      </c>
      <c r="BG141" s="5">
        <f t="shared" si="50"/>
        <v>33874.32</v>
      </c>
      <c r="BH141">
        <v>4.1229967125539302</v>
      </c>
      <c r="BI141" t="s">
        <v>1398</v>
      </c>
      <c r="BJ141">
        <v>1</v>
      </c>
      <c r="BK141" s="3" t="str">
        <f t="shared" si="71"/>
        <v>Yes</v>
      </c>
      <c r="BL141" t="s">
        <v>1399</v>
      </c>
      <c r="BM141" t="s">
        <v>1400</v>
      </c>
      <c r="BN141" t="s">
        <v>1401</v>
      </c>
      <c r="BO141" t="s">
        <v>1402</v>
      </c>
      <c r="BP141" t="s">
        <v>58</v>
      </c>
      <c r="BQ141" t="s">
        <v>59</v>
      </c>
      <c r="BR141" t="s">
        <v>1393</v>
      </c>
      <c r="BS141" t="s">
        <v>12458</v>
      </c>
      <c r="BT141" t="s">
        <v>13029</v>
      </c>
      <c r="BU141" t="s">
        <v>13030</v>
      </c>
      <c r="BV141" t="s">
        <v>13031</v>
      </c>
      <c r="BW141" t="s">
        <v>13032</v>
      </c>
      <c r="BX141" t="s">
        <v>13033</v>
      </c>
      <c r="BY141" t="s">
        <v>13010</v>
      </c>
      <c r="BZ141" t="s">
        <v>13034</v>
      </c>
      <c r="CA141" t="s">
        <v>12999</v>
      </c>
      <c r="CB141" t="s">
        <v>13035</v>
      </c>
      <c r="CC141" t="s">
        <v>13036</v>
      </c>
      <c r="CD141" t="s">
        <v>12622</v>
      </c>
      <c r="CE141" t="s">
        <v>13037</v>
      </c>
    </row>
    <row r="142" spans="1:97" hidden="1" x14ac:dyDescent="0.25">
      <c r="A142">
        <v>141</v>
      </c>
      <c r="B142" t="s">
        <v>681</v>
      </c>
      <c r="C142" t="s">
        <v>682</v>
      </c>
      <c r="D142">
        <v>11</v>
      </c>
      <c r="E142">
        <v>10</v>
      </c>
      <c r="F142" t="s">
        <v>45</v>
      </c>
      <c r="G142">
        <v>5000</v>
      </c>
      <c r="H142" s="3">
        <f t="shared" si="48"/>
        <v>55000</v>
      </c>
      <c r="I142" s="3">
        <f t="shared" si="49"/>
        <v>50000</v>
      </c>
      <c r="J142">
        <v>0</v>
      </c>
      <c r="K142" s="3" t="str">
        <f t="shared" si="51"/>
        <v>No</v>
      </c>
      <c r="L142" s="3" t="str">
        <f t="shared" si="52"/>
        <v>with rating</v>
      </c>
      <c r="M142" s="3">
        <f t="shared" si="53"/>
        <v>1</v>
      </c>
      <c r="N142" s="3" t="str">
        <f t="shared" si="54"/>
        <v>Below average</v>
      </c>
      <c r="O142" s="3">
        <f t="shared" si="55"/>
        <v>0</v>
      </c>
      <c r="P142" s="3">
        <f t="shared" si="56"/>
        <v>0</v>
      </c>
      <c r="Q142" s="3">
        <f t="shared" si="57"/>
        <v>0</v>
      </c>
      <c r="R142" s="3">
        <f t="shared" si="58"/>
        <v>0</v>
      </c>
      <c r="S142" s="3">
        <f t="shared" si="59"/>
        <v>1</v>
      </c>
      <c r="T142" s="3">
        <f t="shared" si="60"/>
        <v>0</v>
      </c>
      <c r="U142" s="3" t="str">
        <f t="shared" si="61"/>
        <v>Very good</v>
      </c>
      <c r="V142">
        <v>3.72</v>
      </c>
      <c r="W142">
        <v>1008</v>
      </c>
      <c r="X142">
        <v>447</v>
      </c>
      <c r="Y142" s="8">
        <f t="shared" si="62"/>
        <v>0.44345238095238093</v>
      </c>
      <c r="Z142">
        <v>201</v>
      </c>
      <c r="AA142">
        <v>135</v>
      </c>
      <c r="AB142">
        <v>81</v>
      </c>
      <c r="AC142">
        <v>144</v>
      </c>
      <c r="AD142" s="9">
        <f t="shared" si="63"/>
        <v>0.14285714285714285</v>
      </c>
      <c r="AE142">
        <v>0</v>
      </c>
      <c r="AF142">
        <v>0</v>
      </c>
      <c r="AG142" s="3" t="str">
        <f t="shared" si="64"/>
        <v>No</v>
      </c>
      <c r="AH142">
        <v>0</v>
      </c>
      <c r="AI142" s="3" t="str">
        <f t="shared" si="65"/>
        <v>No</v>
      </c>
      <c r="AJ142">
        <v>0</v>
      </c>
      <c r="AK142" s="3" t="str">
        <f t="shared" si="66"/>
        <v>No</v>
      </c>
      <c r="AL142" t="s">
        <v>683</v>
      </c>
      <c r="AM142" t="s">
        <v>47</v>
      </c>
      <c r="AN142" t="s">
        <v>48</v>
      </c>
      <c r="AO142">
        <v>50</v>
      </c>
      <c r="AP142" s="6" t="s">
        <v>12443</v>
      </c>
      <c r="AQ142">
        <v>2</v>
      </c>
      <c r="AR142">
        <v>0</v>
      </c>
      <c r="AS142" s="3" t="str">
        <f t="shared" si="67"/>
        <v>No</v>
      </c>
      <c r="AT142">
        <v>25</v>
      </c>
      <c r="AU142">
        <v>50</v>
      </c>
      <c r="AV142" t="str">
        <f t="shared" si="68"/>
        <v>Yes</v>
      </c>
      <c r="AW142">
        <v>1</v>
      </c>
      <c r="AX142" t="s">
        <v>12445</v>
      </c>
      <c r="AY142" t="s">
        <v>51</v>
      </c>
      <c r="AZ142" s="6" t="s">
        <v>684</v>
      </c>
      <c r="BA142" t="s">
        <v>684</v>
      </c>
      <c r="BB142" t="s">
        <v>685</v>
      </c>
      <c r="BC142" s="3" t="str">
        <f t="shared" si="69"/>
        <v>with rating</v>
      </c>
      <c r="BD142">
        <v>61895</v>
      </c>
      <c r="BE142" s="3">
        <v>0</v>
      </c>
      <c r="BF142" s="8">
        <f t="shared" si="70"/>
        <v>0</v>
      </c>
      <c r="BG142" s="5">
        <f t="shared" si="50"/>
        <v>0</v>
      </c>
      <c r="BH142">
        <v>4.2680022618951403</v>
      </c>
      <c r="BI142" t="s">
        <v>686</v>
      </c>
      <c r="BJ142">
        <v>1</v>
      </c>
      <c r="BK142" s="3" t="str">
        <f t="shared" si="71"/>
        <v>Yes</v>
      </c>
      <c r="BL142" t="s">
        <v>687</v>
      </c>
      <c r="BM142" t="s">
        <v>688</v>
      </c>
      <c r="BN142" t="s">
        <v>689</v>
      </c>
      <c r="BO142" t="s">
        <v>690</v>
      </c>
      <c r="BP142" t="s">
        <v>58</v>
      </c>
      <c r="BQ142" t="s">
        <v>59</v>
      </c>
      <c r="BR142" t="s">
        <v>683</v>
      </c>
      <c r="BS142" t="s">
        <v>12458</v>
      </c>
      <c r="BT142" t="s">
        <v>12469</v>
      </c>
      <c r="BU142" t="s">
        <v>12783</v>
      </c>
      <c r="BV142" t="s">
        <v>12466</v>
      </c>
      <c r="BW142" t="s">
        <v>12605</v>
      </c>
      <c r="BX142" t="s">
        <v>12463</v>
      </c>
      <c r="BY142" t="s">
        <v>12459</v>
      </c>
      <c r="BZ142" t="s">
        <v>12650</v>
      </c>
      <c r="CA142" t="s">
        <v>12493</v>
      </c>
      <c r="CB142" t="s">
        <v>12559</v>
      </c>
      <c r="CC142" t="s">
        <v>12492</v>
      </c>
      <c r="CD142" t="s">
        <v>12475</v>
      </c>
      <c r="CE142" t="s">
        <v>12508</v>
      </c>
      <c r="CF142" t="s">
        <v>12784</v>
      </c>
      <c r="CG142" t="s">
        <v>12529</v>
      </c>
    </row>
    <row r="143" spans="1:97" hidden="1" x14ac:dyDescent="0.25">
      <c r="A143">
        <v>142</v>
      </c>
      <c r="B143" t="s">
        <v>1403</v>
      </c>
      <c r="C143" t="s">
        <v>1404</v>
      </c>
      <c r="D143">
        <v>8</v>
      </c>
      <c r="E143">
        <v>7</v>
      </c>
      <c r="F143" t="s">
        <v>45</v>
      </c>
      <c r="G143">
        <v>20000</v>
      </c>
      <c r="H143" s="3">
        <f t="shared" si="48"/>
        <v>160000</v>
      </c>
      <c r="I143" s="3">
        <f t="shared" si="49"/>
        <v>140000</v>
      </c>
      <c r="J143">
        <v>0</v>
      </c>
      <c r="K143" s="3" t="str">
        <f t="shared" si="51"/>
        <v>No</v>
      </c>
      <c r="L143" s="3" t="str">
        <f t="shared" si="52"/>
        <v>with rating</v>
      </c>
      <c r="M143" s="3">
        <f t="shared" si="53"/>
        <v>1</v>
      </c>
      <c r="N143" s="3" t="str">
        <f t="shared" si="54"/>
        <v>Above average</v>
      </c>
      <c r="O143" s="3">
        <f t="shared" si="55"/>
        <v>0</v>
      </c>
      <c r="P143" s="3">
        <f t="shared" si="56"/>
        <v>0</v>
      </c>
      <c r="Q143" s="3">
        <f t="shared" si="57"/>
        <v>0</v>
      </c>
      <c r="R143" s="3">
        <f t="shared" si="58"/>
        <v>0</v>
      </c>
      <c r="S143" s="3">
        <f t="shared" si="59"/>
        <v>1</v>
      </c>
      <c r="T143" s="3">
        <f t="shared" si="60"/>
        <v>0</v>
      </c>
      <c r="U143" s="3" t="str">
        <f t="shared" si="61"/>
        <v>Very good</v>
      </c>
      <c r="V143">
        <v>4.16</v>
      </c>
      <c r="W143">
        <v>6860</v>
      </c>
      <c r="X143">
        <v>3906</v>
      </c>
      <c r="Y143" s="8">
        <f t="shared" si="62"/>
        <v>0.56938775510204087</v>
      </c>
      <c r="Z143">
        <v>1326</v>
      </c>
      <c r="AA143">
        <v>869</v>
      </c>
      <c r="AB143">
        <v>343</v>
      </c>
      <c r="AC143">
        <v>416</v>
      </c>
      <c r="AD143" s="9">
        <f t="shared" si="63"/>
        <v>6.0641399416909623E-2</v>
      </c>
      <c r="AE143">
        <v>1</v>
      </c>
      <c r="AF143">
        <v>0</v>
      </c>
      <c r="AG143" s="3" t="str">
        <f t="shared" si="64"/>
        <v>No</v>
      </c>
      <c r="AH143">
        <v>1</v>
      </c>
      <c r="AI143" s="3" t="str">
        <f t="shared" si="65"/>
        <v>Yes</v>
      </c>
      <c r="AJ143">
        <v>0</v>
      </c>
      <c r="AK143" s="3" t="str">
        <f t="shared" si="66"/>
        <v>No</v>
      </c>
      <c r="AL143" t="s">
        <v>1405</v>
      </c>
      <c r="AM143" t="s">
        <v>85</v>
      </c>
      <c r="AN143" t="s">
        <v>96</v>
      </c>
      <c r="AO143">
        <v>50</v>
      </c>
      <c r="AP143" s="6" t="s">
        <v>12443</v>
      </c>
      <c r="AQ143">
        <v>2</v>
      </c>
      <c r="AR143">
        <v>0</v>
      </c>
      <c r="AS143" s="3" t="str">
        <f t="shared" si="67"/>
        <v>No</v>
      </c>
      <c r="AT143">
        <v>32</v>
      </c>
      <c r="AU143">
        <v>50</v>
      </c>
      <c r="AV143" t="str">
        <f t="shared" si="68"/>
        <v>No</v>
      </c>
      <c r="AY143" t="s">
        <v>51</v>
      </c>
      <c r="AZ143" s="6" t="s">
        <v>1406</v>
      </c>
      <c r="BA143" t="s">
        <v>1407</v>
      </c>
      <c r="BB143" t="s">
        <v>1408</v>
      </c>
      <c r="BC143" s="3" t="str">
        <f t="shared" si="69"/>
        <v>with rating</v>
      </c>
      <c r="BD143">
        <v>43676</v>
      </c>
      <c r="BE143" s="3">
        <v>91</v>
      </c>
      <c r="BF143" s="8">
        <f t="shared" si="70"/>
        <v>0.91</v>
      </c>
      <c r="BG143" s="5">
        <f t="shared" si="50"/>
        <v>39745.160000000003</v>
      </c>
      <c r="BH143">
        <v>4.2836111365509604</v>
      </c>
      <c r="BI143" t="s">
        <v>1409</v>
      </c>
      <c r="BJ143">
        <v>0</v>
      </c>
      <c r="BK143" s="3" t="str">
        <f t="shared" si="71"/>
        <v>No</v>
      </c>
      <c r="BM143" t="s">
        <v>1410</v>
      </c>
      <c r="BN143" t="s">
        <v>1411</v>
      </c>
      <c r="BO143" t="s">
        <v>1412</v>
      </c>
      <c r="BP143" t="s">
        <v>58</v>
      </c>
      <c r="BQ143" t="s">
        <v>59</v>
      </c>
      <c r="BR143" t="s">
        <v>1405</v>
      </c>
      <c r="BS143" t="s">
        <v>13038</v>
      </c>
      <c r="BT143" t="s">
        <v>12467</v>
      </c>
      <c r="BU143" t="s">
        <v>12496</v>
      </c>
      <c r="BV143" t="s">
        <v>12587</v>
      </c>
      <c r="BW143" t="s">
        <v>12473</v>
      </c>
      <c r="BX143" t="s">
        <v>12515</v>
      </c>
      <c r="BY143" t="s">
        <v>12463</v>
      </c>
      <c r="BZ143" t="s">
        <v>12827</v>
      </c>
      <c r="CA143" t="s">
        <v>13039</v>
      </c>
      <c r="CB143" t="s">
        <v>13040</v>
      </c>
      <c r="CC143" t="s">
        <v>12518</v>
      </c>
      <c r="CD143" t="s">
        <v>12650</v>
      </c>
      <c r="CE143" t="s">
        <v>12493</v>
      </c>
      <c r="CF143" t="s">
        <v>13041</v>
      </c>
      <c r="CG143" t="s">
        <v>12512</v>
      </c>
      <c r="CH143" t="s">
        <v>12475</v>
      </c>
    </row>
    <row r="144" spans="1:97" hidden="1" x14ac:dyDescent="0.25">
      <c r="A144">
        <v>143</v>
      </c>
      <c r="B144" t="s">
        <v>11518</v>
      </c>
      <c r="C144" t="s">
        <v>11519</v>
      </c>
      <c r="D144">
        <v>14</v>
      </c>
      <c r="E144">
        <v>12</v>
      </c>
      <c r="F144" t="s">
        <v>45</v>
      </c>
      <c r="G144">
        <v>1000</v>
      </c>
      <c r="H144" s="3">
        <f t="shared" si="48"/>
        <v>14000</v>
      </c>
      <c r="I144" s="3">
        <f t="shared" si="49"/>
        <v>12000</v>
      </c>
      <c r="J144">
        <v>1</v>
      </c>
      <c r="K144" s="3" t="str">
        <f t="shared" si="51"/>
        <v>Yes</v>
      </c>
      <c r="L144" s="3" t="str">
        <f t="shared" si="52"/>
        <v>with rating</v>
      </c>
      <c r="M144" s="3">
        <f t="shared" si="53"/>
        <v>1</v>
      </c>
      <c r="N144" s="3" t="str">
        <f t="shared" si="54"/>
        <v>Above average</v>
      </c>
      <c r="O144" s="3">
        <f t="shared" si="55"/>
        <v>0</v>
      </c>
      <c r="P144" s="3">
        <f t="shared" si="56"/>
        <v>0</v>
      </c>
      <c r="Q144" s="3">
        <f t="shared" si="57"/>
        <v>0</v>
      </c>
      <c r="R144" s="3">
        <f t="shared" si="58"/>
        <v>0</v>
      </c>
      <c r="S144" s="3">
        <f t="shared" si="59"/>
        <v>1</v>
      </c>
      <c r="T144" s="3">
        <f t="shared" si="60"/>
        <v>0</v>
      </c>
      <c r="U144" s="3" t="str">
        <f t="shared" si="61"/>
        <v>Very good</v>
      </c>
      <c r="V144">
        <v>4.04</v>
      </c>
      <c r="W144">
        <v>481</v>
      </c>
      <c r="X144">
        <v>267</v>
      </c>
      <c r="Y144" s="8">
        <f t="shared" si="62"/>
        <v>0.55509355509355507</v>
      </c>
      <c r="Z144">
        <v>86</v>
      </c>
      <c r="AA144">
        <v>60</v>
      </c>
      <c r="AB144">
        <v>18</v>
      </c>
      <c r="AC144">
        <v>50</v>
      </c>
      <c r="AD144" s="9">
        <f t="shared" si="63"/>
        <v>0.10395010395010396</v>
      </c>
      <c r="AE144">
        <v>0</v>
      </c>
      <c r="AF144">
        <v>0</v>
      </c>
      <c r="AG144" s="3" t="str">
        <f t="shared" si="64"/>
        <v>No</v>
      </c>
      <c r="AH144">
        <v>0</v>
      </c>
      <c r="AI144" s="3" t="str">
        <f t="shared" si="65"/>
        <v>No</v>
      </c>
      <c r="AJ144">
        <v>0</v>
      </c>
      <c r="AK144" s="3" t="str">
        <f t="shared" si="66"/>
        <v>No</v>
      </c>
      <c r="AL144" t="s">
        <v>11520</v>
      </c>
      <c r="AM144" t="s">
        <v>172</v>
      </c>
      <c r="AN144" t="s">
        <v>48</v>
      </c>
      <c r="AO144">
        <v>50</v>
      </c>
      <c r="AP144" s="6" t="s">
        <v>12443</v>
      </c>
      <c r="AQ144">
        <v>4</v>
      </c>
      <c r="AR144">
        <v>0</v>
      </c>
      <c r="AS144" s="3" t="str">
        <f t="shared" si="67"/>
        <v>No</v>
      </c>
      <c r="AT144">
        <v>41</v>
      </c>
      <c r="AU144">
        <v>50</v>
      </c>
      <c r="AV144" t="str">
        <f t="shared" si="68"/>
        <v>No</v>
      </c>
      <c r="AY144" t="s">
        <v>51</v>
      </c>
      <c r="AZ144" s="6" t="s">
        <v>1110</v>
      </c>
      <c r="BA144" t="s">
        <v>1111</v>
      </c>
      <c r="BB144" t="s">
        <v>1112</v>
      </c>
      <c r="BC144" s="3" t="str">
        <f t="shared" si="69"/>
        <v>with rating</v>
      </c>
      <c r="BD144">
        <v>26473</v>
      </c>
      <c r="BE144" s="3">
        <v>82</v>
      </c>
      <c r="BF144" s="8">
        <f t="shared" si="70"/>
        <v>0.82</v>
      </c>
      <c r="BG144" s="5">
        <f t="shared" si="50"/>
        <v>21707.86</v>
      </c>
      <c r="BH144">
        <v>3.8947606995806998</v>
      </c>
      <c r="BI144" t="s">
        <v>1113</v>
      </c>
      <c r="BJ144">
        <v>0</v>
      </c>
      <c r="BK144" s="3" t="str">
        <f t="shared" si="71"/>
        <v>No</v>
      </c>
      <c r="BM144" t="s">
        <v>1416</v>
      </c>
      <c r="BN144" t="s">
        <v>1417</v>
      </c>
      <c r="BO144" t="s">
        <v>1418</v>
      </c>
      <c r="BP144" t="s">
        <v>58</v>
      </c>
      <c r="BQ144" t="s">
        <v>59</v>
      </c>
      <c r="BR144" t="s">
        <v>11520</v>
      </c>
      <c r="BS144" t="s">
        <v>12458</v>
      </c>
      <c r="BT144" t="s">
        <v>13042</v>
      </c>
      <c r="BU144" t="s">
        <v>12469</v>
      </c>
      <c r="BV144" t="s">
        <v>12702</v>
      </c>
      <c r="BW144" t="s">
        <v>12523</v>
      </c>
      <c r="BX144" t="s">
        <v>12544</v>
      </c>
      <c r="BY144" t="s">
        <v>12554</v>
      </c>
      <c r="BZ144" t="s">
        <v>12570</v>
      </c>
      <c r="CA144" t="s">
        <v>13043</v>
      </c>
      <c r="CB144" t="s">
        <v>12463</v>
      </c>
      <c r="CC144" t="s">
        <v>12459</v>
      </c>
      <c r="CD144" t="s">
        <v>12697</v>
      </c>
      <c r="CE144" t="s">
        <v>12519</v>
      </c>
      <c r="CF144" t="s">
        <v>13044</v>
      </c>
      <c r="CG144" t="s">
        <v>12542</v>
      </c>
      <c r="CH144" t="s">
        <v>12466</v>
      </c>
      <c r="CI144" t="s">
        <v>12475</v>
      </c>
    </row>
    <row r="145" spans="1:91" hidden="1" x14ac:dyDescent="0.25">
      <c r="A145">
        <v>144</v>
      </c>
      <c r="B145" t="s">
        <v>1419</v>
      </c>
      <c r="C145" t="s">
        <v>1420</v>
      </c>
      <c r="D145">
        <v>7</v>
      </c>
      <c r="E145">
        <v>6</v>
      </c>
      <c r="F145" t="s">
        <v>45</v>
      </c>
      <c r="G145">
        <v>100</v>
      </c>
      <c r="H145" s="3">
        <f t="shared" si="48"/>
        <v>700</v>
      </c>
      <c r="I145" s="3">
        <f t="shared" si="49"/>
        <v>600</v>
      </c>
      <c r="J145">
        <v>0</v>
      </c>
      <c r="K145" s="3" t="str">
        <f t="shared" si="51"/>
        <v>No</v>
      </c>
      <c r="L145" s="3" t="str">
        <f t="shared" si="52"/>
        <v>with rating</v>
      </c>
      <c r="M145" s="3">
        <f t="shared" si="53"/>
        <v>1</v>
      </c>
      <c r="N145" s="3" t="str">
        <f t="shared" si="54"/>
        <v>Below average</v>
      </c>
      <c r="O145" s="3">
        <f t="shared" si="55"/>
        <v>0</v>
      </c>
      <c r="P145" s="3">
        <f t="shared" si="56"/>
        <v>0</v>
      </c>
      <c r="Q145" s="3">
        <f t="shared" si="57"/>
        <v>0</v>
      </c>
      <c r="R145" s="3">
        <f t="shared" si="58"/>
        <v>0</v>
      </c>
      <c r="S145" s="3">
        <f t="shared" si="59"/>
        <v>1</v>
      </c>
      <c r="T145" s="3">
        <f t="shared" si="60"/>
        <v>0</v>
      </c>
      <c r="U145" s="3" t="str">
        <f t="shared" si="61"/>
        <v>Very good</v>
      </c>
      <c r="V145">
        <v>3.6</v>
      </c>
      <c r="W145">
        <v>25</v>
      </c>
      <c r="X145">
        <v>10</v>
      </c>
      <c r="Y145" s="8">
        <f t="shared" si="62"/>
        <v>0.4</v>
      </c>
      <c r="Z145">
        <v>4</v>
      </c>
      <c r="AA145">
        <v>5</v>
      </c>
      <c r="AB145">
        <v>3</v>
      </c>
      <c r="AC145">
        <v>3</v>
      </c>
      <c r="AD145" s="9">
        <f t="shared" si="63"/>
        <v>0.12</v>
      </c>
      <c r="AE145">
        <v>0</v>
      </c>
      <c r="AF145">
        <v>0</v>
      </c>
      <c r="AG145" s="3" t="str">
        <f t="shared" si="64"/>
        <v>No</v>
      </c>
      <c r="AH145">
        <v>0</v>
      </c>
      <c r="AI145" s="3" t="str">
        <f t="shared" si="65"/>
        <v>No</v>
      </c>
      <c r="AJ145">
        <v>0</v>
      </c>
      <c r="AK145" s="3" t="str">
        <f t="shared" si="66"/>
        <v>No</v>
      </c>
      <c r="AL145" t="s">
        <v>1421</v>
      </c>
      <c r="AM145" t="s">
        <v>85</v>
      </c>
      <c r="AN145" t="s">
        <v>96</v>
      </c>
      <c r="AO145">
        <v>50</v>
      </c>
      <c r="AP145" s="6" t="s">
        <v>12443</v>
      </c>
      <c r="AQ145">
        <v>2</v>
      </c>
      <c r="AR145">
        <v>0</v>
      </c>
      <c r="AS145" s="3" t="str">
        <f t="shared" si="67"/>
        <v>No</v>
      </c>
      <c r="AT145">
        <v>127</v>
      </c>
      <c r="AU145">
        <v>50</v>
      </c>
      <c r="AV145" t="str">
        <f t="shared" si="68"/>
        <v>No</v>
      </c>
      <c r="AY145" t="s">
        <v>51</v>
      </c>
      <c r="AZ145" s="6" t="s">
        <v>1422</v>
      </c>
      <c r="BA145" t="s">
        <v>1422</v>
      </c>
      <c r="BB145" t="s">
        <v>1423</v>
      </c>
      <c r="BC145" s="3" t="str">
        <f t="shared" si="69"/>
        <v>with rating</v>
      </c>
      <c r="BD145">
        <v>483</v>
      </c>
      <c r="BE145" s="3">
        <v>87</v>
      </c>
      <c r="BF145" s="8">
        <f t="shared" si="70"/>
        <v>0.87</v>
      </c>
      <c r="BG145" s="5">
        <f t="shared" si="50"/>
        <v>420.21</v>
      </c>
      <c r="BH145">
        <v>4.1552795031055902</v>
      </c>
      <c r="BI145" t="s">
        <v>1424</v>
      </c>
      <c r="BJ145">
        <v>0</v>
      </c>
      <c r="BK145" s="3" t="str">
        <f t="shared" si="71"/>
        <v>No</v>
      </c>
      <c r="BM145" t="s">
        <v>1425</v>
      </c>
      <c r="BN145" t="s">
        <v>1426</v>
      </c>
      <c r="BO145" t="s">
        <v>1427</v>
      </c>
      <c r="BP145" t="s">
        <v>58</v>
      </c>
      <c r="BQ145" t="s">
        <v>59</v>
      </c>
      <c r="BR145" t="s">
        <v>1421</v>
      </c>
      <c r="BS145" t="s">
        <v>12458</v>
      </c>
      <c r="BT145" t="s">
        <v>12573</v>
      </c>
      <c r="BU145" t="s">
        <v>12614</v>
      </c>
      <c r="BV145" t="s">
        <v>12827</v>
      </c>
      <c r="BW145" t="s">
        <v>13045</v>
      </c>
      <c r="BX145" t="s">
        <v>12718</v>
      </c>
      <c r="BY145" t="s">
        <v>13046</v>
      </c>
      <c r="BZ145" t="s">
        <v>12473</v>
      </c>
      <c r="CA145" t="s">
        <v>13047</v>
      </c>
      <c r="CB145" t="s">
        <v>12611</v>
      </c>
      <c r="CC145" t="s">
        <v>12851</v>
      </c>
      <c r="CD145" t="s">
        <v>12477</v>
      </c>
      <c r="CE145" t="s">
        <v>12463</v>
      </c>
      <c r="CF145" t="s">
        <v>13048</v>
      </c>
      <c r="CG145" t="s">
        <v>12493</v>
      </c>
      <c r="CH145" t="s">
        <v>12475</v>
      </c>
      <c r="CI145" t="s">
        <v>12508</v>
      </c>
      <c r="CJ145" t="s">
        <v>12602</v>
      </c>
      <c r="CK145" t="s">
        <v>12686</v>
      </c>
      <c r="CL145" t="s">
        <v>13049</v>
      </c>
    </row>
    <row r="146" spans="1:91" hidden="1" x14ac:dyDescent="0.25">
      <c r="A146">
        <v>145</v>
      </c>
      <c r="B146" t="s">
        <v>1428</v>
      </c>
      <c r="C146" t="s">
        <v>1429</v>
      </c>
      <c r="D146">
        <v>12</v>
      </c>
      <c r="E146">
        <v>11</v>
      </c>
      <c r="F146" t="s">
        <v>45</v>
      </c>
      <c r="G146">
        <v>20000</v>
      </c>
      <c r="H146" s="3">
        <f t="shared" si="48"/>
        <v>240000</v>
      </c>
      <c r="I146" s="3">
        <f t="shared" si="49"/>
        <v>220000</v>
      </c>
      <c r="J146">
        <v>1</v>
      </c>
      <c r="K146" s="3" t="str">
        <f t="shared" si="51"/>
        <v>Yes</v>
      </c>
      <c r="L146" s="3" t="str">
        <f t="shared" si="52"/>
        <v>with rating</v>
      </c>
      <c r="M146" s="3">
        <f t="shared" si="53"/>
        <v>1</v>
      </c>
      <c r="N146" s="3" t="str">
        <f t="shared" si="54"/>
        <v>Above average</v>
      </c>
      <c r="O146" s="3">
        <f t="shared" si="55"/>
        <v>0</v>
      </c>
      <c r="P146" s="3">
        <f t="shared" si="56"/>
        <v>0</v>
      </c>
      <c r="Q146" s="3">
        <f t="shared" si="57"/>
        <v>0</v>
      </c>
      <c r="R146" s="3">
        <f t="shared" si="58"/>
        <v>0</v>
      </c>
      <c r="S146" s="3">
        <f t="shared" si="59"/>
        <v>1</v>
      </c>
      <c r="T146" s="3">
        <f t="shared" si="60"/>
        <v>0</v>
      </c>
      <c r="U146" s="3" t="str">
        <f t="shared" si="61"/>
        <v>Very good</v>
      </c>
      <c r="V146">
        <v>3.89</v>
      </c>
      <c r="W146">
        <v>2294</v>
      </c>
      <c r="X146">
        <v>1099</v>
      </c>
      <c r="Y146" s="8">
        <f t="shared" si="62"/>
        <v>0.47907585004359199</v>
      </c>
      <c r="Z146">
        <v>449</v>
      </c>
      <c r="AA146">
        <v>362</v>
      </c>
      <c r="AB146">
        <v>154</v>
      </c>
      <c r="AC146">
        <v>230</v>
      </c>
      <c r="AD146" s="9">
        <f t="shared" si="63"/>
        <v>0.1002615518744551</v>
      </c>
      <c r="AE146">
        <v>0</v>
      </c>
      <c r="AF146">
        <v>0</v>
      </c>
      <c r="AG146" s="3" t="str">
        <f t="shared" si="64"/>
        <v>No</v>
      </c>
      <c r="AH146">
        <v>0</v>
      </c>
      <c r="AI146" s="3" t="str">
        <f t="shared" si="65"/>
        <v>No</v>
      </c>
      <c r="AJ146">
        <v>0</v>
      </c>
      <c r="AK146" s="3" t="str">
        <f t="shared" si="66"/>
        <v>No</v>
      </c>
      <c r="AL146" t="s">
        <v>1430</v>
      </c>
      <c r="AM146" t="s">
        <v>340</v>
      </c>
      <c r="AN146" t="s">
        <v>225</v>
      </c>
      <c r="AO146">
        <v>25</v>
      </c>
      <c r="AP146" s="6" t="s">
        <v>12443</v>
      </c>
      <c r="AQ146">
        <v>3</v>
      </c>
      <c r="AR146">
        <v>0</v>
      </c>
      <c r="AS146" s="3" t="str">
        <f t="shared" si="67"/>
        <v>No</v>
      </c>
      <c r="AT146">
        <v>50</v>
      </c>
      <c r="AU146">
        <v>50</v>
      </c>
      <c r="AV146" t="str">
        <f t="shared" si="68"/>
        <v>No</v>
      </c>
      <c r="AY146" t="s">
        <v>51</v>
      </c>
      <c r="AZ146" s="6" t="s">
        <v>1431</v>
      </c>
      <c r="BA146" t="s">
        <v>1431</v>
      </c>
      <c r="BB146" t="s">
        <v>1432</v>
      </c>
      <c r="BC146" s="3" t="str">
        <f t="shared" si="69"/>
        <v>with rating</v>
      </c>
      <c r="BD146">
        <v>59903</v>
      </c>
      <c r="BE146" s="3">
        <v>0</v>
      </c>
      <c r="BF146" s="8">
        <f t="shared" si="70"/>
        <v>0</v>
      </c>
      <c r="BG146" s="5">
        <f t="shared" si="50"/>
        <v>0</v>
      </c>
      <c r="BH146">
        <v>4.15366509189856</v>
      </c>
      <c r="BI146" t="s">
        <v>1433</v>
      </c>
      <c r="BJ146">
        <v>1</v>
      </c>
      <c r="BK146" s="3" t="str">
        <f t="shared" si="71"/>
        <v>Yes</v>
      </c>
      <c r="BL146" t="s">
        <v>1434</v>
      </c>
      <c r="BM146" t="s">
        <v>1435</v>
      </c>
      <c r="BN146" t="s">
        <v>1436</v>
      </c>
      <c r="BO146" t="s">
        <v>1437</v>
      </c>
      <c r="BP146" t="s">
        <v>58</v>
      </c>
      <c r="BQ146" t="s">
        <v>59</v>
      </c>
      <c r="BR146" t="s">
        <v>1430</v>
      </c>
      <c r="BS146" t="s">
        <v>12458</v>
      </c>
      <c r="BT146" t="s">
        <v>12459</v>
      </c>
      <c r="BU146" t="s">
        <v>13050</v>
      </c>
      <c r="BV146" t="s">
        <v>12472</v>
      </c>
      <c r="BW146" t="s">
        <v>12486</v>
      </c>
      <c r="BX146" t="s">
        <v>12597</v>
      </c>
      <c r="BY146" t="s">
        <v>12463</v>
      </c>
      <c r="BZ146" t="s">
        <v>13051</v>
      </c>
      <c r="CA146" t="s">
        <v>12490</v>
      </c>
      <c r="CB146" t="s">
        <v>12492</v>
      </c>
      <c r="CC146" t="s">
        <v>12466</v>
      </c>
      <c r="CD146" t="s">
        <v>12475</v>
      </c>
    </row>
    <row r="147" spans="1:91" hidden="1" x14ac:dyDescent="0.25">
      <c r="A147">
        <v>146</v>
      </c>
      <c r="B147" t="s">
        <v>11521</v>
      </c>
      <c r="C147" t="s">
        <v>11521</v>
      </c>
      <c r="D147">
        <v>7</v>
      </c>
      <c r="E147">
        <v>50</v>
      </c>
      <c r="F147" t="s">
        <v>45</v>
      </c>
      <c r="G147">
        <v>1000</v>
      </c>
      <c r="H147" s="3">
        <f t="shared" si="48"/>
        <v>7000</v>
      </c>
      <c r="I147" s="3">
        <f t="shared" si="49"/>
        <v>50000</v>
      </c>
      <c r="J147">
        <v>0</v>
      </c>
      <c r="K147" s="3" t="str">
        <f t="shared" si="51"/>
        <v>No</v>
      </c>
      <c r="L147" s="3" t="str">
        <f t="shared" si="52"/>
        <v>with rating</v>
      </c>
      <c r="M147" s="3">
        <f t="shared" si="53"/>
        <v>1</v>
      </c>
      <c r="N147" s="3" t="str">
        <f t="shared" si="54"/>
        <v>Below average</v>
      </c>
      <c r="O147" s="3">
        <f t="shared" si="55"/>
        <v>0</v>
      </c>
      <c r="P147" s="3">
        <f t="shared" si="56"/>
        <v>0</v>
      </c>
      <c r="Q147" s="3">
        <f t="shared" si="57"/>
        <v>0</v>
      </c>
      <c r="R147" s="3">
        <f t="shared" si="58"/>
        <v>1</v>
      </c>
      <c r="S147" s="3">
        <f t="shared" si="59"/>
        <v>0</v>
      </c>
      <c r="T147" s="3">
        <f t="shared" si="60"/>
        <v>0</v>
      </c>
      <c r="U147" s="3" t="str">
        <f t="shared" si="61"/>
        <v>Good</v>
      </c>
      <c r="V147">
        <v>3.49</v>
      </c>
      <c r="W147">
        <v>49</v>
      </c>
      <c r="X147">
        <v>16</v>
      </c>
      <c r="Y147" s="8">
        <f t="shared" si="62"/>
        <v>0.32653061224489793</v>
      </c>
      <c r="Z147">
        <v>11</v>
      </c>
      <c r="AA147">
        <v>10</v>
      </c>
      <c r="AB147">
        <v>5</v>
      </c>
      <c r="AC147">
        <v>7</v>
      </c>
      <c r="AD147" s="9">
        <f t="shared" si="63"/>
        <v>0.14285714285714285</v>
      </c>
      <c r="AE147">
        <v>0</v>
      </c>
      <c r="AF147">
        <v>0</v>
      </c>
      <c r="AG147" s="3" t="str">
        <f t="shared" si="64"/>
        <v>No</v>
      </c>
      <c r="AH147">
        <v>0</v>
      </c>
      <c r="AI147" s="3" t="str">
        <f t="shared" si="65"/>
        <v>No</v>
      </c>
      <c r="AJ147">
        <v>0</v>
      </c>
      <c r="AK147" s="3" t="str">
        <f t="shared" si="66"/>
        <v>No</v>
      </c>
      <c r="AL147" t="s">
        <v>11522</v>
      </c>
      <c r="AM147" t="s">
        <v>1440</v>
      </c>
      <c r="AN147" t="s">
        <v>96</v>
      </c>
      <c r="AO147">
        <v>50</v>
      </c>
      <c r="AP147" s="6" t="s">
        <v>12443</v>
      </c>
      <c r="AQ147">
        <v>2</v>
      </c>
      <c r="AR147">
        <v>0</v>
      </c>
      <c r="AS147" s="3" t="str">
        <f t="shared" si="67"/>
        <v>No</v>
      </c>
      <c r="AT147">
        <v>132</v>
      </c>
      <c r="AU147">
        <v>50</v>
      </c>
      <c r="AV147" t="str">
        <f t="shared" si="68"/>
        <v>No</v>
      </c>
      <c r="AY147" t="s">
        <v>51</v>
      </c>
      <c r="AZ147" s="6" t="s">
        <v>1441</v>
      </c>
      <c r="BA147" t="s">
        <v>1441</v>
      </c>
      <c r="BB147" t="s">
        <v>1442</v>
      </c>
      <c r="BC147" s="3" t="str">
        <f t="shared" si="69"/>
        <v>with rating</v>
      </c>
      <c r="BD147">
        <v>1290</v>
      </c>
      <c r="BE147" s="3">
        <v>0</v>
      </c>
      <c r="BF147" s="8">
        <f t="shared" si="70"/>
        <v>0</v>
      </c>
      <c r="BG147" s="5">
        <f t="shared" si="50"/>
        <v>0</v>
      </c>
      <c r="BH147">
        <v>4.0116279069767398</v>
      </c>
      <c r="BI147" t="s">
        <v>1443</v>
      </c>
      <c r="BJ147">
        <v>0</v>
      </c>
      <c r="BK147" s="3" t="str">
        <f t="shared" si="71"/>
        <v>No</v>
      </c>
      <c r="BM147" t="s">
        <v>1444</v>
      </c>
      <c r="BN147" t="s">
        <v>1445</v>
      </c>
      <c r="BO147" t="s">
        <v>1446</v>
      </c>
      <c r="BP147" t="s">
        <v>58</v>
      </c>
      <c r="BQ147" t="s">
        <v>59</v>
      </c>
      <c r="BR147" t="s">
        <v>11522</v>
      </c>
      <c r="BS147" t="s">
        <v>13052</v>
      </c>
      <c r="BT147" t="s">
        <v>12519</v>
      </c>
      <c r="BU147" t="s">
        <v>12595</v>
      </c>
      <c r="BV147" t="s">
        <v>12861</v>
      </c>
      <c r="BW147" t="s">
        <v>12512</v>
      </c>
      <c r="BX147" t="s">
        <v>12596</v>
      </c>
      <c r="BY147" t="s">
        <v>12486</v>
      </c>
      <c r="BZ147" t="s">
        <v>12501</v>
      </c>
      <c r="CA147" t="s">
        <v>12568</v>
      </c>
      <c r="CB147" t="s">
        <v>12547</v>
      </c>
      <c r="CC147" t="s">
        <v>12463</v>
      </c>
      <c r="CD147" t="s">
        <v>12597</v>
      </c>
      <c r="CE147" t="s">
        <v>12469</v>
      </c>
      <c r="CF147" t="s">
        <v>12487</v>
      </c>
      <c r="CG147" t="s">
        <v>12466</v>
      </c>
      <c r="CH147" t="s">
        <v>12475</v>
      </c>
    </row>
    <row r="148" spans="1:91" hidden="1" x14ac:dyDescent="0.25">
      <c r="A148">
        <v>147</v>
      </c>
      <c r="B148" t="s">
        <v>1447</v>
      </c>
      <c r="C148" t="s">
        <v>11523</v>
      </c>
      <c r="D148">
        <v>2</v>
      </c>
      <c r="E148">
        <v>56</v>
      </c>
      <c r="F148" t="s">
        <v>45</v>
      </c>
      <c r="G148">
        <v>100</v>
      </c>
      <c r="H148" s="3">
        <f t="shared" si="48"/>
        <v>200</v>
      </c>
      <c r="I148" s="3">
        <f t="shared" si="49"/>
        <v>5600</v>
      </c>
      <c r="J148">
        <v>1</v>
      </c>
      <c r="K148" s="3" t="str">
        <f t="shared" si="51"/>
        <v>Yes</v>
      </c>
      <c r="L148" s="3" t="str">
        <f t="shared" si="52"/>
        <v>with rating</v>
      </c>
      <c r="M148" s="3">
        <f t="shared" si="53"/>
        <v>1</v>
      </c>
      <c r="N148" s="3" t="str">
        <f t="shared" si="54"/>
        <v>Below average</v>
      </c>
      <c r="O148" s="3">
        <f t="shared" si="55"/>
        <v>0</v>
      </c>
      <c r="P148" s="3">
        <f t="shared" si="56"/>
        <v>0</v>
      </c>
      <c r="Q148" s="3">
        <f t="shared" si="57"/>
        <v>0</v>
      </c>
      <c r="R148" s="3">
        <f t="shared" si="58"/>
        <v>1</v>
      </c>
      <c r="S148" s="3">
        <f t="shared" si="59"/>
        <v>0</v>
      </c>
      <c r="T148" s="3">
        <f t="shared" si="60"/>
        <v>0</v>
      </c>
      <c r="U148" s="3" t="str">
        <f t="shared" si="61"/>
        <v>Good</v>
      </c>
      <c r="V148">
        <v>3.07</v>
      </c>
      <c r="W148">
        <v>28</v>
      </c>
      <c r="X148">
        <v>11</v>
      </c>
      <c r="Y148" s="8">
        <f t="shared" si="62"/>
        <v>0.39285714285714285</v>
      </c>
      <c r="Z148">
        <v>3</v>
      </c>
      <c r="AA148">
        <v>1</v>
      </c>
      <c r="AB148">
        <v>3</v>
      </c>
      <c r="AC148">
        <v>10</v>
      </c>
      <c r="AD148" s="9">
        <f t="shared" si="63"/>
        <v>0.35714285714285715</v>
      </c>
      <c r="AE148">
        <v>0</v>
      </c>
      <c r="AF148">
        <v>0</v>
      </c>
      <c r="AG148" s="3" t="str">
        <f t="shared" si="64"/>
        <v>No</v>
      </c>
      <c r="AH148">
        <v>0</v>
      </c>
      <c r="AI148" s="3" t="str">
        <f t="shared" si="65"/>
        <v>No</v>
      </c>
      <c r="AJ148">
        <v>0</v>
      </c>
      <c r="AK148" s="3" t="str">
        <f t="shared" si="66"/>
        <v>No</v>
      </c>
      <c r="AL148" t="s">
        <v>11524</v>
      </c>
      <c r="AM148" t="s">
        <v>172</v>
      </c>
      <c r="AN148" t="s">
        <v>96</v>
      </c>
      <c r="AO148">
        <v>2</v>
      </c>
      <c r="AP148" s="6" t="s">
        <v>12443</v>
      </c>
      <c r="AQ148">
        <v>1</v>
      </c>
      <c r="AR148">
        <v>0</v>
      </c>
      <c r="AS148" s="3" t="str">
        <f t="shared" si="67"/>
        <v>No</v>
      </c>
      <c r="AT148">
        <v>26</v>
      </c>
      <c r="AU148">
        <v>50</v>
      </c>
      <c r="AV148" t="str">
        <f t="shared" si="68"/>
        <v>No</v>
      </c>
      <c r="AY148" t="s">
        <v>51</v>
      </c>
      <c r="AZ148" s="6" t="s">
        <v>1450</v>
      </c>
      <c r="BA148" t="s">
        <v>1451</v>
      </c>
      <c r="BB148" t="s">
        <v>1452</v>
      </c>
      <c r="BC148" s="3" t="str">
        <f t="shared" si="69"/>
        <v>with rating</v>
      </c>
      <c r="BD148">
        <v>4435</v>
      </c>
      <c r="BE148" s="3">
        <v>0</v>
      </c>
      <c r="BF148" s="8">
        <f t="shared" si="70"/>
        <v>0</v>
      </c>
      <c r="BG148" s="5">
        <f t="shared" si="50"/>
        <v>0</v>
      </c>
      <c r="BH148">
        <v>3.69605411499436</v>
      </c>
      <c r="BI148" t="s">
        <v>1453</v>
      </c>
      <c r="BJ148">
        <v>0</v>
      </c>
      <c r="BK148" s="3" t="str">
        <f t="shared" si="71"/>
        <v>No</v>
      </c>
      <c r="BM148" t="s">
        <v>1454</v>
      </c>
      <c r="BN148" t="s">
        <v>1455</v>
      </c>
      <c r="BO148" t="s">
        <v>1456</v>
      </c>
      <c r="BP148" t="s">
        <v>58</v>
      </c>
      <c r="BQ148" t="s">
        <v>59</v>
      </c>
      <c r="BR148" t="s">
        <v>11524</v>
      </c>
      <c r="BS148" t="s">
        <v>12458</v>
      </c>
      <c r="BT148" t="s">
        <v>13053</v>
      </c>
      <c r="BU148" t="s">
        <v>12471</v>
      </c>
      <c r="BV148" t="s">
        <v>12520</v>
      </c>
      <c r="BW148" t="s">
        <v>12521</v>
      </c>
      <c r="BX148" t="s">
        <v>13054</v>
      </c>
      <c r="BY148" t="s">
        <v>12871</v>
      </c>
      <c r="BZ148" t="s">
        <v>12519</v>
      </c>
      <c r="CA148" t="s">
        <v>12570</v>
      </c>
      <c r="CB148" t="s">
        <v>12923</v>
      </c>
      <c r="CC148" t="s">
        <v>12469</v>
      </c>
      <c r="CD148" t="s">
        <v>13055</v>
      </c>
      <c r="CE148" t="s">
        <v>12873</v>
      </c>
      <c r="CF148" t="s">
        <v>13056</v>
      </c>
      <c r="CG148" t="s">
        <v>13057</v>
      </c>
      <c r="CH148" t="s">
        <v>12525</v>
      </c>
      <c r="CI148" t="s">
        <v>12463</v>
      </c>
      <c r="CJ148" t="s">
        <v>12475</v>
      </c>
    </row>
    <row r="149" spans="1:91" hidden="1" x14ac:dyDescent="0.25">
      <c r="A149">
        <v>148</v>
      </c>
      <c r="B149" t="s">
        <v>1457</v>
      </c>
      <c r="C149" t="s">
        <v>11525</v>
      </c>
      <c r="D149">
        <v>6</v>
      </c>
      <c r="E149">
        <v>16</v>
      </c>
      <c r="F149" t="s">
        <v>45</v>
      </c>
      <c r="G149">
        <v>100</v>
      </c>
      <c r="H149" s="3">
        <f t="shared" si="48"/>
        <v>600</v>
      </c>
      <c r="I149" s="3">
        <f t="shared" si="49"/>
        <v>1600</v>
      </c>
      <c r="J149">
        <v>1</v>
      </c>
      <c r="K149" s="3" t="str">
        <f t="shared" si="51"/>
        <v>Yes</v>
      </c>
      <c r="L149" s="3" t="str">
        <f t="shared" si="52"/>
        <v>with rating</v>
      </c>
      <c r="M149" s="3">
        <f t="shared" si="53"/>
        <v>1</v>
      </c>
      <c r="N149" s="3" t="str">
        <f t="shared" si="54"/>
        <v>Below average</v>
      </c>
      <c r="O149" s="3">
        <f t="shared" si="55"/>
        <v>0</v>
      </c>
      <c r="P149" s="3">
        <f t="shared" si="56"/>
        <v>0</v>
      </c>
      <c r="Q149" s="3">
        <f t="shared" si="57"/>
        <v>0</v>
      </c>
      <c r="R149" s="3">
        <f t="shared" si="58"/>
        <v>1</v>
      </c>
      <c r="S149" s="3">
        <f t="shared" si="59"/>
        <v>0</v>
      </c>
      <c r="T149" s="3">
        <f t="shared" si="60"/>
        <v>0</v>
      </c>
      <c r="U149" s="3" t="str">
        <f t="shared" si="61"/>
        <v>Good</v>
      </c>
      <c r="V149">
        <v>3.11</v>
      </c>
      <c r="W149">
        <v>27</v>
      </c>
      <c r="X149">
        <v>6</v>
      </c>
      <c r="Y149" s="8">
        <f t="shared" si="62"/>
        <v>0.22222222222222221</v>
      </c>
      <c r="Z149">
        <v>6</v>
      </c>
      <c r="AA149">
        <v>5</v>
      </c>
      <c r="AB149">
        <v>5</v>
      </c>
      <c r="AC149">
        <v>5</v>
      </c>
      <c r="AD149" s="9">
        <f t="shared" si="63"/>
        <v>0.18518518518518517</v>
      </c>
      <c r="AE149">
        <v>0</v>
      </c>
      <c r="AF149">
        <v>0</v>
      </c>
      <c r="AG149" s="3" t="str">
        <f t="shared" si="64"/>
        <v>No</v>
      </c>
      <c r="AH149">
        <v>0</v>
      </c>
      <c r="AI149" s="3" t="str">
        <f t="shared" si="65"/>
        <v>No</v>
      </c>
      <c r="AJ149">
        <v>0</v>
      </c>
      <c r="AK149" s="3" t="str">
        <f t="shared" si="66"/>
        <v>No</v>
      </c>
      <c r="AL149" t="s">
        <v>11526</v>
      </c>
      <c r="AM149" t="s">
        <v>47</v>
      </c>
      <c r="AN149" t="s">
        <v>96</v>
      </c>
      <c r="AO149">
        <v>25</v>
      </c>
      <c r="AP149" s="6" t="s">
        <v>12443</v>
      </c>
      <c r="AQ149">
        <v>2</v>
      </c>
      <c r="AR149">
        <v>0</v>
      </c>
      <c r="AS149" s="3" t="str">
        <f t="shared" si="67"/>
        <v>No</v>
      </c>
      <c r="AT149">
        <v>18</v>
      </c>
      <c r="AU149">
        <v>50</v>
      </c>
      <c r="AV149" t="str">
        <f t="shared" si="68"/>
        <v>Yes</v>
      </c>
      <c r="AW149">
        <v>1</v>
      </c>
      <c r="AX149" t="s">
        <v>12445</v>
      </c>
      <c r="AY149" t="s">
        <v>51</v>
      </c>
      <c r="AZ149" s="6" t="s">
        <v>1460</v>
      </c>
      <c r="BA149" t="s">
        <v>1461</v>
      </c>
      <c r="BB149" t="s">
        <v>1462</v>
      </c>
      <c r="BC149" s="3" t="str">
        <f t="shared" si="69"/>
        <v>with rating</v>
      </c>
      <c r="BD149">
        <v>9177</v>
      </c>
      <c r="BE149" s="3">
        <v>82</v>
      </c>
      <c r="BF149" s="8">
        <f t="shared" si="70"/>
        <v>0.82</v>
      </c>
      <c r="BG149" s="5">
        <f t="shared" si="50"/>
        <v>7525.14</v>
      </c>
      <c r="BH149">
        <v>3.87403290835785</v>
      </c>
      <c r="BI149" t="s">
        <v>1463</v>
      </c>
      <c r="BJ149">
        <v>0</v>
      </c>
      <c r="BK149" s="3" t="str">
        <f t="shared" si="71"/>
        <v>No</v>
      </c>
      <c r="BM149" t="s">
        <v>1464</v>
      </c>
      <c r="BN149" t="s">
        <v>1465</v>
      </c>
      <c r="BO149" t="s">
        <v>1466</v>
      </c>
      <c r="BP149" t="s">
        <v>58</v>
      </c>
      <c r="BQ149" t="s">
        <v>59</v>
      </c>
      <c r="BR149" t="s">
        <v>11526</v>
      </c>
      <c r="BS149" t="s">
        <v>12458</v>
      </c>
      <c r="BT149" t="s">
        <v>12519</v>
      </c>
      <c r="BU149" t="s">
        <v>12471</v>
      </c>
      <c r="BV149" t="s">
        <v>12520</v>
      </c>
      <c r="BW149" t="s">
        <v>12521</v>
      </c>
      <c r="BX149" t="s">
        <v>12871</v>
      </c>
      <c r="BY149" t="s">
        <v>12570</v>
      </c>
      <c r="BZ149" t="s">
        <v>12923</v>
      </c>
      <c r="CA149" t="s">
        <v>12469</v>
      </c>
      <c r="CB149" t="s">
        <v>13055</v>
      </c>
      <c r="CC149" t="s">
        <v>12873</v>
      </c>
      <c r="CD149" t="s">
        <v>13056</v>
      </c>
      <c r="CE149" t="s">
        <v>13053</v>
      </c>
      <c r="CF149" t="s">
        <v>13057</v>
      </c>
      <c r="CG149" t="s">
        <v>12525</v>
      </c>
      <c r="CH149" t="s">
        <v>12463</v>
      </c>
      <c r="CI149" t="s">
        <v>12466</v>
      </c>
      <c r="CJ149" t="s">
        <v>12475</v>
      </c>
    </row>
    <row r="150" spans="1:91" hidden="1" x14ac:dyDescent="0.25">
      <c r="A150">
        <v>149</v>
      </c>
      <c r="B150" t="s">
        <v>1467</v>
      </c>
      <c r="C150" t="s">
        <v>1467</v>
      </c>
      <c r="D150">
        <v>8</v>
      </c>
      <c r="E150">
        <v>7</v>
      </c>
      <c r="F150" t="s">
        <v>45</v>
      </c>
      <c r="G150">
        <v>1000</v>
      </c>
      <c r="H150" s="3">
        <f t="shared" si="48"/>
        <v>8000</v>
      </c>
      <c r="I150" s="3">
        <f t="shared" si="49"/>
        <v>7000</v>
      </c>
      <c r="J150">
        <v>1</v>
      </c>
      <c r="K150" s="3" t="str">
        <f t="shared" si="51"/>
        <v>Yes</v>
      </c>
      <c r="L150" s="3" t="str">
        <f t="shared" si="52"/>
        <v>with rating</v>
      </c>
      <c r="M150" s="3">
        <f t="shared" si="53"/>
        <v>1</v>
      </c>
      <c r="N150" s="3" t="str">
        <f t="shared" si="54"/>
        <v>Above average</v>
      </c>
      <c r="O150" s="3">
        <f t="shared" si="55"/>
        <v>0</v>
      </c>
      <c r="P150" s="3">
        <f t="shared" si="56"/>
        <v>0</v>
      </c>
      <c r="Q150" s="3">
        <f t="shared" si="57"/>
        <v>0</v>
      </c>
      <c r="R150" s="3">
        <f t="shared" si="58"/>
        <v>0</v>
      </c>
      <c r="S150" s="3">
        <f t="shared" si="59"/>
        <v>1</v>
      </c>
      <c r="T150" s="3">
        <f t="shared" si="60"/>
        <v>0</v>
      </c>
      <c r="U150" s="3" t="str">
        <f t="shared" si="61"/>
        <v>Very good</v>
      </c>
      <c r="V150">
        <v>4.07</v>
      </c>
      <c r="W150">
        <v>267</v>
      </c>
      <c r="X150">
        <v>148</v>
      </c>
      <c r="Y150" s="8">
        <f t="shared" si="62"/>
        <v>0.55430711610486894</v>
      </c>
      <c r="Z150">
        <v>44</v>
      </c>
      <c r="AA150">
        <v>40</v>
      </c>
      <c r="AB150">
        <v>15</v>
      </c>
      <c r="AC150">
        <v>20</v>
      </c>
      <c r="AD150" s="9">
        <f t="shared" si="63"/>
        <v>7.4906367041198504E-2</v>
      </c>
      <c r="AE150">
        <v>0</v>
      </c>
      <c r="AF150">
        <v>0</v>
      </c>
      <c r="AG150" s="3" t="str">
        <f t="shared" si="64"/>
        <v>No</v>
      </c>
      <c r="AH150">
        <v>0</v>
      </c>
      <c r="AI150" s="3" t="str">
        <f t="shared" si="65"/>
        <v>No</v>
      </c>
      <c r="AJ150">
        <v>0</v>
      </c>
      <c r="AK150" s="3" t="str">
        <f t="shared" si="66"/>
        <v>No</v>
      </c>
      <c r="AL150" t="s">
        <v>11527</v>
      </c>
      <c r="AM150" t="s">
        <v>1469</v>
      </c>
      <c r="AN150" t="s">
        <v>96</v>
      </c>
      <c r="AO150">
        <v>50</v>
      </c>
      <c r="AP150" s="6" t="s">
        <v>12443</v>
      </c>
      <c r="AQ150">
        <v>3</v>
      </c>
      <c r="AR150">
        <v>0</v>
      </c>
      <c r="AS150" s="3" t="str">
        <f t="shared" si="67"/>
        <v>No</v>
      </c>
      <c r="AT150">
        <v>38</v>
      </c>
      <c r="AU150">
        <v>50</v>
      </c>
      <c r="AV150" t="str">
        <f t="shared" si="68"/>
        <v>Yes</v>
      </c>
      <c r="AW150">
        <v>1</v>
      </c>
      <c r="AX150" t="s">
        <v>12445</v>
      </c>
      <c r="AY150" t="s">
        <v>51</v>
      </c>
      <c r="AZ150" s="6" t="s">
        <v>1470</v>
      </c>
      <c r="BA150" t="s">
        <v>1471</v>
      </c>
      <c r="BB150" t="s">
        <v>1472</v>
      </c>
      <c r="BC150" s="3" t="str">
        <f t="shared" si="69"/>
        <v>with rating</v>
      </c>
      <c r="BD150">
        <v>2745</v>
      </c>
      <c r="BE150" s="3">
        <v>88</v>
      </c>
      <c r="BF150" s="8">
        <f t="shared" si="70"/>
        <v>0.88</v>
      </c>
      <c r="BG150" s="5">
        <f t="shared" si="50"/>
        <v>2415.6</v>
      </c>
      <c r="BH150">
        <v>4.1256830601092798</v>
      </c>
      <c r="BI150" t="s">
        <v>1473</v>
      </c>
      <c r="BJ150">
        <v>0</v>
      </c>
      <c r="BK150" s="3" t="str">
        <f t="shared" si="71"/>
        <v>No</v>
      </c>
      <c r="BM150" t="s">
        <v>1474</v>
      </c>
      <c r="BN150" t="s">
        <v>1475</v>
      </c>
      <c r="BO150" t="s">
        <v>1476</v>
      </c>
      <c r="BP150" t="s">
        <v>58</v>
      </c>
      <c r="BQ150" t="s">
        <v>59</v>
      </c>
      <c r="BR150" t="s">
        <v>11527</v>
      </c>
      <c r="BS150" t="s">
        <v>12530</v>
      </c>
      <c r="BT150" t="s">
        <v>12458</v>
      </c>
      <c r="BU150" t="s">
        <v>12459</v>
      </c>
      <c r="BV150" t="s">
        <v>12582</v>
      </c>
      <c r="BW150" t="s">
        <v>12467</v>
      </c>
      <c r="BX150" t="s">
        <v>12473</v>
      </c>
      <c r="BY150" t="s">
        <v>12527</v>
      </c>
      <c r="BZ150" t="s">
        <v>12576</v>
      </c>
      <c r="CA150" t="s">
        <v>12463</v>
      </c>
      <c r="CB150" t="s">
        <v>12519</v>
      </c>
      <c r="CC150" t="s">
        <v>12505</v>
      </c>
      <c r="CD150" t="s">
        <v>12492</v>
      </c>
      <c r="CE150" t="s">
        <v>12510</v>
      </c>
      <c r="CF150" t="s">
        <v>12466</v>
      </c>
      <c r="CG150" t="s">
        <v>12475</v>
      </c>
    </row>
    <row r="151" spans="1:91" hidden="1" x14ac:dyDescent="0.25">
      <c r="A151">
        <v>150</v>
      </c>
      <c r="B151" t="s">
        <v>1477</v>
      </c>
      <c r="C151" t="s">
        <v>1478</v>
      </c>
      <c r="D151">
        <v>8</v>
      </c>
      <c r="E151">
        <v>84</v>
      </c>
      <c r="F151" t="s">
        <v>45</v>
      </c>
      <c r="G151">
        <v>20000</v>
      </c>
      <c r="H151" s="3">
        <f t="shared" si="48"/>
        <v>160000</v>
      </c>
      <c r="I151" s="3">
        <f t="shared" si="49"/>
        <v>1680000</v>
      </c>
      <c r="J151">
        <v>0</v>
      </c>
      <c r="K151" s="3" t="str">
        <f t="shared" si="51"/>
        <v>No</v>
      </c>
      <c r="L151" s="3" t="str">
        <f t="shared" si="52"/>
        <v>with rating</v>
      </c>
      <c r="M151" s="3">
        <f t="shared" si="53"/>
        <v>1</v>
      </c>
      <c r="N151" s="3" t="str">
        <f t="shared" si="54"/>
        <v>Above average</v>
      </c>
      <c r="O151" s="3">
        <f t="shared" si="55"/>
        <v>0</v>
      </c>
      <c r="P151" s="3">
        <f t="shared" si="56"/>
        <v>0</v>
      </c>
      <c r="Q151" s="3">
        <f t="shared" si="57"/>
        <v>0</v>
      </c>
      <c r="R151" s="3">
        <f t="shared" si="58"/>
        <v>0</v>
      </c>
      <c r="S151" s="3">
        <f t="shared" si="59"/>
        <v>1</v>
      </c>
      <c r="T151" s="3">
        <f t="shared" si="60"/>
        <v>0</v>
      </c>
      <c r="U151" s="3" t="str">
        <f t="shared" si="61"/>
        <v>Very good</v>
      </c>
      <c r="V151">
        <v>3.96</v>
      </c>
      <c r="W151">
        <v>8960</v>
      </c>
      <c r="X151">
        <v>4468</v>
      </c>
      <c r="Y151" s="8">
        <f t="shared" si="62"/>
        <v>0.49866071428571429</v>
      </c>
      <c r="Z151">
        <v>1850</v>
      </c>
      <c r="AA151">
        <v>1277</v>
      </c>
      <c r="AB151">
        <v>583</v>
      </c>
      <c r="AC151">
        <v>782</v>
      </c>
      <c r="AD151" s="9">
        <f t="shared" si="63"/>
        <v>8.727678571428571E-2</v>
      </c>
      <c r="AE151">
        <v>0</v>
      </c>
      <c r="AF151">
        <v>0</v>
      </c>
      <c r="AG151" s="3" t="str">
        <f t="shared" si="64"/>
        <v>No</v>
      </c>
      <c r="AH151">
        <v>0</v>
      </c>
      <c r="AI151" s="3" t="str">
        <f t="shared" si="65"/>
        <v>No</v>
      </c>
      <c r="AJ151">
        <v>0</v>
      </c>
      <c r="AK151" s="3" t="str">
        <f t="shared" si="66"/>
        <v>No</v>
      </c>
      <c r="AL151" t="s">
        <v>1479</v>
      </c>
      <c r="AN151" t="s">
        <v>96</v>
      </c>
      <c r="AO151">
        <v>50</v>
      </c>
      <c r="AP151" s="6" t="s">
        <v>12443</v>
      </c>
      <c r="AQ151">
        <v>3</v>
      </c>
      <c r="AR151">
        <v>0</v>
      </c>
      <c r="AS151" s="3" t="str">
        <f t="shared" si="67"/>
        <v>No</v>
      </c>
      <c r="AT151">
        <v>125</v>
      </c>
      <c r="AU151">
        <v>50</v>
      </c>
      <c r="AV151" t="str">
        <f t="shared" si="68"/>
        <v>Yes</v>
      </c>
      <c r="AW151">
        <v>1</v>
      </c>
      <c r="AX151" t="s">
        <v>12445</v>
      </c>
      <c r="AY151" t="s">
        <v>51</v>
      </c>
      <c r="AZ151" s="6" t="s">
        <v>1480</v>
      </c>
      <c r="BA151" t="s">
        <v>1480</v>
      </c>
      <c r="BB151" t="s">
        <v>1481</v>
      </c>
      <c r="BC151" s="3" t="str">
        <f t="shared" si="69"/>
        <v>with rating</v>
      </c>
      <c r="BD151">
        <v>48654</v>
      </c>
      <c r="BE151" s="3">
        <v>90</v>
      </c>
      <c r="BF151" s="8">
        <f t="shared" si="70"/>
        <v>0.9</v>
      </c>
      <c r="BG151" s="5">
        <f t="shared" si="50"/>
        <v>43788.6</v>
      </c>
      <c r="BH151">
        <v>4.20491634809059</v>
      </c>
      <c r="BI151" t="s">
        <v>1482</v>
      </c>
      <c r="BJ151">
        <v>0</v>
      </c>
      <c r="BK151" s="3" t="str">
        <f t="shared" si="71"/>
        <v>No</v>
      </c>
      <c r="BM151" t="s">
        <v>1483</v>
      </c>
      <c r="BN151" t="s">
        <v>1484</v>
      </c>
      <c r="BO151" t="s">
        <v>1485</v>
      </c>
      <c r="BP151" t="s">
        <v>58</v>
      </c>
      <c r="BQ151" t="s">
        <v>59</v>
      </c>
      <c r="BR151" t="s">
        <v>1479</v>
      </c>
      <c r="BS151" t="s">
        <v>12459</v>
      </c>
      <c r="BT151" t="s">
        <v>13058</v>
      </c>
      <c r="BU151" t="s">
        <v>12614</v>
      </c>
      <c r="BV151" t="s">
        <v>12610</v>
      </c>
      <c r="BW151" t="s">
        <v>12654</v>
      </c>
      <c r="BX151" t="s">
        <v>12502</v>
      </c>
      <c r="BY151" t="s">
        <v>12611</v>
      </c>
      <c r="BZ151" t="s">
        <v>12613</v>
      </c>
      <c r="CA151" t="s">
        <v>12850</v>
      </c>
      <c r="CB151" t="s">
        <v>12645</v>
      </c>
      <c r="CC151" t="s">
        <v>12851</v>
      </c>
      <c r="CD151" t="s">
        <v>12463</v>
      </c>
      <c r="CE151" t="s">
        <v>13059</v>
      </c>
    </row>
    <row r="152" spans="1:91" hidden="1" x14ac:dyDescent="0.25">
      <c r="A152">
        <v>151</v>
      </c>
      <c r="B152" t="s">
        <v>1486</v>
      </c>
      <c r="C152" t="s">
        <v>1487</v>
      </c>
      <c r="D152">
        <v>8</v>
      </c>
      <c r="E152">
        <v>25</v>
      </c>
      <c r="F152" t="s">
        <v>45</v>
      </c>
      <c r="G152">
        <v>5000</v>
      </c>
      <c r="H152" s="3">
        <f t="shared" si="48"/>
        <v>40000</v>
      </c>
      <c r="I152" s="3">
        <f t="shared" si="49"/>
        <v>125000</v>
      </c>
      <c r="J152">
        <v>0</v>
      </c>
      <c r="K152" s="3" t="str">
        <f t="shared" si="51"/>
        <v>No</v>
      </c>
      <c r="L152" s="3" t="str">
        <f t="shared" si="52"/>
        <v>with rating</v>
      </c>
      <c r="M152" s="3">
        <f t="shared" si="53"/>
        <v>1</v>
      </c>
      <c r="N152" s="3" t="str">
        <f t="shared" si="54"/>
        <v>Above average</v>
      </c>
      <c r="O152" s="3">
        <f t="shared" si="55"/>
        <v>0</v>
      </c>
      <c r="P152" s="3">
        <f t="shared" si="56"/>
        <v>0</v>
      </c>
      <c r="Q152" s="3">
        <f t="shared" si="57"/>
        <v>0</v>
      </c>
      <c r="R152" s="3">
        <f t="shared" si="58"/>
        <v>0</v>
      </c>
      <c r="S152" s="3">
        <f t="shared" si="59"/>
        <v>1</v>
      </c>
      <c r="T152" s="3">
        <f t="shared" si="60"/>
        <v>0</v>
      </c>
      <c r="U152" s="3" t="str">
        <f t="shared" si="61"/>
        <v>Very good</v>
      </c>
      <c r="V152">
        <v>4</v>
      </c>
      <c r="W152">
        <v>32</v>
      </c>
      <c r="X152">
        <v>19</v>
      </c>
      <c r="Y152" s="8">
        <f t="shared" si="62"/>
        <v>0.59375</v>
      </c>
      <c r="Z152">
        <v>5</v>
      </c>
      <c r="AA152">
        <v>1</v>
      </c>
      <c r="AB152">
        <v>3</v>
      </c>
      <c r="AC152">
        <v>4</v>
      </c>
      <c r="AD152" s="9">
        <f t="shared" si="63"/>
        <v>0.125</v>
      </c>
      <c r="AE152">
        <v>0</v>
      </c>
      <c r="AF152">
        <v>0</v>
      </c>
      <c r="AG152" s="3" t="str">
        <f t="shared" si="64"/>
        <v>No</v>
      </c>
      <c r="AH152">
        <v>0</v>
      </c>
      <c r="AI152" s="3" t="str">
        <f t="shared" si="65"/>
        <v>No</v>
      </c>
      <c r="AJ152">
        <v>0</v>
      </c>
      <c r="AK152" s="3" t="str">
        <f t="shared" si="66"/>
        <v>No</v>
      </c>
      <c r="AL152" t="s">
        <v>1488</v>
      </c>
      <c r="AM152" t="s">
        <v>172</v>
      </c>
      <c r="AN152" t="s">
        <v>64</v>
      </c>
      <c r="AO152">
        <v>50</v>
      </c>
      <c r="AP152" s="6" t="s">
        <v>12443</v>
      </c>
      <c r="AQ152">
        <v>3</v>
      </c>
      <c r="AR152">
        <v>0</v>
      </c>
      <c r="AS152" s="3" t="str">
        <f t="shared" si="67"/>
        <v>No</v>
      </c>
      <c r="AT152">
        <v>43</v>
      </c>
      <c r="AU152">
        <v>50</v>
      </c>
      <c r="AV152" t="str">
        <f t="shared" si="68"/>
        <v>Yes</v>
      </c>
      <c r="AW152">
        <v>1</v>
      </c>
      <c r="AX152" t="s">
        <v>12445</v>
      </c>
      <c r="AY152" t="s">
        <v>51</v>
      </c>
      <c r="AZ152" s="6" t="s">
        <v>1489</v>
      </c>
      <c r="BA152" t="s">
        <v>1489</v>
      </c>
      <c r="BB152" t="s">
        <v>1490</v>
      </c>
      <c r="BC152" s="3" t="str">
        <f t="shared" si="69"/>
        <v>with rating</v>
      </c>
      <c r="BD152">
        <v>13127</v>
      </c>
      <c r="BE152" s="3">
        <v>88</v>
      </c>
      <c r="BF152" s="8">
        <f t="shared" si="70"/>
        <v>0.88</v>
      </c>
      <c r="BG152" s="5">
        <f t="shared" si="50"/>
        <v>11551.76</v>
      </c>
      <c r="BH152">
        <v>4.1239430182067496</v>
      </c>
      <c r="BI152" t="s">
        <v>1491</v>
      </c>
      <c r="BJ152">
        <v>0</v>
      </c>
      <c r="BK152" s="3" t="str">
        <f t="shared" si="71"/>
        <v>No</v>
      </c>
      <c r="BM152" t="s">
        <v>1492</v>
      </c>
      <c r="BN152" t="s">
        <v>1493</v>
      </c>
      <c r="BO152" t="s">
        <v>1494</v>
      </c>
      <c r="BP152" t="s">
        <v>58</v>
      </c>
      <c r="BQ152" t="s">
        <v>59</v>
      </c>
      <c r="BR152" t="s">
        <v>1488</v>
      </c>
      <c r="BS152" t="s">
        <v>12985</v>
      </c>
      <c r="BT152" t="s">
        <v>12459</v>
      </c>
      <c r="BU152" t="s">
        <v>12582</v>
      </c>
      <c r="BV152" t="s">
        <v>12628</v>
      </c>
      <c r="BW152" t="s">
        <v>13060</v>
      </c>
      <c r="BX152" t="s">
        <v>13061</v>
      </c>
      <c r="BY152" t="s">
        <v>12473</v>
      </c>
      <c r="BZ152" t="s">
        <v>12576</v>
      </c>
      <c r="CA152" t="s">
        <v>12463</v>
      </c>
      <c r="CB152" t="s">
        <v>12458</v>
      </c>
      <c r="CC152" t="s">
        <v>12977</v>
      </c>
      <c r="CD152" t="s">
        <v>12979</v>
      </c>
      <c r="CE152" t="s">
        <v>12605</v>
      </c>
      <c r="CF152" t="s">
        <v>12492</v>
      </c>
      <c r="CG152" t="s">
        <v>13062</v>
      </c>
      <c r="CH152" t="s">
        <v>12466</v>
      </c>
      <c r="CI152" t="s">
        <v>13063</v>
      </c>
      <c r="CJ152" t="s">
        <v>12475</v>
      </c>
    </row>
    <row r="153" spans="1:91" hidden="1" x14ac:dyDescent="0.25">
      <c r="A153">
        <v>152</v>
      </c>
      <c r="B153" t="s">
        <v>1495</v>
      </c>
      <c r="C153" t="s">
        <v>1496</v>
      </c>
      <c r="D153">
        <v>11</v>
      </c>
      <c r="E153">
        <v>22</v>
      </c>
      <c r="F153" t="s">
        <v>45</v>
      </c>
      <c r="G153">
        <v>1000</v>
      </c>
      <c r="H153" s="3">
        <f t="shared" si="48"/>
        <v>11000</v>
      </c>
      <c r="I153" s="3">
        <f t="shared" si="49"/>
        <v>22000</v>
      </c>
      <c r="J153">
        <v>1</v>
      </c>
      <c r="K153" s="3" t="str">
        <f t="shared" si="51"/>
        <v>Yes</v>
      </c>
      <c r="L153" s="3" t="str">
        <f t="shared" si="52"/>
        <v>with rating</v>
      </c>
      <c r="M153" s="3">
        <f t="shared" si="53"/>
        <v>1</v>
      </c>
      <c r="N153" s="3" t="str">
        <f t="shared" si="54"/>
        <v>Above average</v>
      </c>
      <c r="O153" s="3">
        <f t="shared" si="55"/>
        <v>0</v>
      </c>
      <c r="P153" s="3">
        <f t="shared" si="56"/>
        <v>0</v>
      </c>
      <c r="Q153" s="3">
        <f t="shared" si="57"/>
        <v>0</v>
      </c>
      <c r="R153" s="3">
        <f t="shared" si="58"/>
        <v>0</v>
      </c>
      <c r="S153" s="3">
        <f t="shared" si="59"/>
        <v>1</v>
      </c>
      <c r="T153" s="3">
        <f t="shared" si="60"/>
        <v>0</v>
      </c>
      <c r="U153" s="3" t="str">
        <f t="shared" si="61"/>
        <v>Very good</v>
      </c>
      <c r="V153">
        <v>3.97</v>
      </c>
      <c r="W153">
        <v>359</v>
      </c>
      <c r="X153">
        <v>180</v>
      </c>
      <c r="Y153" s="8">
        <f t="shared" si="62"/>
        <v>0.50139275766016711</v>
      </c>
      <c r="Z153">
        <v>74</v>
      </c>
      <c r="AA153">
        <v>49</v>
      </c>
      <c r="AB153">
        <v>28</v>
      </c>
      <c r="AC153">
        <v>28</v>
      </c>
      <c r="AD153" s="9">
        <f t="shared" si="63"/>
        <v>7.7994428969359333E-2</v>
      </c>
      <c r="AE153">
        <v>0</v>
      </c>
      <c r="AF153">
        <v>0</v>
      </c>
      <c r="AG153" s="3" t="str">
        <f t="shared" si="64"/>
        <v>No</v>
      </c>
      <c r="AH153">
        <v>0</v>
      </c>
      <c r="AI153" s="3" t="str">
        <f t="shared" si="65"/>
        <v>No</v>
      </c>
      <c r="AJ153">
        <v>0</v>
      </c>
      <c r="AK153" s="3" t="str">
        <f t="shared" si="66"/>
        <v>No</v>
      </c>
      <c r="AL153" t="s">
        <v>1497</v>
      </c>
      <c r="AM153" t="s">
        <v>85</v>
      </c>
      <c r="AN153" t="s">
        <v>64</v>
      </c>
      <c r="AO153">
        <v>50</v>
      </c>
      <c r="AP153" s="6" t="s">
        <v>12443</v>
      </c>
      <c r="AQ153">
        <v>2</v>
      </c>
      <c r="AR153">
        <v>0</v>
      </c>
      <c r="AS153" s="3" t="str">
        <f t="shared" si="67"/>
        <v>No</v>
      </c>
      <c r="AT153">
        <v>30</v>
      </c>
      <c r="AU153">
        <v>50</v>
      </c>
      <c r="AV153" t="str">
        <f t="shared" si="68"/>
        <v>Yes</v>
      </c>
      <c r="AW153">
        <v>1</v>
      </c>
      <c r="AX153" t="s">
        <v>12445</v>
      </c>
      <c r="AY153" t="s">
        <v>51</v>
      </c>
      <c r="AZ153" s="6" t="s">
        <v>1498</v>
      </c>
      <c r="BA153" t="s">
        <v>1498</v>
      </c>
      <c r="BB153" t="s">
        <v>1499</v>
      </c>
      <c r="BC153" s="3" t="str">
        <f t="shared" si="69"/>
        <v>with rating</v>
      </c>
      <c r="BD153">
        <v>4508</v>
      </c>
      <c r="BE153" s="3">
        <v>92</v>
      </c>
      <c r="BF153" s="8">
        <f t="shared" si="70"/>
        <v>0.92</v>
      </c>
      <c r="BG153" s="5">
        <f t="shared" si="50"/>
        <v>4147.3599999999997</v>
      </c>
      <c r="BH153">
        <v>4.3307453416149002</v>
      </c>
      <c r="BI153" t="s">
        <v>1500</v>
      </c>
      <c r="BJ153">
        <v>0</v>
      </c>
      <c r="BK153" s="3" t="str">
        <f t="shared" si="71"/>
        <v>No</v>
      </c>
      <c r="BM153" t="s">
        <v>1501</v>
      </c>
      <c r="BN153" t="s">
        <v>1502</v>
      </c>
      <c r="BO153" t="s">
        <v>1503</v>
      </c>
      <c r="BP153" t="s">
        <v>58</v>
      </c>
      <c r="BQ153" t="s">
        <v>59</v>
      </c>
      <c r="BR153" t="s">
        <v>1497</v>
      </c>
      <c r="BS153" t="s">
        <v>12530</v>
      </c>
      <c r="BT153" t="s">
        <v>12458</v>
      </c>
      <c r="BU153" t="s">
        <v>12723</v>
      </c>
      <c r="BV153" t="s">
        <v>12459</v>
      </c>
      <c r="BW153" t="s">
        <v>12520</v>
      </c>
      <c r="BX153" t="s">
        <v>12512</v>
      </c>
      <c r="BY153" t="s">
        <v>12533</v>
      </c>
      <c r="BZ153" t="s">
        <v>13064</v>
      </c>
      <c r="CA153" t="s">
        <v>12600</v>
      </c>
      <c r="CB153" t="s">
        <v>12473</v>
      </c>
      <c r="CC153" t="s">
        <v>13065</v>
      </c>
      <c r="CD153" t="s">
        <v>13066</v>
      </c>
      <c r="CE153" t="s">
        <v>12466</v>
      </c>
      <c r="CF153" t="s">
        <v>12463</v>
      </c>
      <c r="CG153" t="s">
        <v>12469</v>
      </c>
      <c r="CH153" t="s">
        <v>12801</v>
      </c>
      <c r="CI153" t="s">
        <v>12633</v>
      </c>
      <c r="CJ153" t="s">
        <v>12535</v>
      </c>
      <c r="CK153" t="s">
        <v>12475</v>
      </c>
      <c r="CL153" t="s">
        <v>12602</v>
      </c>
      <c r="CM153" t="s">
        <v>12467</v>
      </c>
    </row>
    <row r="154" spans="1:91" hidden="1" x14ac:dyDescent="0.25">
      <c r="A154">
        <v>153</v>
      </c>
      <c r="B154" t="s">
        <v>1504</v>
      </c>
      <c r="C154" t="s">
        <v>11528</v>
      </c>
      <c r="D154">
        <v>3.66</v>
      </c>
      <c r="E154">
        <v>4</v>
      </c>
      <c r="F154" t="s">
        <v>45</v>
      </c>
      <c r="G154">
        <v>5000</v>
      </c>
      <c r="H154" s="3">
        <f t="shared" si="48"/>
        <v>18300</v>
      </c>
      <c r="I154" s="3">
        <f t="shared" si="49"/>
        <v>20000</v>
      </c>
      <c r="J154">
        <v>0</v>
      </c>
      <c r="K154" s="3" t="str">
        <f t="shared" si="51"/>
        <v>No</v>
      </c>
      <c r="L154" s="3" t="str">
        <f t="shared" si="52"/>
        <v>with rating</v>
      </c>
      <c r="M154" s="3">
        <f t="shared" si="53"/>
        <v>1</v>
      </c>
      <c r="N154" s="3" t="str">
        <f t="shared" si="54"/>
        <v>Below average</v>
      </c>
      <c r="O154" s="3">
        <f t="shared" si="55"/>
        <v>0</v>
      </c>
      <c r="P154" s="3">
        <f t="shared" si="56"/>
        <v>0</v>
      </c>
      <c r="Q154" s="3">
        <f t="shared" si="57"/>
        <v>0</v>
      </c>
      <c r="R154" s="3">
        <f t="shared" si="58"/>
        <v>1</v>
      </c>
      <c r="S154" s="3">
        <f t="shared" si="59"/>
        <v>0</v>
      </c>
      <c r="T154" s="3">
        <f t="shared" si="60"/>
        <v>0</v>
      </c>
      <c r="U154" s="3" t="str">
        <f t="shared" si="61"/>
        <v>Good</v>
      </c>
      <c r="V154">
        <v>3.19</v>
      </c>
      <c r="W154">
        <v>1080</v>
      </c>
      <c r="X154">
        <v>327</v>
      </c>
      <c r="Y154" s="8">
        <f t="shared" si="62"/>
        <v>0.30277777777777776</v>
      </c>
      <c r="Z154">
        <v>170</v>
      </c>
      <c r="AA154">
        <v>211</v>
      </c>
      <c r="AB154">
        <v>128</v>
      </c>
      <c r="AC154">
        <v>244</v>
      </c>
      <c r="AD154" s="9">
        <f t="shared" si="63"/>
        <v>0.22592592592592592</v>
      </c>
      <c r="AE154">
        <v>0</v>
      </c>
      <c r="AF154">
        <v>0</v>
      </c>
      <c r="AG154" s="3" t="str">
        <f t="shared" si="64"/>
        <v>No</v>
      </c>
      <c r="AH154">
        <v>0</v>
      </c>
      <c r="AI154" s="3" t="str">
        <f t="shared" si="65"/>
        <v>No</v>
      </c>
      <c r="AJ154">
        <v>0</v>
      </c>
      <c r="AK154" s="3" t="str">
        <f t="shared" si="66"/>
        <v>No</v>
      </c>
      <c r="AL154" t="s">
        <v>11529</v>
      </c>
      <c r="AM154" t="s">
        <v>63</v>
      </c>
      <c r="AN154" t="s">
        <v>96</v>
      </c>
      <c r="AO154">
        <v>2</v>
      </c>
      <c r="AP154" s="6" t="s">
        <v>12443</v>
      </c>
      <c r="AQ154">
        <v>1</v>
      </c>
      <c r="AR154">
        <v>0</v>
      </c>
      <c r="AS154" s="3" t="str">
        <f t="shared" si="67"/>
        <v>No</v>
      </c>
      <c r="AT154">
        <v>45</v>
      </c>
      <c r="AU154">
        <v>50</v>
      </c>
      <c r="AV154" t="str">
        <f t="shared" si="68"/>
        <v>No</v>
      </c>
      <c r="AY154" t="s">
        <v>51</v>
      </c>
      <c r="AZ154" s="6" t="s">
        <v>404</v>
      </c>
      <c r="BA154" t="s">
        <v>405</v>
      </c>
      <c r="BB154" t="s">
        <v>1508</v>
      </c>
      <c r="BC154" s="3" t="str">
        <f t="shared" si="69"/>
        <v>with rating</v>
      </c>
      <c r="BD154">
        <v>10600</v>
      </c>
      <c r="BE154" s="3">
        <v>0</v>
      </c>
      <c r="BF154" s="8">
        <f t="shared" si="70"/>
        <v>0</v>
      </c>
      <c r="BG154" s="5">
        <f t="shared" si="50"/>
        <v>0</v>
      </c>
      <c r="BH154">
        <v>3.8675471698113202</v>
      </c>
      <c r="BI154" t="s">
        <v>407</v>
      </c>
      <c r="BJ154">
        <v>0</v>
      </c>
      <c r="BK154" s="3" t="str">
        <f t="shared" si="71"/>
        <v>No</v>
      </c>
      <c r="BM154" t="s">
        <v>1509</v>
      </c>
      <c r="BN154" t="s">
        <v>1510</v>
      </c>
      <c r="BO154" t="s">
        <v>1511</v>
      </c>
      <c r="BP154" t="s">
        <v>58</v>
      </c>
      <c r="BQ154" t="s">
        <v>59</v>
      </c>
      <c r="BR154" t="s">
        <v>11529</v>
      </c>
      <c r="BS154" t="s">
        <v>12526</v>
      </c>
      <c r="BT154" t="s">
        <v>12458</v>
      </c>
      <c r="BU154" t="s">
        <v>12573</v>
      </c>
      <c r="BV154" t="s">
        <v>12519</v>
      </c>
      <c r="BW154" t="s">
        <v>12582</v>
      </c>
      <c r="BX154" t="s">
        <v>13067</v>
      </c>
      <c r="BY154" t="s">
        <v>12770</v>
      </c>
      <c r="BZ154" t="s">
        <v>12589</v>
      </c>
      <c r="CA154" t="s">
        <v>12654</v>
      </c>
      <c r="CB154" t="s">
        <v>12576</v>
      </c>
      <c r="CC154" t="s">
        <v>12466</v>
      </c>
      <c r="CD154" t="s">
        <v>12463</v>
      </c>
      <c r="CE154" t="s">
        <v>12459</v>
      </c>
      <c r="CF154" t="s">
        <v>12489</v>
      </c>
      <c r="CG154" t="s">
        <v>12568</v>
      </c>
      <c r="CH154" t="s">
        <v>12493</v>
      </c>
      <c r="CI154" t="s">
        <v>12530</v>
      </c>
      <c r="CJ154" t="s">
        <v>12492</v>
      </c>
      <c r="CK154" t="s">
        <v>12473</v>
      </c>
      <c r="CL154" t="s">
        <v>12475</v>
      </c>
    </row>
    <row r="155" spans="1:91" hidden="1" x14ac:dyDescent="0.25">
      <c r="A155">
        <v>154</v>
      </c>
      <c r="B155" t="s">
        <v>611</v>
      </c>
      <c r="C155" t="s">
        <v>612</v>
      </c>
      <c r="D155">
        <v>1.68</v>
      </c>
      <c r="E155">
        <v>2</v>
      </c>
      <c r="F155" t="s">
        <v>45</v>
      </c>
      <c r="G155">
        <v>100</v>
      </c>
      <c r="H155" s="3">
        <f t="shared" si="48"/>
        <v>168</v>
      </c>
      <c r="I155" s="3">
        <f t="shared" si="49"/>
        <v>200</v>
      </c>
      <c r="J155">
        <v>1</v>
      </c>
      <c r="K155" s="3" t="str">
        <f t="shared" si="51"/>
        <v>Yes</v>
      </c>
      <c r="L155" s="3" t="str">
        <f t="shared" si="52"/>
        <v>with rating</v>
      </c>
      <c r="M155" s="3">
        <f t="shared" si="53"/>
        <v>1</v>
      </c>
      <c r="N155" s="3" t="str">
        <f t="shared" si="54"/>
        <v>Below average</v>
      </c>
      <c r="O155" s="3">
        <f t="shared" si="55"/>
        <v>0</v>
      </c>
      <c r="P155" s="3">
        <f t="shared" si="56"/>
        <v>0</v>
      </c>
      <c r="Q155" s="3">
        <f t="shared" si="57"/>
        <v>0</v>
      </c>
      <c r="R155" s="3">
        <f t="shared" si="58"/>
        <v>0</v>
      </c>
      <c r="S155" s="3">
        <f t="shared" si="59"/>
        <v>1</v>
      </c>
      <c r="T155" s="3">
        <f t="shared" si="60"/>
        <v>0</v>
      </c>
      <c r="U155" s="3" t="str">
        <f t="shared" si="61"/>
        <v>Very good</v>
      </c>
      <c r="V155">
        <v>3.67</v>
      </c>
      <c r="W155">
        <v>12</v>
      </c>
      <c r="X155">
        <v>6</v>
      </c>
      <c r="Y155" s="8">
        <f t="shared" si="62"/>
        <v>0.5</v>
      </c>
      <c r="Z155">
        <v>2</v>
      </c>
      <c r="AA155">
        <v>1</v>
      </c>
      <c r="AB155">
        <v>0</v>
      </c>
      <c r="AC155">
        <v>3</v>
      </c>
      <c r="AD155" s="9">
        <f t="shared" si="63"/>
        <v>0.25</v>
      </c>
      <c r="AE155">
        <v>0</v>
      </c>
      <c r="AF155">
        <v>0</v>
      </c>
      <c r="AG155" s="3" t="str">
        <f t="shared" si="64"/>
        <v>No</v>
      </c>
      <c r="AH155">
        <v>0</v>
      </c>
      <c r="AI155" s="3" t="str">
        <f t="shared" si="65"/>
        <v>No</v>
      </c>
      <c r="AJ155">
        <v>0</v>
      </c>
      <c r="AK155" s="3" t="str">
        <f t="shared" si="66"/>
        <v>No</v>
      </c>
      <c r="AL155" t="s">
        <v>710</v>
      </c>
      <c r="AM155" t="s">
        <v>47</v>
      </c>
      <c r="AN155" t="s">
        <v>162</v>
      </c>
      <c r="AO155">
        <v>1</v>
      </c>
      <c r="AP155" s="6" t="s">
        <v>12443</v>
      </c>
      <c r="AQ155">
        <v>1</v>
      </c>
      <c r="AR155">
        <v>0</v>
      </c>
      <c r="AS155" s="3" t="str">
        <f t="shared" si="67"/>
        <v>No</v>
      </c>
      <c r="AT155">
        <v>40</v>
      </c>
      <c r="AU155">
        <v>50</v>
      </c>
      <c r="AV155" t="str">
        <f t="shared" si="68"/>
        <v>No</v>
      </c>
      <c r="AY155" t="s">
        <v>51</v>
      </c>
      <c r="AZ155" s="6" t="s">
        <v>1512</v>
      </c>
      <c r="BA155" t="s">
        <v>1512</v>
      </c>
      <c r="BB155" t="s">
        <v>1513</v>
      </c>
      <c r="BC155" s="3" t="str">
        <f t="shared" si="69"/>
        <v>with rating</v>
      </c>
      <c r="BD155">
        <v>1047</v>
      </c>
      <c r="BE155" s="3">
        <v>84</v>
      </c>
      <c r="BF155" s="8">
        <f t="shared" si="70"/>
        <v>0.84</v>
      </c>
      <c r="BG155" s="5">
        <f t="shared" si="50"/>
        <v>879.48</v>
      </c>
      <c r="BH155">
        <v>3.95606494746895</v>
      </c>
      <c r="BI155" t="s">
        <v>1514</v>
      </c>
      <c r="BJ155">
        <v>0</v>
      </c>
      <c r="BK155" s="3" t="str">
        <f t="shared" si="71"/>
        <v>No</v>
      </c>
      <c r="BM155" t="s">
        <v>1515</v>
      </c>
      <c r="BN155" t="s">
        <v>1516</v>
      </c>
      <c r="BO155" t="s">
        <v>1517</v>
      </c>
      <c r="BP155" t="s">
        <v>58</v>
      </c>
      <c r="BQ155" t="s">
        <v>59</v>
      </c>
      <c r="BR155" t="s">
        <v>710</v>
      </c>
      <c r="BS155" t="s">
        <v>12458</v>
      </c>
      <c r="BT155" t="s">
        <v>12459</v>
      </c>
      <c r="BU155" t="s">
        <v>12515</v>
      </c>
      <c r="BV155" t="s">
        <v>12766</v>
      </c>
      <c r="BW155" t="s">
        <v>12486</v>
      </c>
      <c r="BX155" t="s">
        <v>12524</v>
      </c>
      <c r="BY155" t="s">
        <v>12463</v>
      </c>
      <c r="BZ155" t="s">
        <v>12690</v>
      </c>
      <c r="CA155" t="s">
        <v>12563</v>
      </c>
      <c r="CB155" t="s">
        <v>12492</v>
      </c>
      <c r="CC155" t="s">
        <v>12508</v>
      </c>
      <c r="CD155" t="s">
        <v>12466</v>
      </c>
      <c r="CE155" t="s">
        <v>12475</v>
      </c>
    </row>
    <row r="156" spans="1:91" hidden="1" x14ac:dyDescent="0.25">
      <c r="A156">
        <v>155</v>
      </c>
      <c r="B156" t="s">
        <v>1518</v>
      </c>
      <c r="C156" t="s">
        <v>1519</v>
      </c>
      <c r="D156">
        <v>13</v>
      </c>
      <c r="E156">
        <v>11</v>
      </c>
      <c r="F156" t="s">
        <v>45</v>
      </c>
      <c r="G156">
        <v>100</v>
      </c>
      <c r="H156" s="3">
        <f t="shared" si="48"/>
        <v>1300</v>
      </c>
      <c r="I156" s="3">
        <f t="shared" si="49"/>
        <v>1100</v>
      </c>
      <c r="J156">
        <v>0</v>
      </c>
      <c r="K156" s="3" t="str">
        <f t="shared" si="51"/>
        <v>No</v>
      </c>
      <c r="L156" s="3" t="str">
        <f t="shared" si="52"/>
        <v>with rating</v>
      </c>
      <c r="M156" s="3">
        <f t="shared" si="53"/>
        <v>1</v>
      </c>
      <c r="N156" s="3" t="str">
        <f t="shared" si="54"/>
        <v>Below average</v>
      </c>
      <c r="O156" s="3">
        <f t="shared" si="55"/>
        <v>0</v>
      </c>
      <c r="P156" s="3">
        <f t="shared" si="56"/>
        <v>0</v>
      </c>
      <c r="Q156" s="3">
        <f t="shared" si="57"/>
        <v>1</v>
      </c>
      <c r="R156" s="3">
        <f t="shared" si="58"/>
        <v>0</v>
      </c>
      <c r="S156" s="3">
        <f t="shared" si="59"/>
        <v>0</v>
      </c>
      <c r="T156" s="3">
        <f t="shared" si="60"/>
        <v>0</v>
      </c>
      <c r="U156" s="3" t="str">
        <f t="shared" si="61"/>
        <v>Fair</v>
      </c>
      <c r="V156">
        <v>2.5</v>
      </c>
      <c r="W156">
        <v>2</v>
      </c>
      <c r="X156">
        <v>0</v>
      </c>
      <c r="Y156" s="8">
        <f t="shared" si="62"/>
        <v>0</v>
      </c>
      <c r="Z156">
        <v>1</v>
      </c>
      <c r="AA156">
        <v>0</v>
      </c>
      <c r="AB156">
        <v>0</v>
      </c>
      <c r="AC156">
        <v>1</v>
      </c>
      <c r="AD156" s="9">
        <f t="shared" si="63"/>
        <v>0.5</v>
      </c>
      <c r="AE156">
        <v>0</v>
      </c>
      <c r="AF156">
        <v>0</v>
      </c>
      <c r="AG156" s="3" t="str">
        <f t="shared" si="64"/>
        <v>No</v>
      </c>
      <c r="AH156">
        <v>0</v>
      </c>
      <c r="AI156" s="3" t="str">
        <f t="shared" si="65"/>
        <v>No</v>
      </c>
      <c r="AJ156">
        <v>0</v>
      </c>
      <c r="AK156" s="3" t="str">
        <f t="shared" si="66"/>
        <v>No</v>
      </c>
      <c r="AL156" t="s">
        <v>1520</v>
      </c>
      <c r="AM156" t="s">
        <v>47</v>
      </c>
      <c r="AN156" t="s">
        <v>11530</v>
      </c>
      <c r="AO156">
        <v>36</v>
      </c>
      <c r="AP156" s="6" t="s">
        <v>12443</v>
      </c>
      <c r="AQ156">
        <v>3</v>
      </c>
      <c r="AR156">
        <v>0</v>
      </c>
      <c r="AS156" s="3" t="str">
        <f t="shared" si="67"/>
        <v>No</v>
      </c>
      <c r="AT156">
        <v>29</v>
      </c>
      <c r="AU156">
        <v>50</v>
      </c>
      <c r="AV156" t="str">
        <f t="shared" si="68"/>
        <v>Yes</v>
      </c>
      <c r="AW156">
        <v>1</v>
      </c>
      <c r="AX156" t="s">
        <v>12445</v>
      </c>
      <c r="AY156" t="s">
        <v>51</v>
      </c>
      <c r="AZ156" s="6" t="s">
        <v>1522</v>
      </c>
      <c r="BA156" t="s">
        <v>1522</v>
      </c>
      <c r="BB156" t="s">
        <v>1523</v>
      </c>
      <c r="BC156" s="3" t="str">
        <f t="shared" si="69"/>
        <v>with rating</v>
      </c>
      <c r="BD156">
        <v>31</v>
      </c>
      <c r="BE156" s="3">
        <v>77</v>
      </c>
      <c r="BF156" s="8">
        <f t="shared" si="70"/>
        <v>0.77</v>
      </c>
      <c r="BG156" s="5">
        <f t="shared" si="50"/>
        <v>23.87</v>
      </c>
      <c r="BH156">
        <v>3.7741935483870899</v>
      </c>
      <c r="BI156" t="s">
        <v>1524</v>
      </c>
      <c r="BJ156">
        <v>0</v>
      </c>
      <c r="BK156" s="3" t="str">
        <f t="shared" si="71"/>
        <v>No</v>
      </c>
      <c r="BM156" t="s">
        <v>1525</v>
      </c>
      <c r="BN156" t="s">
        <v>1526</v>
      </c>
      <c r="BO156" t="s">
        <v>1527</v>
      </c>
      <c r="BP156" t="s">
        <v>58</v>
      </c>
      <c r="BQ156" t="s">
        <v>59</v>
      </c>
      <c r="BR156" t="s">
        <v>1520</v>
      </c>
      <c r="BS156" t="s">
        <v>12458</v>
      </c>
      <c r="BT156" t="s">
        <v>12595</v>
      </c>
      <c r="BU156" t="s">
        <v>12459</v>
      </c>
      <c r="BV156" t="s">
        <v>12520</v>
      </c>
      <c r="BW156" t="s">
        <v>12596</v>
      </c>
      <c r="BX156" t="s">
        <v>12486</v>
      </c>
      <c r="BY156" t="s">
        <v>12916</v>
      </c>
      <c r="BZ156" t="s">
        <v>12463</v>
      </c>
      <c r="CA156" t="s">
        <v>12787</v>
      </c>
      <c r="CB156" t="s">
        <v>12563</v>
      </c>
      <c r="CC156" t="s">
        <v>12564</v>
      </c>
      <c r="CD156" t="s">
        <v>12489</v>
      </c>
      <c r="CE156" t="s">
        <v>12911</v>
      </c>
      <c r="CF156" t="s">
        <v>12492</v>
      </c>
      <c r="CG156" t="s">
        <v>12605</v>
      </c>
      <c r="CH156" t="s">
        <v>12565</v>
      </c>
      <c r="CI156" t="s">
        <v>13068</v>
      </c>
      <c r="CJ156" t="s">
        <v>12475</v>
      </c>
      <c r="CK156" t="s">
        <v>12508</v>
      </c>
      <c r="CL156" t="s">
        <v>47</v>
      </c>
      <c r="CM156" t="s">
        <v>12515</v>
      </c>
    </row>
    <row r="157" spans="1:91" hidden="1" x14ac:dyDescent="0.25">
      <c r="A157">
        <v>156</v>
      </c>
      <c r="B157" t="s">
        <v>1528</v>
      </c>
      <c r="C157" t="s">
        <v>1529</v>
      </c>
      <c r="D157">
        <v>13</v>
      </c>
      <c r="E157">
        <v>11</v>
      </c>
      <c r="F157" t="s">
        <v>45</v>
      </c>
      <c r="G157">
        <v>1000</v>
      </c>
      <c r="H157" s="3">
        <f t="shared" si="48"/>
        <v>13000</v>
      </c>
      <c r="I157" s="3">
        <f t="shared" si="49"/>
        <v>11000</v>
      </c>
      <c r="J157">
        <v>1</v>
      </c>
      <c r="K157" s="3" t="str">
        <f t="shared" si="51"/>
        <v>Yes</v>
      </c>
      <c r="L157" s="3" t="str">
        <f t="shared" si="52"/>
        <v>with rating</v>
      </c>
      <c r="M157" s="3">
        <f t="shared" si="53"/>
        <v>1</v>
      </c>
      <c r="N157" s="3" t="str">
        <f t="shared" si="54"/>
        <v>Above average</v>
      </c>
      <c r="O157" s="3">
        <f t="shared" si="55"/>
        <v>0</v>
      </c>
      <c r="P157" s="3">
        <f t="shared" si="56"/>
        <v>0</v>
      </c>
      <c r="Q157" s="3">
        <f t="shared" si="57"/>
        <v>0</v>
      </c>
      <c r="R157" s="3">
        <f t="shared" si="58"/>
        <v>0</v>
      </c>
      <c r="S157" s="3">
        <f t="shared" si="59"/>
        <v>1</v>
      </c>
      <c r="T157" s="3">
        <f t="shared" si="60"/>
        <v>0</v>
      </c>
      <c r="U157" s="3" t="str">
        <f t="shared" si="61"/>
        <v>Very good</v>
      </c>
      <c r="V157">
        <v>3.82</v>
      </c>
      <c r="W157">
        <v>11</v>
      </c>
      <c r="X157">
        <v>5</v>
      </c>
      <c r="Y157" s="8">
        <f t="shared" si="62"/>
        <v>0.45454545454545453</v>
      </c>
      <c r="Z157">
        <v>3</v>
      </c>
      <c r="AA157">
        <v>1</v>
      </c>
      <c r="AB157">
        <v>0</v>
      </c>
      <c r="AC157">
        <v>2</v>
      </c>
      <c r="AD157" s="9">
        <f t="shared" si="63"/>
        <v>0.18181818181818182</v>
      </c>
      <c r="AE157">
        <v>0</v>
      </c>
      <c r="AF157">
        <v>0</v>
      </c>
      <c r="AG157" s="3" t="str">
        <f t="shared" si="64"/>
        <v>No</v>
      </c>
      <c r="AH157">
        <v>0</v>
      </c>
      <c r="AI157" s="3" t="str">
        <f t="shared" si="65"/>
        <v>No</v>
      </c>
      <c r="AJ157">
        <v>0</v>
      </c>
      <c r="AK157" s="3" t="str">
        <f t="shared" si="66"/>
        <v>No</v>
      </c>
      <c r="AL157" t="s">
        <v>11531</v>
      </c>
      <c r="AM157" t="s">
        <v>95</v>
      </c>
      <c r="AN157" t="s">
        <v>96</v>
      </c>
      <c r="AO157">
        <v>30</v>
      </c>
      <c r="AP157" s="6" t="s">
        <v>12443</v>
      </c>
      <c r="AQ157">
        <v>3</v>
      </c>
      <c r="AR157">
        <v>0</v>
      </c>
      <c r="AS157" s="3" t="str">
        <f t="shared" si="67"/>
        <v>No</v>
      </c>
      <c r="AT157">
        <v>43</v>
      </c>
      <c r="AU157">
        <v>50</v>
      </c>
      <c r="AV157" t="str">
        <f t="shared" si="68"/>
        <v>No</v>
      </c>
      <c r="AY157" t="s">
        <v>51</v>
      </c>
      <c r="AZ157" s="6" t="s">
        <v>303</v>
      </c>
      <c r="BA157" t="s">
        <v>303</v>
      </c>
      <c r="BB157" t="s">
        <v>304</v>
      </c>
      <c r="BC157" s="3" t="str">
        <f t="shared" si="69"/>
        <v>with rating</v>
      </c>
      <c r="BD157">
        <v>80093</v>
      </c>
      <c r="BE157" s="3">
        <v>85</v>
      </c>
      <c r="BF157" s="8">
        <f t="shared" si="70"/>
        <v>0.85</v>
      </c>
      <c r="BG157" s="5">
        <f t="shared" si="50"/>
        <v>68079.05</v>
      </c>
      <c r="BH157">
        <v>4.0066922202938997</v>
      </c>
      <c r="BI157" t="s">
        <v>305</v>
      </c>
      <c r="BJ157">
        <v>0</v>
      </c>
      <c r="BK157" s="3" t="str">
        <f t="shared" si="71"/>
        <v>No</v>
      </c>
      <c r="BM157" t="s">
        <v>1531</v>
      </c>
      <c r="BN157" t="s">
        <v>1532</v>
      </c>
      <c r="BO157" t="s">
        <v>1533</v>
      </c>
      <c r="BP157" t="s">
        <v>58</v>
      </c>
      <c r="BQ157" t="s">
        <v>59</v>
      </c>
      <c r="BR157" t="s">
        <v>11531</v>
      </c>
      <c r="BS157" t="s">
        <v>12458</v>
      </c>
      <c r="BT157" t="s">
        <v>12519</v>
      </c>
      <c r="BU157" t="s">
        <v>13069</v>
      </c>
      <c r="BV157" t="s">
        <v>12475</v>
      </c>
      <c r="BW157" t="s">
        <v>12554</v>
      </c>
      <c r="BX157" t="s">
        <v>12518</v>
      </c>
      <c r="BY157" t="s">
        <v>12469</v>
      </c>
      <c r="BZ157" t="s">
        <v>13070</v>
      </c>
      <c r="CA157" t="s">
        <v>12463</v>
      </c>
      <c r="CB157" t="s">
        <v>13071</v>
      </c>
      <c r="CC157" t="s">
        <v>12505</v>
      </c>
      <c r="CD157" t="s">
        <v>12977</v>
      </c>
      <c r="CE157" t="s">
        <v>12979</v>
      </c>
      <c r="CF157" t="s">
        <v>12493</v>
      </c>
      <c r="CG157" t="s">
        <v>13072</v>
      </c>
      <c r="CH157" t="s">
        <v>12735</v>
      </c>
      <c r="CI157" t="s">
        <v>12459</v>
      </c>
      <c r="CJ157" t="s">
        <v>12581</v>
      </c>
      <c r="CK157" t="s">
        <v>12607</v>
      </c>
    </row>
    <row r="158" spans="1:91" hidden="1" x14ac:dyDescent="0.25">
      <c r="A158">
        <v>157</v>
      </c>
      <c r="B158" t="s">
        <v>1534</v>
      </c>
      <c r="C158" t="s">
        <v>11532</v>
      </c>
      <c r="D158">
        <v>11</v>
      </c>
      <c r="E158">
        <v>16</v>
      </c>
      <c r="F158" t="s">
        <v>45</v>
      </c>
      <c r="G158">
        <v>100</v>
      </c>
      <c r="H158" s="3">
        <f t="shared" si="48"/>
        <v>1100</v>
      </c>
      <c r="I158" s="3">
        <f t="shared" si="49"/>
        <v>1600</v>
      </c>
      <c r="J158">
        <v>1</v>
      </c>
      <c r="K158" s="3" t="str">
        <f t="shared" si="51"/>
        <v>Yes</v>
      </c>
      <c r="L158" s="3" t="str">
        <f t="shared" si="52"/>
        <v>with rating</v>
      </c>
      <c r="M158" s="3">
        <f t="shared" si="53"/>
        <v>1</v>
      </c>
      <c r="N158" s="3" t="str">
        <f t="shared" si="54"/>
        <v>Below average</v>
      </c>
      <c r="O158" s="3">
        <f t="shared" si="55"/>
        <v>0</v>
      </c>
      <c r="P158" s="3">
        <f t="shared" si="56"/>
        <v>0</v>
      </c>
      <c r="Q158" s="3">
        <f t="shared" si="57"/>
        <v>0</v>
      </c>
      <c r="R158" s="3">
        <f t="shared" si="58"/>
        <v>1</v>
      </c>
      <c r="S158" s="3">
        <f t="shared" si="59"/>
        <v>0</v>
      </c>
      <c r="T158" s="3">
        <f t="shared" si="60"/>
        <v>0</v>
      </c>
      <c r="U158" s="3" t="str">
        <f t="shared" si="61"/>
        <v>Good</v>
      </c>
      <c r="V158">
        <v>2.92</v>
      </c>
      <c r="W158">
        <v>12</v>
      </c>
      <c r="X158">
        <v>2</v>
      </c>
      <c r="Y158" s="8">
        <f t="shared" si="62"/>
        <v>0.16666666666666666</v>
      </c>
      <c r="Z158">
        <v>1</v>
      </c>
      <c r="AA158">
        <v>6</v>
      </c>
      <c r="AB158">
        <v>0</v>
      </c>
      <c r="AC158">
        <v>3</v>
      </c>
      <c r="AD158" s="9">
        <f t="shared" si="63"/>
        <v>0.25</v>
      </c>
      <c r="AE158">
        <v>0</v>
      </c>
      <c r="AF158">
        <v>0</v>
      </c>
      <c r="AG158" s="3" t="str">
        <f t="shared" si="64"/>
        <v>No</v>
      </c>
      <c r="AH158">
        <v>0</v>
      </c>
      <c r="AI158" s="3" t="str">
        <f t="shared" si="65"/>
        <v>No</v>
      </c>
      <c r="AJ158">
        <v>0</v>
      </c>
      <c r="AK158" s="3" t="str">
        <f t="shared" si="66"/>
        <v>No</v>
      </c>
      <c r="AL158" t="s">
        <v>11533</v>
      </c>
      <c r="AM158" t="s">
        <v>741</v>
      </c>
      <c r="AN158" t="s">
        <v>96</v>
      </c>
      <c r="AO158">
        <v>50</v>
      </c>
      <c r="AP158" s="6" t="s">
        <v>12443</v>
      </c>
      <c r="AQ158">
        <v>2</v>
      </c>
      <c r="AR158">
        <v>0</v>
      </c>
      <c r="AS158" s="3" t="str">
        <f t="shared" si="67"/>
        <v>No</v>
      </c>
      <c r="AT158">
        <v>16</v>
      </c>
      <c r="AU158">
        <v>50</v>
      </c>
      <c r="AV158" t="str">
        <f t="shared" si="68"/>
        <v>Yes</v>
      </c>
      <c r="AW158">
        <v>1</v>
      </c>
      <c r="AX158" t="s">
        <v>12445</v>
      </c>
      <c r="AY158" t="s">
        <v>321</v>
      </c>
      <c r="AZ158" s="6" t="s">
        <v>1537</v>
      </c>
      <c r="BA158" t="s">
        <v>1538</v>
      </c>
      <c r="BB158" t="s">
        <v>1539</v>
      </c>
      <c r="BC158" s="3" t="str">
        <f t="shared" si="69"/>
        <v>with rating</v>
      </c>
      <c r="BD158">
        <v>18</v>
      </c>
      <c r="BE158" s="3">
        <v>83</v>
      </c>
      <c r="BF158" s="8">
        <f t="shared" si="70"/>
        <v>0.83</v>
      </c>
      <c r="BG158" s="5">
        <f t="shared" si="50"/>
        <v>14.94</v>
      </c>
      <c r="BH158">
        <v>3.6666666666666599</v>
      </c>
      <c r="BI158" t="s">
        <v>1540</v>
      </c>
      <c r="BJ158">
        <v>0</v>
      </c>
      <c r="BK158" s="3" t="str">
        <f t="shared" si="71"/>
        <v>No</v>
      </c>
      <c r="BM158" t="s">
        <v>1541</v>
      </c>
      <c r="BN158" t="s">
        <v>1542</v>
      </c>
      <c r="BO158" t="s">
        <v>1543</v>
      </c>
      <c r="BP158" t="s">
        <v>58</v>
      </c>
      <c r="BQ158" t="s">
        <v>59</v>
      </c>
      <c r="BR158" t="s">
        <v>11533</v>
      </c>
      <c r="BS158" t="s">
        <v>12458</v>
      </c>
      <c r="BT158" t="s">
        <v>13073</v>
      </c>
      <c r="BU158" t="s">
        <v>12519</v>
      </c>
      <c r="BV158" t="s">
        <v>13074</v>
      </c>
      <c r="BW158" t="s">
        <v>13075</v>
      </c>
      <c r="BX158" t="s">
        <v>12523</v>
      </c>
      <c r="BY158" t="s">
        <v>12528</v>
      </c>
      <c r="BZ158" t="s">
        <v>12524</v>
      </c>
      <c r="CA158" t="s">
        <v>13076</v>
      </c>
      <c r="CB158" t="s">
        <v>12463</v>
      </c>
      <c r="CC158" t="s">
        <v>13077</v>
      </c>
      <c r="CD158" t="s">
        <v>12812</v>
      </c>
      <c r="CE158" t="s">
        <v>13078</v>
      </c>
      <c r="CF158" t="s">
        <v>13079</v>
      </c>
      <c r="CG158" t="s">
        <v>12472</v>
      </c>
      <c r="CH158" t="s">
        <v>12475</v>
      </c>
      <c r="CI158" t="s">
        <v>12825</v>
      </c>
      <c r="CJ158" t="s">
        <v>12466</v>
      </c>
      <c r="CK158" t="s">
        <v>12529</v>
      </c>
    </row>
    <row r="159" spans="1:91" hidden="1" x14ac:dyDescent="0.25">
      <c r="A159">
        <v>158</v>
      </c>
      <c r="B159" t="s">
        <v>1544</v>
      </c>
      <c r="C159" t="s">
        <v>1545</v>
      </c>
      <c r="D159">
        <v>7</v>
      </c>
      <c r="E159">
        <v>9</v>
      </c>
      <c r="F159" t="s">
        <v>45</v>
      </c>
      <c r="G159">
        <v>1000</v>
      </c>
      <c r="H159" s="3">
        <f t="shared" si="48"/>
        <v>7000</v>
      </c>
      <c r="I159" s="3">
        <f t="shared" si="49"/>
        <v>9000</v>
      </c>
      <c r="J159">
        <v>0</v>
      </c>
      <c r="K159" s="3" t="str">
        <f t="shared" si="51"/>
        <v>No</v>
      </c>
      <c r="L159" s="3" t="str">
        <f t="shared" si="52"/>
        <v>with rating</v>
      </c>
      <c r="M159" s="3">
        <f t="shared" si="53"/>
        <v>1</v>
      </c>
      <c r="N159" s="3" t="str">
        <f t="shared" si="54"/>
        <v>Below average</v>
      </c>
      <c r="O159" s="3">
        <f t="shared" si="55"/>
        <v>0</v>
      </c>
      <c r="P159" s="3">
        <f t="shared" si="56"/>
        <v>0</v>
      </c>
      <c r="Q159" s="3">
        <f t="shared" si="57"/>
        <v>0</v>
      </c>
      <c r="R159" s="3">
        <f t="shared" si="58"/>
        <v>0</v>
      </c>
      <c r="S159" s="3">
        <f t="shared" si="59"/>
        <v>1</v>
      </c>
      <c r="T159" s="3">
        <f t="shared" si="60"/>
        <v>0</v>
      </c>
      <c r="U159" s="3" t="str">
        <f t="shared" si="61"/>
        <v>Very good</v>
      </c>
      <c r="V159">
        <v>3.75</v>
      </c>
      <c r="W159">
        <v>219</v>
      </c>
      <c r="X159">
        <v>101</v>
      </c>
      <c r="Y159" s="8">
        <f t="shared" si="62"/>
        <v>0.46118721461187212</v>
      </c>
      <c r="Z159">
        <v>36</v>
      </c>
      <c r="AA159">
        <v>38</v>
      </c>
      <c r="AB159">
        <v>15</v>
      </c>
      <c r="AC159">
        <v>29</v>
      </c>
      <c r="AD159" s="9">
        <f t="shared" si="63"/>
        <v>0.13242009132420091</v>
      </c>
      <c r="AE159">
        <v>0</v>
      </c>
      <c r="AF159">
        <v>0</v>
      </c>
      <c r="AG159" s="3" t="str">
        <f t="shared" si="64"/>
        <v>No</v>
      </c>
      <c r="AH159">
        <v>0</v>
      </c>
      <c r="AI159" s="3" t="str">
        <f t="shared" si="65"/>
        <v>No</v>
      </c>
      <c r="AJ159">
        <v>0</v>
      </c>
      <c r="AK159" s="3" t="str">
        <f t="shared" si="66"/>
        <v>No</v>
      </c>
      <c r="AL159" t="s">
        <v>11534</v>
      </c>
      <c r="AM159" t="s">
        <v>85</v>
      </c>
      <c r="AN159" t="s">
        <v>96</v>
      </c>
      <c r="AO159">
        <v>2</v>
      </c>
      <c r="AP159" s="6" t="s">
        <v>12443</v>
      </c>
      <c r="AQ159">
        <v>2</v>
      </c>
      <c r="AR159">
        <v>0</v>
      </c>
      <c r="AS159" s="3" t="str">
        <f t="shared" si="67"/>
        <v>No</v>
      </c>
      <c r="AT159">
        <v>44</v>
      </c>
      <c r="AU159">
        <v>50</v>
      </c>
      <c r="AV159" t="str">
        <f t="shared" si="68"/>
        <v>Yes</v>
      </c>
      <c r="AW159">
        <v>1</v>
      </c>
      <c r="AX159" t="s">
        <v>12445</v>
      </c>
      <c r="AY159" t="s">
        <v>51</v>
      </c>
      <c r="AZ159" s="6" t="s">
        <v>1547</v>
      </c>
      <c r="BA159" t="s">
        <v>1548</v>
      </c>
      <c r="BB159" t="s">
        <v>1549</v>
      </c>
      <c r="BC159" s="3" t="str">
        <f t="shared" si="69"/>
        <v>with rating</v>
      </c>
      <c r="BD159">
        <v>30643</v>
      </c>
      <c r="BE159" s="3">
        <v>89</v>
      </c>
      <c r="BF159" s="8">
        <f t="shared" si="70"/>
        <v>0.89</v>
      </c>
      <c r="BG159" s="5">
        <f t="shared" si="50"/>
        <v>27272.27</v>
      </c>
      <c r="BH159">
        <v>4.1527265607153296</v>
      </c>
      <c r="BI159" t="s">
        <v>1550</v>
      </c>
      <c r="BJ159">
        <v>1</v>
      </c>
      <c r="BK159" s="3" t="str">
        <f t="shared" si="71"/>
        <v>Yes</v>
      </c>
      <c r="BL159" t="s">
        <v>1551</v>
      </c>
      <c r="BM159" t="s">
        <v>1552</v>
      </c>
      <c r="BN159" t="s">
        <v>1553</v>
      </c>
      <c r="BO159" t="s">
        <v>1554</v>
      </c>
      <c r="BP159" t="s">
        <v>58</v>
      </c>
      <c r="BQ159" t="s">
        <v>59</v>
      </c>
      <c r="BR159" t="s">
        <v>11534</v>
      </c>
      <c r="BS159" t="s">
        <v>12690</v>
      </c>
      <c r="BT159" t="s">
        <v>12519</v>
      </c>
      <c r="BU159" t="s">
        <v>12515</v>
      </c>
      <c r="BV159" t="s">
        <v>12458</v>
      </c>
      <c r="BW159" t="s">
        <v>12486</v>
      </c>
      <c r="BX159" t="s">
        <v>12524</v>
      </c>
      <c r="BY159" t="s">
        <v>12701</v>
      </c>
      <c r="BZ159" t="s">
        <v>12463</v>
      </c>
      <c r="CA159" t="s">
        <v>12459</v>
      </c>
      <c r="CB159" t="s">
        <v>12536</v>
      </c>
      <c r="CC159" t="s">
        <v>12492</v>
      </c>
      <c r="CD159" t="s">
        <v>12466</v>
      </c>
      <c r="CE159" t="s">
        <v>12475</v>
      </c>
    </row>
    <row r="160" spans="1:91" hidden="1" x14ac:dyDescent="0.25">
      <c r="A160">
        <v>159</v>
      </c>
      <c r="B160" t="s">
        <v>1555</v>
      </c>
      <c r="C160" t="s">
        <v>1556</v>
      </c>
      <c r="D160">
        <v>4.8099999999999996</v>
      </c>
      <c r="E160">
        <v>76</v>
      </c>
      <c r="F160" t="s">
        <v>45</v>
      </c>
      <c r="G160">
        <v>10000</v>
      </c>
      <c r="H160" s="3">
        <f t="shared" si="48"/>
        <v>48099.999999999993</v>
      </c>
      <c r="I160" s="3">
        <f t="shared" si="49"/>
        <v>760000</v>
      </c>
      <c r="J160">
        <v>0</v>
      </c>
      <c r="K160" s="3" t="str">
        <f t="shared" si="51"/>
        <v>No</v>
      </c>
      <c r="L160" s="3" t="str">
        <f t="shared" si="52"/>
        <v>with rating</v>
      </c>
      <c r="M160" s="3">
        <f t="shared" si="53"/>
        <v>1</v>
      </c>
      <c r="N160" s="3" t="str">
        <f t="shared" si="54"/>
        <v>Above average</v>
      </c>
      <c r="O160" s="3">
        <f t="shared" si="55"/>
        <v>0</v>
      </c>
      <c r="P160" s="3">
        <f t="shared" si="56"/>
        <v>0</v>
      </c>
      <c r="Q160" s="3">
        <f t="shared" si="57"/>
        <v>0</v>
      </c>
      <c r="R160" s="3">
        <f t="shared" si="58"/>
        <v>0</v>
      </c>
      <c r="S160" s="3">
        <f t="shared" si="59"/>
        <v>1</v>
      </c>
      <c r="T160" s="3">
        <f t="shared" si="60"/>
        <v>0</v>
      </c>
      <c r="U160" s="3" t="str">
        <f t="shared" si="61"/>
        <v>Very good</v>
      </c>
      <c r="V160">
        <v>4.16</v>
      </c>
      <c r="W160">
        <v>3135</v>
      </c>
      <c r="X160">
        <v>1695</v>
      </c>
      <c r="Y160" s="8">
        <f t="shared" si="62"/>
        <v>0.54066985645933019</v>
      </c>
      <c r="Z160">
        <v>721</v>
      </c>
      <c r="AA160">
        <v>416</v>
      </c>
      <c r="AB160">
        <v>140</v>
      </c>
      <c r="AC160">
        <v>163</v>
      </c>
      <c r="AD160" s="9">
        <f t="shared" si="63"/>
        <v>5.1993620414673043E-2</v>
      </c>
      <c r="AE160">
        <v>0</v>
      </c>
      <c r="AF160">
        <v>0</v>
      </c>
      <c r="AG160" s="3" t="str">
        <f t="shared" si="64"/>
        <v>No</v>
      </c>
      <c r="AH160">
        <v>0</v>
      </c>
      <c r="AI160" s="3" t="str">
        <f t="shared" si="65"/>
        <v>No</v>
      </c>
      <c r="AJ160">
        <v>0</v>
      </c>
      <c r="AK160" s="3" t="str">
        <f t="shared" si="66"/>
        <v>No</v>
      </c>
      <c r="AL160" t="s">
        <v>1557</v>
      </c>
      <c r="AM160" t="s">
        <v>812</v>
      </c>
      <c r="AN160" t="s">
        <v>96</v>
      </c>
      <c r="AO160">
        <v>45</v>
      </c>
      <c r="AP160" s="6" t="s">
        <v>12443</v>
      </c>
      <c r="AQ160">
        <v>1</v>
      </c>
      <c r="AR160">
        <v>0</v>
      </c>
      <c r="AS160" s="3" t="str">
        <f t="shared" si="67"/>
        <v>No</v>
      </c>
      <c r="AT160">
        <v>39</v>
      </c>
      <c r="AU160">
        <v>50</v>
      </c>
      <c r="AV160" t="str">
        <f t="shared" si="68"/>
        <v>No</v>
      </c>
      <c r="AY160" t="s">
        <v>51</v>
      </c>
      <c r="AZ160" s="6" t="s">
        <v>1558</v>
      </c>
      <c r="BA160" t="s">
        <v>1558</v>
      </c>
      <c r="BB160" t="s">
        <v>1559</v>
      </c>
      <c r="BC160" s="3" t="str">
        <f t="shared" si="69"/>
        <v>with rating</v>
      </c>
      <c r="BD160">
        <v>24564</v>
      </c>
      <c r="BE160" s="3">
        <v>83</v>
      </c>
      <c r="BF160" s="8">
        <f t="shared" si="70"/>
        <v>0.83</v>
      </c>
      <c r="BG160" s="5">
        <f t="shared" si="50"/>
        <v>20388.12</v>
      </c>
      <c r="BH160">
        <v>3.9288796612929402</v>
      </c>
      <c r="BI160" t="s">
        <v>1560</v>
      </c>
      <c r="BJ160">
        <v>0</v>
      </c>
      <c r="BK160" s="3" t="str">
        <f t="shared" si="71"/>
        <v>No</v>
      </c>
      <c r="BM160" t="s">
        <v>1561</v>
      </c>
      <c r="BN160" t="s">
        <v>1562</v>
      </c>
      <c r="BO160" t="s">
        <v>1563</v>
      </c>
      <c r="BP160" t="s">
        <v>58</v>
      </c>
      <c r="BQ160" t="s">
        <v>59</v>
      </c>
      <c r="BR160" t="s">
        <v>1557</v>
      </c>
      <c r="BS160" t="s">
        <v>12530</v>
      </c>
      <c r="BT160" t="s">
        <v>12603</v>
      </c>
      <c r="BU160" t="s">
        <v>12573</v>
      </c>
      <c r="BV160" t="s">
        <v>12459</v>
      </c>
      <c r="BW160" t="s">
        <v>12582</v>
      </c>
      <c r="BX160" t="s">
        <v>12467</v>
      </c>
      <c r="BY160" t="s">
        <v>12718</v>
      </c>
      <c r="BZ160" t="s">
        <v>12458</v>
      </c>
      <c r="CA160" t="s">
        <v>12473</v>
      </c>
      <c r="CB160" t="s">
        <v>12633</v>
      </c>
      <c r="CC160" t="s">
        <v>12576</v>
      </c>
      <c r="CD160" t="s">
        <v>12466</v>
      </c>
      <c r="CE160" t="s">
        <v>12463</v>
      </c>
      <c r="CF160" t="s">
        <v>12475</v>
      </c>
      <c r="CG160" t="s">
        <v>13080</v>
      </c>
      <c r="CH160" t="s">
        <v>12477</v>
      </c>
      <c r="CI160" t="s">
        <v>12608</v>
      </c>
      <c r="CJ160" t="s">
        <v>13081</v>
      </c>
      <c r="CK160" t="s">
        <v>13066</v>
      </c>
      <c r="CL160" t="s">
        <v>12492</v>
      </c>
      <c r="CM160" t="s">
        <v>12510</v>
      </c>
    </row>
    <row r="161" spans="1:97" hidden="1" x14ac:dyDescent="0.25">
      <c r="A161">
        <v>160</v>
      </c>
      <c r="B161" t="s">
        <v>1564</v>
      </c>
      <c r="C161" t="s">
        <v>1564</v>
      </c>
      <c r="D161">
        <v>9</v>
      </c>
      <c r="E161">
        <v>8</v>
      </c>
      <c r="F161" t="s">
        <v>45</v>
      </c>
      <c r="G161">
        <v>5000</v>
      </c>
      <c r="H161" s="3">
        <f t="shared" si="48"/>
        <v>45000</v>
      </c>
      <c r="I161" s="3">
        <f t="shared" si="49"/>
        <v>40000</v>
      </c>
      <c r="J161">
        <v>0</v>
      </c>
      <c r="K161" s="3" t="str">
        <f t="shared" si="51"/>
        <v>No</v>
      </c>
      <c r="L161" s="3" t="str">
        <f t="shared" si="52"/>
        <v>with rating</v>
      </c>
      <c r="M161" s="3">
        <f t="shared" si="53"/>
        <v>1</v>
      </c>
      <c r="N161" s="3" t="str">
        <f t="shared" si="54"/>
        <v>Above average</v>
      </c>
      <c r="O161" s="3">
        <f t="shared" si="55"/>
        <v>0</v>
      </c>
      <c r="P161" s="3">
        <f t="shared" si="56"/>
        <v>0</v>
      </c>
      <c r="Q161" s="3">
        <f t="shared" si="57"/>
        <v>0</v>
      </c>
      <c r="R161" s="3">
        <f t="shared" si="58"/>
        <v>0</v>
      </c>
      <c r="S161" s="3">
        <f t="shared" si="59"/>
        <v>1</v>
      </c>
      <c r="T161" s="3">
        <f t="shared" si="60"/>
        <v>0</v>
      </c>
      <c r="U161" s="3" t="str">
        <f t="shared" si="61"/>
        <v>Very good</v>
      </c>
      <c r="V161">
        <v>4.29</v>
      </c>
      <c r="W161">
        <v>761</v>
      </c>
      <c r="X161">
        <v>476</v>
      </c>
      <c r="Y161" s="8">
        <f t="shared" si="62"/>
        <v>0.62549277266754266</v>
      </c>
      <c r="Z161">
        <v>128</v>
      </c>
      <c r="AA161">
        <v>90</v>
      </c>
      <c r="AB161">
        <v>34</v>
      </c>
      <c r="AC161">
        <v>33</v>
      </c>
      <c r="AD161" s="9">
        <f t="shared" si="63"/>
        <v>4.3363994743758211E-2</v>
      </c>
      <c r="AE161">
        <v>0</v>
      </c>
      <c r="AF161">
        <v>0</v>
      </c>
      <c r="AG161" s="3" t="str">
        <f t="shared" si="64"/>
        <v>No</v>
      </c>
      <c r="AH161">
        <v>0</v>
      </c>
      <c r="AI161" s="3" t="str">
        <f t="shared" si="65"/>
        <v>No</v>
      </c>
      <c r="AJ161">
        <v>0</v>
      </c>
      <c r="AK161" s="3" t="str">
        <f t="shared" si="66"/>
        <v>No</v>
      </c>
      <c r="AL161" t="s">
        <v>11535</v>
      </c>
      <c r="AM161" t="s">
        <v>741</v>
      </c>
      <c r="AN161" t="s">
        <v>48</v>
      </c>
      <c r="AO161">
        <v>50</v>
      </c>
      <c r="AP161" s="6" t="s">
        <v>12443</v>
      </c>
      <c r="AQ161">
        <v>3</v>
      </c>
      <c r="AR161">
        <v>0</v>
      </c>
      <c r="AS161" s="3" t="str">
        <f t="shared" si="67"/>
        <v>No</v>
      </c>
      <c r="AT161">
        <v>55</v>
      </c>
      <c r="AU161">
        <v>50</v>
      </c>
      <c r="AV161" t="str">
        <f t="shared" si="68"/>
        <v>No</v>
      </c>
      <c r="AY161" t="s">
        <v>321</v>
      </c>
      <c r="AZ161" s="6" t="s">
        <v>1566</v>
      </c>
      <c r="BA161" t="s">
        <v>1567</v>
      </c>
      <c r="BB161" t="s">
        <v>1568</v>
      </c>
      <c r="BC161" s="3" t="str">
        <f t="shared" si="69"/>
        <v>with rating</v>
      </c>
      <c r="BD161">
        <v>5819</v>
      </c>
      <c r="BE161" s="3">
        <v>88</v>
      </c>
      <c r="BF161" s="8">
        <f t="shared" si="70"/>
        <v>0.88</v>
      </c>
      <c r="BG161" s="5">
        <f t="shared" si="50"/>
        <v>5120.72</v>
      </c>
      <c r="BH161">
        <v>4.1519161367932602</v>
      </c>
      <c r="BI161" t="s">
        <v>1569</v>
      </c>
      <c r="BJ161">
        <v>0</v>
      </c>
      <c r="BK161" s="3" t="str">
        <f t="shared" si="71"/>
        <v>No</v>
      </c>
      <c r="BM161" t="s">
        <v>1570</v>
      </c>
      <c r="BN161" t="s">
        <v>1571</v>
      </c>
      <c r="BO161" t="s">
        <v>1572</v>
      </c>
      <c r="BP161" t="s">
        <v>58</v>
      </c>
      <c r="BQ161" t="s">
        <v>59</v>
      </c>
      <c r="BR161" t="s">
        <v>11535</v>
      </c>
      <c r="BS161" t="s">
        <v>12458</v>
      </c>
      <c r="BT161" t="s">
        <v>12747</v>
      </c>
      <c r="BU161" t="s">
        <v>12745</v>
      </c>
      <c r="BV161" t="s">
        <v>12718</v>
      </c>
      <c r="BW161" t="s">
        <v>12586</v>
      </c>
      <c r="BX161" t="s">
        <v>13082</v>
      </c>
      <c r="BY161" t="s">
        <v>12518</v>
      </c>
      <c r="BZ161" t="s">
        <v>12519</v>
      </c>
      <c r="CA161" t="s">
        <v>12505</v>
      </c>
      <c r="CB161" t="s">
        <v>12602</v>
      </c>
      <c r="CC161" t="s">
        <v>12581</v>
      </c>
      <c r="CD161" t="s">
        <v>12475</v>
      </c>
      <c r="CE161" t="s">
        <v>12746</v>
      </c>
      <c r="CF161" t="s">
        <v>12469</v>
      </c>
      <c r="CG161" t="s">
        <v>12467</v>
      </c>
      <c r="CH161" t="s">
        <v>12536</v>
      </c>
      <c r="CI161" t="s">
        <v>13083</v>
      </c>
      <c r="CJ161" t="s">
        <v>12463</v>
      </c>
      <c r="CK161" t="s">
        <v>12690</v>
      </c>
      <c r="CL161" t="s">
        <v>12515</v>
      </c>
      <c r="CM161" t="s">
        <v>13084</v>
      </c>
      <c r="CN161" t="s">
        <v>12477</v>
      </c>
      <c r="CO161" t="s">
        <v>12970</v>
      </c>
      <c r="CP161" t="s">
        <v>13066</v>
      </c>
    </row>
    <row r="162" spans="1:97" hidden="1" x14ac:dyDescent="0.25">
      <c r="A162">
        <v>161</v>
      </c>
      <c r="B162" t="s">
        <v>1573</v>
      </c>
      <c r="C162" t="s">
        <v>1574</v>
      </c>
      <c r="D162">
        <v>18</v>
      </c>
      <c r="E162">
        <v>115</v>
      </c>
      <c r="F162" t="s">
        <v>45</v>
      </c>
      <c r="G162">
        <v>100</v>
      </c>
      <c r="H162" s="3">
        <f t="shared" si="48"/>
        <v>1800</v>
      </c>
      <c r="I162" s="3">
        <f t="shared" si="49"/>
        <v>11500</v>
      </c>
      <c r="J162">
        <v>0</v>
      </c>
      <c r="K162" s="3" t="str">
        <f t="shared" si="51"/>
        <v>No</v>
      </c>
      <c r="L162" s="3" t="str">
        <f t="shared" si="52"/>
        <v>with rating</v>
      </c>
      <c r="M162" s="3">
        <f t="shared" si="53"/>
        <v>1</v>
      </c>
      <c r="N162" s="3" t="str">
        <f t="shared" si="54"/>
        <v>Below average</v>
      </c>
      <c r="O162" s="3">
        <f t="shared" si="55"/>
        <v>0</v>
      </c>
      <c r="P162" s="3">
        <f t="shared" si="56"/>
        <v>0</v>
      </c>
      <c r="Q162" s="3">
        <f t="shared" si="57"/>
        <v>0</v>
      </c>
      <c r="R162" s="3">
        <f t="shared" si="58"/>
        <v>0</v>
      </c>
      <c r="S162" s="3">
        <f t="shared" si="59"/>
        <v>1</v>
      </c>
      <c r="T162" s="3">
        <f t="shared" si="60"/>
        <v>0</v>
      </c>
      <c r="U162" s="3" t="str">
        <f t="shared" si="61"/>
        <v>Very good</v>
      </c>
      <c r="V162">
        <v>3.68</v>
      </c>
      <c r="W162">
        <v>177</v>
      </c>
      <c r="X162">
        <v>73</v>
      </c>
      <c r="Y162" s="8">
        <f t="shared" si="62"/>
        <v>0.41242937853107342</v>
      </c>
      <c r="Z162">
        <v>36</v>
      </c>
      <c r="AA162">
        <v>31</v>
      </c>
      <c r="AB162">
        <v>12</v>
      </c>
      <c r="AC162">
        <v>25</v>
      </c>
      <c r="AD162" s="9">
        <f t="shared" si="63"/>
        <v>0.14124293785310735</v>
      </c>
      <c r="AE162">
        <v>0</v>
      </c>
      <c r="AF162">
        <v>0</v>
      </c>
      <c r="AG162" s="3" t="str">
        <f t="shared" si="64"/>
        <v>No</v>
      </c>
      <c r="AH162">
        <v>0</v>
      </c>
      <c r="AI162" s="3" t="str">
        <f t="shared" si="65"/>
        <v>No</v>
      </c>
      <c r="AJ162">
        <v>0</v>
      </c>
      <c r="AK162" s="3" t="str">
        <f t="shared" si="66"/>
        <v>No</v>
      </c>
      <c r="AL162" t="s">
        <v>11536</v>
      </c>
      <c r="AM162" t="s">
        <v>193</v>
      </c>
      <c r="AN162" t="s">
        <v>48</v>
      </c>
      <c r="AO162">
        <v>34</v>
      </c>
      <c r="AP162" s="6" t="s">
        <v>12443</v>
      </c>
      <c r="AQ162">
        <v>5</v>
      </c>
      <c r="AR162">
        <v>0</v>
      </c>
      <c r="AS162" s="3" t="str">
        <f t="shared" si="67"/>
        <v>No</v>
      </c>
      <c r="AT162">
        <v>51</v>
      </c>
      <c r="AU162">
        <v>50</v>
      </c>
      <c r="AV162" t="str">
        <f t="shared" si="68"/>
        <v>Yes</v>
      </c>
      <c r="AW162">
        <v>1</v>
      </c>
      <c r="AX162" t="s">
        <v>12445</v>
      </c>
      <c r="AY162" t="s">
        <v>51</v>
      </c>
      <c r="AZ162" s="6" t="s">
        <v>1576</v>
      </c>
      <c r="BA162" t="s">
        <v>1576</v>
      </c>
      <c r="BB162" t="s">
        <v>1577</v>
      </c>
      <c r="BC162" s="3" t="str">
        <f t="shared" si="69"/>
        <v>with rating</v>
      </c>
      <c r="BD162">
        <v>300</v>
      </c>
      <c r="BE162" s="3">
        <v>0</v>
      </c>
      <c r="BF162" s="8">
        <f t="shared" si="70"/>
        <v>0</v>
      </c>
      <c r="BG162" s="5">
        <f t="shared" si="50"/>
        <v>0</v>
      </c>
      <c r="BH162">
        <v>4.1566666666666601</v>
      </c>
      <c r="BI162" t="s">
        <v>1578</v>
      </c>
      <c r="BJ162">
        <v>0</v>
      </c>
      <c r="BK162" s="3" t="str">
        <f t="shared" si="71"/>
        <v>No</v>
      </c>
      <c r="BM162" t="s">
        <v>1579</v>
      </c>
      <c r="BN162" t="s">
        <v>1580</v>
      </c>
      <c r="BO162" t="s">
        <v>1581</v>
      </c>
      <c r="BP162" t="s">
        <v>58</v>
      </c>
      <c r="BQ162" t="s">
        <v>59</v>
      </c>
      <c r="BR162" t="s">
        <v>11536</v>
      </c>
      <c r="BS162" t="s">
        <v>12458</v>
      </c>
      <c r="BT162" t="s">
        <v>12519</v>
      </c>
      <c r="BU162" t="s">
        <v>13085</v>
      </c>
      <c r="BV162" t="s">
        <v>12512</v>
      </c>
      <c r="BW162" t="s">
        <v>12596</v>
      </c>
      <c r="BX162" t="s">
        <v>13086</v>
      </c>
      <c r="BY162" t="s">
        <v>12486</v>
      </c>
      <c r="BZ162" t="s">
        <v>12501</v>
      </c>
      <c r="CA162" t="s">
        <v>12568</v>
      </c>
      <c r="CB162" t="s">
        <v>12469</v>
      </c>
      <c r="CC162" t="s">
        <v>13087</v>
      </c>
      <c r="CD162" t="s">
        <v>12463</v>
      </c>
      <c r="CE162" t="s">
        <v>13088</v>
      </c>
      <c r="CF162" t="s">
        <v>13089</v>
      </c>
      <c r="CG162" t="s">
        <v>12493</v>
      </c>
      <c r="CH162" t="s">
        <v>12815</v>
      </c>
      <c r="CI162" t="s">
        <v>12459</v>
      </c>
      <c r="CJ162" t="s">
        <v>12475</v>
      </c>
    </row>
    <row r="163" spans="1:97" hidden="1" x14ac:dyDescent="0.25">
      <c r="A163">
        <v>162</v>
      </c>
      <c r="B163" t="s">
        <v>1582</v>
      </c>
      <c r="C163" t="s">
        <v>11537</v>
      </c>
      <c r="D163">
        <v>7</v>
      </c>
      <c r="E163">
        <v>6</v>
      </c>
      <c r="F163" t="s">
        <v>45</v>
      </c>
      <c r="G163">
        <v>5000</v>
      </c>
      <c r="H163" s="3">
        <f t="shared" si="48"/>
        <v>35000</v>
      </c>
      <c r="I163" s="3">
        <f t="shared" si="49"/>
        <v>30000</v>
      </c>
      <c r="J163">
        <v>1</v>
      </c>
      <c r="K163" s="3" t="str">
        <f t="shared" si="51"/>
        <v>Yes</v>
      </c>
      <c r="L163" s="3" t="str">
        <f t="shared" si="52"/>
        <v>with rating</v>
      </c>
      <c r="M163" s="3">
        <f t="shared" si="53"/>
        <v>1</v>
      </c>
      <c r="N163" s="3" t="str">
        <f t="shared" si="54"/>
        <v>Below average</v>
      </c>
      <c r="O163" s="3">
        <f t="shared" si="55"/>
        <v>0</v>
      </c>
      <c r="P163" s="3">
        <f t="shared" si="56"/>
        <v>0</v>
      </c>
      <c r="Q163" s="3">
        <f t="shared" si="57"/>
        <v>0</v>
      </c>
      <c r="R163" s="3">
        <f t="shared" si="58"/>
        <v>0</v>
      </c>
      <c r="S163" s="3">
        <f t="shared" si="59"/>
        <v>1</v>
      </c>
      <c r="T163" s="3">
        <f t="shared" si="60"/>
        <v>0</v>
      </c>
      <c r="U163" s="3" t="str">
        <f t="shared" si="61"/>
        <v>Very good</v>
      </c>
      <c r="V163">
        <v>3.63</v>
      </c>
      <c r="W163">
        <v>601</v>
      </c>
      <c r="X163">
        <v>245</v>
      </c>
      <c r="Y163" s="8">
        <f t="shared" si="62"/>
        <v>0.40765391014975044</v>
      </c>
      <c r="Z163">
        <v>102</v>
      </c>
      <c r="AA163">
        <v>121</v>
      </c>
      <c r="AB163">
        <v>55</v>
      </c>
      <c r="AC163">
        <v>78</v>
      </c>
      <c r="AD163" s="9">
        <f t="shared" si="63"/>
        <v>0.12978369384359401</v>
      </c>
      <c r="AE163">
        <v>0</v>
      </c>
      <c r="AF163">
        <v>0</v>
      </c>
      <c r="AG163" s="3" t="str">
        <f t="shared" si="64"/>
        <v>No</v>
      </c>
      <c r="AH163">
        <v>0</v>
      </c>
      <c r="AI163" s="3" t="str">
        <f t="shared" si="65"/>
        <v>No</v>
      </c>
      <c r="AJ163">
        <v>0</v>
      </c>
      <c r="AK163" s="3" t="str">
        <f t="shared" si="66"/>
        <v>No</v>
      </c>
      <c r="AL163" t="s">
        <v>11538</v>
      </c>
      <c r="AM163" t="s">
        <v>382</v>
      </c>
      <c r="AN163" t="s">
        <v>96</v>
      </c>
      <c r="AO163">
        <v>50</v>
      </c>
      <c r="AP163" s="6" t="s">
        <v>12443</v>
      </c>
      <c r="AQ163">
        <v>2</v>
      </c>
      <c r="AR163">
        <v>0</v>
      </c>
      <c r="AS163" s="3" t="str">
        <f t="shared" si="67"/>
        <v>No</v>
      </c>
      <c r="AT163">
        <v>41</v>
      </c>
      <c r="AU163">
        <v>50</v>
      </c>
      <c r="AV163" t="str">
        <f t="shared" si="68"/>
        <v>No</v>
      </c>
      <c r="AY163" t="s">
        <v>51</v>
      </c>
      <c r="AZ163" s="6" t="s">
        <v>1585</v>
      </c>
      <c r="BA163" t="s">
        <v>1585</v>
      </c>
      <c r="BB163" t="s">
        <v>1586</v>
      </c>
      <c r="BC163" s="3" t="str">
        <f t="shared" si="69"/>
        <v>with rating</v>
      </c>
      <c r="BD163">
        <v>12033</v>
      </c>
      <c r="BE163" s="3">
        <v>85</v>
      </c>
      <c r="BF163" s="8">
        <f t="shared" si="70"/>
        <v>0.85</v>
      </c>
      <c r="BG163" s="5">
        <f t="shared" si="50"/>
        <v>10228.049999999999</v>
      </c>
      <c r="BH163">
        <v>4.0247652289537097</v>
      </c>
      <c r="BI163" t="s">
        <v>1587</v>
      </c>
      <c r="BJ163">
        <v>0</v>
      </c>
      <c r="BK163" s="3" t="str">
        <f t="shared" si="71"/>
        <v>No</v>
      </c>
      <c r="BM163" t="s">
        <v>1588</v>
      </c>
      <c r="BN163" t="s">
        <v>1589</v>
      </c>
      <c r="BO163" t="s">
        <v>1590</v>
      </c>
      <c r="BP163" t="s">
        <v>58</v>
      </c>
      <c r="BQ163" t="s">
        <v>59</v>
      </c>
      <c r="BR163" t="s">
        <v>11538</v>
      </c>
      <c r="BS163" t="s">
        <v>12458</v>
      </c>
      <c r="BT163" t="s">
        <v>12519</v>
      </c>
      <c r="BU163" t="s">
        <v>12523</v>
      </c>
      <c r="BV163" t="s">
        <v>13054</v>
      </c>
      <c r="BW163" t="s">
        <v>12696</v>
      </c>
      <c r="BX163" t="s">
        <v>12469</v>
      </c>
      <c r="BY163" t="s">
        <v>12923</v>
      </c>
      <c r="BZ163" t="s">
        <v>12459</v>
      </c>
      <c r="CA163" t="s">
        <v>12626</v>
      </c>
      <c r="CB163" t="s">
        <v>12475</v>
      </c>
      <c r="CC163" t="s">
        <v>12725</v>
      </c>
      <c r="CD163" t="s">
        <v>12463</v>
      </c>
      <c r="CE163" t="s">
        <v>12466</v>
      </c>
      <c r="CF163" t="s">
        <v>13090</v>
      </c>
      <c r="CG163" t="s">
        <v>12510</v>
      </c>
    </row>
    <row r="164" spans="1:97" hidden="1" x14ac:dyDescent="0.25">
      <c r="A164">
        <v>163</v>
      </c>
      <c r="B164" t="s">
        <v>507</v>
      </c>
      <c r="C164" t="s">
        <v>508</v>
      </c>
      <c r="D164">
        <v>16</v>
      </c>
      <c r="E164">
        <v>14</v>
      </c>
      <c r="F164" t="s">
        <v>45</v>
      </c>
      <c r="G164">
        <v>10</v>
      </c>
      <c r="H164" s="3">
        <f t="shared" si="48"/>
        <v>160</v>
      </c>
      <c r="I164" s="3">
        <f t="shared" si="49"/>
        <v>140</v>
      </c>
      <c r="J164">
        <v>0</v>
      </c>
      <c r="K164" s="3" t="str">
        <f t="shared" si="51"/>
        <v>No</v>
      </c>
      <c r="L164" s="3" t="str">
        <f t="shared" si="52"/>
        <v>with rating</v>
      </c>
      <c r="M164" s="3">
        <f t="shared" si="53"/>
        <v>1</v>
      </c>
      <c r="N164" s="3" t="str">
        <f t="shared" si="54"/>
        <v>Below average</v>
      </c>
      <c r="O164" s="3">
        <f t="shared" si="55"/>
        <v>0</v>
      </c>
      <c r="P164" s="3">
        <f t="shared" si="56"/>
        <v>0</v>
      </c>
      <c r="Q164" s="3">
        <f t="shared" si="57"/>
        <v>0</v>
      </c>
      <c r="R164" s="3">
        <f t="shared" si="58"/>
        <v>1</v>
      </c>
      <c r="S164" s="3">
        <f t="shared" si="59"/>
        <v>0</v>
      </c>
      <c r="T164" s="3">
        <f t="shared" si="60"/>
        <v>0</v>
      </c>
      <c r="U164" s="3" t="str">
        <f t="shared" si="61"/>
        <v>Good</v>
      </c>
      <c r="V164">
        <v>3</v>
      </c>
      <c r="W164">
        <v>3</v>
      </c>
      <c r="X164">
        <v>0</v>
      </c>
      <c r="Y164" s="8">
        <f t="shared" si="62"/>
        <v>0</v>
      </c>
      <c r="Z164">
        <v>2</v>
      </c>
      <c r="AA164">
        <v>0</v>
      </c>
      <c r="AB164">
        <v>0</v>
      </c>
      <c r="AC164">
        <v>1</v>
      </c>
      <c r="AD164" s="9">
        <f t="shared" si="63"/>
        <v>0.33333333333333331</v>
      </c>
      <c r="AE164">
        <v>0</v>
      </c>
      <c r="AF164">
        <v>0</v>
      </c>
      <c r="AG164" s="3" t="str">
        <f t="shared" si="64"/>
        <v>No</v>
      </c>
      <c r="AH164">
        <v>0</v>
      </c>
      <c r="AI164" s="3" t="str">
        <f t="shared" si="65"/>
        <v>No</v>
      </c>
      <c r="AJ164">
        <v>0</v>
      </c>
      <c r="AK164" s="3" t="str">
        <f t="shared" si="66"/>
        <v>No</v>
      </c>
      <c r="AL164" t="s">
        <v>509</v>
      </c>
      <c r="AM164" t="s">
        <v>63</v>
      </c>
      <c r="AN164" t="s">
        <v>96</v>
      </c>
      <c r="AO164">
        <v>2</v>
      </c>
      <c r="AP164" s="6" t="s">
        <v>12443</v>
      </c>
      <c r="AQ164">
        <v>4</v>
      </c>
      <c r="AR164">
        <v>0</v>
      </c>
      <c r="AS164" s="3" t="str">
        <f t="shared" si="67"/>
        <v>No</v>
      </c>
      <c r="AT164">
        <v>34</v>
      </c>
      <c r="AU164">
        <v>50</v>
      </c>
      <c r="AV164" t="str">
        <f t="shared" si="68"/>
        <v>Yes</v>
      </c>
      <c r="AW164">
        <v>1</v>
      </c>
      <c r="AX164" t="s">
        <v>12445</v>
      </c>
      <c r="AY164" t="s">
        <v>51</v>
      </c>
      <c r="AZ164" s="6" t="s">
        <v>511</v>
      </c>
      <c r="BA164" t="s">
        <v>511</v>
      </c>
      <c r="BB164" t="s">
        <v>512</v>
      </c>
      <c r="BC164" s="3" t="str">
        <f t="shared" si="69"/>
        <v>with rating</v>
      </c>
      <c r="BD164">
        <v>31</v>
      </c>
      <c r="BE164" s="3">
        <v>81</v>
      </c>
      <c r="BF164" s="8">
        <f t="shared" si="70"/>
        <v>0.81</v>
      </c>
      <c r="BG164" s="5">
        <f t="shared" si="50"/>
        <v>25.11</v>
      </c>
      <c r="BH164">
        <v>3.54838709677419</v>
      </c>
      <c r="BI164" t="s">
        <v>513</v>
      </c>
      <c r="BJ164">
        <v>0</v>
      </c>
      <c r="BK164" s="3" t="str">
        <f t="shared" si="71"/>
        <v>No</v>
      </c>
      <c r="BM164" t="s">
        <v>514</v>
      </c>
      <c r="BN164" t="s">
        <v>515</v>
      </c>
      <c r="BO164" t="s">
        <v>516</v>
      </c>
      <c r="BP164" t="s">
        <v>58</v>
      </c>
      <c r="BQ164" t="s">
        <v>59</v>
      </c>
      <c r="BR164" t="s">
        <v>509</v>
      </c>
      <c r="BS164" t="s">
        <v>12458</v>
      </c>
      <c r="BT164" t="s">
        <v>12469</v>
      </c>
      <c r="BU164" t="s">
        <v>12729</v>
      </c>
      <c r="BV164" t="s">
        <v>12512</v>
      </c>
      <c r="BW164" t="s">
        <v>12730</v>
      </c>
      <c r="BX164" t="s">
        <v>12570</v>
      </c>
      <c r="BY164" t="s">
        <v>12731</v>
      </c>
      <c r="BZ164" t="s">
        <v>12501</v>
      </c>
      <c r="CA164" t="s">
        <v>12725</v>
      </c>
      <c r="CB164" t="s">
        <v>12696</v>
      </c>
      <c r="CC164" t="s">
        <v>12732</v>
      </c>
      <c r="CD164" t="s">
        <v>12647</v>
      </c>
      <c r="CE164" t="s">
        <v>12733</v>
      </c>
      <c r="CF164" t="s">
        <v>12734</v>
      </c>
      <c r="CG164" t="s">
        <v>12735</v>
      </c>
      <c r="CH164" t="s">
        <v>12736</v>
      </c>
      <c r="CI164" t="s">
        <v>12466</v>
      </c>
    </row>
    <row r="165" spans="1:97" hidden="1" x14ac:dyDescent="0.25">
      <c r="A165">
        <v>164</v>
      </c>
      <c r="B165" t="s">
        <v>1591</v>
      </c>
      <c r="C165" t="s">
        <v>1591</v>
      </c>
      <c r="D165">
        <v>5</v>
      </c>
      <c r="E165">
        <v>8</v>
      </c>
      <c r="F165" t="s">
        <v>45</v>
      </c>
      <c r="G165">
        <v>1000</v>
      </c>
      <c r="H165" s="3">
        <f t="shared" si="48"/>
        <v>5000</v>
      </c>
      <c r="I165" s="3">
        <f t="shared" si="49"/>
        <v>8000</v>
      </c>
      <c r="J165">
        <v>1</v>
      </c>
      <c r="K165" s="3" t="str">
        <f t="shared" si="51"/>
        <v>Yes</v>
      </c>
      <c r="L165" s="3" t="str">
        <f t="shared" si="52"/>
        <v>with rating</v>
      </c>
      <c r="M165" s="3">
        <f t="shared" si="53"/>
        <v>1</v>
      </c>
      <c r="N165" s="3" t="str">
        <f t="shared" si="54"/>
        <v>Below average</v>
      </c>
      <c r="O165" s="3">
        <f t="shared" si="55"/>
        <v>0</v>
      </c>
      <c r="P165" s="3">
        <f t="shared" si="56"/>
        <v>0</v>
      </c>
      <c r="Q165" s="3">
        <f t="shared" si="57"/>
        <v>0</v>
      </c>
      <c r="R165" s="3">
        <f t="shared" si="58"/>
        <v>1</v>
      </c>
      <c r="S165" s="3">
        <f t="shared" si="59"/>
        <v>0</v>
      </c>
      <c r="T165" s="3">
        <f t="shared" si="60"/>
        <v>0</v>
      </c>
      <c r="U165" s="3" t="str">
        <f t="shared" si="61"/>
        <v>Good</v>
      </c>
      <c r="V165">
        <v>3.06</v>
      </c>
      <c r="W165">
        <v>31</v>
      </c>
      <c r="X165">
        <v>9</v>
      </c>
      <c r="Y165" s="8">
        <f t="shared" si="62"/>
        <v>0.29032258064516131</v>
      </c>
      <c r="Z165">
        <v>5</v>
      </c>
      <c r="AA165">
        <v>5</v>
      </c>
      <c r="AB165">
        <v>3</v>
      </c>
      <c r="AC165">
        <v>9</v>
      </c>
      <c r="AD165" s="9">
        <f t="shared" si="63"/>
        <v>0.29032258064516131</v>
      </c>
      <c r="AE165">
        <v>0</v>
      </c>
      <c r="AF165">
        <v>0</v>
      </c>
      <c r="AG165" s="3" t="str">
        <f t="shared" si="64"/>
        <v>No</v>
      </c>
      <c r="AH165">
        <v>0</v>
      </c>
      <c r="AI165" s="3" t="str">
        <f t="shared" si="65"/>
        <v>No</v>
      </c>
      <c r="AJ165">
        <v>0</v>
      </c>
      <c r="AK165" s="3" t="str">
        <f t="shared" si="66"/>
        <v>No</v>
      </c>
      <c r="AL165" t="s">
        <v>1592</v>
      </c>
      <c r="AM165" t="s">
        <v>1593</v>
      </c>
      <c r="AN165" t="s">
        <v>162</v>
      </c>
      <c r="AO165">
        <v>1</v>
      </c>
      <c r="AP165" s="6" t="s">
        <v>12443</v>
      </c>
      <c r="AQ165">
        <v>1</v>
      </c>
      <c r="AR165">
        <v>0</v>
      </c>
      <c r="AS165" s="3" t="str">
        <f t="shared" si="67"/>
        <v>No</v>
      </c>
      <c r="AT165">
        <v>40</v>
      </c>
      <c r="AU165">
        <v>50</v>
      </c>
      <c r="AV165" t="str">
        <f t="shared" si="68"/>
        <v>Yes</v>
      </c>
      <c r="AW165">
        <v>1</v>
      </c>
      <c r="AX165" t="s">
        <v>12445</v>
      </c>
      <c r="AY165" t="s">
        <v>51</v>
      </c>
      <c r="AZ165" s="6" t="s">
        <v>1594</v>
      </c>
      <c r="BA165" t="s">
        <v>1595</v>
      </c>
      <c r="BB165" t="s">
        <v>1596</v>
      </c>
      <c r="BC165" s="3" t="str">
        <f t="shared" si="69"/>
        <v>with rating</v>
      </c>
      <c r="BD165">
        <v>8484</v>
      </c>
      <c r="BE165" s="3">
        <v>83</v>
      </c>
      <c r="BF165" s="8">
        <f t="shared" si="70"/>
        <v>0.83</v>
      </c>
      <c r="BG165" s="5">
        <f t="shared" si="50"/>
        <v>7041.72</v>
      </c>
      <c r="BH165">
        <v>3.99516737388024</v>
      </c>
      <c r="BI165" t="s">
        <v>1597</v>
      </c>
      <c r="BJ165">
        <v>0</v>
      </c>
      <c r="BK165" s="3" t="str">
        <f t="shared" si="71"/>
        <v>No</v>
      </c>
      <c r="BM165" t="s">
        <v>1598</v>
      </c>
      <c r="BN165" t="s">
        <v>1599</v>
      </c>
      <c r="BO165" t="s">
        <v>1600</v>
      </c>
      <c r="BP165" t="s">
        <v>58</v>
      </c>
      <c r="BQ165" t="s">
        <v>59</v>
      </c>
      <c r="BR165" t="s">
        <v>1592</v>
      </c>
      <c r="BS165" t="s">
        <v>12482</v>
      </c>
      <c r="BT165" t="s">
        <v>12483</v>
      </c>
      <c r="BU165" t="s">
        <v>12458</v>
      </c>
      <c r="BV165" t="s">
        <v>12484</v>
      </c>
      <c r="BW165" t="s">
        <v>12485</v>
      </c>
      <c r="BX165" t="s">
        <v>12486</v>
      </c>
      <c r="BY165" t="s">
        <v>12487</v>
      </c>
      <c r="BZ165" t="s">
        <v>12463</v>
      </c>
      <c r="CA165" t="s">
        <v>12489</v>
      </c>
      <c r="CB165" t="s">
        <v>12490</v>
      </c>
      <c r="CC165" t="s">
        <v>12491</v>
      </c>
      <c r="CD165" t="s">
        <v>12492</v>
      </c>
      <c r="CE165" t="s">
        <v>12493</v>
      </c>
      <c r="CF165" t="s">
        <v>12466</v>
      </c>
    </row>
    <row r="166" spans="1:97" hidden="1" x14ac:dyDescent="0.25">
      <c r="A166">
        <v>165</v>
      </c>
      <c r="B166" t="s">
        <v>1601</v>
      </c>
      <c r="C166" t="s">
        <v>1602</v>
      </c>
      <c r="D166">
        <v>1.68</v>
      </c>
      <c r="E166">
        <v>2</v>
      </c>
      <c r="F166" t="s">
        <v>45</v>
      </c>
      <c r="G166">
        <v>1000</v>
      </c>
      <c r="H166" s="3">
        <f t="shared" si="48"/>
        <v>1680</v>
      </c>
      <c r="I166" s="3">
        <f t="shared" si="49"/>
        <v>2000</v>
      </c>
      <c r="J166">
        <v>1</v>
      </c>
      <c r="K166" s="3" t="str">
        <f t="shared" si="51"/>
        <v>Yes</v>
      </c>
      <c r="L166" s="3" t="str">
        <f t="shared" si="52"/>
        <v>with rating</v>
      </c>
      <c r="M166" s="3">
        <f t="shared" si="53"/>
        <v>1</v>
      </c>
      <c r="N166" s="3" t="str">
        <f t="shared" si="54"/>
        <v>Below average</v>
      </c>
      <c r="O166" s="3">
        <f t="shared" si="55"/>
        <v>0</v>
      </c>
      <c r="P166" s="3">
        <f t="shared" si="56"/>
        <v>0</v>
      </c>
      <c r="Q166" s="3">
        <f t="shared" si="57"/>
        <v>0</v>
      </c>
      <c r="R166" s="3">
        <f t="shared" si="58"/>
        <v>0</v>
      </c>
      <c r="S166" s="3">
        <f t="shared" si="59"/>
        <v>1</v>
      </c>
      <c r="T166" s="3">
        <f t="shared" si="60"/>
        <v>0</v>
      </c>
      <c r="U166" s="3" t="str">
        <f t="shared" si="61"/>
        <v>Very good</v>
      </c>
      <c r="V166">
        <v>3.76</v>
      </c>
      <c r="W166">
        <v>51</v>
      </c>
      <c r="X166">
        <v>20</v>
      </c>
      <c r="Y166" s="8">
        <f t="shared" si="62"/>
        <v>0.39215686274509803</v>
      </c>
      <c r="Z166">
        <v>13</v>
      </c>
      <c r="AA166">
        <v>10</v>
      </c>
      <c r="AB166">
        <v>2</v>
      </c>
      <c r="AC166">
        <v>6</v>
      </c>
      <c r="AD166" s="9">
        <f t="shared" si="63"/>
        <v>0.11764705882352941</v>
      </c>
      <c r="AE166">
        <v>0</v>
      </c>
      <c r="AF166">
        <v>0</v>
      </c>
      <c r="AG166" s="3" t="str">
        <f t="shared" si="64"/>
        <v>No</v>
      </c>
      <c r="AH166">
        <v>0</v>
      </c>
      <c r="AI166" s="3" t="str">
        <f t="shared" si="65"/>
        <v>No</v>
      </c>
      <c r="AJ166">
        <v>0</v>
      </c>
      <c r="AK166" s="3" t="str">
        <f t="shared" si="66"/>
        <v>No</v>
      </c>
      <c r="AL166" t="s">
        <v>1603</v>
      </c>
      <c r="AM166" t="s">
        <v>85</v>
      </c>
      <c r="AN166" t="s">
        <v>64</v>
      </c>
      <c r="AO166">
        <v>1</v>
      </c>
      <c r="AP166" s="6" t="s">
        <v>12443</v>
      </c>
      <c r="AQ166">
        <v>1</v>
      </c>
      <c r="AR166">
        <v>0</v>
      </c>
      <c r="AS166" s="3" t="str">
        <f t="shared" si="67"/>
        <v>No</v>
      </c>
      <c r="AT166">
        <v>30</v>
      </c>
      <c r="AU166">
        <v>50</v>
      </c>
      <c r="AV166" t="str">
        <f t="shared" si="68"/>
        <v>Yes</v>
      </c>
      <c r="AW166">
        <v>1</v>
      </c>
      <c r="AX166" t="s">
        <v>12445</v>
      </c>
      <c r="AY166" t="s">
        <v>51</v>
      </c>
      <c r="AZ166" s="6" t="s">
        <v>1604</v>
      </c>
      <c r="BA166" t="s">
        <v>1604</v>
      </c>
      <c r="BB166" t="s">
        <v>1605</v>
      </c>
      <c r="BC166" s="3" t="str">
        <f t="shared" si="69"/>
        <v>with rating</v>
      </c>
      <c r="BD166">
        <v>365</v>
      </c>
      <c r="BE166" s="3">
        <v>85</v>
      </c>
      <c r="BF166" s="8">
        <f t="shared" si="70"/>
        <v>0.85</v>
      </c>
      <c r="BG166" s="5">
        <f t="shared" si="50"/>
        <v>310.25</v>
      </c>
      <c r="BH166">
        <v>3.9424657534246501</v>
      </c>
      <c r="BI166" t="s">
        <v>1606</v>
      </c>
      <c r="BJ166">
        <v>0</v>
      </c>
      <c r="BK166" s="3" t="str">
        <f t="shared" si="71"/>
        <v>No</v>
      </c>
      <c r="BM166" t="s">
        <v>1607</v>
      </c>
      <c r="BN166" t="s">
        <v>1608</v>
      </c>
      <c r="BO166" t="s">
        <v>1609</v>
      </c>
      <c r="BP166" t="s">
        <v>58</v>
      </c>
      <c r="BQ166" t="s">
        <v>59</v>
      </c>
      <c r="BR166" t="s">
        <v>1603</v>
      </c>
      <c r="BS166" t="s">
        <v>12458</v>
      </c>
      <c r="BT166" t="s">
        <v>12459</v>
      </c>
      <c r="BU166" t="s">
        <v>12520</v>
      </c>
      <c r="BV166" t="s">
        <v>12523</v>
      </c>
      <c r="BW166" t="s">
        <v>12570</v>
      </c>
      <c r="BX166" t="s">
        <v>12704</v>
      </c>
      <c r="BY166" t="s">
        <v>12524</v>
      </c>
      <c r="BZ166" t="s">
        <v>13091</v>
      </c>
      <c r="CA166" t="s">
        <v>12701</v>
      </c>
      <c r="CB166" t="s">
        <v>12702</v>
      </c>
      <c r="CC166" t="s">
        <v>12463</v>
      </c>
      <c r="CD166" t="s">
        <v>12469</v>
      </c>
      <c r="CE166" t="s">
        <v>12525</v>
      </c>
      <c r="CF166" t="s">
        <v>12536</v>
      </c>
      <c r="CG166" t="s">
        <v>12508</v>
      </c>
      <c r="CH166" t="s">
        <v>12510</v>
      </c>
      <c r="CI166" t="s">
        <v>13092</v>
      </c>
      <c r="CJ166" t="s">
        <v>12466</v>
      </c>
      <c r="CK166" t="s">
        <v>12475</v>
      </c>
    </row>
    <row r="167" spans="1:97" hidden="1" x14ac:dyDescent="0.25">
      <c r="A167">
        <v>166</v>
      </c>
      <c r="B167" t="s">
        <v>1610</v>
      </c>
      <c r="C167" t="s">
        <v>1611</v>
      </c>
      <c r="D167">
        <v>7</v>
      </c>
      <c r="E167">
        <v>6</v>
      </c>
      <c r="F167" t="s">
        <v>45</v>
      </c>
      <c r="G167">
        <v>100</v>
      </c>
      <c r="H167" s="3">
        <f t="shared" si="48"/>
        <v>700</v>
      </c>
      <c r="I167" s="3">
        <f t="shared" si="49"/>
        <v>600</v>
      </c>
      <c r="J167">
        <v>1</v>
      </c>
      <c r="K167" s="3" t="str">
        <f t="shared" si="51"/>
        <v>Yes</v>
      </c>
      <c r="L167" s="3" t="str">
        <f t="shared" si="52"/>
        <v>with rating</v>
      </c>
      <c r="M167" s="3">
        <f t="shared" si="53"/>
        <v>1</v>
      </c>
      <c r="N167" s="3" t="str">
        <f t="shared" si="54"/>
        <v>Above average</v>
      </c>
      <c r="O167" s="3">
        <f t="shared" si="55"/>
        <v>0</v>
      </c>
      <c r="P167" s="3">
        <f t="shared" si="56"/>
        <v>0</v>
      </c>
      <c r="Q167" s="3">
        <f t="shared" si="57"/>
        <v>0</v>
      </c>
      <c r="R167" s="3">
        <f t="shared" si="58"/>
        <v>0</v>
      </c>
      <c r="S167" s="3">
        <f t="shared" si="59"/>
        <v>1</v>
      </c>
      <c r="T167" s="3">
        <f t="shared" si="60"/>
        <v>0</v>
      </c>
      <c r="U167" s="3" t="str">
        <f t="shared" si="61"/>
        <v>Very good</v>
      </c>
      <c r="V167">
        <v>3.81</v>
      </c>
      <c r="W167">
        <v>21</v>
      </c>
      <c r="X167">
        <v>8</v>
      </c>
      <c r="Y167" s="8">
        <f t="shared" si="62"/>
        <v>0.38095238095238093</v>
      </c>
      <c r="Z167">
        <v>4</v>
      </c>
      <c r="AA167">
        <v>6</v>
      </c>
      <c r="AB167">
        <v>3</v>
      </c>
      <c r="AC167">
        <v>0</v>
      </c>
      <c r="AD167" s="9">
        <f t="shared" si="63"/>
        <v>0</v>
      </c>
      <c r="AE167">
        <v>0</v>
      </c>
      <c r="AF167">
        <v>0</v>
      </c>
      <c r="AG167" s="3" t="str">
        <f t="shared" si="64"/>
        <v>No</v>
      </c>
      <c r="AH167">
        <v>0</v>
      </c>
      <c r="AI167" s="3" t="str">
        <f t="shared" si="65"/>
        <v>No</v>
      </c>
      <c r="AJ167">
        <v>0</v>
      </c>
      <c r="AK167" s="3" t="str">
        <f t="shared" si="66"/>
        <v>No</v>
      </c>
      <c r="AL167" t="s">
        <v>1612</v>
      </c>
      <c r="AM167" t="s">
        <v>129</v>
      </c>
      <c r="AN167" t="s">
        <v>1613</v>
      </c>
      <c r="AO167">
        <v>3</v>
      </c>
      <c r="AP167" s="6" t="s">
        <v>12443</v>
      </c>
      <c r="AQ167">
        <v>2</v>
      </c>
      <c r="AR167">
        <v>0</v>
      </c>
      <c r="AS167" s="3" t="str">
        <f t="shared" si="67"/>
        <v>No</v>
      </c>
      <c r="AT167">
        <v>49</v>
      </c>
      <c r="AU167">
        <v>50</v>
      </c>
      <c r="AV167" t="str">
        <f t="shared" si="68"/>
        <v>No</v>
      </c>
      <c r="AY167" t="s">
        <v>51</v>
      </c>
      <c r="AZ167" s="6" t="s">
        <v>1614</v>
      </c>
      <c r="BA167" t="s">
        <v>1615</v>
      </c>
      <c r="BB167" t="s">
        <v>1616</v>
      </c>
      <c r="BC167" s="3" t="str">
        <f t="shared" si="69"/>
        <v>with rating</v>
      </c>
      <c r="BD167">
        <v>44</v>
      </c>
      <c r="BE167" s="3">
        <v>86</v>
      </c>
      <c r="BF167" s="8">
        <f t="shared" si="70"/>
        <v>0.86</v>
      </c>
      <c r="BG167" s="5">
        <f t="shared" si="50"/>
        <v>37.840000000000003</v>
      </c>
      <c r="BH167">
        <v>3.7727272727272698</v>
      </c>
      <c r="BI167" t="s">
        <v>1617</v>
      </c>
      <c r="BJ167">
        <v>0</v>
      </c>
      <c r="BK167" s="3" t="str">
        <f t="shared" si="71"/>
        <v>No</v>
      </c>
      <c r="BM167" t="s">
        <v>1618</v>
      </c>
      <c r="BN167" t="s">
        <v>1619</v>
      </c>
      <c r="BO167" s="1" t="s">
        <v>1620</v>
      </c>
      <c r="BP167" t="s">
        <v>58</v>
      </c>
      <c r="BQ167" t="s">
        <v>59</v>
      </c>
      <c r="BR167" t="s">
        <v>1612</v>
      </c>
      <c r="BS167" t="s">
        <v>13093</v>
      </c>
      <c r="BT167" t="s">
        <v>13094</v>
      </c>
      <c r="BU167" t="s">
        <v>13095</v>
      </c>
      <c r="BV167" t="s">
        <v>13096</v>
      </c>
      <c r="BW167" t="s">
        <v>13097</v>
      </c>
      <c r="BX167" t="s">
        <v>13098</v>
      </c>
      <c r="BY167" t="s">
        <v>13099</v>
      </c>
      <c r="BZ167" t="s">
        <v>1189</v>
      </c>
      <c r="CA167" t="s">
        <v>13100</v>
      </c>
      <c r="CB167" t="s">
        <v>12635</v>
      </c>
      <c r="CC167" t="s">
        <v>13101</v>
      </c>
      <c r="CD167" t="s">
        <v>13102</v>
      </c>
      <c r="CE167" t="s">
        <v>13103</v>
      </c>
      <c r="CF167" t="s">
        <v>13104</v>
      </c>
    </row>
    <row r="168" spans="1:97" hidden="1" x14ac:dyDescent="0.25">
      <c r="A168">
        <v>167</v>
      </c>
      <c r="B168" t="s">
        <v>1621</v>
      </c>
      <c r="C168" t="s">
        <v>1622</v>
      </c>
      <c r="D168">
        <v>6</v>
      </c>
      <c r="E168">
        <v>7</v>
      </c>
      <c r="F168" t="s">
        <v>45</v>
      </c>
      <c r="G168">
        <v>50</v>
      </c>
      <c r="H168" s="3">
        <f t="shared" si="48"/>
        <v>300</v>
      </c>
      <c r="I168" s="3">
        <f t="shared" si="49"/>
        <v>350</v>
      </c>
      <c r="J168">
        <v>0</v>
      </c>
      <c r="K168" s="3" t="str">
        <f t="shared" si="51"/>
        <v>No</v>
      </c>
      <c r="L168" s="3" t="str">
        <f t="shared" si="52"/>
        <v>with rating</v>
      </c>
      <c r="M168" s="3">
        <f t="shared" si="53"/>
        <v>1</v>
      </c>
      <c r="N168" s="3" t="str">
        <f t="shared" si="54"/>
        <v>Below average</v>
      </c>
      <c r="O168" s="3">
        <f t="shared" si="55"/>
        <v>0</v>
      </c>
      <c r="P168" s="3">
        <f t="shared" si="56"/>
        <v>0</v>
      </c>
      <c r="Q168" s="3">
        <f t="shared" si="57"/>
        <v>0</v>
      </c>
      <c r="R168" s="3">
        <f t="shared" si="58"/>
        <v>1</v>
      </c>
      <c r="S168" s="3">
        <f t="shared" si="59"/>
        <v>0</v>
      </c>
      <c r="T168" s="3">
        <f t="shared" si="60"/>
        <v>0</v>
      </c>
      <c r="U168" s="3" t="str">
        <f t="shared" si="61"/>
        <v>Good</v>
      </c>
      <c r="V168">
        <v>2.67</v>
      </c>
      <c r="W168">
        <v>3</v>
      </c>
      <c r="X168">
        <v>1</v>
      </c>
      <c r="Y168" s="8">
        <f t="shared" si="62"/>
        <v>0.33333333333333331</v>
      </c>
      <c r="Z168">
        <v>0</v>
      </c>
      <c r="AA168">
        <v>0</v>
      </c>
      <c r="AB168">
        <v>1</v>
      </c>
      <c r="AC168">
        <v>1</v>
      </c>
      <c r="AD168" s="9">
        <f t="shared" si="63"/>
        <v>0.33333333333333331</v>
      </c>
      <c r="AE168">
        <v>0</v>
      </c>
      <c r="AF168">
        <v>0</v>
      </c>
      <c r="AG168" s="3" t="str">
        <f t="shared" si="64"/>
        <v>No</v>
      </c>
      <c r="AH168">
        <v>0</v>
      </c>
      <c r="AI168" s="3" t="str">
        <f t="shared" si="65"/>
        <v>No</v>
      </c>
      <c r="AJ168">
        <v>0</v>
      </c>
      <c r="AK168" s="3" t="str">
        <f t="shared" si="66"/>
        <v>No</v>
      </c>
      <c r="AL168" t="s">
        <v>1623</v>
      </c>
      <c r="AM168" t="s">
        <v>340</v>
      </c>
      <c r="AN168" t="s">
        <v>96</v>
      </c>
      <c r="AO168">
        <v>46</v>
      </c>
      <c r="AP168" s="6" t="s">
        <v>12443</v>
      </c>
      <c r="AQ168">
        <v>2</v>
      </c>
      <c r="AR168">
        <v>0</v>
      </c>
      <c r="AS168" s="3" t="str">
        <f t="shared" si="67"/>
        <v>No</v>
      </c>
      <c r="AT168">
        <v>8</v>
      </c>
      <c r="AU168">
        <v>50</v>
      </c>
      <c r="AV168" t="str">
        <f t="shared" si="68"/>
        <v>Yes</v>
      </c>
      <c r="AW168">
        <v>1</v>
      </c>
      <c r="AX168" t="s">
        <v>12445</v>
      </c>
      <c r="AY168" t="s">
        <v>51</v>
      </c>
      <c r="AZ168" s="6" t="s">
        <v>1624</v>
      </c>
      <c r="BA168" t="s">
        <v>1624</v>
      </c>
      <c r="BB168" t="s">
        <v>1625</v>
      </c>
      <c r="BC168" s="3" t="str">
        <f t="shared" si="69"/>
        <v>with rating</v>
      </c>
      <c r="BD168">
        <v>1374</v>
      </c>
      <c r="BE168" s="3">
        <v>86</v>
      </c>
      <c r="BF168" s="8">
        <f t="shared" si="70"/>
        <v>0.86</v>
      </c>
      <c r="BG168" s="5">
        <f t="shared" si="50"/>
        <v>1181.6400000000001</v>
      </c>
      <c r="BH168">
        <v>4.0589519650654999</v>
      </c>
      <c r="BI168" t="s">
        <v>1626</v>
      </c>
      <c r="BJ168">
        <v>0</v>
      </c>
      <c r="BK168" s="3" t="str">
        <f t="shared" si="71"/>
        <v>No</v>
      </c>
      <c r="BM168" t="s">
        <v>1627</v>
      </c>
      <c r="BN168" t="s">
        <v>1628</v>
      </c>
      <c r="BO168" t="s">
        <v>1629</v>
      </c>
      <c r="BP168" t="s">
        <v>58</v>
      </c>
      <c r="BQ168" t="s">
        <v>59</v>
      </c>
      <c r="BR168" t="s">
        <v>1623</v>
      </c>
      <c r="BS168" t="s">
        <v>12510</v>
      </c>
      <c r="BT168" t="s">
        <v>12603</v>
      </c>
      <c r="BU168" t="s">
        <v>12573</v>
      </c>
      <c r="BV168" t="s">
        <v>13105</v>
      </c>
      <c r="BW168" t="s">
        <v>13106</v>
      </c>
      <c r="BX168" t="s">
        <v>12853</v>
      </c>
      <c r="BY168" t="s">
        <v>13107</v>
      </c>
      <c r="BZ168" t="s">
        <v>12473</v>
      </c>
      <c r="CA168" t="s">
        <v>12577</v>
      </c>
      <c r="CB168" t="s">
        <v>12463</v>
      </c>
      <c r="CC168" t="s">
        <v>12458</v>
      </c>
      <c r="CD168" t="s">
        <v>12632</v>
      </c>
      <c r="CE168" t="s">
        <v>12492</v>
      </c>
      <c r="CF168" t="s">
        <v>12582</v>
      </c>
      <c r="CG168" t="s">
        <v>13081</v>
      </c>
      <c r="CH168" t="s">
        <v>12602</v>
      </c>
      <c r="CI168" t="s">
        <v>12505</v>
      </c>
    </row>
    <row r="169" spans="1:97" hidden="1" x14ac:dyDescent="0.25">
      <c r="A169">
        <v>168</v>
      </c>
      <c r="B169" t="s">
        <v>1630</v>
      </c>
      <c r="C169" t="s">
        <v>1631</v>
      </c>
      <c r="D169">
        <v>13</v>
      </c>
      <c r="E169">
        <v>19</v>
      </c>
      <c r="F169" t="s">
        <v>45</v>
      </c>
      <c r="G169">
        <v>1000</v>
      </c>
      <c r="H169" s="3">
        <f t="shared" si="48"/>
        <v>13000</v>
      </c>
      <c r="I169" s="3">
        <f t="shared" si="49"/>
        <v>19000</v>
      </c>
      <c r="J169">
        <v>1</v>
      </c>
      <c r="K169" s="3" t="str">
        <f t="shared" si="51"/>
        <v>Yes</v>
      </c>
      <c r="L169" s="3" t="str">
        <f t="shared" si="52"/>
        <v>with rating</v>
      </c>
      <c r="M169" s="3">
        <f t="shared" si="53"/>
        <v>1</v>
      </c>
      <c r="N169" s="3" t="str">
        <f t="shared" si="54"/>
        <v>Below average</v>
      </c>
      <c r="O169" s="3">
        <f t="shared" si="55"/>
        <v>0</v>
      </c>
      <c r="P169" s="3">
        <f t="shared" si="56"/>
        <v>0</v>
      </c>
      <c r="Q169" s="3">
        <f t="shared" si="57"/>
        <v>0</v>
      </c>
      <c r="R169" s="3">
        <f t="shared" si="58"/>
        <v>0</v>
      </c>
      <c r="S169" s="3">
        <f t="shared" si="59"/>
        <v>1</v>
      </c>
      <c r="T169" s="3">
        <f t="shared" si="60"/>
        <v>0</v>
      </c>
      <c r="U169" s="3" t="str">
        <f t="shared" si="61"/>
        <v>Very good</v>
      </c>
      <c r="V169">
        <v>3.76</v>
      </c>
      <c r="W169">
        <v>151</v>
      </c>
      <c r="X169">
        <v>70</v>
      </c>
      <c r="Y169" s="8">
        <f t="shared" si="62"/>
        <v>0.46357615894039733</v>
      </c>
      <c r="Z169">
        <v>31</v>
      </c>
      <c r="AA169">
        <v>16</v>
      </c>
      <c r="AB169">
        <v>12</v>
      </c>
      <c r="AC169">
        <v>22</v>
      </c>
      <c r="AD169" s="9">
        <f t="shared" si="63"/>
        <v>0.14569536423841059</v>
      </c>
      <c r="AE169">
        <v>0</v>
      </c>
      <c r="AF169">
        <v>0</v>
      </c>
      <c r="AG169" s="3" t="str">
        <f t="shared" si="64"/>
        <v>No</v>
      </c>
      <c r="AH169">
        <v>0</v>
      </c>
      <c r="AI169" s="3" t="str">
        <f t="shared" si="65"/>
        <v>No</v>
      </c>
      <c r="AJ169">
        <v>0</v>
      </c>
      <c r="AK169" s="3" t="str">
        <f t="shared" si="66"/>
        <v>No</v>
      </c>
      <c r="AL169" t="s">
        <v>1632</v>
      </c>
      <c r="AM169" t="s">
        <v>85</v>
      </c>
      <c r="AN169" t="s">
        <v>96</v>
      </c>
      <c r="AO169">
        <v>50</v>
      </c>
      <c r="AP169" s="6" t="s">
        <v>12443</v>
      </c>
      <c r="AQ169">
        <v>3</v>
      </c>
      <c r="AR169">
        <v>0</v>
      </c>
      <c r="AS169" s="3" t="str">
        <f t="shared" si="67"/>
        <v>No</v>
      </c>
      <c r="AT169">
        <v>12</v>
      </c>
      <c r="AU169">
        <v>50</v>
      </c>
      <c r="AV169" t="str">
        <f t="shared" si="68"/>
        <v>Yes</v>
      </c>
      <c r="AW169">
        <v>1</v>
      </c>
      <c r="AX169" t="s">
        <v>12445</v>
      </c>
      <c r="AY169" t="s">
        <v>51</v>
      </c>
      <c r="AZ169" s="6" t="s">
        <v>1633</v>
      </c>
      <c r="BA169" t="s">
        <v>1634</v>
      </c>
      <c r="BB169" t="s">
        <v>1635</v>
      </c>
      <c r="BC169" s="3" t="str">
        <f t="shared" si="69"/>
        <v>with rating</v>
      </c>
      <c r="BD169">
        <v>171</v>
      </c>
      <c r="BE169" s="3">
        <v>84</v>
      </c>
      <c r="BF169" s="8">
        <f t="shared" si="70"/>
        <v>0.84</v>
      </c>
      <c r="BG169" s="5">
        <f t="shared" si="50"/>
        <v>143.63999999999999</v>
      </c>
      <c r="BH169">
        <v>3.9415204678362499</v>
      </c>
      <c r="BI169" t="s">
        <v>1636</v>
      </c>
      <c r="BJ169">
        <v>0</v>
      </c>
      <c r="BK169" s="3" t="str">
        <f t="shared" si="71"/>
        <v>No</v>
      </c>
      <c r="BM169" t="s">
        <v>1637</v>
      </c>
      <c r="BN169" t="s">
        <v>1638</v>
      </c>
      <c r="BO169" t="s">
        <v>1639</v>
      </c>
      <c r="BP169" t="s">
        <v>58</v>
      </c>
      <c r="BQ169" t="s">
        <v>59</v>
      </c>
      <c r="BR169" t="s">
        <v>1632</v>
      </c>
      <c r="BS169" t="s">
        <v>12458</v>
      </c>
      <c r="BT169" t="s">
        <v>12459</v>
      </c>
      <c r="BU169" t="s">
        <v>13108</v>
      </c>
      <c r="BV169" t="s">
        <v>12882</v>
      </c>
      <c r="BW169" t="s">
        <v>12523</v>
      </c>
      <c r="BX169" t="s">
        <v>13109</v>
      </c>
      <c r="BY169" t="s">
        <v>12725</v>
      </c>
      <c r="BZ169" t="s">
        <v>12716</v>
      </c>
      <c r="CA169" t="s">
        <v>12469</v>
      </c>
      <c r="CB169" t="s">
        <v>13110</v>
      </c>
      <c r="CC169" t="s">
        <v>12794</v>
      </c>
      <c r="CD169" t="s">
        <v>12477</v>
      </c>
      <c r="CE169" t="s">
        <v>13111</v>
      </c>
      <c r="CF169" t="s">
        <v>12466</v>
      </c>
      <c r="CG169" t="s">
        <v>12510</v>
      </c>
    </row>
    <row r="170" spans="1:97" hidden="1" x14ac:dyDescent="0.25">
      <c r="A170">
        <v>169</v>
      </c>
      <c r="B170" t="s">
        <v>1640</v>
      </c>
      <c r="C170" t="s">
        <v>1641</v>
      </c>
      <c r="D170">
        <v>11</v>
      </c>
      <c r="E170">
        <v>89</v>
      </c>
      <c r="F170" t="s">
        <v>45</v>
      </c>
      <c r="G170">
        <v>100</v>
      </c>
      <c r="H170" s="3">
        <f t="shared" si="48"/>
        <v>1100</v>
      </c>
      <c r="I170" s="3">
        <f t="shared" si="49"/>
        <v>8900</v>
      </c>
      <c r="J170">
        <v>0</v>
      </c>
      <c r="K170" s="3" t="str">
        <f t="shared" si="51"/>
        <v>No</v>
      </c>
      <c r="L170" s="3" t="str">
        <f t="shared" si="52"/>
        <v>with rating</v>
      </c>
      <c r="M170" s="3">
        <f t="shared" si="53"/>
        <v>1</v>
      </c>
      <c r="N170" s="3" t="str">
        <f t="shared" si="54"/>
        <v>Below average</v>
      </c>
      <c r="O170" s="3">
        <f t="shared" si="55"/>
        <v>0</v>
      </c>
      <c r="P170" s="3">
        <f t="shared" si="56"/>
        <v>0</v>
      </c>
      <c r="Q170" s="3">
        <f t="shared" si="57"/>
        <v>0</v>
      </c>
      <c r="R170" s="3">
        <f t="shared" si="58"/>
        <v>1</v>
      </c>
      <c r="S170" s="3">
        <f t="shared" si="59"/>
        <v>0</v>
      </c>
      <c r="T170" s="3">
        <f t="shared" si="60"/>
        <v>0</v>
      </c>
      <c r="U170" s="3" t="str">
        <f t="shared" si="61"/>
        <v>Good</v>
      </c>
      <c r="V170">
        <v>3.46</v>
      </c>
      <c r="W170">
        <v>24</v>
      </c>
      <c r="X170">
        <v>8</v>
      </c>
      <c r="Y170" s="8">
        <f t="shared" si="62"/>
        <v>0.33333333333333331</v>
      </c>
      <c r="Z170">
        <v>5</v>
      </c>
      <c r="AA170">
        <v>6</v>
      </c>
      <c r="AB170">
        <v>0</v>
      </c>
      <c r="AC170">
        <v>5</v>
      </c>
      <c r="AD170" s="9">
        <f t="shared" si="63"/>
        <v>0.20833333333333334</v>
      </c>
      <c r="AE170">
        <v>0</v>
      </c>
      <c r="AF170">
        <v>0</v>
      </c>
      <c r="AG170" s="3" t="str">
        <f t="shared" si="64"/>
        <v>No</v>
      </c>
      <c r="AH170">
        <v>0</v>
      </c>
      <c r="AI170" s="3" t="str">
        <f t="shared" si="65"/>
        <v>No</v>
      </c>
      <c r="AJ170">
        <v>0</v>
      </c>
      <c r="AK170" s="3" t="str">
        <f t="shared" si="66"/>
        <v>No</v>
      </c>
      <c r="AL170" t="s">
        <v>1642</v>
      </c>
      <c r="AM170" t="s">
        <v>85</v>
      </c>
      <c r="AN170" t="s">
        <v>96</v>
      </c>
      <c r="AO170">
        <v>50</v>
      </c>
      <c r="AP170" s="6" t="s">
        <v>12443</v>
      </c>
      <c r="AQ170">
        <v>2</v>
      </c>
      <c r="AR170">
        <v>0</v>
      </c>
      <c r="AS170" s="3" t="str">
        <f t="shared" si="67"/>
        <v>No</v>
      </c>
      <c r="AT170">
        <v>52</v>
      </c>
      <c r="AU170">
        <v>50</v>
      </c>
      <c r="AV170" t="str">
        <f t="shared" si="68"/>
        <v>Yes</v>
      </c>
      <c r="AW170">
        <v>1</v>
      </c>
      <c r="AX170" t="s">
        <v>12445</v>
      </c>
      <c r="AY170" t="s">
        <v>51</v>
      </c>
      <c r="AZ170" s="6" t="s">
        <v>1643</v>
      </c>
      <c r="BA170" t="s">
        <v>1644</v>
      </c>
      <c r="BB170" t="s">
        <v>1645</v>
      </c>
      <c r="BC170" s="3" t="str">
        <f t="shared" si="69"/>
        <v>with rating</v>
      </c>
      <c r="BD170">
        <v>73595</v>
      </c>
      <c r="BE170" s="3">
        <v>93</v>
      </c>
      <c r="BF170" s="8">
        <f t="shared" si="70"/>
        <v>0.93</v>
      </c>
      <c r="BG170" s="5">
        <f t="shared" si="50"/>
        <v>68443.350000000006</v>
      </c>
      <c r="BH170">
        <v>4.3856919627692097</v>
      </c>
      <c r="BI170" t="s">
        <v>1646</v>
      </c>
      <c r="BJ170">
        <v>1</v>
      </c>
      <c r="BK170" s="3" t="str">
        <f t="shared" si="71"/>
        <v>Yes</v>
      </c>
      <c r="BL170" t="s">
        <v>1647</v>
      </c>
      <c r="BM170" t="s">
        <v>1648</v>
      </c>
      <c r="BN170" t="s">
        <v>1649</v>
      </c>
      <c r="BO170" s="1" t="s">
        <v>1650</v>
      </c>
      <c r="BP170" t="s">
        <v>58</v>
      </c>
      <c r="BQ170" t="s">
        <v>59</v>
      </c>
      <c r="BR170" t="s">
        <v>1642</v>
      </c>
      <c r="BS170" t="s">
        <v>12458</v>
      </c>
      <c r="BT170" t="s">
        <v>13073</v>
      </c>
      <c r="BU170" t="s">
        <v>12469</v>
      </c>
      <c r="BV170" t="s">
        <v>12495</v>
      </c>
      <c r="BW170" t="s">
        <v>13112</v>
      </c>
      <c r="BX170" t="s">
        <v>12600</v>
      </c>
      <c r="BY170" t="s">
        <v>13113</v>
      </c>
      <c r="BZ170" t="s">
        <v>13114</v>
      </c>
      <c r="CA170" t="s">
        <v>12568</v>
      </c>
      <c r="CB170" t="s">
        <v>12783</v>
      </c>
      <c r="CC170" t="s">
        <v>13115</v>
      </c>
      <c r="CD170" t="s">
        <v>13116</v>
      </c>
      <c r="CE170" t="s">
        <v>12488</v>
      </c>
      <c r="CF170" t="s">
        <v>12605</v>
      </c>
      <c r="CG170" t="s">
        <v>12529</v>
      </c>
      <c r="CH170" t="s">
        <v>12554</v>
      </c>
      <c r="CI170" t="s">
        <v>12466</v>
      </c>
      <c r="CJ170" t="s">
        <v>12520</v>
      </c>
    </row>
    <row r="171" spans="1:97" hidden="1" x14ac:dyDescent="0.25">
      <c r="A171">
        <v>170</v>
      </c>
      <c r="B171" t="s">
        <v>1651</v>
      </c>
      <c r="C171" t="s">
        <v>11539</v>
      </c>
      <c r="D171">
        <v>7</v>
      </c>
      <c r="E171">
        <v>6</v>
      </c>
      <c r="F171" t="s">
        <v>45</v>
      </c>
      <c r="G171">
        <v>5000</v>
      </c>
      <c r="H171" s="3">
        <f t="shared" si="48"/>
        <v>35000</v>
      </c>
      <c r="I171" s="3">
        <f t="shared" si="49"/>
        <v>30000</v>
      </c>
      <c r="J171">
        <v>0</v>
      </c>
      <c r="K171" s="3" t="str">
        <f t="shared" si="51"/>
        <v>No</v>
      </c>
      <c r="L171" s="3" t="str">
        <f t="shared" si="52"/>
        <v>with rating</v>
      </c>
      <c r="M171" s="3">
        <f t="shared" si="53"/>
        <v>1</v>
      </c>
      <c r="N171" s="3" t="str">
        <f t="shared" si="54"/>
        <v>Below average</v>
      </c>
      <c r="O171" s="3">
        <f t="shared" si="55"/>
        <v>0</v>
      </c>
      <c r="P171" s="3">
        <f t="shared" si="56"/>
        <v>0</v>
      </c>
      <c r="Q171" s="3">
        <f t="shared" si="57"/>
        <v>0</v>
      </c>
      <c r="R171" s="3">
        <f t="shared" si="58"/>
        <v>1</v>
      </c>
      <c r="S171" s="3">
        <f t="shared" si="59"/>
        <v>0</v>
      </c>
      <c r="T171" s="3">
        <f t="shared" si="60"/>
        <v>0</v>
      </c>
      <c r="U171" s="3" t="str">
        <f t="shared" si="61"/>
        <v>Good</v>
      </c>
      <c r="V171">
        <v>3.29</v>
      </c>
      <c r="W171">
        <v>1042</v>
      </c>
      <c r="X171">
        <v>384</v>
      </c>
      <c r="Y171" s="8">
        <f t="shared" si="62"/>
        <v>0.36852207293666028</v>
      </c>
      <c r="Z171">
        <v>146</v>
      </c>
      <c r="AA171">
        <v>158</v>
      </c>
      <c r="AB171">
        <v>98</v>
      </c>
      <c r="AC171">
        <v>256</v>
      </c>
      <c r="AD171" s="9">
        <f t="shared" si="63"/>
        <v>0.2456813819577735</v>
      </c>
      <c r="AE171">
        <v>0</v>
      </c>
      <c r="AF171">
        <v>0</v>
      </c>
      <c r="AG171" s="3" t="str">
        <f t="shared" si="64"/>
        <v>No</v>
      </c>
      <c r="AH171">
        <v>0</v>
      </c>
      <c r="AI171" s="3" t="str">
        <f t="shared" si="65"/>
        <v>No</v>
      </c>
      <c r="AJ171">
        <v>0</v>
      </c>
      <c r="AK171" s="3" t="str">
        <f t="shared" si="66"/>
        <v>No</v>
      </c>
      <c r="AL171" t="s">
        <v>11540</v>
      </c>
      <c r="AM171" t="s">
        <v>161</v>
      </c>
      <c r="AN171" t="s">
        <v>96</v>
      </c>
      <c r="AO171">
        <v>4</v>
      </c>
      <c r="AP171" s="6" t="s">
        <v>12443</v>
      </c>
      <c r="AQ171">
        <v>2</v>
      </c>
      <c r="AR171">
        <v>0</v>
      </c>
      <c r="AS171" s="3" t="str">
        <f t="shared" si="67"/>
        <v>No</v>
      </c>
      <c r="AT171">
        <v>46</v>
      </c>
      <c r="AU171">
        <v>50</v>
      </c>
      <c r="AV171" t="str">
        <f t="shared" si="68"/>
        <v>No</v>
      </c>
      <c r="AY171" t="s">
        <v>51</v>
      </c>
      <c r="AZ171" s="6" t="s">
        <v>383</v>
      </c>
      <c r="BA171" t="s">
        <v>384</v>
      </c>
      <c r="BB171" t="s">
        <v>385</v>
      </c>
      <c r="BC171" s="3" t="str">
        <f t="shared" si="69"/>
        <v>with rating</v>
      </c>
      <c r="BD171">
        <v>3460</v>
      </c>
      <c r="BE171" s="3">
        <v>81</v>
      </c>
      <c r="BF171" s="8">
        <f t="shared" si="70"/>
        <v>0.81</v>
      </c>
      <c r="BG171" s="5">
        <f t="shared" si="50"/>
        <v>2802.6</v>
      </c>
      <c r="BH171">
        <v>3.8708092485549099</v>
      </c>
      <c r="BI171" t="s">
        <v>386</v>
      </c>
      <c r="BJ171">
        <v>0</v>
      </c>
      <c r="BK171" s="3" t="str">
        <f t="shared" si="71"/>
        <v>No</v>
      </c>
      <c r="BM171" t="s">
        <v>1654</v>
      </c>
      <c r="BN171" t="s">
        <v>1655</v>
      </c>
      <c r="BO171" t="s">
        <v>1656</v>
      </c>
      <c r="BP171" t="s">
        <v>58</v>
      </c>
      <c r="BQ171" t="s">
        <v>59</v>
      </c>
      <c r="BR171" t="s">
        <v>11540</v>
      </c>
      <c r="BS171" t="s">
        <v>13117</v>
      </c>
      <c r="BT171" t="s">
        <v>12458</v>
      </c>
      <c r="BU171" t="s">
        <v>12519</v>
      </c>
      <c r="BV171" t="s">
        <v>12769</v>
      </c>
      <c r="BW171" t="s">
        <v>12560</v>
      </c>
      <c r="BX171" t="s">
        <v>12486</v>
      </c>
      <c r="BY171" t="s">
        <v>12524</v>
      </c>
      <c r="BZ171" t="s">
        <v>12568</v>
      </c>
      <c r="CA171" t="s">
        <v>13118</v>
      </c>
      <c r="CB171" t="s">
        <v>12463</v>
      </c>
      <c r="CC171" t="s">
        <v>12505</v>
      </c>
      <c r="CD171" t="s">
        <v>12492</v>
      </c>
      <c r="CE171" t="s">
        <v>13119</v>
      </c>
      <c r="CF171" t="s">
        <v>12622</v>
      </c>
      <c r="CG171" t="s">
        <v>12508</v>
      </c>
      <c r="CH171" t="s">
        <v>12466</v>
      </c>
      <c r="CI171" t="s">
        <v>12475</v>
      </c>
    </row>
    <row r="172" spans="1:97" hidden="1" x14ac:dyDescent="0.25">
      <c r="A172">
        <v>171</v>
      </c>
      <c r="B172" t="s">
        <v>1657</v>
      </c>
      <c r="C172" t="s">
        <v>11541</v>
      </c>
      <c r="D172">
        <v>12</v>
      </c>
      <c r="E172">
        <v>11</v>
      </c>
      <c r="F172" t="s">
        <v>45</v>
      </c>
      <c r="G172">
        <v>100</v>
      </c>
      <c r="H172" s="3">
        <f t="shared" si="48"/>
        <v>1200</v>
      </c>
      <c r="I172" s="3">
        <f t="shared" si="49"/>
        <v>1100</v>
      </c>
      <c r="J172">
        <v>0</v>
      </c>
      <c r="K172" s="3" t="str">
        <f t="shared" si="51"/>
        <v>No</v>
      </c>
      <c r="L172" s="3" t="str">
        <f t="shared" si="52"/>
        <v>with rating</v>
      </c>
      <c r="M172" s="3">
        <f t="shared" si="53"/>
        <v>1</v>
      </c>
      <c r="N172" s="3" t="str">
        <f t="shared" si="54"/>
        <v>Below average</v>
      </c>
      <c r="O172" s="3">
        <f t="shared" si="55"/>
        <v>0</v>
      </c>
      <c r="P172" s="3">
        <f t="shared" si="56"/>
        <v>0</v>
      </c>
      <c r="Q172" s="3">
        <f t="shared" si="57"/>
        <v>1</v>
      </c>
      <c r="R172" s="3">
        <f t="shared" si="58"/>
        <v>0</v>
      </c>
      <c r="S172" s="3">
        <f t="shared" si="59"/>
        <v>0</v>
      </c>
      <c r="T172" s="3">
        <f t="shared" si="60"/>
        <v>0</v>
      </c>
      <c r="U172" s="3" t="str">
        <f t="shared" si="61"/>
        <v>Fair</v>
      </c>
      <c r="V172">
        <v>2</v>
      </c>
      <c r="W172">
        <v>3</v>
      </c>
      <c r="X172">
        <v>0</v>
      </c>
      <c r="Y172" s="8">
        <f t="shared" si="62"/>
        <v>0</v>
      </c>
      <c r="Z172">
        <v>1</v>
      </c>
      <c r="AA172">
        <v>0</v>
      </c>
      <c r="AB172">
        <v>0</v>
      </c>
      <c r="AC172">
        <v>2</v>
      </c>
      <c r="AD172" s="9">
        <f t="shared" si="63"/>
        <v>0.66666666666666663</v>
      </c>
      <c r="AE172">
        <v>0</v>
      </c>
      <c r="AF172">
        <v>0</v>
      </c>
      <c r="AG172" s="3" t="str">
        <f t="shared" si="64"/>
        <v>No</v>
      </c>
      <c r="AH172">
        <v>0</v>
      </c>
      <c r="AI172" s="3" t="str">
        <f t="shared" si="65"/>
        <v>No</v>
      </c>
      <c r="AJ172">
        <v>0</v>
      </c>
      <c r="AK172" s="3" t="str">
        <f t="shared" si="66"/>
        <v>No</v>
      </c>
      <c r="AL172" t="s">
        <v>11542</v>
      </c>
      <c r="AM172" t="s">
        <v>340</v>
      </c>
      <c r="AN172" t="s">
        <v>64</v>
      </c>
      <c r="AO172">
        <v>50</v>
      </c>
      <c r="AP172" s="6" t="s">
        <v>12443</v>
      </c>
      <c r="AQ172">
        <v>3</v>
      </c>
      <c r="AR172">
        <v>0</v>
      </c>
      <c r="AS172" s="3" t="str">
        <f t="shared" si="67"/>
        <v>No</v>
      </c>
      <c r="AT172">
        <v>38</v>
      </c>
      <c r="AU172">
        <v>50</v>
      </c>
      <c r="AV172" t="str">
        <f t="shared" si="68"/>
        <v>No</v>
      </c>
      <c r="AY172" t="s">
        <v>51</v>
      </c>
      <c r="AZ172" s="6" t="s">
        <v>1660</v>
      </c>
      <c r="BA172" t="s">
        <v>1660</v>
      </c>
      <c r="BB172" t="s">
        <v>1661</v>
      </c>
      <c r="BC172" s="3" t="str">
        <f t="shared" si="69"/>
        <v>with rating</v>
      </c>
      <c r="BD172">
        <v>5301</v>
      </c>
      <c r="BE172" s="3">
        <v>84</v>
      </c>
      <c r="BF172" s="8">
        <f t="shared" si="70"/>
        <v>0.84</v>
      </c>
      <c r="BG172" s="5">
        <f t="shared" si="50"/>
        <v>4452.84</v>
      </c>
      <c r="BH172">
        <v>4.0011318619128398</v>
      </c>
      <c r="BI172" t="s">
        <v>1662</v>
      </c>
      <c r="BJ172">
        <v>0</v>
      </c>
      <c r="BK172" s="3" t="str">
        <f t="shared" si="71"/>
        <v>No</v>
      </c>
      <c r="BM172" t="s">
        <v>1663</v>
      </c>
      <c r="BN172" t="s">
        <v>1664</v>
      </c>
      <c r="BO172" t="s">
        <v>1665</v>
      </c>
      <c r="BP172" t="s">
        <v>58</v>
      </c>
      <c r="BQ172" t="s">
        <v>59</v>
      </c>
      <c r="BR172" t="s">
        <v>11542</v>
      </c>
      <c r="BS172" t="s">
        <v>12530</v>
      </c>
      <c r="BT172" t="s">
        <v>12458</v>
      </c>
      <c r="BU172" t="s">
        <v>12519</v>
      </c>
      <c r="BV172" t="s">
        <v>12467</v>
      </c>
      <c r="BW172" t="s">
        <v>12512</v>
      </c>
      <c r="BX172" t="s">
        <v>12473</v>
      </c>
      <c r="BY172" t="s">
        <v>13120</v>
      </c>
      <c r="BZ172" t="s">
        <v>12501</v>
      </c>
      <c r="CA172" t="s">
        <v>12469</v>
      </c>
      <c r="CB172" t="s">
        <v>12690</v>
      </c>
      <c r="CC172" t="s">
        <v>12518</v>
      </c>
      <c r="CD172" t="s">
        <v>12488</v>
      </c>
      <c r="CE172" t="s">
        <v>12459</v>
      </c>
      <c r="CF172" t="s">
        <v>12977</v>
      </c>
      <c r="CG172" t="s">
        <v>12466</v>
      </c>
      <c r="CH172" t="s">
        <v>12979</v>
      </c>
      <c r="CI172" t="s">
        <v>12463</v>
      </c>
      <c r="CJ172" t="s">
        <v>13121</v>
      </c>
      <c r="CK172" t="s">
        <v>12515</v>
      </c>
    </row>
    <row r="173" spans="1:97" hidden="1" x14ac:dyDescent="0.25">
      <c r="A173">
        <v>172</v>
      </c>
      <c r="B173" t="s">
        <v>1666</v>
      </c>
      <c r="C173" t="s">
        <v>1667</v>
      </c>
      <c r="D173">
        <v>6</v>
      </c>
      <c r="E173">
        <v>17</v>
      </c>
      <c r="F173" t="s">
        <v>45</v>
      </c>
      <c r="G173">
        <v>100</v>
      </c>
      <c r="H173" s="3">
        <f t="shared" si="48"/>
        <v>600</v>
      </c>
      <c r="I173" s="3">
        <f t="shared" si="49"/>
        <v>1700</v>
      </c>
      <c r="J173">
        <v>0</v>
      </c>
      <c r="K173" s="3" t="str">
        <f t="shared" si="51"/>
        <v>No</v>
      </c>
      <c r="L173" s="3" t="str">
        <f t="shared" si="52"/>
        <v>with rating</v>
      </c>
      <c r="M173" s="3">
        <f t="shared" si="53"/>
        <v>1</v>
      </c>
      <c r="N173" s="3" t="str">
        <f t="shared" si="54"/>
        <v>Above average</v>
      </c>
      <c r="O173" s="3">
        <f t="shared" si="55"/>
        <v>0</v>
      </c>
      <c r="P173" s="3">
        <f t="shared" si="56"/>
        <v>0</v>
      </c>
      <c r="Q173" s="3">
        <f t="shared" si="57"/>
        <v>0</v>
      </c>
      <c r="R173" s="3">
        <f t="shared" si="58"/>
        <v>0</v>
      </c>
      <c r="S173" s="3">
        <f t="shared" si="59"/>
        <v>1</v>
      </c>
      <c r="T173" s="3">
        <f t="shared" si="60"/>
        <v>0</v>
      </c>
      <c r="U173" s="3" t="str">
        <f t="shared" si="61"/>
        <v>Very good</v>
      </c>
      <c r="V173">
        <v>4.1399999999999997</v>
      </c>
      <c r="W173">
        <v>93</v>
      </c>
      <c r="X173">
        <v>50</v>
      </c>
      <c r="Y173" s="8">
        <f t="shared" si="62"/>
        <v>0.5376344086021505</v>
      </c>
      <c r="Z173">
        <v>18</v>
      </c>
      <c r="AA173">
        <v>15</v>
      </c>
      <c r="AB173">
        <v>8</v>
      </c>
      <c r="AC173">
        <v>2</v>
      </c>
      <c r="AD173" s="9">
        <f t="shared" si="63"/>
        <v>2.1505376344086023E-2</v>
      </c>
      <c r="AE173">
        <v>0</v>
      </c>
      <c r="AF173">
        <v>0</v>
      </c>
      <c r="AG173" s="3" t="str">
        <f t="shared" si="64"/>
        <v>No</v>
      </c>
      <c r="AH173">
        <v>0</v>
      </c>
      <c r="AI173" s="3" t="str">
        <f t="shared" si="65"/>
        <v>No</v>
      </c>
      <c r="AJ173">
        <v>0</v>
      </c>
      <c r="AK173" s="3" t="str">
        <f t="shared" si="66"/>
        <v>No</v>
      </c>
      <c r="AL173" t="s">
        <v>1668</v>
      </c>
      <c r="AM173" t="s">
        <v>85</v>
      </c>
      <c r="AN173" t="s">
        <v>48</v>
      </c>
      <c r="AO173">
        <v>37</v>
      </c>
      <c r="AP173" s="6" t="s">
        <v>12443</v>
      </c>
      <c r="AQ173">
        <v>2</v>
      </c>
      <c r="AR173">
        <v>0</v>
      </c>
      <c r="AS173" s="3" t="str">
        <f t="shared" si="67"/>
        <v>No</v>
      </c>
      <c r="AT173">
        <v>74</v>
      </c>
      <c r="AU173">
        <v>50</v>
      </c>
      <c r="AV173" t="str">
        <f t="shared" si="68"/>
        <v>Yes</v>
      </c>
      <c r="AW173">
        <v>1</v>
      </c>
      <c r="AX173" t="s">
        <v>12445</v>
      </c>
      <c r="AY173" t="s">
        <v>321</v>
      </c>
      <c r="AZ173" s="6" t="s">
        <v>1669</v>
      </c>
      <c r="BA173" t="s">
        <v>1669</v>
      </c>
      <c r="BB173" t="s">
        <v>1670</v>
      </c>
      <c r="BC173" s="3" t="str">
        <f t="shared" si="69"/>
        <v>with rating</v>
      </c>
      <c r="BD173">
        <v>629</v>
      </c>
      <c r="BE173" s="3">
        <v>0</v>
      </c>
      <c r="BF173" s="8">
        <f t="shared" si="70"/>
        <v>0</v>
      </c>
      <c r="BG173" s="5">
        <f t="shared" si="50"/>
        <v>0</v>
      </c>
      <c r="BH173">
        <v>4.1669316375198697</v>
      </c>
      <c r="BI173" t="s">
        <v>1671</v>
      </c>
      <c r="BJ173">
        <v>0</v>
      </c>
      <c r="BK173" s="3" t="str">
        <f t="shared" si="71"/>
        <v>No</v>
      </c>
      <c r="BM173" t="s">
        <v>1672</v>
      </c>
      <c r="BN173" t="s">
        <v>1673</v>
      </c>
      <c r="BO173" t="s">
        <v>1674</v>
      </c>
      <c r="BP173" t="s">
        <v>58</v>
      </c>
      <c r="BQ173" t="s">
        <v>59</v>
      </c>
      <c r="BR173" t="s">
        <v>1668</v>
      </c>
      <c r="BS173" t="s">
        <v>12458</v>
      </c>
      <c r="BT173" t="s">
        <v>12469</v>
      </c>
      <c r="BU173" t="s">
        <v>12724</v>
      </c>
      <c r="BV173" t="s">
        <v>13122</v>
      </c>
      <c r="BW173" t="s">
        <v>13123</v>
      </c>
      <c r="BX173" t="s">
        <v>12725</v>
      </c>
      <c r="BY173" t="s">
        <v>12473</v>
      </c>
      <c r="BZ173" t="s">
        <v>13124</v>
      </c>
      <c r="CA173" t="s">
        <v>12735</v>
      </c>
      <c r="CB173" t="s">
        <v>13125</v>
      </c>
      <c r="CC173" t="s">
        <v>12463</v>
      </c>
      <c r="CD173" t="s">
        <v>12459</v>
      </c>
      <c r="CE173" t="s">
        <v>12733</v>
      </c>
      <c r="CF173" t="s">
        <v>12647</v>
      </c>
      <c r="CG173" t="s">
        <v>12680</v>
      </c>
      <c r="CH173" t="s">
        <v>13126</v>
      </c>
      <c r="CI173" t="s">
        <v>13127</v>
      </c>
      <c r="CJ173" t="s">
        <v>13128</v>
      </c>
      <c r="CK173" t="s">
        <v>13129</v>
      </c>
      <c r="CL173" t="s">
        <v>12475</v>
      </c>
    </row>
    <row r="174" spans="1:97" hidden="1" x14ac:dyDescent="0.25">
      <c r="A174">
        <v>173</v>
      </c>
      <c r="B174" t="s">
        <v>1675</v>
      </c>
      <c r="C174" t="s">
        <v>1676</v>
      </c>
      <c r="D174">
        <v>6</v>
      </c>
      <c r="E174">
        <v>17</v>
      </c>
      <c r="F174" t="s">
        <v>45</v>
      </c>
      <c r="G174">
        <v>5000</v>
      </c>
      <c r="H174" s="3">
        <f t="shared" si="48"/>
        <v>30000</v>
      </c>
      <c r="I174" s="3">
        <f t="shared" si="49"/>
        <v>85000</v>
      </c>
      <c r="J174">
        <v>0</v>
      </c>
      <c r="K174" s="3" t="str">
        <f t="shared" si="51"/>
        <v>No</v>
      </c>
      <c r="L174" s="3" t="str">
        <f t="shared" si="52"/>
        <v>with rating</v>
      </c>
      <c r="M174" s="3">
        <f t="shared" si="53"/>
        <v>1</v>
      </c>
      <c r="N174" s="3" t="str">
        <f t="shared" si="54"/>
        <v>Below average</v>
      </c>
      <c r="O174" s="3">
        <f t="shared" si="55"/>
        <v>0</v>
      </c>
      <c r="P174" s="3">
        <f t="shared" si="56"/>
        <v>0</v>
      </c>
      <c r="Q174" s="3">
        <f t="shared" si="57"/>
        <v>0</v>
      </c>
      <c r="R174" s="3">
        <f t="shared" si="58"/>
        <v>1</v>
      </c>
      <c r="S174" s="3">
        <f t="shared" si="59"/>
        <v>0</v>
      </c>
      <c r="T174" s="3">
        <f t="shared" si="60"/>
        <v>0</v>
      </c>
      <c r="U174" s="3" t="str">
        <f t="shared" si="61"/>
        <v>Good</v>
      </c>
      <c r="V174">
        <v>3.28</v>
      </c>
      <c r="W174">
        <v>449</v>
      </c>
      <c r="X174">
        <v>165</v>
      </c>
      <c r="Y174" s="8">
        <f t="shared" si="62"/>
        <v>0.36748329621380849</v>
      </c>
      <c r="Z174">
        <v>50</v>
      </c>
      <c r="AA174">
        <v>83</v>
      </c>
      <c r="AB174">
        <v>49</v>
      </c>
      <c r="AC174">
        <v>102</v>
      </c>
      <c r="AD174" s="9">
        <f t="shared" si="63"/>
        <v>0.22717149220489977</v>
      </c>
      <c r="AE174">
        <v>0</v>
      </c>
      <c r="AF174">
        <v>0</v>
      </c>
      <c r="AG174" s="3" t="str">
        <f t="shared" si="64"/>
        <v>No</v>
      </c>
      <c r="AH174">
        <v>0</v>
      </c>
      <c r="AI174" s="3" t="str">
        <f t="shared" si="65"/>
        <v>No</v>
      </c>
      <c r="AJ174">
        <v>0</v>
      </c>
      <c r="AK174" s="3" t="str">
        <f t="shared" si="66"/>
        <v>No</v>
      </c>
      <c r="AL174" t="s">
        <v>1677</v>
      </c>
      <c r="AM174" t="s">
        <v>47</v>
      </c>
      <c r="AN174" t="s">
        <v>1678</v>
      </c>
      <c r="AO174">
        <v>50</v>
      </c>
      <c r="AP174" s="6" t="s">
        <v>12443</v>
      </c>
      <c r="AQ174">
        <v>2</v>
      </c>
      <c r="AR174">
        <v>0</v>
      </c>
      <c r="AS174" s="3" t="str">
        <f t="shared" si="67"/>
        <v>No</v>
      </c>
      <c r="AT174">
        <v>49</v>
      </c>
      <c r="AU174">
        <v>50</v>
      </c>
      <c r="AV174" t="str">
        <f t="shared" si="68"/>
        <v>No</v>
      </c>
      <c r="AY174" t="s">
        <v>51</v>
      </c>
      <c r="AZ174" s="6" t="s">
        <v>1679</v>
      </c>
      <c r="BA174" t="s">
        <v>1680</v>
      </c>
      <c r="BB174" t="s">
        <v>1681</v>
      </c>
      <c r="BC174" s="3" t="str">
        <f t="shared" si="69"/>
        <v>with rating</v>
      </c>
      <c r="BD174">
        <v>7851</v>
      </c>
      <c r="BE174" s="3">
        <v>89</v>
      </c>
      <c r="BF174" s="8">
        <f t="shared" si="70"/>
        <v>0.89</v>
      </c>
      <c r="BG174" s="5">
        <f t="shared" si="50"/>
        <v>6987.39</v>
      </c>
      <c r="BH174">
        <v>4.2162781811234202</v>
      </c>
      <c r="BI174" t="s">
        <v>1682</v>
      </c>
      <c r="BJ174">
        <v>0</v>
      </c>
      <c r="BK174" s="3" t="str">
        <f t="shared" si="71"/>
        <v>No</v>
      </c>
      <c r="BM174" t="s">
        <v>1683</v>
      </c>
      <c r="BN174" t="s">
        <v>1684</v>
      </c>
      <c r="BO174" t="s">
        <v>1685</v>
      </c>
      <c r="BP174" t="s">
        <v>58</v>
      </c>
      <c r="BQ174" t="s">
        <v>59</v>
      </c>
      <c r="BR174" t="s">
        <v>1677</v>
      </c>
      <c r="BS174" t="s">
        <v>12458</v>
      </c>
      <c r="BT174" t="s">
        <v>13130</v>
      </c>
      <c r="BU174" t="s">
        <v>12586</v>
      </c>
      <c r="BV174" t="s">
        <v>13131</v>
      </c>
      <c r="BW174" t="s">
        <v>12532</v>
      </c>
      <c r="BX174" t="s">
        <v>12501</v>
      </c>
      <c r="BY174" t="s">
        <v>13132</v>
      </c>
      <c r="BZ174" t="s">
        <v>12463</v>
      </c>
      <c r="CA174" t="s">
        <v>13133</v>
      </c>
      <c r="CB174" t="s">
        <v>12924</v>
      </c>
      <c r="CC174" t="s">
        <v>12633</v>
      </c>
      <c r="CD174" t="s">
        <v>12734</v>
      </c>
      <c r="CE174" t="s">
        <v>13134</v>
      </c>
      <c r="CF174" t="s">
        <v>13135</v>
      </c>
      <c r="CG174" t="s">
        <v>12475</v>
      </c>
      <c r="CH174" t="s">
        <v>13136</v>
      </c>
      <c r="CI174" t="s">
        <v>12469</v>
      </c>
      <c r="CJ174" t="s">
        <v>12467</v>
      </c>
      <c r="CK174" t="s">
        <v>12512</v>
      </c>
      <c r="CL174" t="s">
        <v>12473</v>
      </c>
      <c r="CM174" t="s">
        <v>12518</v>
      </c>
      <c r="CN174" t="s">
        <v>12466</v>
      </c>
      <c r="CO174" t="s">
        <v>12477</v>
      </c>
      <c r="CP174" t="s">
        <v>13137</v>
      </c>
      <c r="CQ174" t="s">
        <v>12809</v>
      </c>
      <c r="CR174" t="s">
        <v>12459</v>
      </c>
      <c r="CS174" t="s">
        <v>13138</v>
      </c>
    </row>
    <row r="175" spans="1:97" hidden="1" x14ac:dyDescent="0.25">
      <c r="A175">
        <v>174</v>
      </c>
      <c r="B175" t="s">
        <v>1686</v>
      </c>
      <c r="C175" t="s">
        <v>1687</v>
      </c>
      <c r="D175">
        <v>8</v>
      </c>
      <c r="E175">
        <v>7</v>
      </c>
      <c r="F175" t="s">
        <v>45</v>
      </c>
      <c r="G175">
        <v>100</v>
      </c>
      <c r="H175" s="3">
        <f t="shared" si="48"/>
        <v>800</v>
      </c>
      <c r="I175" s="3">
        <f t="shared" si="49"/>
        <v>700</v>
      </c>
      <c r="J175">
        <v>1</v>
      </c>
      <c r="K175" s="3" t="str">
        <f t="shared" si="51"/>
        <v>Yes</v>
      </c>
      <c r="L175" s="3" t="str">
        <f t="shared" si="52"/>
        <v>with rating</v>
      </c>
      <c r="M175" s="3">
        <f t="shared" si="53"/>
        <v>1</v>
      </c>
      <c r="N175" s="3" t="str">
        <f t="shared" si="54"/>
        <v>Above average</v>
      </c>
      <c r="O175" s="3">
        <f t="shared" si="55"/>
        <v>0</v>
      </c>
      <c r="P175" s="3">
        <f t="shared" si="56"/>
        <v>0</v>
      </c>
      <c r="Q175" s="3">
        <f t="shared" si="57"/>
        <v>0</v>
      </c>
      <c r="R175" s="3">
        <f t="shared" si="58"/>
        <v>0</v>
      </c>
      <c r="S175" s="3">
        <f t="shared" si="59"/>
        <v>1</v>
      </c>
      <c r="T175" s="3">
        <f t="shared" si="60"/>
        <v>0</v>
      </c>
      <c r="U175" s="3" t="str">
        <f t="shared" si="61"/>
        <v>Very good</v>
      </c>
      <c r="V175">
        <v>3.89</v>
      </c>
      <c r="W175">
        <v>9</v>
      </c>
      <c r="X175">
        <v>5</v>
      </c>
      <c r="Y175" s="8">
        <f t="shared" si="62"/>
        <v>0.55555555555555558</v>
      </c>
      <c r="Z175">
        <v>2</v>
      </c>
      <c r="AA175">
        <v>0</v>
      </c>
      <c r="AB175">
        <v>0</v>
      </c>
      <c r="AC175">
        <v>2</v>
      </c>
      <c r="AD175" s="9">
        <f t="shared" si="63"/>
        <v>0.22222222222222221</v>
      </c>
      <c r="AE175">
        <v>0</v>
      </c>
      <c r="AF175">
        <v>0</v>
      </c>
      <c r="AG175" s="3" t="str">
        <f t="shared" si="64"/>
        <v>No</v>
      </c>
      <c r="AH175">
        <v>0</v>
      </c>
      <c r="AI175" s="3" t="str">
        <f t="shared" si="65"/>
        <v>No</v>
      </c>
      <c r="AJ175">
        <v>0</v>
      </c>
      <c r="AK175" s="3" t="str">
        <f t="shared" si="66"/>
        <v>No</v>
      </c>
      <c r="AL175" t="s">
        <v>1688</v>
      </c>
      <c r="AM175" t="s">
        <v>63</v>
      </c>
      <c r="AN175" t="s">
        <v>11530</v>
      </c>
      <c r="AO175">
        <v>25</v>
      </c>
      <c r="AP175" s="6" t="s">
        <v>12443</v>
      </c>
      <c r="AQ175">
        <v>3</v>
      </c>
      <c r="AR175">
        <v>0</v>
      </c>
      <c r="AS175" s="3" t="str">
        <f t="shared" si="67"/>
        <v>No</v>
      </c>
      <c r="AT175">
        <v>28</v>
      </c>
      <c r="AU175">
        <v>50</v>
      </c>
      <c r="AV175" t="str">
        <f t="shared" si="68"/>
        <v>No</v>
      </c>
      <c r="AY175" t="s">
        <v>51</v>
      </c>
      <c r="AZ175" s="6" t="s">
        <v>1352</v>
      </c>
      <c r="BA175" t="s">
        <v>1353</v>
      </c>
      <c r="BB175" t="s">
        <v>1354</v>
      </c>
      <c r="BC175" s="3" t="str">
        <f t="shared" si="69"/>
        <v>with rating</v>
      </c>
      <c r="BD175">
        <v>88193</v>
      </c>
      <c r="BE175" s="3">
        <v>0</v>
      </c>
      <c r="BF175" s="8">
        <f t="shared" si="70"/>
        <v>0</v>
      </c>
      <c r="BG175" s="5">
        <f t="shared" si="50"/>
        <v>0</v>
      </c>
      <c r="BH175">
        <v>4.0808907736441604</v>
      </c>
      <c r="BI175" t="s">
        <v>1355</v>
      </c>
      <c r="BJ175">
        <v>1</v>
      </c>
      <c r="BK175" s="3" t="str">
        <f t="shared" si="71"/>
        <v>Yes</v>
      </c>
      <c r="BL175" t="s">
        <v>1356</v>
      </c>
      <c r="BM175" t="s">
        <v>1690</v>
      </c>
      <c r="BN175" t="s">
        <v>1691</v>
      </c>
      <c r="BO175" t="s">
        <v>1692</v>
      </c>
      <c r="BP175" t="s">
        <v>58</v>
      </c>
      <c r="BQ175" t="s">
        <v>59</v>
      </c>
      <c r="BR175" t="s">
        <v>1688</v>
      </c>
      <c r="BS175" t="s">
        <v>12458</v>
      </c>
      <c r="BT175" t="s">
        <v>12469</v>
      </c>
      <c r="BU175" t="s">
        <v>12680</v>
      </c>
      <c r="BV175" t="s">
        <v>12702</v>
      </c>
      <c r="BW175" t="s">
        <v>12523</v>
      </c>
      <c r="BX175" t="s">
        <v>13139</v>
      </c>
      <c r="BY175" t="s">
        <v>12463</v>
      </c>
      <c r="BZ175" t="s">
        <v>12459</v>
      </c>
      <c r="CA175" t="s">
        <v>12493</v>
      </c>
      <c r="CB175" t="s">
        <v>13140</v>
      </c>
      <c r="CC175" t="s">
        <v>12581</v>
      </c>
      <c r="CD175" t="s">
        <v>12704</v>
      </c>
    </row>
    <row r="176" spans="1:97" hidden="1" x14ac:dyDescent="0.25">
      <c r="A176">
        <v>175</v>
      </c>
      <c r="B176" t="s">
        <v>1693</v>
      </c>
      <c r="C176" t="s">
        <v>11543</v>
      </c>
      <c r="D176">
        <v>8</v>
      </c>
      <c r="E176">
        <v>7</v>
      </c>
      <c r="F176" t="s">
        <v>45</v>
      </c>
      <c r="G176">
        <v>100</v>
      </c>
      <c r="H176" s="3">
        <f t="shared" si="48"/>
        <v>800</v>
      </c>
      <c r="I176" s="3">
        <f t="shared" si="49"/>
        <v>700</v>
      </c>
      <c r="J176">
        <v>0</v>
      </c>
      <c r="K176" s="3" t="str">
        <f t="shared" si="51"/>
        <v>No</v>
      </c>
      <c r="L176" s="3" t="str">
        <f t="shared" si="52"/>
        <v>with rating</v>
      </c>
      <c r="M176" s="3">
        <f t="shared" si="53"/>
        <v>1</v>
      </c>
      <c r="N176" s="3" t="str">
        <f t="shared" si="54"/>
        <v>Below average</v>
      </c>
      <c r="O176" s="3">
        <f t="shared" si="55"/>
        <v>0</v>
      </c>
      <c r="P176" s="3">
        <f t="shared" si="56"/>
        <v>0</v>
      </c>
      <c r="Q176" s="3">
        <f t="shared" si="57"/>
        <v>0</v>
      </c>
      <c r="R176" s="3">
        <f t="shared" si="58"/>
        <v>1</v>
      </c>
      <c r="S176" s="3">
        <f t="shared" si="59"/>
        <v>0</v>
      </c>
      <c r="T176" s="3">
        <f t="shared" si="60"/>
        <v>0</v>
      </c>
      <c r="U176" s="3" t="str">
        <f t="shared" si="61"/>
        <v>Good</v>
      </c>
      <c r="V176">
        <v>3.14</v>
      </c>
      <c r="W176">
        <v>29</v>
      </c>
      <c r="X176">
        <v>9</v>
      </c>
      <c r="Y176" s="8">
        <f t="shared" si="62"/>
        <v>0.31034482758620691</v>
      </c>
      <c r="Z176">
        <v>4</v>
      </c>
      <c r="AA176">
        <v>6</v>
      </c>
      <c r="AB176">
        <v>2</v>
      </c>
      <c r="AC176">
        <v>8</v>
      </c>
      <c r="AD176" s="9">
        <f t="shared" si="63"/>
        <v>0.27586206896551724</v>
      </c>
      <c r="AE176">
        <v>0</v>
      </c>
      <c r="AF176">
        <v>0</v>
      </c>
      <c r="AG176" s="3" t="str">
        <f t="shared" si="64"/>
        <v>No</v>
      </c>
      <c r="AH176">
        <v>0</v>
      </c>
      <c r="AI176" s="3" t="str">
        <f t="shared" si="65"/>
        <v>No</v>
      </c>
      <c r="AJ176">
        <v>0</v>
      </c>
      <c r="AK176" s="3" t="str">
        <f t="shared" si="66"/>
        <v>No</v>
      </c>
      <c r="AL176" t="s">
        <v>11544</v>
      </c>
      <c r="AM176" t="s">
        <v>95</v>
      </c>
      <c r="AN176" t="s">
        <v>64</v>
      </c>
      <c r="AO176">
        <v>5</v>
      </c>
      <c r="AP176" s="6" t="s">
        <v>12443</v>
      </c>
      <c r="AQ176">
        <v>2</v>
      </c>
      <c r="AR176">
        <v>0</v>
      </c>
      <c r="AS176" s="3" t="str">
        <f t="shared" si="67"/>
        <v>No</v>
      </c>
      <c r="AT176">
        <v>32</v>
      </c>
      <c r="AU176">
        <v>50</v>
      </c>
      <c r="AV176" t="str">
        <f t="shared" si="68"/>
        <v>No</v>
      </c>
      <c r="AY176" t="s">
        <v>51</v>
      </c>
      <c r="AZ176" s="6" t="s">
        <v>1696</v>
      </c>
      <c r="BA176" t="s">
        <v>1696</v>
      </c>
      <c r="BB176" t="s">
        <v>1697</v>
      </c>
      <c r="BC176" s="3" t="str">
        <f t="shared" si="69"/>
        <v>with rating</v>
      </c>
      <c r="BD176">
        <v>89</v>
      </c>
      <c r="BE176" s="3">
        <v>89</v>
      </c>
      <c r="BF176" s="8">
        <f t="shared" si="70"/>
        <v>0.89</v>
      </c>
      <c r="BG176" s="5">
        <f t="shared" si="50"/>
        <v>79.209999999999994</v>
      </c>
      <c r="BH176">
        <v>4.0674157303370704</v>
      </c>
      <c r="BI176" t="s">
        <v>1698</v>
      </c>
      <c r="BJ176">
        <v>0</v>
      </c>
      <c r="BK176" s="3" t="str">
        <f t="shared" si="71"/>
        <v>No</v>
      </c>
      <c r="BM176" t="s">
        <v>1699</v>
      </c>
      <c r="BN176" t="s">
        <v>1700</v>
      </c>
      <c r="BO176" t="s">
        <v>1701</v>
      </c>
      <c r="BP176" t="s">
        <v>58</v>
      </c>
      <c r="BQ176" t="s">
        <v>59</v>
      </c>
      <c r="BR176" t="s">
        <v>11544</v>
      </c>
      <c r="BS176" t="s">
        <v>12458</v>
      </c>
      <c r="BT176" t="s">
        <v>12861</v>
      </c>
      <c r="BU176" t="s">
        <v>12482</v>
      </c>
      <c r="BV176" t="s">
        <v>12561</v>
      </c>
      <c r="BW176" t="s">
        <v>12607</v>
      </c>
      <c r="BX176" t="s">
        <v>12554</v>
      </c>
      <c r="BY176" t="s">
        <v>13141</v>
      </c>
      <c r="BZ176" t="s">
        <v>12568</v>
      </c>
      <c r="CA176" t="s">
        <v>12487</v>
      </c>
      <c r="CB176" t="s">
        <v>12463</v>
      </c>
      <c r="CC176" t="s">
        <v>12597</v>
      </c>
      <c r="CD176" t="s">
        <v>12490</v>
      </c>
      <c r="CE176" t="s">
        <v>12862</v>
      </c>
      <c r="CF176" t="s">
        <v>12839</v>
      </c>
      <c r="CG176" t="s">
        <v>12466</v>
      </c>
      <c r="CH176" t="s">
        <v>12599</v>
      </c>
      <c r="CI176" t="s">
        <v>12467</v>
      </c>
      <c r="CJ176" t="s">
        <v>12519</v>
      </c>
      <c r="CK176" t="s">
        <v>12545</v>
      </c>
      <c r="CL176" t="s">
        <v>12459</v>
      </c>
      <c r="CM176" t="s">
        <v>13142</v>
      </c>
      <c r="CN176" t="s">
        <v>12605</v>
      </c>
      <c r="CO176" t="s">
        <v>12565</v>
      </c>
      <c r="CP176" t="s">
        <v>12475</v>
      </c>
      <c r="CQ176" t="s">
        <v>12508</v>
      </c>
      <c r="CR176" t="s">
        <v>12486</v>
      </c>
    </row>
    <row r="177" spans="1:97" hidden="1" x14ac:dyDescent="0.25">
      <c r="A177">
        <v>176</v>
      </c>
      <c r="B177" t="s">
        <v>1702</v>
      </c>
      <c r="C177" t="s">
        <v>11545</v>
      </c>
      <c r="D177">
        <v>11</v>
      </c>
      <c r="E177">
        <v>84</v>
      </c>
      <c r="F177" t="s">
        <v>45</v>
      </c>
      <c r="G177">
        <v>1000</v>
      </c>
      <c r="H177" s="3">
        <f t="shared" si="48"/>
        <v>11000</v>
      </c>
      <c r="I177" s="3">
        <f t="shared" si="49"/>
        <v>84000</v>
      </c>
      <c r="J177">
        <v>0</v>
      </c>
      <c r="K177" s="3" t="str">
        <f t="shared" si="51"/>
        <v>No</v>
      </c>
      <c r="L177" s="3" t="str">
        <f t="shared" si="52"/>
        <v>with rating</v>
      </c>
      <c r="M177" s="3">
        <f t="shared" si="53"/>
        <v>1</v>
      </c>
      <c r="N177" s="3" t="str">
        <f t="shared" si="54"/>
        <v>Above average</v>
      </c>
      <c r="O177" s="3">
        <f t="shared" si="55"/>
        <v>0</v>
      </c>
      <c r="P177" s="3">
        <f t="shared" si="56"/>
        <v>0</v>
      </c>
      <c r="Q177" s="3">
        <f t="shared" si="57"/>
        <v>0</v>
      </c>
      <c r="R177" s="3">
        <f t="shared" si="58"/>
        <v>0</v>
      </c>
      <c r="S177" s="3">
        <f t="shared" si="59"/>
        <v>1</v>
      </c>
      <c r="T177" s="3">
        <f t="shared" si="60"/>
        <v>0</v>
      </c>
      <c r="U177" s="3" t="str">
        <f t="shared" si="61"/>
        <v>Very good</v>
      </c>
      <c r="V177">
        <v>3.98</v>
      </c>
      <c r="W177">
        <v>792</v>
      </c>
      <c r="X177">
        <v>398</v>
      </c>
      <c r="Y177" s="8">
        <f t="shared" si="62"/>
        <v>0.50252525252525249</v>
      </c>
      <c r="Z177">
        <v>163</v>
      </c>
      <c r="AA177">
        <v>112</v>
      </c>
      <c r="AB177">
        <v>54</v>
      </c>
      <c r="AC177">
        <v>65</v>
      </c>
      <c r="AD177" s="9">
        <f t="shared" si="63"/>
        <v>8.2070707070707072E-2</v>
      </c>
      <c r="AE177">
        <v>0</v>
      </c>
      <c r="AF177">
        <v>0</v>
      </c>
      <c r="AG177" s="3" t="str">
        <f t="shared" si="64"/>
        <v>No</v>
      </c>
      <c r="AH177">
        <v>0</v>
      </c>
      <c r="AI177" s="3" t="str">
        <f t="shared" si="65"/>
        <v>No</v>
      </c>
      <c r="AJ177">
        <v>0</v>
      </c>
      <c r="AK177" s="3" t="str">
        <f t="shared" si="66"/>
        <v>No</v>
      </c>
      <c r="AL177" t="s">
        <v>11546</v>
      </c>
      <c r="AM177" t="s">
        <v>1705</v>
      </c>
      <c r="AN177" t="s">
        <v>1706</v>
      </c>
      <c r="AO177">
        <v>50</v>
      </c>
      <c r="AP177" s="6" t="s">
        <v>12443</v>
      </c>
      <c r="AQ177">
        <v>2</v>
      </c>
      <c r="AR177">
        <v>0</v>
      </c>
      <c r="AS177" s="3" t="str">
        <f t="shared" si="67"/>
        <v>No</v>
      </c>
      <c r="AT177">
        <v>137</v>
      </c>
      <c r="AU177">
        <v>50</v>
      </c>
      <c r="AV177" t="str">
        <f t="shared" si="68"/>
        <v>No</v>
      </c>
      <c r="AY177" t="s">
        <v>51</v>
      </c>
      <c r="AZ177" s="6" t="s">
        <v>1707</v>
      </c>
      <c r="BA177" t="s">
        <v>1707</v>
      </c>
      <c r="BB177" t="s">
        <v>1708</v>
      </c>
      <c r="BC177" s="3" t="str">
        <f t="shared" si="69"/>
        <v>with rating</v>
      </c>
      <c r="BD177">
        <v>6460</v>
      </c>
      <c r="BE177" s="3">
        <v>89</v>
      </c>
      <c r="BF177" s="8">
        <f t="shared" si="70"/>
        <v>0.89</v>
      </c>
      <c r="BG177" s="5">
        <f t="shared" si="50"/>
        <v>5749.4</v>
      </c>
      <c r="BH177">
        <v>4.1410216718266204</v>
      </c>
      <c r="BI177" t="s">
        <v>1709</v>
      </c>
      <c r="BJ177">
        <v>0</v>
      </c>
      <c r="BK177" s="3" t="str">
        <f t="shared" si="71"/>
        <v>No</v>
      </c>
      <c r="BM177" t="s">
        <v>1710</v>
      </c>
      <c r="BN177" t="s">
        <v>1711</v>
      </c>
      <c r="BO177" t="s">
        <v>1712</v>
      </c>
      <c r="BP177" t="s">
        <v>58</v>
      </c>
      <c r="BQ177" t="s">
        <v>59</v>
      </c>
      <c r="BR177" t="s">
        <v>11546</v>
      </c>
      <c r="BS177" t="s">
        <v>13143</v>
      </c>
      <c r="BT177" t="s">
        <v>13144</v>
      </c>
      <c r="BU177" t="s">
        <v>12519</v>
      </c>
      <c r="BV177" t="s">
        <v>12495</v>
      </c>
      <c r="BW177" t="s">
        <v>12849</v>
      </c>
      <c r="BX177" t="s">
        <v>13145</v>
      </c>
      <c r="BY177" t="s">
        <v>12458</v>
      </c>
      <c r="BZ177" t="s">
        <v>12610</v>
      </c>
      <c r="CA177" t="s">
        <v>12611</v>
      </c>
      <c r="CB177" t="s">
        <v>12502</v>
      </c>
      <c r="CC177" t="s">
        <v>12612</v>
      </c>
      <c r="CD177" t="s">
        <v>12613</v>
      </c>
      <c r="CE177" t="s">
        <v>12459</v>
      </c>
      <c r="CF177" t="s">
        <v>12647</v>
      </c>
      <c r="CG177" t="s">
        <v>12475</v>
      </c>
      <c r="CH177" t="s">
        <v>12463</v>
      </c>
      <c r="CI177" t="s">
        <v>12614</v>
      </c>
    </row>
    <row r="178" spans="1:97" hidden="1" x14ac:dyDescent="0.25">
      <c r="A178">
        <v>177</v>
      </c>
      <c r="B178" t="s">
        <v>1713</v>
      </c>
      <c r="C178" t="s">
        <v>1713</v>
      </c>
      <c r="D178">
        <v>6</v>
      </c>
      <c r="E178">
        <v>22</v>
      </c>
      <c r="F178" t="s">
        <v>45</v>
      </c>
      <c r="G178">
        <v>5000</v>
      </c>
      <c r="H178" s="3">
        <f t="shared" si="48"/>
        <v>30000</v>
      </c>
      <c r="I178" s="3">
        <f t="shared" si="49"/>
        <v>110000</v>
      </c>
      <c r="J178">
        <v>0</v>
      </c>
      <c r="K178" s="3" t="str">
        <f t="shared" si="51"/>
        <v>No</v>
      </c>
      <c r="L178" s="3" t="str">
        <f t="shared" si="52"/>
        <v>with rating</v>
      </c>
      <c r="M178" s="3">
        <f t="shared" si="53"/>
        <v>1</v>
      </c>
      <c r="N178" s="3" t="str">
        <f t="shared" si="54"/>
        <v>Above average</v>
      </c>
      <c r="O178" s="3">
        <f t="shared" si="55"/>
        <v>0</v>
      </c>
      <c r="P178" s="3">
        <f t="shared" si="56"/>
        <v>0</v>
      </c>
      <c r="Q178" s="3">
        <f t="shared" si="57"/>
        <v>0</v>
      </c>
      <c r="R178" s="3">
        <f t="shared" si="58"/>
        <v>0</v>
      </c>
      <c r="S178" s="3">
        <f t="shared" si="59"/>
        <v>1</v>
      </c>
      <c r="T178" s="3">
        <f t="shared" si="60"/>
        <v>0</v>
      </c>
      <c r="U178" s="3" t="str">
        <f t="shared" si="61"/>
        <v>Very good</v>
      </c>
      <c r="V178">
        <v>4.04</v>
      </c>
      <c r="W178">
        <v>548</v>
      </c>
      <c r="X178">
        <v>305</v>
      </c>
      <c r="Y178" s="8">
        <f t="shared" si="62"/>
        <v>0.55656934306569339</v>
      </c>
      <c r="Z178">
        <v>87</v>
      </c>
      <c r="AA178">
        <v>78</v>
      </c>
      <c r="AB178">
        <v>29</v>
      </c>
      <c r="AC178">
        <v>49</v>
      </c>
      <c r="AD178" s="9">
        <f t="shared" si="63"/>
        <v>8.9416058394160586E-2</v>
      </c>
      <c r="AE178">
        <v>0</v>
      </c>
      <c r="AF178">
        <v>0</v>
      </c>
      <c r="AG178" s="3" t="str">
        <f t="shared" si="64"/>
        <v>No</v>
      </c>
      <c r="AH178">
        <v>0</v>
      </c>
      <c r="AI178" s="3" t="str">
        <f t="shared" si="65"/>
        <v>No</v>
      </c>
      <c r="AJ178">
        <v>0</v>
      </c>
      <c r="AK178" s="3" t="str">
        <f t="shared" si="66"/>
        <v>No</v>
      </c>
      <c r="AL178" t="s">
        <v>1714</v>
      </c>
      <c r="AM178" t="s">
        <v>340</v>
      </c>
      <c r="AN178" t="s">
        <v>96</v>
      </c>
      <c r="AO178">
        <v>21</v>
      </c>
      <c r="AP178" s="6" t="s">
        <v>12443</v>
      </c>
      <c r="AQ178">
        <v>2</v>
      </c>
      <c r="AR178">
        <v>0</v>
      </c>
      <c r="AS178" s="3" t="str">
        <f t="shared" si="67"/>
        <v>No</v>
      </c>
      <c r="AT178">
        <v>55</v>
      </c>
      <c r="AU178">
        <v>50</v>
      </c>
      <c r="AV178" t="str">
        <f t="shared" si="68"/>
        <v>Yes</v>
      </c>
      <c r="AW178">
        <v>1</v>
      </c>
      <c r="AX178" t="s">
        <v>12445</v>
      </c>
      <c r="AY178" t="s">
        <v>51</v>
      </c>
      <c r="AZ178" s="6" t="s">
        <v>822</v>
      </c>
      <c r="BA178" t="s">
        <v>822</v>
      </c>
      <c r="BB178" t="s">
        <v>823</v>
      </c>
      <c r="BC178" s="3" t="str">
        <f t="shared" si="69"/>
        <v>with rating</v>
      </c>
      <c r="BD178">
        <v>7076</v>
      </c>
      <c r="BE178" s="3">
        <v>84</v>
      </c>
      <c r="BF178" s="8">
        <f t="shared" si="70"/>
        <v>0.84</v>
      </c>
      <c r="BG178" s="5">
        <f t="shared" si="50"/>
        <v>5943.84</v>
      </c>
      <c r="BH178">
        <v>3.9680610514414898</v>
      </c>
      <c r="BI178" s="1" t="s">
        <v>824</v>
      </c>
      <c r="BJ178">
        <v>0</v>
      </c>
      <c r="BK178" s="3" t="str">
        <f t="shared" si="71"/>
        <v>No</v>
      </c>
      <c r="BM178" t="s">
        <v>1715</v>
      </c>
      <c r="BN178" t="s">
        <v>1716</v>
      </c>
      <c r="BO178" t="s">
        <v>1717</v>
      </c>
      <c r="BP178" t="s">
        <v>58</v>
      </c>
      <c r="BQ178" t="s">
        <v>59</v>
      </c>
      <c r="BR178" t="s">
        <v>1714</v>
      </c>
      <c r="BS178" t="s">
        <v>12603</v>
      </c>
      <c r="BT178" t="s">
        <v>12573</v>
      </c>
      <c r="BU178" t="s">
        <v>12459</v>
      </c>
      <c r="BV178" t="s">
        <v>13146</v>
      </c>
      <c r="BW178" t="s">
        <v>12458</v>
      </c>
      <c r="BX178" t="s">
        <v>12527</v>
      </c>
      <c r="BY178" t="s">
        <v>12576</v>
      </c>
      <c r="BZ178" t="s">
        <v>12463</v>
      </c>
      <c r="CA178" t="s">
        <v>12554</v>
      </c>
      <c r="CB178" t="s">
        <v>12632</v>
      </c>
      <c r="CC178" t="s">
        <v>12580</v>
      </c>
      <c r="CD178" t="s">
        <v>12466</v>
      </c>
      <c r="CE178" t="s">
        <v>12581</v>
      </c>
      <c r="CF178" t="s">
        <v>12510</v>
      </c>
      <c r="CG178" t="s">
        <v>12582</v>
      </c>
      <c r="CH178" t="s">
        <v>13147</v>
      </c>
      <c r="CI178" t="s">
        <v>12473</v>
      </c>
      <c r="CJ178" t="s">
        <v>12607</v>
      </c>
      <c r="CK178" t="s">
        <v>12619</v>
      </c>
      <c r="CL178" t="s">
        <v>12475</v>
      </c>
      <c r="CM178" t="s">
        <v>12477</v>
      </c>
      <c r="CN178" t="s">
        <v>12492</v>
      </c>
      <c r="CO178" t="s">
        <v>12627</v>
      </c>
      <c r="CP178" t="s">
        <v>12508</v>
      </c>
      <c r="CQ178" t="s">
        <v>13148</v>
      </c>
    </row>
    <row r="179" spans="1:97" hidden="1" x14ac:dyDescent="0.25">
      <c r="A179">
        <v>178</v>
      </c>
      <c r="B179" t="s">
        <v>1718</v>
      </c>
      <c r="C179" t="s">
        <v>1719</v>
      </c>
      <c r="D179">
        <v>11</v>
      </c>
      <c r="E179">
        <v>10</v>
      </c>
      <c r="F179" t="s">
        <v>45</v>
      </c>
      <c r="G179">
        <v>1000</v>
      </c>
      <c r="H179" s="3">
        <f t="shared" si="48"/>
        <v>11000</v>
      </c>
      <c r="I179" s="3">
        <f t="shared" si="49"/>
        <v>10000</v>
      </c>
      <c r="J179">
        <v>1</v>
      </c>
      <c r="K179" s="3" t="str">
        <f t="shared" si="51"/>
        <v>Yes</v>
      </c>
      <c r="L179" s="3" t="str">
        <f t="shared" si="52"/>
        <v>with rating</v>
      </c>
      <c r="M179" s="3">
        <f t="shared" si="53"/>
        <v>1</v>
      </c>
      <c r="N179" s="3" t="str">
        <f t="shared" si="54"/>
        <v>Below average</v>
      </c>
      <c r="O179" s="3">
        <f t="shared" si="55"/>
        <v>0</v>
      </c>
      <c r="P179" s="3">
        <f t="shared" si="56"/>
        <v>0</v>
      </c>
      <c r="Q179" s="3">
        <f t="shared" si="57"/>
        <v>0</v>
      </c>
      <c r="R179" s="3">
        <f t="shared" si="58"/>
        <v>0</v>
      </c>
      <c r="S179" s="3">
        <f t="shared" si="59"/>
        <v>1</v>
      </c>
      <c r="T179" s="3">
        <f t="shared" si="60"/>
        <v>0</v>
      </c>
      <c r="U179" s="3" t="str">
        <f t="shared" si="61"/>
        <v>Very good</v>
      </c>
      <c r="V179">
        <v>3.76</v>
      </c>
      <c r="W179">
        <v>168</v>
      </c>
      <c r="X179">
        <v>77</v>
      </c>
      <c r="Y179" s="8">
        <f t="shared" si="62"/>
        <v>0.45833333333333331</v>
      </c>
      <c r="Z179">
        <v>32</v>
      </c>
      <c r="AA179">
        <v>26</v>
      </c>
      <c r="AB179">
        <v>7</v>
      </c>
      <c r="AC179">
        <v>26</v>
      </c>
      <c r="AD179" s="9">
        <f t="shared" si="63"/>
        <v>0.15476190476190477</v>
      </c>
      <c r="AE179">
        <v>0</v>
      </c>
      <c r="AF179">
        <v>0</v>
      </c>
      <c r="AG179" s="3" t="str">
        <f t="shared" si="64"/>
        <v>No</v>
      </c>
      <c r="AH179">
        <v>0</v>
      </c>
      <c r="AI179" s="3" t="str">
        <f t="shared" si="65"/>
        <v>No</v>
      </c>
      <c r="AJ179">
        <v>0</v>
      </c>
      <c r="AK179" s="3" t="str">
        <f t="shared" si="66"/>
        <v>No</v>
      </c>
      <c r="AL179" t="s">
        <v>1720</v>
      </c>
      <c r="AM179" t="s">
        <v>85</v>
      </c>
      <c r="AN179" t="s">
        <v>48</v>
      </c>
      <c r="AO179">
        <v>50</v>
      </c>
      <c r="AP179" s="6" t="s">
        <v>1721</v>
      </c>
      <c r="AQ179">
        <v>3</v>
      </c>
      <c r="AR179">
        <v>0</v>
      </c>
      <c r="AS179" s="3" t="str">
        <f t="shared" si="67"/>
        <v>No</v>
      </c>
      <c r="AT179">
        <v>42</v>
      </c>
      <c r="AU179">
        <v>50</v>
      </c>
      <c r="AV179" t="str">
        <f t="shared" si="68"/>
        <v>No</v>
      </c>
      <c r="AY179" t="s">
        <v>51</v>
      </c>
      <c r="AZ179" s="6" t="s">
        <v>1722</v>
      </c>
      <c r="BA179" t="s">
        <v>1723</v>
      </c>
      <c r="BB179" t="s">
        <v>1724</v>
      </c>
      <c r="BC179" s="3" t="str">
        <f t="shared" si="69"/>
        <v>with rating</v>
      </c>
      <c r="BD179">
        <v>1452</v>
      </c>
      <c r="BE179" s="3">
        <v>79</v>
      </c>
      <c r="BF179" s="8">
        <f t="shared" si="70"/>
        <v>0.79</v>
      </c>
      <c r="BG179" s="5">
        <f t="shared" si="50"/>
        <v>1147.08</v>
      </c>
      <c r="BH179">
        <v>3.7355371900826402</v>
      </c>
      <c r="BI179" t="s">
        <v>1725</v>
      </c>
      <c r="BJ179">
        <v>0</v>
      </c>
      <c r="BK179" s="3" t="str">
        <f t="shared" si="71"/>
        <v>No</v>
      </c>
      <c r="BM179" t="s">
        <v>1726</v>
      </c>
      <c r="BN179" t="s">
        <v>1727</v>
      </c>
      <c r="BO179" t="s">
        <v>1728</v>
      </c>
      <c r="BP179" t="s">
        <v>58</v>
      </c>
      <c r="BQ179" t="s">
        <v>59</v>
      </c>
      <c r="BR179" t="s">
        <v>1720</v>
      </c>
      <c r="BS179" t="s">
        <v>12715</v>
      </c>
      <c r="BT179" t="s">
        <v>12948</v>
      </c>
      <c r="BU179" t="s">
        <v>12469</v>
      </c>
      <c r="BV179" t="s">
        <v>13108</v>
      </c>
      <c r="BW179" t="s">
        <v>12458</v>
      </c>
      <c r="BX179" t="s">
        <v>12570</v>
      </c>
      <c r="BY179" t="s">
        <v>12523</v>
      </c>
      <c r="BZ179" t="s">
        <v>13149</v>
      </c>
      <c r="CA179" t="s">
        <v>12508</v>
      </c>
      <c r="CB179" t="s">
        <v>12696</v>
      </c>
      <c r="CC179" t="s">
        <v>13150</v>
      </c>
      <c r="CD179" t="s">
        <v>13151</v>
      </c>
      <c r="CE179" t="s">
        <v>13110</v>
      </c>
      <c r="CF179" t="s">
        <v>12725</v>
      </c>
      <c r="CG179" t="s">
        <v>12776</v>
      </c>
      <c r="CH179" t="s">
        <v>12868</v>
      </c>
      <c r="CI179" t="s">
        <v>13152</v>
      </c>
    </row>
    <row r="180" spans="1:97" hidden="1" x14ac:dyDescent="0.25">
      <c r="A180">
        <v>179</v>
      </c>
      <c r="B180" t="s">
        <v>1729</v>
      </c>
      <c r="C180" t="s">
        <v>11547</v>
      </c>
      <c r="D180">
        <v>9</v>
      </c>
      <c r="E180">
        <v>8</v>
      </c>
      <c r="F180" t="s">
        <v>45</v>
      </c>
      <c r="G180">
        <v>100</v>
      </c>
      <c r="H180" s="3">
        <f t="shared" si="48"/>
        <v>900</v>
      </c>
      <c r="I180" s="3">
        <f t="shared" si="49"/>
        <v>800</v>
      </c>
      <c r="J180">
        <v>1</v>
      </c>
      <c r="K180" s="3" t="str">
        <f t="shared" si="51"/>
        <v>Yes</v>
      </c>
      <c r="L180" s="3" t="str">
        <f t="shared" si="52"/>
        <v>with rating</v>
      </c>
      <c r="M180" s="3">
        <f t="shared" si="53"/>
        <v>1</v>
      </c>
      <c r="N180" s="3" t="str">
        <f t="shared" si="54"/>
        <v>Above average</v>
      </c>
      <c r="O180" s="3">
        <f t="shared" si="55"/>
        <v>0</v>
      </c>
      <c r="P180" s="3">
        <f t="shared" si="56"/>
        <v>0</v>
      </c>
      <c r="Q180" s="3">
        <f t="shared" si="57"/>
        <v>0</v>
      </c>
      <c r="R180" s="3">
        <f t="shared" si="58"/>
        <v>0</v>
      </c>
      <c r="S180" s="3">
        <f t="shared" si="59"/>
        <v>1</v>
      </c>
      <c r="T180" s="3">
        <f t="shared" si="60"/>
        <v>0</v>
      </c>
      <c r="U180" s="3" t="str">
        <f t="shared" si="61"/>
        <v>Very good</v>
      </c>
      <c r="V180">
        <v>4.16</v>
      </c>
      <c r="W180">
        <v>31</v>
      </c>
      <c r="X180">
        <v>17</v>
      </c>
      <c r="Y180" s="8">
        <f t="shared" si="62"/>
        <v>0.54838709677419351</v>
      </c>
      <c r="Z180">
        <v>7</v>
      </c>
      <c r="AA180">
        <v>4</v>
      </c>
      <c r="AB180">
        <v>1</v>
      </c>
      <c r="AC180">
        <v>2</v>
      </c>
      <c r="AD180" s="9">
        <f t="shared" si="63"/>
        <v>6.4516129032258063E-2</v>
      </c>
      <c r="AE180">
        <v>0</v>
      </c>
      <c r="AF180">
        <v>0</v>
      </c>
      <c r="AG180" s="3" t="str">
        <f t="shared" si="64"/>
        <v>No</v>
      </c>
      <c r="AH180">
        <v>0</v>
      </c>
      <c r="AI180" s="3" t="str">
        <f t="shared" si="65"/>
        <v>No</v>
      </c>
      <c r="AJ180">
        <v>0</v>
      </c>
      <c r="AK180" s="3" t="str">
        <f t="shared" si="66"/>
        <v>No</v>
      </c>
      <c r="AL180" t="s">
        <v>11548</v>
      </c>
      <c r="AM180" t="s">
        <v>1732</v>
      </c>
      <c r="AN180" t="s">
        <v>96</v>
      </c>
      <c r="AO180">
        <v>20</v>
      </c>
      <c r="AP180" s="6" t="s">
        <v>12443</v>
      </c>
      <c r="AQ180">
        <v>3</v>
      </c>
      <c r="AR180">
        <v>0</v>
      </c>
      <c r="AS180" s="3" t="str">
        <f t="shared" si="67"/>
        <v>No</v>
      </c>
      <c r="AT180">
        <v>35</v>
      </c>
      <c r="AU180">
        <v>50</v>
      </c>
      <c r="AV180" t="str">
        <f t="shared" si="68"/>
        <v>No</v>
      </c>
      <c r="AY180" t="s">
        <v>51</v>
      </c>
      <c r="AZ180" s="6" t="s">
        <v>1733</v>
      </c>
      <c r="BA180" t="s">
        <v>1734</v>
      </c>
      <c r="BB180" t="s">
        <v>1735</v>
      </c>
      <c r="BC180" s="3" t="str">
        <f t="shared" si="69"/>
        <v>with rating</v>
      </c>
      <c r="BD180">
        <v>2869</v>
      </c>
      <c r="BE180" s="3">
        <v>84</v>
      </c>
      <c r="BF180" s="8">
        <f t="shared" si="70"/>
        <v>0.84</v>
      </c>
      <c r="BG180" s="5">
        <f t="shared" si="50"/>
        <v>2409.96</v>
      </c>
      <c r="BH180">
        <v>3.9745555942837201</v>
      </c>
      <c r="BI180" t="s">
        <v>1736</v>
      </c>
      <c r="BJ180">
        <v>0</v>
      </c>
      <c r="BK180" s="3" t="str">
        <f t="shared" si="71"/>
        <v>No</v>
      </c>
      <c r="BM180" t="s">
        <v>1737</v>
      </c>
      <c r="BN180" t="s">
        <v>1738</v>
      </c>
      <c r="BO180" t="s">
        <v>1739</v>
      </c>
      <c r="BP180" t="s">
        <v>58</v>
      </c>
      <c r="BQ180" t="s">
        <v>59</v>
      </c>
      <c r="BR180" t="s">
        <v>11548</v>
      </c>
      <c r="BS180" t="s">
        <v>12458</v>
      </c>
      <c r="BT180" t="s">
        <v>12573</v>
      </c>
      <c r="BU180" t="s">
        <v>12519</v>
      </c>
      <c r="BV180" t="s">
        <v>12560</v>
      </c>
      <c r="BW180" t="s">
        <v>12486</v>
      </c>
      <c r="BX180" t="s">
        <v>12547</v>
      </c>
      <c r="BY180" t="s">
        <v>12568</v>
      </c>
      <c r="BZ180" t="s">
        <v>12605</v>
      </c>
      <c r="CA180" t="s">
        <v>12563</v>
      </c>
      <c r="CB180" t="s">
        <v>12597</v>
      </c>
      <c r="CC180" t="s">
        <v>12839</v>
      </c>
      <c r="CD180" t="s">
        <v>12559</v>
      </c>
      <c r="CE180" t="s">
        <v>12491</v>
      </c>
      <c r="CF180" t="s">
        <v>12466</v>
      </c>
      <c r="CG180" t="s">
        <v>13153</v>
      </c>
      <c r="CH180" t="s">
        <v>12557</v>
      </c>
      <c r="CI180" t="s">
        <v>12596</v>
      </c>
      <c r="CJ180" t="s">
        <v>12463</v>
      </c>
      <c r="CK180" t="s">
        <v>12968</v>
      </c>
      <c r="CL180" t="s">
        <v>12919</v>
      </c>
      <c r="CM180" t="s">
        <v>12490</v>
      </c>
      <c r="CN180" t="s">
        <v>13154</v>
      </c>
      <c r="CO180" t="s">
        <v>12477</v>
      </c>
      <c r="CP180" t="s">
        <v>12492</v>
      </c>
      <c r="CQ180" t="s">
        <v>12508</v>
      </c>
    </row>
    <row r="181" spans="1:97" hidden="1" x14ac:dyDescent="0.25">
      <c r="A181">
        <v>180</v>
      </c>
      <c r="B181" t="s">
        <v>1330</v>
      </c>
      <c r="C181" t="s">
        <v>1331</v>
      </c>
      <c r="D181">
        <v>8</v>
      </c>
      <c r="E181">
        <v>26</v>
      </c>
      <c r="F181" t="s">
        <v>45</v>
      </c>
      <c r="G181">
        <v>100</v>
      </c>
      <c r="H181" s="3">
        <f t="shared" si="48"/>
        <v>800</v>
      </c>
      <c r="I181" s="3">
        <f t="shared" si="49"/>
        <v>2600</v>
      </c>
      <c r="J181">
        <v>0</v>
      </c>
      <c r="K181" s="3" t="str">
        <f t="shared" si="51"/>
        <v>No</v>
      </c>
      <c r="L181" s="3" t="str">
        <f t="shared" si="52"/>
        <v>with rating</v>
      </c>
      <c r="M181" s="3">
        <f t="shared" si="53"/>
        <v>1</v>
      </c>
      <c r="N181" s="3" t="str">
        <f t="shared" si="54"/>
        <v>Below average</v>
      </c>
      <c r="O181" s="3">
        <f t="shared" si="55"/>
        <v>0</v>
      </c>
      <c r="P181" s="3">
        <f t="shared" si="56"/>
        <v>0</v>
      </c>
      <c r="Q181" s="3">
        <f t="shared" si="57"/>
        <v>0</v>
      </c>
      <c r="R181" s="3">
        <f t="shared" si="58"/>
        <v>1</v>
      </c>
      <c r="S181" s="3">
        <f t="shared" si="59"/>
        <v>0</v>
      </c>
      <c r="T181" s="3">
        <f t="shared" si="60"/>
        <v>0</v>
      </c>
      <c r="U181" s="3" t="str">
        <f t="shared" si="61"/>
        <v>Good</v>
      </c>
      <c r="V181">
        <v>3.07</v>
      </c>
      <c r="W181">
        <v>14</v>
      </c>
      <c r="X181">
        <v>3</v>
      </c>
      <c r="Y181" s="8">
        <f t="shared" si="62"/>
        <v>0.21428571428571427</v>
      </c>
      <c r="Z181">
        <v>2</v>
      </c>
      <c r="AA181">
        <v>5</v>
      </c>
      <c r="AB181">
        <v>1</v>
      </c>
      <c r="AC181">
        <v>3</v>
      </c>
      <c r="AD181" s="9">
        <f t="shared" si="63"/>
        <v>0.21428571428571427</v>
      </c>
      <c r="AE181">
        <v>0</v>
      </c>
      <c r="AF181">
        <v>0</v>
      </c>
      <c r="AG181" s="3" t="str">
        <f t="shared" si="64"/>
        <v>No</v>
      </c>
      <c r="AH181">
        <v>0</v>
      </c>
      <c r="AI181" s="3" t="str">
        <f t="shared" si="65"/>
        <v>No</v>
      </c>
      <c r="AJ181">
        <v>0</v>
      </c>
      <c r="AK181" s="3" t="str">
        <f t="shared" si="66"/>
        <v>No</v>
      </c>
      <c r="AL181" t="s">
        <v>1332</v>
      </c>
      <c r="AM181" t="s">
        <v>85</v>
      </c>
      <c r="AN181" t="s">
        <v>351</v>
      </c>
      <c r="AO181">
        <v>50</v>
      </c>
      <c r="AP181" s="6" t="s">
        <v>12443</v>
      </c>
      <c r="AQ181">
        <v>2</v>
      </c>
      <c r="AR181">
        <v>0</v>
      </c>
      <c r="AS181" s="3" t="str">
        <f t="shared" si="67"/>
        <v>No</v>
      </c>
      <c r="AT181">
        <v>40</v>
      </c>
      <c r="AU181">
        <v>50</v>
      </c>
      <c r="AV181" t="str">
        <f t="shared" si="68"/>
        <v>Yes</v>
      </c>
      <c r="AW181">
        <v>1</v>
      </c>
      <c r="AX181" t="s">
        <v>12445</v>
      </c>
      <c r="AY181" t="s">
        <v>51</v>
      </c>
      <c r="AZ181" s="6" t="s">
        <v>1740</v>
      </c>
      <c r="BA181" t="s">
        <v>1740</v>
      </c>
      <c r="BB181" t="s">
        <v>1741</v>
      </c>
      <c r="BC181" s="3" t="str">
        <f t="shared" si="69"/>
        <v>with rating</v>
      </c>
      <c r="BD181">
        <v>43</v>
      </c>
      <c r="BE181" s="3">
        <v>65</v>
      </c>
      <c r="BF181" s="8">
        <f t="shared" si="70"/>
        <v>0.65</v>
      </c>
      <c r="BG181" s="5">
        <f t="shared" si="50"/>
        <v>27.95</v>
      </c>
      <c r="BH181">
        <v>3.1860465116279002</v>
      </c>
      <c r="BI181" t="s">
        <v>1742</v>
      </c>
      <c r="BJ181">
        <v>0</v>
      </c>
      <c r="BK181" s="3" t="str">
        <f t="shared" si="71"/>
        <v>No</v>
      </c>
      <c r="BM181" t="s">
        <v>1743</v>
      </c>
      <c r="BN181" t="s">
        <v>1744</v>
      </c>
      <c r="BO181" t="s">
        <v>1745</v>
      </c>
      <c r="BP181" t="s">
        <v>58</v>
      </c>
      <c r="BQ181" t="s">
        <v>59</v>
      </c>
      <c r="BR181" t="s">
        <v>1332</v>
      </c>
      <c r="BS181" t="s">
        <v>12987</v>
      </c>
      <c r="BT181" t="s">
        <v>12988</v>
      </c>
      <c r="BU181" t="s">
        <v>12459</v>
      </c>
      <c r="BV181" t="s">
        <v>12989</v>
      </c>
      <c r="BW181" t="s">
        <v>12990</v>
      </c>
      <c r="BX181" t="s">
        <v>12991</v>
      </c>
      <c r="BY181" t="s">
        <v>12458</v>
      </c>
      <c r="BZ181" t="s">
        <v>12704</v>
      </c>
      <c r="CA181" t="s">
        <v>12992</v>
      </c>
      <c r="CB181" t="s">
        <v>12993</v>
      </c>
      <c r="CC181" t="s">
        <v>12573</v>
      </c>
      <c r="CD181" t="s">
        <v>12994</v>
      </c>
      <c r="CE181" t="s">
        <v>12995</v>
      </c>
    </row>
    <row r="182" spans="1:97" hidden="1" x14ac:dyDescent="0.25">
      <c r="A182">
        <v>181</v>
      </c>
      <c r="B182" t="s">
        <v>1746</v>
      </c>
      <c r="C182" t="s">
        <v>11549</v>
      </c>
      <c r="D182">
        <v>3.78</v>
      </c>
      <c r="E182">
        <v>4</v>
      </c>
      <c r="F182" t="s">
        <v>45</v>
      </c>
      <c r="G182">
        <v>1000</v>
      </c>
      <c r="H182" s="3">
        <f t="shared" si="48"/>
        <v>3780</v>
      </c>
      <c r="I182" s="3">
        <f t="shared" si="49"/>
        <v>4000</v>
      </c>
      <c r="J182">
        <v>1</v>
      </c>
      <c r="K182" s="3" t="str">
        <f t="shared" si="51"/>
        <v>Yes</v>
      </c>
      <c r="L182" s="3" t="str">
        <f t="shared" si="52"/>
        <v>with rating</v>
      </c>
      <c r="M182" s="3">
        <f t="shared" si="53"/>
        <v>1</v>
      </c>
      <c r="N182" s="3" t="str">
        <f t="shared" si="54"/>
        <v>Below average</v>
      </c>
      <c r="O182" s="3">
        <f t="shared" si="55"/>
        <v>0</v>
      </c>
      <c r="P182" s="3">
        <f t="shared" si="56"/>
        <v>0</v>
      </c>
      <c r="Q182" s="3">
        <f t="shared" si="57"/>
        <v>0</v>
      </c>
      <c r="R182" s="3">
        <f t="shared" si="58"/>
        <v>1</v>
      </c>
      <c r="S182" s="3">
        <f t="shared" si="59"/>
        <v>0</v>
      </c>
      <c r="T182" s="3">
        <f t="shared" si="60"/>
        <v>0</v>
      </c>
      <c r="U182" s="3" t="str">
        <f t="shared" si="61"/>
        <v>Good</v>
      </c>
      <c r="V182">
        <v>3.35</v>
      </c>
      <c r="W182">
        <v>79</v>
      </c>
      <c r="X182">
        <v>30</v>
      </c>
      <c r="Y182" s="8">
        <f t="shared" si="62"/>
        <v>0.379746835443038</v>
      </c>
      <c r="Z182">
        <v>13</v>
      </c>
      <c r="AA182">
        <v>11</v>
      </c>
      <c r="AB182">
        <v>5</v>
      </c>
      <c r="AC182">
        <v>20</v>
      </c>
      <c r="AD182" s="9">
        <f t="shared" si="63"/>
        <v>0.25316455696202533</v>
      </c>
      <c r="AE182">
        <v>0</v>
      </c>
      <c r="AF182">
        <v>0</v>
      </c>
      <c r="AG182" s="3" t="str">
        <f t="shared" si="64"/>
        <v>No</v>
      </c>
      <c r="AH182">
        <v>0</v>
      </c>
      <c r="AI182" s="3" t="str">
        <f t="shared" si="65"/>
        <v>No</v>
      </c>
      <c r="AJ182">
        <v>0</v>
      </c>
      <c r="AK182" s="3" t="str">
        <f t="shared" si="66"/>
        <v>No</v>
      </c>
      <c r="AL182" t="s">
        <v>11550</v>
      </c>
      <c r="AM182" t="s">
        <v>193</v>
      </c>
      <c r="AN182" t="s">
        <v>64</v>
      </c>
      <c r="AO182">
        <v>1</v>
      </c>
      <c r="AP182" s="6" t="s">
        <v>12443</v>
      </c>
      <c r="AQ182">
        <v>1</v>
      </c>
      <c r="AR182">
        <v>0</v>
      </c>
      <c r="AS182" s="3" t="str">
        <f t="shared" si="67"/>
        <v>No</v>
      </c>
      <c r="AT182">
        <v>38</v>
      </c>
      <c r="AU182">
        <v>50</v>
      </c>
      <c r="AV182" t="str">
        <f t="shared" si="68"/>
        <v>No</v>
      </c>
      <c r="AZ182" s="6" t="s">
        <v>1749</v>
      </c>
      <c r="BA182" t="s">
        <v>1750</v>
      </c>
      <c r="BB182" t="s">
        <v>1751</v>
      </c>
      <c r="BC182" s="3" t="str">
        <f t="shared" si="69"/>
        <v>with rating</v>
      </c>
      <c r="BD182">
        <v>105015</v>
      </c>
      <c r="BE182" s="3">
        <v>0</v>
      </c>
      <c r="BF182" s="8">
        <f t="shared" si="70"/>
        <v>0</v>
      </c>
      <c r="BG182" s="5">
        <f t="shared" si="50"/>
        <v>0</v>
      </c>
      <c r="BH182">
        <v>3.7896014855020699</v>
      </c>
      <c r="BI182" t="s">
        <v>1752</v>
      </c>
      <c r="BJ182">
        <v>0</v>
      </c>
      <c r="BK182" s="3" t="str">
        <f t="shared" si="71"/>
        <v>No</v>
      </c>
      <c r="BM182" t="s">
        <v>1753</v>
      </c>
      <c r="BN182" t="s">
        <v>1754</v>
      </c>
      <c r="BO182" t="s">
        <v>1755</v>
      </c>
      <c r="BP182" t="s">
        <v>58</v>
      </c>
      <c r="BQ182" t="s">
        <v>59</v>
      </c>
      <c r="BR182" t="s">
        <v>11550</v>
      </c>
      <c r="BS182" t="s">
        <v>12458</v>
      </c>
      <c r="BT182" t="s">
        <v>12469</v>
      </c>
      <c r="BU182" t="s">
        <v>13155</v>
      </c>
      <c r="BV182" t="s">
        <v>12702</v>
      </c>
      <c r="BW182" t="s">
        <v>12521</v>
      </c>
      <c r="BX182" t="s">
        <v>12523</v>
      </c>
      <c r="BY182" t="s">
        <v>12871</v>
      </c>
      <c r="BZ182" t="s">
        <v>12704</v>
      </c>
      <c r="CA182" t="s">
        <v>12607</v>
      </c>
      <c r="CB182" t="s">
        <v>12570</v>
      </c>
      <c r="CC182" t="s">
        <v>12463</v>
      </c>
      <c r="CD182" t="s">
        <v>12519</v>
      </c>
      <c r="CE182" t="s">
        <v>12525</v>
      </c>
      <c r="CF182" t="s">
        <v>12475</v>
      </c>
      <c r="CG182" t="s">
        <v>12459</v>
      </c>
      <c r="CH182" t="s">
        <v>12466</v>
      </c>
      <c r="CI182" t="s">
        <v>12520</v>
      </c>
    </row>
    <row r="183" spans="1:97" hidden="1" x14ac:dyDescent="0.25">
      <c r="A183">
        <v>182</v>
      </c>
      <c r="B183" t="s">
        <v>1756</v>
      </c>
      <c r="C183" t="s">
        <v>1757</v>
      </c>
      <c r="D183">
        <v>8</v>
      </c>
      <c r="E183">
        <v>7</v>
      </c>
      <c r="F183" t="s">
        <v>45</v>
      </c>
      <c r="G183">
        <v>100</v>
      </c>
      <c r="H183" s="3">
        <f t="shared" si="48"/>
        <v>800</v>
      </c>
      <c r="I183" s="3">
        <f t="shared" si="49"/>
        <v>700</v>
      </c>
      <c r="J183">
        <v>0</v>
      </c>
      <c r="K183" s="3" t="str">
        <f t="shared" si="51"/>
        <v>No</v>
      </c>
      <c r="L183" s="3" t="str">
        <f t="shared" si="52"/>
        <v>with rating</v>
      </c>
      <c r="M183" s="3">
        <f t="shared" si="53"/>
        <v>1</v>
      </c>
      <c r="N183" s="3" t="str">
        <f t="shared" si="54"/>
        <v>Above average</v>
      </c>
      <c r="O183" s="3">
        <f t="shared" si="55"/>
        <v>0</v>
      </c>
      <c r="P183" s="3">
        <f t="shared" si="56"/>
        <v>0</v>
      </c>
      <c r="Q183" s="3">
        <f t="shared" si="57"/>
        <v>0</v>
      </c>
      <c r="R183" s="3">
        <f t="shared" si="58"/>
        <v>0</v>
      </c>
      <c r="S183" s="3">
        <f t="shared" si="59"/>
        <v>1</v>
      </c>
      <c r="T183" s="3">
        <f t="shared" si="60"/>
        <v>0</v>
      </c>
      <c r="U183" s="3" t="str">
        <f t="shared" si="61"/>
        <v>Very good</v>
      </c>
      <c r="V183">
        <v>3.89</v>
      </c>
      <c r="W183">
        <v>9</v>
      </c>
      <c r="X183">
        <v>5</v>
      </c>
      <c r="Y183" s="8">
        <f t="shared" si="62"/>
        <v>0.55555555555555558</v>
      </c>
      <c r="Z183">
        <v>2</v>
      </c>
      <c r="AA183">
        <v>0</v>
      </c>
      <c r="AB183">
        <v>0</v>
      </c>
      <c r="AC183">
        <v>2</v>
      </c>
      <c r="AD183" s="9">
        <f t="shared" si="63"/>
        <v>0.22222222222222221</v>
      </c>
      <c r="AE183">
        <v>0</v>
      </c>
      <c r="AF183">
        <v>0</v>
      </c>
      <c r="AG183" s="3" t="str">
        <f t="shared" si="64"/>
        <v>No</v>
      </c>
      <c r="AH183">
        <v>0</v>
      </c>
      <c r="AI183" s="3" t="str">
        <f t="shared" si="65"/>
        <v>No</v>
      </c>
      <c r="AJ183">
        <v>0</v>
      </c>
      <c r="AK183" s="3" t="str">
        <f t="shared" si="66"/>
        <v>No</v>
      </c>
      <c r="AL183" t="s">
        <v>1758</v>
      </c>
      <c r="AM183" t="s">
        <v>47</v>
      </c>
      <c r="AN183" t="s">
        <v>96</v>
      </c>
      <c r="AO183">
        <v>50</v>
      </c>
      <c r="AP183" s="6" t="s">
        <v>12443</v>
      </c>
      <c r="AQ183">
        <v>2</v>
      </c>
      <c r="AR183">
        <v>0</v>
      </c>
      <c r="AS183" s="3" t="str">
        <f t="shared" si="67"/>
        <v>No</v>
      </c>
      <c r="AT183">
        <v>124</v>
      </c>
      <c r="AU183">
        <v>50</v>
      </c>
      <c r="AV183" t="str">
        <f t="shared" si="68"/>
        <v>No</v>
      </c>
      <c r="AY183" t="s">
        <v>51</v>
      </c>
      <c r="AZ183" s="6" t="s">
        <v>1759</v>
      </c>
      <c r="BA183" t="s">
        <v>1760</v>
      </c>
      <c r="BB183" t="s">
        <v>1761</v>
      </c>
      <c r="BC183" s="3" t="str">
        <f t="shared" si="69"/>
        <v>with rating</v>
      </c>
      <c r="BD183">
        <v>32724</v>
      </c>
      <c r="BE183" s="3">
        <v>87</v>
      </c>
      <c r="BF183" s="8">
        <f t="shared" si="70"/>
        <v>0.87</v>
      </c>
      <c r="BG183" s="5">
        <f t="shared" si="50"/>
        <v>28469.88</v>
      </c>
      <c r="BH183">
        <v>4.1011184451778497</v>
      </c>
      <c r="BI183" t="s">
        <v>1762</v>
      </c>
      <c r="BJ183">
        <v>0</v>
      </c>
      <c r="BK183" s="3" t="str">
        <f t="shared" si="71"/>
        <v>No</v>
      </c>
      <c r="BM183" t="s">
        <v>1763</v>
      </c>
      <c r="BN183" t="s">
        <v>1764</v>
      </c>
      <c r="BO183" t="s">
        <v>1765</v>
      </c>
      <c r="BP183" t="s">
        <v>58</v>
      </c>
      <c r="BQ183" t="s">
        <v>59</v>
      </c>
      <c r="BR183" t="s">
        <v>1758</v>
      </c>
      <c r="BS183" t="s">
        <v>12458</v>
      </c>
      <c r="BT183" t="s">
        <v>12469</v>
      </c>
      <c r="BU183" t="s">
        <v>12680</v>
      </c>
      <c r="BV183" t="s">
        <v>13156</v>
      </c>
      <c r="BW183" t="s">
        <v>12522</v>
      </c>
      <c r="BX183" t="s">
        <v>13157</v>
      </c>
      <c r="BY183" t="s">
        <v>13158</v>
      </c>
      <c r="BZ183" t="s">
        <v>12463</v>
      </c>
      <c r="CA183" t="s">
        <v>12459</v>
      </c>
      <c r="CB183" t="s">
        <v>13151</v>
      </c>
      <c r="CC183" t="s">
        <v>13159</v>
      </c>
      <c r="CD183" t="s">
        <v>12725</v>
      </c>
      <c r="CE183" t="s">
        <v>12466</v>
      </c>
      <c r="CF183" t="s">
        <v>12475</v>
      </c>
    </row>
    <row r="184" spans="1:97" hidden="1" x14ac:dyDescent="0.25">
      <c r="A184">
        <v>183</v>
      </c>
      <c r="B184" t="s">
        <v>1766</v>
      </c>
      <c r="C184" t="s">
        <v>1766</v>
      </c>
      <c r="D184">
        <v>6</v>
      </c>
      <c r="E184">
        <v>145</v>
      </c>
      <c r="F184" t="s">
        <v>45</v>
      </c>
      <c r="G184">
        <v>100</v>
      </c>
      <c r="H184" s="3">
        <f t="shared" si="48"/>
        <v>600</v>
      </c>
      <c r="I184" s="3">
        <f t="shared" si="49"/>
        <v>14500</v>
      </c>
      <c r="J184">
        <v>1</v>
      </c>
      <c r="K184" s="3" t="str">
        <f t="shared" si="51"/>
        <v>Yes</v>
      </c>
      <c r="L184" s="3" t="str">
        <f t="shared" si="52"/>
        <v>with rating</v>
      </c>
      <c r="M184" s="3">
        <f t="shared" si="53"/>
        <v>1</v>
      </c>
      <c r="N184" s="3" t="str">
        <f t="shared" si="54"/>
        <v>Above average</v>
      </c>
      <c r="O184" s="3">
        <f t="shared" si="55"/>
        <v>0</v>
      </c>
      <c r="P184" s="3">
        <f t="shared" si="56"/>
        <v>0</v>
      </c>
      <c r="Q184" s="3">
        <f t="shared" si="57"/>
        <v>0</v>
      </c>
      <c r="R184" s="3">
        <f t="shared" si="58"/>
        <v>0</v>
      </c>
      <c r="S184" s="3">
        <f t="shared" si="59"/>
        <v>1</v>
      </c>
      <c r="T184" s="3">
        <f t="shared" si="60"/>
        <v>0</v>
      </c>
      <c r="U184" s="3" t="str">
        <f t="shared" si="61"/>
        <v>Very good</v>
      </c>
      <c r="V184">
        <v>3.83</v>
      </c>
      <c r="W184">
        <v>52</v>
      </c>
      <c r="X184">
        <v>23</v>
      </c>
      <c r="Y184" s="8">
        <f t="shared" si="62"/>
        <v>0.44230769230769229</v>
      </c>
      <c r="Z184">
        <v>13</v>
      </c>
      <c r="AA184">
        <v>5</v>
      </c>
      <c r="AB184">
        <v>6</v>
      </c>
      <c r="AC184">
        <v>5</v>
      </c>
      <c r="AD184" s="9">
        <f t="shared" si="63"/>
        <v>9.6153846153846159E-2</v>
      </c>
      <c r="AE184">
        <v>0</v>
      </c>
      <c r="AF184">
        <v>0</v>
      </c>
      <c r="AG184" s="3" t="str">
        <f t="shared" si="64"/>
        <v>No</v>
      </c>
      <c r="AH184">
        <v>0</v>
      </c>
      <c r="AI184" s="3" t="str">
        <f t="shared" si="65"/>
        <v>No</v>
      </c>
      <c r="AJ184">
        <v>0</v>
      </c>
      <c r="AK184" s="3" t="str">
        <f t="shared" si="66"/>
        <v>No</v>
      </c>
      <c r="AL184" t="s">
        <v>1767</v>
      </c>
      <c r="AM184" t="s">
        <v>63</v>
      </c>
      <c r="AN184" t="s">
        <v>64</v>
      </c>
      <c r="AO184">
        <v>49</v>
      </c>
      <c r="AP184" s="6" t="s">
        <v>12443</v>
      </c>
      <c r="AQ184">
        <v>2</v>
      </c>
      <c r="AR184">
        <v>0</v>
      </c>
      <c r="AS184" s="3" t="str">
        <f t="shared" si="67"/>
        <v>No</v>
      </c>
      <c r="AT184">
        <v>49</v>
      </c>
      <c r="AU184">
        <v>50</v>
      </c>
      <c r="AV184" t="str">
        <f t="shared" si="68"/>
        <v>No</v>
      </c>
      <c r="AY184" t="s">
        <v>51</v>
      </c>
      <c r="AZ184" s="6" t="s">
        <v>1768</v>
      </c>
      <c r="BA184" t="s">
        <v>1768</v>
      </c>
      <c r="BB184" t="s">
        <v>1769</v>
      </c>
      <c r="BC184" s="3" t="str">
        <f t="shared" si="69"/>
        <v>with rating</v>
      </c>
      <c r="BD184">
        <v>2602</v>
      </c>
      <c r="BE184" s="3">
        <v>0</v>
      </c>
      <c r="BF184" s="8">
        <f t="shared" si="70"/>
        <v>0</v>
      </c>
      <c r="BG184" s="5">
        <f t="shared" si="50"/>
        <v>0</v>
      </c>
      <c r="BH184">
        <v>4.1594926979246702</v>
      </c>
      <c r="BI184" t="s">
        <v>1770</v>
      </c>
      <c r="BJ184">
        <v>0</v>
      </c>
      <c r="BK184" s="3" t="str">
        <f t="shared" si="71"/>
        <v>No</v>
      </c>
      <c r="BM184" t="s">
        <v>1771</v>
      </c>
      <c r="BN184" t="s">
        <v>1772</v>
      </c>
      <c r="BO184" s="1" t="s">
        <v>1773</v>
      </c>
      <c r="BP184" t="s">
        <v>58</v>
      </c>
      <c r="BQ184" t="s">
        <v>59</v>
      </c>
      <c r="BR184" t="s">
        <v>1767</v>
      </c>
      <c r="BS184" t="s">
        <v>13160</v>
      </c>
      <c r="BT184" t="s">
        <v>12458</v>
      </c>
      <c r="BU184" t="s">
        <v>13144</v>
      </c>
      <c r="BV184" t="s">
        <v>12459</v>
      </c>
      <c r="BW184" t="s">
        <v>13161</v>
      </c>
      <c r="BX184" t="s">
        <v>12849</v>
      </c>
      <c r="BY184" t="s">
        <v>12463</v>
      </c>
      <c r="BZ184" t="s">
        <v>13162</v>
      </c>
      <c r="CA184" t="s">
        <v>12502</v>
      </c>
      <c r="CB184" t="s">
        <v>12466</v>
      </c>
      <c r="CC184" t="s">
        <v>12702</v>
      </c>
      <c r="CD184" t="s">
        <v>12613</v>
      </c>
      <c r="CE184" t="s">
        <v>13163</v>
      </c>
      <c r="CF184" t="s">
        <v>12647</v>
      </c>
      <c r="CG184" t="s">
        <v>12475</v>
      </c>
      <c r="CH184" t="s">
        <v>12614</v>
      </c>
      <c r="CI184" t="s">
        <v>13016</v>
      </c>
      <c r="CJ184" t="s">
        <v>12704</v>
      </c>
    </row>
    <row r="185" spans="1:97" hidden="1" x14ac:dyDescent="0.25">
      <c r="A185">
        <v>184</v>
      </c>
      <c r="B185" t="s">
        <v>1774</v>
      </c>
      <c r="C185" t="s">
        <v>1775</v>
      </c>
      <c r="D185">
        <v>8</v>
      </c>
      <c r="E185">
        <v>17</v>
      </c>
      <c r="F185" t="s">
        <v>45</v>
      </c>
      <c r="G185">
        <v>1000</v>
      </c>
      <c r="H185" s="3">
        <f t="shared" si="48"/>
        <v>8000</v>
      </c>
      <c r="I185" s="3">
        <f t="shared" si="49"/>
        <v>17000</v>
      </c>
      <c r="J185">
        <v>0</v>
      </c>
      <c r="K185" s="3" t="str">
        <f t="shared" si="51"/>
        <v>No</v>
      </c>
      <c r="L185" s="3" t="str">
        <f t="shared" si="52"/>
        <v>with rating</v>
      </c>
      <c r="M185" s="3">
        <f t="shared" si="53"/>
        <v>1</v>
      </c>
      <c r="N185" s="3" t="str">
        <f t="shared" si="54"/>
        <v>Above average</v>
      </c>
      <c r="O185" s="3">
        <f t="shared" si="55"/>
        <v>0</v>
      </c>
      <c r="P185" s="3">
        <f t="shared" si="56"/>
        <v>0</v>
      </c>
      <c r="Q185" s="3">
        <f t="shared" si="57"/>
        <v>0</v>
      </c>
      <c r="R185" s="3">
        <f t="shared" si="58"/>
        <v>0</v>
      </c>
      <c r="S185" s="3">
        <f t="shared" si="59"/>
        <v>1</v>
      </c>
      <c r="T185" s="3">
        <f t="shared" si="60"/>
        <v>0</v>
      </c>
      <c r="U185" s="3" t="str">
        <f t="shared" si="61"/>
        <v>Very good</v>
      </c>
      <c r="V185">
        <v>3.96</v>
      </c>
      <c r="W185">
        <v>288</v>
      </c>
      <c r="X185">
        <v>133</v>
      </c>
      <c r="Y185" s="8">
        <f t="shared" si="62"/>
        <v>0.46180555555555558</v>
      </c>
      <c r="Z185">
        <v>75</v>
      </c>
      <c r="AA185">
        <v>39</v>
      </c>
      <c r="AB185">
        <v>18</v>
      </c>
      <c r="AC185">
        <v>23</v>
      </c>
      <c r="AD185" s="9">
        <f t="shared" si="63"/>
        <v>7.9861111111111105E-2</v>
      </c>
      <c r="AE185">
        <v>0</v>
      </c>
      <c r="AF185">
        <v>0</v>
      </c>
      <c r="AG185" s="3" t="str">
        <f t="shared" si="64"/>
        <v>No</v>
      </c>
      <c r="AH185">
        <v>0</v>
      </c>
      <c r="AI185" s="3" t="str">
        <f t="shared" si="65"/>
        <v>No</v>
      </c>
      <c r="AJ185">
        <v>0</v>
      </c>
      <c r="AK185" s="3" t="str">
        <f t="shared" si="66"/>
        <v>No</v>
      </c>
      <c r="AL185" t="s">
        <v>1776</v>
      </c>
      <c r="AM185" t="s">
        <v>47</v>
      </c>
      <c r="AN185" t="s">
        <v>48</v>
      </c>
      <c r="AO185">
        <v>50</v>
      </c>
      <c r="AP185" s="6" t="s">
        <v>12443</v>
      </c>
      <c r="AQ185">
        <v>3</v>
      </c>
      <c r="AR185">
        <v>0</v>
      </c>
      <c r="AS185" s="3" t="str">
        <f t="shared" si="67"/>
        <v>No</v>
      </c>
      <c r="AT185">
        <v>32</v>
      </c>
      <c r="AU185">
        <v>50</v>
      </c>
      <c r="AV185" t="str">
        <f t="shared" si="68"/>
        <v>No</v>
      </c>
      <c r="AY185" t="s">
        <v>51</v>
      </c>
      <c r="AZ185" s="6" t="s">
        <v>1777</v>
      </c>
      <c r="BA185" t="s">
        <v>1778</v>
      </c>
      <c r="BB185" t="s">
        <v>1779</v>
      </c>
      <c r="BC185" s="3" t="str">
        <f t="shared" si="69"/>
        <v>with rating</v>
      </c>
      <c r="BD185">
        <v>892</v>
      </c>
      <c r="BE185" s="3">
        <v>0</v>
      </c>
      <c r="BF185" s="8">
        <f t="shared" si="70"/>
        <v>0</v>
      </c>
      <c r="BG185" s="5">
        <f t="shared" si="50"/>
        <v>0</v>
      </c>
      <c r="BH185">
        <v>3.9013452914798199</v>
      </c>
      <c r="BI185" t="s">
        <v>1780</v>
      </c>
      <c r="BJ185">
        <v>0</v>
      </c>
      <c r="BK185" s="3" t="str">
        <f t="shared" si="71"/>
        <v>No</v>
      </c>
      <c r="BM185" t="s">
        <v>1781</v>
      </c>
      <c r="BN185" t="s">
        <v>1782</v>
      </c>
      <c r="BO185" t="s">
        <v>1783</v>
      </c>
      <c r="BP185" t="s">
        <v>58</v>
      </c>
      <c r="BQ185" t="s">
        <v>59</v>
      </c>
      <c r="BR185" t="s">
        <v>1776</v>
      </c>
      <c r="BS185" t="s">
        <v>12458</v>
      </c>
      <c r="BT185" t="s">
        <v>12541</v>
      </c>
      <c r="BU185" t="s">
        <v>12622</v>
      </c>
      <c r="BV185" t="s">
        <v>12716</v>
      </c>
      <c r="BW185" t="s">
        <v>12512</v>
      </c>
      <c r="BX185" t="s">
        <v>12701</v>
      </c>
      <c r="BY185" t="s">
        <v>13164</v>
      </c>
      <c r="BZ185" t="s">
        <v>12623</v>
      </c>
      <c r="CA185" t="s">
        <v>12501</v>
      </c>
      <c r="CB185" t="s">
        <v>13165</v>
      </c>
      <c r="CC185" t="s">
        <v>13166</v>
      </c>
      <c r="CD185" t="s">
        <v>13167</v>
      </c>
      <c r="CE185" t="s">
        <v>12469</v>
      </c>
      <c r="CF185" t="s">
        <v>12505</v>
      </c>
      <c r="CG185" t="s">
        <v>12788</v>
      </c>
      <c r="CH185" t="s">
        <v>13168</v>
      </c>
      <c r="CI185" t="s">
        <v>12508</v>
      </c>
      <c r="CJ185" t="s">
        <v>12466</v>
      </c>
      <c r="CK185" t="s">
        <v>12467</v>
      </c>
    </row>
    <row r="186" spans="1:97" hidden="1" x14ac:dyDescent="0.25">
      <c r="A186">
        <v>185</v>
      </c>
      <c r="B186" t="s">
        <v>1784</v>
      </c>
      <c r="C186" t="s">
        <v>1785</v>
      </c>
      <c r="D186">
        <v>9</v>
      </c>
      <c r="E186">
        <v>36</v>
      </c>
      <c r="F186" t="s">
        <v>45</v>
      </c>
      <c r="G186">
        <v>20000</v>
      </c>
      <c r="H186" s="3">
        <f t="shared" si="48"/>
        <v>180000</v>
      </c>
      <c r="I186" s="3">
        <f t="shared" si="49"/>
        <v>720000</v>
      </c>
      <c r="J186">
        <v>0</v>
      </c>
      <c r="K186" s="3" t="str">
        <f t="shared" si="51"/>
        <v>No</v>
      </c>
      <c r="L186" s="3" t="str">
        <f t="shared" si="52"/>
        <v>with rating</v>
      </c>
      <c r="M186" s="3">
        <f t="shared" si="53"/>
        <v>1</v>
      </c>
      <c r="N186" s="3" t="str">
        <f t="shared" si="54"/>
        <v>Above average</v>
      </c>
      <c r="O186" s="3">
        <f t="shared" si="55"/>
        <v>0</v>
      </c>
      <c r="P186" s="3">
        <f t="shared" si="56"/>
        <v>0</v>
      </c>
      <c r="Q186" s="3">
        <f t="shared" si="57"/>
        <v>0</v>
      </c>
      <c r="R186" s="3">
        <f t="shared" si="58"/>
        <v>0</v>
      </c>
      <c r="S186" s="3">
        <f t="shared" si="59"/>
        <v>1</v>
      </c>
      <c r="T186" s="3">
        <f t="shared" si="60"/>
        <v>0</v>
      </c>
      <c r="U186" s="3" t="str">
        <f t="shared" si="61"/>
        <v>Very good</v>
      </c>
      <c r="V186">
        <v>4.09</v>
      </c>
      <c r="W186">
        <v>4345</v>
      </c>
      <c r="X186">
        <v>2341</v>
      </c>
      <c r="Y186" s="8">
        <f t="shared" si="62"/>
        <v>0.53878020713463748</v>
      </c>
      <c r="Z186">
        <v>878</v>
      </c>
      <c r="AA186">
        <v>607</v>
      </c>
      <c r="AB186">
        <v>230</v>
      </c>
      <c r="AC186">
        <v>289</v>
      </c>
      <c r="AD186" s="9">
        <f t="shared" si="63"/>
        <v>6.6513233601841193E-2</v>
      </c>
      <c r="AE186">
        <v>0</v>
      </c>
      <c r="AF186">
        <v>0</v>
      </c>
      <c r="AG186" s="3" t="str">
        <f t="shared" si="64"/>
        <v>No</v>
      </c>
      <c r="AH186">
        <v>0</v>
      </c>
      <c r="AI186" s="3" t="str">
        <f t="shared" si="65"/>
        <v>No</v>
      </c>
      <c r="AJ186">
        <v>0</v>
      </c>
      <c r="AK186" s="3" t="str">
        <f t="shared" si="66"/>
        <v>No</v>
      </c>
      <c r="AL186" t="s">
        <v>1786</v>
      </c>
      <c r="AM186" t="s">
        <v>85</v>
      </c>
      <c r="AN186" t="s">
        <v>96</v>
      </c>
      <c r="AO186">
        <v>50</v>
      </c>
      <c r="AP186" s="6" t="s">
        <v>1721</v>
      </c>
      <c r="AQ186">
        <v>3</v>
      </c>
      <c r="AR186">
        <v>0</v>
      </c>
      <c r="AS186" s="3" t="str">
        <f t="shared" si="67"/>
        <v>No</v>
      </c>
      <c r="AT186">
        <v>42</v>
      </c>
      <c r="AU186">
        <v>50</v>
      </c>
      <c r="AV186" t="str">
        <f t="shared" si="68"/>
        <v>No</v>
      </c>
      <c r="AY186" t="s">
        <v>51</v>
      </c>
      <c r="AZ186" s="6" t="s">
        <v>1787</v>
      </c>
      <c r="BA186" t="s">
        <v>1788</v>
      </c>
      <c r="BB186" t="s">
        <v>1789</v>
      </c>
      <c r="BC186" s="3" t="str">
        <f t="shared" si="69"/>
        <v>with rating</v>
      </c>
      <c r="BD186">
        <v>49327</v>
      </c>
      <c r="BE186" s="3">
        <v>0</v>
      </c>
      <c r="BF186" s="8">
        <f t="shared" si="70"/>
        <v>0</v>
      </c>
      <c r="BG186" s="5">
        <f t="shared" si="50"/>
        <v>0</v>
      </c>
      <c r="BH186">
        <v>4.1683459363026296</v>
      </c>
      <c r="BI186" t="s">
        <v>1790</v>
      </c>
      <c r="BJ186">
        <v>0</v>
      </c>
      <c r="BK186" s="3" t="str">
        <f t="shared" si="71"/>
        <v>No</v>
      </c>
      <c r="BM186" t="s">
        <v>1791</v>
      </c>
      <c r="BN186" t="s">
        <v>1792</v>
      </c>
      <c r="BO186" t="s">
        <v>1793</v>
      </c>
      <c r="BP186" t="s">
        <v>58</v>
      </c>
      <c r="BQ186" t="s">
        <v>59</v>
      </c>
      <c r="BR186" t="s">
        <v>1786</v>
      </c>
      <c r="BS186" t="s">
        <v>12458</v>
      </c>
      <c r="BT186" t="s">
        <v>13169</v>
      </c>
      <c r="BU186" t="s">
        <v>13170</v>
      </c>
      <c r="BV186" t="s">
        <v>13171</v>
      </c>
      <c r="BW186" t="s">
        <v>12560</v>
      </c>
      <c r="BX186" t="s">
        <v>12486</v>
      </c>
      <c r="BY186" t="s">
        <v>13172</v>
      </c>
      <c r="BZ186" t="s">
        <v>12836</v>
      </c>
      <c r="CA186" t="s">
        <v>12463</v>
      </c>
      <c r="CB186" t="s">
        <v>12752</v>
      </c>
      <c r="CC186" t="s">
        <v>12493</v>
      </c>
      <c r="CD186" t="s">
        <v>12766</v>
      </c>
      <c r="CE186" t="s">
        <v>12475</v>
      </c>
    </row>
    <row r="187" spans="1:97" hidden="1" x14ac:dyDescent="0.25">
      <c r="A187">
        <v>186</v>
      </c>
      <c r="B187" t="s">
        <v>1794</v>
      </c>
      <c r="C187" t="s">
        <v>1795</v>
      </c>
      <c r="D187">
        <v>5.65</v>
      </c>
      <c r="E187">
        <v>5</v>
      </c>
      <c r="F187" t="s">
        <v>45</v>
      </c>
      <c r="G187">
        <v>5000</v>
      </c>
      <c r="H187" s="3">
        <f t="shared" si="48"/>
        <v>28250</v>
      </c>
      <c r="I187" s="3">
        <f t="shared" si="49"/>
        <v>25000</v>
      </c>
      <c r="J187">
        <v>1</v>
      </c>
      <c r="K187" s="3" t="str">
        <f t="shared" si="51"/>
        <v>Yes</v>
      </c>
      <c r="L187" s="3" t="str">
        <f t="shared" si="52"/>
        <v>with rating</v>
      </c>
      <c r="M187" s="3">
        <f t="shared" si="53"/>
        <v>1</v>
      </c>
      <c r="N187" s="3" t="str">
        <f t="shared" si="54"/>
        <v>Above average</v>
      </c>
      <c r="O187" s="3">
        <f t="shared" si="55"/>
        <v>0</v>
      </c>
      <c r="P187" s="3">
        <f t="shared" si="56"/>
        <v>0</v>
      </c>
      <c r="Q187" s="3">
        <f t="shared" si="57"/>
        <v>0</v>
      </c>
      <c r="R187" s="3">
        <f t="shared" si="58"/>
        <v>0</v>
      </c>
      <c r="S187" s="3">
        <f t="shared" si="59"/>
        <v>1</v>
      </c>
      <c r="T187" s="3">
        <f t="shared" si="60"/>
        <v>0</v>
      </c>
      <c r="U187" s="3" t="str">
        <f t="shared" si="61"/>
        <v>Very good</v>
      </c>
      <c r="V187">
        <v>4.0599999999999996</v>
      </c>
      <c r="W187">
        <v>998</v>
      </c>
      <c r="X187">
        <v>526</v>
      </c>
      <c r="Y187" s="8">
        <f t="shared" si="62"/>
        <v>0.52705410821643284</v>
      </c>
      <c r="Z187">
        <v>202</v>
      </c>
      <c r="AA187">
        <v>147</v>
      </c>
      <c r="AB187">
        <v>46</v>
      </c>
      <c r="AC187">
        <v>77</v>
      </c>
      <c r="AD187" s="9">
        <f t="shared" si="63"/>
        <v>7.7154308617234463E-2</v>
      </c>
      <c r="AE187">
        <v>0</v>
      </c>
      <c r="AF187">
        <v>0</v>
      </c>
      <c r="AG187" s="3" t="str">
        <f t="shared" si="64"/>
        <v>No</v>
      </c>
      <c r="AH187">
        <v>0</v>
      </c>
      <c r="AI187" s="3" t="str">
        <f t="shared" si="65"/>
        <v>No</v>
      </c>
      <c r="AJ187">
        <v>0</v>
      </c>
      <c r="AK187" s="3" t="str">
        <f t="shared" si="66"/>
        <v>No</v>
      </c>
      <c r="AL187" t="s">
        <v>1796</v>
      </c>
      <c r="AM187" t="s">
        <v>85</v>
      </c>
      <c r="AN187" t="s">
        <v>96</v>
      </c>
      <c r="AO187">
        <v>50</v>
      </c>
      <c r="AP187" s="6" t="s">
        <v>12443</v>
      </c>
      <c r="AQ187">
        <v>1</v>
      </c>
      <c r="AR187">
        <v>0</v>
      </c>
      <c r="AS187" s="3" t="str">
        <f t="shared" si="67"/>
        <v>No</v>
      </c>
      <c r="AT187">
        <v>65</v>
      </c>
      <c r="AU187">
        <v>50</v>
      </c>
      <c r="AV187" t="str">
        <f t="shared" si="68"/>
        <v>No</v>
      </c>
      <c r="AY187" t="s">
        <v>51</v>
      </c>
      <c r="AZ187" s="6" t="s">
        <v>1797</v>
      </c>
      <c r="BA187" t="s">
        <v>1797</v>
      </c>
      <c r="BB187" t="s">
        <v>1798</v>
      </c>
      <c r="BC187" s="3" t="str">
        <f t="shared" si="69"/>
        <v>with rating</v>
      </c>
      <c r="BD187">
        <v>92654</v>
      </c>
      <c r="BE187" s="3">
        <v>89</v>
      </c>
      <c r="BF187" s="8">
        <f t="shared" si="70"/>
        <v>0.89</v>
      </c>
      <c r="BG187" s="5">
        <f t="shared" si="50"/>
        <v>82462.06</v>
      </c>
      <c r="BH187">
        <v>4.2517214583288299</v>
      </c>
      <c r="BI187" t="s">
        <v>1799</v>
      </c>
      <c r="BJ187">
        <v>1</v>
      </c>
      <c r="BK187" s="3" t="str">
        <f t="shared" si="71"/>
        <v>Yes</v>
      </c>
      <c r="BL187" t="s">
        <v>1800</v>
      </c>
      <c r="BM187" t="s">
        <v>1801</v>
      </c>
      <c r="BN187" t="s">
        <v>1802</v>
      </c>
      <c r="BO187" t="s">
        <v>1803</v>
      </c>
      <c r="BP187" t="s">
        <v>58</v>
      </c>
      <c r="BQ187" t="s">
        <v>59</v>
      </c>
      <c r="BR187" t="s">
        <v>1796</v>
      </c>
      <c r="BS187" t="s">
        <v>12459</v>
      </c>
      <c r="BT187" t="s">
        <v>13173</v>
      </c>
      <c r="BU187" t="s">
        <v>12473</v>
      </c>
      <c r="BV187" t="s">
        <v>12610</v>
      </c>
      <c r="BW187" t="s">
        <v>13174</v>
      </c>
      <c r="BX187" t="s">
        <v>12611</v>
      </c>
      <c r="BY187" t="s">
        <v>12613</v>
      </c>
      <c r="BZ187" t="s">
        <v>12740</v>
      </c>
      <c r="CA187" t="s">
        <v>12488</v>
      </c>
      <c r="CB187" t="s">
        <v>12639</v>
      </c>
      <c r="CC187" t="s">
        <v>13175</v>
      </c>
      <c r="CD187" t="s">
        <v>12493</v>
      </c>
      <c r="CE187" t="s">
        <v>12514</v>
      </c>
    </row>
    <row r="188" spans="1:97" hidden="1" x14ac:dyDescent="0.25">
      <c r="A188">
        <v>187</v>
      </c>
      <c r="B188" t="s">
        <v>1804</v>
      </c>
      <c r="C188" t="s">
        <v>11551</v>
      </c>
      <c r="D188">
        <v>3</v>
      </c>
      <c r="E188">
        <v>3</v>
      </c>
      <c r="F188" t="s">
        <v>45</v>
      </c>
      <c r="G188">
        <v>100</v>
      </c>
      <c r="H188" s="3">
        <f t="shared" si="48"/>
        <v>300</v>
      </c>
      <c r="I188" s="3">
        <f t="shared" si="49"/>
        <v>300</v>
      </c>
      <c r="J188">
        <v>0</v>
      </c>
      <c r="K188" s="3" t="str">
        <f t="shared" si="51"/>
        <v>No</v>
      </c>
      <c r="L188" s="3" t="str">
        <f t="shared" si="52"/>
        <v>with rating</v>
      </c>
      <c r="M188" s="3">
        <f t="shared" si="53"/>
        <v>1</v>
      </c>
      <c r="N188" s="3" t="str">
        <f t="shared" si="54"/>
        <v>Below average</v>
      </c>
      <c r="O188" s="3">
        <f t="shared" si="55"/>
        <v>0</v>
      </c>
      <c r="P188" s="3">
        <f t="shared" si="56"/>
        <v>0</v>
      </c>
      <c r="Q188" s="3">
        <f t="shared" si="57"/>
        <v>0</v>
      </c>
      <c r="R188" s="3">
        <f t="shared" si="58"/>
        <v>1</v>
      </c>
      <c r="S188" s="3">
        <f t="shared" si="59"/>
        <v>0</v>
      </c>
      <c r="T188" s="3">
        <f t="shared" si="60"/>
        <v>0</v>
      </c>
      <c r="U188" s="3" t="str">
        <f t="shared" si="61"/>
        <v>Good</v>
      </c>
      <c r="V188">
        <v>3.4</v>
      </c>
      <c r="W188">
        <v>15</v>
      </c>
      <c r="X188">
        <v>5</v>
      </c>
      <c r="Y188" s="8">
        <f t="shared" si="62"/>
        <v>0.33333333333333331</v>
      </c>
      <c r="Z188">
        <v>3</v>
      </c>
      <c r="AA188">
        <v>2</v>
      </c>
      <c r="AB188">
        <v>3</v>
      </c>
      <c r="AC188">
        <v>2</v>
      </c>
      <c r="AD188" s="9">
        <f t="shared" si="63"/>
        <v>0.13333333333333333</v>
      </c>
      <c r="AE188">
        <v>0</v>
      </c>
      <c r="AF188">
        <v>0</v>
      </c>
      <c r="AG188" s="3" t="str">
        <f t="shared" si="64"/>
        <v>No</v>
      </c>
      <c r="AH188">
        <v>0</v>
      </c>
      <c r="AI188" s="3" t="str">
        <f t="shared" si="65"/>
        <v>No</v>
      </c>
      <c r="AJ188">
        <v>0</v>
      </c>
      <c r="AK188" s="3" t="str">
        <f t="shared" si="66"/>
        <v>No</v>
      </c>
      <c r="AL188" t="s">
        <v>11552</v>
      </c>
      <c r="AM188" t="s">
        <v>150</v>
      </c>
      <c r="AN188" t="s">
        <v>64</v>
      </c>
      <c r="AO188">
        <v>3</v>
      </c>
      <c r="AP188" s="6" t="s">
        <v>12443</v>
      </c>
      <c r="AQ188">
        <v>1</v>
      </c>
      <c r="AR188">
        <v>0</v>
      </c>
      <c r="AS188" s="3" t="str">
        <f t="shared" si="67"/>
        <v>No</v>
      </c>
      <c r="AT188">
        <v>36</v>
      </c>
      <c r="AU188">
        <v>50</v>
      </c>
      <c r="AV188" t="str">
        <f t="shared" si="68"/>
        <v>No</v>
      </c>
      <c r="AY188" t="s">
        <v>51</v>
      </c>
      <c r="AZ188" s="6" t="s">
        <v>1807</v>
      </c>
      <c r="BA188" t="s">
        <v>1807</v>
      </c>
      <c r="BB188" t="s">
        <v>1808</v>
      </c>
      <c r="BC188" s="3" t="str">
        <f t="shared" si="69"/>
        <v>with rating</v>
      </c>
      <c r="BD188">
        <v>268</v>
      </c>
      <c r="BE188" s="3">
        <v>81</v>
      </c>
      <c r="BF188" s="8">
        <f t="shared" si="70"/>
        <v>0.81</v>
      </c>
      <c r="BG188" s="5">
        <f t="shared" si="50"/>
        <v>217.08</v>
      </c>
      <c r="BH188">
        <v>3.8917910447761099</v>
      </c>
      <c r="BI188" t="s">
        <v>1809</v>
      </c>
      <c r="BJ188">
        <v>0</v>
      </c>
      <c r="BK188" s="3" t="str">
        <f t="shared" si="71"/>
        <v>No</v>
      </c>
      <c r="BM188" t="s">
        <v>1810</v>
      </c>
      <c r="BN188" t="s">
        <v>1811</v>
      </c>
      <c r="BO188" t="s">
        <v>1812</v>
      </c>
      <c r="BP188" t="s">
        <v>58</v>
      </c>
      <c r="BQ188" t="s">
        <v>59</v>
      </c>
      <c r="BR188" t="s">
        <v>11552</v>
      </c>
      <c r="BS188" t="s">
        <v>12672</v>
      </c>
      <c r="BT188" t="s">
        <v>12573</v>
      </c>
      <c r="BU188" t="s">
        <v>12459</v>
      </c>
      <c r="BV188" t="s">
        <v>12511</v>
      </c>
      <c r="BW188" t="s">
        <v>12662</v>
      </c>
      <c r="BX188" t="s">
        <v>12458</v>
      </c>
      <c r="BY188" t="s">
        <v>12554</v>
      </c>
      <c r="BZ188" t="s">
        <v>12568</v>
      </c>
      <c r="CA188" t="s">
        <v>12463</v>
      </c>
      <c r="CB188" t="s">
        <v>12519</v>
      </c>
      <c r="CC188" t="s">
        <v>12576</v>
      </c>
      <c r="CD188" t="s">
        <v>12493</v>
      </c>
      <c r="CE188" t="s">
        <v>12582</v>
      </c>
      <c r="CF188" t="s">
        <v>12606</v>
      </c>
      <c r="CG188" t="s">
        <v>12602</v>
      </c>
      <c r="CH188" t="s">
        <v>12475</v>
      </c>
      <c r="CI188" t="s">
        <v>12526</v>
      </c>
      <c r="CJ188" t="s">
        <v>12510</v>
      </c>
      <c r="CK188" t="s">
        <v>12543</v>
      </c>
      <c r="CL188" t="s">
        <v>12467</v>
      </c>
      <c r="CM188" t="s">
        <v>13067</v>
      </c>
      <c r="CN188" t="s">
        <v>12473</v>
      </c>
      <c r="CO188" t="s">
        <v>12607</v>
      </c>
      <c r="CP188" t="s">
        <v>13176</v>
      </c>
      <c r="CQ188" t="s">
        <v>12466</v>
      </c>
      <c r="CR188" t="s">
        <v>12492</v>
      </c>
      <c r="CS188" t="s">
        <v>13177</v>
      </c>
    </row>
    <row r="189" spans="1:97" hidden="1" x14ac:dyDescent="0.25">
      <c r="A189">
        <v>188</v>
      </c>
      <c r="B189" t="s">
        <v>1813</v>
      </c>
      <c r="C189" t="s">
        <v>11553</v>
      </c>
      <c r="D189">
        <v>8</v>
      </c>
      <c r="E189">
        <v>10</v>
      </c>
      <c r="F189" t="s">
        <v>45</v>
      </c>
      <c r="G189">
        <v>50</v>
      </c>
      <c r="H189" s="3">
        <f t="shared" si="48"/>
        <v>400</v>
      </c>
      <c r="I189" s="3">
        <f t="shared" si="49"/>
        <v>500</v>
      </c>
      <c r="J189">
        <v>0</v>
      </c>
      <c r="K189" s="3" t="str">
        <f t="shared" si="51"/>
        <v>No</v>
      </c>
      <c r="L189" s="3" t="str">
        <f t="shared" si="52"/>
        <v>with rating</v>
      </c>
      <c r="M189" s="3">
        <f t="shared" si="53"/>
        <v>1</v>
      </c>
      <c r="N189" s="3" t="str">
        <f t="shared" si="54"/>
        <v>Above average</v>
      </c>
      <c r="O189" s="3">
        <f t="shared" si="55"/>
        <v>0</v>
      </c>
      <c r="P189" s="3">
        <f t="shared" si="56"/>
        <v>0</v>
      </c>
      <c r="Q189" s="3">
        <f t="shared" si="57"/>
        <v>0</v>
      </c>
      <c r="R189" s="3">
        <f t="shared" si="58"/>
        <v>0</v>
      </c>
      <c r="S189" s="3">
        <f t="shared" si="59"/>
        <v>1</v>
      </c>
      <c r="T189" s="3">
        <f t="shared" si="60"/>
        <v>0</v>
      </c>
      <c r="U189" s="3" t="str">
        <f t="shared" si="61"/>
        <v>Very good</v>
      </c>
      <c r="V189">
        <v>3.8</v>
      </c>
      <c r="W189">
        <v>5</v>
      </c>
      <c r="X189">
        <v>3</v>
      </c>
      <c r="Y189" s="8">
        <f t="shared" si="62"/>
        <v>0.6</v>
      </c>
      <c r="Z189">
        <v>0</v>
      </c>
      <c r="AA189">
        <v>1</v>
      </c>
      <c r="AB189">
        <v>0</v>
      </c>
      <c r="AC189">
        <v>1</v>
      </c>
      <c r="AD189" s="9">
        <f t="shared" si="63"/>
        <v>0.2</v>
      </c>
      <c r="AE189">
        <v>0</v>
      </c>
      <c r="AF189">
        <v>0</v>
      </c>
      <c r="AG189" s="3" t="str">
        <f t="shared" si="64"/>
        <v>No</v>
      </c>
      <c r="AH189">
        <v>0</v>
      </c>
      <c r="AI189" s="3" t="str">
        <f t="shared" si="65"/>
        <v>No</v>
      </c>
      <c r="AJ189">
        <v>0</v>
      </c>
      <c r="AK189" s="3" t="str">
        <f t="shared" si="66"/>
        <v>No</v>
      </c>
      <c r="AL189" t="s">
        <v>11554</v>
      </c>
      <c r="AM189" t="s">
        <v>129</v>
      </c>
      <c r="AN189" t="s">
        <v>64</v>
      </c>
      <c r="AO189">
        <v>5</v>
      </c>
      <c r="AP189" s="6" t="s">
        <v>12443</v>
      </c>
      <c r="AQ189">
        <v>2</v>
      </c>
      <c r="AR189">
        <v>0</v>
      </c>
      <c r="AS189" s="3" t="str">
        <f t="shared" si="67"/>
        <v>No</v>
      </c>
      <c r="AT189">
        <v>23</v>
      </c>
      <c r="AU189">
        <v>50</v>
      </c>
      <c r="AV189" t="str">
        <f t="shared" si="68"/>
        <v>No</v>
      </c>
      <c r="AY189" t="s">
        <v>51</v>
      </c>
      <c r="AZ189" s="6" t="s">
        <v>1816</v>
      </c>
      <c r="BA189" t="s">
        <v>1816</v>
      </c>
      <c r="BB189" t="s">
        <v>1817</v>
      </c>
      <c r="BC189" s="3" t="str">
        <f t="shared" si="69"/>
        <v>with rating</v>
      </c>
      <c r="BD189">
        <v>129</v>
      </c>
      <c r="BE189" s="3">
        <v>82</v>
      </c>
      <c r="BF189" s="8">
        <f t="shared" si="70"/>
        <v>0.82</v>
      </c>
      <c r="BG189" s="5">
        <f t="shared" si="50"/>
        <v>105.78</v>
      </c>
      <c r="BH189">
        <v>3.7906976744185998</v>
      </c>
      <c r="BI189" t="s">
        <v>1818</v>
      </c>
      <c r="BJ189">
        <v>0</v>
      </c>
      <c r="BK189" s="3" t="str">
        <f t="shared" si="71"/>
        <v>No</v>
      </c>
      <c r="BM189" t="s">
        <v>1819</v>
      </c>
      <c r="BN189" t="s">
        <v>1820</v>
      </c>
      <c r="BO189" t="s">
        <v>1821</v>
      </c>
      <c r="BP189" t="s">
        <v>58</v>
      </c>
      <c r="BQ189" t="s">
        <v>59</v>
      </c>
      <c r="BR189" t="s">
        <v>11554</v>
      </c>
      <c r="BS189" t="s">
        <v>12458</v>
      </c>
      <c r="BT189" t="s">
        <v>12519</v>
      </c>
      <c r="BU189" t="s">
        <v>13179</v>
      </c>
      <c r="BV189" t="s">
        <v>12512</v>
      </c>
      <c r="BW189" t="s">
        <v>12486</v>
      </c>
      <c r="BX189" t="s">
        <v>12501</v>
      </c>
      <c r="BY189" t="s">
        <v>12568</v>
      </c>
      <c r="BZ189" t="s">
        <v>12466</v>
      </c>
      <c r="CA189" t="s">
        <v>12463</v>
      </c>
      <c r="CB189" t="s">
        <v>12469</v>
      </c>
      <c r="CC189" t="s">
        <v>12744</v>
      </c>
      <c r="CD189" t="s">
        <v>12559</v>
      </c>
      <c r="CE189" t="s">
        <v>12565</v>
      </c>
      <c r="CF189" t="s">
        <v>12475</v>
      </c>
      <c r="CG189" t="s">
        <v>12566</v>
      </c>
      <c r="CH189" t="s">
        <v>12505</v>
      </c>
    </row>
    <row r="190" spans="1:97" hidden="1" x14ac:dyDescent="0.25">
      <c r="A190">
        <v>189</v>
      </c>
      <c r="B190" t="s">
        <v>1822</v>
      </c>
      <c r="C190" t="s">
        <v>11555</v>
      </c>
      <c r="D190">
        <v>5.74</v>
      </c>
      <c r="E190">
        <v>59</v>
      </c>
      <c r="F190" t="s">
        <v>45</v>
      </c>
      <c r="G190">
        <v>1000</v>
      </c>
      <c r="H190" s="3">
        <f t="shared" si="48"/>
        <v>5740</v>
      </c>
      <c r="I190" s="3">
        <f t="shared" si="49"/>
        <v>59000</v>
      </c>
      <c r="J190">
        <v>0</v>
      </c>
      <c r="K190" s="3" t="str">
        <f t="shared" si="51"/>
        <v>No</v>
      </c>
      <c r="L190" s="3" t="str">
        <f t="shared" si="52"/>
        <v>with rating</v>
      </c>
      <c r="M190" s="3">
        <f t="shared" si="53"/>
        <v>1</v>
      </c>
      <c r="N190" s="3" t="str">
        <f t="shared" si="54"/>
        <v>Above average</v>
      </c>
      <c r="O190" s="3">
        <f t="shared" si="55"/>
        <v>0</v>
      </c>
      <c r="P190" s="3">
        <f t="shared" si="56"/>
        <v>0</v>
      </c>
      <c r="Q190" s="3">
        <f t="shared" si="57"/>
        <v>0</v>
      </c>
      <c r="R190" s="3">
        <f t="shared" si="58"/>
        <v>0</v>
      </c>
      <c r="S190" s="3">
        <f t="shared" si="59"/>
        <v>1</v>
      </c>
      <c r="T190" s="3">
        <f t="shared" si="60"/>
        <v>0</v>
      </c>
      <c r="U190" s="3" t="str">
        <f t="shared" si="61"/>
        <v>Very good</v>
      </c>
      <c r="V190">
        <v>3.99</v>
      </c>
      <c r="W190">
        <v>71</v>
      </c>
      <c r="X190">
        <v>41</v>
      </c>
      <c r="Y190" s="8">
        <f t="shared" si="62"/>
        <v>0.57746478873239437</v>
      </c>
      <c r="Z190">
        <v>7</v>
      </c>
      <c r="AA190">
        <v>10</v>
      </c>
      <c r="AB190">
        <v>7</v>
      </c>
      <c r="AC190">
        <v>6</v>
      </c>
      <c r="AD190" s="9">
        <f t="shared" si="63"/>
        <v>8.4507042253521125E-2</v>
      </c>
      <c r="AE190">
        <v>0</v>
      </c>
      <c r="AF190">
        <v>0</v>
      </c>
      <c r="AG190" s="3" t="str">
        <f t="shared" si="64"/>
        <v>No</v>
      </c>
      <c r="AH190">
        <v>0</v>
      </c>
      <c r="AI190" s="3" t="str">
        <f t="shared" si="65"/>
        <v>No</v>
      </c>
      <c r="AJ190">
        <v>0</v>
      </c>
      <c r="AK190" s="3" t="str">
        <f t="shared" si="66"/>
        <v>No</v>
      </c>
      <c r="AL190" t="s">
        <v>11556</v>
      </c>
      <c r="AM190" t="s">
        <v>741</v>
      </c>
      <c r="AN190" t="s">
        <v>64</v>
      </c>
      <c r="AO190">
        <v>3</v>
      </c>
      <c r="AP190" s="6" t="s">
        <v>12443</v>
      </c>
      <c r="AQ190">
        <v>1</v>
      </c>
      <c r="AR190">
        <v>0</v>
      </c>
      <c r="AS190" s="3" t="str">
        <f t="shared" si="67"/>
        <v>No</v>
      </c>
      <c r="AT190">
        <v>43</v>
      </c>
      <c r="AU190">
        <v>50</v>
      </c>
      <c r="AV190" t="str">
        <f t="shared" si="68"/>
        <v>No</v>
      </c>
      <c r="AY190" t="s">
        <v>51</v>
      </c>
      <c r="AZ190" s="6" t="s">
        <v>1825</v>
      </c>
      <c r="BA190" t="s">
        <v>1825</v>
      </c>
      <c r="BB190" t="s">
        <v>1826</v>
      </c>
      <c r="BC190" s="3" t="str">
        <f t="shared" si="69"/>
        <v>with rating</v>
      </c>
      <c r="BD190">
        <v>3161</v>
      </c>
      <c r="BE190" s="3">
        <v>88</v>
      </c>
      <c r="BF190" s="8">
        <f t="shared" si="70"/>
        <v>0.88</v>
      </c>
      <c r="BG190" s="5">
        <f t="shared" si="50"/>
        <v>2781.68</v>
      </c>
      <c r="BH190">
        <v>4.1815881050300501</v>
      </c>
      <c r="BI190" t="s">
        <v>1827</v>
      </c>
      <c r="BJ190">
        <v>0</v>
      </c>
      <c r="BK190" s="3" t="str">
        <f t="shared" si="71"/>
        <v>No</v>
      </c>
      <c r="BM190" t="s">
        <v>1828</v>
      </c>
      <c r="BN190" t="s">
        <v>1829</v>
      </c>
      <c r="BO190" t="s">
        <v>1830</v>
      </c>
      <c r="BP190" t="s">
        <v>58</v>
      </c>
      <c r="BQ190" t="s">
        <v>59</v>
      </c>
      <c r="BR190" t="s">
        <v>11556</v>
      </c>
      <c r="BS190" t="s">
        <v>12603</v>
      </c>
      <c r="BT190" t="s">
        <v>12573</v>
      </c>
      <c r="BU190" t="s">
        <v>12519</v>
      </c>
      <c r="BV190" t="s">
        <v>13180</v>
      </c>
      <c r="BW190" t="s">
        <v>12718</v>
      </c>
      <c r="BX190" t="s">
        <v>12458</v>
      </c>
      <c r="BY190" t="s">
        <v>12532</v>
      </c>
      <c r="BZ190" t="s">
        <v>12648</v>
      </c>
      <c r="CA190" t="s">
        <v>12463</v>
      </c>
      <c r="CB190" t="s">
        <v>12459</v>
      </c>
      <c r="CC190" t="s">
        <v>12576</v>
      </c>
      <c r="CD190" t="s">
        <v>12540</v>
      </c>
      <c r="CE190" t="s">
        <v>12582</v>
      </c>
      <c r="CF190" t="s">
        <v>12725</v>
      </c>
      <c r="CG190" t="s">
        <v>12466</v>
      </c>
      <c r="CH190" t="s">
        <v>12515</v>
      </c>
      <c r="CI190" t="s">
        <v>12510</v>
      </c>
      <c r="CJ190" t="s">
        <v>12595</v>
      </c>
      <c r="CK190" t="s">
        <v>12680</v>
      </c>
      <c r="CL190" t="s">
        <v>12467</v>
      </c>
      <c r="CM190" t="s">
        <v>13181</v>
      </c>
      <c r="CN190" t="s">
        <v>12518</v>
      </c>
      <c r="CO190" t="s">
        <v>12690</v>
      </c>
      <c r="CP190" t="s">
        <v>12477</v>
      </c>
      <c r="CQ190" t="s">
        <v>12492</v>
      </c>
      <c r="CR190" t="s">
        <v>12475</v>
      </c>
      <c r="CS190" t="s">
        <v>12473</v>
      </c>
    </row>
    <row r="191" spans="1:97" hidden="1" x14ac:dyDescent="0.25">
      <c r="A191">
        <v>190</v>
      </c>
      <c r="B191" t="s">
        <v>1831</v>
      </c>
      <c r="C191" t="s">
        <v>1832</v>
      </c>
      <c r="D191">
        <v>5</v>
      </c>
      <c r="E191">
        <v>5</v>
      </c>
      <c r="F191" t="s">
        <v>45</v>
      </c>
      <c r="G191">
        <v>10</v>
      </c>
      <c r="H191" s="3">
        <f t="shared" si="48"/>
        <v>50</v>
      </c>
      <c r="I191" s="3">
        <f t="shared" si="49"/>
        <v>50</v>
      </c>
      <c r="J191">
        <v>0</v>
      </c>
      <c r="K191" s="3" t="str">
        <f t="shared" si="51"/>
        <v>No</v>
      </c>
      <c r="L191" s="3" t="str">
        <f t="shared" si="52"/>
        <v>without rating</v>
      </c>
      <c r="M191" s="3">
        <f t="shared" si="53"/>
        <v>0</v>
      </c>
      <c r="N191" s="3" t="str">
        <f t="shared" si="54"/>
        <v>no rating</v>
      </c>
      <c r="O191" s="3">
        <f t="shared" si="55"/>
        <v>1</v>
      </c>
      <c r="P191" s="3">
        <f t="shared" si="56"/>
        <v>0</v>
      </c>
      <c r="Q191" s="3">
        <f t="shared" si="57"/>
        <v>0</v>
      </c>
      <c r="R191" s="3">
        <f t="shared" si="58"/>
        <v>0</v>
      </c>
      <c r="S191" s="3">
        <f t="shared" si="59"/>
        <v>0</v>
      </c>
      <c r="T191" s="3">
        <f t="shared" si="60"/>
        <v>0</v>
      </c>
      <c r="U191" s="3" t="str">
        <f t="shared" si="61"/>
        <v>no rating</v>
      </c>
      <c r="V191" s="4"/>
      <c r="W191">
        <v>0</v>
      </c>
      <c r="Y191" s="8" t="e">
        <f t="shared" si="62"/>
        <v>#DIV/0!</v>
      </c>
      <c r="AD191" s="9" t="e">
        <f t="shared" si="63"/>
        <v>#DIV/0!</v>
      </c>
      <c r="AE191">
        <v>0</v>
      </c>
      <c r="AF191">
        <v>0</v>
      </c>
      <c r="AG191" s="3" t="str">
        <f t="shared" si="64"/>
        <v>No</v>
      </c>
      <c r="AH191">
        <v>0</v>
      </c>
      <c r="AI191" s="3" t="str">
        <f t="shared" si="65"/>
        <v>No</v>
      </c>
      <c r="AJ191">
        <v>0</v>
      </c>
      <c r="AK191" s="3" t="str">
        <f t="shared" si="66"/>
        <v>No</v>
      </c>
      <c r="AL191" t="s">
        <v>1833</v>
      </c>
      <c r="AM191" t="s">
        <v>47</v>
      </c>
      <c r="AN191" t="s">
        <v>96</v>
      </c>
      <c r="AO191">
        <v>50</v>
      </c>
      <c r="AP191" s="6" t="s">
        <v>12443</v>
      </c>
      <c r="AQ191">
        <v>2</v>
      </c>
      <c r="AR191">
        <v>0</v>
      </c>
      <c r="AS191" s="3" t="str">
        <f t="shared" si="67"/>
        <v>No</v>
      </c>
      <c r="AT191">
        <v>8</v>
      </c>
      <c r="AU191">
        <v>50</v>
      </c>
      <c r="AV191" t="str">
        <f t="shared" si="68"/>
        <v>Yes</v>
      </c>
      <c r="AW191">
        <v>1</v>
      </c>
      <c r="AX191" t="s">
        <v>12445</v>
      </c>
      <c r="AY191" t="s">
        <v>51</v>
      </c>
      <c r="AZ191" s="6" t="s">
        <v>1834</v>
      </c>
      <c r="BA191" t="s">
        <v>1834</v>
      </c>
      <c r="BB191" t="s">
        <v>1835</v>
      </c>
      <c r="BC191" s="3" t="str">
        <f t="shared" si="69"/>
        <v>with rating</v>
      </c>
      <c r="BD191">
        <v>129</v>
      </c>
      <c r="BE191" s="3">
        <v>80</v>
      </c>
      <c r="BF191" s="8">
        <f t="shared" si="70"/>
        <v>0.8</v>
      </c>
      <c r="BG191" s="5">
        <f t="shared" si="50"/>
        <v>103.2</v>
      </c>
      <c r="BH191">
        <v>3.8372093023255802</v>
      </c>
      <c r="BI191" t="s">
        <v>1836</v>
      </c>
      <c r="BJ191">
        <v>0</v>
      </c>
      <c r="BK191" s="3" t="str">
        <f t="shared" si="71"/>
        <v>No</v>
      </c>
      <c r="BM191" t="s">
        <v>1837</v>
      </c>
      <c r="BN191" t="s">
        <v>1838</v>
      </c>
      <c r="BO191" t="s">
        <v>1839</v>
      </c>
      <c r="BP191" t="s">
        <v>58</v>
      </c>
      <c r="BQ191" t="s">
        <v>59</v>
      </c>
      <c r="BR191" t="s">
        <v>1833</v>
      </c>
      <c r="BS191" t="s">
        <v>13182</v>
      </c>
      <c r="BT191" t="s">
        <v>13183</v>
      </c>
      <c r="BU191" t="s">
        <v>13184</v>
      </c>
      <c r="BV191" t="s">
        <v>13185</v>
      </c>
      <c r="BW191" t="s">
        <v>12762</v>
      </c>
      <c r="BX191" t="s">
        <v>12836</v>
      </c>
      <c r="BY191" t="s">
        <v>12882</v>
      </c>
      <c r="BZ191" t="s">
        <v>12766</v>
      </c>
      <c r="CA191" t="s">
        <v>12770</v>
      </c>
      <c r="CB191" t="s">
        <v>12774</v>
      </c>
      <c r="CC191" t="s">
        <v>13186</v>
      </c>
      <c r="CD191" t="s">
        <v>13187</v>
      </c>
      <c r="CE191" t="s">
        <v>12463</v>
      </c>
      <c r="CF191" t="s">
        <v>13188</v>
      </c>
      <c r="CG191" t="s">
        <v>13189</v>
      </c>
      <c r="CH191" t="s">
        <v>13190</v>
      </c>
      <c r="CI191" t="s">
        <v>13191</v>
      </c>
      <c r="CJ191" t="s">
        <v>13192</v>
      </c>
    </row>
    <row r="192" spans="1:97" hidden="1" x14ac:dyDescent="0.25">
      <c r="A192">
        <v>191</v>
      </c>
      <c r="B192" t="s">
        <v>1840</v>
      </c>
      <c r="C192" t="s">
        <v>1841</v>
      </c>
      <c r="D192">
        <v>8</v>
      </c>
      <c r="E192">
        <v>7</v>
      </c>
      <c r="F192" t="s">
        <v>45</v>
      </c>
      <c r="G192">
        <v>20000</v>
      </c>
      <c r="H192" s="3">
        <f t="shared" si="48"/>
        <v>160000</v>
      </c>
      <c r="I192" s="3">
        <f t="shared" si="49"/>
        <v>140000</v>
      </c>
      <c r="J192">
        <v>1</v>
      </c>
      <c r="K192" s="3" t="str">
        <f t="shared" si="51"/>
        <v>Yes</v>
      </c>
      <c r="L192" s="3" t="str">
        <f t="shared" si="52"/>
        <v>with rating</v>
      </c>
      <c r="M192" s="3">
        <f t="shared" si="53"/>
        <v>1</v>
      </c>
      <c r="N192" s="3" t="str">
        <f t="shared" si="54"/>
        <v>Below average</v>
      </c>
      <c r="O192" s="3">
        <f t="shared" si="55"/>
        <v>0</v>
      </c>
      <c r="P192" s="3">
        <f t="shared" si="56"/>
        <v>0</v>
      </c>
      <c r="Q192" s="3">
        <f t="shared" si="57"/>
        <v>0</v>
      </c>
      <c r="R192" s="3">
        <f t="shared" si="58"/>
        <v>0</v>
      </c>
      <c r="S192" s="3">
        <f t="shared" si="59"/>
        <v>1</v>
      </c>
      <c r="T192" s="3">
        <f t="shared" si="60"/>
        <v>0</v>
      </c>
      <c r="U192" s="3" t="str">
        <f t="shared" si="61"/>
        <v>Very good</v>
      </c>
      <c r="V192">
        <v>3.61</v>
      </c>
      <c r="W192">
        <v>5641</v>
      </c>
      <c r="X192">
        <v>2245</v>
      </c>
      <c r="Y192" s="8">
        <f t="shared" si="62"/>
        <v>0.39797908172309876</v>
      </c>
      <c r="Z192">
        <v>1059</v>
      </c>
      <c r="AA192">
        <v>999</v>
      </c>
      <c r="AB192">
        <v>562</v>
      </c>
      <c r="AC192">
        <v>776</v>
      </c>
      <c r="AD192" s="9">
        <f t="shared" si="63"/>
        <v>0.13756426165573479</v>
      </c>
      <c r="AE192">
        <v>0</v>
      </c>
      <c r="AF192">
        <v>0</v>
      </c>
      <c r="AG192" s="3" t="str">
        <f t="shared" si="64"/>
        <v>No</v>
      </c>
      <c r="AH192">
        <v>0</v>
      </c>
      <c r="AI192" s="3" t="str">
        <f t="shared" si="65"/>
        <v>No</v>
      </c>
      <c r="AJ192">
        <v>0</v>
      </c>
      <c r="AK192" s="3" t="str">
        <f t="shared" si="66"/>
        <v>No</v>
      </c>
      <c r="AL192" t="s">
        <v>11557</v>
      </c>
      <c r="AM192" t="s">
        <v>1147</v>
      </c>
      <c r="AN192" t="s">
        <v>162</v>
      </c>
      <c r="AO192">
        <v>50</v>
      </c>
      <c r="AP192" s="6" t="s">
        <v>12443</v>
      </c>
      <c r="AQ192">
        <v>2</v>
      </c>
      <c r="AR192">
        <v>0</v>
      </c>
      <c r="AS192" s="3" t="str">
        <f t="shared" si="67"/>
        <v>No</v>
      </c>
      <c r="AT192">
        <v>38</v>
      </c>
      <c r="AU192">
        <v>50</v>
      </c>
      <c r="AV192" t="str">
        <f t="shared" si="68"/>
        <v>No</v>
      </c>
      <c r="AY192" t="s">
        <v>51</v>
      </c>
      <c r="AZ192" s="6" t="s">
        <v>1843</v>
      </c>
      <c r="BA192" t="s">
        <v>1844</v>
      </c>
      <c r="BB192" t="s">
        <v>1845</v>
      </c>
      <c r="BC192" s="3" t="str">
        <f t="shared" si="69"/>
        <v>with rating</v>
      </c>
      <c r="BD192">
        <v>70773</v>
      </c>
      <c r="BE192" s="3">
        <v>0</v>
      </c>
      <c r="BF192" s="8">
        <f t="shared" si="70"/>
        <v>0</v>
      </c>
      <c r="BG192" s="5">
        <f t="shared" si="50"/>
        <v>0</v>
      </c>
      <c r="BH192">
        <v>4.03831969818998</v>
      </c>
      <c r="BI192" t="s">
        <v>1846</v>
      </c>
      <c r="BJ192">
        <v>0</v>
      </c>
      <c r="BK192" s="3" t="str">
        <f t="shared" si="71"/>
        <v>No</v>
      </c>
      <c r="BM192" t="s">
        <v>1847</v>
      </c>
      <c r="BN192" t="s">
        <v>1848</v>
      </c>
      <c r="BO192" t="s">
        <v>1849</v>
      </c>
      <c r="BP192" t="s">
        <v>58</v>
      </c>
      <c r="BQ192" t="s">
        <v>59</v>
      </c>
      <c r="BR192" t="s">
        <v>11557</v>
      </c>
      <c r="BS192" t="s">
        <v>12475</v>
      </c>
      <c r="BT192" t="s">
        <v>13193</v>
      </c>
      <c r="BU192" t="s">
        <v>12519</v>
      </c>
      <c r="BV192" t="s">
        <v>12764</v>
      </c>
      <c r="BW192" t="s">
        <v>12596</v>
      </c>
      <c r="BX192" t="s">
        <v>12486</v>
      </c>
      <c r="BY192" t="s">
        <v>12545</v>
      </c>
      <c r="BZ192" t="s">
        <v>12463</v>
      </c>
      <c r="CA192" t="s">
        <v>12744</v>
      </c>
      <c r="CB192" t="s">
        <v>13093</v>
      </c>
      <c r="CC192" t="s">
        <v>12740</v>
      </c>
      <c r="CD192" t="s">
        <v>12563</v>
      </c>
      <c r="CE192" t="s">
        <v>12459</v>
      </c>
      <c r="CF192" t="s">
        <v>13194</v>
      </c>
      <c r="CG192" t="s">
        <v>12493</v>
      </c>
      <c r="CH192" t="s">
        <v>12477</v>
      </c>
      <c r="CI192" t="s">
        <v>12858</v>
      </c>
      <c r="CJ192" t="s">
        <v>13195</v>
      </c>
      <c r="CK192" t="s">
        <v>12996</v>
      </c>
      <c r="CL192" t="s">
        <v>12508</v>
      </c>
      <c r="CM192" t="s">
        <v>12516</v>
      </c>
    </row>
    <row r="193" spans="1:93" hidden="1" x14ac:dyDescent="0.25">
      <c r="A193">
        <v>192</v>
      </c>
      <c r="B193" t="s">
        <v>1850</v>
      </c>
      <c r="C193" t="s">
        <v>1851</v>
      </c>
      <c r="D193">
        <v>3.67</v>
      </c>
      <c r="E193">
        <v>4</v>
      </c>
      <c r="F193" t="s">
        <v>45</v>
      </c>
      <c r="G193">
        <v>10000</v>
      </c>
      <c r="H193" s="3">
        <f t="shared" si="48"/>
        <v>36700</v>
      </c>
      <c r="I193" s="3">
        <f t="shared" si="49"/>
        <v>40000</v>
      </c>
      <c r="J193">
        <v>1</v>
      </c>
      <c r="K193" s="3" t="str">
        <f t="shared" si="51"/>
        <v>Yes</v>
      </c>
      <c r="L193" s="3" t="str">
        <f t="shared" si="52"/>
        <v>with rating</v>
      </c>
      <c r="M193" s="3">
        <f t="shared" si="53"/>
        <v>1</v>
      </c>
      <c r="N193" s="3" t="str">
        <f t="shared" si="54"/>
        <v>Above average</v>
      </c>
      <c r="O193" s="3">
        <f t="shared" si="55"/>
        <v>0</v>
      </c>
      <c r="P193" s="3">
        <f t="shared" si="56"/>
        <v>0</v>
      </c>
      <c r="Q193" s="3">
        <f t="shared" si="57"/>
        <v>0</v>
      </c>
      <c r="R193" s="3">
        <f t="shared" si="58"/>
        <v>0</v>
      </c>
      <c r="S193" s="3">
        <f t="shared" si="59"/>
        <v>1</v>
      </c>
      <c r="T193" s="3">
        <f t="shared" si="60"/>
        <v>0</v>
      </c>
      <c r="U193" s="3" t="str">
        <f t="shared" si="61"/>
        <v>Very good</v>
      </c>
      <c r="V193">
        <v>4.3099999999999996</v>
      </c>
      <c r="W193">
        <v>2072</v>
      </c>
      <c r="X193">
        <v>1314</v>
      </c>
      <c r="Y193" s="8">
        <f t="shared" si="62"/>
        <v>0.63416988416988418</v>
      </c>
      <c r="Z193">
        <v>374</v>
      </c>
      <c r="AA193">
        <v>208</v>
      </c>
      <c r="AB193">
        <v>73</v>
      </c>
      <c r="AC193">
        <v>103</v>
      </c>
      <c r="AD193" s="9">
        <f t="shared" si="63"/>
        <v>4.9710424710424708E-2</v>
      </c>
      <c r="AE193">
        <v>0</v>
      </c>
      <c r="AF193">
        <v>0</v>
      </c>
      <c r="AG193" s="3" t="str">
        <f t="shared" si="64"/>
        <v>No</v>
      </c>
      <c r="AH193">
        <v>0</v>
      </c>
      <c r="AI193" s="3" t="str">
        <f t="shared" si="65"/>
        <v>No</v>
      </c>
      <c r="AJ193">
        <v>0</v>
      </c>
      <c r="AK193" s="3" t="str">
        <f t="shared" si="66"/>
        <v>No</v>
      </c>
      <c r="AL193" t="s">
        <v>1852</v>
      </c>
      <c r="AM193" t="s">
        <v>85</v>
      </c>
      <c r="AN193" t="s">
        <v>11558</v>
      </c>
      <c r="AO193">
        <v>50</v>
      </c>
      <c r="AP193" s="6" t="s">
        <v>12443</v>
      </c>
      <c r="AQ193">
        <v>1</v>
      </c>
      <c r="AR193">
        <v>0</v>
      </c>
      <c r="AS193" s="3" t="str">
        <f t="shared" si="67"/>
        <v>No</v>
      </c>
      <c r="AT193">
        <v>138</v>
      </c>
      <c r="AU193">
        <v>50</v>
      </c>
      <c r="AV193" t="str">
        <f t="shared" si="68"/>
        <v>No</v>
      </c>
      <c r="AY193" t="s">
        <v>51</v>
      </c>
      <c r="AZ193" s="6" t="s">
        <v>1854</v>
      </c>
      <c r="BA193" t="s">
        <v>1855</v>
      </c>
      <c r="BB193" t="s">
        <v>1856</v>
      </c>
      <c r="BC193" s="3" t="str">
        <f t="shared" si="69"/>
        <v>with rating</v>
      </c>
      <c r="BD193">
        <v>11333</v>
      </c>
      <c r="BE193" s="3">
        <v>0</v>
      </c>
      <c r="BF193" s="8">
        <f t="shared" si="70"/>
        <v>0</v>
      </c>
      <c r="BG193" s="5">
        <f t="shared" si="50"/>
        <v>0</v>
      </c>
      <c r="BH193">
        <v>4.3957469337333404</v>
      </c>
      <c r="BI193" t="s">
        <v>1857</v>
      </c>
      <c r="BJ193">
        <v>1</v>
      </c>
      <c r="BK193" s="3" t="str">
        <f t="shared" si="71"/>
        <v>Yes</v>
      </c>
      <c r="BL193" t="s">
        <v>1858</v>
      </c>
      <c r="BM193" t="s">
        <v>1859</v>
      </c>
      <c r="BN193" t="s">
        <v>1860</v>
      </c>
      <c r="BO193" t="s">
        <v>1861</v>
      </c>
      <c r="BP193" t="s">
        <v>58</v>
      </c>
      <c r="BQ193" t="s">
        <v>59</v>
      </c>
      <c r="BR193" t="s">
        <v>1852</v>
      </c>
      <c r="BS193" t="s">
        <v>12458</v>
      </c>
      <c r="BT193" t="s">
        <v>13029</v>
      </c>
      <c r="BU193" t="s">
        <v>12878</v>
      </c>
      <c r="BV193" t="s">
        <v>13196</v>
      </c>
      <c r="BW193" t="s">
        <v>13010</v>
      </c>
      <c r="BX193" t="s">
        <v>13197</v>
      </c>
      <c r="BY193" t="s">
        <v>12459</v>
      </c>
      <c r="BZ193" t="s">
        <v>13035</v>
      </c>
      <c r="CA193" t="s">
        <v>12999</v>
      </c>
      <c r="CB193" t="s">
        <v>12725</v>
      </c>
      <c r="CC193" t="s">
        <v>12508</v>
      </c>
      <c r="CD193" t="s">
        <v>12466</v>
      </c>
    </row>
    <row r="194" spans="1:93" hidden="1" x14ac:dyDescent="0.25">
      <c r="A194">
        <v>193</v>
      </c>
      <c r="B194" t="s">
        <v>11521</v>
      </c>
      <c r="C194" t="s">
        <v>11521</v>
      </c>
      <c r="D194">
        <v>7</v>
      </c>
      <c r="E194">
        <v>50</v>
      </c>
      <c r="F194" t="s">
        <v>45</v>
      </c>
      <c r="G194">
        <v>1000</v>
      </c>
      <c r="H194" s="3">
        <f t="shared" ref="H194:H257" si="72">D194*G194</f>
        <v>7000</v>
      </c>
      <c r="I194" s="3">
        <f t="shared" ref="I194:I257" si="73">E194*G194</f>
        <v>50000</v>
      </c>
      <c r="J194">
        <v>0</v>
      </c>
      <c r="K194" s="3" t="str">
        <f t="shared" si="51"/>
        <v>No</v>
      </c>
      <c r="L194" s="3" t="str">
        <f t="shared" si="52"/>
        <v>with rating</v>
      </c>
      <c r="M194" s="3">
        <f t="shared" si="53"/>
        <v>1</v>
      </c>
      <c r="N194" s="3" t="str">
        <f t="shared" si="54"/>
        <v>Below average</v>
      </c>
      <c r="O194" s="3">
        <f t="shared" si="55"/>
        <v>0</v>
      </c>
      <c r="P194" s="3">
        <f t="shared" si="56"/>
        <v>0</v>
      </c>
      <c r="Q194" s="3">
        <f t="shared" si="57"/>
        <v>0</v>
      </c>
      <c r="R194" s="3">
        <f t="shared" si="58"/>
        <v>1</v>
      </c>
      <c r="S194" s="3">
        <f t="shared" si="59"/>
        <v>0</v>
      </c>
      <c r="T194" s="3">
        <f t="shared" si="60"/>
        <v>0</v>
      </c>
      <c r="U194" s="3" t="str">
        <f t="shared" si="61"/>
        <v>Good</v>
      </c>
      <c r="V194">
        <v>3.49</v>
      </c>
      <c r="W194">
        <v>49</v>
      </c>
      <c r="X194">
        <v>16</v>
      </c>
      <c r="Y194" s="8">
        <f t="shared" si="62"/>
        <v>0.32653061224489793</v>
      </c>
      <c r="Z194">
        <v>11</v>
      </c>
      <c r="AA194">
        <v>10</v>
      </c>
      <c r="AB194">
        <v>5</v>
      </c>
      <c r="AC194">
        <v>7</v>
      </c>
      <c r="AD194" s="9">
        <f t="shared" si="63"/>
        <v>0.14285714285714285</v>
      </c>
      <c r="AE194">
        <v>0</v>
      </c>
      <c r="AF194">
        <v>0</v>
      </c>
      <c r="AG194" s="3" t="str">
        <f t="shared" si="64"/>
        <v>No</v>
      </c>
      <c r="AH194">
        <v>0</v>
      </c>
      <c r="AI194" s="3" t="str">
        <f t="shared" si="65"/>
        <v>No</v>
      </c>
      <c r="AJ194">
        <v>0</v>
      </c>
      <c r="AK194" s="3" t="str">
        <f t="shared" si="66"/>
        <v>No</v>
      </c>
      <c r="AL194" t="s">
        <v>11522</v>
      </c>
      <c r="AM194" t="s">
        <v>1440</v>
      </c>
      <c r="AN194" t="s">
        <v>96</v>
      </c>
      <c r="AO194">
        <v>50</v>
      </c>
      <c r="AP194" s="6" t="s">
        <v>12443</v>
      </c>
      <c r="AQ194">
        <v>2</v>
      </c>
      <c r="AR194">
        <v>0</v>
      </c>
      <c r="AS194" s="3" t="str">
        <f t="shared" si="67"/>
        <v>No</v>
      </c>
      <c r="AT194">
        <v>132</v>
      </c>
      <c r="AU194">
        <v>50</v>
      </c>
      <c r="AV194" t="str">
        <f t="shared" si="68"/>
        <v>Yes</v>
      </c>
      <c r="AW194">
        <v>1</v>
      </c>
      <c r="AX194" t="s">
        <v>12445</v>
      </c>
      <c r="AY194" t="s">
        <v>51</v>
      </c>
      <c r="AZ194" s="6" t="s">
        <v>1441</v>
      </c>
      <c r="BA194" t="s">
        <v>1441</v>
      </c>
      <c r="BB194" t="s">
        <v>1442</v>
      </c>
      <c r="BC194" s="3" t="str">
        <f t="shared" si="69"/>
        <v>with rating</v>
      </c>
      <c r="BD194">
        <v>1290</v>
      </c>
      <c r="BE194" s="3">
        <v>0</v>
      </c>
      <c r="BF194" s="8">
        <f t="shared" si="70"/>
        <v>0</v>
      </c>
      <c r="BG194" s="5">
        <f t="shared" ref="BG194:BG257" si="74">BE194*BD194/100</f>
        <v>0</v>
      </c>
      <c r="BH194">
        <v>4.0116279069767398</v>
      </c>
      <c r="BI194" t="s">
        <v>1443</v>
      </c>
      <c r="BJ194">
        <v>0</v>
      </c>
      <c r="BK194" s="3" t="str">
        <f t="shared" si="71"/>
        <v>No</v>
      </c>
      <c r="BM194" t="s">
        <v>1444</v>
      </c>
      <c r="BN194" t="s">
        <v>1445</v>
      </c>
      <c r="BO194" t="s">
        <v>1446</v>
      </c>
      <c r="BP194" t="s">
        <v>58</v>
      </c>
      <c r="BQ194" t="s">
        <v>59</v>
      </c>
      <c r="BR194" t="s">
        <v>11522</v>
      </c>
      <c r="BS194" t="s">
        <v>13052</v>
      </c>
      <c r="BT194" t="s">
        <v>12519</v>
      </c>
      <c r="BU194" t="s">
        <v>12595</v>
      </c>
      <c r="BV194" t="s">
        <v>12861</v>
      </c>
      <c r="BW194" t="s">
        <v>12512</v>
      </c>
      <c r="BX194" t="s">
        <v>12596</v>
      </c>
      <c r="BY194" t="s">
        <v>12486</v>
      </c>
      <c r="BZ194" t="s">
        <v>12501</v>
      </c>
      <c r="CA194" t="s">
        <v>12568</v>
      </c>
      <c r="CB194" t="s">
        <v>12547</v>
      </c>
      <c r="CC194" t="s">
        <v>12463</v>
      </c>
      <c r="CD194" t="s">
        <v>12597</v>
      </c>
      <c r="CE194" t="s">
        <v>12469</v>
      </c>
      <c r="CF194" t="s">
        <v>12487</v>
      </c>
      <c r="CG194" t="s">
        <v>12466</v>
      </c>
      <c r="CH194" t="s">
        <v>12475</v>
      </c>
    </row>
    <row r="195" spans="1:93" hidden="1" x14ac:dyDescent="0.25">
      <c r="A195">
        <v>194</v>
      </c>
      <c r="B195" t="s">
        <v>1862</v>
      </c>
      <c r="C195" t="s">
        <v>1862</v>
      </c>
      <c r="D195">
        <v>8</v>
      </c>
      <c r="E195">
        <v>7</v>
      </c>
      <c r="F195" t="s">
        <v>45</v>
      </c>
      <c r="G195">
        <v>5000</v>
      </c>
      <c r="H195" s="3">
        <f t="shared" si="72"/>
        <v>40000</v>
      </c>
      <c r="I195" s="3">
        <f t="shared" si="73"/>
        <v>35000</v>
      </c>
      <c r="J195">
        <v>1</v>
      </c>
      <c r="K195" s="3" t="str">
        <f t="shared" ref="K195:K258" si="75">IF(J195=0, "No", "Yes")</f>
        <v>Yes</v>
      </c>
      <c r="L195" s="3" t="str">
        <f t="shared" ref="L195:L258" si="76">IF(M195=0, "without rating", "with rating")</f>
        <v>with rating</v>
      </c>
      <c r="M195" s="3">
        <f t="shared" ref="M195:M258" si="77">IF(W195&gt;0,1,0)</f>
        <v>1</v>
      </c>
      <c r="N195" s="3" t="str">
        <f t="shared" ref="N195:N258" si="78">IF(V195&gt;3.79, "Above average", IF(V195=0,"no rating","Below average"))</f>
        <v>Below average</v>
      </c>
      <c r="O195" s="3">
        <f t="shared" ref="O195:O258" si="79">IF(V195=0,1,0)</f>
        <v>0</v>
      </c>
      <c r="P195" s="3">
        <f t="shared" ref="P195:P258" si="80">IF(AND(V195&gt;0,V195&lt;=1), 1,0)</f>
        <v>0</v>
      </c>
      <c r="Q195" s="3">
        <f t="shared" ref="Q195:Q258" si="81">IF(AND(V195&gt;= 1.5,V195&lt;=2.5),1,0)</f>
        <v>0</v>
      </c>
      <c r="R195" s="3">
        <f t="shared" ref="R195:R258" si="82">IF(AND(V195&gt;2.5,V195&lt;= 3.5),1,0)</f>
        <v>0</v>
      </c>
      <c r="S195" s="3">
        <f t="shared" ref="S195:S258" si="83">IF(AND(V195&gt;3.5,V195&lt;=4.5),1,0)</f>
        <v>1</v>
      </c>
      <c r="T195" s="3">
        <f t="shared" ref="T195:T258" si="84">IF(AND(V195&gt;4.5,V195&lt;=5),1,0)</f>
        <v>0</v>
      </c>
      <c r="U195" s="3" t="str">
        <f t="shared" ref="U195:U258" si="85">IF(V195=0,"no rating",IF(AND(V195&lt;0,V195&lt;=1.5),"Poor",IF(AND(V195&gt;1.5,V195&lt;=2.5),"Fair",IF(AND(V195&gt;2.5,V195&lt;=3.5),"Good",IF(AND(V195&gt;3.5,V195&lt;=4.5),"Very good",IF(AND(V195&gt;4.5,V195&lt;=5),"Excellent","Error"))))))</f>
        <v>Very good</v>
      </c>
      <c r="V195">
        <v>3.69</v>
      </c>
      <c r="W195">
        <v>894</v>
      </c>
      <c r="X195">
        <v>396</v>
      </c>
      <c r="Y195" s="8">
        <f t="shared" ref="Y195:Y258" si="86">X195/W195</f>
        <v>0.44295302013422821</v>
      </c>
      <c r="Z195">
        <v>161</v>
      </c>
      <c r="AA195">
        <v>128</v>
      </c>
      <c r="AB195">
        <v>78</v>
      </c>
      <c r="AC195">
        <v>131</v>
      </c>
      <c r="AD195" s="9">
        <f t="shared" ref="AD195:AD258" si="87">AC195/W195</f>
        <v>0.1465324384787472</v>
      </c>
      <c r="AE195">
        <v>0</v>
      </c>
      <c r="AF195">
        <v>0</v>
      </c>
      <c r="AG195" s="3" t="str">
        <f t="shared" ref="AG195:AG258" si="88">IF(AF195=0, "No", "Yes")</f>
        <v>No</v>
      </c>
      <c r="AH195">
        <v>0</v>
      </c>
      <c r="AI195" s="3" t="str">
        <f t="shared" ref="AI195:AI258" si="89">IF(AH195=0,"No", "Yes")</f>
        <v>No</v>
      </c>
      <c r="AJ195">
        <v>0</v>
      </c>
      <c r="AK195" s="3" t="str">
        <f t="shared" ref="AK195:AK258" si="90">IF(AJ195=0,"No","Yes")</f>
        <v>No</v>
      </c>
      <c r="AL195" t="s">
        <v>1863</v>
      </c>
      <c r="AM195" t="s">
        <v>95</v>
      </c>
      <c r="AN195" t="s">
        <v>96</v>
      </c>
      <c r="AO195">
        <v>17</v>
      </c>
      <c r="AP195" s="6" t="s">
        <v>12443</v>
      </c>
      <c r="AQ195">
        <v>3</v>
      </c>
      <c r="AR195">
        <v>0</v>
      </c>
      <c r="AS195" s="3" t="str">
        <f t="shared" ref="AS195:AS258" si="91">IF(AR195=0, "No", "Yes")</f>
        <v>No</v>
      </c>
      <c r="AT195">
        <v>33</v>
      </c>
      <c r="AU195">
        <v>50</v>
      </c>
      <c r="AV195" t="str">
        <f t="shared" ref="AV195:AV258" si="92">IF(AW195=0, "No", "Yes")</f>
        <v>No</v>
      </c>
      <c r="AY195" t="s">
        <v>51</v>
      </c>
      <c r="AZ195" s="6" t="s">
        <v>1864</v>
      </c>
      <c r="BA195" t="s">
        <v>1864</v>
      </c>
      <c r="BB195" t="s">
        <v>1865</v>
      </c>
      <c r="BC195" s="3" t="str">
        <f t="shared" ref="BC195:BC258" si="93">IF(BD195=0, "without rating", "with rating")</f>
        <v>with rating</v>
      </c>
      <c r="BD195">
        <v>3209</v>
      </c>
      <c r="BE195" s="3">
        <v>0</v>
      </c>
      <c r="BF195" s="8">
        <f t="shared" ref="BF195:BF258" si="94">BE195/100</f>
        <v>0</v>
      </c>
      <c r="BG195" s="5">
        <f t="shared" si="74"/>
        <v>0</v>
      </c>
      <c r="BH195">
        <v>4.2785914615144902</v>
      </c>
      <c r="BI195" t="s">
        <v>1866</v>
      </c>
      <c r="BJ195">
        <v>0</v>
      </c>
      <c r="BK195" s="3" t="str">
        <f t="shared" ref="BK195:BK258" si="95">IF(BJ195=0, "No", "Yes")</f>
        <v>No</v>
      </c>
      <c r="BM195" t="s">
        <v>1867</v>
      </c>
      <c r="BN195" t="s">
        <v>1868</v>
      </c>
      <c r="BO195" t="s">
        <v>1869</v>
      </c>
      <c r="BP195" t="s">
        <v>58</v>
      </c>
      <c r="BQ195" t="s">
        <v>59</v>
      </c>
      <c r="BR195" t="s">
        <v>1863</v>
      </c>
      <c r="BS195" t="s">
        <v>12458</v>
      </c>
      <c r="BT195" t="s">
        <v>12475</v>
      </c>
      <c r="BU195" t="s">
        <v>12486</v>
      </c>
      <c r="BV195" t="s">
        <v>12545</v>
      </c>
      <c r="BW195" t="s">
        <v>12640</v>
      </c>
      <c r="BX195" t="s">
        <v>12463</v>
      </c>
      <c r="BY195" t="s">
        <v>12611</v>
      </c>
      <c r="BZ195" t="s">
        <v>13198</v>
      </c>
      <c r="CA195" t="s">
        <v>12563</v>
      </c>
      <c r="CB195" t="s">
        <v>12980</v>
      </c>
      <c r="CC195" t="s">
        <v>12562</v>
      </c>
      <c r="CD195" t="s">
        <v>12613</v>
      </c>
      <c r="CE195" t="s">
        <v>12565</v>
      </c>
      <c r="CF195" t="s">
        <v>12493</v>
      </c>
      <c r="CG195" t="s">
        <v>12622</v>
      </c>
      <c r="CH195" t="s">
        <v>12508</v>
      </c>
      <c r="CI195" t="s">
        <v>13199</v>
      </c>
      <c r="CJ195" t="s">
        <v>13200</v>
      </c>
    </row>
    <row r="196" spans="1:93" hidden="1" x14ac:dyDescent="0.25">
      <c r="A196">
        <v>195</v>
      </c>
      <c r="B196" t="s">
        <v>1870</v>
      </c>
      <c r="C196" t="s">
        <v>11559</v>
      </c>
      <c r="D196">
        <v>11</v>
      </c>
      <c r="E196">
        <v>10</v>
      </c>
      <c r="F196" t="s">
        <v>45</v>
      </c>
      <c r="G196">
        <v>1000</v>
      </c>
      <c r="H196" s="3">
        <f t="shared" si="72"/>
        <v>11000</v>
      </c>
      <c r="I196" s="3">
        <f t="shared" si="73"/>
        <v>10000</v>
      </c>
      <c r="J196">
        <v>0</v>
      </c>
      <c r="K196" s="3" t="str">
        <f t="shared" si="75"/>
        <v>No</v>
      </c>
      <c r="L196" s="3" t="str">
        <f t="shared" si="76"/>
        <v>with rating</v>
      </c>
      <c r="M196" s="3">
        <f t="shared" si="77"/>
        <v>1</v>
      </c>
      <c r="N196" s="3" t="str">
        <f t="shared" si="78"/>
        <v>Below average</v>
      </c>
      <c r="O196" s="3">
        <f t="shared" si="79"/>
        <v>0</v>
      </c>
      <c r="P196" s="3">
        <f t="shared" si="80"/>
        <v>0</v>
      </c>
      <c r="Q196" s="3">
        <f t="shared" si="81"/>
        <v>0</v>
      </c>
      <c r="R196" s="3">
        <f t="shared" si="82"/>
        <v>0</v>
      </c>
      <c r="S196" s="3">
        <f t="shared" si="83"/>
        <v>1</v>
      </c>
      <c r="T196" s="3">
        <f t="shared" si="84"/>
        <v>0</v>
      </c>
      <c r="U196" s="3" t="str">
        <f t="shared" si="85"/>
        <v>Very good</v>
      </c>
      <c r="V196">
        <v>3.64</v>
      </c>
      <c r="W196">
        <v>357</v>
      </c>
      <c r="X196">
        <v>155</v>
      </c>
      <c r="Y196" s="8">
        <f t="shared" si="86"/>
        <v>0.43417366946778713</v>
      </c>
      <c r="Z196">
        <v>65</v>
      </c>
      <c r="AA196">
        <v>51</v>
      </c>
      <c r="AB196">
        <v>25</v>
      </c>
      <c r="AC196">
        <v>61</v>
      </c>
      <c r="AD196" s="9">
        <f t="shared" si="87"/>
        <v>0.17086834733893558</v>
      </c>
      <c r="AE196">
        <v>0</v>
      </c>
      <c r="AF196">
        <v>0</v>
      </c>
      <c r="AG196" s="3" t="str">
        <f t="shared" si="88"/>
        <v>No</v>
      </c>
      <c r="AH196">
        <v>0</v>
      </c>
      <c r="AI196" s="3" t="str">
        <f t="shared" si="89"/>
        <v>No</v>
      </c>
      <c r="AJ196">
        <v>0</v>
      </c>
      <c r="AK196" s="3" t="str">
        <f t="shared" si="90"/>
        <v>No</v>
      </c>
      <c r="AL196" t="s">
        <v>11560</v>
      </c>
      <c r="AM196" t="s">
        <v>129</v>
      </c>
      <c r="AN196" t="s">
        <v>96</v>
      </c>
      <c r="AO196">
        <v>50</v>
      </c>
      <c r="AP196" s="6" t="s">
        <v>12443</v>
      </c>
      <c r="AQ196">
        <v>2</v>
      </c>
      <c r="AR196">
        <v>0</v>
      </c>
      <c r="AS196" s="3" t="str">
        <f t="shared" si="91"/>
        <v>No</v>
      </c>
      <c r="AT196">
        <v>41</v>
      </c>
      <c r="AU196">
        <v>50</v>
      </c>
      <c r="AV196" t="str">
        <f t="shared" si="92"/>
        <v>No</v>
      </c>
      <c r="AY196" t="s">
        <v>51</v>
      </c>
      <c r="AZ196" s="6" t="s">
        <v>215</v>
      </c>
      <c r="BA196" t="s">
        <v>216</v>
      </c>
      <c r="BB196" t="s">
        <v>217</v>
      </c>
      <c r="BC196" s="3" t="str">
        <f t="shared" si="93"/>
        <v>with rating</v>
      </c>
      <c r="BD196">
        <v>39381</v>
      </c>
      <c r="BE196" s="3">
        <v>86</v>
      </c>
      <c r="BF196" s="8">
        <f t="shared" si="94"/>
        <v>0.86</v>
      </c>
      <c r="BG196" s="5">
        <f t="shared" si="74"/>
        <v>33867.660000000003</v>
      </c>
      <c r="BH196">
        <v>4.0663264010563402</v>
      </c>
      <c r="BI196" t="s">
        <v>218</v>
      </c>
      <c r="BJ196">
        <v>0</v>
      </c>
      <c r="BK196" s="3" t="str">
        <f t="shared" si="95"/>
        <v>No</v>
      </c>
      <c r="BM196" t="s">
        <v>1873</v>
      </c>
      <c r="BN196" t="s">
        <v>1874</v>
      </c>
      <c r="BO196" t="s">
        <v>1875</v>
      </c>
      <c r="BP196" t="s">
        <v>58</v>
      </c>
      <c r="BQ196" t="s">
        <v>59</v>
      </c>
      <c r="BR196" t="s">
        <v>11560</v>
      </c>
      <c r="BS196" t="s">
        <v>12458</v>
      </c>
      <c r="BT196" t="s">
        <v>12861</v>
      </c>
      <c r="BU196" t="s">
        <v>12763</v>
      </c>
      <c r="BV196" t="s">
        <v>12519</v>
      </c>
      <c r="BW196" t="s">
        <v>12607</v>
      </c>
      <c r="BX196" t="s">
        <v>12463</v>
      </c>
      <c r="BY196" t="s">
        <v>12554</v>
      </c>
      <c r="BZ196" t="s">
        <v>13087</v>
      </c>
      <c r="CA196" t="s">
        <v>13201</v>
      </c>
      <c r="CB196" t="s">
        <v>12597</v>
      </c>
      <c r="CC196" t="s">
        <v>12594</v>
      </c>
      <c r="CD196" t="s">
        <v>12493</v>
      </c>
      <c r="CE196" t="s">
        <v>12475</v>
      </c>
      <c r="CF196" t="s">
        <v>12459</v>
      </c>
      <c r="CG196" t="s">
        <v>12486</v>
      </c>
      <c r="CH196" t="s">
        <v>12599</v>
      </c>
    </row>
    <row r="197" spans="1:93" hidden="1" x14ac:dyDescent="0.25">
      <c r="A197">
        <v>196</v>
      </c>
      <c r="B197" t="s">
        <v>1876</v>
      </c>
      <c r="C197" t="s">
        <v>1877</v>
      </c>
      <c r="D197">
        <v>8</v>
      </c>
      <c r="E197">
        <v>7</v>
      </c>
      <c r="F197" t="s">
        <v>45</v>
      </c>
      <c r="G197">
        <v>50</v>
      </c>
      <c r="H197" s="3">
        <f t="shared" si="72"/>
        <v>400</v>
      </c>
      <c r="I197" s="3">
        <f t="shared" si="73"/>
        <v>350</v>
      </c>
      <c r="J197">
        <v>0</v>
      </c>
      <c r="K197" s="3" t="str">
        <f t="shared" si="75"/>
        <v>No</v>
      </c>
      <c r="L197" s="3" t="str">
        <f t="shared" si="76"/>
        <v>with rating</v>
      </c>
      <c r="M197" s="3">
        <f t="shared" si="77"/>
        <v>1</v>
      </c>
      <c r="N197" s="3" t="str">
        <f t="shared" si="78"/>
        <v>Above average</v>
      </c>
      <c r="O197" s="3">
        <f t="shared" si="79"/>
        <v>0</v>
      </c>
      <c r="P197" s="3">
        <f t="shared" si="80"/>
        <v>0</v>
      </c>
      <c r="Q197" s="3">
        <f t="shared" si="81"/>
        <v>0</v>
      </c>
      <c r="R197" s="3">
        <f t="shared" si="82"/>
        <v>0</v>
      </c>
      <c r="S197" s="3">
        <f t="shared" si="83"/>
        <v>1</v>
      </c>
      <c r="T197" s="3">
        <f t="shared" si="84"/>
        <v>0</v>
      </c>
      <c r="U197" s="3" t="str">
        <f t="shared" si="85"/>
        <v>Very good</v>
      </c>
      <c r="V197">
        <v>4</v>
      </c>
      <c r="W197">
        <v>6</v>
      </c>
      <c r="X197">
        <v>2</v>
      </c>
      <c r="Y197" s="8">
        <f t="shared" si="86"/>
        <v>0.33333333333333331</v>
      </c>
      <c r="Z197">
        <v>2</v>
      </c>
      <c r="AA197">
        <v>2</v>
      </c>
      <c r="AB197">
        <v>0</v>
      </c>
      <c r="AC197">
        <v>0</v>
      </c>
      <c r="AD197" s="9">
        <f t="shared" si="87"/>
        <v>0</v>
      </c>
      <c r="AE197">
        <v>0</v>
      </c>
      <c r="AF197">
        <v>0</v>
      </c>
      <c r="AG197" s="3" t="str">
        <f t="shared" si="88"/>
        <v>No</v>
      </c>
      <c r="AH197">
        <v>0</v>
      </c>
      <c r="AI197" s="3" t="str">
        <f t="shared" si="89"/>
        <v>No</v>
      </c>
      <c r="AJ197">
        <v>0</v>
      </c>
      <c r="AK197" s="3" t="str">
        <f t="shared" si="90"/>
        <v>No</v>
      </c>
      <c r="AL197" t="s">
        <v>1878</v>
      </c>
      <c r="AM197" t="s">
        <v>172</v>
      </c>
      <c r="AN197" t="s">
        <v>64</v>
      </c>
      <c r="AO197">
        <v>4</v>
      </c>
      <c r="AP197" s="6" t="s">
        <v>12443</v>
      </c>
      <c r="AQ197">
        <v>3</v>
      </c>
      <c r="AR197">
        <v>0</v>
      </c>
      <c r="AS197" s="3" t="str">
        <f t="shared" si="91"/>
        <v>No</v>
      </c>
      <c r="AT197">
        <v>42</v>
      </c>
      <c r="AU197">
        <v>50</v>
      </c>
      <c r="AV197" t="str">
        <f t="shared" si="92"/>
        <v>Yes</v>
      </c>
      <c r="AW197">
        <v>1</v>
      </c>
      <c r="AX197" t="s">
        <v>12445</v>
      </c>
      <c r="AY197" t="s">
        <v>51</v>
      </c>
      <c r="AZ197" s="6" t="s">
        <v>1879</v>
      </c>
      <c r="BA197" t="s">
        <v>1880</v>
      </c>
      <c r="BB197" t="s">
        <v>1881</v>
      </c>
      <c r="BC197" s="3" t="str">
        <f t="shared" si="93"/>
        <v>with rating</v>
      </c>
      <c r="BD197">
        <v>19281</v>
      </c>
      <c r="BE197" s="3">
        <v>89</v>
      </c>
      <c r="BF197" s="8">
        <f t="shared" si="94"/>
        <v>0.89</v>
      </c>
      <c r="BG197" s="5">
        <f t="shared" si="74"/>
        <v>17160.09</v>
      </c>
      <c r="BH197">
        <v>4.1598983455214897</v>
      </c>
      <c r="BI197" t="s">
        <v>1882</v>
      </c>
      <c r="BJ197">
        <v>0</v>
      </c>
      <c r="BK197" s="3" t="str">
        <f t="shared" si="95"/>
        <v>No</v>
      </c>
      <c r="BM197" t="s">
        <v>1883</v>
      </c>
      <c r="BN197" t="s">
        <v>1884</v>
      </c>
      <c r="BO197" t="s">
        <v>1885</v>
      </c>
      <c r="BP197" t="s">
        <v>58</v>
      </c>
      <c r="BQ197" t="s">
        <v>59</v>
      </c>
      <c r="BR197" t="s">
        <v>1878</v>
      </c>
      <c r="BS197" t="s">
        <v>13202</v>
      </c>
      <c r="BT197" t="s">
        <v>12458</v>
      </c>
      <c r="BU197" t="s">
        <v>12459</v>
      </c>
      <c r="BV197" t="s">
        <v>12582</v>
      </c>
      <c r="BW197" t="s">
        <v>12467</v>
      </c>
      <c r="BX197" t="s">
        <v>13203</v>
      </c>
      <c r="BY197" t="s">
        <v>12473</v>
      </c>
      <c r="BZ197" t="s">
        <v>12577</v>
      </c>
      <c r="CA197" t="s">
        <v>12576</v>
      </c>
      <c r="CB197" t="s">
        <v>13204</v>
      </c>
      <c r="CC197" t="s">
        <v>13205</v>
      </c>
      <c r="CD197" t="s">
        <v>12746</v>
      </c>
      <c r="CE197" t="s">
        <v>12463</v>
      </c>
      <c r="CF197" t="s">
        <v>13206</v>
      </c>
      <c r="CG197" t="s">
        <v>13207</v>
      </c>
      <c r="CH197" t="s">
        <v>12475</v>
      </c>
    </row>
    <row r="198" spans="1:93" hidden="1" x14ac:dyDescent="0.25">
      <c r="A198">
        <v>197</v>
      </c>
      <c r="B198" t="s">
        <v>1886</v>
      </c>
      <c r="C198" t="s">
        <v>1887</v>
      </c>
      <c r="D198">
        <v>22</v>
      </c>
      <c r="E198">
        <v>169</v>
      </c>
      <c r="F198" t="s">
        <v>45</v>
      </c>
      <c r="G198">
        <v>1000</v>
      </c>
      <c r="H198" s="3">
        <f t="shared" si="72"/>
        <v>22000</v>
      </c>
      <c r="I198" s="3">
        <f t="shared" si="73"/>
        <v>169000</v>
      </c>
      <c r="J198">
        <v>1</v>
      </c>
      <c r="K198" s="3" t="str">
        <f t="shared" si="75"/>
        <v>Yes</v>
      </c>
      <c r="L198" s="3" t="str">
        <f t="shared" si="76"/>
        <v>with rating</v>
      </c>
      <c r="M198" s="3">
        <f t="shared" si="77"/>
        <v>1</v>
      </c>
      <c r="N198" s="3" t="str">
        <f t="shared" si="78"/>
        <v>Below average</v>
      </c>
      <c r="O198" s="3">
        <f t="shared" si="79"/>
        <v>0</v>
      </c>
      <c r="P198" s="3">
        <f t="shared" si="80"/>
        <v>0</v>
      </c>
      <c r="Q198" s="3">
        <f t="shared" si="81"/>
        <v>0</v>
      </c>
      <c r="R198" s="3">
        <f t="shared" si="82"/>
        <v>1</v>
      </c>
      <c r="S198" s="3">
        <f t="shared" si="83"/>
        <v>0</v>
      </c>
      <c r="T198" s="3">
        <f t="shared" si="84"/>
        <v>0</v>
      </c>
      <c r="U198" s="3" t="str">
        <f t="shared" si="85"/>
        <v>Good</v>
      </c>
      <c r="V198">
        <v>3.38</v>
      </c>
      <c r="W198">
        <v>542</v>
      </c>
      <c r="X198">
        <v>195</v>
      </c>
      <c r="Y198" s="8">
        <f t="shared" si="86"/>
        <v>0.35977859778597787</v>
      </c>
      <c r="Z198">
        <v>93</v>
      </c>
      <c r="AA198">
        <v>92</v>
      </c>
      <c r="AB198">
        <v>49</v>
      </c>
      <c r="AC198">
        <v>113</v>
      </c>
      <c r="AD198" s="9">
        <f t="shared" si="87"/>
        <v>0.20848708487084872</v>
      </c>
      <c r="AE198">
        <v>0</v>
      </c>
      <c r="AF198">
        <v>0</v>
      </c>
      <c r="AG198" s="3" t="str">
        <f t="shared" si="88"/>
        <v>No</v>
      </c>
      <c r="AH198">
        <v>0</v>
      </c>
      <c r="AI198" s="3" t="str">
        <f t="shared" si="89"/>
        <v>No</v>
      </c>
      <c r="AJ198">
        <v>0</v>
      </c>
      <c r="AK198" s="3" t="str">
        <f t="shared" si="90"/>
        <v>No</v>
      </c>
      <c r="AL198" t="s">
        <v>1888</v>
      </c>
      <c r="AM198" t="s">
        <v>47</v>
      </c>
      <c r="AN198" t="s">
        <v>48</v>
      </c>
      <c r="AO198">
        <v>50</v>
      </c>
      <c r="AP198" s="6" t="s">
        <v>12443</v>
      </c>
      <c r="AQ198">
        <v>5</v>
      </c>
      <c r="AR198">
        <v>0</v>
      </c>
      <c r="AS198" s="3" t="str">
        <f t="shared" si="91"/>
        <v>No</v>
      </c>
      <c r="AT198">
        <v>35</v>
      </c>
      <c r="AU198">
        <v>50</v>
      </c>
      <c r="AV198" t="str">
        <f t="shared" si="92"/>
        <v>Yes</v>
      </c>
      <c r="AW198">
        <v>1</v>
      </c>
      <c r="AX198" t="s">
        <v>12445</v>
      </c>
      <c r="AY198" t="s">
        <v>51</v>
      </c>
      <c r="AZ198" s="6" t="s">
        <v>1889</v>
      </c>
      <c r="BA198" t="s">
        <v>1889</v>
      </c>
      <c r="BB198" t="s">
        <v>1890</v>
      </c>
      <c r="BC198" s="3" t="str">
        <f t="shared" si="93"/>
        <v>with rating</v>
      </c>
      <c r="BD198">
        <v>9341</v>
      </c>
      <c r="BE198" s="3">
        <v>88</v>
      </c>
      <c r="BF198" s="8">
        <f t="shared" si="94"/>
        <v>0.88</v>
      </c>
      <c r="BG198" s="5">
        <f t="shared" si="74"/>
        <v>8220.08</v>
      </c>
      <c r="BH198">
        <v>4.14741462370195</v>
      </c>
      <c r="BI198" t="s">
        <v>1891</v>
      </c>
      <c r="BJ198">
        <v>0</v>
      </c>
      <c r="BK198" s="3" t="str">
        <f t="shared" si="95"/>
        <v>No</v>
      </c>
      <c r="BM198" t="s">
        <v>1892</v>
      </c>
      <c r="BN198" t="s">
        <v>1893</v>
      </c>
      <c r="BO198" t="s">
        <v>1894</v>
      </c>
      <c r="BP198" t="s">
        <v>58</v>
      </c>
      <c r="BQ198" t="s">
        <v>59</v>
      </c>
      <c r="BR198" t="s">
        <v>1888</v>
      </c>
      <c r="BS198" t="s">
        <v>12458</v>
      </c>
      <c r="BT198" t="s">
        <v>12459</v>
      </c>
      <c r="BU198" t="s">
        <v>12520</v>
      </c>
      <c r="BV198" t="s">
        <v>13208</v>
      </c>
      <c r="BW198" t="s">
        <v>12486</v>
      </c>
      <c r="BX198" t="s">
        <v>12487</v>
      </c>
      <c r="BY198" t="s">
        <v>13209</v>
      </c>
      <c r="BZ198" t="s">
        <v>13087</v>
      </c>
      <c r="CA198" t="s">
        <v>12563</v>
      </c>
      <c r="CB198" t="s">
        <v>12597</v>
      </c>
      <c r="CC198" t="s">
        <v>12598</v>
      </c>
      <c r="CD198" t="s">
        <v>12594</v>
      </c>
      <c r="CE198" t="s">
        <v>13210</v>
      </c>
      <c r="CF198" t="s">
        <v>47</v>
      </c>
      <c r="CG198" t="s">
        <v>12599</v>
      </c>
      <c r="CH198" t="s">
        <v>12490</v>
      </c>
      <c r="CI198" t="s">
        <v>13211</v>
      </c>
      <c r="CJ198" t="s">
        <v>12472</v>
      </c>
      <c r="CK198" t="s">
        <v>12916</v>
      </c>
      <c r="CL198" t="s">
        <v>12463</v>
      </c>
      <c r="CM198" t="s">
        <v>12492</v>
      </c>
      <c r="CN198" t="s">
        <v>12679</v>
      </c>
      <c r="CO198" t="s">
        <v>12475</v>
      </c>
    </row>
    <row r="199" spans="1:93" hidden="1" x14ac:dyDescent="0.25">
      <c r="A199">
        <v>198</v>
      </c>
      <c r="B199" t="s">
        <v>1895</v>
      </c>
      <c r="C199" t="s">
        <v>11561</v>
      </c>
      <c r="D199">
        <v>8</v>
      </c>
      <c r="E199">
        <v>7</v>
      </c>
      <c r="F199" t="s">
        <v>45</v>
      </c>
      <c r="G199">
        <v>10000</v>
      </c>
      <c r="H199" s="3">
        <f t="shared" si="72"/>
        <v>80000</v>
      </c>
      <c r="I199" s="3">
        <f t="shared" si="73"/>
        <v>70000</v>
      </c>
      <c r="J199">
        <v>1</v>
      </c>
      <c r="K199" s="3" t="str">
        <f t="shared" si="75"/>
        <v>Yes</v>
      </c>
      <c r="L199" s="3" t="str">
        <f t="shared" si="76"/>
        <v>with rating</v>
      </c>
      <c r="M199" s="3">
        <f t="shared" si="77"/>
        <v>1</v>
      </c>
      <c r="N199" s="3" t="str">
        <f t="shared" si="78"/>
        <v>Below average</v>
      </c>
      <c r="O199" s="3">
        <f t="shared" si="79"/>
        <v>0</v>
      </c>
      <c r="P199" s="3">
        <f t="shared" si="80"/>
        <v>0</v>
      </c>
      <c r="Q199" s="3">
        <f t="shared" si="81"/>
        <v>0</v>
      </c>
      <c r="R199" s="3">
        <f t="shared" si="82"/>
        <v>0</v>
      </c>
      <c r="S199" s="3">
        <f t="shared" si="83"/>
        <v>1</v>
      </c>
      <c r="T199" s="3">
        <f t="shared" si="84"/>
        <v>0</v>
      </c>
      <c r="U199" s="3" t="str">
        <f t="shared" si="85"/>
        <v>Very good</v>
      </c>
      <c r="V199">
        <v>3.7</v>
      </c>
      <c r="W199">
        <v>2441</v>
      </c>
      <c r="X199">
        <v>1070</v>
      </c>
      <c r="Y199" s="8">
        <f t="shared" si="86"/>
        <v>0.43834494059811552</v>
      </c>
      <c r="Z199">
        <v>460</v>
      </c>
      <c r="AA199">
        <v>373</v>
      </c>
      <c r="AB199">
        <v>181</v>
      </c>
      <c r="AC199">
        <v>357</v>
      </c>
      <c r="AD199" s="9">
        <f t="shared" si="87"/>
        <v>0.14625153625563295</v>
      </c>
      <c r="AE199">
        <v>0</v>
      </c>
      <c r="AF199">
        <v>0</v>
      </c>
      <c r="AG199" s="3" t="str">
        <f t="shared" si="88"/>
        <v>No</v>
      </c>
      <c r="AH199">
        <v>0</v>
      </c>
      <c r="AI199" s="3" t="str">
        <f t="shared" si="89"/>
        <v>No</v>
      </c>
      <c r="AJ199">
        <v>0</v>
      </c>
      <c r="AK199" s="3" t="str">
        <f t="shared" si="90"/>
        <v>No</v>
      </c>
      <c r="AL199" t="s">
        <v>11562</v>
      </c>
      <c r="AM199" t="s">
        <v>47</v>
      </c>
      <c r="AN199" t="s">
        <v>96</v>
      </c>
      <c r="AO199">
        <v>50</v>
      </c>
      <c r="AP199" s="6" t="s">
        <v>12443</v>
      </c>
      <c r="AQ199">
        <v>3</v>
      </c>
      <c r="AR199">
        <v>0</v>
      </c>
      <c r="AS199" s="3" t="str">
        <f t="shared" si="91"/>
        <v>No</v>
      </c>
      <c r="AT199">
        <v>41</v>
      </c>
      <c r="AU199">
        <v>50</v>
      </c>
      <c r="AV199" t="str">
        <f t="shared" si="92"/>
        <v>No</v>
      </c>
      <c r="AY199" t="s">
        <v>51</v>
      </c>
      <c r="AZ199" s="6" t="s">
        <v>215</v>
      </c>
      <c r="BA199" t="s">
        <v>216</v>
      </c>
      <c r="BB199" t="s">
        <v>217</v>
      </c>
      <c r="BC199" s="3" t="str">
        <f t="shared" si="93"/>
        <v>with rating</v>
      </c>
      <c r="BD199">
        <v>39381</v>
      </c>
      <c r="BE199" s="3">
        <v>86</v>
      </c>
      <c r="BF199" s="8">
        <f t="shared" si="94"/>
        <v>0.86</v>
      </c>
      <c r="BG199" s="5">
        <f t="shared" si="74"/>
        <v>33867.660000000003</v>
      </c>
      <c r="BH199">
        <v>4.0663264010563402</v>
      </c>
      <c r="BI199" t="s">
        <v>218</v>
      </c>
      <c r="BJ199">
        <v>0</v>
      </c>
      <c r="BK199" s="3" t="str">
        <f t="shared" si="95"/>
        <v>No</v>
      </c>
      <c r="BM199" t="s">
        <v>1898</v>
      </c>
      <c r="BN199" t="s">
        <v>1899</v>
      </c>
      <c r="BO199" t="s">
        <v>1900</v>
      </c>
      <c r="BP199" t="s">
        <v>58</v>
      </c>
      <c r="BQ199" t="s">
        <v>59</v>
      </c>
      <c r="BR199" t="s">
        <v>11562</v>
      </c>
      <c r="BS199" t="s">
        <v>12458</v>
      </c>
      <c r="BT199" t="s">
        <v>12573</v>
      </c>
      <c r="BU199" t="s">
        <v>12519</v>
      </c>
      <c r="BV199" t="s">
        <v>12467</v>
      </c>
      <c r="BW199" t="s">
        <v>12496</v>
      </c>
      <c r="BX199" t="s">
        <v>12473</v>
      </c>
      <c r="BY199" t="s">
        <v>12463</v>
      </c>
      <c r="BZ199" t="s">
        <v>12459</v>
      </c>
      <c r="CA199" t="s">
        <v>12650</v>
      </c>
      <c r="CB199" t="s">
        <v>12492</v>
      </c>
      <c r="CC199" t="s">
        <v>12466</v>
      </c>
    </row>
    <row r="200" spans="1:93" hidden="1" x14ac:dyDescent="0.25">
      <c r="A200">
        <v>199</v>
      </c>
      <c r="B200" t="s">
        <v>1901</v>
      </c>
      <c r="C200" t="s">
        <v>1902</v>
      </c>
      <c r="D200">
        <v>19</v>
      </c>
      <c r="E200">
        <v>26</v>
      </c>
      <c r="F200" t="s">
        <v>45</v>
      </c>
      <c r="G200">
        <v>1000</v>
      </c>
      <c r="H200" s="3">
        <f t="shared" si="72"/>
        <v>19000</v>
      </c>
      <c r="I200" s="3">
        <f t="shared" si="73"/>
        <v>26000</v>
      </c>
      <c r="J200">
        <v>1</v>
      </c>
      <c r="K200" s="3" t="str">
        <f t="shared" si="75"/>
        <v>Yes</v>
      </c>
      <c r="L200" s="3" t="str">
        <f t="shared" si="76"/>
        <v>with rating</v>
      </c>
      <c r="M200" s="3">
        <f t="shared" si="77"/>
        <v>1</v>
      </c>
      <c r="N200" s="3" t="str">
        <f t="shared" si="78"/>
        <v>Below average</v>
      </c>
      <c r="O200" s="3">
        <f t="shared" si="79"/>
        <v>0</v>
      </c>
      <c r="P200" s="3">
        <f t="shared" si="80"/>
        <v>0</v>
      </c>
      <c r="Q200" s="3">
        <f t="shared" si="81"/>
        <v>0</v>
      </c>
      <c r="R200" s="3">
        <f t="shared" si="82"/>
        <v>1</v>
      </c>
      <c r="S200" s="3">
        <f t="shared" si="83"/>
        <v>0</v>
      </c>
      <c r="T200" s="3">
        <f t="shared" si="84"/>
        <v>0</v>
      </c>
      <c r="U200" s="3" t="str">
        <f t="shared" si="85"/>
        <v>Good</v>
      </c>
      <c r="V200">
        <v>3.01</v>
      </c>
      <c r="W200">
        <v>205</v>
      </c>
      <c r="X200">
        <v>57</v>
      </c>
      <c r="Y200" s="8">
        <f t="shared" si="86"/>
        <v>0.2780487804878049</v>
      </c>
      <c r="Z200">
        <v>25</v>
      </c>
      <c r="AA200">
        <v>43</v>
      </c>
      <c r="AB200">
        <v>23</v>
      </c>
      <c r="AC200">
        <v>57</v>
      </c>
      <c r="AD200" s="9">
        <f t="shared" si="87"/>
        <v>0.2780487804878049</v>
      </c>
      <c r="AE200">
        <v>2</v>
      </c>
      <c r="AF200">
        <v>1</v>
      </c>
      <c r="AG200" s="3" t="str">
        <f t="shared" si="88"/>
        <v>Yes</v>
      </c>
      <c r="AH200">
        <v>0</v>
      </c>
      <c r="AI200" s="3" t="str">
        <f t="shared" si="89"/>
        <v>No</v>
      </c>
      <c r="AJ200">
        <v>1</v>
      </c>
      <c r="AK200" s="3" t="str">
        <f t="shared" si="90"/>
        <v>Yes</v>
      </c>
      <c r="AL200" t="s">
        <v>1903</v>
      </c>
      <c r="AM200" t="s">
        <v>1147</v>
      </c>
      <c r="AN200" t="s">
        <v>225</v>
      </c>
      <c r="AO200">
        <v>10</v>
      </c>
      <c r="AP200" s="6" t="s">
        <v>12443</v>
      </c>
      <c r="AQ200">
        <v>6</v>
      </c>
      <c r="AR200">
        <v>0</v>
      </c>
      <c r="AS200" s="3" t="str">
        <f t="shared" si="91"/>
        <v>No</v>
      </c>
      <c r="AT200">
        <v>47</v>
      </c>
      <c r="AU200">
        <v>40</v>
      </c>
      <c r="AV200" t="str">
        <f t="shared" si="92"/>
        <v>No</v>
      </c>
      <c r="AY200" t="s">
        <v>51</v>
      </c>
      <c r="AZ200" s="6" t="s">
        <v>1904</v>
      </c>
      <c r="BA200" t="s">
        <v>1905</v>
      </c>
      <c r="BB200" t="s">
        <v>1906</v>
      </c>
      <c r="BC200" s="3" t="str">
        <f t="shared" si="93"/>
        <v>with rating</v>
      </c>
      <c r="BD200">
        <v>5048</v>
      </c>
      <c r="BE200" s="3">
        <v>88</v>
      </c>
      <c r="BF200" s="8">
        <f t="shared" si="94"/>
        <v>0.88</v>
      </c>
      <c r="BG200" s="5">
        <f t="shared" si="74"/>
        <v>4442.24</v>
      </c>
      <c r="BH200">
        <v>4.1596671949286801</v>
      </c>
      <c r="BI200" t="s">
        <v>1907</v>
      </c>
      <c r="BJ200">
        <v>0</v>
      </c>
      <c r="BK200" s="3" t="str">
        <f t="shared" si="95"/>
        <v>No</v>
      </c>
      <c r="BM200" t="s">
        <v>1908</v>
      </c>
      <c r="BN200" t="s">
        <v>1909</v>
      </c>
      <c r="BO200" t="s">
        <v>1910</v>
      </c>
      <c r="BP200" t="s">
        <v>58</v>
      </c>
      <c r="BQ200" t="s">
        <v>59</v>
      </c>
      <c r="BR200" t="s">
        <v>1903</v>
      </c>
      <c r="BS200" t="s">
        <v>13153</v>
      </c>
      <c r="BT200" t="s">
        <v>12914</v>
      </c>
      <c r="BU200" t="s">
        <v>12827</v>
      </c>
      <c r="BV200" t="s">
        <v>12486</v>
      </c>
      <c r="BW200" t="s">
        <v>12545</v>
      </c>
      <c r="BX200" t="s">
        <v>12463</v>
      </c>
      <c r="BY200" t="s">
        <v>12968</v>
      </c>
      <c r="BZ200" t="s">
        <v>12740</v>
      </c>
      <c r="CA200" t="s">
        <v>12563</v>
      </c>
      <c r="CB200" t="s">
        <v>12555</v>
      </c>
      <c r="CC200" t="s">
        <v>12839</v>
      </c>
      <c r="CD200" t="s">
        <v>12477</v>
      </c>
      <c r="CE200" t="s">
        <v>12557</v>
      </c>
      <c r="CF200" t="s">
        <v>12475</v>
      </c>
      <c r="CG200" t="s">
        <v>12599</v>
      </c>
    </row>
    <row r="201" spans="1:93" hidden="1" x14ac:dyDescent="0.25">
      <c r="A201">
        <v>200</v>
      </c>
      <c r="B201" t="s">
        <v>1911</v>
      </c>
      <c r="C201" t="s">
        <v>1912</v>
      </c>
      <c r="D201">
        <v>11</v>
      </c>
      <c r="E201">
        <v>10</v>
      </c>
      <c r="F201" t="s">
        <v>45</v>
      </c>
      <c r="G201">
        <v>1000</v>
      </c>
      <c r="H201" s="3">
        <f t="shared" si="72"/>
        <v>11000</v>
      </c>
      <c r="I201" s="3">
        <f t="shared" si="73"/>
        <v>10000</v>
      </c>
      <c r="J201">
        <v>0</v>
      </c>
      <c r="K201" s="3" t="str">
        <f t="shared" si="75"/>
        <v>No</v>
      </c>
      <c r="L201" s="3" t="str">
        <f t="shared" si="76"/>
        <v>with rating</v>
      </c>
      <c r="M201" s="3">
        <f t="shared" si="77"/>
        <v>1</v>
      </c>
      <c r="N201" s="3" t="str">
        <f t="shared" si="78"/>
        <v>Below average</v>
      </c>
      <c r="O201" s="3">
        <f t="shared" si="79"/>
        <v>0</v>
      </c>
      <c r="P201" s="3">
        <f t="shared" si="80"/>
        <v>0</v>
      </c>
      <c r="Q201" s="3">
        <f t="shared" si="81"/>
        <v>0</v>
      </c>
      <c r="R201" s="3">
        <f t="shared" si="82"/>
        <v>0</v>
      </c>
      <c r="S201" s="3">
        <f t="shared" si="83"/>
        <v>1</v>
      </c>
      <c r="T201" s="3">
        <f t="shared" si="84"/>
        <v>0</v>
      </c>
      <c r="U201" s="3" t="str">
        <f t="shared" si="85"/>
        <v>Very good</v>
      </c>
      <c r="V201">
        <v>3.67</v>
      </c>
      <c r="W201">
        <v>215</v>
      </c>
      <c r="X201">
        <v>94</v>
      </c>
      <c r="Y201" s="8">
        <f t="shared" si="86"/>
        <v>0.43720930232558142</v>
      </c>
      <c r="Z201">
        <v>32</v>
      </c>
      <c r="AA201">
        <v>40</v>
      </c>
      <c r="AB201">
        <v>23</v>
      </c>
      <c r="AC201">
        <v>26</v>
      </c>
      <c r="AD201" s="9">
        <f t="shared" si="87"/>
        <v>0.12093023255813953</v>
      </c>
      <c r="AE201">
        <v>0</v>
      </c>
      <c r="AF201">
        <v>0</v>
      </c>
      <c r="AG201" s="3" t="str">
        <f t="shared" si="88"/>
        <v>No</v>
      </c>
      <c r="AH201">
        <v>0</v>
      </c>
      <c r="AI201" s="3" t="str">
        <f t="shared" si="89"/>
        <v>No</v>
      </c>
      <c r="AJ201">
        <v>0</v>
      </c>
      <c r="AK201" s="3" t="str">
        <f t="shared" si="90"/>
        <v>No</v>
      </c>
      <c r="AL201" t="s">
        <v>1913</v>
      </c>
      <c r="AM201" t="s">
        <v>340</v>
      </c>
      <c r="AN201" t="s">
        <v>96</v>
      </c>
      <c r="AO201">
        <v>50</v>
      </c>
      <c r="AP201" s="6" t="s">
        <v>12443</v>
      </c>
      <c r="AQ201">
        <v>2</v>
      </c>
      <c r="AR201">
        <v>0</v>
      </c>
      <c r="AS201" s="3" t="str">
        <f t="shared" si="91"/>
        <v>No</v>
      </c>
      <c r="AT201">
        <v>39</v>
      </c>
      <c r="AU201">
        <v>50</v>
      </c>
      <c r="AV201" t="str">
        <f t="shared" si="92"/>
        <v>No</v>
      </c>
      <c r="AY201" t="s">
        <v>51</v>
      </c>
      <c r="AZ201" s="6" t="s">
        <v>1914</v>
      </c>
      <c r="BA201" t="s">
        <v>1915</v>
      </c>
      <c r="BB201" t="s">
        <v>1916</v>
      </c>
      <c r="BC201" s="3" t="str">
        <f t="shared" si="93"/>
        <v>with rating</v>
      </c>
      <c r="BD201">
        <v>2377</v>
      </c>
      <c r="BE201" s="3">
        <v>87</v>
      </c>
      <c r="BF201" s="8">
        <f t="shared" si="94"/>
        <v>0.87</v>
      </c>
      <c r="BG201" s="5">
        <f t="shared" si="74"/>
        <v>2067.9899999999998</v>
      </c>
      <c r="BH201">
        <v>4.0635254522507296</v>
      </c>
      <c r="BI201" t="s">
        <v>1917</v>
      </c>
      <c r="BJ201">
        <v>0</v>
      </c>
      <c r="BK201" s="3" t="str">
        <f t="shared" si="95"/>
        <v>No</v>
      </c>
      <c r="BM201" t="s">
        <v>1918</v>
      </c>
      <c r="BN201" t="s">
        <v>1919</v>
      </c>
      <c r="BO201" t="s">
        <v>1920</v>
      </c>
      <c r="BP201" t="s">
        <v>58</v>
      </c>
      <c r="BQ201" t="s">
        <v>59</v>
      </c>
      <c r="BR201" t="s">
        <v>1913</v>
      </c>
      <c r="BS201" t="s">
        <v>12458</v>
      </c>
      <c r="BT201" t="s">
        <v>12520</v>
      </c>
      <c r="BU201" t="s">
        <v>12486</v>
      </c>
      <c r="BV201" t="s">
        <v>12916</v>
      </c>
      <c r="BW201" t="s">
        <v>12568</v>
      </c>
      <c r="BX201" t="s">
        <v>12463</v>
      </c>
      <c r="BY201" t="s">
        <v>12516</v>
      </c>
      <c r="BZ201" t="s">
        <v>12564</v>
      </c>
      <c r="CA201" t="s">
        <v>12491</v>
      </c>
      <c r="CB201" t="s">
        <v>12565</v>
      </c>
      <c r="CC201" t="s">
        <v>12566</v>
      </c>
      <c r="CD201" t="s">
        <v>12492</v>
      </c>
    </row>
    <row r="202" spans="1:93" hidden="1" x14ac:dyDescent="0.25">
      <c r="A202">
        <v>201</v>
      </c>
      <c r="B202" t="s">
        <v>1921</v>
      </c>
      <c r="C202" t="s">
        <v>11563</v>
      </c>
      <c r="D202">
        <v>6</v>
      </c>
      <c r="E202">
        <v>6</v>
      </c>
      <c r="F202" t="s">
        <v>45</v>
      </c>
      <c r="G202">
        <v>1000</v>
      </c>
      <c r="H202" s="3">
        <f t="shared" si="72"/>
        <v>6000</v>
      </c>
      <c r="I202" s="3">
        <f t="shared" si="73"/>
        <v>6000</v>
      </c>
      <c r="J202">
        <v>0</v>
      </c>
      <c r="K202" s="3" t="str">
        <f t="shared" si="75"/>
        <v>No</v>
      </c>
      <c r="L202" s="3" t="str">
        <f t="shared" si="76"/>
        <v>with rating</v>
      </c>
      <c r="M202" s="3">
        <f t="shared" si="77"/>
        <v>1</v>
      </c>
      <c r="N202" s="3" t="str">
        <f t="shared" si="78"/>
        <v>Above average</v>
      </c>
      <c r="O202" s="3">
        <f t="shared" si="79"/>
        <v>0</v>
      </c>
      <c r="P202" s="3">
        <f t="shared" si="80"/>
        <v>0</v>
      </c>
      <c r="Q202" s="3">
        <f t="shared" si="81"/>
        <v>0</v>
      </c>
      <c r="R202" s="3">
        <f t="shared" si="82"/>
        <v>0</v>
      </c>
      <c r="S202" s="3">
        <f t="shared" si="83"/>
        <v>1</v>
      </c>
      <c r="T202" s="3">
        <f t="shared" si="84"/>
        <v>0</v>
      </c>
      <c r="U202" s="3" t="str">
        <f t="shared" si="85"/>
        <v>Very good</v>
      </c>
      <c r="V202">
        <v>4.17</v>
      </c>
      <c r="W202">
        <v>505</v>
      </c>
      <c r="X202">
        <v>295</v>
      </c>
      <c r="Y202" s="8">
        <f t="shared" si="86"/>
        <v>0.58415841584158412</v>
      </c>
      <c r="Z202">
        <v>108</v>
      </c>
      <c r="AA202">
        <v>36</v>
      </c>
      <c r="AB202">
        <v>23</v>
      </c>
      <c r="AC202">
        <v>43</v>
      </c>
      <c r="AD202" s="9">
        <f t="shared" si="87"/>
        <v>8.5148514851485155E-2</v>
      </c>
      <c r="AE202">
        <v>0</v>
      </c>
      <c r="AF202">
        <v>0</v>
      </c>
      <c r="AG202" s="3" t="str">
        <f t="shared" si="88"/>
        <v>No</v>
      </c>
      <c r="AH202">
        <v>0</v>
      </c>
      <c r="AI202" s="3" t="str">
        <f t="shared" si="89"/>
        <v>No</v>
      </c>
      <c r="AJ202">
        <v>0</v>
      </c>
      <c r="AK202" s="3" t="str">
        <f t="shared" si="90"/>
        <v>No</v>
      </c>
      <c r="AL202" t="s">
        <v>11564</v>
      </c>
      <c r="AM202" t="s">
        <v>340</v>
      </c>
      <c r="AN202" t="s">
        <v>64</v>
      </c>
      <c r="AO202">
        <v>9</v>
      </c>
      <c r="AP202" s="6" t="s">
        <v>12443</v>
      </c>
      <c r="AQ202">
        <v>2</v>
      </c>
      <c r="AR202">
        <v>0</v>
      </c>
      <c r="AS202" s="3" t="str">
        <f t="shared" si="91"/>
        <v>No</v>
      </c>
      <c r="AT202">
        <v>37</v>
      </c>
      <c r="AU202">
        <v>50</v>
      </c>
      <c r="AV202" t="str">
        <f t="shared" si="92"/>
        <v>No</v>
      </c>
      <c r="AY202" t="s">
        <v>51</v>
      </c>
      <c r="AZ202" s="6" t="s">
        <v>1924</v>
      </c>
      <c r="BA202" t="s">
        <v>1925</v>
      </c>
      <c r="BB202" t="s">
        <v>1926</v>
      </c>
      <c r="BC202" s="3" t="str">
        <f t="shared" si="93"/>
        <v>with rating</v>
      </c>
      <c r="BD202">
        <v>2996</v>
      </c>
      <c r="BE202" s="3">
        <v>92</v>
      </c>
      <c r="BF202" s="8">
        <f t="shared" si="94"/>
        <v>0.92</v>
      </c>
      <c r="BG202" s="5">
        <f t="shared" si="74"/>
        <v>2756.32</v>
      </c>
      <c r="BH202">
        <v>4.3487983978638098</v>
      </c>
      <c r="BI202" t="s">
        <v>1927</v>
      </c>
      <c r="BJ202">
        <v>0</v>
      </c>
      <c r="BK202" s="3" t="str">
        <f t="shared" si="95"/>
        <v>No</v>
      </c>
      <c r="BM202" t="s">
        <v>1928</v>
      </c>
      <c r="BN202" t="s">
        <v>1929</v>
      </c>
      <c r="BO202" t="s">
        <v>1930</v>
      </c>
      <c r="BP202" t="s">
        <v>58</v>
      </c>
      <c r="BQ202" t="s">
        <v>59</v>
      </c>
      <c r="BR202" t="s">
        <v>11564</v>
      </c>
      <c r="BS202" t="s">
        <v>12458</v>
      </c>
      <c r="BT202" t="s">
        <v>12573</v>
      </c>
      <c r="BU202" t="s">
        <v>12459</v>
      </c>
      <c r="BV202" t="s">
        <v>12576</v>
      </c>
      <c r="BW202" t="s">
        <v>12463</v>
      </c>
      <c r="BX202" t="s">
        <v>12519</v>
      </c>
      <c r="BY202" t="s">
        <v>12568</v>
      </c>
      <c r="BZ202" t="s">
        <v>12559</v>
      </c>
      <c r="CA202" t="s">
        <v>12582</v>
      </c>
      <c r="CB202" t="s">
        <v>12466</v>
      </c>
      <c r="CC202" t="s">
        <v>12628</v>
      </c>
      <c r="CD202" t="s">
        <v>12530</v>
      </c>
      <c r="CE202" t="s">
        <v>12557</v>
      </c>
      <c r="CF202" t="s">
        <v>12467</v>
      </c>
      <c r="CG202" t="s">
        <v>12473</v>
      </c>
      <c r="CH202" t="s">
        <v>12929</v>
      </c>
      <c r="CI202" t="s">
        <v>12518</v>
      </c>
      <c r="CJ202" t="s">
        <v>12760</v>
      </c>
      <c r="CK202" t="s">
        <v>12605</v>
      </c>
      <c r="CL202" t="s">
        <v>12492</v>
      </c>
      <c r="CM202" t="s">
        <v>12475</v>
      </c>
      <c r="CN202" t="s">
        <v>12505</v>
      </c>
    </row>
    <row r="203" spans="1:93" hidden="1" x14ac:dyDescent="0.25">
      <c r="A203">
        <v>202</v>
      </c>
      <c r="B203" t="s">
        <v>1931</v>
      </c>
      <c r="C203" t="s">
        <v>1932</v>
      </c>
      <c r="D203">
        <v>7</v>
      </c>
      <c r="E203">
        <v>56</v>
      </c>
      <c r="F203" t="s">
        <v>45</v>
      </c>
      <c r="G203">
        <v>5000</v>
      </c>
      <c r="H203" s="3">
        <f t="shared" si="72"/>
        <v>35000</v>
      </c>
      <c r="I203" s="3">
        <f t="shared" si="73"/>
        <v>280000</v>
      </c>
      <c r="J203">
        <v>1</v>
      </c>
      <c r="K203" s="3" t="str">
        <f t="shared" si="75"/>
        <v>Yes</v>
      </c>
      <c r="L203" s="3" t="str">
        <f t="shared" si="76"/>
        <v>with rating</v>
      </c>
      <c r="M203" s="3">
        <f t="shared" si="77"/>
        <v>1</v>
      </c>
      <c r="N203" s="3" t="str">
        <f t="shared" si="78"/>
        <v>Above average</v>
      </c>
      <c r="O203" s="3">
        <f t="shared" si="79"/>
        <v>0</v>
      </c>
      <c r="P203" s="3">
        <f t="shared" si="80"/>
        <v>0</v>
      </c>
      <c r="Q203" s="3">
        <f t="shared" si="81"/>
        <v>0</v>
      </c>
      <c r="R203" s="3">
        <f t="shared" si="82"/>
        <v>0</v>
      </c>
      <c r="S203" s="3">
        <f t="shared" si="83"/>
        <v>1</v>
      </c>
      <c r="T203" s="3">
        <f t="shared" si="84"/>
        <v>0</v>
      </c>
      <c r="U203" s="3" t="str">
        <f t="shared" si="85"/>
        <v>Very good</v>
      </c>
      <c r="V203">
        <v>4.16</v>
      </c>
      <c r="W203">
        <v>1378</v>
      </c>
      <c r="X203">
        <v>747</v>
      </c>
      <c r="Y203" s="8">
        <f t="shared" si="86"/>
        <v>0.5420899854862119</v>
      </c>
      <c r="Z203">
        <v>317</v>
      </c>
      <c r="AA203">
        <v>172</v>
      </c>
      <c r="AB203">
        <v>66</v>
      </c>
      <c r="AC203">
        <v>76</v>
      </c>
      <c r="AD203" s="9">
        <f t="shared" si="87"/>
        <v>5.5152394775036286E-2</v>
      </c>
      <c r="AE203">
        <v>0</v>
      </c>
      <c r="AF203">
        <v>0</v>
      </c>
      <c r="AG203" s="3" t="str">
        <f t="shared" si="88"/>
        <v>No</v>
      </c>
      <c r="AH203">
        <v>0</v>
      </c>
      <c r="AI203" s="3" t="str">
        <f t="shared" si="89"/>
        <v>No</v>
      </c>
      <c r="AJ203">
        <v>0</v>
      </c>
      <c r="AK203" s="3" t="str">
        <f t="shared" si="90"/>
        <v>No</v>
      </c>
      <c r="AL203" t="s">
        <v>11565</v>
      </c>
      <c r="AM203" t="s">
        <v>340</v>
      </c>
      <c r="AN203" t="s">
        <v>96</v>
      </c>
      <c r="AO203">
        <v>15</v>
      </c>
      <c r="AP203" s="6" t="s">
        <v>12443</v>
      </c>
      <c r="AQ203">
        <v>2</v>
      </c>
      <c r="AR203">
        <v>0</v>
      </c>
      <c r="AS203" s="3" t="str">
        <f t="shared" si="91"/>
        <v>No</v>
      </c>
      <c r="AT203">
        <v>41</v>
      </c>
      <c r="AU203">
        <v>50</v>
      </c>
      <c r="AV203" t="str">
        <f t="shared" si="92"/>
        <v>No</v>
      </c>
      <c r="AY203" t="s">
        <v>51</v>
      </c>
      <c r="AZ203" s="6" t="s">
        <v>1226</v>
      </c>
      <c r="BA203" t="s">
        <v>1226</v>
      </c>
      <c r="BB203" t="s">
        <v>1227</v>
      </c>
      <c r="BC203" s="3" t="str">
        <f t="shared" si="93"/>
        <v>with rating</v>
      </c>
      <c r="BD203">
        <v>25222</v>
      </c>
      <c r="BE203" s="3">
        <v>85</v>
      </c>
      <c r="BF203" s="8">
        <f t="shared" si="94"/>
        <v>0.85</v>
      </c>
      <c r="BG203" s="5">
        <f t="shared" si="74"/>
        <v>21438.7</v>
      </c>
      <c r="BH203">
        <v>4.0015462691301202</v>
      </c>
      <c r="BI203" t="s">
        <v>1228</v>
      </c>
      <c r="BJ203">
        <v>0</v>
      </c>
      <c r="BK203" s="3" t="str">
        <f t="shared" si="95"/>
        <v>No</v>
      </c>
      <c r="BM203" t="s">
        <v>1934</v>
      </c>
      <c r="BN203" t="s">
        <v>1935</v>
      </c>
      <c r="BO203" t="s">
        <v>1936</v>
      </c>
      <c r="BP203" t="s">
        <v>58</v>
      </c>
      <c r="BQ203" t="s">
        <v>59</v>
      </c>
      <c r="BR203" t="s">
        <v>11565</v>
      </c>
      <c r="BS203" t="s">
        <v>13212</v>
      </c>
      <c r="BT203" t="s">
        <v>12458</v>
      </c>
      <c r="BU203" t="s">
        <v>12519</v>
      </c>
      <c r="BV203" t="s">
        <v>12582</v>
      </c>
      <c r="BW203" t="s">
        <v>13213</v>
      </c>
      <c r="BX203" t="s">
        <v>12718</v>
      </c>
      <c r="BY203" t="s">
        <v>13214</v>
      </c>
      <c r="BZ203" t="s">
        <v>12473</v>
      </c>
      <c r="CA203" t="s">
        <v>13215</v>
      </c>
      <c r="CB203" t="s">
        <v>12576</v>
      </c>
      <c r="CC203" t="s">
        <v>12463</v>
      </c>
      <c r="CD203" t="s">
        <v>12459</v>
      </c>
      <c r="CE203" t="s">
        <v>12924</v>
      </c>
      <c r="CF203" t="s">
        <v>12475</v>
      </c>
      <c r="CG203" t="s">
        <v>12633</v>
      </c>
      <c r="CH203" t="s">
        <v>12477</v>
      </c>
      <c r="CI203" t="s">
        <v>12492</v>
      </c>
      <c r="CJ203" t="s">
        <v>47</v>
      </c>
      <c r="CK203" t="s">
        <v>12609</v>
      </c>
      <c r="CL203" t="s">
        <v>12518</v>
      </c>
      <c r="CM203" t="s">
        <v>12510</v>
      </c>
    </row>
    <row r="204" spans="1:93" hidden="1" x14ac:dyDescent="0.25">
      <c r="A204">
        <v>203</v>
      </c>
      <c r="B204" t="s">
        <v>1937</v>
      </c>
      <c r="C204" t="s">
        <v>11566</v>
      </c>
      <c r="D204">
        <v>7</v>
      </c>
      <c r="E204">
        <v>6</v>
      </c>
      <c r="F204" t="s">
        <v>45</v>
      </c>
      <c r="G204">
        <v>10000</v>
      </c>
      <c r="H204" s="3">
        <f t="shared" si="72"/>
        <v>70000</v>
      </c>
      <c r="I204" s="3">
        <f t="shared" si="73"/>
        <v>60000</v>
      </c>
      <c r="J204">
        <v>1</v>
      </c>
      <c r="K204" s="3" t="str">
        <f t="shared" si="75"/>
        <v>Yes</v>
      </c>
      <c r="L204" s="3" t="str">
        <f t="shared" si="76"/>
        <v>with rating</v>
      </c>
      <c r="M204" s="3">
        <f t="shared" si="77"/>
        <v>1</v>
      </c>
      <c r="N204" s="3" t="str">
        <f t="shared" si="78"/>
        <v>Above average</v>
      </c>
      <c r="O204" s="3">
        <f t="shared" si="79"/>
        <v>0</v>
      </c>
      <c r="P204" s="3">
        <f t="shared" si="80"/>
        <v>0</v>
      </c>
      <c r="Q204" s="3">
        <f t="shared" si="81"/>
        <v>0</v>
      </c>
      <c r="R204" s="3">
        <f t="shared" si="82"/>
        <v>0</v>
      </c>
      <c r="S204" s="3">
        <f t="shared" si="83"/>
        <v>1</v>
      </c>
      <c r="T204" s="3">
        <f t="shared" si="84"/>
        <v>0</v>
      </c>
      <c r="U204" s="3" t="str">
        <f t="shared" si="85"/>
        <v>Very good</v>
      </c>
      <c r="V204">
        <v>3.84</v>
      </c>
      <c r="W204">
        <v>1978</v>
      </c>
      <c r="X204">
        <v>951</v>
      </c>
      <c r="Y204" s="8">
        <f t="shared" si="86"/>
        <v>0.48078867542972697</v>
      </c>
      <c r="Z204">
        <v>368</v>
      </c>
      <c r="AA204">
        <v>285</v>
      </c>
      <c r="AB204">
        <v>144</v>
      </c>
      <c r="AC204">
        <v>230</v>
      </c>
      <c r="AD204" s="9">
        <f t="shared" si="87"/>
        <v>0.11627906976744186</v>
      </c>
      <c r="AE204">
        <v>0</v>
      </c>
      <c r="AF204">
        <v>0</v>
      </c>
      <c r="AG204" s="3" t="str">
        <f t="shared" si="88"/>
        <v>No</v>
      </c>
      <c r="AH204">
        <v>0</v>
      </c>
      <c r="AI204" s="3" t="str">
        <f t="shared" si="89"/>
        <v>No</v>
      </c>
      <c r="AJ204">
        <v>0</v>
      </c>
      <c r="AK204" s="3" t="str">
        <f t="shared" si="90"/>
        <v>No</v>
      </c>
      <c r="AL204" t="s">
        <v>11567</v>
      </c>
      <c r="AM204" t="s">
        <v>47</v>
      </c>
      <c r="AN204" t="s">
        <v>64</v>
      </c>
      <c r="AO204">
        <v>10</v>
      </c>
      <c r="AP204" s="6" t="s">
        <v>12443</v>
      </c>
      <c r="AQ204">
        <v>2</v>
      </c>
      <c r="AR204">
        <v>0</v>
      </c>
      <c r="AS204" s="3" t="str">
        <f t="shared" si="91"/>
        <v>No</v>
      </c>
      <c r="AT204">
        <v>20</v>
      </c>
      <c r="AU204">
        <v>50</v>
      </c>
      <c r="AV204" t="str">
        <f t="shared" si="92"/>
        <v>No</v>
      </c>
      <c r="AY204" t="s">
        <v>51</v>
      </c>
      <c r="AZ204" s="6" t="s">
        <v>1940</v>
      </c>
      <c r="BA204" t="s">
        <v>1940</v>
      </c>
      <c r="BB204" t="s">
        <v>1941</v>
      </c>
      <c r="BC204" s="3" t="str">
        <f t="shared" si="93"/>
        <v>with rating</v>
      </c>
      <c r="BD204">
        <v>7069</v>
      </c>
      <c r="BE204" s="3">
        <v>86</v>
      </c>
      <c r="BF204" s="8">
        <f t="shared" si="94"/>
        <v>0.86</v>
      </c>
      <c r="BG204" s="5">
        <f t="shared" si="74"/>
        <v>6079.34</v>
      </c>
      <c r="BH204">
        <v>4.0550289998585303</v>
      </c>
      <c r="BI204" t="s">
        <v>1942</v>
      </c>
      <c r="BJ204">
        <v>0</v>
      </c>
      <c r="BK204" s="3" t="str">
        <f t="shared" si="95"/>
        <v>No</v>
      </c>
      <c r="BM204" t="s">
        <v>1943</v>
      </c>
      <c r="BN204" t="s">
        <v>1944</v>
      </c>
      <c r="BO204" t="s">
        <v>1945</v>
      </c>
      <c r="BP204" t="s">
        <v>58</v>
      </c>
      <c r="BQ204" t="s">
        <v>59</v>
      </c>
      <c r="BR204" t="s">
        <v>11567</v>
      </c>
      <c r="BS204" t="s">
        <v>12458</v>
      </c>
      <c r="BT204" t="s">
        <v>12519</v>
      </c>
      <c r="BU204" t="s">
        <v>12526</v>
      </c>
      <c r="BV204" t="s">
        <v>12486</v>
      </c>
      <c r="BW204" t="s">
        <v>12501</v>
      </c>
      <c r="BX204" t="s">
        <v>12568</v>
      </c>
      <c r="BY204" t="s">
        <v>12487</v>
      </c>
      <c r="BZ204" t="s">
        <v>12563</v>
      </c>
      <c r="CA204" t="s">
        <v>12459</v>
      </c>
      <c r="CB204" t="s">
        <v>12862</v>
      </c>
      <c r="CC204" t="s">
        <v>12466</v>
      </c>
      <c r="CD204" t="s">
        <v>12530</v>
      </c>
      <c r="CE204" t="s">
        <v>12469</v>
      </c>
      <c r="CF204" t="s">
        <v>12708</v>
      </c>
      <c r="CG204" t="s">
        <v>12512</v>
      </c>
      <c r="CH204" t="s">
        <v>12545</v>
      </c>
      <c r="CI204" t="s">
        <v>12463</v>
      </c>
      <c r="CJ204" t="s">
        <v>12597</v>
      </c>
      <c r="CK204" t="s">
        <v>12605</v>
      </c>
      <c r="CL204" t="s">
        <v>12490</v>
      </c>
      <c r="CM204" t="s">
        <v>12799</v>
      </c>
      <c r="CN204" t="s">
        <v>12508</v>
      </c>
      <c r="CO204" t="s">
        <v>12566</v>
      </c>
    </row>
    <row r="205" spans="1:93" hidden="1" x14ac:dyDescent="0.25">
      <c r="A205">
        <v>204</v>
      </c>
      <c r="B205" t="s">
        <v>1534</v>
      </c>
      <c r="C205" t="s">
        <v>11532</v>
      </c>
      <c r="D205">
        <v>8</v>
      </c>
      <c r="E205">
        <v>11</v>
      </c>
      <c r="F205" t="s">
        <v>45</v>
      </c>
      <c r="G205">
        <v>100</v>
      </c>
      <c r="H205" s="3">
        <f t="shared" si="72"/>
        <v>800</v>
      </c>
      <c r="I205" s="3">
        <f t="shared" si="73"/>
        <v>1100</v>
      </c>
      <c r="J205">
        <v>0</v>
      </c>
      <c r="K205" s="3" t="str">
        <f t="shared" si="75"/>
        <v>No</v>
      </c>
      <c r="L205" s="3" t="str">
        <f t="shared" si="76"/>
        <v>with rating</v>
      </c>
      <c r="M205" s="3">
        <f t="shared" si="77"/>
        <v>1</v>
      </c>
      <c r="N205" s="3" t="str">
        <f t="shared" si="78"/>
        <v>Below average</v>
      </c>
      <c r="O205" s="3">
        <f t="shared" si="79"/>
        <v>0</v>
      </c>
      <c r="P205" s="3">
        <f t="shared" si="80"/>
        <v>0</v>
      </c>
      <c r="Q205" s="3">
        <f t="shared" si="81"/>
        <v>0</v>
      </c>
      <c r="R205" s="3">
        <f t="shared" si="82"/>
        <v>1</v>
      </c>
      <c r="S205" s="3">
        <f t="shared" si="83"/>
        <v>0</v>
      </c>
      <c r="T205" s="3">
        <f t="shared" si="84"/>
        <v>0</v>
      </c>
      <c r="U205" s="3" t="str">
        <f t="shared" si="85"/>
        <v>Good</v>
      </c>
      <c r="V205">
        <v>2.81</v>
      </c>
      <c r="W205">
        <v>21</v>
      </c>
      <c r="X205">
        <v>5</v>
      </c>
      <c r="Y205" s="8">
        <f t="shared" si="86"/>
        <v>0.23809523809523808</v>
      </c>
      <c r="Z205">
        <v>2</v>
      </c>
      <c r="AA205">
        <v>4</v>
      </c>
      <c r="AB205">
        <v>4</v>
      </c>
      <c r="AC205">
        <v>6</v>
      </c>
      <c r="AD205" s="9">
        <f t="shared" si="87"/>
        <v>0.2857142857142857</v>
      </c>
      <c r="AE205">
        <v>0</v>
      </c>
      <c r="AF205">
        <v>0</v>
      </c>
      <c r="AG205" s="3" t="str">
        <f t="shared" si="88"/>
        <v>No</v>
      </c>
      <c r="AH205">
        <v>0</v>
      </c>
      <c r="AI205" s="3" t="str">
        <f t="shared" si="89"/>
        <v>No</v>
      </c>
      <c r="AJ205">
        <v>0</v>
      </c>
      <c r="AK205" s="3" t="str">
        <f t="shared" si="90"/>
        <v>No</v>
      </c>
      <c r="AL205" t="s">
        <v>11533</v>
      </c>
      <c r="AM205" t="s">
        <v>741</v>
      </c>
      <c r="AN205" t="s">
        <v>96</v>
      </c>
      <c r="AO205">
        <v>50</v>
      </c>
      <c r="AP205" s="6" t="s">
        <v>12443</v>
      </c>
      <c r="AQ205">
        <v>2</v>
      </c>
      <c r="AR205">
        <v>0</v>
      </c>
      <c r="AS205" s="3" t="str">
        <f t="shared" si="91"/>
        <v>No</v>
      </c>
      <c r="AT205">
        <v>17</v>
      </c>
      <c r="AU205">
        <v>50</v>
      </c>
      <c r="AV205" t="str">
        <f t="shared" si="92"/>
        <v>Yes</v>
      </c>
      <c r="AW205">
        <v>1</v>
      </c>
      <c r="AX205" t="s">
        <v>12445</v>
      </c>
      <c r="AY205" t="s">
        <v>51</v>
      </c>
      <c r="AZ205" s="6" t="s">
        <v>1946</v>
      </c>
      <c r="BA205" t="s">
        <v>1946</v>
      </c>
      <c r="BB205" t="s">
        <v>512</v>
      </c>
      <c r="BC205" s="3" t="str">
        <f t="shared" si="93"/>
        <v>with rating</v>
      </c>
      <c r="BD205">
        <v>31</v>
      </c>
      <c r="BE205" s="3">
        <v>81</v>
      </c>
      <c r="BF205" s="8">
        <f t="shared" si="94"/>
        <v>0.81</v>
      </c>
      <c r="BG205" s="5">
        <f t="shared" si="74"/>
        <v>25.11</v>
      </c>
      <c r="BH205">
        <v>3.5806451612903198</v>
      </c>
      <c r="BI205" t="s">
        <v>1947</v>
      </c>
      <c r="BJ205">
        <v>0</v>
      </c>
      <c r="BK205" s="3" t="str">
        <f t="shared" si="95"/>
        <v>No</v>
      </c>
      <c r="BM205" t="s">
        <v>1948</v>
      </c>
      <c r="BN205" t="s">
        <v>1949</v>
      </c>
      <c r="BO205" s="1" t="s">
        <v>1950</v>
      </c>
      <c r="BP205" t="s">
        <v>58</v>
      </c>
      <c r="BQ205" t="s">
        <v>59</v>
      </c>
      <c r="BR205" t="s">
        <v>11533</v>
      </c>
      <c r="BS205" t="s">
        <v>12458</v>
      </c>
      <c r="BT205" t="s">
        <v>13073</v>
      </c>
      <c r="BU205" t="s">
        <v>12519</v>
      </c>
      <c r="BV205" t="s">
        <v>13074</v>
      </c>
      <c r="BW205" t="s">
        <v>13075</v>
      </c>
      <c r="BX205" t="s">
        <v>12523</v>
      </c>
      <c r="BY205" t="s">
        <v>12528</v>
      </c>
      <c r="BZ205" t="s">
        <v>12524</v>
      </c>
      <c r="CA205" t="s">
        <v>13076</v>
      </c>
      <c r="CB205" t="s">
        <v>12463</v>
      </c>
      <c r="CC205" t="s">
        <v>13077</v>
      </c>
      <c r="CD205" t="s">
        <v>12812</v>
      </c>
      <c r="CE205" t="s">
        <v>13078</v>
      </c>
      <c r="CF205" t="s">
        <v>13079</v>
      </c>
      <c r="CG205" t="s">
        <v>12472</v>
      </c>
      <c r="CH205" t="s">
        <v>12475</v>
      </c>
      <c r="CI205" t="s">
        <v>12825</v>
      </c>
      <c r="CJ205" t="s">
        <v>12466</v>
      </c>
      <c r="CK205" t="s">
        <v>12529</v>
      </c>
    </row>
    <row r="206" spans="1:93" hidden="1" x14ac:dyDescent="0.25">
      <c r="A206">
        <v>205</v>
      </c>
      <c r="B206" t="s">
        <v>1951</v>
      </c>
      <c r="C206" t="s">
        <v>11568</v>
      </c>
      <c r="D206">
        <v>14</v>
      </c>
      <c r="E206">
        <v>26</v>
      </c>
      <c r="F206" t="s">
        <v>45</v>
      </c>
      <c r="G206">
        <v>100</v>
      </c>
      <c r="H206" s="3">
        <f t="shared" si="72"/>
        <v>1400</v>
      </c>
      <c r="I206" s="3">
        <f t="shared" si="73"/>
        <v>2600</v>
      </c>
      <c r="J206">
        <v>0</v>
      </c>
      <c r="K206" s="3" t="str">
        <f t="shared" si="75"/>
        <v>No</v>
      </c>
      <c r="L206" s="3" t="str">
        <f t="shared" si="76"/>
        <v>with rating</v>
      </c>
      <c r="M206" s="3">
        <f t="shared" si="77"/>
        <v>1</v>
      </c>
      <c r="N206" s="3" t="str">
        <f t="shared" si="78"/>
        <v>Below average</v>
      </c>
      <c r="O206" s="3">
        <f t="shared" si="79"/>
        <v>0</v>
      </c>
      <c r="P206" s="3">
        <f t="shared" si="80"/>
        <v>0</v>
      </c>
      <c r="Q206" s="3">
        <f t="shared" si="81"/>
        <v>0</v>
      </c>
      <c r="R206" s="3">
        <f t="shared" si="82"/>
        <v>0</v>
      </c>
      <c r="S206" s="3">
        <f t="shared" si="83"/>
        <v>1</v>
      </c>
      <c r="T206" s="3">
        <f t="shared" si="84"/>
        <v>0</v>
      </c>
      <c r="U206" s="3" t="str">
        <f t="shared" si="85"/>
        <v>Very good</v>
      </c>
      <c r="V206">
        <v>3.61</v>
      </c>
      <c r="W206">
        <v>72</v>
      </c>
      <c r="X206">
        <v>31</v>
      </c>
      <c r="Y206" s="8">
        <f t="shared" si="86"/>
        <v>0.43055555555555558</v>
      </c>
      <c r="Z206">
        <v>14</v>
      </c>
      <c r="AA206">
        <v>8</v>
      </c>
      <c r="AB206">
        <v>6</v>
      </c>
      <c r="AC206">
        <v>13</v>
      </c>
      <c r="AD206" s="9">
        <f t="shared" si="87"/>
        <v>0.18055555555555555</v>
      </c>
      <c r="AE206">
        <v>0</v>
      </c>
      <c r="AF206">
        <v>0</v>
      </c>
      <c r="AG206" s="3" t="str">
        <f t="shared" si="88"/>
        <v>No</v>
      </c>
      <c r="AH206">
        <v>0</v>
      </c>
      <c r="AI206" s="3" t="str">
        <f t="shared" si="89"/>
        <v>No</v>
      </c>
      <c r="AJ206">
        <v>0</v>
      </c>
      <c r="AK206" s="3" t="str">
        <f t="shared" si="90"/>
        <v>No</v>
      </c>
      <c r="AL206" t="s">
        <v>11569</v>
      </c>
      <c r="AM206" t="s">
        <v>161</v>
      </c>
      <c r="AN206" t="s">
        <v>64</v>
      </c>
      <c r="AO206">
        <v>2</v>
      </c>
      <c r="AP206" s="6" t="s">
        <v>12443</v>
      </c>
      <c r="AQ206">
        <v>3</v>
      </c>
      <c r="AR206">
        <v>0</v>
      </c>
      <c r="AS206" s="3" t="str">
        <f t="shared" si="91"/>
        <v>No</v>
      </c>
      <c r="AT206">
        <v>39</v>
      </c>
      <c r="AU206">
        <v>50</v>
      </c>
      <c r="AV206" t="str">
        <f t="shared" si="92"/>
        <v>No</v>
      </c>
      <c r="AY206" t="s">
        <v>51</v>
      </c>
      <c r="AZ206" s="6" t="s">
        <v>1954</v>
      </c>
      <c r="BA206" t="s">
        <v>1955</v>
      </c>
      <c r="BB206" t="s">
        <v>1956</v>
      </c>
      <c r="BC206" s="3" t="str">
        <f t="shared" si="93"/>
        <v>with rating</v>
      </c>
      <c r="BD206">
        <v>7385</v>
      </c>
      <c r="BE206" s="3">
        <v>88</v>
      </c>
      <c r="BF206" s="8">
        <f t="shared" si="94"/>
        <v>0.88</v>
      </c>
      <c r="BG206" s="5">
        <f t="shared" si="74"/>
        <v>6498.8</v>
      </c>
      <c r="BH206">
        <v>4.0873392010832701</v>
      </c>
      <c r="BI206" t="s">
        <v>1957</v>
      </c>
      <c r="BJ206">
        <v>0</v>
      </c>
      <c r="BK206" s="3" t="str">
        <f t="shared" si="95"/>
        <v>No</v>
      </c>
      <c r="BM206" t="s">
        <v>1958</v>
      </c>
      <c r="BN206" t="s">
        <v>1959</v>
      </c>
      <c r="BO206" t="s">
        <v>1960</v>
      </c>
      <c r="BP206" t="s">
        <v>58</v>
      </c>
      <c r="BQ206" t="s">
        <v>59</v>
      </c>
      <c r="BR206" t="s">
        <v>11569</v>
      </c>
      <c r="BS206" t="s">
        <v>12458</v>
      </c>
      <c r="BT206" t="s">
        <v>12519</v>
      </c>
      <c r="BU206" t="s">
        <v>12557</v>
      </c>
      <c r="BV206" t="s">
        <v>12506</v>
      </c>
      <c r="BW206" t="s">
        <v>13216</v>
      </c>
      <c r="BX206" t="s">
        <v>12528</v>
      </c>
      <c r="BY206" t="s">
        <v>12463</v>
      </c>
      <c r="BZ206" t="s">
        <v>12927</v>
      </c>
      <c r="CA206" t="s">
        <v>13217</v>
      </c>
      <c r="CB206" t="s">
        <v>12806</v>
      </c>
      <c r="CC206" t="s">
        <v>12505</v>
      </c>
      <c r="CD206" t="s">
        <v>12605</v>
      </c>
      <c r="CE206" t="s">
        <v>12542</v>
      </c>
      <c r="CF206" t="s">
        <v>12475</v>
      </c>
      <c r="CG206" t="s">
        <v>12776</v>
      </c>
      <c r="CH206" t="s">
        <v>12783</v>
      </c>
      <c r="CI206" t="s">
        <v>12581</v>
      </c>
      <c r="CJ206" t="s">
        <v>12529</v>
      </c>
    </row>
    <row r="207" spans="1:93" hidden="1" x14ac:dyDescent="0.25">
      <c r="A207">
        <v>206</v>
      </c>
      <c r="B207" t="s">
        <v>1961</v>
      </c>
      <c r="C207" t="s">
        <v>1962</v>
      </c>
      <c r="D207">
        <v>6</v>
      </c>
      <c r="E207">
        <v>6</v>
      </c>
      <c r="F207" t="s">
        <v>45</v>
      </c>
      <c r="G207">
        <v>100</v>
      </c>
      <c r="H207" s="3">
        <f t="shared" si="72"/>
        <v>600</v>
      </c>
      <c r="I207" s="3">
        <f t="shared" si="73"/>
        <v>600</v>
      </c>
      <c r="J207">
        <v>1</v>
      </c>
      <c r="K207" s="3" t="str">
        <f t="shared" si="75"/>
        <v>Yes</v>
      </c>
      <c r="L207" s="3" t="str">
        <f t="shared" si="76"/>
        <v>with rating</v>
      </c>
      <c r="M207" s="3">
        <f t="shared" si="77"/>
        <v>1</v>
      </c>
      <c r="N207" s="3" t="str">
        <f t="shared" si="78"/>
        <v>Below average</v>
      </c>
      <c r="O207" s="3">
        <f t="shared" si="79"/>
        <v>0</v>
      </c>
      <c r="P207" s="3">
        <f t="shared" si="80"/>
        <v>0</v>
      </c>
      <c r="Q207" s="3">
        <f t="shared" si="81"/>
        <v>0</v>
      </c>
      <c r="R207" s="3">
        <f t="shared" si="82"/>
        <v>0</v>
      </c>
      <c r="S207" s="3">
        <f t="shared" si="83"/>
        <v>1</v>
      </c>
      <c r="T207" s="3">
        <f t="shared" si="84"/>
        <v>0</v>
      </c>
      <c r="U207" s="3" t="str">
        <f t="shared" si="85"/>
        <v>Very good</v>
      </c>
      <c r="V207">
        <v>3.67</v>
      </c>
      <c r="W207">
        <v>27</v>
      </c>
      <c r="X207">
        <v>9</v>
      </c>
      <c r="Y207" s="8">
        <f t="shared" si="86"/>
        <v>0.33333333333333331</v>
      </c>
      <c r="Z207">
        <v>8</v>
      </c>
      <c r="AA207">
        <v>5</v>
      </c>
      <c r="AB207">
        <v>2</v>
      </c>
      <c r="AC207">
        <v>3</v>
      </c>
      <c r="AD207" s="9">
        <f t="shared" si="87"/>
        <v>0.1111111111111111</v>
      </c>
      <c r="AE207">
        <v>0</v>
      </c>
      <c r="AF207">
        <v>0</v>
      </c>
      <c r="AG207" s="3" t="str">
        <f t="shared" si="88"/>
        <v>No</v>
      </c>
      <c r="AH207">
        <v>0</v>
      </c>
      <c r="AI207" s="3" t="str">
        <f t="shared" si="89"/>
        <v>No</v>
      </c>
      <c r="AJ207">
        <v>0</v>
      </c>
      <c r="AK207" s="3" t="str">
        <f t="shared" si="90"/>
        <v>No</v>
      </c>
      <c r="AL207" t="s">
        <v>11570</v>
      </c>
      <c r="AM207" t="s">
        <v>1964</v>
      </c>
      <c r="AN207" t="s">
        <v>162</v>
      </c>
      <c r="AO207">
        <v>5</v>
      </c>
      <c r="AP207" s="6" t="s">
        <v>12443</v>
      </c>
      <c r="AQ207">
        <v>2</v>
      </c>
      <c r="AR207">
        <v>0</v>
      </c>
      <c r="AS207" s="3" t="str">
        <f t="shared" si="91"/>
        <v>No</v>
      </c>
      <c r="AT207">
        <v>38</v>
      </c>
      <c r="AU207">
        <v>50</v>
      </c>
      <c r="AV207" t="str">
        <f t="shared" si="92"/>
        <v>Yes</v>
      </c>
      <c r="AW207">
        <v>1</v>
      </c>
      <c r="AX207" t="s">
        <v>12445</v>
      </c>
      <c r="AY207" t="s">
        <v>51</v>
      </c>
      <c r="AZ207" s="6" t="s">
        <v>1965</v>
      </c>
      <c r="BA207" t="s">
        <v>1966</v>
      </c>
      <c r="BB207" t="s">
        <v>1967</v>
      </c>
      <c r="BC207" s="3" t="str">
        <f t="shared" si="93"/>
        <v>with rating</v>
      </c>
      <c r="BD207">
        <v>4705</v>
      </c>
      <c r="BE207" s="3">
        <v>86</v>
      </c>
      <c r="BF207" s="8">
        <f t="shared" si="94"/>
        <v>0.86</v>
      </c>
      <c r="BG207" s="5">
        <f t="shared" si="74"/>
        <v>4046.3</v>
      </c>
      <c r="BH207">
        <v>4.0405951115834204</v>
      </c>
      <c r="BI207" t="s">
        <v>1968</v>
      </c>
      <c r="BJ207">
        <v>0</v>
      </c>
      <c r="BK207" s="3" t="str">
        <f t="shared" si="95"/>
        <v>No</v>
      </c>
      <c r="BM207" t="s">
        <v>1969</v>
      </c>
      <c r="BN207" t="s">
        <v>1970</v>
      </c>
      <c r="BO207" t="s">
        <v>1971</v>
      </c>
      <c r="BP207" t="s">
        <v>58</v>
      </c>
      <c r="BQ207" t="s">
        <v>59</v>
      </c>
      <c r="BR207" t="s">
        <v>11570</v>
      </c>
      <c r="BS207" t="s">
        <v>12458</v>
      </c>
      <c r="BT207" t="s">
        <v>12519</v>
      </c>
      <c r="BU207" t="s">
        <v>12764</v>
      </c>
      <c r="BV207" t="s">
        <v>12585</v>
      </c>
      <c r="BW207" t="s">
        <v>12527</v>
      </c>
      <c r="BX207" t="s">
        <v>12584</v>
      </c>
      <c r="BY207" t="s">
        <v>13218</v>
      </c>
      <c r="BZ207" t="s">
        <v>12740</v>
      </c>
      <c r="CA207" t="s">
        <v>12463</v>
      </c>
      <c r="CB207" t="s">
        <v>12597</v>
      </c>
      <c r="CC207" t="s">
        <v>12555</v>
      </c>
      <c r="CD207" t="s">
        <v>12486</v>
      </c>
      <c r="CE207" t="s">
        <v>12492</v>
      </c>
      <c r="CF207" t="s">
        <v>13219</v>
      </c>
      <c r="CG207" t="s">
        <v>12508</v>
      </c>
      <c r="CH207" t="s">
        <v>12466</v>
      </c>
      <c r="CI207" t="s">
        <v>12475</v>
      </c>
    </row>
    <row r="208" spans="1:93" hidden="1" x14ac:dyDescent="0.25">
      <c r="A208">
        <v>207</v>
      </c>
      <c r="B208" t="s">
        <v>1972</v>
      </c>
      <c r="C208" t="s">
        <v>1973</v>
      </c>
      <c r="D208">
        <v>11</v>
      </c>
      <c r="E208">
        <v>12</v>
      </c>
      <c r="F208" t="s">
        <v>45</v>
      </c>
      <c r="G208">
        <v>5000</v>
      </c>
      <c r="H208" s="3">
        <f t="shared" si="72"/>
        <v>55000</v>
      </c>
      <c r="I208" s="3">
        <f t="shared" si="73"/>
        <v>60000</v>
      </c>
      <c r="J208">
        <v>0</v>
      </c>
      <c r="K208" s="3" t="str">
        <f t="shared" si="75"/>
        <v>No</v>
      </c>
      <c r="L208" s="3" t="str">
        <f t="shared" si="76"/>
        <v>with rating</v>
      </c>
      <c r="M208" s="3">
        <f t="shared" si="77"/>
        <v>1</v>
      </c>
      <c r="N208" s="3" t="str">
        <f t="shared" si="78"/>
        <v>Below average</v>
      </c>
      <c r="O208" s="3">
        <f t="shared" si="79"/>
        <v>0</v>
      </c>
      <c r="P208" s="3">
        <f t="shared" si="80"/>
        <v>0</v>
      </c>
      <c r="Q208" s="3">
        <f t="shared" si="81"/>
        <v>0</v>
      </c>
      <c r="R208" s="3">
        <f t="shared" si="82"/>
        <v>1</v>
      </c>
      <c r="S208" s="3">
        <f t="shared" si="83"/>
        <v>0</v>
      </c>
      <c r="T208" s="3">
        <f t="shared" si="84"/>
        <v>0</v>
      </c>
      <c r="U208" s="3" t="str">
        <f t="shared" si="85"/>
        <v>Good</v>
      </c>
      <c r="V208">
        <v>3.45</v>
      </c>
      <c r="W208">
        <v>1045</v>
      </c>
      <c r="X208">
        <v>383</v>
      </c>
      <c r="Y208" s="8">
        <f t="shared" si="86"/>
        <v>0.36650717703349284</v>
      </c>
      <c r="Z208">
        <v>181</v>
      </c>
      <c r="AA208">
        <v>188</v>
      </c>
      <c r="AB208">
        <v>109</v>
      </c>
      <c r="AC208">
        <v>184</v>
      </c>
      <c r="AD208" s="9">
        <f t="shared" si="87"/>
        <v>0.17607655502392344</v>
      </c>
      <c r="AE208">
        <v>0</v>
      </c>
      <c r="AF208">
        <v>0</v>
      </c>
      <c r="AG208" s="3" t="str">
        <f t="shared" si="88"/>
        <v>No</v>
      </c>
      <c r="AH208">
        <v>0</v>
      </c>
      <c r="AI208" s="3" t="str">
        <f t="shared" si="89"/>
        <v>No</v>
      </c>
      <c r="AJ208">
        <v>0</v>
      </c>
      <c r="AK208" s="3" t="str">
        <f t="shared" si="90"/>
        <v>No</v>
      </c>
      <c r="AL208" t="s">
        <v>1974</v>
      </c>
      <c r="AM208" t="s">
        <v>85</v>
      </c>
      <c r="AN208" t="s">
        <v>96</v>
      </c>
      <c r="AO208">
        <v>50</v>
      </c>
      <c r="AP208" s="6" t="s">
        <v>12443</v>
      </c>
      <c r="AQ208">
        <v>2</v>
      </c>
      <c r="AR208">
        <v>0</v>
      </c>
      <c r="AS208" s="3" t="str">
        <f t="shared" si="91"/>
        <v>No</v>
      </c>
      <c r="AT208">
        <v>79</v>
      </c>
      <c r="AU208">
        <v>50</v>
      </c>
      <c r="AV208" t="str">
        <f t="shared" si="92"/>
        <v>No</v>
      </c>
      <c r="AY208" t="s">
        <v>51</v>
      </c>
      <c r="AZ208" s="6" t="s">
        <v>1975</v>
      </c>
      <c r="BA208" t="s">
        <v>1976</v>
      </c>
      <c r="BB208" t="s">
        <v>1977</v>
      </c>
      <c r="BC208" s="3" t="str">
        <f t="shared" si="93"/>
        <v>with rating</v>
      </c>
      <c r="BD208">
        <v>1490</v>
      </c>
      <c r="BE208" s="3">
        <v>84</v>
      </c>
      <c r="BF208" s="8">
        <f t="shared" si="94"/>
        <v>0.84</v>
      </c>
      <c r="BG208" s="5">
        <f t="shared" si="74"/>
        <v>1251.5999999999999</v>
      </c>
      <c r="BH208">
        <v>3.94630872483221</v>
      </c>
      <c r="BI208" t="s">
        <v>1978</v>
      </c>
      <c r="BJ208">
        <v>0</v>
      </c>
      <c r="BK208" s="3" t="str">
        <f t="shared" si="95"/>
        <v>No</v>
      </c>
      <c r="BM208" t="s">
        <v>1979</v>
      </c>
      <c r="BN208" t="s">
        <v>1980</v>
      </c>
      <c r="BO208" t="s">
        <v>1981</v>
      </c>
      <c r="BP208" t="s">
        <v>58</v>
      </c>
      <c r="BQ208" t="s">
        <v>59</v>
      </c>
      <c r="BR208" t="s">
        <v>1974</v>
      </c>
      <c r="BS208" t="s">
        <v>12475</v>
      </c>
      <c r="BT208" t="s">
        <v>13220</v>
      </c>
      <c r="BU208" t="s">
        <v>13221</v>
      </c>
      <c r="BV208" t="s">
        <v>12849</v>
      </c>
      <c r="BW208" t="s">
        <v>13222</v>
      </c>
      <c r="BX208" t="s">
        <v>12610</v>
      </c>
      <c r="BY208" t="s">
        <v>13223</v>
      </c>
      <c r="BZ208" t="s">
        <v>13224</v>
      </c>
      <c r="CA208" t="s">
        <v>13225</v>
      </c>
      <c r="CB208" t="s">
        <v>12612</v>
      </c>
      <c r="CC208" t="s">
        <v>12463</v>
      </c>
      <c r="CD208" t="s">
        <v>12459</v>
      </c>
      <c r="CE208" t="s">
        <v>13162</v>
      </c>
      <c r="CF208" t="s">
        <v>13226</v>
      </c>
      <c r="CG208" t="s">
        <v>12613</v>
      </c>
      <c r="CH208" t="s">
        <v>12493</v>
      </c>
      <c r="CI208" t="s">
        <v>12502</v>
      </c>
      <c r="CJ208" t="s">
        <v>12686</v>
      </c>
      <c r="CK208" t="s">
        <v>12614</v>
      </c>
    </row>
    <row r="209" spans="1:93" hidden="1" x14ac:dyDescent="0.25">
      <c r="A209">
        <v>208</v>
      </c>
      <c r="B209" t="s">
        <v>1982</v>
      </c>
      <c r="C209" t="s">
        <v>1983</v>
      </c>
      <c r="D209">
        <v>6</v>
      </c>
      <c r="E209">
        <v>21</v>
      </c>
      <c r="F209" t="s">
        <v>45</v>
      </c>
      <c r="G209">
        <v>5000</v>
      </c>
      <c r="H209" s="3">
        <f t="shared" si="72"/>
        <v>30000</v>
      </c>
      <c r="I209" s="3">
        <f t="shared" si="73"/>
        <v>105000</v>
      </c>
      <c r="J209">
        <v>0</v>
      </c>
      <c r="K209" s="3" t="str">
        <f t="shared" si="75"/>
        <v>No</v>
      </c>
      <c r="L209" s="3" t="str">
        <f t="shared" si="76"/>
        <v>with rating</v>
      </c>
      <c r="M209" s="3">
        <f t="shared" si="77"/>
        <v>1</v>
      </c>
      <c r="N209" s="3" t="str">
        <f t="shared" si="78"/>
        <v>Below average</v>
      </c>
      <c r="O209" s="3">
        <f t="shared" si="79"/>
        <v>0</v>
      </c>
      <c r="P209" s="3">
        <f t="shared" si="80"/>
        <v>0</v>
      </c>
      <c r="Q209" s="3">
        <f t="shared" si="81"/>
        <v>0</v>
      </c>
      <c r="R209" s="3">
        <f t="shared" si="82"/>
        <v>1</v>
      </c>
      <c r="S209" s="3">
        <f t="shared" si="83"/>
        <v>0</v>
      </c>
      <c r="T209" s="3">
        <f t="shared" si="84"/>
        <v>0</v>
      </c>
      <c r="U209" s="3" t="str">
        <f t="shared" si="85"/>
        <v>Good</v>
      </c>
      <c r="V209">
        <v>3.18</v>
      </c>
      <c r="W209">
        <v>573</v>
      </c>
      <c r="X209">
        <v>174</v>
      </c>
      <c r="Y209" s="8">
        <f t="shared" si="86"/>
        <v>0.30366492146596857</v>
      </c>
      <c r="Z209">
        <v>96</v>
      </c>
      <c r="AA209">
        <v>97</v>
      </c>
      <c r="AB209">
        <v>69</v>
      </c>
      <c r="AC209">
        <v>137</v>
      </c>
      <c r="AD209" s="9">
        <f t="shared" si="87"/>
        <v>0.23909249563699825</v>
      </c>
      <c r="AE209">
        <v>0</v>
      </c>
      <c r="AF209">
        <v>0</v>
      </c>
      <c r="AG209" s="3" t="str">
        <f t="shared" si="88"/>
        <v>No</v>
      </c>
      <c r="AH209">
        <v>0</v>
      </c>
      <c r="AI209" s="3" t="str">
        <f t="shared" si="89"/>
        <v>No</v>
      </c>
      <c r="AJ209">
        <v>0</v>
      </c>
      <c r="AK209" s="3" t="str">
        <f t="shared" si="90"/>
        <v>No</v>
      </c>
      <c r="AL209" t="s">
        <v>1984</v>
      </c>
      <c r="AM209" t="s">
        <v>1985</v>
      </c>
      <c r="AN209" t="s">
        <v>96</v>
      </c>
      <c r="AO209">
        <v>13</v>
      </c>
      <c r="AP209" s="6" t="s">
        <v>12443</v>
      </c>
      <c r="AQ209">
        <v>2</v>
      </c>
      <c r="AR209">
        <v>0</v>
      </c>
      <c r="AS209" s="3" t="str">
        <f t="shared" si="91"/>
        <v>No</v>
      </c>
      <c r="AT209">
        <v>34</v>
      </c>
      <c r="AU209">
        <v>50</v>
      </c>
      <c r="AV209" t="str">
        <f t="shared" si="92"/>
        <v>No</v>
      </c>
      <c r="AY209" t="s">
        <v>51</v>
      </c>
      <c r="AZ209" s="6" t="s">
        <v>1986</v>
      </c>
      <c r="BA209" t="s">
        <v>1987</v>
      </c>
      <c r="BB209" t="s">
        <v>1988</v>
      </c>
      <c r="BC209" s="3" t="str">
        <f t="shared" si="93"/>
        <v>with rating</v>
      </c>
      <c r="BD209">
        <v>9827</v>
      </c>
      <c r="BE209" s="3">
        <v>0</v>
      </c>
      <c r="BF209" s="8">
        <f t="shared" si="94"/>
        <v>0</v>
      </c>
      <c r="BG209" s="5">
        <f t="shared" si="74"/>
        <v>0</v>
      </c>
      <c r="BH209">
        <v>4.1138699501373699</v>
      </c>
      <c r="BI209" t="s">
        <v>1989</v>
      </c>
      <c r="BJ209">
        <v>1</v>
      </c>
      <c r="BK209" s="3" t="str">
        <f t="shared" si="95"/>
        <v>Yes</v>
      </c>
      <c r="BL209" t="s">
        <v>1990</v>
      </c>
      <c r="BM209" t="s">
        <v>1991</v>
      </c>
      <c r="BN209" t="s">
        <v>1992</v>
      </c>
      <c r="BO209" t="s">
        <v>1993</v>
      </c>
      <c r="BP209" t="s">
        <v>58</v>
      </c>
      <c r="BQ209" t="s">
        <v>59</v>
      </c>
      <c r="BR209" t="s">
        <v>1984</v>
      </c>
      <c r="BS209" t="s">
        <v>12458</v>
      </c>
      <c r="BT209" t="s">
        <v>12483</v>
      </c>
      <c r="BU209" t="s">
        <v>12482</v>
      </c>
      <c r="BV209" t="s">
        <v>12484</v>
      </c>
      <c r="BW209" t="s">
        <v>12486</v>
      </c>
      <c r="BX209" t="s">
        <v>13227</v>
      </c>
      <c r="BY209" t="s">
        <v>12487</v>
      </c>
      <c r="BZ209" t="s">
        <v>13228</v>
      </c>
      <c r="CA209" t="s">
        <v>12463</v>
      </c>
      <c r="CB209" t="s">
        <v>12488</v>
      </c>
      <c r="CC209" t="s">
        <v>13229</v>
      </c>
      <c r="CD209" t="s">
        <v>12490</v>
      </c>
      <c r="CE209" t="s">
        <v>12489</v>
      </c>
      <c r="CF209" t="s">
        <v>12493</v>
      </c>
      <c r="CG209" t="s">
        <v>12466</v>
      </c>
      <c r="CH209" t="s">
        <v>12492</v>
      </c>
    </row>
    <row r="210" spans="1:93" hidden="1" x14ac:dyDescent="0.25">
      <c r="A210">
        <v>209</v>
      </c>
      <c r="B210" t="s">
        <v>1994</v>
      </c>
      <c r="C210" t="s">
        <v>1995</v>
      </c>
      <c r="D210">
        <v>7</v>
      </c>
      <c r="E210">
        <v>47</v>
      </c>
      <c r="F210" t="s">
        <v>45</v>
      </c>
      <c r="G210">
        <v>5000</v>
      </c>
      <c r="H210" s="3">
        <f t="shared" si="72"/>
        <v>35000</v>
      </c>
      <c r="I210" s="3">
        <f t="shared" si="73"/>
        <v>235000</v>
      </c>
      <c r="J210">
        <v>0</v>
      </c>
      <c r="K210" s="3" t="str">
        <f t="shared" si="75"/>
        <v>No</v>
      </c>
      <c r="L210" s="3" t="str">
        <f t="shared" si="76"/>
        <v>with rating</v>
      </c>
      <c r="M210" s="3">
        <f t="shared" si="77"/>
        <v>1</v>
      </c>
      <c r="N210" s="3" t="str">
        <f t="shared" si="78"/>
        <v>Above average</v>
      </c>
      <c r="O210" s="3">
        <f t="shared" si="79"/>
        <v>0</v>
      </c>
      <c r="P210" s="3">
        <f t="shared" si="80"/>
        <v>0</v>
      </c>
      <c r="Q210" s="3">
        <f t="shared" si="81"/>
        <v>0</v>
      </c>
      <c r="R210" s="3">
        <f t="shared" si="82"/>
        <v>0</v>
      </c>
      <c r="S210" s="3">
        <f t="shared" si="83"/>
        <v>1</v>
      </c>
      <c r="T210" s="3">
        <f t="shared" si="84"/>
        <v>0</v>
      </c>
      <c r="U210" s="3" t="str">
        <f t="shared" si="85"/>
        <v>Very good</v>
      </c>
      <c r="V210">
        <v>4.0199999999999996</v>
      </c>
      <c r="W210">
        <v>556</v>
      </c>
      <c r="X210">
        <v>308</v>
      </c>
      <c r="Y210" s="8">
        <f t="shared" si="86"/>
        <v>0.5539568345323741</v>
      </c>
      <c r="Z210">
        <v>90</v>
      </c>
      <c r="AA210">
        <v>69</v>
      </c>
      <c r="AB210">
        <v>39</v>
      </c>
      <c r="AC210">
        <v>50</v>
      </c>
      <c r="AD210" s="9">
        <f t="shared" si="87"/>
        <v>8.9928057553956831E-2</v>
      </c>
      <c r="AE210">
        <v>0</v>
      </c>
      <c r="AF210">
        <v>0</v>
      </c>
      <c r="AG210" s="3" t="str">
        <f t="shared" si="88"/>
        <v>No</v>
      </c>
      <c r="AH210">
        <v>0</v>
      </c>
      <c r="AI210" s="3" t="str">
        <f t="shared" si="89"/>
        <v>No</v>
      </c>
      <c r="AJ210">
        <v>0</v>
      </c>
      <c r="AK210" s="3" t="str">
        <f t="shared" si="90"/>
        <v>No</v>
      </c>
      <c r="AL210" t="s">
        <v>1996</v>
      </c>
      <c r="AM210" t="s">
        <v>1147</v>
      </c>
      <c r="AN210" t="s">
        <v>48</v>
      </c>
      <c r="AO210">
        <v>50</v>
      </c>
      <c r="AP210" s="6" t="s">
        <v>12443</v>
      </c>
      <c r="AQ210">
        <v>2</v>
      </c>
      <c r="AR210">
        <v>0</v>
      </c>
      <c r="AS210" s="3" t="str">
        <f t="shared" si="91"/>
        <v>No</v>
      </c>
      <c r="AT210">
        <v>42</v>
      </c>
      <c r="AU210">
        <v>50</v>
      </c>
      <c r="AV210" t="str">
        <f t="shared" si="92"/>
        <v>No</v>
      </c>
      <c r="AY210" t="s">
        <v>51</v>
      </c>
      <c r="AZ210" s="6" t="s">
        <v>1997</v>
      </c>
      <c r="BA210" t="s">
        <v>1998</v>
      </c>
      <c r="BB210" t="s">
        <v>1999</v>
      </c>
      <c r="BC210" s="3" t="str">
        <f t="shared" si="93"/>
        <v>with rating</v>
      </c>
      <c r="BD210">
        <v>35262</v>
      </c>
      <c r="BE210" s="3">
        <v>0</v>
      </c>
      <c r="BF210" s="8">
        <f t="shared" si="94"/>
        <v>0</v>
      </c>
      <c r="BG210" s="5">
        <f t="shared" si="74"/>
        <v>0</v>
      </c>
      <c r="BH210">
        <v>3.93948159491804</v>
      </c>
      <c r="BI210" t="s">
        <v>2000</v>
      </c>
      <c r="BJ210">
        <v>0</v>
      </c>
      <c r="BK210" s="3" t="str">
        <f t="shared" si="95"/>
        <v>No</v>
      </c>
      <c r="BM210" t="s">
        <v>2001</v>
      </c>
      <c r="BN210" t="s">
        <v>2002</v>
      </c>
      <c r="BO210" t="s">
        <v>2003</v>
      </c>
      <c r="BP210" t="s">
        <v>58</v>
      </c>
      <c r="BQ210" t="s">
        <v>59</v>
      </c>
      <c r="BR210" t="s">
        <v>1996</v>
      </c>
      <c r="BS210" t="s">
        <v>13230</v>
      </c>
      <c r="BT210" t="s">
        <v>13231</v>
      </c>
      <c r="BU210" t="s">
        <v>13232</v>
      </c>
      <c r="BV210" t="s">
        <v>13233</v>
      </c>
      <c r="BW210" t="s">
        <v>12505</v>
      </c>
      <c r="BX210" t="s">
        <v>12458</v>
      </c>
      <c r="BY210" t="s">
        <v>13234</v>
      </c>
      <c r="BZ210" t="s">
        <v>13157</v>
      </c>
      <c r="CA210" t="s">
        <v>12463</v>
      </c>
      <c r="CB210" t="s">
        <v>12469</v>
      </c>
      <c r="CC210" t="s">
        <v>85</v>
      </c>
      <c r="CD210" t="s">
        <v>13235</v>
      </c>
      <c r="CE210" t="s">
        <v>13236</v>
      </c>
      <c r="CF210" t="s">
        <v>13237</v>
      </c>
      <c r="CG210" t="s">
        <v>12475</v>
      </c>
      <c r="CH210" t="s">
        <v>12554</v>
      </c>
      <c r="CI210" t="s">
        <v>12466</v>
      </c>
      <c r="CJ210" t="s">
        <v>12607</v>
      </c>
    </row>
    <row r="211" spans="1:93" hidden="1" x14ac:dyDescent="0.25">
      <c r="A211">
        <v>210</v>
      </c>
      <c r="B211" t="s">
        <v>2004</v>
      </c>
      <c r="C211" t="s">
        <v>2005</v>
      </c>
      <c r="D211">
        <v>6</v>
      </c>
      <c r="E211">
        <v>76</v>
      </c>
      <c r="F211" t="s">
        <v>45</v>
      </c>
      <c r="G211">
        <v>10000</v>
      </c>
      <c r="H211" s="3">
        <f t="shared" si="72"/>
        <v>60000</v>
      </c>
      <c r="I211" s="3">
        <f t="shared" si="73"/>
        <v>760000</v>
      </c>
      <c r="J211">
        <v>1</v>
      </c>
      <c r="K211" s="3" t="str">
        <f t="shared" si="75"/>
        <v>Yes</v>
      </c>
      <c r="L211" s="3" t="str">
        <f t="shared" si="76"/>
        <v>with rating</v>
      </c>
      <c r="M211" s="3">
        <f t="shared" si="77"/>
        <v>1</v>
      </c>
      <c r="N211" s="3" t="str">
        <f t="shared" si="78"/>
        <v>Above average</v>
      </c>
      <c r="O211" s="3">
        <f t="shared" si="79"/>
        <v>0</v>
      </c>
      <c r="P211" s="3">
        <f t="shared" si="80"/>
        <v>0</v>
      </c>
      <c r="Q211" s="3">
        <f t="shared" si="81"/>
        <v>0</v>
      </c>
      <c r="R211" s="3">
        <f t="shared" si="82"/>
        <v>0</v>
      </c>
      <c r="S211" s="3">
        <f t="shared" si="83"/>
        <v>1</v>
      </c>
      <c r="T211" s="3">
        <f t="shared" si="84"/>
        <v>0</v>
      </c>
      <c r="U211" s="3" t="str">
        <f t="shared" si="85"/>
        <v>Very good</v>
      </c>
      <c r="V211">
        <v>4.29</v>
      </c>
      <c r="W211">
        <v>1741</v>
      </c>
      <c r="X211">
        <v>1074</v>
      </c>
      <c r="Y211" s="8">
        <f t="shared" si="86"/>
        <v>0.61688684663986215</v>
      </c>
      <c r="Z211">
        <v>324</v>
      </c>
      <c r="AA211">
        <v>191</v>
      </c>
      <c r="AB211">
        <v>73</v>
      </c>
      <c r="AC211">
        <v>79</v>
      </c>
      <c r="AD211" s="9">
        <f t="shared" si="87"/>
        <v>4.5376220562894885E-2</v>
      </c>
      <c r="AE211">
        <v>1</v>
      </c>
      <c r="AF211">
        <v>0</v>
      </c>
      <c r="AG211" s="3" t="str">
        <f t="shared" si="88"/>
        <v>No</v>
      </c>
      <c r="AH211">
        <v>1</v>
      </c>
      <c r="AI211" s="3" t="str">
        <f t="shared" si="89"/>
        <v>Yes</v>
      </c>
      <c r="AJ211">
        <v>0</v>
      </c>
      <c r="AK211" s="3" t="str">
        <f t="shared" si="90"/>
        <v>No</v>
      </c>
      <c r="AL211" t="s">
        <v>2006</v>
      </c>
      <c r="AM211" t="s">
        <v>85</v>
      </c>
      <c r="AN211" t="s">
        <v>96</v>
      </c>
      <c r="AO211">
        <v>50</v>
      </c>
      <c r="AP211" s="6" t="s">
        <v>12443</v>
      </c>
      <c r="AQ211">
        <v>2</v>
      </c>
      <c r="AR211">
        <v>0</v>
      </c>
      <c r="AS211" s="3" t="str">
        <f t="shared" si="91"/>
        <v>No</v>
      </c>
      <c r="AT211">
        <v>32</v>
      </c>
      <c r="AU211">
        <v>50</v>
      </c>
      <c r="AV211" t="str">
        <f t="shared" si="92"/>
        <v>No</v>
      </c>
      <c r="AY211" t="s">
        <v>51</v>
      </c>
      <c r="AZ211" s="6" t="s">
        <v>2007</v>
      </c>
      <c r="BA211" t="s">
        <v>2007</v>
      </c>
      <c r="BB211" t="s">
        <v>2008</v>
      </c>
      <c r="BC211" s="3" t="str">
        <f t="shared" si="93"/>
        <v>with rating</v>
      </c>
      <c r="BD211">
        <v>28159</v>
      </c>
      <c r="BE211" s="3">
        <v>89</v>
      </c>
      <c r="BF211" s="8">
        <f t="shared" si="94"/>
        <v>0.89</v>
      </c>
      <c r="BG211" s="5">
        <f t="shared" si="74"/>
        <v>25061.51</v>
      </c>
      <c r="BH211">
        <v>4.1833871941475103</v>
      </c>
      <c r="BI211" t="s">
        <v>2009</v>
      </c>
      <c r="BJ211">
        <v>0</v>
      </c>
      <c r="BK211" s="3" t="str">
        <f t="shared" si="95"/>
        <v>No</v>
      </c>
      <c r="BM211" t="s">
        <v>2010</v>
      </c>
      <c r="BN211" t="s">
        <v>2011</v>
      </c>
      <c r="BO211" t="s">
        <v>2012</v>
      </c>
      <c r="BP211" t="s">
        <v>58</v>
      </c>
      <c r="BQ211" t="s">
        <v>59</v>
      </c>
      <c r="BR211" t="s">
        <v>2006</v>
      </c>
      <c r="BS211" t="s">
        <v>12492</v>
      </c>
      <c r="BT211" t="s">
        <v>12827</v>
      </c>
      <c r="BU211" t="s">
        <v>12482</v>
      </c>
      <c r="BV211" t="s">
        <v>12486</v>
      </c>
      <c r="BW211" t="s">
        <v>12487</v>
      </c>
      <c r="BX211" t="s">
        <v>12565</v>
      </c>
      <c r="BY211" t="s">
        <v>12463</v>
      </c>
      <c r="BZ211" t="s">
        <v>12493</v>
      </c>
      <c r="CA211" t="s">
        <v>12490</v>
      </c>
      <c r="CB211" t="s">
        <v>12598</v>
      </c>
      <c r="CC211" t="s">
        <v>12626</v>
      </c>
      <c r="CD211" t="s">
        <v>12491</v>
      </c>
      <c r="CE211" t="s">
        <v>12835</v>
      </c>
      <c r="CF211" t="s">
        <v>12508</v>
      </c>
      <c r="CG211" t="s">
        <v>12668</v>
      </c>
      <c r="CH211" t="s">
        <v>12475</v>
      </c>
    </row>
    <row r="212" spans="1:93" hidden="1" x14ac:dyDescent="0.25">
      <c r="A212">
        <v>211</v>
      </c>
      <c r="B212" t="s">
        <v>2013</v>
      </c>
      <c r="C212" t="s">
        <v>11571</v>
      </c>
      <c r="D212">
        <v>7</v>
      </c>
      <c r="E212">
        <v>16</v>
      </c>
      <c r="F212" t="s">
        <v>45</v>
      </c>
      <c r="G212">
        <v>10000</v>
      </c>
      <c r="H212" s="3">
        <f t="shared" si="72"/>
        <v>70000</v>
      </c>
      <c r="I212" s="3">
        <f t="shared" si="73"/>
        <v>160000</v>
      </c>
      <c r="J212">
        <v>0</v>
      </c>
      <c r="K212" s="3" t="str">
        <f t="shared" si="75"/>
        <v>No</v>
      </c>
      <c r="L212" s="3" t="str">
        <f t="shared" si="76"/>
        <v>with rating</v>
      </c>
      <c r="M212" s="3">
        <f t="shared" si="77"/>
        <v>1</v>
      </c>
      <c r="N212" s="3" t="str">
        <f t="shared" si="78"/>
        <v>Below average</v>
      </c>
      <c r="O212" s="3">
        <f t="shared" si="79"/>
        <v>0</v>
      </c>
      <c r="P212" s="3">
        <f t="shared" si="80"/>
        <v>0</v>
      </c>
      <c r="Q212" s="3">
        <f t="shared" si="81"/>
        <v>0</v>
      </c>
      <c r="R212" s="3">
        <f t="shared" si="82"/>
        <v>0</v>
      </c>
      <c r="S212" s="3">
        <f t="shared" si="83"/>
        <v>1</v>
      </c>
      <c r="T212" s="3">
        <f t="shared" si="84"/>
        <v>0</v>
      </c>
      <c r="U212" s="3" t="str">
        <f t="shared" si="85"/>
        <v>Very good</v>
      </c>
      <c r="V212">
        <v>3.71</v>
      </c>
      <c r="W212">
        <v>1792</v>
      </c>
      <c r="X212">
        <v>802</v>
      </c>
      <c r="Y212" s="8">
        <f t="shared" si="86"/>
        <v>0.44754464285714285</v>
      </c>
      <c r="Z212">
        <v>331</v>
      </c>
      <c r="AA212">
        <v>255</v>
      </c>
      <c r="AB212">
        <v>146</v>
      </c>
      <c r="AC212">
        <v>258</v>
      </c>
      <c r="AD212" s="9">
        <f t="shared" si="87"/>
        <v>0.14397321428571427</v>
      </c>
      <c r="AE212">
        <v>0</v>
      </c>
      <c r="AF212">
        <v>0</v>
      </c>
      <c r="AG212" s="3" t="str">
        <f t="shared" si="88"/>
        <v>No</v>
      </c>
      <c r="AH212">
        <v>0</v>
      </c>
      <c r="AI212" s="3" t="str">
        <f t="shared" si="89"/>
        <v>No</v>
      </c>
      <c r="AJ212">
        <v>0</v>
      </c>
      <c r="AK212" s="3" t="str">
        <f t="shared" si="90"/>
        <v>No</v>
      </c>
      <c r="AL212" t="s">
        <v>11572</v>
      </c>
      <c r="AM212" t="s">
        <v>193</v>
      </c>
      <c r="AN212" t="s">
        <v>96</v>
      </c>
      <c r="AO212">
        <v>50</v>
      </c>
      <c r="AP212" s="6" t="s">
        <v>12443</v>
      </c>
      <c r="AQ212">
        <v>2</v>
      </c>
      <c r="AR212">
        <v>0</v>
      </c>
      <c r="AS212" s="3" t="str">
        <f t="shared" si="91"/>
        <v>No</v>
      </c>
      <c r="AT212">
        <v>45</v>
      </c>
      <c r="AU212">
        <v>50</v>
      </c>
      <c r="AV212" t="str">
        <f t="shared" si="92"/>
        <v>No</v>
      </c>
      <c r="AY212" t="s">
        <v>51</v>
      </c>
      <c r="AZ212" s="6" t="s">
        <v>2016</v>
      </c>
      <c r="BA212" t="s">
        <v>2017</v>
      </c>
      <c r="BB212" t="s">
        <v>2018</v>
      </c>
      <c r="BC212" s="3" t="str">
        <f t="shared" si="93"/>
        <v>with rating</v>
      </c>
      <c r="BD212">
        <v>1702</v>
      </c>
      <c r="BE212" s="3">
        <v>82</v>
      </c>
      <c r="BF212" s="8">
        <f t="shared" si="94"/>
        <v>0.82</v>
      </c>
      <c r="BG212" s="5">
        <f t="shared" si="74"/>
        <v>1395.64</v>
      </c>
      <c r="BH212">
        <v>3.9071680376028199</v>
      </c>
      <c r="BI212" t="s">
        <v>2019</v>
      </c>
      <c r="BJ212">
        <v>0</v>
      </c>
      <c r="BK212" s="3" t="str">
        <f t="shared" si="95"/>
        <v>No</v>
      </c>
      <c r="BM212" t="s">
        <v>2020</v>
      </c>
      <c r="BN212" t="s">
        <v>2021</v>
      </c>
      <c r="BO212" t="s">
        <v>2022</v>
      </c>
      <c r="BP212" t="s">
        <v>58</v>
      </c>
      <c r="BQ212" t="s">
        <v>59</v>
      </c>
      <c r="BR212" t="s">
        <v>11572</v>
      </c>
      <c r="BS212" t="s">
        <v>12458</v>
      </c>
      <c r="BT212" t="s">
        <v>12573</v>
      </c>
      <c r="BU212" t="s">
        <v>12519</v>
      </c>
      <c r="BV212" t="s">
        <v>12557</v>
      </c>
      <c r="BW212" t="s">
        <v>12459</v>
      </c>
      <c r="BX212" t="s">
        <v>12560</v>
      </c>
      <c r="BY212" t="s">
        <v>12580</v>
      </c>
      <c r="BZ212" t="s">
        <v>12486</v>
      </c>
      <c r="CA212" t="s">
        <v>12545</v>
      </c>
      <c r="CB212" t="s">
        <v>12568</v>
      </c>
      <c r="CC212" t="s">
        <v>12559</v>
      </c>
      <c r="CD212" t="s">
        <v>12605</v>
      </c>
      <c r="CE212" t="s">
        <v>12463</v>
      </c>
      <c r="CF212" t="s">
        <v>12597</v>
      </c>
      <c r="CG212" t="s">
        <v>12490</v>
      </c>
      <c r="CH212" t="s">
        <v>12562</v>
      </c>
      <c r="CI212" t="s">
        <v>12477</v>
      </c>
      <c r="CJ212" t="s">
        <v>12492</v>
      </c>
      <c r="CK212" t="s">
        <v>12766</v>
      </c>
      <c r="CL212" t="s">
        <v>12466</v>
      </c>
    </row>
    <row r="213" spans="1:93" hidden="1" x14ac:dyDescent="0.25">
      <c r="A213">
        <v>212</v>
      </c>
      <c r="B213" t="s">
        <v>1052</v>
      </c>
      <c r="C213" t="s">
        <v>1053</v>
      </c>
      <c r="D213">
        <v>9</v>
      </c>
      <c r="E213">
        <v>65</v>
      </c>
      <c r="F213" t="s">
        <v>45</v>
      </c>
      <c r="G213">
        <v>1000</v>
      </c>
      <c r="H213" s="3">
        <f t="shared" si="72"/>
        <v>9000</v>
      </c>
      <c r="I213" s="3">
        <f t="shared" si="73"/>
        <v>65000</v>
      </c>
      <c r="J213">
        <v>1</v>
      </c>
      <c r="K213" s="3" t="str">
        <f t="shared" si="75"/>
        <v>Yes</v>
      </c>
      <c r="L213" s="3" t="str">
        <f t="shared" si="76"/>
        <v>with rating</v>
      </c>
      <c r="M213" s="3">
        <f t="shared" si="77"/>
        <v>1</v>
      </c>
      <c r="N213" s="3" t="str">
        <f t="shared" si="78"/>
        <v>Below average</v>
      </c>
      <c r="O213" s="3">
        <f t="shared" si="79"/>
        <v>0</v>
      </c>
      <c r="P213" s="3">
        <f t="shared" si="80"/>
        <v>0</v>
      </c>
      <c r="Q213" s="3">
        <f t="shared" si="81"/>
        <v>0</v>
      </c>
      <c r="R213" s="3">
        <f t="shared" si="82"/>
        <v>0</v>
      </c>
      <c r="S213" s="3">
        <f t="shared" si="83"/>
        <v>1</v>
      </c>
      <c r="T213" s="3">
        <f t="shared" si="84"/>
        <v>0</v>
      </c>
      <c r="U213" s="3" t="str">
        <f t="shared" si="85"/>
        <v>Very good</v>
      </c>
      <c r="V213">
        <v>3.7</v>
      </c>
      <c r="W213">
        <v>162</v>
      </c>
      <c r="X213">
        <v>70</v>
      </c>
      <c r="Y213" s="8">
        <f t="shared" si="86"/>
        <v>0.43209876543209874</v>
      </c>
      <c r="Z213">
        <v>32</v>
      </c>
      <c r="AA213">
        <v>26</v>
      </c>
      <c r="AB213">
        <v>10</v>
      </c>
      <c r="AC213">
        <v>24</v>
      </c>
      <c r="AD213" s="9">
        <f t="shared" si="87"/>
        <v>0.14814814814814814</v>
      </c>
      <c r="AE213">
        <v>0</v>
      </c>
      <c r="AF213">
        <v>0</v>
      </c>
      <c r="AG213" s="3" t="str">
        <f t="shared" si="88"/>
        <v>No</v>
      </c>
      <c r="AH213">
        <v>0</v>
      </c>
      <c r="AI213" s="3" t="str">
        <f t="shared" si="89"/>
        <v>No</v>
      </c>
      <c r="AJ213">
        <v>0</v>
      </c>
      <c r="AK213" s="3" t="str">
        <f t="shared" si="90"/>
        <v>No</v>
      </c>
      <c r="AL213" t="s">
        <v>1054</v>
      </c>
      <c r="AM213" t="s">
        <v>193</v>
      </c>
      <c r="AN213" t="s">
        <v>48</v>
      </c>
      <c r="AO213">
        <v>50</v>
      </c>
      <c r="AP213" s="6" t="s">
        <v>12443</v>
      </c>
      <c r="AQ213">
        <v>3</v>
      </c>
      <c r="AR213">
        <v>0</v>
      </c>
      <c r="AS213" s="3" t="str">
        <f t="shared" si="91"/>
        <v>No</v>
      </c>
      <c r="AT213">
        <v>36</v>
      </c>
      <c r="AU213">
        <v>50</v>
      </c>
      <c r="AV213" t="str">
        <f t="shared" si="92"/>
        <v>No</v>
      </c>
      <c r="AY213" t="s">
        <v>51</v>
      </c>
      <c r="AZ213" s="6" t="s">
        <v>2023</v>
      </c>
      <c r="BA213" t="s">
        <v>2023</v>
      </c>
      <c r="BB213" t="s">
        <v>2024</v>
      </c>
      <c r="BC213" s="3" t="str">
        <f t="shared" si="93"/>
        <v>with rating</v>
      </c>
      <c r="BD213">
        <v>3373</v>
      </c>
      <c r="BE213" s="3">
        <v>0</v>
      </c>
      <c r="BF213" s="8">
        <f t="shared" si="94"/>
        <v>0</v>
      </c>
      <c r="BG213" s="5">
        <f t="shared" si="74"/>
        <v>0</v>
      </c>
      <c r="BH213">
        <v>3.9647198339756802</v>
      </c>
      <c r="BI213" t="s">
        <v>2025</v>
      </c>
      <c r="BJ213">
        <v>0</v>
      </c>
      <c r="BK213" s="3" t="str">
        <f t="shared" si="95"/>
        <v>No</v>
      </c>
      <c r="BM213" t="s">
        <v>2026</v>
      </c>
      <c r="BN213" t="s">
        <v>2027</v>
      </c>
      <c r="BO213" t="s">
        <v>2028</v>
      </c>
      <c r="BP213" t="s">
        <v>58</v>
      </c>
      <c r="BQ213" t="s">
        <v>59</v>
      </c>
      <c r="BR213" t="s">
        <v>1054</v>
      </c>
      <c r="BS213" t="s">
        <v>12895</v>
      </c>
      <c r="BT213" t="s">
        <v>12873</v>
      </c>
      <c r="BU213" t="s">
        <v>12896</v>
      </c>
      <c r="BV213" t="s">
        <v>12522</v>
      </c>
      <c r="BW213" t="s">
        <v>12897</v>
      </c>
      <c r="BX213" t="s">
        <v>12469</v>
      </c>
      <c r="BY213" t="s">
        <v>12725</v>
      </c>
      <c r="BZ213" t="s">
        <v>12898</v>
      </c>
      <c r="CA213" t="s">
        <v>12716</v>
      </c>
      <c r="CB213" t="s">
        <v>12899</v>
      </c>
      <c r="CC213" t="s">
        <v>12458</v>
      </c>
      <c r="CD213" t="s">
        <v>12874</v>
      </c>
      <c r="CE213" t="s">
        <v>12888</v>
      </c>
      <c r="CF213" t="s">
        <v>12900</v>
      </c>
      <c r="CG213" t="s">
        <v>12508</v>
      </c>
      <c r="CH213" t="s">
        <v>12794</v>
      </c>
    </row>
    <row r="214" spans="1:93" x14ac:dyDescent="0.25">
      <c r="A214">
        <v>213</v>
      </c>
      <c r="B214" t="s">
        <v>2029</v>
      </c>
      <c r="C214" t="s">
        <v>2030</v>
      </c>
      <c r="D214">
        <v>8</v>
      </c>
      <c r="E214">
        <v>10</v>
      </c>
      <c r="F214" t="s">
        <v>45</v>
      </c>
      <c r="G214">
        <v>50</v>
      </c>
      <c r="H214" s="3">
        <f t="shared" si="72"/>
        <v>400</v>
      </c>
      <c r="I214" s="3">
        <f t="shared" si="73"/>
        <v>500</v>
      </c>
      <c r="J214">
        <v>0</v>
      </c>
      <c r="K214" s="3" t="str">
        <f t="shared" si="75"/>
        <v>No</v>
      </c>
      <c r="L214" s="3" t="str">
        <f t="shared" si="76"/>
        <v>with rating</v>
      </c>
      <c r="M214" s="3">
        <f t="shared" si="77"/>
        <v>1</v>
      </c>
      <c r="N214" s="3" t="str">
        <f t="shared" si="78"/>
        <v>Above average</v>
      </c>
      <c r="O214" s="3">
        <f t="shared" si="79"/>
        <v>0</v>
      </c>
      <c r="P214" s="3">
        <f t="shared" si="80"/>
        <v>0</v>
      </c>
      <c r="Q214" s="3">
        <f t="shared" si="81"/>
        <v>0</v>
      </c>
      <c r="R214" s="3">
        <f t="shared" si="82"/>
        <v>0</v>
      </c>
      <c r="S214" s="3">
        <f t="shared" si="83"/>
        <v>0</v>
      </c>
      <c r="T214" s="3">
        <f t="shared" si="84"/>
        <v>1</v>
      </c>
      <c r="U214" s="3" t="str">
        <f t="shared" si="85"/>
        <v>Excellent</v>
      </c>
      <c r="V214">
        <v>5</v>
      </c>
      <c r="W214">
        <v>2</v>
      </c>
      <c r="X214">
        <v>2</v>
      </c>
      <c r="Y214" s="8">
        <f t="shared" si="86"/>
        <v>1</v>
      </c>
      <c r="Z214">
        <v>0</v>
      </c>
      <c r="AA214">
        <v>0</v>
      </c>
      <c r="AB214">
        <v>0</v>
      </c>
      <c r="AC214">
        <v>0</v>
      </c>
      <c r="AD214" s="9">
        <f t="shared" si="87"/>
        <v>0</v>
      </c>
      <c r="AE214">
        <v>0</v>
      </c>
      <c r="AF214">
        <v>0</v>
      </c>
      <c r="AG214" s="3" t="str">
        <f t="shared" si="88"/>
        <v>No</v>
      </c>
      <c r="AH214">
        <v>0</v>
      </c>
      <c r="AI214" s="3" t="str">
        <f t="shared" si="89"/>
        <v>No</v>
      </c>
      <c r="AJ214">
        <v>0</v>
      </c>
      <c r="AK214" s="3" t="str">
        <f t="shared" si="90"/>
        <v>No</v>
      </c>
      <c r="AL214" t="s">
        <v>11573</v>
      </c>
      <c r="AM214" t="s">
        <v>95</v>
      </c>
      <c r="AN214" t="s">
        <v>64</v>
      </c>
      <c r="AO214">
        <v>5</v>
      </c>
      <c r="AP214" s="6" t="s">
        <v>12443</v>
      </c>
      <c r="AQ214">
        <v>2</v>
      </c>
      <c r="AR214">
        <v>0</v>
      </c>
      <c r="AS214" s="3" t="str">
        <f t="shared" si="91"/>
        <v>No</v>
      </c>
      <c r="AT214">
        <v>23</v>
      </c>
      <c r="AU214">
        <v>50</v>
      </c>
      <c r="AV214" t="str">
        <f t="shared" si="92"/>
        <v>No</v>
      </c>
      <c r="AY214" t="s">
        <v>51</v>
      </c>
      <c r="AZ214" s="6" t="s">
        <v>637</v>
      </c>
      <c r="BA214" t="s">
        <v>637</v>
      </c>
      <c r="BB214" t="s">
        <v>638</v>
      </c>
      <c r="BC214" s="3" t="str">
        <f t="shared" si="93"/>
        <v>with rating</v>
      </c>
      <c r="BD214">
        <v>127</v>
      </c>
      <c r="BE214" s="3">
        <v>79</v>
      </c>
      <c r="BF214" s="8">
        <f t="shared" si="94"/>
        <v>0.79</v>
      </c>
      <c r="BG214" s="5">
        <f t="shared" si="74"/>
        <v>100.33</v>
      </c>
      <c r="BH214">
        <v>3.8740157480314901</v>
      </c>
      <c r="BI214" t="s">
        <v>639</v>
      </c>
      <c r="BJ214">
        <v>0</v>
      </c>
      <c r="BK214" s="3" t="str">
        <f t="shared" si="95"/>
        <v>No</v>
      </c>
      <c r="BM214" t="s">
        <v>2032</v>
      </c>
      <c r="BN214" t="s">
        <v>2033</v>
      </c>
      <c r="BO214" t="s">
        <v>2034</v>
      </c>
      <c r="BP214" t="s">
        <v>58</v>
      </c>
      <c r="BQ214" t="s">
        <v>59</v>
      </c>
      <c r="BR214" t="s">
        <v>11573</v>
      </c>
      <c r="BS214" t="s">
        <v>12458</v>
      </c>
      <c r="BT214" t="s">
        <v>12861</v>
      </c>
      <c r="BU214" t="s">
        <v>12805</v>
      </c>
      <c r="BV214" t="s">
        <v>12515</v>
      </c>
      <c r="BW214" t="s">
        <v>12512</v>
      </c>
      <c r="BX214" t="s">
        <v>12508</v>
      </c>
      <c r="BY214" t="s">
        <v>12486</v>
      </c>
      <c r="BZ214" t="s">
        <v>12524</v>
      </c>
      <c r="CA214" t="s">
        <v>12501</v>
      </c>
      <c r="CB214" t="s">
        <v>12568</v>
      </c>
      <c r="CC214" t="s">
        <v>12469</v>
      </c>
      <c r="CD214" t="s">
        <v>12563</v>
      </c>
      <c r="CE214" t="s">
        <v>12519</v>
      </c>
      <c r="CF214" t="s">
        <v>13142</v>
      </c>
      <c r="CG214" t="s">
        <v>12545</v>
      </c>
      <c r="CH214" t="s">
        <v>12477</v>
      </c>
      <c r="CI214" t="s">
        <v>12569</v>
      </c>
      <c r="CJ214" t="s">
        <v>12463</v>
      </c>
      <c r="CK214" t="s">
        <v>12466</v>
      </c>
      <c r="CL214" t="s">
        <v>12475</v>
      </c>
    </row>
    <row r="215" spans="1:93" hidden="1" x14ac:dyDescent="0.25">
      <c r="A215">
        <v>214</v>
      </c>
      <c r="B215" t="s">
        <v>2035</v>
      </c>
      <c r="C215" t="s">
        <v>2036</v>
      </c>
      <c r="D215">
        <v>11</v>
      </c>
      <c r="E215">
        <v>84</v>
      </c>
      <c r="F215" t="s">
        <v>45</v>
      </c>
      <c r="G215">
        <v>100</v>
      </c>
      <c r="H215" s="3">
        <f t="shared" si="72"/>
        <v>1100</v>
      </c>
      <c r="I215" s="3">
        <f t="shared" si="73"/>
        <v>8400</v>
      </c>
      <c r="J215">
        <v>1</v>
      </c>
      <c r="K215" s="3" t="str">
        <f t="shared" si="75"/>
        <v>Yes</v>
      </c>
      <c r="L215" s="3" t="str">
        <f t="shared" si="76"/>
        <v>with rating</v>
      </c>
      <c r="M215" s="3">
        <f t="shared" si="77"/>
        <v>1</v>
      </c>
      <c r="N215" s="3" t="str">
        <f t="shared" si="78"/>
        <v>Below average</v>
      </c>
      <c r="O215" s="3">
        <f t="shared" si="79"/>
        <v>0</v>
      </c>
      <c r="P215" s="3">
        <f t="shared" si="80"/>
        <v>0</v>
      </c>
      <c r="Q215" s="3">
        <f t="shared" si="81"/>
        <v>0</v>
      </c>
      <c r="R215" s="3">
        <f t="shared" si="82"/>
        <v>0</v>
      </c>
      <c r="S215" s="3">
        <f t="shared" si="83"/>
        <v>1</v>
      </c>
      <c r="T215" s="3">
        <f t="shared" si="84"/>
        <v>0</v>
      </c>
      <c r="U215" s="3" t="str">
        <f t="shared" si="85"/>
        <v>Very good</v>
      </c>
      <c r="V215">
        <v>3.61</v>
      </c>
      <c r="W215">
        <v>18</v>
      </c>
      <c r="X215">
        <v>6</v>
      </c>
      <c r="Y215" s="8">
        <f t="shared" si="86"/>
        <v>0.33333333333333331</v>
      </c>
      <c r="Z215">
        <v>5</v>
      </c>
      <c r="AA215">
        <v>4</v>
      </c>
      <c r="AB215">
        <v>0</v>
      </c>
      <c r="AC215">
        <v>3</v>
      </c>
      <c r="AD215" s="9">
        <f t="shared" si="87"/>
        <v>0.16666666666666666</v>
      </c>
      <c r="AE215">
        <v>0</v>
      </c>
      <c r="AF215">
        <v>0</v>
      </c>
      <c r="AG215" s="3" t="str">
        <f t="shared" si="88"/>
        <v>No</v>
      </c>
      <c r="AH215">
        <v>0</v>
      </c>
      <c r="AI215" s="3" t="str">
        <f t="shared" si="89"/>
        <v>No</v>
      </c>
      <c r="AJ215">
        <v>0</v>
      </c>
      <c r="AK215" s="3" t="str">
        <f t="shared" si="90"/>
        <v>No</v>
      </c>
      <c r="AL215" t="s">
        <v>2037</v>
      </c>
      <c r="AM215" t="s">
        <v>1732</v>
      </c>
      <c r="AN215" t="s">
        <v>64</v>
      </c>
      <c r="AO215">
        <v>5</v>
      </c>
      <c r="AP215" s="6" t="s">
        <v>12443</v>
      </c>
      <c r="AQ215">
        <v>2</v>
      </c>
      <c r="AR215">
        <v>0</v>
      </c>
      <c r="AS215" s="3" t="str">
        <f t="shared" si="91"/>
        <v>No</v>
      </c>
      <c r="AT215">
        <v>27</v>
      </c>
      <c r="AU215">
        <v>50</v>
      </c>
      <c r="AV215" t="str">
        <f t="shared" si="92"/>
        <v>No</v>
      </c>
      <c r="AY215" t="s">
        <v>51</v>
      </c>
      <c r="AZ215" s="6" t="s">
        <v>2038</v>
      </c>
      <c r="BA215" t="s">
        <v>2038</v>
      </c>
      <c r="BB215" t="s">
        <v>2039</v>
      </c>
      <c r="BC215" s="3" t="str">
        <f t="shared" si="93"/>
        <v>with rating</v>
      </c>
      <c r="BD215">
        <v>435</v>
      </c>
      <c r="BE215" s="3">
        <v>80</v>
      </c>
      <c r="BF215" s="8">
        <f t="shared" si="94"/>
        <v>0.8</v>
      </c>
      <c r="BG215" s="5">
        <f t="shared" si="74"/>
        <v>348</v>
      </c>
      <c r="BH215">
        <v>3.8551724137930998</v>
      </c>
      <c r="BI215" t="s">
        <v>2040</v>
      </c>
      <c r="BJ215">
        <v>0</v>
      </c>
      <c r="BK215" s="3" t="str">
        <f t="shared" si="95"/>
        <v>No</v>
      </c>
      <c r="BM215" t="s">
        <v>2041</v>
      </c>
      <c r="BN215" t="s">
        <v>2042</v>
      </c>
      <c r="BO215" t="s">
        <v>2043</v>
      </c>
      <c r="BP215" t="s">
        <v>58</v>
      </c>
      <c r="BQ215" t="s">
        <v>59</v>
      </c>
      <c r="BR215" t="s">
        <v>2037</v>
      </c>
      <c r="BS215" t="s">
        <v>12458</v>
      </c>
      <c r="BT215" t="s">
        <v>13238</v>
      </c>
      <c r="BU215" t="s">
        <v>12512</v>
      </c>
      <c r="BV215" t="s">
        <v>13239</v>
      </c>
      <c r="BW215" t="s">
        <v>12560</v>
      </c>
      <c r="BX215" t="s">
        <v>12508</v>
      </c>
      <c r="BY215" t="s">
        <v>12486</v>
      </c>
      <c r="BZ215" t="s">
        <v>12501</v>
      </c>
      <c r="CA215" t="s">
        <v>13240</v>
      </c>
      <c r="CB215" t="s">
        <v>12563</v>
      </c>
      <c r="CC215" t="s">
        <v>12469</v>
      </c>
      <c r="CD215" t="s">
        <v>13142</v>
      </c>
      <c r="CE215" t="s">
        <v>12605</v>
      </c>
      <c r="CF215" t="s">
        <v>12463</v>
      </c>
      <c r="CG215" t="s">
        <v>12566</v>
      </c>
    </row>
    <row r="216" spans="1:93" hidden="1" x14ac:dyDescent="0.25">
      <c r="A216">
        <v>215</v>
      </c>
      <c r="B216" t="s">
        <v>2044</v>
      </c>
      <c r="C216" t="s">
        <v>2045</v>
      </c>
      <c r="D216">
        <v>8</v>
      </c>
      <c r="E216">
        <v>7</v>
      </c>
      <c r="F216" t="s">
        <v>45</v>
      </c>
      <c r="G216">
        <v>100000</v>
      </c>
      <c r="H216" s="3">
        <f t="shared" si="72"/>
        <v>800000</v>
      </c>
      <c r="I216" s="3">
        <f t="shared" si="73"/>
        <v>700000</v>
      </c>
      <c r="J216">
        <v>1</v>
      </c>
      <c r="K216" s="3" t="str">
        <f t="shared" si="75"/>
        <v>Yes</v>
      </c>
      <c r="L216" s="3" t="str">
        <f t="shared" si="76"/>
        <v>with rating</v>
      </c>
      <c r="M216" s="3">
        <f t="shared" si="77"/>
        <v>1</v>
      </c>
      <c r="N216" s="3" t="str">
        <f t="shared" si="78"/>
        <v>Below average</v>
      </c>
      <c r="O216" s="3">
        <f t="shared" si="79"/>
        <v>0</v>
      </c>
      <c r="P216" s="3">
        <f t="shared" si="80"/>
        <v>0</v>
      </c>
      <c r="Q216" s="3">
        <f t="shared" si="81"/>
        <v>0</v>
      </c>
      <c r="R216" s="3">
        <f t="shared" si="82"/>
        <v>0</v>
      </c>
      <c r="S216" s="3">
        <f t="shared" si="83"/>
        <v>1</v>
      </c>
      <c r="T216" s="3">
        <f t="shared" si="84"/>
        <v>0</v>
      </c>
      <c r="U216" s="3" t="str">
        <f t="shared" si="85"/>
        <v>Very good</v>
      </c>
      <c r="V216">
        <v>3.76</v>
      </c>
      <c r="W216">
        <v>11062</v>
      </c>
      <c r="X216">
        <v>4663</v>
      </c>
      <c r="Y216" s="8">
        <f t="shared" si="86"/>
        <v>0.42153317664075213</v>
      </c>
      <c r="Z216">
        <v>2418</v>
      </c>
      <c r="AA216">
        <v>1868</v>
      </c>
      <c r="AB216">
        <v>842</v>
      </c>
      <c r="AC216">
        <v>1271</v>
      </c>
      <c r="AD216" s="9">
        <f t="shared" si="87"/>
        <v>0.11489784849032725</v>
      </c>
      <c r="AE216">
        <v>0</v>
      </c>
      <c r="AF216">
        <v>0</v>
      </c>
      <c r="AG216" s="3" t="str">
        <f t="shared" si="88"/>
        <v>No</v>
      </c>
      <c r="AH216">
        <v>0</v>
      </c>
      <c r="AI216" s="3" t="str">
        <f t="shared" si="89"/>
        <v>No</v>
      </c>
      <c r="AJ216">
        <v>0</v>
      </c>
      <c r="AK216" s="3" t="str">
        <f t="shared" si="90"/>
        <v>No</v>
      </c>
      <c r="AL216" t="s">
        <v>2046</v>
      </c>
      <c r="AM216" t="s">
        <v>2047</v>
      </c>
      <c r="AN216" t="s">
        <v>48</v>
      </c>
      <c r="AO216">
        <v>10</v>
      </c>
      <c r="AP216" s="6" t="s">
        <v>12443</v>
      </c>
      <c r="AQ216">
        <v>2</v>
      </c>
      <c r="AR216">
        <v>0</v>
      </c>
      <c r="AS216" s="3" t="str">
        <f t="shared" si="91"/>
        <v>No</v>
      </c>
      <c r="AT216">
        <v>38</v>
      </c>
      <c r="AU216">
        <v>50</v>
      </c>
      <c r="AV216" t="str">
        <f t="shared" si="92"/>
        <v>No</v>
      </c>
      <c r="AY216" t="s">
        <v>51</v>
      </c>
      <c r="AZ216" s="6" t="s">
        <v>2048</v>
      </c>
      <c r="BA216" t="s">
        <v>2049</v>
      </c>
      <c r="BB216" t="s">
        <v>2050</v>
      </c>
      <c r="BC216" s="3" t="str">
        <f t="shared" si="93"/>
        <v>with rating</v>
      </c>
      <c r="BD216">
        <v>108048</v>
      </c>
      <c r="BE216" s="3">
        <v>87</v>
      </c>
      <c r="BF216" s="8">
        <f t="shared" si="94"/>
        <v>0.87</v>
      </c>
      <c r="BG216" s="5">
        <f t="shared" si="74"/>
        <v>94001.76</v>
      </c>
      <c r="BH216">
        <v>4.0525044424700098</v>
      </c>
      <c r="BI216" t="s">
        <v>2051</v>
      </c>
      <c r="BJ216">
        <v>1</v>
      </c>
      <c r="BK216" s="3" t="str">
        <f t="shared" si="95"/>
        <v>Yes</v>
      </c>
      <c r="BL216" t="s">
        <v>2052</v>
      </c>
      <c r="BM216" t="s">
        <v>2053</v>
      </c>
      <c r="BN216" t="s">
        <v>2054</v>
      </c>
      <c r="BO216" t="s">
        <v>2055</v>
      </c>
      <c r="BP216" t="s">
        <v>58</v>
      </c>
      <c r="BQ216" t="s">
        <v>59</v>
      </c>
      <c r="BR216" t="s">
        <v>2046</v>
      </c>
      <c r="BS216" t="s">
        <v>13241</v>
      </c>
      <c r="BT216" t="s">
        <v>12483</v>
      </c>
      <c r="BU216" t="s">
        <v>12520</v>
      </c>
      <c r="BV216" t="s">
        <v>13242</v>
      </c>
      <c r="BW216" t="s">
        <v>12587</v>
      </c>
      <c r="BX216" t="s">
        <v>12486</v>
      </c>
      <c r="BY216" t="s">
        <v>12804</v>
      </c>
      <c r="BZ216" t="s">
        <v>12463</v>
      </c>
      <c r="CA216" t="s">
        <v>12597</v>
      </c>
      <c r="CB216" t="s">
        <v>13243</v>
      </c>
      <c r="CC216" t="s">
        <v>13244</v>
      </c>
      <c r="CD216" t="s">
        <v>12514</v>
      </c>
      <c r="CE216" t="s">
        <v>12466</v>
      </c>
      <c r="CF216" t="s">
        <v>12607</v>
      </c>
      <c r="CG216" t="s">
        <v>13245</v>
      </c>
      <c r="CH216" t="s">
        <v>12512</v>
      </c>
      <c r="CI216" t="s">
        <v>13246</v>
      </c>
      <c r="CJ216" t="s">
        <v>12916</v>
      </c>
      <c r="CK216" t="s">
        <v>12554</v>
      </c>
      <c r="CL216" t="s">
        <v>13247</v>
      </c>
      <c r="CM216" t="s">
        <v>12565</v>
      </c>
      <c r="CN216" t="s">
        <v>12475</v>
      </c>
      <c r="CO216" t="s">
        <v>12459</v>
      </c>
    </row>
    <row r="217" spans="1:93" hidden="1" x14ac:dyDescent="0.25">
      <c r="A217">
        <v>216</v>
      </c>
      <c r="B217" t="s">
        <v>2056</v>
      </c>
      <c r="C217" t="s">
        <v>2057</v>
      </c>
      <c r="D217">
        <v>18</v>
      </c>
      <c r="E217">
        <v>17</v>
      </c>
      <c r="F217" t="s">
        <v>45</v>
      </c>
      <c r="G217">
        <v>10000</v>
      </c>
      <c r="H217" s="3">
        <f t="shared" si="72"/>
        <v>180000</v>
      </c>
      <c r="I217" s="3">
        <f t="shared" si="73"/>
        <v>170000</v>
      </c>
      <c r="J217">
        <v>0</v>
      </c>
      <c r="K217" s="3" t="str">
        <f t="shared" si="75"/>
        <v>No</v>
      </c>
      <c r="L217" s="3" t="str">
        <f t="shared" si="76"/>
        <v>with rating</v>
      </c>
      <c r="M217" s="3">
        <f t="shared" si="77"/>
        <v>1</v>
      </c>
      <c r="N217" s="3" t="str">
        <f t="shared" si="78"/>
        <v>Above average</v>
      </c>
      <c r="O217" s="3">
        <f t="shared" si="79"/>
        <v>0</v>
      </c>
      <c r="P217" s="3">
        <f t="shared" si="80"/>
        <v>0</v>
      </c>
      <c r="Q217" s="3">
        <f t="shared" si="81"/>
        <v>0</v>
      </c>
      <c r="R217" s="3">
        <f t="shared" si="82"/>
        <v>0</v>
      </c>
      <c r="S217" s="3">
        <f t="shared" si="83"/>
        <v>1</v>
      </c>
      <c r="T217" s="3">
        <f t="shared" si="84"/>
        <v>0</v>
      </c>
      <c r="U217" s="3" t="str">
        <f t="shared" si="85"/>
        <v>Very good</v>
      </c>
      <c r="V217">
        <v>4.17</v>
      </c>
      <c r="W217">
        <v>3229</v>
      </c>
      <c r="X217">
        <v>1834</v>
      </c>
      <c r="Y217" s="8">
        <f t="shared" si="86"/>
        <v>0.5679777020749458</v>
      </c>
      <c r="Z217">
        <v>691</v>
      </c>
      <c r="AA217">
        <v>340</v>
      </c>
      <c r="AB217">
        <v>140</v>
      </c>
      <c r="AC217">
        <v>224</v>
      </c>
      <c r="AD217" s="9">
        <f t="shared" si="87"/>
        <v>6.9371322390833073E-2</v>
      </c>
      <c r="AE217">
        <v>0</v>
      </c>
      <c r="AF217">
        <v>0</v>
      </c>
      <c r="AG217" s="3" t="str">
        <f t="shared" si="88"/>
        <v>No</v>
      </c>
      <c r="AH217">
        <v>0</v>
      </c>
      <c r="AI217" s="3" t="str">
        <f t="shared" si="89"/>
        <v>No</v>
      </c>
      <c r="AJ217">
        <v>0</v>
      </c>
      <c r="AK217" s="3" t="str">
        <f t="shared" si="90"/>
        <v>No</v>
      </c>
      <c r="AL217" t="s">
        <v>2058</v>
      </c>
      <c r="AM217" t="s">
        <v>2059</v>
      </c>
      <c r="AN217" t="s">
        <v>11574</v>
      </c>
      <c r="AO217">
        <v>18</v>
      </c>
      <c r="AP217" s="6" t="s">
        <v>12443</v>
      </c>
      <c r="AQ217">
        <v>5</v>
      </c>
      <c r="AR217">
        <v>0</v>
      </c>
      <c r="AS217" s="3" t="str">
        <f t="shared" si="91"/>
        <v>No</v>
      </c>
      <c r="AT217">
        <v>39</v>
      </c>
      <c r="AU217">
        <v>50</v>
      </c>
      <c r="AV217" t="str">
        <f t="shared" si="92"/>
        <v>No</v>
      </c>
      <c r="AY217" t="s">
        <v>51</v>
      </c>
      <c r="AZ217" s="6" t="s">
        <v>2061</v>
      </c>
      <c r="BA217" t="s">
        <v>2061</v>
      </c>
      <c r="BB217" t="s">
        <v>2062</v>
      </c>
      <c r="BC217" s="3" t="str">
        <f t="shared" si="93"/>
        <v>with rating</v>
      </c>
      <c r="BD217">
        <v>3309</v>
      </c>
      <c r="BE217" s="3">
        <v>91</v>
      </c>
      <c r="BF217" s="8">
        <f t="shared" si="94"/>
        <v>0.91</v>
      </c>
      <c r="BG217" s="5">
        <f t="shared" si="74"/>
        <v>3011.19</v>
      </c>
      <c r="BH217">
        <v>4.2505288606829801</v>
      </c>
      <c r="BI217" t="s">
        <v>2063</v>
      </c>
      <c r="BJ217">
        <v>0</v>
      </c>
      <c r="BK217" s="3" t="str">
        <f t="shared" si="95"/>
        <v>No</v>
      </c>
      <c r="BM217" t="s">
        <v>2064</v>
      </c>
      <c r="BN217" t="s">
        <v>2065</v>
      </c>
      <c r="BO217" t="s">
        <v>2066</v>
      </c>
      <c r="BP217" t="s">
        <v>58</v>
      </c>
      <c r="BQ217" t="s">
        <v>59</v>
      </c>
      <c r="BR217" t="s">
        <v>2058</v>
      </c>
      <c r="BS217" t="s">
        <v>13248</v>
      </c>
      <c r="BT217" t="s">
        <v>12999</v>
      </c>
      <c r="BU217" t="s">
        <v>12458</v>
      </c>
      <c r="BV217" t="s">
        <v>13249</v>
      </c>
      <c r="BW217" t="s">
        <v>13250</v>
      </c>
      <c r="BX217" t="s">
        <v>13010</v>
      </c>
      <c r="BY217" t="s">
        <v>13251</v>
      </c>
      <c r="BZ217" t="s">
        <v>12463</v>
      </c>
      <c r="CA217" t="s">
        <v>13008</v>
      </c>
      <c r="CB217" t="s">
        <v>12586</v>
      </c>
      <c r="CC217" t="s">
        <v>13035</v>
      </c>
      <c r="CD217" t="s">
        <v>13252</v>
      </c>
      <c r="CE217" t="s">
        <v>13253</v>
      </c>
      <c r="CF217" t="s">
        <v>13254</v>
      </c>
      <c r="CG217" t="s">
        <v>12508</v>
      </c>
      <c r="CH217" t="s">
        <v>13002</v>
      </c>
      <c r="CI217" t="s">
        <v>12475</v>
      </c>
    </row>
    <row r="218" spans="1:93" hidden="1" x14ac:dyDescent="0.25">
      <c r="A218">
        <v>217</v>
      </c>
      <c r="B218" t="s">
        <v>2067</v>
      </c>
      <c r="C218" t="s">
        <v>2068</v>
      </c>
      <c r="D218">
        <v>11</v>
      </c>
      <c r="E218">
        <v>30</v>
      </c>
      <c r="F218" t="s">
        <v>45</v>
      </c>
      <c r="G218">
        <v>10</v>
      </c>
      <c r="H218" s="3">
        <f t="shared" si="72"/>
        <v>110</v>
      </c>
      <c r="I218" s="3">
        <f t="shared" si="73"/>
        <v>300</v>
      </c>
      <c r="J218">
        <v>0</v>
      </c>
      <c r="K218" s="3" t="str">
        <f t="shared" si="75"/>
        <v>No</v>
      </c>
      <c r="L218" s="3" t="str">
        <f t="shared" si="76"/>
        <v>without rating</v>
      </c>
      <c r="M218" s="3">
        <f t="shared" si="77"/>
        <v>0</v>
      </c>
      <c r="N218" s="3" t="str">
        <f t="shared" si="78"/>
        <v>no rating</v>
      </c>
      <c r="O218" s="3">
        <f t="shared" si="79"/>
        <v>1</v>
      </c>
      <c r="P218" s="3">
        <f t="shared" si="80"/>
        <v>0</v>
      </c>
      <c r="Q218" s="3">
        <f t="shared" si="81"/>
        <v>0</v>
      </c>
      <c r="R218" s="3">
        <f t="shared" si="82"/>
        <v>0</v>
      </c>
      <c r="S218" s="3">
        <f t="shared" si="83"/>
        <v>0</v>
      </c>
      <c r="T218" s="3">
        <f t="shared" si="84"/>
        <v>0</v>
      </c>
      <c r="U218" s="3" t="str">
        <f t="shared" si="85"/>
        <v>no rating</v>
      </c>
      <c r="V218" s="4"/>
      <c r="W218">
        <v>0</v>
      </c>
      <c r="Y218" s="8" t="e">
        <f t="shared" si="86"/>
        <v>#DIV/0!</v>
      </c>
      <c r="AD218" s="9" t="e">
        <f t="shared" si="87"/>
        <v>#DIV/0!</v>
      </c>
      <c r="AE218">
        <v>0</v>
      </c>
      <c r="AF218">
        <v>0</v>
      </c>
      <c r="AG218" s="3" t="str">
        <f t="shared" si="88"/>
        <v>No</v>
      </c>
      <c r="AH218">
        <v>0</v>
      </c>
      <c r="AI218" s="3" t="str">
        <f t="shared" si="89"/>
        <v>No</v>
      </c>
      <c r="AJ218">
        <v>0</v>
      </c>
      <c r="AK218" s="3" t="str">
        <f t="shared" si="90"/>
        <v>No</v>
      </c>
      <c r="AL218" t="s">
        <v>2069</v>
      </c>
      <c r="AN218" t="s">
        <v>96</v>
      </c>
      <c r="AO218">
        <v>50</v>
      </c>
      <c r="AP218" s="6" t="s">
        <v>12443</v>
      </c>
      <c r="AQ218">
        <v>3</v>
      </c>
      <c r="AR218">
        <v>0</v>
      </c>
      <c r="AS218" s="3" t="str">
        <f t="shared" si="91"/>
        <v>No</v>
      </c>
      <c r="AT218">
        <v>78</v>
      </c>
      <c r="AU218">
        <v>50</v>
      </c>
      <c r="AV218" t="str">
        <f t="shared" si="92"/>
        <v>Yes</v>
      </c>
      <c r="AW218">
        <v>1</v>
      </c>
      <c r="AX218" t="s">
        <v>12445</v>
      </c>
      <c r="AY218" t="s">
        <v>51</v>
      </c>
      <c r="AZ218" s="6" t="s">
        <v>2070</v>
      </c>
      <c r="BA218" t="s">
        <v>2071</v>
      </c>
      <c r="BB218" t="s">
        <v>2072</v>
      </c>
      <c r="BC218" s="3" t="str">
        <f t="shared" si="93"/>
        <v>with rating</v>
      </c>
      <c r="BD218">
        <v>22621</v>
      </c>
      <c r="BE218" s="3">
        <v>91</v>
      </c>
      <c r="BF218" s="8">
        <f t="shared" si="94"/>
        <v>0.91</v>
      </c>
      <c r="BG218" s="5">
        <f t="shared" si="74"/>
        <v>20585.11</v>
      </c>
      <c r="BH218">
        <v>4.2951239998231703</v>
      </c>
      <c r="BI218" t="s">
        <v>2073</v>
      </c>
      <c r="BJ218">
        <v>0</v>
      </c>
      <c r="BK218" s="3" t="str">
        <f t="shared" si="95"/>
        <v>No</v>
      </c>
      <c r="BM218" t="s">
        <v>2074</v>
      </c>
      <c r="BN218" t="s">
        <v>2075</v>
      </c>
      <c r="BO218" t="s">
        <v>2076</v>
      </c>
      <c r="BP218" t="s">
        <v>58</v>
      </c>
      <c r="BQ218" t="s">
        <v>59</v>
      </c>
      <c r="BR218" t="s">
        <v>2069</v>
      </c>
      <c r="BS218" t="s">
        <v>13255</v>
      </c>
      <c r="BT218" t="s">
        <v>12459</v>
      </c>
      <c r="BU218" t="s">
        <v>13256</v>
      </c>
      <c r="BV218" t="s">
        <v>12472</v>
      </c>
      <c r="BW218" t="s">
        <v>12610</v>
      </c>
      <c r="BX218" t="s">
        <v>13257</v>
      </c>
      <c r="BY218" t="s">
        <v>12611</v>
      </c>
      <c r="BZ218" t="s">
        <v>12502</v>
      </c>
      <c r="CA218" t="s">
        <v>12613</v>
      </c>
      <c r="CB218" t="s">
        <v>13258</v>
      </c>
      <c r="CC218" t="s">
        <v>12493</v>
      </c>
      <c r="CD218" t="s">
        <v>12508</v>
      </c>
      <c r="CE218" t="s">
        <v>12475</v>
      </c>
    </row>
    <row r="219" spans="1:93" hidden="1" x14ac:dyDescent="0.25">
      <c r="A219">
        <v>218</v>
      </c>
      <c r="B219" t="s">
        <v>2077</v>
      </c>
      <c r="C219" t="s">
        <v>11575</v>
      </c>
      <c r="D219">
        <v>4.83</v>
      </c>
      <c r="E219">
        <v>51</v>
      </c>
      <c r="F219" t="s">
        <v>45</v>
      </c>
      <c r="G219">
        <v>50</v>
      </c>
      <c r="H219" s="3">
        <f t="shared" si="72"/>
        <v>241.5</v>
      </c>
      <c r="I219" s="3">
        <f t="shared" si="73"/>
        <v>2550</v>
      </c>
      <c r="J219">
        <v>1</v>
      </c>
      <c r="K219" s="3" t="str">
        <f t="shared" si="75"/>
        <v>Yes</v>
      </c>
      <c r="L219" s="3" t="str">
        <f t="shared" si="76"/>
        <v>with rating</v>
      </c>
      <c r="M219" s="3">
        <f t="shared" si="77"/>
        <v>1</v>
      </c>
      <c r="N219" s="3" t="str">
        <f t="shared" si="78"/>
        <v>Below average</v>
      </c>
      <c r="O219" s="3">
        <f t="shared" si="79"/>
        <v>0</v>
      </c>
      <c r="P219" s="3">
        <f t="shared" si="80"/>
        <v>0</v>
      </c>
      <c r="Q219" s="3">
        <f t="shared" si="81"/>
        <v>1</v>
      </c>
      <c r="R219" s="3">
        <f t="shared" si="82"/>
        <v>0</v>
      </c>
      <c r="S219" s="3">
        <f t="shared" si="83"/>
        <v>0</v>
      </c>
      <c r="T219" s="3">
        <f t="shared" si="84"/>
        <v>0</v>
      </c>
      <c r="U219" s="3" t="str">
        <f t="shared" si="85"/>
        <v>Fair</v>
      </c>
      <c r="V219">
        <v>2</v>
      </c>
      <c r="W219">
        <v>1</v>
      </c>
      <c r="X219">
        <v>0</v>
      </c>
      <c r="Y219" s="8">
        <f t="shared" si="86"/>
        <v>0</v>
      </c>
      <c r="Z219">
        <v>0</v>
      </c>
      <c r="AA219">
        <v>0</v>
      </c>
      <c r="AB219">
        <v>1</v>
      </c>
      <c r="AC219">
        <v>0</v>
      </c>
      <c r="AD219" s="9">
        <f t="shared" si="87"/>
        <v>0</v>
      </c>
      <c r="AE219">
        <v>0</v>
      </c>
      <c r="AF219">
        <v>0</v>
      </c>
      <c r="AG219" s="3" t="str">
        <f t="shared" si="88"/>
        <v>No</v>
      </c>
      <c r="AH219">
        <v>0</v>
      </c>
      <c r="AI219" s="3" t="str">
        <f t="shared" si="89"/>
        <v>No</v>
      </c>
      <c r="AJ219">
        <v>0</v>
      </c>
      <c r="AK219" s="3" t="str">
        <f t="shared" si="90"/>
        <v>No</v>
      </c>
      <c r="AL219" t="s">
        <v>11576</v>
      </c>
      <c r="AM219" t="s">
        <v>47</v>
      </c>
      <c r="AN219" t="s">
        <v>64</v>
      </c>
      <c r="AO219">
        <v>3</v>
      </c>
      <c r="AP219" s="6" t="s">
        <v>12443</v>
      </c>
      <c r="AQ219">
        <v>1</v>
      </c>
      <c r="AR219">
        <v>0</v>
      </c>
      <c r="AS219" s="3" t="str">
        <f t="shared" si="91"/>
        <v>No</v>
      </c>
      <c r="AT219">
        <v>39</v>
      </c>
      <c r="AU219">
        <v>50</v>
      </c>
      <c r="AV219" t="str">
        <f t="shared" si="92"/>
        <v>Yes</v>
      </c>
      <c r="AW219">
        <v>1</v>
      </c>
      <c r="AX219" t="s">
        <v>12445</v>
      </c>
      <c r="AY219" t="s">
        <v>1178</v>
      </c>
      <c r="AZ219" s="6" t="s">
        <v>2080</v>
      </c>
      <c r="BA219" t="s">
        <v>2080</v>
      </c>
      <c r="BB219" t="s">
        <v>2081</v>
      </c>
      <c r="BC219" s="3" t="str">
        <f t="shared" si="93"/>
        <v>with rating</v>
      </c>
      <c r="BD219">
        <v>57</v>
      </c>
      <c r="BE219" s="3">
        <v>85</v>
      </c>
      <c r="BF219" s="8">
        <f t="shared" si="94"/>
        <v>0.85</v>
      </c>
      <c r="BG219" s="5">
        <f t="shared" si="74"/>
        <v>48.45</v>
      </c>
      <c r="BH219">
        <v>3.8245614035087701</v>
      </c>
      <c r="BI219" t="s">
        <v>2082</v>
      </c>
      <c r="BJ219">
        <v>0</v>
      </c>
      <c r="BK219" s="3" t="str">
        <f t="shared" si="95"/>
        <v>No</v>
      </c>
      <c r="BM219" t="s">
        <v>2083</v>
      </c>
      <c r="BN219" t="s">
        <v>2084</v>
      </c>
      <c r="BO219" t="s">
        <v>2085</v>
      </c>
      <c r="BP219" t="s">
        <v>58</v>
      </c>
      <c r="BQ219" t="s">
        <v>59</v>
      </c>
      <c r="BR219" t="s">
        <v>11576</v>
      </c>
      <c r="BS219" t="s">
        <v>12530</v>
      </c>
      <c r="BT219" t="s">
        <v>12458</v>
      </c>
      <c r="BU219" t="s">
        <v>12519</v>
      </c>
      <c r="BV219" t="s">
        <v>12708</v>
      </c>
      <c r="BW219" t="s">
        <v>12467</v>
      </c>
      <c r="BX219" t="s">
        <v>12603</v>
      </c>
      <c r="BY219" t="s">
        <v>12582</v>
      </c>
      <c r="BZ219" t="s">
        <v>12623</v>
      </c>
      <c r="CA219" t="s">
        <v>12527</v>
      </c>
      <c r="CB219" t="s">
        <v>12576</v>
      </c>
      <c r="CC219" t="s">
        <v>12473</v>
      </c>
      <c r="CD219" t="s">
        <v>12463</v>
      </c>
      <c r="CE219" t="s">
        <v>12459</v>
      </c>
      <c r="CF219" t="s">
        <v>12568</v>
      </c>
      <c r="CG219" t="s">
        <v>12492</v>
      </c>
      <c r="CH219" t="s">
        <v>12466</v>
      </c>
      <c r="CI219" t="s">
        <v>12475</v>
      </c>
    </row>
    <row r="220" spans="1:93" hidden="1" x14ac:dyDescent="0.25">
      <c r="A220">
        <v>219</v>
      </c>
      <c r="B220" t="s">
        <v>2086</v>
      </c>
      <c r="C220" t="s">
        <v>2087</v>
      </c>
      <c r="D220">
        <v>8</v>
      </c>
      <c r="E220">
        <v>7</v>
      </c>
      <c r="F220" t="s">
        <v>45</v>
      </c>
      <c r="G220">
        <v>100</v>
      </c>
      <c r="H220" s="3">
        <f t="shared" si="72"/>
        <v>800</v>
      </c>
      <c r="I220" s="3">
        <f t="shared" si="73"/>
        <v>700</v>
      </c>
      <c r="J220">
        <v>1</v>
      </c>
      <c r="K220" s="3" t="str">
        <f t="shared" si="75"/>
        <v>Yes</v>
      </c>
      <c r="L220" s="3" t="str">
        <f t="shared" si="76"/>
        <v>with rating</v>
      </c>
      <c r="M220" s="3">
        <f t="shared" si="77"/>
        <v>1</v>
      </c>
      <c r="N220" s="3" t="str">
        <f t="shared" si="78"/>
        <v>Above average</v>
      </c>
      <c r="O220" s="3">
        <f t="shared" si="79"/>
        <v>0</v>
      </c>
      <c r="P220" s="3">
        <f t="shared" si="80"/>
        <v>0</v>
      </c>
      <c r="Q220" s="3">
        <f t="shared" si="81"/>
        <v>0</v>
      </c>
      <c r="R220" s="3">
        <f t="shared" si="82"/>
        <v>0</v>
      </c>
      <c r="S220" s="3">
        <f t="shared" si="83"/>
        <v>0</v>
      </c>
      <c r="T220" s="3">
        <f t="shared" si="84"/>
        <v>1</v>
      </c>
      <c r="U220" s="3" t="str">
        <f t="shared" si="85"/>
        <v>Excellent</v>
      </c>
      <c r="V220">
        <v>4.57</v>
      </c>
      <c r="W220">
        <v>7</v>
      </c>
      <c r="X220">
        <v>5</v>
      </c>
      <c r="Y220" s="8">
        <f t="shared" si="86"/>
        <v>0.7142857142857143</v>
      </c>
      <c r="Z220">
        <v>1</v>
      </c>
      <c r="AA220">
        <v>1</v>
      </c>
      <c r="AB220">
        <v>0</v>
      </c>
      <c r="AC220">
        <v>0</v>
      </c>
      <c r="AD220" s="9">
        <f t="shared" si="87"/>
        <v>0</v>
      </c>
      <c r="AE220">
        <v>0</v>
      </c>
      <c r="AF220">
        <v>0</v>
      </c>
      <c r="AG220" s="3" t="str">
        <f t="shared" si="88"/>
        <v>No</v>
      </c>
      <c r="AH220">
        <v>0</v>
      </c>
      <c r="AI220" s="3" t="str">
        <f t="shared" si="89"/>
        <v>No</v>
      </c>
      <c r="AJ220">
        <v>0</v>
      </c>
      <c r="AK220" s="3" t="str">
        <f t="shared" si="90"/>
        <v>No</v>
      </c>
      <c r="AL220" t="s">
        <v>2088</v>
      </c>
      <c r="AM220" t="s">
        <v>2089</v>
      </c>
      <c r="AN220" t="s">
        <v>64</v>
      </c>
      <c r="AO220">
        <v>2</v>
      </c>
      <c r="AP220" s="6" t="s">
        <v>12443</v>
      </c>
      <c r="AQ220">
        <v>3</v>
      </c>
      <c r="AR220">
        <v>0</v>
      </c>
      <c r="AS220" s="3" t="str">
        <f t="shared" si="91"/>
        <v>No</v>
      </c>
      <c r="AT220">
        <v>37</v>
      </c>
      <c r="AU220">
        <v>50</v>
      </c>
      <c r="AV220" t="str">
        <f t="shared" si="92"/>
        <v>No</v>
      </c>
      <c r="AY220" t="s">
        <v>51</v>
      </c>
      <c r="AZ220" s="6" t="s">
        <v>2090</v>
      </c>
      <c r="BA220" t="s">
        <v>2091</v>
      </c>
      <c r="BB220" t="s">
        <v>2092</v>
      </c>
      <c r="BC220" s="3" t="str">
        <f t="shared" si="93"/>
        <v>with rating</v>
      </c>
      <c r="BD220">
        <v>610</v>
      </c>
      <c r="BE220" s="3">
        <v>0</v>
      </c>
      <c r="BF220" s="8">
        <f t="shared" si="94"/>
        <v>0</v>
      </c>
      <c r="BG220" s="5">
        <f t="shared" si="74"/>
        <v>0</v>
      </c>
      <c r="BH220">
        <v>3.81475409836065</v>
      </c>
      <c r="BI220" t="s">
        <v>2093</v>
      </c>
      <c r="BJ220">
        <v>0</v>
      </c>
      <c r="BK220" s="3" t="str">
        <f t="shared" si="95"/>
        <v>No</v>
      </c>
      <c r="BM220" t="s">
        <v>2094</v>
      </c>
      <c r="BN220" t="s">
        <v>2095</v>
      </c>
      <c r="BO220" t="s">
        <v>2096</v>
      </c>
      <c r="BP220" t="s">
        <v>58</v>
      </c>
      <c r="BQ220" t="s">
        <v>59</v>
      </c>
      <c r="BR220" t="s">
        <v>2088</v>
      </c>
      <c r="BS220" t="s">
        <v>12458</v>
      </c>
      <c r="BT220" t="s">
        <v>13259</v>
      </c>
      <c r="BU220" t="s">
        <v>13260</v>
      </c>
      <c r="BV220" t="s">
        <v>12512</v>
      </c>
      <c r="BW220" t="s">
        <v>12954</v>
      </c>
      <c r="BX220" t="s">
        <v>13261</v>
      </c>
      <c r="BY220" t="s">
        <v>13262</v>
      </c>
      <c r="BZ220" t="s">
        <v>13263</v>
      </c>
      <c r="CA220" t="s">
        <v>12501</v>
      </c>
      <c r="CB220" t="s">
        <v>13264</v>
      </c>
      <c r="CC220" t="s">
        <v>12463</v>
      </c>
      <c r="CD220" t="s">
        <v>12469</v>
      </c>
      <c r="CE220" t="s">
        <v>12505</v>
      </c>
      <c r="CF220" t="s">
        <v>12459</v>
      </c>
      <c r="CG220" t="s">
        <v>12518</v>
      </c>
      <c r="CH220" t="s">
        <v>12475</v>
      </c>
    </row>
    <row r="221" spans="1:93" hidden="1" x14ac:dyDescent="0.25">
      <c r="A221">
        <v>220</v>
      </c>
      <c r="B221" t="s">
        <v>2097</v>
      </c>
      <c r="C221" t="s">
        <v>2098</v>
      </c>
      <c r="D221">
        <v>5.85</v>
      </c>
      <c r="E221">
        <v>13</v>
      </c>
      <c r="F221" t="s">
        <v>45</v>
      </c>
      <c r="G221">
        <v>1000</v>
      </c>
      <c r="H221" s="3">
        <f t="shared" si="72"/>
        <v>5850</v>
      </c>
      <c r="I221" s="3">
        <f t="shared" si="73"/>
        <v>13000</v>
      </c>
      <c r="J221">
        <v>1</v>
      </c>
      <c r="K221" s="3" t="str">
        <f t="shared" si="75"/>
        <v>Yes</v>
      </c>
      <c r="L221" s="3" t="str">
        <f t="shared" si="76"/>
        <v>with rating</v>
      </c>
      <c r="M221" s="3">
        <f t="shared" si="77"/>
        <v>1</v>
      </c>
      <c r="N221" s="3" t="str">
        <f t="shared" si="78"/>
        <v>Below average</v>
      </c>
      <c r="O221" s="3">
        <f t="shared" si="79"/>
        <v>0</v>
      </c>
      <c r="P221" s="3">
        <f t="shared" si="80"/>
        <v>0</v>
      </c>
      <c r="Q221" s="3">
        <f t="shared" si="81"/>
        <v>0</v>
      </c>
      <c r="R221" s="3">
        <f t="shared" si="82"/>
        <v>1</v>
      </c>
      <c r="S221" s="3">
        <f t="shared" si="83"/>
        <v>0</v>
      </c>
      <c r="T221" s="3">
        <f t="shared" si="84"/>
        <v>0</v>
      </c>
      <c r="U221" s="3" t="str">
        <f t="shared" si="85"/>
        <v>Good</v>
      </c>
      <c r="V221">
        <v>3.16</v>
      </c>
      <c r="W221">
        <v>602</v>
      </c>
      <c r="X221">
        <v>186</v>
      </c>
      <c r="Y221" s="8">
        <f t="shared" si="86"/>
        <v>0.30897009966777411</v>
      </c>
      <c r="Z221">
        <v>104</v>
      </c>
      <c r="AA221">
        <v>97</v>
      </c>
      <c r="AB221">
        <v>52</v>
      </c>
      <c r="AC221">
        <v>163</v>
      </c>
      <c r="AD221" s="9">
        <f t="shared" si="87"/>
        <v>0.2707641196013289</v>
      </c>
      <c r="AE221">
        <v>0</v>
      </c>
      <c r="AF221">
        <v>0</v>
      </c>
      <c r="AG221" s="3" t="str">
        <f t="shared" si="88"/>
        <v>No</v>
      </c>
      <c r="AH221">
        <v>0</v>
      </c>
      <c r="AI221" s="3" t="str">
        <f t="shared" si="89"/>
        <v>No</v>
      </c>
      <c r="AJ221">
        <v>0</v>
      </c>
      <c r="AK221" s="3" t="str">
        <f t="shared" si="90"/>
        <v>No</v>
      </c>
      <c r="AL221" t="s">
        <v>2099</v>
      </c>
      <c r="AM221" t="s">
        <v>129</v>
      </c>
      <c r="AN221" t="s">
        <v>64</v>
      </c>
      <c r="AO221">
        <v>9</v>
      </c>
      <c r="AP221" s="6" t="s">
        <v>12443</v>
      </c>
      <c r="AQ221">
        <v>2</v>
      </c>
      <c r="AR221">
        <v>0</v>
      </c>
      <c r="AS221" s="3" t="str">
        <f t="shared" si="91"/>
        <v>No</v>
      </c>
      <c r="AT221">
        <v>38</v>
      </c>
      <c r="AU221">
        <v>50</v>
      </c>
      <c r="AV221" t="str">
        <f t="shared" si="92"/>
        <v>Yes</v>
      </c>
      <c r="AW221">
        <v>1</v>
      </c>
      <c r="AX221" t="s">
        <v>12445</v>
      </c>
      <c r="AY221" t="s">
        <v>51</v>
      </c>
      <c r="AZ221" s="6" t="s">
        <v>2100</v>
      </c>
      <c r="BA221" t="s">
        <v>2101</v>
      </c>
      <c r="BB221" t="s">
        <v>2102</v>
      </c>
      <c r="BC221" s="3" t="str">
        <f t="shared" si="93"/>
        <v>with rating</v>
      </c>
      <c r="BD221">
        <v>25631</v>
      </c>
      <c r="BE221" s="3">
        <v>82</v>
      </c>
      <c r="BF221" s="8">
        <f t="shared" si="94"/>
        <v>0.82</v>
      </c>
      <c r="BG221" s="5">
        <f t="shared" si="74"/>
        <v>21017.42</v>
      </c>
      <c r="BH221">
        <v>3.8947368421052602</v>
      </c>
      <c r="BI221" t="s">
        <v>2103</v>
      </c>
      <c r="BJ221">
        <v>0</v>
      </c>
      <c r="BK221" s="3" t="str">
        <f t="shared" si="95"/>
        <v>No</v>
      </c>
      <c r="BM221" t="s">
        <v>2104</v>
      </c>
      <c r="BN221" t="s">
        <v>2105</v>
      </c>
      <c r="BO221" t="s">
        <v>2106</v>
      </c>
      <c r="BP221" t="s">
        <v>58</v>
      </c>
      <c r="BQ221" t="s">
        <v>59</v>
      </c>
      <c r="BR221" t="s">
        <v>2099</v>
      </c>
      <c r="BS221" t="s">
        <v>13265</v>
      </c>
      <c r="BT221" t="s">
        <v>12459</v>
      </c>
      <c r="BU221" t="s">
        <v>12560</v>
      </c>
      <c r="BV221" t="s">
        <v>12508</v>
      </c>
      <c r="BW221" t="s">
        <v>12486</v>
      </c>
      <c r="BX221" t="s">
        <v>12545</v>
      </c>
      <c r="BY221" t="s">
        <v>12740</v>
      </c>
      <c r="BZ221" t="s">
        <v>12563</v>
      </c>
      <c r="CA221" t="s">
        <v>12597</v>
      </c>
      <c r="CB221" t="s">
        <v>12555</v>
      </c>
      <c r="CC221" t="s">
        <v>12505</v>
      </c>
      <c r="CD221" t="s">
        <v>12463</v>
      </c>
    </row>
    <row r="222" spans="1:93" hidden="1" x14ac:dyDescent="0.25">
      <c r="A222">
        <v>221</v>
      </c>
      <c r="B222" t="s">
        <v>2107</v>
      </c>
      <c r="C222" t="s">
        <v>2108</v>
      </c>
      <c r="D222">
        <v>11</v>
      </c>
      <c r="E222">
        <v>10</v>
      </c>
      <c r="F222" t="s">
        <v>45</v>
      </c>
      <c r="G222">
        <v>100</v>
      </c>
      <c r="H222" s="3">
        <f t="shared" si="72"/>
        <v>1100</v>
      </c>
      <c r="I222" s="3">
        <f t="shared" si="73"/>
        <v>1000</v>
      </c>
      <c r="J222">
        <v>1</v>
      </c>
      <c r="K222" s="3" t="str">
        <f t="shared" si="75"/>
        <v>Yes</v>
      </c>
      <c r="L222" s="3" t="str">
        <f t="shared" si="76"/>
        <v>with rating</v>
      </c>
      <c r="M222" s="3">
        <f t="shared" si="77"/>
        <v>1</v>
      </c>
      <c r="N222" s="3" t="str">
        <f t="shared" si="78"/>
        <v>Above average</v>
      </c>
      <c r="O222" s="3">
        <f t="shared" si="79"/>
        <v>0</v>
      </c>
      <c r="P222" s="3">
        <f t="shared" si="80"/>
        <v>0</v>
      </c>
      <c r="Q222" s="3">
        <f t="shared" si="81"/>
        <v>0</v>
      </c>
      <c r="R222" s="3">
        <f t="shared" si="82"/>
        <v>0</v>
      </c>
      <c r="S222" s="3">
        <f t="shared" si="83"/>
        <v>1</v>
      </c>
      <c r="T222" s="3">
        <f t="shared" si="84"/>
        <v>0</v>
      </c>
      <c r="U222" s="3" t="str">
        <f t="shared" si="85"/>
        <v>Very good</v>
      </c>
      <c r="V222">
        <v>3.96</v>
      </c>
      <c r="W222">
        <v>25</v>
      </c>
      <c r="X222">
        <v>17</v>
      </c>
      <c r="Y222" s="8">
        <f t="shared" si="86"/>
        <v>0.68</v>
      </c>
      <c r="Z222">
        <v>0</v>
      </c>
      <c r="AA222">
        <v>2</v>
      </c>
      <c r="AB222">
        <v>2</v>
      </c>
      <c r="AC222">
        <v>4</v>
      </c>
      <c r="AD222" s="9">
        <f t="shared" si="87"/>
        <v>0.16</v>
      </c>
      <c r="AE222">
        <v>2</v>
      </c>
      <c r="AF222">
        <v>1</v>
      </c>
      <c r="AG222" s="3" t="str">
        <f t="shared" si="88"/>
        <v>Yes</v>
      </c>
      <c r="AH222">
        <v>1</v>
      </c>
      <c r="AI222" s="3" t="str">
        <f t="shared" si="89"/>
        <v>Yes</v>
      </c>
      <c r="AJ222">
        <v>0</v>
      </c>
      <c r="AK222" s="3" t="str">
        <f t="shared" si="90"/>
        <v>No</v>
      </c>
      <c r="AL222" t="s">
        <v>2109</v>
      </c>
      <c r="AM222" t="s">
        <v>193</v>
      </c>
      <c r="AN222" t="s">
        <v>64</v>
      </c>
      <c r="AO222">
        <v>50</v>
      </c>
      <c r="AP222" s="6" t="s">
        <v>12443</v>
      </c>
      <c r="AQ222">
        <v>2</v>
      </c>
      <c r="AR222">
        <v>0</v>
      </c>
      <c r="AS222" s="3" t="str">
        <f t="shared" si="91"/>
        <v>No</v>
      </c>
      <c r="AT222">
        <v>27</v>
      </c>
      <c r="AU222">
        <v>50</v>
      </c>
      <c r="AV222" t="str">
        <f t="shared" si="92"/>
        <v>Yes</v>
      </c>
      <c r="AW222">
        <v>1</v>
      </c>
      <c r="AX222" t="s">
        <v>12445</v>
      </c>
      <c r="AY222" t="s">
        <v>51</v>
      </c>
      <c r="AZ222" s="6" t="s">
        <v>2110</v>
      </c>
      <c r="BA222" t="s">
        <v>2111</v>
      </c>
      <c r="BB222" t="s">
        <v>2112</v>
      </c>
      <c r="BC222" s="3" t="str">
        <f t="shared" si="93"/>
        <v>with rating</v>
      </c>
      <c r="BD222">
        <v>794</v>
      </c>
      <c r="BE222" s="3">
        <v>91</v>
      </c>
      <c r="BF222" s="8">
        <f t="shared" si="94"/>
        <v>0.91</v>
      </c>
      <c r="BG222" s="5">
        <f t="shared" si="74"/>
        <v>722.54</v>
      </c>
      <c r="BH222">
        <v>4.2770780856423096</v>
      </c>
      <c r="BI222" t="s">
        <v>2113</v>
      </c>
      <c r="BJ222">
        <v>0</v>
      </c>
      <c r="BK222" s="3" t="str">
        <f t="shared" si="95"/>
        <v>No</v>
      </c>
      <c r="BM222" t="s">
        <v>2114</v>
      </c>
      <c r="BN222" t="s">
        <v>2115</v>
      </c>
      <c r="BO222" t="s">
        <v>2116</v>
      </c>
      <c r="BP222" t="s">
        <v>58</v>
      </c>
      <c r="BQ222" t="s">
        <v>59</v>
      </c>
      <c r="BR222" t="s">
        <v>2109</v>
      </c>
      <c r="BS222" t="s">
        <v>13266</v>
      </c>
      <c r="BT222" t="s">
        <v>12459</v>
      </c>
      <c r="BU222" t="s">
        <v>13267</v>
      </c>
      <c r="BV222" t="s">
        <v>13268</v>
      </c>
      <c r="BW222" t="s">
        <v>13269</v>
      </c>
      <c r="BX222" t="s">
        <v>13270</v>
      </c>
      <c r="BY222" t="s">
        <v>12466</v>
      </c>
      <c r="BZ222" t="s">
        <v>12463</v>
      </c>
      <c r="CA222" t="s">
        <v>12458</v>
      </c>
      <c r="CB222" t="s">
        <v>12476</v>
      </c>
      <c r="CC222" t="s">
        <v>13271</v>
      </c>
      <c r="CD222" t="s">
        <v>13272</v>
      </c>
      <c r="CE222" t="s">
        <v>12815</v>
      </c>
      <c r="CF222" t="s">
        <v>13273</v>
      </c>
      <c r="CG222" t="s">
        <v>13274</v>
      </c>
      <c r="CH222" t="s">
        <v>12475</v>
      </c>
    </row>
    <row r="223" spans="1:93" hidden="1" x14ac:dyDescent="0.25">
      <c r="A223">
        <v>222</v>
      </c>
      <c r="B223" t="s">
        <v>2117</v>
      </c>
      <c r="C223" t="s">
        <v>11577</v>
      </c>
      <c r="D223">
        <v>9</v>
      </c>
      <c r="E223">
        <v>34</v>
      </c>
      <c r="F223" t="s">
        <v>45</v>
      </c>
      <c r="G223">
        <v>100</v>
      </c>
      <c r="H223" s="3">
        <f t="shared" si="72"/>
        <v>900</v>
      </c>
      <c r="I223" s="3">
        <f t="shared" si="73"/>
        <v>3400</v>
      </c>
      <c r="J223">
        <v>1</v>
      </c>
      <c r="K223" s="3" t="str">
        <f t="shared" si="75"/>
        <v>Yes</v>
      </c>
      <c r="L223" s="3" t="str">
        <f t="shared" si="76"/>
        <v>with rating</v>
      </c>
      <c r="M223" s="3">
        <f t="shared" si="77"/>
        <v>1</v>
      </c>
      <c r="N223" s="3" t="str">
        <f t="shared" si="78"/>
        <v>Above average</v>
      </c>
      <c r="O223" s="3">
        <f t="shared" si="79"/>
        <v>0</v>
      </c>
      <c r="P223" s="3">
        <f t="shared" si="80"/>
        <v>0</v>
      </c>
      <c r="Q223" s="3">
        <f t="shared" si="81"/>
        <v>0</v>
      </c>
      <c r="R223" s="3">
        <f t="shared" si="82"/>
        <v>0</v>
      </c>
      <c r="S223" s="3">
        <f t="shared" si="83"/>
        <v>1</v>
      </c>
      <c r="T223" s="3">
        <f t="shared" si="84"/>
        <v>0</v>
      </c>
      <c r="U223" s="3" t="str">
        <f t="shared" si="85"/>
        <v>Very good</v>
      </c>
      <c r="V223">
        <v>4.4400000000000004</v>
      </c>
      <c r="W223">
        <v>18</v>
      </c>
      <c r="X223">
        <v>13</v>
      </c>
      <c r="Y223" s="8">
        <f t="shared" si="86"/>
        <v>0.72222222222222221</v>
      </c>
      <c r="Z223">
        <v>3</v>
      </c>
      <c r="AA223">
        <v>0</v>
      </c>
      <c r="AB223">
        <v>1</v>
      </c>
      <c r="AC223">
        <v>1</v>
      </c>
      <c r="AD223" s="9">
        <f t="shared" si="87"/>
        <v>5.5555555555555552E-2</v>
      </c>
      <c r="AE223">
        <v>0</v>
      </c>
      <c r="AF223">
        <v>0</v>
      </c>
      <c r="AG223" s="3" t="str">
        <f t="shared" si="88"/>
        <v>No</v>
      </c>
      <c r="AH223">
        <v>0</v>
      </c>
      <c r="AI223" s="3" t="str">
        <f t="shared" si="89"/>
        <v>No</v>
      </c>
      <c r="AJ223">
        <v>0</v>
      </c>
      <c r="AK223" s="3" t="str">
        <f t="shared" si="90"/>
        <v>No</v>
      </c>
      <c r="AL223" t="s">
        <v>11578</v>
      </c>
      <c r="AM223" t="s">
        <v>85</v>
      </c>
      <c r="AN223" t="s">
        <v>48</v>
      </c>
      <c r="AO223">
        <v>50</v>
      </c>
      <c r="AP223" s="6" t="s">
        <v>12443</v>
      </c>
      <c r="AQ223">
        <v>3</v>
      </c>
      <c r="AR223">
        <v>0</v>
      </c>
      <c r="AS223" s="3" t="str">
        <f t="shared" si="91"/>
        <v>No</v>
      </c>
      <c r="AT223">
        <v>39</v>
      </c>
      <c r="AU223">
        <v>50</v>
      </c>
      <c r="AV223" t="str">
        <f t="shared" si="92"/>
        <v>No</v>
      </c>
      <c r="AY223" t="s">
        <v>51</v>
      </c>
      <c r="AZ223" s="6" t="s">
        <v>2120</v>
      </c>
      <c r="BA223" t="s">
        <v>2121</v>
      </c>
      <c r="BB223" t="s">
        <v>2122</v>
      </c>
      <c r="BC223" s="3" t="str">
        <f t="shared" si="93"/>
        <v>with rating</v>
      </c>
      <c r="BD223">
        <v>1385</v>
      </c>
      <c r="BE223" s="3">
        <v>87</v>
      </c>
      <c r="BF223" s="8">
        <f t="shared" si="94"/>
        <v>0.87</v>
      </c>
      <c r="BG223" s="5">
        <f t="shared" si="74"/>
        <v>1204.95</v>
      </c>
      <c r="BH223">
        <v>4.1249097472924099</v>
      </c>
      <c r="BI223" t="s">
        <v>2123</v>
      </c>
      <c r="BJ223">
        <v>0</v>
      </c>
      <c r="BK223" s="3" t="str">
        <f t="shared" si="95"/>
        <v>No</v>
      </c>
      <c r="BM223" t="s">
        <v>2124</v>
      </c>
      <c r="BN223" t="s">
        <v>2125</v>
      </c>
      <c r="BO223" t="s">
        <v>2126</v>
      </c>
      <c r="BP223" t="s">
        <v>58</v>
      </c>
      <c r="BQ223" t="s">
        <v>59</v>
      </c>
      <c r="BR223" t="s">
        <v>11578</v>
      </c>
      <c r="BS223" t="s">
        <v>12458</v>
      </c>
      <c r="BT223" t="s">
        <v>12519</v>
      </c>
      <c r="BU223" t="s">
        <v>12467</v>
      </c>
      <c r="BV223" t="s">
        <v>12512</v>
      </c>
      <c r="BW223" t="s">
        <v>13275</v>
      </c>
      <c r="BX223" t="s">
        <v>12501</v>
      </c>
      <c r="BY223" t="s">
        <v>12690</v>
      </c>
      <c r="BZ223" t="s">
        <v>12463</v>
      </c>
      <c r="CA223" t="s">
        <v>12469</v>
      </c>
      <c r="CB223" t="s">
        <v>12477</v>
      </c>
      <c r="CC223" t="s">
        <v>12475</v>
      </c>
      <c r="CD223" t="s">
        <v>12609</v>
      </c>
      <c r="CE223" t="s">
        <v>12459</v>
      </c>
      <c r="CF223" t="s">
        <v>12518</v>
      </c>
      <c r="CG223" t="s">
        <v>12510</v>
      </c>
    </row>
    <row r="224" spans="1:93" hidden="1" x14ac:dyDescent="0.25">
      <c r="A224">
        <v>223</v>
      </c>
      <c r="B224" t="s">
        <v>12447</v>
      </c>
      <c r="C224" t="s">
        <v>12448</v>
      </c>
      <c r="D224">
        <v>15</v>
      </c>
      <c r="E224">
        <v>101</v>
      </c>
      <c r="F224" t="s">
        <v>45</v>
      </c>
      <c r="G224">
        <v>1000</v>
      </c>
      <c r="H224" s="3">
        <f t="shared" si="72"/>
        <v>15000</v>
      </c>
      <c r="I224" s="3">
        <f t="shared" si="73"/>
        <v>101000</v>
      </c>
      <c r="J224">
        <v>0</v>
      </c>
      <c r="K224" s="3" t="str">
        <f t="shared" si="75"/>
        <v>No</v>
      </c>
      <c r="L224" s="3" t="str">
        <f t="shared" si="76"/>
        <v>with rating</v>
      </c>
      <c r="M224" s="3">
        <f t="shared" si="77"/>
        <v>1</v>
      </c>
      <c r="N224" s="3" t="str">
        <f t="shared" si="78"/>
        <v>Above average</v>
      </c>
      <c r="O224" s="3">
        <f t="shared" si="79"/>
        <v>0</v>
      </c>
      <c r="P224" s="3">
        <f t="shared" si="80"/>
        <v>0</v>
      </c>
      <c r="Q224" s="3">
        <f t="shared" si="81"/>
        <v>0</v>
      </c>
      <c r="R224" s="3">
        <f t="shared" si="82"/>
        <v>0</v>
      </c>
      <c r="S224" s="3">
        <f t="shared" si="83"/>
        <v>1</v>
      </c>
      <c r="T224" s="3">
        <f t="shared" si="84"/>
        <v>0</v>
      </c>
      <c r="U224" s="3" t="str">
        <f t="shared" si="85"/>
        <v>Very good</v>
      </c>
      <c r="V224">
        <v>3.91</v>
      </c>
      <c r="W224">
        <v>646</v>
      </c>
      <c r="X224">
        <v>334</v>
      </c>
      <c r="Y224" s="8">
        <f t="shared" si="86"/>
        <v>0.51702786377708976</v>
      </c>
      <c r="Z224">
        <v>106</v>
      </c>
      <c r="AA224">
        <v>94</v>
      </c>
      <c r="AB224">
        <v>41</v>
      </c>
      <c r="AC224">
        <v>71</v>
      </c>
      <c r="AD224" s="9">
        <f t="shared" si="87"/>
        <v>0.10990712074303406</v>
      </c>
      <c r="AE224">
        <v>1</v>
      </c>
      <c r="AF224">
        <v>1</v>
      </c>
      <c r="AG224" s="3" t="str">
        <f t="shared" si="88"/>
        <v>Yes</v>
      </c>
      <c r="AH224">
        <v>0</v>
      </c>
      <c r="AI224" s="3" t="str">
        <f t="shared" si="89"/>
        <v>No</v>
      </c>
      <c r="AJ224">
        <v>0</v>
      </c>
      <c r="AK224" s="3" t="str">
        <f t="shared" si="90"/>
        <v>No</v>
      </c>
      <c r="AL224" t="s">
        <v>2129</v>
      </c>
      <c r="AM224" t="s">
        <v>95</v>
      </c>
      <c r="AN224" t="s">
        <v>225</v>
      </c>
      <c r="AO224">
        <v>22</v>
      </c>
      <c r="AP224" s="6" t="s">
        <v>12443</v>
      </c>
      <c r="AQ224">
        <v>4</v>
      </c>
      <c r="AR224">
        <v>0</v>
      </c>
      <c r="AS224" s="3" t="str">
        <f t="shared" si="91"/>
        <v>No</v>
      </c>
      <c r="AT224">
        <v>40</v>
      </c>
      <c r="AU224">
        <v>50</v>
      </c>
      <c r="AV224" t="str">
        <f t="shared" si="92"/>
        <v>No</v>
      </c>
      <c r="AY224" t="s">
        <v>51</v>
      </c>
      <c r="AZ224" s="6" t="s">
        <v>2130</v>
      </c>
      <c r="BA224" t="s">
        <v>2131</v>
      </c>
      <c r="BB224" t="s">
        <v>2132</v>
      </c>
      <c r="BC224" s="3" t="str">
        <f t="shared" si="93"/>
        <v>with rating</v>
      </c>
      <c r="BD224">
        <v>29044</v>
      </c>
      <c r="BE224" s="3">
        <v>0</v>
      </c>
      <c r="BF224" s="8">
        <f t="shared" si="94"/>
        <v>0</v>
      </c>
      <c r="BG224" s="5">
        <f t="shared" si="74"/>
        <v>0</v>
      </c>
      <c r="BH224">
        <v>4.1602740669329297</v>
      </c>
      <c r="BI224" t="s">
        <v>2133</v>
      </c>
      <c r="BJ224">
        <v>1</v>
      </c>
      <c r="BK224" s="3" t="str">
        <f t="shared" si="95"/>
        <v>Yes</v>
      </c>
      <c r="BL224" t="s">
        <v>2134</v>
      </c>
      <c r="BM224" t="s">
        <v>2135</v>
      </c>
      <c r="BN224" t="s">
        <v>2136</v>
      </c>
      <c r="BO224" t="s">
        <v>2137</v>
      </c>
      <c r="BP224" t="s">
        <v>58</v>
      </c>
      <c r="BQ224" t="s">
        <v>59</v>
      </c>
      <c r="BR224" t="s">
        <v>2129</v>
      </c>
      <c r="BS224" t="s">
        <v>12692</v>
      </c>
      <c r="BT224" t="s">
        <v>12524</v>
      </c>
      <c r="BU224" t="s">
        <v>13078</v>
      </c>
      <c r="BV224" t="s">
        <v>12784</v>
      </c>
      <c r="BW224" t="s">
        <v>12466</v>
      </c>
      <c r="BX224" t="s">
        <v>12463</v>
      </c>
      <c r="BY224" t="s">
        <v>13276</v>
      </c>
      <c r="BZ224" t="s">
        <v>12475</v>
      </c>
      <c r="CA224" t="s">
        <v>12529</v>
      </c>
      <c r="CB224" t="s">
        <v>12602</v>
      </c>
      <c r="CC224" t="s">
        <v>12510</v>
      </c>
    </row>
    <row r="225" spans="1:95" hidden="1" x14ac:dyDescent="0.25">
      <c r="A225">
        <v>224</v>
      </c>
      <c r="B225" t="s">
        <v>2138</v>
      </c>
      <c r="C225" t="s">
        <v>2139</v>
      </c>
      <c r="D225">
        <v>5</v>
      </c>
      <c r="E225">
        <v>5</v>
      </c>
      <c r="F225" t="s">
        <v>45</v>
      </c>
      <c r="G225">
        <v>1000</v>
      </c>
      <c r="H225" s="3">
        <f t="shared" si="72"/>
        <v>5000</v>
      </c>
      <c r="I225" s="3">
        <f t="shared" si="73"/>
        <v>5000</v>
      </c>
      <c r="J225">
        <v>0</v>
      </c>
      <c r="K225" s="3" t="str">
        <f t="shared" si="75"/>
        <v>No</v>
      </c>
      <c r="L225" s="3" t="str">
        <f t="shared" si="76"/>
        <v>with rating</v>
      </c>
      <c r="M225" s="3">
        <f t="shared" si="77"/>
        <v>1</v>
      </c>
      <c r="N225" s="3" t="str">
        <f t="shared" si="78"/>
        <v>Above average</v>
      </c>
      <c r="O225" s="3">
        <f t="shared" si="79"/>
        <v>0</v>
      </c>
      <c r="P225" s="3">
        <f t="shared" si="80"/>
        <v>0</v>
      </c>
      <c r="Q225" s="3">
        <f t="shared" si="81"/>
        <v>0</v>
      </c>
      <c r="R225" s="3">
        <f t="shared" si="82"/>
        <v>0</v>
      </c>
      <c r="S225" s="3">
        <f t="shared" si="83"/>
        <v>1</v>
      </c>
      <c r="T225" s="3">
        <f t="shared" si="84"/>
        <v>0</v>
      </c>
      <c r="U225" s="3" t="str">
        <f t="shared" si="85"/>
        <v>Very good</v>
      </c>
      <c r="V225">
        <v>4.0599999999999996</v>
      </c>
      <c r="W225">
        <v>197</v>
      </c>
      <c r="X225">
        <v>109</v>
      </c>
      <c r="Y225" s="8">
        <f t="shared" si="86"/>
        <v>0.5532994923857868</v>
      </c>
      <c r="Z225">
        <v>37</v>
      </c>
      <c r="AA225">
        <v>25</v>
      </c>
      <c r="AB225">
        <v>6</v>
      </c>
      <c r="AC225">
        <v>20</v>
      </c>
      <c r="AD225" s="9">
        <f t="shared" si="87"/>
        <v>0.10152284263959391</v>
      </c>
      <c r="AE225">
        <v>0</v>
      </c>
      <c r="AF225">
        <v>0</v>
      </c>
      <c r="AG225" s="3" t="str">
        <f t="shared" si="88"/>
        <v>No</v>
      </c>
      <c r="AH225">
        <v>0</v>
      </c>
      <c r="AI225" s="3" t="str">
        <f t="shared" si="89"/>
        <v>No</v>
      </c>
      <c r="AJ225">
        <v>0</v>
      </c>
      <c r="AK225" s="3" t="str">
        <f t="shared" si="90"/>
        <v>No</v>
      </c>
      <c r="AL225" t="s">
        <v>2140</v>
      </c>
      <c r="AM225" t="s">
        <v>47</v>
      </c>
      <c r="AN225" t="s">
        <v>48</v>
      </c>
      <c r="AO225">
        <v>50</v>
      </c>
      <c r="AP225" s="6" t="s">
        <v>12443</v>
      </c>
      <c r="AQ225">
        <v>2</v>
      </c>
      <c r="AR225">
        <v>0</v>
      </c>
      <c r="AS225" s="3" t="str">
        <f t="shared" si="91"/>
        <v>No</v>
      </c>
      <c r="AT225">
        <v>39</v>
      </c>
      <c r="AU225">
        <v>50</v>
      </c>
      <c r="AV225" t="str">
        <f t="shared" si="92"/>
        <v>No</v>
      </c>
      <c r="AY225" t="s">
        <v>51</v>
      </c>
      <c r="AZ225" s="6" t="s">
        <v>2141</v>
      </c>
      <c r="BA225" t="s">
        <v>2142</v>
      </c>
      <c r="BB225" t="s">
        <v>2143</v>
      </c>
      <c r="BC225" s="3" t="str">
        <f t="shared" si="93"/>
        <v>with rating</v>
      </c>
      <c r="BD225">
        <v>2610</v>
      </c>
      <c r="BE225" s="3">
        <v>88</v>
      </c>
      <c r="BF225" s="8">
        <f t="shared" si="94"/>
        <v>0.88</v>
      </c>
      <c r="BG225" s="5">
        <f t="shared" si="74"/>
        <v>2296.8000000000002</v>
      </c>
      <c r="BH225">
        <v>4.1582375478927203</v>
      </c>
      <c r="BI225" t="s">
        <v>2144</v>
      </c>
      <c r="BJ225">
        <v>0</v>
      </c>
      <c r="BK225" s="3" t="str">
        <f t="shared" si="95"/>
        <v>No</v>
      </c>
      <c r="BM225" t="s">
        <v>2145</v>
      </c>
      <c r="BN225" t="s">
        <v>2146</v>
      </c>
      <c r="BO225" t="s">
        <v>2147</v>
      </c>
      <c r="BP225" t="s">
        <v>58</v>
      </c>
      <c r="BQ225" t="s">
        <v>59</v>
      </c>
      <c r="BR225" t="s">
        <v>2140</v>
      </c>
      <c r="BS225" t="s">
        <v>12530</v>
      </c>
      <c r="BT225" t="s">
        <v>12458</v>
      </c>
      <c r="BU225" t="s">
        <v>12573</v>
      </c>
      <c r="BV225" t="s">
        <v>12459</v>
      </c>
      <c r="BW225" t="s">
        <v>12582</v>
      </c>
      <c r="BX225" t="s">
        <v>12617</v>
      </c>
      <c r="BY225" t="s">
        <v>13277</v>
      </c>
      <c r="BZ225" t="s">
        <v>12473</v>
      </c>
      <c r="CA225" t="s">
        <v>12518</v>
      </c>
      <c r="CB225" t="s">
        <v>12576</v>
      </c>
      <c r="CC225" t="s">
        <v>12569</v>
      </c>
      <c r="CD225" t="s">
        <v>12463</v>
      </c>
      <c r="CE225" t="s">
        <v>12505</v>
      </c>
      <c r="CF225" t="s">
        <v>12605</v>
      </c>
      <c r="CG225" t="s">
        <v>12492</v>
      </c>
      <c r="CH225" t="s">
        <v>13278</v>
      </c>
      <c r="CI225" t="s">
        <v>12466</v>
      </c>
      <c r="CJ225" t="s">
        <v>12475</v>
      </c>
    </row>
    <row r="226" spans="1:95" hidden="1" x14ac:dyDescent="0.25">
      <c r="A226">
        <v>225</v>
      </c>
      <c r="B226" t="s">
        <v>2148</v>
      </c>
      <c r="C226" t="s">
        <v>2149</v>
      </c>
      <c r="D226">
        <v>8</v>
      </c>
      <c r="E226">
        <v>7</v>
      </c>
      <c r="F226" t="s">
        <v>45</v>
      </c>
      <c r="G226">
        <v>100</v>
      </c>
      <c r="H226" s="3">
        <f t="shared" si="72"/>
        <v>800</v>
      </c>
      <c r="I226" s="3">
        <f t="shared" si="73"/>
        <v>700</v>
      </c>
      <c r="J226">
        <v>1</v>
      </c>
      <c r="K226" s="3" t="str">
        <f t="shared" si="75"/>
        <v>Yes</v>
      </c>
      <c r="L226" s="3" t="str">
        <f t="shared" si="76"/>
        <v>with rating</v>
      </c>
      <c r="M226" s="3">
        <f t="shared" si="77"/>
        <v>1</v>
      </c>
      <c r="N226" s="3" t="str">
        <f t="shared" si="78"/>
        <v>Below average</v>
      </c>
      <c r="O226" s="3">
        <f t="shared" si="79"/>
        <v>0</v>
      </c>
      <c r="P226" s="3">
        <f t="shared" si="80"/>
        <v>0</v>
      </c>
      <c r="Q226" s="3">
        <f t="shared" si="81"/>
        <v>0</v>
      </c>
      <c r="R226" s="3">
        <f t="shared" si="82"/>
        <v>0</v>
      </c>
      <c r="S226" s="3">
        <f t="shared" si="83"/>
        <v>1</v>
      </c>
      <c r="T226" s="3">
        <f t="shared" si="84"/>
        <v>0</v>
      </c>
      <c r="U226" s="3" t="str">
        <f t="shared" si="85"/>
        <v>Very good</v>
      </c>
      <c r="V226">
        <v>3.52</v>
      </c>
      <c r="W226">
        <v>23</v>
      </c>
      <c r="X226">
        <v>9</v>
      </c>
      <c r="Y226" s="8">
        <f t="shared" si="86"/>
        <v>0.39130434782608697</v>
      </c>
      <c r="Z226">
        <v>3</v>
      </c>
      <c r="AA226">
        <v>4</v>
      </c>
      <c r="AB226">
        <v>5</v>
      </c>
      <c r="AC226">
        <v>2</v>
      </c>
      <c r="AD226" s="9">
        <f t="shared" si="87"/>
        <v>8.6956521739130432E-2</v>
      </c>
      <c r="AE226">
        <v>0</v>
      </c>
      <c r="AF226">
        <v>0</v>
      </c>
      <c r="AG226" s="3" t="str">
        <f t="shared" si="88"/>
        <v>No</v>
      </c>
      <c r="AH226">
        <v>0</v>
      </c>
      <c r="AI226" s="3" t="str">
        <f t="shared" si="89"/>
        <v>No</v>
      </c>
      <c r="AJ226">
        <v>0</v>
      </c>
      <c r="AK226" s="3" t="str">
        <f t="shared" si="90"/>
        <v>No</v>
      </c>
      <c r="AL226" t="s">
        <v>2150</v>
      </c>
      <c r="AM226" t="s">
        <v>340</v>
      </c>
      <c r="AN226" t="s">
        <v>96</v>
      </c>
      <c r="AO226">
        <v>17</v>
      </c>
      <c r="AP226" s="6" t="s">
        <v>12443</v>
      </c>
      <c r="AQ226">
        <v>3</v>
      </c>
      <c r="AR226">
        <v>0</v>
      </c>
      <c r="AS226" s="3" t="str">
        <f t="shared" si="91"/>
        <v>No</v>
      </c>
      <c r="AT226">
        <v>41</v>
      </c>
      <c r="AU226">
        <v>50</v>
      </c>
      <c r="AV226" t="str">
        <f t="shared" si="92"/>
        <v>Yes</v>
      </c>
      <c r="AW226">
        <v>1</v>
      </c>
      <c r="AX226" t="s">
        <v>12445</v>
      </c>
      <c r="AY226" t="s">
        <v>51</v>
      </c>
      <c r="AZ226" s="6" t="s">
        <v>235</v>
      </c>
      <c r="BA226" t="s">
        <v>235</v>
      </c>
      <c r="BB226" t="s">
        <v>236</v>
      </c>
      <c r="BC226" s="3" t="str">
        <f t="shared" si="93"/>
        <v>with rating</v>
      </c>
      <c r="BD226">
        <v>139223</v>
      </c>
      <c r="BE226" s="3">
        <v>84</v>
      </c>
      <c r="BF226" s="8">
        <f t="shared" si="94"/>
        <v>0.84</v>
      </c>
      <c r="BG226" s="5">
        <f t="shared" si="74"/>
        <v>116947.32</v>
      </c>
      <c r="BH226">
        <v>3.9335813766403498</v>
      </c>
      <c r="BI226" t="s">
        <v>237</v>
      </c>
      <c r="BJ226">
        <v>0</v>
      </c>
      <c r="BK226" s="3" t="str">
        <f t="shared" si="95"/>
        <v>No</v>
      </c>
      <c r="BM226" t="s">
        <v>2151</v>
      </c>
      <c r="BN226" t="s">
        <v>2152</v>
      </c>
      <c r="BO226" s="1" t="s">
        <v>2153</v>
      </c>
      <c r="BP226" t="s">
        <v>58</v>
      </c>
      <c r="BQ226" t="s">
        <v>59</v>
      </c>
      <c r="BR226" t="s">
        <v>2150</v>
      </c>
      <c r="BS226" t="s">
        <v>12458</v>
      </c>
      <c r="BT226" t="s">
        <v>12459</v>
      </c>
      <c r="BU226" t="s">
        <v>12724</v>
      </c>
      <c r="BV226" t="s">
        <v>12467</v>
      </c>
      <c r="BW226" t="s">
        <v>12512</v>
      </c>
      <c r="BX226" t="s">
        <v>12582</v>
      </c>
      <c r="BY226" t="s">
        <v>12473</v>
      </c>
      <c r="BZ226" t="s">
        <v>12554</v>
      </c>
      <c r="CA226" t="s">
        <v>12501</v>
      </c>
      <c r="CB226" t="s">
        <v>12568</v>
      </c>
      <c r="CC226" t="s">
        <v>12518</v>
      </c>
      <c r="CD226" t="s">
        <v>12469</v>
      </c>
      <c r="CE226" t="s">
        <v>12576</v>
      </c>
      <c r="CF226" t="s">
        <v>12626</v>
      </c>
      <c r="CG226" t="s">
        <v>12493</v>
      </c>
      <c r="CH226" t="s">
        <v>12475</v>
      </c>
      <c r="CI226" t="s">
        <v>12463</v>
      </c>
      <c r="CJ226" t="s">
        <v>12466</v>
      </c>
      <c r="CK226" t="s">
        <v>12581</v>
      </c>
      <c r="CL226" t="s">
        <v>12607</v>
      </c>
    </row>
    <row r="227" spans="1:95" hidden="1" x14ac:dyDescent="0.25">
      <c r="A227">
        <v>226</v>
      </c>
      <c r="B227" t="s">
        <v>2154</v>
      </c>
      <c r="C227" t="s">
        <v>2155</v>
      </c>
      <c r="D227">
        <v>5.6899999999999897</v>
      </c>
      <c r="E227">
        <v>5</v>
      </c>
      <c r="F227" t="s">
        <v>45</v>
      </c>
      <c r="G227">
        <v>5000</v>
      </c>
      <c r="H227" s="3">
        <f t="shared" si="72"/>
        <v>28449.999999999949</v>
      </c>
      <c r="I227" s="3">
        <f t="shared" si="73"/>
        <v>25000</v>
      </c>
      <c r="J227">
        <v>0</v>
      </c>
      <c r="K227" s="3" t="str">
        <f t="shared" si="75"/>
        <v>No</v>
      </c>
      <c r="L227" s="3" t="str">
        <f t="shared" si="76"/>
        <v>with rating</v>
      </c>
      <c r="M227" s="3">
        <f t="shared" si="77"/>
        <v>1</v>
      </c>
      <c r="N227" s="3" t="str">
        <f t="shared" si="78"/>
        <v>Above average</v>
      </c>
      <c r="O227" s="3">
        <f t="shared" si="79"/>
        <v>0</v>
      </c>
      <c r="P227" s="3">
        <f t="shared" si="80"/>
        <v>0</v>
      </c>
      <c r="Q227" s="3">
        <f t="shared" si="81"/>
        <v>0</v>
      </c>
      <c r="R227" s="3">
        <f t="shared" si="82"/>
        <v>0</v>
      </c>
      <c r="S227" s="3">
        <f t="shared" si="83"/>
        <v>1</v>
      </c>
      <c r="T227" s="3">
        <f t="shared" si="84"/>
        <v>0</v>
      </c>
      <c r="U227" s="3" t="str">
        <f t="shared" si="85"/>
        <v>Very good</v>
      </c>
      <c r="V227">
        <v>4.26</v>
      </c>
      <c r="W227">
        <v>798</v>
      </c>
      <c r="X227">
        <v>469</v>
      </c>
      <c r="Y227" s="8">
        <f t="shared" si="86"/>
        <v>0.58771929824561409</v>
      </c>
      <c r="Z227">
        <v>174</v>
      </c>
      <c r="AA227">
        <v>88</v>
      </c>
      <c r="AB227">
        <v>30</v>
      </c>
      <c r="AC227">
        <v>37</v>
      </c>
      <c r="AD227" s="9">
        <f t="shared" si="87"/>
        <v>4.6365914786967416E-2</v>
      </c>
      <c r="AE227">
        <v>1</v>
      </c>
      <c r="AF227">
        <v>0</v>
      </c>
      <c r="AG227" s="3" t="str">
        <f t="shared" si="88"/>
        <v>No</v>
      </c>
      <c r="AH227">
        <v>1</v>
      </c>
      <c r="AI227" s="3" t="str">
        <f t="shared" si="89"/>
        <v>Yes</v>
      </c>
      <c r="AJ227">
        <v>0</v>
      </c>
      <c r="AK227" s="3" t="str">
        <f t="shared" si="90"/>
        <v>No</v>
      </c>
      <c r="AL227" t="s">
        <v>2156</v>
      </c>
      <c r="AM227" t="s">
        <v>85</v>
      </c>
      <c r="AN227" t="s">
        <v>48</v>
      </c>
      <c r="AO227">
        <v>50</v>
      </c>
      <c r="AP227" s="6" t="s">
        <v>12443</v>
      </c>
      <c r="AQ227">
        <v>1</v>
      </c>
      <c r="AR227">
        <v>0</v>
      </c>
      <c r="AS227" s="3" t="str">
        <f t="shared" si="91"/>
        <v>No</v>
      </c>
      <c r="AT227">
        <v>51</v>
      </c>
      <c r="AU227">
        <v>50</v>
      </c>
      <c r="AV227" t="str">
        <f t="shared" si="92"/>
        <v>Yes</v>
      </c>
      <c r="AW227">
        <v>1</v>
      </c>
      <c r="AX227" t="s">
        <v>12445</v>
      </c>
      <c r="AY227" t="s">
        <v>321</v>
      </c>
      <c r="AZ227" s="6" t="s">
        <v>2157</v>
      </c>
      <c r="BA227" t="s">
        <v>2157</v>
      </c>
      <c r="BB227" t="s">
        <v>2158</v>
      </c>
      <c r="BC227" s="3" t="str">
        <f t="shared" si="93"/>
        <v>with rating</v>
      </c>
      <c r="BD227">
        <v>2199</v>
      </c>
      <c r="BE227" s="3">
        <v>90</v>
      </c>
      <c r="BF227" s="8">
        <f t="shared" si="94"/>
        <v>0.9</v>
      </c>
      <c r="BG227" s="5">
        <f t="shared" si="74"/>
        <v>1979.1</v>
      </c>
      <c r="BH227">
        <v>4.2364711232378296</v>
      </c>
      <c r="BI227" t="s">
        <v>2159</v>
      </c>
      <c r="BJ227">
        <v>0</v>
      </c>
      <c r="BK227" s="3" t="str">
        <f t="shared" si="95"/>
        <v>No</v>
      </c>
      <c r="BM227" t="s">
        <v>2160</v>
      </c>
      <c r="BN227" t="s">
        <v>2161</v>
      </c>
      <c r="BO227" t="s">
        <v>2162</v>
      </c>
      <c r="BP227" t="s">
        <v>58</v>
      </c>
      <c r="BQ227" t="s">
        <v>59</v>
      </c>
      <c r="BR227" t="s">
        <v>2156</v>
      </c>
      <c r="BS227" t="s">
        <v>12458</v>
      </c>
      <c r="BT227" t="s">
        <v>12573</v>
      </c>
      <c r="BU227" t="s">
        <v>13045</v>
      </c>
      <c r="BV227" t="s">
        <v>12827</v>
      </c>
      <c r="BW227" t="s">
        <v>13047</v>
      </c>
      <c r="BX227" t="s">
        <v>12477</v>
      </c>
      <c r="BY227" t="s">
        <v>12463</v>
      </c>
      <c r="BZ227" t="s">
        <v>12493</v>
      </c>
      <c r="CA227" t="s">
        <v>12508</v>
      </c>
      <c r="CB227" t="s">
        <v>12602</v>
      </c>
      <c r="CC227" t="s">
        <v>12581</v>
      </c>
      <c r="CD227" t="s">
        <v>13049</v>
      </c>
      <c r="CE227" t="s">
        <v>12718</v>
      </c>
      <c r="CF227" t="s">
        <v>13046</v>
      </c>
      <c r="CG227" t="s">
        <v>12473</v>
      </c>
      <c r="CH227" t="s">
        <v>12611</v>
      </c>
      <c r="CI227" t="s">
        <v>12851</v>
      </c>
      <c r="CJ227" t="s">
        <v>12475</v>
      </c>
      <c r="CK227" t="s">
        <v>12686</v>
      </c>
      <c r="CL227" t="s">
        <v>13048</v>
      </c>
      <c r="CM227" t="s">
        <v>13279</v>
      </c>
      <c r="CN227" t="s">
        <v>13280</v>
      </c>
      <c r="CO227" t="s">
        <v>12614</v>
      </c>
    </row>
    <row r="228" spans="1:95" hidden="1" x14ac:dyDescent="0.25">
      <c r="A228">
        <v>227</v>
      </c>
      <c r="B228" t="s">
        <v>633</v>
      </c>
      <c r="C228" t="s">
        <v>634</v>
      </c>
      <c r="D228">
        <v>6</v>
      </c>
      <c r="E228">
        <v>6</v>
      </c>
      <c r="F228" t="s">
        <v>45</v>
      </c>
      <c r="G228">
        <v>100</v>
      </c>
      <c r="H228" s="3">
        <f t="shared" si="72"/>
        <v>600</v>
      </c>
      <c r="I228" s="3">
        <f t="shared" si="73"/>
        <v>600</v>
      </c>
      <c r="J228">
        <v>0</v>
      </c>
      <c r="K228" s="3" t="str">
        <f t="shared" si="75"/>
        <v>No</v>
      </c>
      <c r="L228" s="3" t="str">
        <f t="shared" si="76"/>
        <v>with rating</v>
      </c>
      <c r="M228" s="3">
        <f t="shared" si="77"/>
        <v>1</v>
      </c>
      <c r="N228" s="3" t="str">
        <f t="shared" si="78"/>
        <v>Above average</v>
      </c>
      <c r="O228" s="3">
        <f t="shared" si="79"/>
        <v>0</v>
      </c>
      <c r="P228" s="3">
        <f t="shared" si="80"/>
        <v>0</v>
      </c>
      <c r="Q228" s="3">
        <f t="shared" si="81"/>
        <v>0</v>
      </c>
      <c r="R228" s="3">
        <f t="shared" si="82"/>
        <v>0</v>
      </c>
      <c r="S228" s="3">
        <f t="shared" si="83"/>
        <v>1</v>
      </c>
      <c r="T228" s="3">
        <f t="shared" si="84"/>
        <v>0</v>
      </c>
      <c r="U228" s="3" t="str">
        <f t="shared" si="85"/>
        <v>Very good</v>
      </c>
      <c r="V228">
        <v>4</v>
      </c>
      <c r="W228">
        <v>8</v>
      </c>
      <c r="X228">
        <v>5</v>
      </c>
      <c r="Y228" s="8">
        <f t="shared" si="86"/>
        <v>0.625</v>
      </c>
      <c r="Z228">
        <v>0</v>
      </c>
      <c r="AA228">
        <v>1</v>
      </c>
      <c r="AB228">
        <v>2</v>
      </c>
      <c r="AC228">
        <v>0</v>
      </c>
      <c r="AD228" s="9">
        <f t="shared" si="87"/>
        <v>0</v>
      </c>
      <c r="AE228">
        <v>0</v>
      </c>
      <c r="AF228">
        <v>0</v>
      </c>
      <c r="AG228" s="3" t="str">
        <f t="shared" si="88"/>
        <v>No</v>
      </c>
      <c r="AH228">
        <v>0</v>
      </c>
      <c r="AI228" s="3" t="str">
        <f t="shared" si="89"/>
        <v>No</v>
      </c>
      <c r="AJ228">
        <v>0</v>
      </c>
      <c r="AK228" s="3" t="str">
        <f t="shared" si="90"/>
        <v>No</v>
      </c>
      <c r="AL228" t="s">
        <v>635</v>
      </c>
      <c r="AM228" t="s">
        <v>636</v>
      </c>
      <c r="AN228" t="s">
        <v>64</v>
      </c>
      <c r="AO228">
        <v>5</v>
      </c>
      <c r="AP228" s="6" t="s">
        <v>12443</v>
      </c>
      <c r="AQ228">
        <v>2</v>
      </c>
      <c r="AR228">
        <v>0</v>
      </c>
      <c r="AS228" s="3" t="str">
        <f t="shared" si="91"/>
        <v>No</v>
      </c>
      <c r="AT228">
        <v>23</v>
      </c>
      <c r="AU228">
        <v>50</v>
      </c>
      <c r="AV228" t="str">
        <f t="shared" si="92"/>
        <v>Yes</v>
      </c>
      <c r="AW228">
        <v>1</v>
      </c>
      <c r="AX228" t="s">
        <v>12445</v>
      </c>
      <c r="AY228" t="s">
        <v>51</v>
      </c>
      <c r="AZ228" s="6" t="s">
        <v>637</v>
      </c>
      <c r="BA228" t="s">
        <v>637</v>
      </c>
      <c r="BB228" t="s">
        <v>638</v>
      </c>
      <c r="BC228" s="3" t="str">
        <f t="shared" si="93"/>
        <v>with rating</v>
      </c>
      <c r="BD228">
        <v>127</v>
      </c>
      <c r="BE228" s="3">
        <v>79</v>
      </c>
      <c r="BF228" s="8">
        <f t="shared" si="94"/>
        <v>0.79</v>
      </c>
      <c r="BG228" s="5">
        <f t="shared" si="74"/>
        <v>100.33</v>
      </c>
      <c r="BH228">
        <v>3.8740157480314901</v>
      </c>
      <c r="BI228" t="s">
        <v>639</v>
      </c>
      <c r="BJ228">
        <v>0</v>
      </c>
      <c r="BK228" s="3" t="str">
        <f t="shared" si="95"/>
        <v>No</v>
      </c>
      <c r="BM228" t="s">
        <v>640</v>
      </c>
      <c r="BN228" t="s">
        <v>641</v>
      </c>
      <c r="BO228" t="s">
        <v>642</v>
      </c>
      <c r="BP228" t="s">
        <v>58</v>
      </c>
      <c r="BQ228" t="s">
        <v>59</v>
      </c>
      <c r="BR228" t="s">
        <v>635</v>
      </c>
      <c r="BS228" t="s">
        <v>12458</v>
      </c>
      <c r="BT228" t="s">
        <v>12769</v>
      </c>
      <c r="BU228" t="s">
        <v>12596</v>
      </c>
      <c r="BV228" t="s">
        <v>12486</v>
      </c>
      <c r="BW228" t="s">
        <v>12568</v>
      </c>
      <c r="BX228" t="s">
        <v>12466</v>
      </c>
      <c r="BY228" t="s">
        <v>12701</v>
      </c>
      <c r="BZ228" t="s">
        <v>12463</v>
      </c>
      <c r="CA228" t="s">
        <v>12564</v>
      </c>
      <c r="CB228" t="s">
        <v>12565</v>
      </c>
      <c r="CC228" t="s">
        <v>12559</v>
      </c>
      <c r="CD228" t="s">
        <v>12492</v>
      </c>
      <c r="CE228" t="s">
        <v>12475</v>
      </c>
      <c r="CF228" t="s">
        <v>12566</v>
      </c>
      <c r="CG228" t="s">
        <v>12770</v>
      </c>
      <c r="CH228" t="s">
        <v>12599</v>
      </c>
    </row>
    <row r="229" spans="1:95" hidden="1" x14ac:dyDescent="0.25">
      <c r="A229">
        <v>228</v>
      </c>
      <c r="B229" t="s">
        <v>82</v>
      </c>
      <c r="C229" t="s">
        <v>83</v>
      </c>
      <c r="D229">
        <v>8</v>
      </c>
      <c r="E229">
        <v>8</v>
      </c>
      <c r="F229" t="s">
        <v>45</v>
      </c>
      <c r="G229">
        <v>5000</v>
      </c>
      <c r="H229" s="3">
        <f t="shared" si="72"/>
        <v>40000</v>
      </c>
      <c r="I229" s="3">
        <f t="shared" si="73"/>
        <v>40000</v>
      </c>
      <c r="J229">
        <v>1</v>
      </c>
      <c r="K229" s="3" t="str">
        <f t="shared" si="75"/>
        <v>Yes</v>
      </c>
      <c r="L229" s="3" t="str">
        <f t="shared" si="76"/>
        <v>with rating</v>
      </c>
      <c r="M229" s="3">
        <f t="shared" si="77"/>
        <v>1</v>
      </c>
      <c r="N229" s="3" t="str">
        <f t="shared" si="78"/>
        <v>Above average</v>
      </c>
      <c r="O229" s="3">
        <f t="shared" si="79"/>
        <v>0</v>
      </c>
      <c r="P229" s="3">
        <f t="shared" si="80"/>
        <v>0</v>
      </c>
      <c r="Q229" s="3">
        <f t="shared" si="81"/>
        <v>0</v>
      </c>
      <c r="R229" s="3">
        <f t="shared" si="82"/>
        <v>0</v>
      </c>
      <c r="S229" s="3">
        <f t="shared" si="83"/>
        <v>1</v>
      </c>
      <c r="T229" s="3">
        <f t="shared" si="84"/>
        <v>0</v>
      </c>
      <c r="U229" s="3" t="str">
        <f t="shared" si="85"/>
        <v>Very good</v>
      </c>
      <c r="V229">
        <v>4.03</v>
      </c>
      <c r="W229">
        <v>579</v>
      </c>
      <c r="X229">
        <v>295</v>
      </c>
      <c r="Y229" s="8">
        <f t="shared" si="86"/>
        <v>0.50949913644214162</v>
      </c>
      <c r="Z229">
        <v>119</v>
      </c>
      <c r="AA229">
        <v>87</v>
      </c>
      <c r="AB229">
        <v>42</v>
      </c>
      <c r="AC229">
        <v>36</v>
      </c>
      <c r="AD229" s="9">
        <f t="shared" si="87"/>
        <v>6.2176165803108807E-2</v>
      </c>
      <c r="AE229">
        <v>0</v>
      </c>
      <c r="AF229">
        <v>0</v>
      </c>
      <c r="AG229" s="3" t="str">
        <f t="shared" si="88"/>
        <v>No</v>
      </c>
      <c r="AH229">
        <v>0</v>
      </c>
      <c r="AI229" s="3" t="str">
        <f t="shared" si="89"/>
        <v>No</v>
      </c>
      <c r="AJ229">
        <v>0</v>
      </c>
      <c r="AK229" s="3" t="str">
        <f t="shared" si="90"/>
        <v>No</v>
      </c>
      <c r="AL229" t="s">
        <v>84</v>
      </c>
      <c r="AM229" t="s">
        <v>85</v>
      </c>
      <c r="AN229" t="s">
        <v>48</v>
      </c>
      <c r="AO229">
        <v>50</v>
      </c>
      <c r="AP229" s="6" t="s">
        <v>12443</v>
      </c>
      <c r="AQ229">
        <v>2</v>
      </c>
      <c r="AR229">
        <v>0</v>
      </c>
      <c r="AS229" s="3" t="str">
        <f t="shared" si="91"/>
        <v>No</v>
      </c>
      <c r="AT229">
        <v>41</v>
      </c>
      <c r="AU229">
        <v>50</v>
      </c>
      <c r="AV229" t="str">
        <f t="shared" si="92"/>
        <v>Yes</v>
      </c>
      <c r="AW229">
        <v>1</v>
      </c>
      <c r="AX229" t="s">
        <v>12445</v>
      </c>
      <c r="AY229" t="s">
        <v>51</v>
      </c>
      <c r="AZ229" s="6" t="s">
        <v>86</v>
      </c>
      <c r="BA229" t="s">
        <v>86</v>
      </c>
      <c r="BB229" t="s">
        <v>87</v>
      </c>
      <c r="BC229" s="3" t="str">
        <f t="shared" si="93"/>
        <v>with rating</v>
      </c>
      <c r="BD229">
        <v>23832</v>
      </c>
      <c r="BE229" s="3">
        <v>0</v>
      </c>
      <c r="BF229" s="8">
        <f t="shared" si="94"/>
        <v>0</v>
      </c>
      <c r="BG229" s="5">
        <f t="shared" si="74"/>
        <v>0</v>
      </c>
      <c r="BH229">
        <v>4.0204347096340998</v>
      </c>
      <c r="BI229" t="s">
        <v>88</v>
      </c>
      <c r="BJ229">
        <v>0</v>
      </c>
      <c r="BK229" s="3" t="str">
        <f t="shared" si="95"/>
        <v>No</v>
      </c>
      <c r="BM229" t="s">
        <v>89</v>
      </c>
      <c r="BN229" t="s">
        <v>90</v>
      </c>
      <c r="BO229" t="s">
        <v>91</v>
      </c>
      <c r="BP229" t="s">
        <v>58</v>
      </c>
      <c r="BQ229" t="s">
        <v>59</v>
      </c>
      <c r="BR229" t="s">
        <v>84</v>
      </c>
      <c r="BS229" t="s">
        <v>12458</v>
      </c>
      <c r="BT229" t="s">
        <v>12469</v>
      </c>
      <c r="BU229" t="s">
        <v>12510</v>
      </c>
      <c r="BV229" t="s">
        <v>12511</v>
      </c>
      <c r="BW229" t="s">
        <v>12512</v>
      </c>
      <c r="BX229" t="s">
        <v>12513</v>
      </c>
      <c r="BY229" t="s">
        <v>12514</v>
      </c>
      <c r="BZ229" t="s">
        <v>12473</v>
      </c>
      <c r="CA229" t="s">
        <v>12515</v>
      </c>
      <c r="CB229" t="s">
        <v>12501</v>
      </c>
      <c r="CC229" t="s">
        <v>12463</v>
      </c>
      <c r="CD229" t="s">
        <v>12516</v>
      </c>
      <c r="CE229" t="s">
        <v>12505</v>
      </c>
      <c r="CF229" t="s">
        <v>12475</v>
      </c>
      <c r="CG229" t="s">
        <v>12517</v>
      </c>
      <c r="CH229" t="s">
        <v>12459</v>
      </c>
      <c r="CI229" t="s">
        <v>12518</v>
      </c>
      <c r="CJ229" t="s">
        <v>12467</v>
      </c>
    </row>
    <row r="230" spans="1:95" hidden="1" x14ac:dyDescent="0.25">
      <c r="A230">
        <v>229</v>
      </c>
      <c r="B230" t="s">
        <v>2163</v>
      </c>
      <c r="C230" t="s">
        <v>11579</v>
      </c>
      <c r="D230">
        <v>6</v>
      </c>
      <c r="E230">
        <v>41</v>
      </c>
      <c r="F230" t="s">
        <v>45</v>
      </c>
      <c r="G230">
        <v>5000</v>
      </c>
      <c r="H230" s="3">
        <f t="shared" si="72"/>
        <v>30000</v>
      </c>
      <c r="I230" s="3">
        <f t="shared" si="73"/>
        <v>205000</v>
      </c>
      <c r="J230">
        <v>1</v>
      </c>
      <c r="K230" s="3" t="str">
        <f t="shared" si="75"/>
        <v>Yes</v>
      </c>
      <c r="L230" s="3" t="str">
        <f t="shared" si="76"/>
        <v>with rating</v>
      </c>
      <c r="M230" s="3">
        <f t="shared" si="77"/>
        <v>1</v>
      </c>
      <c r="N230" s="3" t="str">
        <f t="shared" si="78"/>
        <v>Above average</v>
      </c>
      <c r="O230" s="3">
        <f t="shared" si="79"/>
        <v>0</v>
      </c>
      <c r="P230" s="3">
        <f t="shared" si="80"/>
        <v>0</v>
      </c>
      <c r="Q230" s="3">
        <f t="shared" si="81"/>
        <v>0</v>
      </c>
      <c r="R230" s="3">
        <f t="shared" si="82"/>
        <v>0</v>
      </c>
      <c r="S230" s="3">
        <f t="shared" si="83"/>
        <v>1</v>
      </c>
      <c r="T230" s="3">
        <f t="shared" si="84"/>
        <v>0</v>
      </c>
      <c r="U230" s="3" t="str">
        <f t="shared" si="85"/>
        <v>Very good</v>
      </c>
      <c r="V230">
        <v>4.0999999999999996</v>
      </c>
      <c r="W230">
        <v>939</v>
      </c>
      <c r="X230">
        <v>496</v>
      </c>
      <c r="Y230" s="8">
        <f t="shared" si="86"/>
        <v>0.52822151224707137</v>
      </c>
      <c r="Z230">
        <v>209</v>
      </c>
      <c r="AA230">
        <v>124</v>
      </c>
      <c r="AB230">
        <v>49</v>
      </c>
      <c r="AC230">
        <v>61</v>
      </c>
      <c r="AD230" s="9">
        <f t="shared" si="87"/>
        <v>6.4962726304579346E-2</v>
      </c>
      <c r="AE230">
        <v>0</v>
      </c>
      <c r="AF230">
        <v>0</v>
      </c>
      <c r="AG230" s="3" t="str">
        <f t="shared" si="88"/>
        <v>No</v>
      </c>
      <c r="AH230">
        <v>0</v>
      </c>
      <c r="AI230" s="3" t="str">
        <f t="shared" si="89"/>
        <v>No</v>
      </c>
      <c r="AJ230">
        <v>0</v>
      </c>
      <c r="AK230" s="3" t="str">
        <f t="shared" si="90"/>
        <v>No</v>
      </c>
      <c r="AL230" t="s">
        <v>2165</v>
      </c>
      <c r="AM230" t="s">
        <v>47</v>
      </c>
      <c r="AN230" t="s">
        <v>96</v>
      </c>
      <c r="AO230">
        <v>47</v>
      </c>
      <c r="AP230" s="6" t="s">
        <v>12443</v>
      </c>
      <c r="AQ230">
        <v>2</v>
      </c>
      <c r="AR230">
        <v>0</v>
      </c>
      <c r="AS230" s="3" t="str">
        <f t="shared" si="91"/>
        <v>No</v>
      </c>
      <c r="AT230">
        <v>41</v>
      </c>
      <c r="AU230">
        <v>50</v>
      </c>
      <c r="AV230" t="str">
        <f t="shared" si="92"/>
        <v>No</v>
      </c>
      <c r="AY230" t="s">
        <v>51</v>
      </c>
      <c r="AZ230" s="6" t="s">
        <v>2166</v>
      </c>
      <c r="BA230" t="s">
        <v>2166</v>
      </c>
      <c r="BB230" t="s">
        <v>2167</v>
      </c>
      <c r="BC230" s="3" t="str">
        <f t="shared" si="93"/>
        <v>with rating</v>
      </c>
      <c r="BD230">
        <v>9926</v>
      </c>
      <c r="BE230" s="3">
        <v>83</v>
      </c>
      <c r="BF230" s="8">
        <f t="shared" si="94"/>
        <v>0.83</v>
      </c>
      <c r="BG230" s="5">
        <f t="shared" si="74"/>
        <v>8238.58</v>
      </c>
      <c r="BH230">
        <v>3.9492242595204501</v>
      </c>
      <c r="BI230" t="s">
        <v>2168</v>
      </c>
      <c r="BJ230">
        <v>0</v>
      </c>
      <c r="BK230" s="3" t="str">
        <f t="shared" si="95"/>
        <v>No</v>
      </c>
      <c r="BM230" t="s">
        <v>2169</v>
      </c>
      <c r="BN230" t="s">
        <v>2170</v>
      </c>
      <c r="BO230" t="s">
        <v>2171</v>
      </c>
      <c r="BP230" t="s">
        <v>58</v>
      </c>
      <c r="BQ230" t="s">
        <v>59</v>
      </c>
      <c r="BR230" t="s">
        <v>2165</v>
      </c>
      <c r="BS230" t="s">
        <v>12458</v>
      </c>
      <c r="BT230" t="s">
        <v>13281</v>
      </c>
      <c r="BU230" t="s">
        <v>13282</v>
      </c>
      <c r="BV230" t="s">
        <v>12512</v>
      </c>
      <c r="BW230" t="s">
        <v>12536</v>
      </c>
      <c r="BX230" t="s">
        <v>13283</v>
      </c>
      <c r="BY230" t="s">
        <v>12501</v>
      </c>
      <c r="BZ230" t="s">
        <v>12469</v>
      </c>
      <c r="CA230" t="s">
        <v>13284</v>
      </c>
      <c r="CB230" t="s">
        <v>12518</v>
      </c>
      <c r="CC230" t="s">
        <v>13285</v>
      </c>
      <c r="CD230" t="s">
        <v>13286</v>
      </c>
      <c r="CE230" t="s">
        <v>13287</v>
      </c>
      <c r="CF230" t="s">
        <v>13288</v>
      </c>
      <c r="CG230" t="s">
        <v>13289</v>
      </c>
    </row>
    <row r="231" spans="1:95" hidden="1" x14ac:dyDescent="0.25">
      <c r="A231">
        <v>230</v>
      </c>
      <c r="B231" t="s">
        <v>2172</v>
      </c>
      <c r="C231" t="s">
        <v>2173</v>
      </c>
      <c r="D231">
        <v>11</v>
      </c>
      <c r="E231">
        <v>89</v>
      </c>
      <c r="F231" t="s">
        <v>45</v>
      </c>
      <c r="G231">
        <v>100</v>
      </c>
      <c r="H231" s="3">
        <f t="shared" si="72"/>
        <v>1100</v>
      </c>
      <c r="I231" s="3">
        <f t="shared" si="73"/>
        <v>8900</v>
      </c>
      <c r="J231">
        <v>0</v>
      </c>
      <c r="K231" s="3" t="str">
        <f t="shared" si="75"/>
        <v>No</v>
      </c>
      <c r="L231" s="3" t="str">
        <f t="shared" si="76"/>
        <v>with rating</v>
      </c>
      <c r="M231" s="3">
        <f t="shared" si="77"/>
        <v>1</v>
      </c>
      <c r="N231" s="3" t="str">
        <f t="shared" si="78"/>
        <v>Below average</v>
      </c>
      <c r="O231" s="3">
        <f t="shared" si="79"/>
        <v>0</v>
      </c>
      <c r="P231" s="3">
        <f t="shared" si="80"/>
        <v>0</v>
      </c>
      <c r="Q231" s="3">
        <f t="shared" si="81"/>
        <v>0</v>
      </c>
      <c r="R231" s="3">
        <f t="shared" si="82"/>
        <v>0</v>
      </c>
      <c r="S231" s="3">
        <f t="shared" si="83"/>
        <v>1</v>
      </c>
      <c r="T231" s="3">
        <f t="shared" si="84"/>
        <v>0</v>
      </c>
      <c r="U231" s="3" t="str">
        <f t="shared" si="85"/>
        <v>Very good</v>
      </c>
      <c r="V231">
        <v>3.77</v>
      </c>
      <c r="W231">
        <v>48</v>
      </c>
      <c r="X231">
        <v>22</v>
      </c>
      <c r="Y231" s="8">
        <f t="shared" si="86"/>
        <v>0.45833333333333331</v>
      </c>
      <c r="Z231">
        <v>8</v>
      </c>
      <c r="AA231">
        <v>9</v>
      </c>
      <c r="AB231">
        <v>3</v>
      </c>
      <c r="AC231">
        <v>6</v>
      </c>
      <c r="AD231" s="9">
        <f t="shared" si="87"/>
        <v>0.125</v>
      </c>
      <c r="AE231">
        <v>0</v>
      </c>
      <c r="AF231">
        <v>0</v>
      </c>
      <c r="AG231" s="3" t="str">
        <f t="shared" si="88"/>
        <v>No</v>
      </c>
      <c r="AH231">
        <v>0</v>
      </c>
      <c r="AI231" s="3" t="str">
        <f t="shared" si="89"/>
        <v>No</v>
      </c>
      <c r="AJ231">
        <v>0</v>
      </c>
      <c r="AK231" s="3" t="str">
        <f t="shared" si="90"/>
        <v>No</v>
      </c>
      <c r="AL231" t="s">
        <v>2174</v>
      </c>
      <c r="AM231" t="s">
        <v>2175</v>
      </c>
      <c r="AN231" t="s">
        <v>96</v>
      </c>
      <c r="AO231">
        <v>4</v>
      </c>
      <c r="AP231" s="6" t="s">
        <v>12443</v>
      </c>
      <c r="AQ231">
        <v>2</v>
      </c>
      <c r="AR231">
        <v>0</v>
      </c>
      <c r="AS231" s="3" t="str">
        <f t="shared" si="91"/>
        <v>No</v>
      </c>
      <c r="AT231">
        <v>37</v>
      </c>
      <c r="AU231">
        <v>50</v>
      </c>
      <c r="AV231" t="str">
        <f t="shared" si="92"/>
        <v>No</v>
      </c>
      <c r="AY231" t="s">
        <v>51</v>
      </c>
      <c r="AZ231" s="6" t="s">
        <v>2176</v>
      </c>
      <c r="BA231" t="s">
        <v>2176</v>
      </c>
      <c r="BB231" t="s">
        <v>2177</v>
      </c>
      <c r="BC231" s="3" t="str">
        <f t="shared" si="93"/>
        <v>with rating</v>
      </c>
      <c r="BD231">
        <v>104269</v>
      </c>
      <c r="BE231" s="3">
        <v>90</v>
      </c>
      <c r="BF231" s="8">
        <f t="shared" si="94"/>
        <v>0.9</v>
      </c>
      <c r="BG231" s="5">
        <f t="shared" si="74"/>
        <v>93842.1</v>
      </c>
      <c r="BH231">
        <v>4.25328717068352</v>
      </c>
      <c r="BI231" t="s">
        <v>2178</v>
      </c>
      <c r="BJ231">
        <v>0</v>
      </c>
      <c r="BK231" s="3" t="str">
        <f t="shared" si="95"/>
        <v>No</v>
      </c>
      <c r="BM231" t="s">
        <v>2179</v>
      </c>
      <c r="BN231" t="s">
        <v>2180</v>
      </c>
      <c r="BO231" t="s">
        <v>2181</v>
      </c>
      <c r="BP231" t="s">
        <v>58</v>
      </c>
      <c r="BQ231" t="s">
        <v>59</v>
      </c>
      <c r="BR231" t="s">
        <v>2174</v>
      </c>
      <c r="BS231" t="s">
        <v>13290</v>
      </c>
      <c r="BT231" t="s">
        <v>13291</v>
      </c>
      <c r="BU231" t="s">
        <v>13292</v>
      </c>
      <c r="BV231" t="s">
        <v>12840</v>
      </c>
      <c r="BW231" t="s">
        <v>12486</v>
      </c>
      <c r="BX231" t="s">
        <v>13293</v>
      </c>
      <c r="BY231" t="s">
        <v>12597</v>
      </c>
      <c r="BZ231" t="s">
        <v>12919</v>
      </c>
      <c r="CA231" t="s">
        <v>13294</v>
      </c>
      <c r="CB231" t="s">
        <v>12565</v>
      </c>
      <c r="CC231" t="s">
        <v>13295</v>
      </c>
      <c r="CD231" t="s">
        <v>12743</v>
      </c>
    </row>
    <row r="232" spans="1:95" hidden="1" x14ac:dyDescent="0.25">
      <c r="A232">
        <v>231</v>
      </c>
      <c r="B232" t="s">
        <v>2182</v>
      </c>
      <c r="C232" t="s">
        <v>11580</v>
      </c>
      <c r="D232">
        <v>1.72</v>
      </c>
      <c r="E232">
        <v>56</v>
      </c>
      <c r="F232" t="s">
        <v>45</v>
      </c>
      <c r="G232">
        <v>100</v>
      </c>
      <c r="H232" s="3">
        <f t="shared" si="72"/>
        <v>172</v>
      </c>
      <c r="I232" s="3">
        <f t="shared" si="73"/>
        <v>5600</v>
      </c>
      <c r="J232">
        <v>1</v>
      </c>
      <c r="K232" s="3" t="str">
        <f t="shared" si="75"/>
        <v>Yes</v>
      </c>
      <c r="L232" s="3" t="str">
        <f t="shared" si="76"/>
        <v>with rating</v>
      </c>
      <c r="M232" s="3">
        <f t="shared" si="77"/>
        <v>1</v>
      </c>
      <c r="N232" s="3" t="str">
        <f t="shared" si="78"/>
        <v>Above average</v>
      </c>
      <c r="O232" s="3">
        <f t="shared" si="79"/>
        <v>0</v>
      </c>
      <c r="P232" s="3">
        <f t="shared" si="80"/>
        <v>0</v>
      </c>
      <c r="Q232" s="3">
        <f t="shared" si="81"/>
        <v>0</v>
      </c>
      <c r="R232" s="3">
        <f t="shared" si="82"/>
        <v>0</v>
      </c>
      <c r="S232" s="3">
        <f t="shared" si="83"/>
        <v>1</v>
      </c>
      <c r="T232" s="3">
        <f t="shared" si="84"/>
        <v>0</v>
      </c>
      <c r="U232" s="3" t="str">
        <f t="shared" si="85"/>
        <v>Very good</v>
      </c>
      <c r="V232">
        <v>4</v>
      </c>
      <c r="W232">
        <v>6</v>
      </c>
      <c r="X232">
        <v>3</v>
      </c>
      <c r="Y232" s="8">
        <f t="shared" si="86"/>
        <v>0.5</v>
      </c>
      <c r="Z232">
        <v>1</v>
      </c>
      <c r="AA232">
        <v>1</v>
      </c>
      <c r="AB232">
        <v>1</v>
      </c>
      <c r="AC232">
        <v>0</v>
      </c>
      <c r="AD232" s="9">
        <f t="shared" si="87"/>
        <v>0</v>
      </c>
      <c r="AE232">
        <v>0</v>
      </c>
      <c r="AF232">
        <v>0</v>
      </c>
      <c r="AG232" s="3" t="str">
        <f t="shared" si="88"/>
        <v>No</v>
      </c>
      <c r="AH232">
        <v>0</v>
      </c>
      <c r="AI232" s="3" t="str">
        <f t="shared" si="89"/>
        <v>No</v>
      </c>
      <c r="AJ232">
        <v>0</v>
      </c>
      <c r="AK232" s="3" t="str">
        <f t="shared" si="90"/>
        <v>No</v>
      </c>
      <c r="AL232" t="s">
        <v>11581</v>
      </c>
      <c r="AM232" t="s">
        <v>193</v>
      </c>
      <c r="AN232" t="s">
        <v>2185</v>
      </c>
      <c r="AO232">
        <v>5</v>
      </c>
      <c r="AP232" s="6" t="s">
        <v>12443</v>
      </c>
      <c r="AQ232">
        <v>1</v>
      </c>
      <c r="AR232">
        <v>0</v>
      </c>
      <c r="AS232" s="3" t="str">
        <f t="shared" si="91"/>
        <v>No</v>
      </c>
      <c r="AT232">
        <v>27</v>
      </c>
      <c r="AU232">
        <v>36</v>
      </c>
      <c r="AV232" t="str">
        <f t="shared" si="92"/>
        <v>No</v>
      </c>
      <c r="AY232" t="s">
        <v>51</v>
      </c>
      <c r="AZ232" s="6" t="s">
        <v>2186</v>
      </c>
      <c r="BA232" t="s">
        <v>2186</v>
      </c>
      <c r="BB232" t="s">
        <v>2187</v>
      </c>
      <c r="BC232" s="3" t="str">
        <f t="shared" si="93"/>
        <v>with rating</v>
      </c>
      <c r="BD232">
        <v>1338</v>
      </c>
      <c r="BE232" s="3">
        <v>88</v>
      </c>
      <c r="BF232" s="8">
        <f t="shared" si="94"/>
        <v>0.88</v>
      </c>
      <c r="BG232" s="5">
        <f t="shared" si="74"/>
        <v>1177.44</v>
      </c>
      <c r="BH232">
        <v>4.0971599402092602</v>
      </c>
      <c r="BI232" t="s">
        <v>2188</v>
      </c>
      <c r="BJ232">
        <v>0</v>
      </c>
      <c r="BK232" s="3" t="str">
        <f t="shared" si="95"/>
        <v>No</v>
      </c>
      <c r="BM232" t="s">
        <v>2189</v>
      </c>
      <c r="BN232" t="s">
        <v>2190</v>
      </c>
      <c r="BO232" t="s">
        <v>2191</v>
      </c>
      <c r="BP232" t="s">
        <v>58</v>
      </c>
      <c r="BQ232" t="s">
        <v>59</v>
      </c>
      <c r="BR232" t="s">
        <v>11581</v>
      </c>
      <c r="BS232" t="s">
        <v>12458</v>
      </c>
      <c r="BT232" t="s">
        <v>13042</v>
      </c>
      <c r="BU232" t="s">
        <v>12469</v>
      </c>
      <c r="BV232" t="s">
        <v>13296</v>
      </c>
      <c r="BW232" t="s">
        <v>12714</v>
      </c>
      <c r="BX232" t="s">
        <v>13054</v>
      </c>
      <c r="BY232" t="s">
        <v>12519</v>
      </c>
      <c r="BZ232" t="s">
        <v>13157</v>
      </c>
      <c r="CA232" t="s">
        <v>13091</v>
      </c>
      <c r="CB232" t="s">
        <v>13297</v>
      </c>
      <c r="CC232" t="s">
        <v>12463</v>
      </c>
      <c r="CD232" t="s">
        <v>12945</v>
      </c>
      <c r="CE232" t="s">
        <v>13298</v>
      </c>
      <c r="CF232" t="s">
        <v>12680</v>
      </c>
      <c r="CG232" t="s">
        <v>12725</v>
      </c>
      <c r="CH232" t="s">
        <v>12459</v>
      </c>
      <c r="CI232" t="s">
        <v>13191</v>
      </c>
      <c r="CJ232" t="s">
        <v>12475</v>
      </c>
    </row>
    <row r="233" spans="1:95" hidden="1" x14ac:dyDescent="0.25">
      <c r="A233">
        <v>232</v>
      </c>
      <c r="B233" t="s">
        <v>2192</v>
      </c>
      <c r="C233" t="s">
        <v>2193</v>
      </c>
      <c r="D233">
        <v>5.78</v>
      </c>
      <c r="E233">
        <v>26</v>
      </c>
      <c r="F233" t="s">
        <v>45</v>
      </c>
      <c r="G233">
        <v>10000</v>
      </c>
      <c r="H233" s="3">
        <f t="shared" si="72"/>
        <v>57800</v>
      </c>
      <c r="I233" s="3">
        <f t="shared" si="73"/>
        <v>260000</v>
      </c>
      <c r="J233">
        <v>0</v>
      </c>
      <c r="K233" s="3" t="str">
        <f t="shared" si="75"/>
        <v>No</v>
      </c>
      <c r="L233" s="3" t="str">
        <f t="shared" si="76"/>
        <v>with rating</v>
      </c>
      <c r="M233" s="3">
        <f t="shared" si="77"/>
        <v>1</v>
      </c>
      <c r="N233" s="3" t="str">
        <f t="shared" si="78"/>
        <v>Above average</v>
      </c>
      <c r="O233" s="3">
        <f t="shared" si="79"/>
        <v>0</v>
      </c>
      <c r="P233" s="3">
        <f t="shared" si="80"/>
        <v>0</v>
      </c>
      <c r="Q233" s="3">
        <f t="shared" si="81"/>
        <v>0</v>
      </c>
      <c r="R233" s="3">
        <f t="shared" si="82"/>
        <v>0</v>
      </c>
      <c r="S233" s="3">
        <f t="shared" si="83"/>
        <v>1</v>
      </c>
      <c r="T233" s="3">
        <f t="shared" si="84"/>
        <v>0</v>
      </c>
      <c r="U233" s="3" t="str">
        <f t="shared" si="85"/>
        <v>Very good</v>
      </c>
      <c r="V233">
        <v>3.84</v>
      </c>
      <c r="W233">
        <v>1426</v>
      </c>
      <c r="X233">
        <v>659</v>
      </c>
      <c r="Y233" s="8">
        <f t="shared" si="86"/>
        <v>0.46213183730715285</v>
      </c>
      <c r="Z233">
        <v>287</v>
      </c>
      <c r="AA233">
        <v>219</v>
      </c>
      <c r="AB233">
        <v>112</v>
      </c>
      <c r="AC233">
        <v>149</v>
      </c>
      <c r="AD233" s="9">
        <f t="shared" si="87"/>
        <v>0.10448807854137447</v>
      </c>
      <c r="AE233">
        <v>0</v>
      </c>
      <c r="AF233">
        <v>0</v>
      </c>
      <c r="AG233" s="3" t="str">
        <f t="shared" si="88"/>
        <v>No</v>
      </c>
      <c r="AH233">
        <v>0</v>
      </c>
      <c r="AI233" s="3" t="str">
        <f t="shared" si="89"/>
        <v>No</v>
      </c>
      <c r="AJ233">
        <v>0</v>
      </c>
      <c r="AK233" s="3" t="str">
        <f t="shared" si="90"/>
        <v>No</v>
      </c>
      <c r="AL233" t="s">
        <v>11582</v>
      </c>
      <c r="AM233" t="s">
        <v>47</v>
      </c>
      <c r="AN233" t="s">
        <v>96</v>
      </c>
      <c r="AO233">
        <v>50</v>
      </c>
      <c r="AP233" s="6" t="s">
        <v>12443</v>
      </c>
      <c r="AQ233">
        <v>2</v>
      </c>
      <c r="AR233">
        <v>0</v>
      </c>
      <c r="AS233" s="3" t="str">
        <f t="shared" si="91"/>
        <v>No</v>
      </c>
      <c r="AT233">
        <v>37</v>
      </c>
      <c r="AU233">
        <v>50</v>
      </c>
      <c r="AV233" t="str">
        <f t="shared" si="92"/>
        <v>No</v>
      </c>
      <c r="AY233" t="s">
        <v>51</v>
      </c>
      <c r="AZ233" s="6" t="s">
        <v>2195</v>
      </c>
      <c r="BA233" t="s">
        <v>2196</v>
      </c>
      <c r="BB233" t="s">
        <v>2197</v>
      </c>
      <c r="BC233" s="3" t="str">
        <f t="shared" si="93"/>
        <v>with rating</v>
      </c>
      <c r="BD233">
        <v>3549</v>
      </c>
      <c r="BE233" s="3">
        <v>85</v>
      </c>
      <c r="BF233" s="8">
        <f t="shared" si="94"/>
        <v>0.85</v>
      </c>
      <c r="BG233" s="5">
        <f t="shared" si="74"/>
        <v>3016.65</v>
      </c>
      <c r="BH233">
        <v>3.98224852071005</v>
      </c>
      <c r="BI233" s="1" t="s">
        <v>2198</v>
      </c>
      <c r="BJ233">
        <v>0</v>
      </c>
      <c r="BK233" s="3" t="str">
        <f t="shared" si="95"/>
        <v>No</v>
      </c>
      <c r="BM233" t="s">
        <v>2199</v>
      </c>
      <c r="BN233" t="s">
        <v>2200</v>
      </c>
      <c r="BO233" t="s">
        <v>2201</v>
      </c>
      <c r="BP233" t="s">
        <v>58</v>
      </c>
      <c r="BQ233" t="s">
        <v>59</v>
      </c>
      <c r="BR233" t="s">
        <v>11582</v>
      </c>
      <c r="BS233" t="s">
        <v>12530</v>
      </c>
      <c r="BT233" t="s">
        <v>12458</v>
      </c>
      <c r="BU233" t="s">
        <v>12519</v>
      </c>
      <c r="BV233" t="s">
        <v>12557</v>
      </c>
      <c r="BW233" t="s">
        <v>12467</v>
      </c>
      <c r="BX233" t="s">
        <v>13067</v>
      </c>
      <c r="BY233" t="s">
        <v>12515</v>
      </c>
      <c r="BZ233" t="s">
        <v>12463</v>
      </c>
      <c r="CA233" t="s">
        <v>12576</v>
      </c>
      <c r="CB233" t="s">
        <v>12477</v>
      </c>
      <c r="CC233" t="s">
        <v>12518</v>
      </c>
      <c r="CD233" t="s">
        <v>12459</v>
      </c>
      <c r="CE233" t="s">
        <v>12930</v>
      </c>
      <c r="CF233" t="s">
        <v>12475</v>
      </c>
      <c r="CG233" t="s">
        <v>12559</v>
      </c>
      <c r="CH233" t="s">
        <v>12492</v>
      </c>
      <c r="CI233" t="s">
        <v>12609</v>
      </c>
      <c r="CJ233" t="s">
        <v>12466</v>
      </c>
      <c r="CK233" t="s">
        <v>12632</v>
      </c>
    </row>
    <row r="234" spans="1:95" hidden="1" x14ac:dyDescent="0.25">
      <c r="A234">
        <v>233</v>
      </c>
      <c r="B234" t="s">
        <v>2202</v>
      </c>
      <c r="C234" t="s">
        <v>2203</v>
      </c>
      <c r="D234">
        <v>11</v>
      </c>
      <c r="E234">
        <v>10</v>
      </c>
      <c r="F234" t="s">
        <v>45</v>
      </c>
      <c r="G234">
        <v>5000</v>
      </c>
      <c r="H234" s="3">
        <f t="shared" si="72"/>
        <v>55000</v>
      </c>
      <c r="I234" s="3">
        <f t="shared" si="73"/>
        <v>50000</v>
      </c>
      <c r="J234">
        <v>0</v>
      </c>
      <c r="K234" s="3" t="str">
        <f t="shared" si="75"/>
        <v>No</v>
      </c>
      <c r="L234" s="3" t="str">
        <f t="shared" si="76"/>
        <v>with rating</v>
      </c>
      <c r="M234" s="3">
        <f t="shared" si="77"/>
        <v>1</v>
      </c>
      <c r="N234" s="3" t="str">
        <f t="shared" si="78"/>
        <v>Above average</v>
      </c>
      <c r="O234" s="3">
        <f t="shared" si="79"/>
        <v>0</v>
      </c>
      <c r="P234" s="3">
        <f t="shared" si="80"/>
        <v>0</v>
      </c>
      <c r="Q234" s="3">
        <f t="shared" si="81"/>
        <v>0</v>
      </c>
      <c r="R234" s="3">
        <f t="shared" si="82"/>
        <v>0</v>
      </c>
      <c r="S234" s="3">
        <f t="shared" si="83"/>
        <v>1</v>
      </c>
      <c r="T234" s="3">
        <f t="shared" si="84"/>
        <v>0</v>
      </c>
      <c r="U234" s="3" t="str">
        <f t="shared" si="85"/>
        <v>Very good</v>
      </c>
      <c r="V234">
        <v>4.2300000000000004</v>
      </c>
      <c r="W234">
        <v>1109</v>
      </c>
      <c r="X234">
        <v>658</v>
      </c>
      <c r="Y234" s="8">
        <f t="shared" si="86"/>
        <v>0.59332732191163207</v>
      </c>
      <c r="Z234">
        <v>217</v>
      </c>
      <c r="AA234">
        <v>131</v>
      </c>
      <c r="AB234">
        <v>33</v>
      </c>
      <c r="AC234">
        <v>70</v>
      </c>
      <c r="AD234" s="9">
        <f t="shared" si="87"/>
        <v>6.3119927862939587E-2</v>
      </c>
      <c r="AE234">
        <v>0</v>
      </c>
      <c r="AF234">
        <v>0</v>
      </c>
      <c r="AG234" s="3" t="str">
        <f t="shared" si="88"/>
        <v>No</v>
      </c>
      <c r="AH234">
        <v>0</v>
      </c>
      <c r="AI234" s="3" t="str">
        <f t="shared" si="89"/>
        <v>No</v>
      </c>
      <c r="AJ234">
        <v>0</v>
      </c>
      <c r="AK234" s="3" t="str">
        <f t="shared" si="90"/>
        <v>No</v>
      </c>
      <c r="AL234" t="s">
        <v>2204</v>
      </c>
      <c r="AM234" t="s">
        <v>85</v>
      </c>
      <c r="AN234" t="s">
        <v>48</v>
      </c>
      <c r="AO234">
        <v>50</v>
      </c>
      <c r="AP234" s="6" t="s">
        <v>12443</v>
      </c>
      <c r="AQ234">
        <v>2</v>
      </c>
      <c r="AR234">
        <v>0</v>
      </c>
      <c r="AS234" s="3" t="str">
        <f t="shared" si="91"/>
        <v>No</v>
      </c>
      <c r="AT234">
        <v>48</v>
      </c>
      <c r="AU234">
        <v>50</v>
      </c>
      <c r="AV234" t="str">
        <f t="shared" si="92"/>
        <v>Yes</v>
      </c>
      <c r="AW234">
        <v>1</v>
      </c>
      <c r="AX234" t="s">
        <v>12445</v>
      </c>
      <c r="AY234" t="s">
        <v>51</v>
      </c>
      <c r="AZ234" s="6" t="s">
        <v>2205</v>
      </c>
      <c r="BA234" t="s">
        <v>2205</v>
      </c>
      <c r="BB234" t="s">
        <v>2206</v>
      </c>
      <c r="BC234" s="3" t="str">
        <f t="shared" si="93"/>
        <v>with rating</v>
      </c>
      <c r="BD234">
        <v>5781</v>
      </c>
      <c r="BE234" s="3">
        <v>91</v>
      </c>
      <c r="BF234" s="8">
        <f t="shared" si="94"/>
        <v>0.91</v>
      </c>
      <c r="BG234" s="5">
        <f t="shared" si="74"/>
        <v>5260.71</v>
      </c>
      <c r="BH234">
        <v>4.2748659401487599</v>
      </c>
      <c r="BI234" t="s">
        <v>2207</v>
      </c>
      <c r="BJ234">
        <v>0</v>
      </c>
      <c r="BK234" s="3" t="str">
        <f t="shared" si="95"/>
        <v>No</v>
      </c>
      <c r="BM234" t="s">
        <v>2208</v>
      </c>
      <c r="BN234" t="s">
        <v>2209</v>
      </c>
      <c r="BO234" t="s">
        <v>2210</v>
      </c>
      <c r="BP234" t="s">
        <v>58</v>
      </c>
      <c r="BQ234" t="s">
        <v>59</v>
      </c>
      <c r="BR234" t="s">
        <v>2204</v>
      </c>
      <c r="BS234" t="s">
        <v>12458</v>
      </c>
      <c r="BT234" t="s">
        <v>12469</v>
      </c>
      <c r="BU234" t="s">
        <v>12665</v>
      </c>
      <c r="BV234" t="s">
        <v>12512</v>
      </c>
      <c r="BW234" t="s">
        <v>13299</v>
      </c>
      <c r="BX234" t="s">
        <v>12473</v>
      </c>
      <c r="BY234" t="s">
        <v>12532</v>
      </c>
      <c r="BZ234" t="s">
        <v>12501</v>
      </c>
      <c r="CA234" t="s">
        <v>12466</v>
      </c>
      <c r="CB234" t="s">
        <v>12690</v>
      </c>
      <c r="CC234" t="s">
        <v>13300</v>
      </c>
      <c r="CD234" t="s">
        <v>12459</v>
      </c>
      <c r="CE234" t="s">
        <v>13301</v>
      </c>
      <c r="CF234" t="s">
        <v>13302</v>
      </c>
      <c r="CG234" t="s">
        <v>12477</v>
      </c>
      <c r="CH234" t="s">
        <v>13303</v>
      </c>
      <c r="CI234" t="s">
        <v>12463</v>
      </c>
      <c r="CJ234" t="s">
        <v>13066</v>
      </c>
      <c r="CK234" t="s">
        <v>12518</v>
      </c>
    </row>
    <row r="235" spans="1:95" hidden="1" x14ac:dyDescent="0.25">
      <c r="A235">
        <v>234</v>
      </c>
      <c r="B235" t="s">
        <v>2211</v>
      </c>
      <c r="C235" t="s">
        <v>11583</v>
      </c>
      <c r="D235">
        <v>12</v>
      </c>
      <c r="E235">
        <v>11</v>
      </c>
      <c r="F235" t="s">
        <v>45</v>
      </c>
      <c r="G235">
        <v>1000</v>
      </c>
      <c r="H235" s="3">
        <f t="shared" si="72"/>
        <v>12000</v>
      </c>
      <c r="I235" s="3">
        <f t="shared" si="73"/>
        <v>11000</v>
      </c>
      <c r="J235">
        <v>0</v>
      </c>
      <c r="K235" s="3" t="str">
        <f t="shared" si="75"/>
        <v>No</v>
      </c>
      <c r="L235" s="3" t="str">
        <f t="shared" si="76"/>
        <v>with rating</v>
      </c>
      <c r="M235" s="3">
        <f t="shared" si="77"/>
        <v>1</v>
      </c>
      <c r="N235" s="3" t="str">
        <f t="shared" si="78"/>
        <v>Below average</v>
      </c>
      <c r="O235" s="3">
        <f t="shared" si="79"/>
        <v>0</v>
      </c>
      <c r="P235" s="3">
        <f t="shared" si="80"/>
        <v>0</v>
      </c>
      <c r="Q235" s="3">
        <f t="shared" si="81"/>
        <v>0</v>
      </c>
      <c r="R235" s="3">
        <f t="shared" si="82"/>
        <v>0</v>
      </c>
      <c r="S235" s="3">
        <f t="shared" si="83"/>
        <v>1</v>
      </c>
      <c r="T235" s="3">
        <f t="shared" si="84"/>
        <v>0</v>
      </c>
      <c r="U235" s="3" t="str">
        <f t="shared" si="85"/>
        <v>Very good</v>
      </c>
      <c r="V235">
        <v>3.67</v>
      </c>
      <c r="W235">
        <v>646</v>
      </c>
      <c r="X235">
        <v>261</v>
      </c>
      <c r="Y235" s="8">
        <f t="shared" si="86"/>
        <v>0.40402476780185759</v>
      </c>
      <c r="Z235">
        <v>140</v>
      </c>
      <c r="AA235">
        <v>109</v>
      </c>
      <c r="AB235">
        <v>43</v>
      </c>
      <c r="AC235">
        <v>93</v>
      </c>
      <c r="AD235" s="9">
        <f t="shared" si="87"/>
        <v>0.14396284829721362</v>
      </c>
      <c r="AE235">
        <v>0</v>
      </c>
      <c r="AF235">
        <v>0</v>
      </c>
      <c r="AG235" s="3" t="str">
        <f t="shared" si="88"/>
        <v>No</v>
      </c>
      <c r="AH235">
        <v>0</v>
      </c>
      <c r="AI235" s="3" t="str">
        <f t="shared" si="89"/>
        <v>No</v>
      </c>
      <c r="AJ235">
        <v>0</v>
      </c>
      <c r="AK235" s="3" t="str">
        <f t="shared" si="90"/>
        <v>No</v>
      </c>
      <c r="AL235" t="s">
        <v>11584</v>
      </c>
      <c r="AM235" t="s">
        <v>47</v>
      </c>
      <c r="AN235" t="s">
        <v>96</v>
      </c>
      <c r="AO235">
        <v>50</v>
      </c>
      <c r="AP235" s="6" t="s">
        <v>12443</v>
      </c>
      <c r="AQ235">
        <v>3</v>
      </c>
      <c r="AR235">
        <v>0</v>
      </c>
      <c r="AS235" s="3" t="str">
        <f t="shared" si="91"/>
        <v>No</v>
      </c>
      <c r="AT235">
        <v>24</v>
      </c>
      <c r="AU235">
        <v>50</v>
      </c>
      <c r="AV235" t="str">
        <f t="shared" si="92"/>
        <v>No</v>
      </c>
      <c r="AY235" t="s">
        <v>51</v>
      </c>
      <c r="AZ235" s="6" t="s">
        <v>2214</v>
      </c>
      <c r="BA235" t="s">
        <v>2215</v>
      </c>
      <c r="BB235" t="s">
        <v>2216</v>
      </c>
      <c r="BC235" s="3" t="str">
        <f t="shared" si="93"/>
        <v>with rating</v>
      </c>
      <c r="BD235">
        <v>870</v>
      </c>
      <c r="BE235" s="3">
        <v>82</v>
      </c>
      <c r="BF235" s="8">
        <f t="shared" si="94"/>
        <v>0.82</v>
      </c>
      <c r="BG235" s="5">
        <f t="shared" si="74"/>
        <v>713.4</v>
      </c>
      <c r="BH235">
        <v>3.8919540229885001</v>
      </c>
      <c r="BI235" t="s">
        <v>2217</v>
      </c>
      <c r="BJ235">
        <v>0</v>
      </c>
      <c r="BK235" s="3" t="str">
        <f t="shared" si="95"/>
        <v>No</v>
      </c>
      <c r="BM235" t="s">
        <v>2218</v>
      </c>
      <c r="BN235" t="s">
        <v>2219</v>
      </c>
      <c r="BO235" t="s">
        <v>2220</v>
      </c>
      <c r="BP235" t="s">
        <v>58</v>
      </c>
      <c r="BQ235" t="s">
        <v>59</v>
      </c>
      <c r="BR235" t="s">
        <v>11584</v>
      </c>
      <c r="BS235" t="s">
        <v>12519</v>
      </c>
      <c r="BT235" t="s">
        <v>12980</v>
      </c>
      <c r="BU235" t="s">
        <v>12512</v>
      </c>
      <c r="BV235" t="s">
        <v>12587</v>
      </c>
      <c r="BW235" t="s">
        <v>12486</v>
      </c>
      <c r="BX235" t="s">
        <v>13141</v>
      </c>
      <c r="BY235" t="s">
        <v>12463</v>
      </c>
      <c r="BZ235" t="s">
        <v>13304</v>
      </c>
      <c r="CA235" t="s">
        <v>13305</v>
      </c>
      <c r="CB235" t="s">
        <v>12477</v>
      </c>
      <c r="CC235" t="s">
        <v>12565</v>
      </c>
      <c r="CD235" t="s">
        <v>12566</v>
      </c>
      <c r="CE235" t="s">
        <v>12475</v>
      </c>
    </row>
    <row r="236" spans="1:95" hidden="1" x14ac:dyDescent="0.25">
      <c r="A236">
        <v>235</v>
      </c>
      <c r="B236" t="s">
        <v>2221</v>
      </c>
      <c r="C236" t="s">
        <v>2222</v>
      </c>
      <c r="D236">
        <v>8</v>
      </c>
      <c r="E236">
        <v>42</v>
      </c>
      <c r="F236" t="s">
        <v>45</v>
      </c>
      <c r="G236">
        <v>1000</v>
      </c>
      <c r="H236" s="3">
        <f t="shared" si="72"/>
        <v>8000</v>
      </c>
      <c r="I236" s="3">
        <f t="shared" si="73"/>
        <v>42000</v>
      </c>
      <c r="J236">
        <v>0</v>
      </c>
      <c r="K236" s="3" t="str">
        <f t="shared" si="75"/>
        <v>No</v>
      </c>
      <c r="L236" s="3" t="str">
        <f t="shared" si="76"/>
        <v>with rating</v>
      </c>
      <c r="M236" s="3">
        <f t="shared" si="77"/>
        <v>1</v>
      </c>
      <c r="N236" s="3" t="str">
        <f t="shared" si="78"/>
        <v>Below average</v>
      </c>
      <c r="O236" s="3">
        <f t="shared" si="79"/>
        <v>0</v>
      </c>
      <c r="P236" s="3">
        <f t="shared" si="80"/>
        <v>0</v>
      </c>
      <c r="Q236" s="3">
        <f t="shared" si="81"/>
        <v>0</v>
      </c>
      <c r="R236" s="3">
        <f t="shared" si="82"/>
        <v>1</v>
      </c>
      <c r="S236" s="3">
        <f t="shared" si="83"/>
        <v>0</v>
      </c>
      <c r="T236" s="3">
        <f t="shared" si="84"/>
        <v>0</v>
      </c>
      <c r="U236" s="3" t="str">
        <f t="shared" si="85"/>
        <v>Good</v>
      </c>
      <c r="V236">
        <v>3.5</v>
      </c>
      <c r="W236">
        <v>409</v>
      </c>
      <c r="X236">
        <v>158</v>
      </c>
      <c r="Y236" s="8">
        <f t="shared" si="86"/>
        <v>0.38630806845965771</v>
      </c>
      <c r="Z236">
        <v>67</v>
      </c>
      <c r="AA236">
        <v>74</v>
      </c>
      <c r="AB236">
        <v>41</v>
      </c>
      <c r="AC236">
        <v>69</v>
      </c>
      <c r="AD236" s="9">
        <f t="shared" si="87"/>
        <v>0.1687041564792176</v>
      </c>
      <c r="AE236">
        <v>0</v>
      </c>
      <c r="AF236">
        <v>0</v>
      </c>
      <c r="AG236" s="3" t="str">
        <f t="shared" si="88"/>
        <v>No</v>
      </c>
      <c r="AH236">
        <v>0</v>
      </c>
      <c r="AI236" s="3" t="str">
        <f t="shared" si="89"/>
        <v>No</v>
      </c>
      <c r="AJ236">
        <v>0</v>
      </c>
      <c r="AK236" s="3" t="str">
        <f t="shared" si="90"/>
        <v>No</v>
      </c>
      <c r="AL236" t="s">
        <v>2223</v>
      </c>
      <c r="AM236" t="s">
        <v>182</v>
      </c>
      <c r="AN236" t="s">
        <v>96</v>
      </c>
      <c r="AO236">
        <v>50</v>
      </c>
      <c r="AP236" s="6" t="s">
        <v>12443</v>
      </c>
      <c r="AQ236">
        <v>3</v>
      </c>
      <c r="AR236">
        <v>0</v>
      </c>
      <c r="AS236" s="3" t="str">
        <f t="shared" si="91"/>
        <v>No</v>
      </c>
      <c r="AT236">
        <v>41</v>
      </c>
      <c r="AU236">
        <v>50</v>
      </c>
      <c r="AV236" t="str">
        <f t="shared" si="92"/>
        <v>No</v>
      </c>
      <c r="AY236" t="s">
        <v>51</v>
      </c>
      <c r="AZ236" s="6" t="s">
        <v>2224</v>
      </c>
      <c r="BA236" t="s">
        <v>2224</v>
      </c>
      <c r="BB236" t="s">
        <v>2225</v>
      </c>
      <c r="BC236" s="3" t="str">
        <f t="shared" si="93"/>
        <v>with rating</v>
      </c>
      <c r="BD236">
        <v>8433</v>
      </c>
      <c r="BE236" s="3">
        <v>82</v>
      </c>
      <c r="BF236" s="8">
        <f t="shared" si="94"/>
        <v>0.82</v>
      </c>
      <c r="BG236" s="5">
        <f t="shared" si="74"/>
        <v>6915.06</v>
      </c>
      <c r="BH236">
        <v>3.8759634768172599</v>
      </c>
      <c r="BI236" t="s">
        <v>2226</v>
      </c>
      <c r="BJ236">
        <v>0</v>
      </c>
      <c r="BK236" s="3" t="str">
        <f t="shared" si="95"/>
        <v>No</v>
      </c>
      <c r="BM236" t="s">
        <v>2227</v>
      </c>
      <c r="BN236" t="s">
        <v>2228</v>
      </c>
      <c r="BO236" t="s">
        <v>2229</v>
      </c>
      <c r="BP236" t="s">
        <v>58</v>
      </c>
      <c r="BQ236" t="s">
        <v>59</v>
      </c>
      <c r="BR236" t="s">
        <v>2223</v>
      </c>
      <c r="BS236" t="s">
        <v>12985</v>
      </c>
      <c r="BT236" t="s">
        <v>12573</v>
      </c>
      <c r="BU236" t="s">
        <v>12459</v>
      </c>
      <c r="BV236" t="s">
        <v>12724</v>
      </c>
      <c r="BW236" t="s">
        <v>12458</v>
      </c>
      <c r="BX236" t="s">
        <v>12467</v>
      </c>
      <c r="BY236" t="s">
        <v>12607</v>
      </c>
      <c r="BZ236" t="s">
        <v>12589</v>
      </c>
      <c r="CA236" t="s">
        <v>12463</v>
      </c>
      <c r="CB236" t="s">
        <v>12554</v>
      </c>
      <c r="CC236" t="s">
        <v>12602</v>
      </c>
      <c r="CD236" t="s">
        <v>12581</v>
      </c>
      <c r="CE236" t="s">
        <v>13306</v>
      </c>
      <c r="CF236" t="s">
        <v>12469</v>
      </c>
      <c r="CG236" t="s">
        <v>12582</v>
      </c>
      <c r="CH236" t="s">
        <v>13213</v>
      </c>
      <c r="CI236" t="s">
        <v>12580</v>
      </c>
      <c r="CJ236" t="s">
        <v>12473</v>
      </c>
      <c r="CK236" t="s">
        <v>12515</v>
      </c>
      <c r="CL236" t="s">
        <v>13307</v>
      </c>
      <c r="CM236" t="s">
        <v>12466</v>
      </c>
      <c r="CN236" t="s">
        <v>12620</v>
      </c>
      <c r="CO236" t="s">
        <v>12492</v>
      </c>
      <c r="CP236" t="s">
        <v>12475</v>
      </c>
      <c r="CQ236" t="s">
        <v>13066</v>
      </c>
    </row>
    <row r="237" spans="1:95" hidden="1" x14ac:dyDescent="0.25">
      <c r="A237">
        <v>236</v>
      </c>
      <c r="B237" t="s">
        <v>2230</v>
      </c>
      <c r="C237" t="s">
        <v>11585</v>
      </c>
      <c r="D237">
        <v>1.89</v>
      </c>
      <c r="E237">
        <v>2</v>
      </c>
      <c r="F237" t="s">
        <v>45</v>
      </c>
      <c r="G237">
        <v>100</v>
      </c>
      <c r="H237" s="3">
        <f t="shared" si="72"/>
        <v>189</v>
      </c>
      <c r="I237" s="3">
        <f t="shared" si="73"/>
        <v>200</v>
      </c>
      <c r="J237">
        <v>0</v>
      </c>
      <c r="K237" s="3" t="str">
        <f t="shared" si="75"/>
        <v>No</v>
      </c>
      <c r="L237" s="3" t="str">
        <f t="shared" si="76"/>
        <v>with rating</v>
      </c>
      <c r="M237" s="3">
        <f t="shared" si="77"/>
        <v>1</v>
      </c>
      <c r="N237" s="3" t="str">
        <f t="shared" si="78"/>
        <v>Below average</v>
      </c>
      <c r="O237" s="3">
        <f t="shared" si="79"/>
        <v>0</v>
      </c>
      <c r="P237" s="3">
        <f t="shared" si="80"/>
        <v>0</v>
      </c>
      <c r="Q237" s="3">
        <f t="shared" si="81"/>
        <v>0</v>
      </c>
      <c r="R237" s="3">
        <f t="shared" si="82"/>
        <v>1</v>
      </c>
      <c r="S237" s="3">
        <f t="shared" si="83"/>
        <v>0</v>
      </c>
      <c r="T237" s="3">
        <f t="shared" si="84"/>
        <v>0</v>
      </c>
      <c r="U237" s="3" t="str">
        <f t="shared" si="85"/>
        <v>Good</v>
      </c>
      <c r="V237">
        <v>3.46</v>
      </c>
      <c r="W237">
        <v>39</v>
      </c>
      <c r="X237">
        <v>16</v>
      </c>
      <c r="Y237" s="8">
        <f t="shared" si="86"/>
        <v>0.41025641025641024</v>
      </c>
      <c r="Z237">
        <v>8</v>
      </c>
      <c r="AA237">
        <v>2</v>
      </c>
      <c r="AB237">
        <v>4</v>
      </c>
      <c r="AC237">
        <v>9</v>
      </c>
      <c r="AD237" s="9">
        <f t="shared" si="87"/>
        <v>0.23076923076923078</v>
      </c>
      <c r="AE237">
        <v>0</v>
      </c>
      <c r="AF237">
        <v>0</v>
      </c>
      <c r="AG237" s="3" t="str">
        <f t="shared" si="88"/>
        <v>No</v>
      </c>
      <c r="AH237">
        <v>0</v>
      </c>
      <c r="AI237" s="3" t="str">
        <f t="shared" si="89"/>
        <v>No</v>
      </c>
      <c r="AJ237">
        <v>0</v>
      </c>
      <c r="AK237" s="3" t="str">
        <f t="shared" si="90"/>
        <v>No</v>
      </c>
      <c r="AL237" t="s">
        <v>11586</v>
      </c>
      <c r="AM237" t="s">
        <v>85</v>
      </c>
      <c r="AN237" t="s">
        <v>64</v>
      </c>
      <c r="AO237">
        <v>1</v>
      </c>
      <c r="AP237" s="6" t="s">
        <v>12443</v>
      </c>
      <c r="AQ237">
        <v>1</v>
      </c>
      <c r="AR237">
        <v>0</v>
      </c>
      <c r="AS237" s="3" t="str">
        <f t="shared" si="91"/>
        <v>No</v>
      </c>
      <c r="AT237">
        <v>33</v>
      </c>
      <c r="AU237">
        <v>50</v>
      </c>
      <c r="AV237" t="str">
        <f t="shared" si="92"/>
        <v>No</v>
      </c>
      <c r="AY237" t="s">
        <v>51</v>
      </c>
      <c r="AZ237" s="6" t="s">
        <v>2233</v>
      </c>
      <c r="BA237" t="s">
        <v>2234</v>
      </c>
      <c r="BB237" t="s">
        <v>2235</v>
      </c>
      <c r="BC237" s="3" t="str">
        <f t="shared" si="93"/>
        <v>with rating</v>
      </c>
      <c r="BD237">
        <v>540</v>
      </c>
      <c r="BE237" s="3">
        <v>86</v>
      </c>
      <c r="BF237" s="8">
        <f t="shared" si="94"/>
        <v>0.86</v>
      </c>
      <c r="BG237" s="5">
        <f t="shared" si="74"/>
        <v>464.4</v>
      </c>
      <c r="BH237">
        <v>4.1055555555555499</v>
      </c>
      <c r="BI237" t="s">
        <v>2236</v>
      </c>
      <c r="BJ237">
        <v>0</v>
      </c>
      <c r="BK237" s="3" t="str">
        <f t="shared" si="95"/>
        <v>No</v>
      </c>
      <c r="BM237" t="s">
        <v>2237</v>
      </c>
      <c r="BN237" t="s">
        <v>2238</v>
      </c>
      <c r="BO237" t="s">
        <v>2239</v>
      </c>
      <c r="BP237" t="s">
        <v>58</v>
      </c>
      <c r="BQ237" t="s">
        <v>59</v>
      </c>
      <c r="BR237" t="s">
        <v>11586</v>
      </c>
      <c r="BS237" t="s">
        <v>12458</v>
      </c>
      <c r="BT237" t="s">
        <v>12573</v>
      </c>
      <c r="BU237" t="s">
        <v>12459</v>
      </c>
      <c r="BV237" t="s">
        <v>12582</v>
      </c>
      <c r="BW237" t="s">
        <v>12515</v>
      </c>
      <c r="BX237" t="s">
        <v>12473</v>
      </c>
      <c r="BY237" t="s">
        <v>12524</v>
      </c>
      <c r="BZ237" t="s">
        <v>12576</v>
      </c>
      <c r="CA237" t="s">
        <v>12690</v>
      </c>
      <c r="CB237" t="s">
        <v>12463</v>
      </c>
      <c r="CC237" t="s">
        <v>12519</v>
      </c>
      <c r="CD237" t="s">
        <v>12806</v>
      </c>
      <c r="CE237" t="s">
        <v>12477</v>
      </c>
      <c r="CF237" t="s">
        <v>12492</v>
      </c>
      <c r="CG237" t="s">
        <v>12609</v>
      </c>
      <c r="CH237" t="s">
        <v>12466</v>
      </c>
      <c r="CI237" t="s">
        <v>12475</v>
      </c>
    </row>
    <row r="238" spans="1:95" hidden="1" x14ac:dyDescent="0.25">
      <c r="A238">
        <v>237</v>
      </c>
      <c r="B238" t="s">
        <v>2240</v>
      </c>
      <c r="C238" t="s">
        <v>2241</v>
      </c>
      <c r="D238">
        <v>12</v>
      </c>
      <c r="E238">
        <v>17</v>
      </c>
      <c r="F238" t="s">
        <v>45</v>
      </c>
      <c r="G238">
        <v>1000</v>
      </c>
      <c r="H238" s="3">
        <f t="shared" si="72"/>
        <v>12000</v>
      </c>
      <c r="I238" s="3">
        <f t="shared" si="73"/>
        <v>17000</v>
      </c>
      <c r="J238">
        <v>0</v>
      </c>
      <c r="K238" s="3" t="str">
        <f t="shared" si="75"/>
        <v>No</v>
      </c>
      <c r="L238" s="3" t="str">
        <f t="shared" si="76"/>
        <v>with rating</v>
      </c>
      <c r="M238" s="3">
        <f t="shared" si="77"/>
        <v>1</v>
      </c>
      <c r="N238" s="3" t="str">
        <f t="shared" si="78"/>
        <v>Above average</v>
      </c>
      <c r="O238" s="3">
        <f t="shared" si="79"/>
        <v>0</v>
      </c>
      <c r="P238" s="3">
        <f t="shared" si="80"/>
        <v>0</v>
      </c>
      <c r="Q238" s="3">
        <f t="shared" si="81"/>
        <v>0</v>
      </c>
      <c r="R238" s="3">
        <f t="shared" si="82"/>
        <v>0</v>
      </c>
      <c r="S238" s="3">
        <f t="shared" si="83"/>
        <v>1</v>
      </c>
      <c r="T238" s="3">
        <f t="shared" si="84"/>
        <v>0</v>
      </c>
      <c r="U238" s="3" t="str">
        <f t="shared" si="85"/>
        <v>Very good</v>
      </c>
      <c r="V238">
        <v>4.21</v>
      </c>
      <c r="W238">
        <v>103</v>
      </c>
      <c r="X238">
        <v>60</v>
      </c>
      <c r="Y238" s="8">
        <f t="shared" si="86"/>
        <v>0.58252427184466016</v>
      </c>
      <c r="Z238">
        <v>20</v>
      </c>
      <c r="AA238">
        <v>13</v>
      </c>
      <c r="AB238">
        <v>5</v>
      </c>
      <c r="AC238">
        <v>5</v>
      </c>
      <c r="AD238" s="9">
        <f t="shared" si="87"/>
        <v>4.8543689320388349E-2</v>
      </c>
      <c r="AE238">
        <v>0</v>
      </c>
      <c r="AF238">
        <v>0</v>
      </c>
      <c r="AG238" s="3" t="str">
        <f t="shared" si="88"/>
        <v>No</v>
      </c>
      <c r="AH238">
        <v>0</v>
      </c>
      <c r="AI238" s="3" t="str">
        <f t="shared" si="89"/>
        <v>No</v>
      </c>
      <c r="AJ238">
        <v>0</v>
      </c>
      <c r="AK238" s="3" t="str">
        <f t="shared" si="90"/>
        <v>No</v>
      </c>
      <c r="AL238" t="s">
        <v>2242</v>
      </c>
      <c r="AM238" t="s">
        <v>47</v>
      </c>
      <c r="AN238" t="s">
        <v>48</v>
      </c>
      <c r="AO238">
        <v>50</v>
      </c>
      <c r="AP238" s="6" t="s">
        <v>12443</v>
      </c>
      <c r="AQ238">
        <v>3</v>
      </c>
      <c r="AR238">
        <v>0</v>
      </c>
      <c r="AS238" s="3" t="str">
        <f t="shared" si="91"/>
        <v>No</v>
      </c>
      <c r="AT238">
        <v>43</v>
      </c>
      <c r="AU238">
        <v>50</v>
      </c>
      <c r="AV238" t="str">
        <f t="shared" si="92"/>
        <v>No</v>
      </c>
      <c r="AY238" t="s">
        <v>51</v>
      </c>
      <c r="AZ238" s="6" t="s">
        <v>2243</v>
      </c>
      <c r="BA238" t="s">
        <v>2244</v>
      </c>
      <c r="BB238" t="s">
        <v>2245</v>
      </c>
      <c r="BC238" s="3" t="str">
        <f t="shared" si="93"/>
        <v>with rating</v>
      </c>
      <c r="BD238">
        <v>20478</v>
      </c>
      <c r="BE238" s="3">
        <v>82</v>
      </c>
      <c r="BF238" s="8">
        <f t="shared" si="94"/>
        <v>0.82</v>
      </c>
      <c r="BG238" s="5">
        <f t="shared" si="74"/>
        <v>16791.96</v>
      </c>
      <c r="BH238">
        <v>3.9103428069147301</v>
      </c>
      <c r="BI238" t="s">
        <v>2246</v>
      </c>
      <c r="BJ238">
        <v>1</v>
      </c>
      <c r="BK238" s="3" t="str">
        <f t="shared" si="95"/>
        <v>Yes</v>
      </c>
      <c r="BL238" t="s">
        <v>2247</v>
      </c>
      <c r="BM238" t="s">
        <v>2248</v>
      </c>
      <c r="BN238" t="s">
        <v>2249</v>
      </c>
      <c r="BO238" t="s">
        <v>2250</v>
      </c>
      <c r="BP238" t="s">
        <v>58</v>
      </c>
      <c r="BQ238" t="s">
        <v>59</v>
      </c>
      <c r="BR238" t="s">
        <v>2242</v>
      </c>
      <c r="BS238" t="s">
        <v>12458</v>
      </c>
      <c r="BT238" t="s">
        <v>12788</v>
      </c>
      <c r="BU238" t="s">
        <v>12459</v>
      </c>
      <c r="BV238" t="s">
        <v>12582</v>
      </c>
      <c r="BW238" t="s">
        <v>12512</v>
      </c>
      <c r="BX238" t="s">
        <v>12603</v>
      </c>
      <c r="BY238" t="s">
        <v>13064</v>
      </c>
      <c r="BZ238" t="s">
        <v>12473</v>
      </c>
      <c r="CA238" t="s">
        <v>12518</v>
      </c>
      <c r="CB238" t="s">
        <v>12576</v>
      </c>
      <c r="CC238" t="s">
        <v>12501</v>
      </c>
      <c r="CD238" t="s">
        <v>12463</v>
      </c>
      <c r="CE238" t="s">
        <v>12469</v>
      </c>
      <c r="CF238" t="s">
        <v>13308</v>
      </c>
      <c r="CG238" t="s">
        <v>12477</v>
      </c>
      <c r="CH238" t="s">
        <v>12492</v>
      </c>
      <c r="CI238" t="s">
        <v>12842</v>
      </c>
      <c r="CJ238" t="s">
        <v>12466</v>
      </c>
    </row>
    <row r="239" spans="1:95" hidden="1" x14ac:dyDescent="0.25">
      <c r="A239">
        <v>238</v>
      </c>
      <c r="B239" t="s">
        <v>2251</v>
      </c>
      <c r="C239" t="s">
        <v>11587</v>
      </c>
      <c r="D239">
        <v>6</v>
      </c>
      <c r="E239">
        <v>6</v>
      </c>
      <c r="F239" t="s">
        <v>45</v>
      </c>
      <c r="G239">
        <v>10000</v>
      </c>
      <c r="H239" s="3">
        <f t="shared" si="72"/>
        <v>60000</v>
      </c>
      <c r="I239" s="3">
        <f t="shared" si="73"/>
        <v>60000</v>
      </c>
      <c r="J239">
        <v>1</v>
      </c>
      <c r="K239" s="3" t="str">
        <f t="shared" si="75"/>
        <v>Yes</v>
      </c>
      <c r="L239" s="3" t="str">
        <f t="shared" si="76"/>
        <v>with rating</v>
      </c>
      <c r="M239" s="3">
        <f t="shared" si="77"/>
        <v>1</v>
      </c>
      <c r="N239" s="3" t="str">
        <f t="shared" si="78"/>
        <v>Below average</v>
      </c>
      <c r="O239" s="3">
        <f t="shared" si="79"/>
        <v>0</v>
      </c>
      <c r="P239" s="3">
        <f t="shared" si="80"/>
        <v>0</v>
      </c>
      <c r="Q239" s="3">
        <f t="shared" si="81"/>
        <v>0</v>
      </c>
      <c r="R239" s="3">
        <f t="shared" si="82"/>
        <v>0</v>
      </c>
      <c r="S239" s="3">
        <f t="shared" si="83"/>
        <v>1</v>
      </c>
      <c r="T239" s="3">
        <f t="shared" si="84"/>
        <v>0</v>
      </c>
      <c r="U239" s="3" t="str">
        <f t="shared" si="85"/>
        <v>Very good</v>
      </c>
      <c r="V239">
        <v>3.6</v>
      </c>
      <c r="W239">
        <v>569</v>
      </c>
      <c r="X239">
        <v>243</v>
      </c>
      <c r="Y239" s="8">
        <f t="shared" si="86"/>
        <v>0.42706502636203869</v>
      </c>
      <c r="Z239">
        <v>90</v>
      </c>
      <c r="AA239">
        <v>88</v>
      </c>
      <c r="AB239">
        <v>59</v>
      </c>
      <c r="AC239">
        <v>89</v>
      </c>
      <c r="AD239" s="9">
        <f t="shared" si="87"/>
        <v>0.15641476274165203</v>
      </c>
      <c r="AE239">
        <v>0</v>
      </c>
      <c r="AF239">
        <v>0</v>
      </c>
      <c r="AG239" s="3" t="str">
        <f t="shared" si="88"/>
        <v>No</v>
      </c>
      <c r="AH239">
        <v>0</v>
      </c>
      <c r="AI239" s="3" t="str">
        <f t="shared" si="89"/>
        <v>No</v>
      </c>
      <c r="AJ239">
        <v>0</v>
      </c>
      <c r="AK239" s="3" t="str">
        <f t="shared" si="90"/>
        <v>No</v>
      </c>
      <c r="AL239" t="s">
        <v>11588</v>
      </c>
      <c r="AM239" t="s">
        <v>340</v>
      </c>
      <c r="AN239" t="s">
        <v>64</v>
      </c>
      <c r="AO239">
        <v>2</v>
      </c>
      <c r="AP239" s="6" t="s">
        <v>12443</v>
      </c>
      <c r="AQ239">
        <v>2</v>
      </c>
      <c r="AR239">
        <v>0</v>
      </c>
      <c r="AS239" s="3" t="str">
        <f t="shared" si="91"/>
        <v>No</v>
      </c>
      <c r="AT239">
        <v>20</v>
      </c>
      <c r="AU239">
        <v>50</v>
      </c>
      <c r="AV239" t="str">
        <f t="shared" si="92"/>
        <v>Yes</v>
      </c>
      <c r="AW239">
        <v>1</v>
      </c>
      <c r="AX239" t="s">
        <v>12445</v>
      </c>
      <c r="AY239" t="s">
        <v>51</v>
      </c>
      <c r="AZ239" s="6" t="s">
        <v>2254</v>
      </c>
      <c r="BA239" t="s">
        <v>2254</v>
      </c>
      <c r="BB239" t="s">
        <v>2255</v>
      </c>
      <c r="BC239" s="3" t="str">
        <f t="shared" si="93"/>
        <v>with rating</v>
      </c>
      <c r="BD239">
        <v>7314</v>
      </c>
      <c r="BE239" s="3">
        <v>0</v>
      </c>
      <c r="BF239" s="8">
        <f t="shared" si="94"/>
        <v>0</v>
      </c>
      <c r="BG239" s="5">
        <f t="shared" si="74"/>
        <v>0</v>
      </c>
      <c r="BH239">
        <v>3.9382007109652699</v>
      </c>
      <c r="BI239" t="s">
        <v>2256</v>
      </c>
      <c r="BJ239">
        <v>0</v>
      </c>
      <c r="BK239" s="3" t="str">
        <f t="shared" si="95"/>
        <v>No</v>
      </c>
      <c r="BM239" t="s">
        <v>2257</v>
      </c>
      <c r="BN239" t="s">
        <v>2258</v>
      </c>
      <c r="BO239" t="s">
        <v>2259</v>
      </c>
      <c r="BP239" t="s">
        <v>58</v>
      </c>
      <c r="BQ239" t="s">
        <v>59</v>
      </c>
      <c r="BR239" t="s">
        <v>11588</v>
      </c>
      <c r="BS239" t="s">
        <v>12458</v>
      </c>
      <c r="BT239" t="s">
        <v>12519</v>
      </c>
      <c r="BU239" t="s">
        <v>12914</v>
      </c>
      <c r="BV239" t="s">
        <v>12827</v>
      </c>
      <c r="BW239" t="s">
        <v>12486</v>
      </c>
      <c r="BX239" t="s">
        <v>12568</v>
      </c>
      <c r="BY239" t="s">
        <v>12563</v>
      </c>
      <c r="BZ239" t="s">
        <v>12597</v>
      </c>
      <c r="CA239" t="s">
        <v>12505</v>
      </c>
      <c r="CB239" t="s">
        <v>12492</v>
      </c>
      <c r="CC239" t="s">
        <v>12559</v>
      </c>
      <c r="CD239" t="s">
        <v>12562</v>
      </c>
      <c r="CE239" t="s">
        <v>12580</v>
      </c>
      <c r="CF239" t="s">
        <v>12466</v>
      </c>
      <c r="CG239" t="s">
        <v>12867</v>
      </c>
      <c r="CH239" t="s">
        <v>12526</v>
      </c>
      <c r="CI239" t="s">
        <v>12738</v>
      </c>
      <c r="CJ239" t="s">
        <v>12508</v>
      </c>
      <c r="CK239" t="s">
        <v>12545</v>
      </c>
      <c r="CL239" t="s">
        <v>12463</v>
      </c>
      <c r="CM239" t="s">
        <v>12564</v>
      </c>
      <c r="CN239" t="s">
        <v>12605</v>
      </c>
      <c r="CO239" t="s">
        <v>12490</v>
      </c>
      <c r="CP239" t="s">
        <v>12459</v>
      </c>
      <c r="CQ239" t="s">
        <v>12566</v>
      </c>
    </row>
    <row r="240" spans="1:95" hidden="1" x14ac:dyDescent="0.25">
      <c r="A240">
        <v>239</v>
      </c>
      <c r="B240" t="s">
        <v>2260</v>
      </c>
      <c r="C240" t="s">
        <v>2261</v>
      </c>
      <c r="D240">
        <v>4</v>
      </c>
      <c r="E240">
        <v>4</v>
      </c>
      <c r="F240" t="s">
        <v>45</v>
      </c>
      <c r="G240">
        <v>5000</v>
      </c>
      <c r="H240" s="3">
        <f t="shared" si="72"/>
        <v>20000</v>
      </c>
      <c r="I240" s="3">
        <f t="shared" si="73"/>
        <v>20000</v>
      </c>
      <c r="J240">
        <v>1</v>
      </c>
      <c r="K240" s="3" t="str">
        <f t="shared" si="75"/>
        <v>Yes</v>
      </c>
      <c r="L240" s="3" t="str">
        <f t="shared" si="76"/>
        <v>with rating</v>
      </c>
      <c r="M240" s="3">
        <f t="shared" si="77"/>
        <v>1</v>
      </c>
      <c r="N240" s="3" t="str">
        <f t="shared" si="78"/>
        <v>Above average</v>
      </c>
      <c r="O240" s="3">
        <f t="shared" si="79"/>
        <v>0</v>
      </c>
      <c r="P240" s="3">
        <f t="shared" si="80"/>
        <v>0</v>
      </c>
      <c r="Q240" s="3">
        <f t="shared" si="81"/>
        <v>0</v>
      </c>
      <c r="R240" s="3">
        <f t="shared" si="82"/>
        <v>0</v>
      </c>
      <c r="S240" s="3">
        <f t="shared" si="83"/>
        <v>1</v>
      </c>
      <c r="T240" s="3">
        <f t="shared" si="84"/>
        <v>0</v>
      </c>
      <c r="U240" s="3" t="str">
        <f t="shared" si="85"/>
        <v>Very good</v>
      </c>
      <c r="V240">
        <v>4.28</v>
      </c>
      <c r="W240">
        <v>1754</v>
      </c>
      <c r="X240">
        <v>1064</v>
      </c>
      <c r="Y240" s="8">
        <f t="shared" si="86"/>
        <v>0.60661345496009123</v>
      </c>
      <c r="Z240">
        <v>353</v>
      </c>
      <c r="AA240">
        <v>184</v>
      </c>
      <c r="AB240">
        <v>65</v>
      </c>
      <c r="AC240">
        <v>88</v>
      </c>
      <c r="AD240" s="9">
        <f t="shared" si="87"/>
        <v>5.0171037628278223E-2</v>
      </c>
      <c r="AE240">
        <v>1</v>
      </c>
      <c r="AF240">
        <v>0</v>
      </c>
      <c r="AG240" s="3" t="str">
        <f t="shared" si="88"/>
        <v>No</v>
      </c>
      <c r="AH240">
        <v>1</v>
      </c>
      <c r="AI240" s="3" t="str">
        <f t="shared" si="89"/>
        <v>Yes</v>
      </c>
      <c r="AJ240">
        <v>0</v>
      </c>
      <c r="AK240" s="3" t="str">
        <f t="shared" si="90"/>
        <v>No</v>
      </c>
      <c r="AL240" t="s">
        <v>2262</v>
      </c>
      <c r="AM240" t="s">
        <v>107</v>
      </c>
      <c r="AN240" t="s">
        <v>64</v>
      </c>
      <c r="AO240">
        <v>4</v>
      </c>
      <c r="AP240" s="6" t="s">
        <v>12443</v>
      </c>
      <c r="AQ240">
        <v>1</v>
      </c>
      <c r="AR240">
        <v>0</v>
      </c>
      <c r="AS240" s="3" t="str">
        <f t="shared" si="91"/>
        <v>No</v>
      </c>
      <c r="AT240">
        <v>18</v>
      </c>
      <c r="AU240">
        <v>50</v>
      </c>
      <c r="AV240" t="str">
        <f t="shared" si="92"/>
        <v>No</v>
      </c>
      <c r="AY240" t="s">
        <v>51</v>
      </c>
      <c r="AZ240" s="6" t="s">
        <v>2263</v>
      </c>
      <c r="BA240" t="s">
        <v>2263</v>
      </c>
      <c r="BB240" t="s">
        <v>2264</v>
      </c>
      <c r="BC240" s="3" t="str">
        <f t="shared" si="93"/>
        <v>with rating</v>
      </c>
      <c r="BD240">
        <v>15538</v>
      </c>
      <c r="BE240" s="3">
        <v>89</v>
      </c>
      <c r="BF240" s="8">
        <f t="shared" si="94"/>
        <v>0.89</v>
      </c>
      <c r="BG240" s="5">
        <f t="shared" si="74"/>
        <v>13828.82</v>
      </c>
      <c r="BH240">
        <v>4.1561977088428304</v>
      </c>
      <c r="BI240" t="s">
        <v>2265</v>
      </c>
      <c r="BJ240">
        <v>0</v>
      </c>
      <c r="BK240" s="3" t="str">
        <f t="shared" si="95"/>
        <v>No</v>
      </c>
      <c r="BM240" t="s">
        <v>2266</v>
      </c>
      <c r="BN240" t="s">
        <v>2267</v>
      </c>
      <c r="BO240" t="s">
        <v>2268</v>
      </c>
      <c r="BP240" t="s">
        <v>58</v>
      </c>
      <c r="BQ240" t="s">
        <v>59</v>
      </c>
      <c r="BR240" t="s">
        <v>2262</v>
      </c>
      <c r="BS240" t="s">
        <v>12458</v>
      </c>
      <c r="BT240" t="s">
        <v>12459</v>
      </c>
      <c r="BU240" t="s">
        <v>12589</v>
      </c>
      <c r="BV240" t="s">
        <v>12576</v>
      </c>
      <c r="BW240" t="s">
        <v>12577</v>
      </c>
      <c r="BX240" t="s">
        <v>12930</v>
      </c>
      <c r="BY240" t="s">
        <v>13309</v>
      </c>
      <c r="BZ240" t="s">
        <v>12466</v>
      </c>
      <c r="CA240" t="s">
        <v>12475</v>
      </c>
      <c r="CB240" t="s">
        <v>12510</v>
      </c>
      <c r="CC240" t="s">
        <v>12582</v>
      </c>
      <c r="CD240" t="s">
        <v>12467</v>
      </c>
      <c r="CE240" t="s">
        <v>12628</v>
      </c>
      <c r="CF240" t="s">
        <v>12625</v>
      </c>
      <c r="CG240" t="s">
        <v>12558</v>
      </c>
      <c r="CH240" t="s">
        <v>12518</v>
      </c>
      <c r="CI240" t="s">
        <v>12489</v>
      </c>
      <c r="CJ240" t="s">
        <v>12760</v>
      </c>
      <c r="CK240" t="s">
        <v>12605</v>
      </c>
      <c r="CL240" t="s">
        <v>12540</v>
      </c>
      <c r="CM240" t="s">
        <v>12609</v>
      </c>
      <c r="CN240" t="s">
        <v>12463</v>
      </c>
      <c r="CO240" t="s">
        <v>12473</v>
      </c>
      <c r="CP240" t="s">
        <v>12492</v>
      </c>
      <c r="CQ240" t="s">
        <v>12505</v>
      </c>
    </row>
    <row r="241" spans="1:93" hidden="1" x14ac:dyDescent="0.25">
      <c r="A241">
        <v>240</v>
      </c>
      <c r="B241" t="s">
        <v>11589</v>
      </c>
      <c r="C241" t="s">
        <v>11589</v>
      </c>
      <c r="D241">
        <v>7</v>
      </c>
      <c r="E241">
        <v>33</v>
      </c>
      <c r="F241" t="s">
        <v>45</v>
      </c>
      <c r="G241">
        <v>100</v>
      </c>
      <c r="H241" s="3">
        <f t="shared" si="72"/>
        <v>700</v>
      </c>
      <c r="I241" s="3">
        <f t="shared" si="73"/>
        <v>3300</v>
      </c>
      <c r="J241">
        <v>0</v>
      </c>
      <c r="K241" s="3" t="str">
        <f t="shared" si="75"/>
        <v>No</v>
      </c>
      <c r="L241" s="3" t="str">
        <f t="shared" si="76"/>
        <v>with rating</v>
      </c>
      <c r="M241" s="3">
        <f t="shared" si="77"/>
        <v>1</v>
      </c>
      <c r="N241" s="3" t="str">
        <f t="shared" si="78"/>
        <v>Below average</v>
      </c>
      <c r="O241" s="3">
        <f t="shared" si="79"/>
        <v>0</v>
      </c>
      <c r="P241" s="3">
        <f t="shared" si="80"/>
        <v>0</v>
      </c>
      <c r="Q241" s="3">
        <f t="shared" si="81"/>
        <v>0</v>
      </c>
      <c r="R241" s="3">
        <f t="shared" si="82"/>
        <v>1</v>
      </c>
      <c r="S241" s="3">
        <f t="shared" si="83"/>
        <v>0</v>
      </c>
      <c r="T241" s="3">
        <f t="shared" si="84"/>
        <v>0</v>
      </c>
      <c r="U241" s="3" t="str">
        <f t="shared" si="85"/>
        <v>Good</v>
      </c>
      <c r="V241">
        <v>2.75</v>
      </c>
      <c r="W241">
        <v>8</v>
      </c>
      <c r="X241">
        <v>3</v>
      </c>
      <c r="Y241" s="8">
        <f t="shared" si="86"/>
        <v>0.375</v>
      </c>
      <c r="Z241">
        <v>0</v>
      </c>
      <c r="AA241">
        <v>1</v>
      </c>
      <c r="AB241">
        <v>0</v>
      </c>
      <c r="AC241">
        <v>4</v>
      </c>
      <c r="AD241" s="9">
        <f t="shared" si="87"/>
        <v>0.5</v>
      </c>
      <c r="AE241">
        <v>0</v>
      </c>
      <c r="AF241">
        <v>0</v>
      </c>
      <c r="AG241" s="3" t="str">
        <f t="shared" si="88"/>
        <v>No</v>
      </c>
      <c r="AH241">
        <v>0</v>
      </c>
      <c r="AI241" s="3" t="str">
        <f t="shared" si="89"/>
        <v>No</v>
      </c>
      <c r="AJ241">
        <v>0</v>
      </c>
      <c r="AK241" s="3" t="str">
        <f t="shared" si="90"/>
        <v>No</v>
      </c>
      <c r="AL241" t="s">
        <v>11590</v>
      </c>
      <c r="AM241" t="s">
        <v>129</v>
      </c>
      <c r="AN241" t="s">
        <v>96</v>
      </c>
      <c r="AO241">
        <v>29</v>
      </c>
      <c r="AP241" s="6" t="s">
        <v>12443</v>
      </c>
      <c r="AQ241">
        <v>2</v>
      </c>
      <c r="AR241">
        <v>0</v>
      </c>
      <c r="AS241" s="3" t="str">
        <f t="shared" si="91"/>
        <v>No</v>
      </c>
      <c r="AT241">
        <v>43</v>
      </c>
      <c r="AU241">
        <v>50</v>
      </c>
      <c r="AV241" t="str">
        <f t="shared" si="92"/>
        <v>No</v>
      </c>
      <c r="AY241" t="s">
        <v>51</v>
      </c>
      <c r="AZ241" s="6" t="s">
        <v>2271</v>
      </c>
      <c r="BA241" t="s">
        <v>2272</v>
      </c>
      <c r="BB241" t="s">
        <v>2273</v>
      </c>
      <c r="BC241" s="3" t="str">
        <f t="shared" si="93"/>
        <v>with rating</v>
      </c>
      <c r="BD241">
        <v>41623</v>
      </c>
      <c r="BE241" s="3">
        <v>83</v>
      </c>
      <c r="BF241" s="8">
        <f t="shared" si="94"/>
        <v>0.83</v>
      </c>
      <c r="BG241" s="5">
        <f t="shared" si="74"/>
        <v>34547.089999999997</v>
      </c>
      <c r="BH241">
        <v>3.9174494870624401</v>
      </c>
      <c r="BI241" t="s">
        <v>2274</v>
      </c>
      <c r="BJ241">
        <v>1</v>
      </c>
      <c r="BK241" s="3" t="str">
        <f t="shared" si="95"/>
        <v>Yes</v>
      </c>
      <c r="BL241" t="s">
        <v>2275</v>
      </c>
      <c r="BM241" t="s">
        <v>2276</v>
      </c>
      <c r="BN241" t="s">
        <v>2277</v>
      </c>
      <c r="BO241" t="s">
        <v>2278</v>
      </c>
      <c r="BP241" t="s">
        <v>58</v>
      </c>
      <c r="BQ241" t="s">
        <v>59</v>
      </c>
      <c r="BR241" t="s">
        <v>11590</v>
      </c>
      <c r="BS241" t="s">
        <v>12672</v>
      </c>
      <c r="BT241" t="s">
        <v>12573</v>
      </c>
      <c r="BU241" t="s">
        <v>12459</v>
      </c>
      <c r="BV241" t="s">
        <v>12582</v>
      </c>
      <c r="BW241" t="s">
        <v>12727</v>
      </c>
      <c r="BX241" t="s">
        <v>13106</v>
      </c>
      <c r="BY241" t="s">
        <v>12600</v>
      </c>
      <c r="BZ241" t="s">
        <v>12473</v>
      </c>
      <c r="CA241" t="s">
        <v>12837</v>
      </c>
      <c r="CB241" t="s">
        <v>12568</v>
      </c>
      <c r="CC241" t="s">
        <v>12515</v>
      </c>
      <c r="CD241" t="s">
        <v>12463</v>
      </c>
      <c r="CE241" t="s">
        <v>12519</v>
      </c>
      <c r="CF241" t="s">
        <v>12458</v>
      </c>
      <c r="CG241" t="s">
        <v>12632</v>
      </c>
      <c r="CH241" t="s">
        <v>12633</v>
      </c>
      <c r="CI241" t="s">
        <v>12492</v>
      </c>
      <c r="CJ241" t="s">
        <v>12603</v>
      </c>
      <c r="CK241" t="s">
        <v>12475</v>
      </c>
      <c r="CL241" t="s">
        <v>12576</v>
      </c>
      <c r="CM241" t="s">
        <v>12520</v>
      </c>
    </row>
    <row r="242" spans="1:93" hidden="1" x14ac:dyDescent="0.25">
      <c r="A242">
        <v>241</v>
      </c>
      <c r="B242" t="s">
        <v>2279</v>
      </c>
      <c r="C242" t="s">
        <v>11591</v>
      </c>
      <c r="D242">
        <v>8</v>
      </c>
      <c r="E242">
        <v>7</v>
      </c>
      <c r="F242" t="s">
        <v>45</v>
      </c>
      <c r="G242">
        <v>100</v>
      </c>
      <c r="H242" s="3">
        <f t="shared" si="72"/>
        <v>800</v>
      </c>
      <c r="I242" s="3">
        <f t="shared" si="73"/>
        <v>700</v>
      </c>
      <c r="J242">
        <v>0</v>
      </c>
      <c r="K242" s="3" t="str">
        <f t="shared" si="75"/>
        <v>No</v>
      </c>
      <c r="L242" s="3" t="str">
        <f t="shared" si="76"/>
        <v>with rating</v>
      </c>
      <c r="M242" s="3">
        <f t="shared" si="77"/>
        <v>1</v>
      </c>
      <c r="N242" s="3" t="str">
        <f t="shared" si="78"/>
        <v>Above average</v>
      </c>
      <c r="O242" s="3">
        <f t="shared" si="79"/>
        <v>0</v>
      </c>
      <c r="P242" s="3">
        <f t="shared" si="80"/>
        <v>0</v>
      </c>
      <c r="Q242" s="3">
        <f t="shared" si="81"/>
        <v>0</v>
      </c>
      <c r="R242" s="3">
        <f t="shared" si="82"/>
        <v>0</v>
      </c>
      <c r="S242" s="3">
        <f t="shared" si="83"/>
        <v>1</v>
      </c>
      <c r="T242" s="3">
        <f t="shared" si="84"/>
        <v>0</v>
      </c>
      <c r="U242" s="3" t="str">
        <f t="shared" si="85"/>
        <v>Very good</v>
      </c>
      <c r="V242">
        <v>3.9</v>
      </c>
      <c r="W242">
        <v>21</v>
      </c>
      <c r="X242">
        <v>9</v>
      </c>
      <c r="Y242" s="8">
        <f t="shared" si="86"/>
        <v>0.42857142857142855</v>
      </c>
      <c r="Z242">
        <v>7</v>
      </c>
      <c r="AA242">
        <v>2</v>
      </c>
      <c r="AB242">
        <v>0</v>
      </c>
      <c r="AC242">
        <v>3</v>
      </c>
      <c r="AD242" s="9">
        <f t="shared" si="87"/>
        <v>0.14285714285714285</v>
      </c>
      <c r="AE242">
        <v>0</v>
      </c>
      <c r="AF242">
        <v>0</v>
      </c>
      <c r="AG242" s="3" t="str">
        <f t="shared" si="88"/>
        <v>No</v>
      </c>
      <c r="AH242">
        <v>0</v>
      </c>
      <c r="AI242" s="3" t="str">
        <f t="shared" si="89"/>
        <v>No</v>
      </c>
      <c r="AJ242">
        <v>0</v>
      </c>
      <c r="AK242" s="3" t="str">
        <f t="shared" si="90"/>
        <v>No</v>
      </c>
      <c r="AL242" t="s">
        <v>11592</v>
      </c>
      <c r="AM242" t="s">
        <v>812</v>
      </c>
      <c r="AN242" t="s">
        <v>11593</v>
      </c>
      <c r="AO242">
        <v>50</v>
      </c>
      <c r="AP242" s="6" t="s">
        <v>12443</v>
      </c>
      <c r="AQ242">
        <v>3</v>
      </c>
      <c r="AR242">
        <v>0</v>
      </c>
      <c r="AS242" s="3" t="str">
        <f t="shared" si="91"/>
        <v>No</v>
      </c>
      <c r="AT242">
        <v>21</v>
      </c>
      <c r="AU242">
        <v>50</v>
      </c>
      <c r="AV242" t="str">
        <f t="shared" si="92"/>
        <v>No</v>
      </c>
      <c r="AY242" t="s">
        <v>51</v>
      </c>
      <c r="AZ242" s="6" t="s">
        <v>2283</v>
      </c>
      <c r="BA242" t="s">
        <v>2284</v>
      </c>
      <c r="BB242" t="s">
        <v>2285</v>
      </c>
      <c r="BC242" s="3" t="str">
        <f t="shared" si="93"/>
        <v>with rating</v>
      </c>
      <c r="BD242">
        <v>6126</v>
      </c>
      <c r="BE242" s="3">
        <v>92</v>
      </c>
      <c r="BF242" s="8">
        <f t="shared" si="94"/>
        <v>0.92</v>
      </c>
      <c r="BG242" s="5">
        <f t="shared" si="74"/>
        <v>5635.92</v>
      </c>
      <c r="BH242">
        <v>4.3183153770812899</v>
      </c>
      <c r="BI242" t="s">
        <v>2286</v>
      </c>
      <c r="BJ242">
        <v>1</v>
      </c>
      <c r="BK242" s="3" t="str">
        <f t="shared" si="95"/>
        <v>Yes</v>
      </c>
      <c r="BL242" t="s">
        <v>2287</v>
      </c>
      <c r="BM242" t="s">
        <v>2288</v>
      </c>
      <c r="BN242" t="s">
        <v>2289</v>
      </c>
      <c r="BO242" t="s">
        <v>2290</v>
      </c>
      <c r="BP242" t="s">
        <v>58</v>
      </c>
      <c r="BQ242" t="s">
        <v>59</v>
      </c>
      <c r="BR242" t="s">
        <v>11592</v>
      </c>
      <c r="BS242" t="s">
        <v>12458</v>
      </c>
      <c r="BT242" t="s">
        <v>12519</v>
      </c>
      <c r="BU242" t="s">
        <v>12764</v>
      </c>
      <c r="BV242" t="s">
        <v>12840</v>
      </c>
      <c r="BW242" t="s">
        <v>12486</v>
      </c>
      <c r="BX242" t="s">
        <v>12554</v>
      </c>
      <c r="BY242" t="s">
        <v>12547</v>
      </c>
      <c r="BZ242" t="s">
        <v>12487</v>
      </c>
      <c r="CA242" t="s">
        <v>12563</v>
      </c>
      <c r="CB242" t="s">
        <v>12492</v>
      </c>
      <c r="CC242" t="s">
        <v>12491</v>
      </c>
      <c r="CD242" t="s">
        <v>12599</v>
      </c>
      <c r="CE242" t="s">
        <v>12552</v>
      </c>
      <c r="CF242" t="s">
        <v>12469</v>
      </c>
      <c r="CG242" t="s">
        <v>12704</v>
      </c>
      <c r="CH242" t="s">
        <v>12762</v>
      </c>
      <c r="CI242" t="s">
        <v>12607</v>
      </c>
      <c r="CJ242" t="s">
        <v>12463</v>
      </c>
      <c r="CK242" t="s">
        <v>1189</v>
      </c>
      <c r="CL242" t="s">
        <v>12564</v>
      </c>
      <c r="CM242" t="s">
        <v>12635</v>
      </c>
      <c r="CN242" t="s">
        <v>12565</v>
      </c>
      <c r="CO242" t="s">
        <v>12475</v>
      </c>
    </row>
    <row r="243" spans="1:93" hidden="1" x14ac:dyDescent="0.25">
      <c r="A243">
        <v>242</v>
      </c>
      <c r="B243" t="s">
        <v>2291</v>
      </c>
      <c r="C243" t="s">
        <v>2291</v>
      </c>
      <c r="D243">
        <v>5</v>
      </c>
      <c r="E243">
        <v>5</v>
      </c>
      <c r="F243" t="s">
        <v>45</v>
      </c>
      <c r="G243">
        <v>100</v>
      </c>
      <c r="H243" s="3">
        <f t="shared" si="72"/>
        <v>500</v>
      </c>
      <c r="I243" s="3">
        <f t="shared" si="73"/>
        <v>500</v>
      </c>
      <c r="J243">
        <v>0</v>
      </c>
      <c r="K243" s="3" t="str">
        <f t="shared" si="75"/>
        <v>No</v>
      </c>
      <c r="L243" s="3" t="str">
        <f t="shared" si="76"/>
        <v>with rating</v>
      </c>
      <c r="M243" s="3">
        <f t="shared" si="77"/>
        <v>1</v>
      </c>
      <c r="N243" s="3" t="str">
        <f t="shared" si="78"/>
        <v>Above average</v>
      </c>
      <c r="O243" s="3">
        <f t="shared" si="79"/>
        <v>0</v>
      </c>
      <c r="P243" s="3">
        <f t="shared" si="80"/>
        <v>0</v>
      </c>
      <c r="Q243" s="3">
        <f t="shared" si="81"/>
        <v>0</v>
      </c>
      <c r="R243" s="3">
        <f t="shared" si="82"/>
        <v>0</v>
      </c>
      <c r="S243" s="3">
        <f t="shared" si="83"/>
        <v>1</v>
      </c>
      <c r="T243" s="3">
        <f t="shared" si="84"/>
        <v>0</v>
      </c>
      <c r="U243" s="3" t="str">
        <f t="shared" si="85"/>
        <v>Very good</v>
      </c>
      <c r="V243">
        <v>4.5</v>
      </c>
      <c r="W243">
        <v>6</v>
      </c>
      <c r="X243">
        <v>4</v>
      </c>
      <c r="Y243" s="8">
        <f t="shared" si="86"/>
        <v>0.66666666666666663</v>
      </c>
      <c r="Z243">
        <v>1</v>
      </c>
      <c r="AA243">
        <v>1</v>
      </c>
      <c r="AB243">
        <v>0</v>
      </c>
      <c r="AC243">
        <v>0</v>
      </c>
      <c r="AD243" s="9">
        <f t="shared" si="87"/>
        <v>0</v>
      </c>
      <c r="AE243">
        <v>0</v>
      </c>
      <c r="AF243">
        <v>0</v>
      </c>
      <c r="AG243" s="3" t="str">
        <f t="shared" si="88"/>
        <v>No</v>
      </c>
      <c r="AH243">
        <v>0</v>
      </c>
      <c r="AI243" s="3" t="str">
        <f t="shared" si="89"/>
        <v>No</v>
      </c>
      <c r="AJ243">
        <v>0</v>
      </c>
      <c r="AK243" s="3" t="str">
        <f t="shared" si="90"/>
        <v>No</v>
      </c>
      <c r="AL243" t="s">
        <v>2292</v>
      </c>
      <c r="AM243" t="s">
        <v>340</v>
      </c>
      <c r="AN243" t="s">
        <v>96</v>
      </c>
      <c r="AO243">
        <v>50</v>
      </c>
      <c r="AP243" s="6" t="s">
        <v>12443</v>
      </c>
      <c r="AQ243">
        <v>2</v>
      </c>
      <c r="AR243">
        <v>0</v>
      </c>
      <c r="AS243" s="3" t="str">
        <f t="shared" si="91"/>
        <v>No</v>
      </c>
      <c r="AT243">
        <v>45</v>
      </c>
      <c r="AU243">
        <v>50</v>
      </c>
      <c r="AV243" t="str">
        <f t="shared" si="92"/>
        <v>No</v>
      </c>
      <c r="AY243" t="s">
        <v>51</v>
      </c>
      <c r="AZ243" s="6" t="s">
        <v>404</v>
      </c>
      <c r="BA243" t="s">
        <v>405</v>
      </c>
      <c r="BB243" t="s">
        <v>2293</v>
      </c>
      <c r="BC243" s="3" t="str">
        <f t="shared" si="93"/>
        <v>with rating</v>
      </c>
      <c r="BD243">
        <v>10600</v>
      </c>
      <c r="BE243" s="3">
        <v>82</v>
      </c>
      <c r="BF243" s="8">
        <f t="shared" si="94"/>
        <v>0.82</v>
      </c>
      <c r="BG243" s="5">
        <f t="shared" si="74"/>
        <v>8692</v>
      </c>
      <c r="BH243">
        <v>3.8675471698113202</v>
      </c>
      <c r="BI243" t="s">
        <v>407</v>
      </c>
      <c r="BJ243">
        <v>0</v>
      </c>
      <c r="BK243" s="3" t="str">
        <f t="shared" si="95"/>
        <v>No</v>
      </c>
      <c r="BM243" t="s">
        <v>2294</v>
      </c>
      <c r="BN243" t="s">
        <v>2295</v>
      </c>
      <c r="BO243" t="s">
        <v>2296</v>
      </c>
      <c r="BP243" t="s">
        <v>58</v>
      </c>
      <c r="BQ243" t="s">
        <v>59</v>
      </c>
      <c r="BR243" t="s">
        <v>2292</v>
      </c>
      <c r="BS243" t="s">
        <v>13310</v>
      </c>
      <c r="BT243" t="s">
        <v>12458</v>
      </c>
      <c r="BU243" t="s">
        <v>12459</v>
      </c>
      <c r="BV243" t="s">
        <v>12520</v>
      </c>
      <c r="BW243" t="s">
        <v>12623</v>
      </c>
      <c r="BX243" t="s">
        <v>12554</v>
      </c>
      <c r="BY243" t="s">
        <v>12463</v>
      </c>
      <c r="BZ243" t="s">
        <v>12765</v>
      </c>
      <c r="CA243" t="s">
        <v>12493</v>
      </c>
      <c r="CB243" t="s">
        <v>12626</v>
      </c>
      <c r="CC243" t="s">
        <v>12492</v>
      </c>
      <c r="CD243" t="s">
        <v>12475</v>
      </c>
      <c r="CE243" t="s">
        <v>12530</v>
      </c>
      <c r="CF243" t="s">
        <v>12473</v>
      </c>
      <c r="CG243" t="s">
        <v>12467</v>
      </c>
    </row>
    <row r="244" spans="1:93" hidden="1" x14ac:dyDescent="0.25">
      <c r="A244">
        <v>243</v>
      </c>
      <c r="B244" t="s">
        <v>11594</v>
      </c>
      <c r="C244" t="s">
        <v>11595</v>
      </c>
      <c r="D244">
        <v>5.84</v>
      </c>
      <c r="E244">
        <v>5</v>
      </c>
      <c r="F244" t="s">
        <v>45</v>
      </c>
      <c r="G244">
        <v>10000</v>
      </c>
      <c r="H244" s="3">
        <f t="shared" si="72"/>
        <v>58400</v>
      </c>
      <c r="I244" s="3">
        <f t="shared" si="73"/>
        <v>50000</v>
      </c>
      <c r="J244">
        <v>0</v>
      </c>
      <c r="K244" s="3" t="str">
        <f t="shared" si="75"/>
        <v>No</v>
      </c>
      <c r="L244" s="3" t="str">
        <f t="shared" si="76"/>
        <v>with rating</v>
      </c>
      <c r="M244" s="3">
        <f t="shared" si="77"/>
        <v>1</v>
      </c>
      <c r="N244" s="3" t="str">
        <f t="shared" si="78"/>
        <v>Below average</v>
      </c>
      <c r="O244" s="3">
        <f t="shared" si="79"/>
        <v>0</v>
      </c>
      <c r="P244" s="3">
        <f t="shared" si="80"/>
        <v>0</v>
      </c>
      <c r="Q244" s="3">
        <f t="shared" si="81"/>
        <v>0</v>
      </c>
      <c r="R244" s="3">
        <f t="shared" si="82"/>
        <v>1</v>
      </c>
      <c r="S244" s="3">
        <f t="shared" si="83"/>
        <v>0</v>
      </c>
      <c r="T244" s="3">
        <f t="shared" si="84"/>
        <v>0</v>
      </c>
      <c r="U244" s="3" t="str">
        <f t="shared" si="85"/>
        <v>Good</v>
      </c>
      <c r="V244">
        <v>3.45</v>
      </c>
      <c r="W244">
        <v>1312</v>
      </c>
      <c r="X244">
        <v>491</v>
      </c>
      <c r="Y244" s="8">
        <f t="shared" si="86"/>
        <v>0.37423780487804881</v>
      </c>
      <c r="Z244">
        <v>217</v>
      </c>
      <c r="AA244">
        <v>228</v>
      </c>
      <c r="AB244">
        <v>145</v>
      </c>
      <c r="AC244">
        <v>231</v>
      </c>
      <c r="AD244" s="9">
        <f t="shared" si="87"/>
        <v>0.1760670731707317</v>
      </c>
      <c r="AE244">
        <v>0</v>
      </c>
      <c r="AF244">
        <v>0</v>
      </c>
      <c r="AG244" s="3" t="str">
        <f t="shared" si="88"/>
        <v>No</v>
      </c>
      <c r="AH244">
        <v>0</v>
      </c>
      <c r="AI244" s="3" t="str">
        <f t="shared" si="89"/>
        <v>No</v>
      </c>
      <c r="AJ244">
        <v>0</v>
      </c>
      <c r="AK244" s="3" t="str">
        <f t="shared" si="90"/>
        <v>No</v>
      </c>
      <c r="AL244" t="s">
        <v>11596</v>
      </c>
      <c r="AM244" t="s">
        <v>161</v>
      </c>
      <c r="AN244" t="s">
        <v>96</v>
      </c>
      <c r="AO244">
        <v>43</v>
      </c>
      <c r="AP244" s="6" t="s">
        <v>12443</v>
      </c>
      <c r="AQ244">
        <v>1</v>
      </c>
      <c r="AR244">
        <v>0</v>
      </c>
      <c r="AS244" s="3" t="str">
        <f t="shared" si="91"/>
        <v>No</v>
      </c>
      <c r="AT244">
        <v>48</v>
      </c>
      <c r="AU244">
        <v>50</v>
      </c>
      <c r="AV244" t="str">
        <f t="shared" si="92"/>
        <v>No</v>
      </c>
      <c r="AY244" t="s">
        <v>51</v>
      </c>
      <c r="AZ244" s="6" t="s">
        <v>969</v>
      </c>
      <c r="BA244" t="s">
        <v>970</v>
      </c>
      <c r="BB244" t="s">
        <v>971</v>
      </c>
      <c r="BC244" s="3" t="str">
        <f t="shared" si="93"/>
        <v>with rating</v>
      </c>
      <c r="BD244">
        <v>32168</v>
      </c>
      <c r="BE244" s="3">
        <v>83</v>
      </c>
      <c r="BF244" s="8">
        <f t="shared" si="94"/>
        <v>0.83</v>
      </c>
      <c r="BG244" s="5">
        <f t="shared" si="74"/>
        <v>26699.439999999999</v>
      </c>
      <c r="BH244">
        <v>3.88454364585923</v>
      </c>
      <c r="BI244" t="s">
        <v>972</v>
      </c>
      <c r="BJ244">
        <v>0</v>
      </c>
      <c r="BK244" s="3" t="str">
        <f t="shared" si="95"/>
        <v>No</v>
      </c>
      <c r="BM244" t="s">
        <v>2300</v>
      </c>
      <c r="BN244" t="s">
        <v>2301</v>
      </c>
      <c r="BO244" t="s">
        <v>2302</v>
      </c>
      <c r="BP244" t="s">
        <v>58</v>
      </c>
      <c r="BQ244" t="s">
        <v>59</v>
      </c>
      <c r="BR244" t="s">
        <v>11596</v>
      </c>
      <c r="BS244" t="s">
        <v>12530</v>
      </c>
      <c r="BT244" t="s">
        <v>12519</v>
      </c>
      <c r="BU244" t="s">
        <v>12557</v>
      </c>
      <c r="BV244" t="s">
        <v>12520</v>
      </c>
      <c r="BW244" t="s">
        <v>12582</v>
      </c>
      <c r="BX244" t="s">
        <v>12473</v>
      </c>
      <c r="BY244" t="s">
        <v>12515</v>
      </c>
      <c r="BZ244" t="s">
        <v>12576</v>
      </c>
      <c r="CA244" t="s">
        <v>12690</v>
      </c>
      <c r="CB244" t="s">
        <v>12559</v>
      </c>
      <c r="CC244" t="s">
        <v>12463</v>
      </c>
      <c r="CD244" t="s">
        <v>12459</v>
      </c>
      <c r="CE244" t="s">
        <v>12615</v>
      </c>
      <c r="CF244" t="s">
        <v>12477</v>
      </c>
      <c r="CG244" t="s">
        <v>12492</v>
      </c>
      <c r="CH244" t="s">
        <v>12466</v>
      </c>
      <c r="CI244" t="s">
        <v>12475</v>
      </c>
    </row>
    <row r="245" spans="1:93" hidden="1" x14ac:dyDescent="0.25">
      <c r="A245">
        <v>244</v>
      </c>
      <c r="B245" t="s">
        <v>2303</v>
      </c>
      <c r="C245" t="s">
        <v>2304</v>
      </c>
      <c r="D245">
        <v>8</v>
      </c>
      <c r="E245">
        <v>13</v>
      </c>
      <c r="F245" t="s">
        <v>45</v>
      </c>
      <c r="G245">
        <v>10000</v>
      </c>
      <c r="H245" s="3">
        <f t="shared" si="72"/>
        <v>80000</v>
      </c>
      <c r="I245" s="3">
        <f t="shared" si="73"/>
        <v>130000</v>
      </c>
      <c r="J245">
        <v>0</v>
      </c>
      <c r="K245" s="3" t="str">
        <f t="shared" si="75"/>
        <v>No</v>
      </c>
      <c r="L245" s="3" t="str">
        <f t="shared" si="76"/>
        <v>with rating</v>
      </c>
      <c r="M245" s="3">
        <f t="shared" si="77"/>
        <v>1</v>
      </c>
      <c r="N245" s="3" t="str">
        <f t="shared" si="78"/>
        <v>Above average</v>
      </c>
      <c r="O245" s="3">
        <f t="shared" si="79"/>
        <v>0</v>
      </c>
      <c r="P245" s="3">
        <f t="shared" si="80"/>
        <v>0</v>
      </c>
      <c r="Q245" s="3">
        <f t="shared" si="81"/>
        <v>0</v>
      </c>
      <c r="R245" s="3">
        <f t="shared" si="82"/>
        <v>0</v>
      </c>
      <c r="S245" s="3">
        <f t="shared" si="83"/>
        <v>1</v>
      </c>
      <c r="T245" s="3">
        <f t="shared" si="84"/>
        <v>0</v>
      </c>
      <c r="U245" s="3" t="str">
        <f t="shared" si="85"/>
        <v>Very good</v>
      </c>
      <c r="V245">
        <v>3.99</v>
      </c>
      <c r="W245">
        <v>2753</v>
      </c>
      <c r="X245">
        <v>1428</v>
      </c>
      <c r="Y245" s="8">
        <f t="shared" si="86"/>
        <v>0.51870686523792231</v>
      </c>
      <c r="Z245">
        <v>522</v>
      </c>
      <c r="AA245">
        <v>385</v>
      </c>
      <c r="AB245">
        <v>171</v>
      </c>
      <c r="AC245">
        <v>247</v>
      </c>
      <c r="AD245" s="9">
        <f t="shared" si="87"/>
        <v>8.972030512168544E-2</v>
      </c>
      <c r="AE245">
        <v>0</v>
      </c>
      <c r="AF245">
        <v>0</v>
      </c>
      <c r="AG245" s="3" t="str">
        <f t="shared" si="88"/>
        <v>No</v>
      </c>
      <c r="AH245">
        <v>0</v>
      </c>
      <c r="AI245" s="3" t="str">
        <f t="shared" si="89"/>
        <v>No</v>
      </c>
      <c r="AJ245">
        <v>0</v>
      </c>
      <c r="AK245" s="3" t="str">
        <f t="shared" si="90"/>
        <v>No</v>
      </c>
      <c r="AL245" t="s">
        <v>2305</v>
      </c>
      <c r="AM245" t="s">
        <v>161</v>
      </c>
      <c r="AN245" t="s">
        <v>96</v>
      </c>
      <c r="AO245">
        <v>50</v>
      </c>
      <c r="AP245" s="6" t="s">
        <v>12443</v>
      </c>
      <c r="AQ245">
        <v>3</v>
      </c>
      <c r="AR245">
        <v>0</v>
      </c>
      <c r="AS245" s="3" t="str">
        <f t="shared" si="91"/>
        <v>No</v>
      </c>
      <c r="AT245">
        <v>44</v>
      </c>
      <c r="AU245">
        <v>50</v>
      </c>
      <c r="AV245" t="str">
        <f t="shared" si="92"/>
        <v>No</v>
      </c>
      <c r="AY245" t="s">
        <v>51</v>
      </c>
      <c r="AZ245" s="6" t="s">
        <v>2306</v>
      </c>
      <c r="BA245" t="s">
        <v>2307</v>
      </c>
      <c r="BB245" t="s">
        <v>2308</v>
      </c>
      <c r="BC245" s="3" t="str">
        <f t="shared" si="93"/>
        <v>with rating</v>
      </c>
      <c r="BD245">
        <v>33148</v>
      </c>
      <c r="BE245" s="3">
        <v>84</v>
      </c>
      <c r="BF245" s="8">
        <f t="shared" si="94"/>
        <v>0.84</v>
      </c>
      <c r="BG245" s="5">
        <f t="shared" si="74"/>
        <v>27844.32</v>
      </c>
      <c r="BH245">
        <v>3.9756244720646698</v>
      </c>
      <c r="BI245" s="1" t="s">
        <v>2309</v>
      </c>
      <c r="BJ245">
        <v>0</v>
      </c>
      <c r="BK245" s="3" t="str">
        <f t="shared" si="95"/>
        <v>No</v>
      </c>
      <c r="BM245" t="s">
        <v>2310</v>
      </c>
      <c r="BN245" t="s">
        <v>2311</v>
      </c>
      <c r="BO245" t="s">
        <v>2312</v>
      </c>
      <c r="BP245" t="s">
        <v>58</v>
      </c>
      <c r="BQ245" t="s">
        <v>59</v>
      </c>
      <c r="BR245" t="s">
        <v>2305</v>
      </c>
      <c r="BS245" t="s">
        <v>13211</v>
      </c>
      <c r="BT245" t="s">
        <v>12512</v>
      </c>
      <c r="BU245" t="s">
        <v>12596</v>
      </c>
      <c r="BV245" t="s">
        <v>13311</v>
      </c>
      <c r="BW245" t="s">
        <v>12486</v>
      </c>
      <c r="BX245" t="s">
        <v>12554</v>
      </c>
      <c r="BY245" t="s">
        <v>12501</v>
      </c>
      <c r="BZ245" t="s">
        <v>12469</v>
      </c>
      <c r="CA245" t="s">
        <v>12463</v>
      </c>
      <c r="CB245" t="s">
        <v>12459</v>
      </c>
      <c r="CC245" t="s">
        <v>12742</v>
      </c>
      <c r="CD245" t="s">
        <v>12679</v>
      </c>
      <c r="CE245" t="s">
        <v>13312</v>
      </c>
      <c r="CF245" t="s">
        <v>13313</v>
      </c>
      <c r="CG245" t="s">
        <v>12475</v>
      </c>
    </row>
    <row r="246" spans="1:93" hidden="1" x14ac:dyDescent="0.25">
      <c r="A246">
        <v>245</v>
      </c>
      <c r="B246" t="s">
        <v>2313</v>
      </c>
      <c r="C246" t="s">
        <v>2314</v>
      </c>
      <c r="D246">
        <v>19</v>
      </c>
      <c r="E246">
        <v>21</v>
      </c>
      <c r="F246" t="s">
        <v>45</v>
      </c>
      <c r="G246">
        <v>5000</v>
      </c>
      <c r="H246" s="3">
        <f t="shared" si="72"/>
        <v>95000</v>
      </c>
      <c r="I246" s="3">
        <f t="shared" si="73"/>
        <v>105000</v>
      </c>
      <c r="J246">
        <v>0</v>
      </c>
      <c r="K246" s="3" t="str">
        <f t="shared" si="75"/>
        <v>No</v>
      </c>
      <c r="L246" s="3" t="str">
        <f t="shared" si="76"/>
        <v>with rating</v>
      </c>
      <c r="M246" s="3">
        <f t="shared" si="77"/>
        <v>1</v>
      </c>
      <c r="N246" s="3" t="str">
        <f t="shared" si="78"/>
        <v>Above average</v>
      </c>
      <c r="O246" s="3">
        <f t="shared" si="79"/>
        <v>0</v>
      </c>
      <c r="P246" s="3">
        <f t="shared" si="80"/>
        <v>0</v>
      </c>
      <c r="Q246" s="3">
        <f t="shared" si="81"/>
        <v>0</v>
      </c>
      <c r="R246" s="3">
        <f t="shared" si="82"/>
        <v>0</v>
      </c>
      <c r="S246" s="3">
        <f t="shared" si="83"/>
        <v>1</v>
      </c>
      <c r="T246" s="3">
        <f t="shared" si="84"/>
        <v>0</v>
      </c>
      <c r="U246" s="3" t="str">
        <f t="shared" si="85"/>
        <v>Very good</v>
      </c>
      <c r="V246">
        <v>4.09</v>
      </c>
      <c r="W246">
        <v>1561</v>
      </c>
      <c r="X246">
        <v>897</v>
      </c>
      <c r="Y246" s="8">
        <f t="shared" si="86"/>
        <v>0.57463164638052533</v>
      </c>
      <c r="Z246">
        <v>289</v>
      </c>
      <c r="AA246">
        <v>149</v>
      </c>
      <c r="AB246">
        <v>74</v>
      </c>
      <c r="AC246">
        <v>152</v>
      </c>
      <c r="AD246" s="9">
        <f t="shared" si="87"/>
        <v>9.7373478539397817E-2</v>
      </c>
      <c r="AE246">
        <v>0</v>
      </c>
      <c r="AF246">
        <v>0</v>
      </c>
      <c r="AG246" s="3" t="str">
        <f t="shared" si="88"/>
        <v>No</v>
      </c>
      <c r="AH246">
        <v>0</v>
      </c>
      <c r="AI246" s="3" t="str">
        <f t="shared" si="89"/>
        <v>No</v>
      </c>
      <c r="AJ246">
        <v>0</v>
      </c>
      <c r="AK246" s="3" t="str">
        <f t="shared" si="90"/>
        <v>No</v>
      </c>
      <c r="AL246" t="s">
        <v>2315</v>
      </c>
      <c r="AM246" t="s">
        <v>129</v>
      </c>
      <c r="AN246" t="s">
        <v>2316</v>
      </c>
      <c r="AO246">
        <v>1</v>
      </c>
      <c r="AP246" s="6" t="s">
        <v>12443</v>
      </c>
      <c r="AQ246">
        <v>6</v>
      </c>
      <c r="AR246">
        <v>0</v>
      </c>
      <c r="AS246" s="3" t="str">
        <f t="shared" si="91"/>
        <v>No</v>
      </c>
      <c r="AT246">
        <v>40</v>
      </c>
      <c r="AU246">
        <v>50</v>
      </c>
      <c r="AV246" t="str">
        <f t="shared" si="92"/>
        <v>Yes</v>
      </c>
      <c r="AW246">
        <v>1</v>
      </c>
      <c r="AX246" t="s">
        <v>12445</v>
      </c>
      <c r="AY246" t="s">
        <v>51</v>
      </c>
      <c r="AZ246" s="6" t="s">
        <v>2317</v>
      </c>
      <c r="BA246" t="s">
        <v>2318</v>
      </c>
      <c r="BB246" t="s">
        <v>2319</v>
      </c>
      <c r="BC246" s="3" t="str">
        <f t="shared" si="93"/>
        <v>with rating</v>
      </c>
      <c r="BD246">
        <v>9116</v>
      </c>
      <c r="BE246" s="3">
        <v>87</v>
      </c>
      <c r="BF246" s="8">
        <f t="shared" si="94"/>
        <v>0.87</v>
      </c>
      <c r="BG246" s="5">
        <f t="shared" si="74"/>
        <v>7930.92</v>
      </c>
      <c r="BH246">
        <v>4.0929135585783198</v>
      </c>
      <c r="BI246" t="s">
        <v>2320</v>
      </c>
      <c r="BJ246">
        <v>1</v>
      </c>
      <c r="BK246" s="3" t="str">
        <f t="shared" si="95"/>
        <v>Yes</v>
      </c>
      <c r="BL246" t="s">
        <v>2321</v>
      </c>
      <c r="BM246" t="s">
        <v>2322</v>
      </c>
      <c r="BN246" t="s">
        <v>2323</v>
      </c>
      <c r="BO246" t="s">
        <v>2324</v>
      </c>
      <c r="BP246" t="s">
        <v>58</v>
      </c>
      <c r="BQ246" t="s">
        <v>59</v>
      </c>
      <c r="BR246" t="s">
        <v>2315</v>
      </c>
      <c r="BS246" t="s">
        <v>13314</v>
      </c>
      <c r="BT246" t="s">
        <v>12459</v>
      </c>
      <c r="BU246" t="s">
        <v>12458</v>
      </c>
      <c r="BV246" t="s">
        <v>13315</v>
      </c>
      <c r="BW246" t="s">
        <v>12554</v>
      </c>
      <c r="BX246" t="s">
        <v>13316</v>
      </c>
      <c r="BY246" t="s">
        <v>13317</v>
      </c>
      <c r="BZ246" t="s">
        <v>13318</v>
      </c>
      <c r="CA246" t="s">
        <v>12874</v>
      </c>
      <c r="CB246" t="s">
        <v>12606</v>
      </c>
      <c r="CC246" t="s">
        <v>12542</v>
      </c>
      <c r="CD246" t="s">
        <v>12776</v>
      </c>
      <c r="CE246" t="s">
        <v>13319</v>
      </c>
      <c r="CF246" t="s">
        <v>12469</v>
      </c>
      <c r="CG246" t="s">
        <v>13320</v>
      </c>
      <c r="CH246" t="s">
        <v>13044</v>
      </c>
      <c r="CI246" t="s">
        <v>13321</v>
      </c>
    </row>
    <row r="247" spans="1:93" hidden="1" x14ac:dyDescent="0.25">
      <c r="A247">
        <v>246</v>
      </c>
      <c r="B247" t="s">
        <v>11597</v>
      </c>
      <c r="C247" t="s">
        <v>11597</v>
      </c>
      <c r="D247">
        <v>11</v>
      </c>
      <c r="E247">
        <v>10</v>
      </c>
      <c r="F247" t="s">
        <v>45</v>
      </c>
      <c r="G247">
        <v>100</v>
      </c>
      <c r="H247" s="3">
        <f t="shared" si="72"/>
        <v>1100</v>
      </c>
      <c r="I247" s="3">
        <f t="shared" si="73"/>
        <v>1000</v>
      </c>
      <c r="J247">
        <v>1</v>
      </c>
      <c r="K247" s="3" t="str">
        <f t="shared" si="75"/>
        <v>Yes</v>
      </c>
      <c r="L247" s="3" t="str">
        <f t="shared" si="76"/>
        <v>with rating</v>
      </c>
      <c r="M247" s="3">
        <f t="shared" si="77"/>
        <v>1</v>
      </c>
      <c r="N247" s="3" t="str">
        <f t="shared" si="78"/>
        <v>Below average</v>
      </c>
      <c r="O247" s="3">
        <f t="shared" si="79"/>
        <v>0</v>
      </c>
      <c r="P247" s="3">
        <f t="shared" si="80"/>
        <v>0</v>
      </c>
      <c r="Q247" s="3">
        <f t="shared" si="81"/>
        <v>0</v>
      </c>
      <c r="R247" s="3">
        <f t="shared" si="82"/>
        <v>0</v>
      </c>
      <c r="S247" s="3">
        <f t="shared" si="83"/>
        <v>1</v>
      </c>
      <c r="T247" s="3">
        <f t="shared" si="84"/>
        <v>0</v>
      </c>
      <c r="U247" s="3" t="str">
        <f t="shared" si="85"/>
        <v>Very good</v>
      </c>
      <c r="V247">
        <v>3.54</v>
      </c>
      <c r="W247">
        <v>13</v>
      </c>
      <c r="X247">
        <v>5</v>
      </c>
      <c r="Y247" s="8">
        <f t="shared" si="86"/>
        <v>0.38461538461538464</v>
      </c>
      <c r="Z247">
        <v>3</v>
      </c>
      <c r="AA247">
        <v>1</v>
      </c>
      <c r="AB247">
        <v>2</v>
      </c>
      <c r="AC247">
        <v>2</v>
      </c>
      <c r="AD247" s="9">
        <f t="shared" si="87"/>
        <v>0.15384615384615385</v>
      </c>
      <c r="AE247">
        <v>0</v>
      </c>
      <c r="AF247">
        <v>0</v>
      </c>
      <c r="AG247" s="3" t="str">
        <f t="shared" si="88"/>
        <v>No</v>
      </c>
      <c r="AH247">
        <v>0</v>
      </c>
      <c r="AI247" s="3" t="str">
        <f t="shared" si="89"/>
        <v>No</v>
      </c>
      <c r="AJ247">
        <v>0</v>
      </c>
      <c r="AK247" s="3" t="str">
        <f t="shared" si="90"/>
        <v>No</v>
      </c>
      <c r="AL247" t="s">
        <v>11598</v>
      </c>
      <c r="AM247" t="s">
        <v>85</v>
      </c>
      <c r="AN247" t="s">
        <v>1706</v>
      </c>
      <c r="AO247">
        <v>50</v>
      </c>
      <c r="AP247" s="6" t="s">
        <v>12443</v>
      </c>
      <c r="AQ247">
        <v>2</v>
      </c>
      <c r="AR247">
        <v>0</v>
      </c>
      <c r="AS247" s="3" t="str">
        <f t="shared" si="91"/>
        <v>No</v>
      </c>
      <c r="AT247">
        <v>42</v>
      </c>
      <c r="AU247">
        <v>50</v>
      </c>
      <c r="AV247" t="str">
        <f t="shared" si="92"/>
        <v>No</v>
      </c>
      <c r="AY247" t="s">
        <v>51</v>
      </c>
      <c r="AZ247" s="6" t="s">
        <v>2327</v>
      </c>
      <c r="BA247" t="s">
        <v>2328</v>
      </c>
      <c r="BB247" t="s">
        <v>2329</v>
      </c>
      <c r="BC247" s="3" t="str">
        <f t="shared" si="93"/>
        <v>with rating</v>
      </c>
      <c r="BD247">
        <v>885</v>
      </c>
      <c r="BE247" s="3">
        <v>88</v>
      </c>
      <c r="BF247" s="8">
        <f t="shared" si="94"/>
        <v>0.88</v>
      </c>
      <c r="BG247" s="5">
        <f t="shared" si="74"/>
        <v>778.8</v>
      </c>
      <c r="BH247">
        <v>4.1559322033898303</v>
      </c>
      <c r="BI247" t="s">
        <v>2330</v>
      </c>
      <c r="BJ247">
        <v>1</v>
      </c>
      <c r="BK247" s="3" t="str">
        <f t="shared" si="95"/>
        <v>Yes</v>
      </c>
      <c r="BL247" t="s">
        <v>2331</v>
      </c>
      <c r="BM247" t="s">
        <v>2332</v>
      </c>
      <c r="BN247" t="s">
        <v>2333</v>
      </c>
      <c r="BO247" t="s">
        <v>2334</v>
      </c>
      <c r="BP247" t="s">
        <v>58</v>
      </c>
      <c r="BQ247" t="s">
        <v>59</v>
      </c>
      <c r="BR247" t="s">
        <v>11598</v>
      </c>
      <c r="BS247" t="s">
        <v>12458</v>
      </c>
      <c r="BT247" t="s">
        <v>12776</v>
      </c>
      <c r="BU247" t="s">
        <v>12523</v>
      </c>
      <c r="BV247" t="s">
        <v>12522</v>
      </c>
      <c r="BW247" t="s">
        <v>12810</v>
      </c>
      <c r="BX247" t="s">
        <v>12463</v>
      </c>
      <c r="BY247" t="s">
        <v>12812</v>
      </c>
      <c r="BZ247" t="s">
        <v>12775</v>
      </c>
      <c r="CA247" t="s">
        <v>12466</v>
      </c>
      <c r="CB247" t="s">
        <v>12813</v>
      </c>
      <c r="CC247" t="s">
        <v>12696</v>
      </c>
      <c r="CD247" t="s">
        <v>12519</v>
      </c>
      <c r="CE247" t="s">
        <v>13056</v>
      </c>
      <c r="CF247" t="s">
        <v>12505</v>
      </c>
      <c r="CG247" t="s">
        <v>13276</v>
      </c>
      <c r="CH247" t="s">
        <v>13322</v>
      </c>
      <c r="CI247" t="s">
        <v>12475</v>
      </c>
    </row>
    <row r="248" spans="1:93" hidden="1" x14ac:dyDescent="0.25">
      <c r="A248">
        <v>247</v>
      </c>
      <c r="B248" t="s">
        <v>2335</v>
      </c>
      <c r="C248" t="s">
        <v>11599</v>
      </c>
      <c r="D248">
        <v>3.85</v>
      </c>
      <c r="E248">
        <v>10</v>
      </c>
      <c r="F248" t="s">
        <v>45</v>
      </c>
      <c r="G248">
        <v>50</v>
      </c>
      <c r="H248" s="3">
        <f t="shared" si="72"/>
        <v>192.5</v>
      </c>
      <c r="I248" s="3">
        <f t="shared" si="73"/>
        <v>500</v>
      </c>
      <c r="J248">
        <v>0</v>
      </c>
      <c r="K248" s="3" t="str">
        <f t="shared" si="75"/>
        <v>No</v>
      </c>
      <c r="L248" s="3" t="str">
        <f t="shared" si="76"/>
        <v>with rating</v>
      </c>
      <c r="M248" s="3">
        <f t="shared" si="77"/>
        <v>1</v>
      </c>
      <c r="N248" s="3" t="str">
        <f t="shared" si="78"/>
        <v>Below average</v>
      </c>
      <c r="O248" s="3">
        <f t="shared" si="79"/>
        <v>0</v>
      </c>
      <c r="P248" s="3">
        <f t="shared" si="80"/>
        <v>0</v>
      </c>
      <c r="Q248" s="3">
        <f t="shared" si="81"/>
        <v>0</v>
      </c>
      <c r="R248" s="3">
        <f t="shared" si="82"/>
        <v>1</v>
      </c>
      <c r="S248" s="3">
        <f t="shared" si="83"/>
        <v>0</v>
      </c>
      <c r="T248" s="3">
        <f t="shared" si="84"/>
        <v>0</v>
      </c>
      <c r="U248" s="3" t="str">
        <f t="shared" si="85"/>
        <v>Good</v>
      </c>
      <c r="V248">
        <v>3.33</v>
      </c>
      <c r="W248">
        <v>3</v>
      </c>
      <c r="X248">
        <v>1</v>
      </c>
      <c r="Y248" s="8">
        <f t="shared" si="86"/>
        <v>0.33333333333333331</v>
      </c>
      <c r="Z248">
        <v>1</v>
      </c>
      <c r="AA248">
        <v>0</v>
      </c>
      <c r="AB248">
        <v>0</v>
      </c>
      <c r="AC248">
        <v>1</v>
      </c>
      <c r="AD248" s="9">
        <f t="shared" si="87"/>
        <v>0.33333333333333331</v>
      </c>
      <c r="AE248">
        <v>0</v>
      </c>
      <c r="AF248">
        <v>0</v>
      </c>
      <c r="AG248" s="3" t="str">
        <f t="shared" si="88"/>
        <v>No</v>
      </c>
      <c r="AH248">
        <v>0</v>
      </c>
      <c r="AI248" s="3" t="str">
        <f t="shared" si="89"/>
        <v>No</v>
      </c>
      <c r="AJ248">
        <v>0</v>
      </c>
      <c r="AK248" s="3" t="str">
        <f t="shared" si="90"/>
        <v>No</v>
      </c>
      <c r="AL248" t="s">
        <v>2337</v>
      </c>
      <c r="AM248" t="s">
        <v>812</v>
      </c>
      <c r="AN248" t="s">
        <v>11600</v>
      </c>
      <c r="AO248">
        <v>7</v>
      </c>
      <c r="AP248" s="6" t="s">
        <v>12443</v>
      </c>
      <c r="AQ248">
        <v>1</v>
      </c>
      <c r="AR248">
        <v>0</v>
      </c>
      <c r="AS248" s="3" t="str">
        <f t="shared" si="91"/>
        <v>No</v>
      </c>
      <c r="AT248">
        <v>25</v>
      </c>
      <c r="AU248">
        <v>50</v>
      </c>
      <c r="AV248" t="str">
        <f t="shared" si="92"/>
        <v>No</v>
      </c>
      <c r="AY248" t="s">
        <v>51</v>
      </c>
      <c r="AZ248" s="6" t="s">
        <v>2339</v>
      </c>
      <c r="BA248" t="s">
        <v>2340</v>
      </c>
      <c r="BB248" t="s">
        <v>2341</v>
      </c>
      <c r="BC248" s="3" t="str">
        <f t="shared" si="93"/>
        <v>with rating</v>
      </c>
      <c r="BD248">
        <v>7676</v>
      </c>
      <c r="BE248" s="3">
        <v>87</v>
      </c>
      <c r="BF248" s="8">
        <f t="shared" si="94"/>
        <v>0.87</v>
      </c>
      <c r="BG248" s="5">
        <f t="shared" si="74"/>
        <v>6678.12</v>
      </c>
      <c r="BH248">
        <v>4.0394736842105203</v>
      </c>
      <c r="BI248" t="s">
        <v>2342</v>
      </c>
      <c r="BJ248">
        <v>0</v>
      </c>
      <c r="BK248" s="3" t="str">
        <f t="shared" si="95"/>
        <v>No</v>
      </c>
      <c r="BM248" t="s">
        <v>2343</v>
      </c>
      <c r="BN248" t="s">
        <v>2344</v>
      </c>
      <c r="BO248" t="s">
        <v>2345</v>
      </c>
      <c r="BP248" t="s">
        <v>58</v>
      </c>
      <c r="BQ248" t="s">
        <v>59</v>
      </c>
      <c r="BR248" t="s">
        <v>2337</v>
      </c>
      <c r="BS248" t="s">
        <v>12458</v>
      </c>
      <c r="BT248" t="s">
        <v>12459</v>
      </c>
      <c r="BU248" t="s">
        <v>12467</v>
      </c>
      <c r="BV248" t="s">
        <v>13219</v>
      </c>
      <c r="BW248" t="s">
        <v>12596</v>
      </c>
      <c r="BX248" t="s">
        <v>12486</v>
      </c>
      <c r="BY248" t="s">
        <v>12463</v>
      </c>
      <c r="BZ248" t="s">
        <v>12568</v>
      </c>
      <c r="CA248" t="s">
        <v>13323</v>
      </c>
      <c r="CB248" t="s">
        <v>12563</v>
      </c>
      <c r="CC248" t="s">
        <v>12597</v>
      </c>
      <c r="CD248" t="s">
        <v>12650</v>
      </c>
      <c r="CE248" t="s">
        <v>13324</v>
      </c>
      <c r="CF248" t="s">
        <v>12492</v>
      </c>
      <c r="CG248" t="s">
        <v>13189</v>
      </c>
      <c r="CH248" t="s">
        <v>12580</v>
      </c>
      <c r="CI248" t="s">
        <v>12466</v>
      </c>
      <c r="CJ248" t="s">
        <v>12770</v>
      </c>
      <c r="CK248" t="s">
        <v>12515</v>
      </c>
    </row>
    <row r="249" spans="1:93" hidden="1" x14ac:dyDescent="0.25">
      <c r="A249">
        <v>248</v>
      </c>
      <c r="B249" t="s">
        <v>2346</v>
      </c>
      <c r="C249" t="s">
        <v>2346</v>
      </c>
      <c r="D249">
        <v>9</v>
      </c>
      <c r="E249">
        <v>48</v>
      </c>
      <c r="F249" t="s">
        <v>45</v>
      </c>
      <c r="G249">
        <v>1000</v>
      </c>
      <c r="H249" s="3">
        <f t="shared" si="72"/>
        <v>9000</v>
      </c>
      <c r="I249" s="3">
        <f t="shared" si="73"/>
        <v>48000</v>
      </c>
      <c r="J249">
        <v>1</v>
      </c>
      <c r="K249" s="3" t="str">
        <f t="shared" si="75"/>
        <v>Yes</v>
      </c>
      <c r="L249" s="3" t="str">
        <f t="shared" si="76"/>
        <v>with rating</v>
      </c>
      <c r="M249" s="3">
        <f t="shared" si="77"/>
        <v>1</v>
      </c>
      <c r="N249" s="3" t="str">
        <f t="shared" si="78"/>
        <v>Above average</v>
      </c>
      <c r="O249" s="3">
        <f t="shared" si="79"/>
        <v>0</v>
      </c>
      <c r="P249" s="3">
        <f t="shared" si="80"/>
        <v>0</v>
      </c>
      <c r="Q249" s="3">
        <f t="shared" si="81"/>
        <v>0</v>
      </c>
      <c r="R249" s="3">
        <f t="shared" si="82"/>
        <v>0</v>
      </c>
      <c r="S249" s="3">
        <f t="shared" si="83"/>
        <v>1</v>
      </c>
      <c r="T249" s="3">
        <f t="shared" si="84"/>
        <v>0</v>
      </c>
      <c r="U249" s="3" t="str">
        <f t="shared" si="85"/>
        <v>Very good</v>
      </c>
      <c r="V249">
        <v>4.01</v>
      </c>
      <c r="W249">
        <v>135</v>
      </c>
      <c r="X249">
        <v>69</v>
      </c>
      <c r="Y249" s="8">
        <f t="shared" si="86"/>
        <v>0.51111111111111107</v>
      </c>
      <c r="Z249">
        <v>25</v>
      </c>
      <c r="AA249">
        <v>23</v>
      </c>
      <c r="AB249">
        <v>10</v>
      </c>
      <c r="AC249">
        <v>8</v>
      </c>
      <c r="AD249" s="9">
        <f t="shared" si="87"/>
        <v>5.9259259259259262E-2</v>
      </c>
      <c r="AE249">
        <v>0</v>
      </c>
      <c r="AF249">
        <v>0</v>
      </c>
      <c r="AG249" s="3" t="str">
        <f t="shared" si="88"/>
        <v>No</v>
      </c>
      <c r="AH249">
        <v>0</v>
      </c>
      <c r="AI249" s="3" t="str">
        <f t="shared" si="89"/>
        <v>No</v>
      </c>
      <c r="AJ249">
        <v>0</v>
      </c>
      <c r="AK249" s="3" t="str">
        <f t="shared" si="90"/>
        <v>No</v>
      </c>
      <c r="AL249" t="s">
        <v>2347</v>
      </c>
      <c r="AM249" t="s">
        <v>812</v>
      </c>
      <c r="AN249" t="s">
        <v>48</v>
      </c>
      <c r="AO249">
        <v>50</v>
      </c>
      <c r="AP249" s="6" t="s">
        <v>12443</v>
      </c>
      <c r="AQ249">
        <v>3</v>
      </c>
      <c r="AR249">
        <v>0</v>
      </c>
      <c r="AS249" s="3" t="str">
        <f t="shared" si="91"/>
        <v>No</v>
      </c>
      <c r="AT249">
        <v>25</v>
      </c>
      <c r="AU249">
        <v>50</v>
      </c>
      <c r="AV249" t="str">
        <f t="shared" si="92"/>
        <v>No</v>
      </c>
      <c r="AY249" t="s">
        <v>51</v>
      </c>
      <c r="AZ249" s="6" t="s">
        <v>2348</v>
      </c>
      <c r="BA249" t="s">
        <v>2349</v>
      </c>
      <c r="BB249" t="s">
        <v>2350</v>
      </c>
      <c r="BC249" s="3" t="str">
        <f t="shared" si="93"/>
        <v>with rating</v>
      </c>
      <c r="BD249">
        <v>6632</v>
      </c>
      <c r="BE249" s="3">
        <v>78</v>
      </c>
      <c r="BF249" s="8">
        <f t="shared" si="94"/>
        <v>0.78</v>
      </c>
      <c r="BG249" s="5">
        <f t="shared" si="74"/>
        <v>5172.96</v>
      </c>
      <c r="BH249">
        <v>3.7487937273823801</v>
      </c>
      <c r="BI249" t="s">
        <v>2351</v>
      </c>
      <c r="BJ249">
        <v>0</v>
      </c>
      <c r="BK249" s="3" t="str">
        <f t="shared" si="95"/>
        <v>No</v>
      </c>
      <c r="BM249" t="s">
        <v>2352</v>
      </c>
      <c r="BN249" t="s">
        <v>2353</v>
      </c>
      <c r="BO249" t="s">
        <v>2354</v>
      </c>
      <c r="BP249" t="s">
        <v>58</v>
      </c>
      <c r="BQ249" t="s">
        <v>59</v>
      </c>
      <c r="BR249" t="s">
        <v>2347</v>
      </c>
      <c r="BS249" t="s">
        <v>12458</v>
      </c>
      <c r="BT249" t="s">
        <v>12573</v>
      </c>
      <c r="BU249" t="s">
        <v>12459</v>
      </c>
      <c r="BV249" t="s">
        <v>12582</v>
      </c>
      <c r="BW249" t="s">
        <v>12617</v>
      </c>
      <c r="BX249" t="s">
        <v>12827</v>
      </c>
      <c r="BY249" t="s">
        <v>13325</v>
      </c>
      <c r="BZ249" t="s">
        <v>12473</v>
      </c>
      <c r="CA249" t="s">
        <v>12532</v>
      </c>
      <c r="CB249" t="s">
        <v>12595</v>
      </c>
      <c r="CC249" t="s">
        <v>12576</v>
      </c>
      <c r="CD249" t="s">
        <v>12631</v>
      </c>
      <c r="CE249" t="s">
        <v>12758</v>
      </c>
      <c r="CF249" t="s">
        <v>12477</v>
      </c>
      <c r="CG249" t="s">
        <v>12627</v>
      </c>
      <c r="CH249" t="s">
        <v>13326</v>
      </c>
    </row>
    <row r="250" spans="1:93" hidden="1" x14ac:dyDescent="0.25">
      <c r="A250">
        <v>249</v>
      </c>
      <c r="B250" t="s">
        <v>2355</v>
      </c>
      <c r="C250" t="s">
        <v>2356</v>
      </c>
      <c r="D250">
        <v>8</v>
      </c>
      <c r="E250">
        <v>9</v>
      </c>
      <c r="F250" t="s">
        <v>45</v>
      </c>
      <c r="G250">
        <v>7</v>
      </c>
      <c r="H250" s="3">
        <f t="shared" si="72"/>
        <v>56</v>
      </c>
      <c r="I250" s="3">
        <f t="shared" si="73"/>
        <v>63</v>
      </c>
      <c r="J250">
        <v>0</v>
      </c>
      <c r="K250" s="3" t="str">
        <f t="shared" si="75"/>
        <v>No</v>
      </c>
      <c r="L250" s="3" t="str">
        <f t="shared" si="76"/>
        <v>without rating</v>
      </c>
      <c r="M250" s="3">
        <f t="shared" si="77"/>
        <v>0</v>
      </c>
      <c r="N250" s="3" t="str">
        <f t="shared" si="78"/>
        <v>no rating</v>
      </c>
      <c r="O250" s="3">
        <f t="shared" si="79"/>
        <v>1</v>
      </c>
      <c r="P250" s="3">
        <f t="shared" si="80"/>
        <v>0</v>
      </c>
      <c r="Q250" s="3">
        <f t="shared" si="81"/>
        <v>0</v>
      </c>
      <c r="R250" s="3">
        <f t="shared" si="82"/>
        <v>0</v>
      </c>
      <c r="S250" s="3">
        <f t="shared" si="83"/>
        <v>0</v>
      </c>
      <c r="T250" s="3">
        <f t="shared" si="84"/>
        <v>0</v>
      </c>
      <c r="U250" s="3" t="str">
        <f t="shared" si="85"/>
        <v>no rating</v>
      </c>
      <c r="V250" s="4"/>
      <c r="W250">
        <v>0</v>
      </c>
      <c r="Y250" s="8" t="e">
        <f t="shared" si="86"/>
        <v>#DIV/0!</v>
      </c>
      <c r="AD250" s="9" t="e">
        <f t="shared" si="87"/>
        <v>#DIV/0!</v>
      </c>
      <c r="AE250">
        <v>0</v>
      </c>
      <c r="AF250">
        <v>0</v>
      </c>
      <c r="AG250" s="3" t="str">
        <f t="shared" si="88"/>
        <v>No</v>
      </c>
      <c r="AH250">
        <v>0</v>
      </c>
      <c r="AI250" s="3" t="str">
        <f t="shared" si="89"/>
        <v>No</v>
      </c>
      <c r="AJ250">
        <v>0</v>
      </c>
      <c r="AK250" s="3" t="str">
        <f t="shared" si="90"/>
        <v>No</v>
      </c>
      <c r="AL250" t="s">
        <v>11601</v>
      </c>
      <c r="AM250" t="s">
        <v>182</v>
      </c>
      <c r="AN250" t="s">
        <v>162</v>
      </c>
      <c r="AO250">
        <v>5</v>
      </c>
      <c r="AP250" s="6" t="s">
        <v>12443</v>
      </c>
      <c r="AQ250">
        <v>3</v>
      </c>
      <c r="AR250">
        <v>0</v>
      </c>
      <c r="AS250" s="3" t="str">
        <f t="shared" si="91"/>
        <v>No</v>
      </c>
      <c r="AT250">
        <v>38</v>
      </c>
      <c r="AU250">
        <v>50</v>
      </c>
      <c r="AV250" t="str">
        <f t="shared" si="92"/>
        <v>No</v>
      </c>
      <c r="AY250" t="s">
        <v>51</v>
      </c>
      <c r="AZ250" s="6" t="s">
        <v>2048</v>
      </c>
      <c r="BA250" t="s">
        <v>2049</v>
      </c>
      <c r="BB250" t="s">
        <v>2050</v>
      </c>
      <c r="BC250" s="3" t="str">
        <f t="shared" si="93"/>
        <v>with rating</v>
      </c>
      <c r="BD250">
        <v>108048</v>
      </c>
      <c r="BE250" s="3">
        <v>87</v>
      </c>
      <c r="BF250" s="8">
        <f t="shared" si="94"/>
        <v>0.87</v>
      </c>
      <c r="BG250" s="5">
        <f t="shared" si="74"/>
        <v>94001.76</v>
      </c>
      <c r="BH250">
        <v>4.0525044424700098</v>
      </c>
      <c r="BI250" t="s">
        <v>2051</v>
      </c>
      <c r="BJ250">
        <v>1</v>
      </c>
      <c r="BK250" s="3" t="str">
        <f t="shared" si="95"/>
        <v>Yes</v>
      </c>
      <c r="BL250" t="s">
        <v>2052</v>
      </c>
      <c r="BM250" t="s">
        <v>2358</v>
      </c>
      <c r="BN250" t="s">
        <v>2359</v>
      </c>
      <c r="BO250" t="s">
        <v>2360</v>
      </c>
      <c r="BP250" t="s">
        <v>58</v>
      </c>
      <c r="BQ250" t="s">
        <v>59</v>
      </c>
      <c r="BR250" t="s">
        <v>11601</v>
      </c>
      <c r="BS250" t="s">
        <v>12458</v>
      </c>
      <c r="BT250" t="s">
        <v>12545</v>
      </c>
      <c r="BU250" t="s">
        <v>12515</v>
      </c>
      <c r="BV250" t="s">
        <v>12512</v>
      </c>
      <c r="BW250" t="s">
        <v>12560</v>
      </c>
      <c r="BX250" t="s">
        <v>12561</v>
      </c>
      <c r="BY250" t="s">
        <v>12486</v>
      </c>
      <c r="BZ250" t="s">
        <v>12524</v>
      </c>
      <c r="CA250" t="s">
        <v>13141</v>
      </c>
      <c r="CB250" t="s">
        <v>12501</v>
      </c>
      <c r="CC250" t="s">
        <v>12562</v>
      </c>
      <c r="CD250" t="s">
        <v>12469</v>
      </c>
      <c r="CE250" t="s">
        <v>12740</v>
      </c>
      <c r="CF250" t="s">
        <v>12861</v>
      </c>
      <c r="CG250" t="s">
        <v>12555</v>
      </c>
      <c r="CH250" t="s">
        <v>12459</v>
      </c>
      <c r="CI250" t="s">
        <v>13327</v>
      </c>
      <c r="CJ250" t="s">
        <v>12565</v>
      </c>
      <c r="CK250" t="s">
        <v>12463</v>
      </c>
    </row>
    <row r="251" spans="1:93" hidden="1" x14ac:dyDescent="0.25">
      <c r="A251">
        <v>250</v>
      </c>
      <c r="B251" t="s">
        <v>2361</v>
      </c>
      <c r="C251" t="s">
        <v>11602</v>
      </c>
      <c r="D251">
        <v>11</v>
      </c>
      <c r="E251">
        <v>10</v>
      </c>
      <c r="F251" t="s">
        <v>45</v>
      </c>
      <c r="G251">
        <v>1000</v>
      </c>
      <c r="H251" s="3">
        <f t="shared" si="72"/>
        <v>11000</v>
      </c>
      <c r="I251" s="3">
        <f t="shared" si="73"/>
        <v>10000</v>
      </c>
      <c r="J251">
        <v>0</v>
      </c>
      <c r="K251" s="3" t="str">
        <f t="shared" si="75"/>
        <v>No</v>
      </c>
      <c r="L251" s="3" t="str">
        <f t="shared" si="76"/>
        <v>with rating</v>
      </c>
      <c r="M251" s="3">
        <f t="shared" si="77"/>
        <v>1</v>
      </c>
      <c r="N251" s="3" t="str">
        <f t="shared" si="78"/>
        <v>Above average</v>
      </c>
      <c r="O251" s="3">
        <f t="shared" si="79"/>
        <v>0</v>
      </c>
      <c r="P251" s="3">
        <f t="shared" si="80"/>
        <v>0</v>
      </c>
      <c r="Q251" s="3">
        <f t="shared" si="81"/>
        <v>0</v>
      </c>
      <c r="R251" s="3">
        <f t="shared" si="82"/>
        <v>0</v>
      </c>
      <c r="S251" s="3">
        <f t="shared" si="83"/>
        <v>1</v>
      </c>
      <c r="T251" s="3">
        <f t="shared" si="84"/>
        <v>0</v>
      </c>
      <c r="U251" s="3" t="str">
        <f t="shared" si="85"/>
        <v>Very good</v>
      </c>
      <c r="V251">
        <v>4</v>
      </c>
      <c r="W251">
        <v>221</v>
      </c>
      <c r="X251">
        <v>103</v>
      </c>
      <c r="Y251" s="8">
        <f t="shared" si="86"/>
        <v>0.4660633484162896</v>
      </c>
      <c r="Z251">
        <v>59</v>
      </c>
      <c r="AA251">
        <v>33</v>
      </c>
      <c r="AB251">
        <v>7</v>
      </c>
      <c r="AC251">
        <v>19</v>
      </c>
      <c r="AD251" s="9">
        <f t="shared" si="87"/>
        <v>8.5972850678733032E-2</v>
      </c>
      <c r="AE251">
        <v>0</v>
      </c>
      <c r="AF251">
        <v>0</v>
      </c>
      <c r="AG251" s="3" t="str">
        <f t="shared" si="88"/>
        <v>No</v>
      </c>
      <c r="AH251">
        <v>0</v>
      </c>
      <c r="AI251" s="3" t="str">
        <f t="shared" si="89"/>
        <v>No</v>
      </c>
      <c r="AJ251">
        <v>0</v>
      </c>
      <c r="AK251" s="3" t="str">
        <f t="shared" si="90"/>
        <v>No</v>
      </c>
      <c r="AL251" t="s">
        <v>11603</v>
      </c>
      <c r="AM251" t="s">
        <v>47</v>
      </c>
      <c r="AN251" t="s">
        <v>48</v>
      </c>
      <c r="AO251">
        <v>6</v>
      </c>
      <c r="AP251" s="6" t="s">
        <v>12443</v>
      </c>
      <c r="AQ251">
        <v>3</v>
      </c>
      <c r="AR251">
        <v>0</v>
      </c>
      <c r="AS251" s="3" t="str">
        <f t="shared" si="91"/>
        <v>No</v>
      </c>
      <c r="AT251">
        <v>36</v>
      </c>
      <c r="AU251">
        <v>50</v>
      </c>
      <c r="AV251" t="str">
        <f t="shared" si="92"/>
        <v>Yes</v>
      </c>
      <c r="AW251">
        <v>1</v>
      </c>
      <c r="AX251" t="s">
        <v>12445</v>
      </c>
      <c r="AY251" t="s">
        <v>51</v>
      </c>
      <c r="AZ251" s="6" t="s">
        <v>2364</v>
      </c>
      <c r="BA251" t="s">
        <v>2365</v>
      </c>
      <c r="BB251" t="s">
        <v>2366</v>
      </c>
      <c r="BC251" s="3" t="str">
        <f t="shared" si="93"/>
        <v>with rating</v>
      </c>
      <c r="BD251">
        <v>73119</v>
      </c>
      <c r="BE251" s="3">
        <v>87</v>
      </c>
      <c r="BF251" s="8">
        <f t="shared" si="94"/>
        <v>0.87</v>
      </c>
      <c r="BG251" s="5">
        <f t="shared" si="74"/>
        <v>63613.53</v>
      </c>
      <c r="BH251">
        <v>4.0042670167808598</v>
      </c>
      <c r="BI251" t="s">
        <v>2367</v>
      </c>
      <c r="BJ251">
        <v>1</v>
      </c>
      <c r="BK251" s="3" t="str">
        <f t="shared" si="95"/>
        <v>Yes</v>
      </c>
      <c r="BL251" t="s">
        <v>2368</v>
      </c>
      <c r="BM251" t="s">
        <v>2369</v>
      </c>
      <c r="BN251" t="s">
        <v>2370</v>
      </c>
      <c r="BO251" t="s">
        <v>2371</v>
      </c>
      <c r="BP251" t="s">
        <v>58</v>
      </c>
      <c r="BQ251" t="s">
        <v>59</v>
      </c>
      <c r="BR251" t="s">
        <v>11603</v>
      </c>
      <c r="BS251" t="s">
        <v>12458</v>
      </c>
      <c r="BT251" t="s">
        <v>13328</v>
      </c>
      <c r="BU251" t="s">
        <v>12486</v>
      </c>
      <c r="BV251" t="s">
        <v>12554</v>
      </c>
      <c r="BW251" t="s">
        <v>12744</v>
      </c>
      <c r="BX251" t="s">
        <v>12463</v>
      </c>
      <c r="BY251" t="s">
        <v>12519</v>
      </c>
      <c r="BZ251" t="s">
        <v>13329</v>
      </c>
      <c r="CA251" t="s">
        <v>12505</v>
      </c>
      <c r="CB251" t="s">
        <v>12559</v>
      </c>
      <c r="CC251" t="s">
        <v>12466</v>
      </c>
      <c r="CD251" t="s">
        <v>12475</v>
      </c>
      <c r="CE251" t="s">
        <v>13330</v>
      </c>
      <c r="CF251" t="s">
        <v>12806</v>
      </c>
      <c r="CG251" t="s">
        <v>12515</v>
      </c>
      <c r="CH251" t="s">
        <v>13331</v>
      </c>
      <c r="CI251" t="s">
        <v>12545</v>
      </c>
      <c r="CJ251" t="s">
        <v>13332</v>
      </c>
      <c r="CK251" t="s">
        <v>12564</v>
      </c>
      <c r="CL251" t="s">
        <v>12690</v>
      </c>
      <c r="CM251" t="s">
        <v>12804</v>
      </c>
      <c r="CN251" t="s">
        <v>12492</v>
      </c>
    </row>
    <row r="252" spans="1:93" hidden="1" x14ac:dyDescent="0.25">
      <c r="A252">
        <v>251</v>
      </c>
      <c r="B252" t="s">
        <v>2372</v>
      </c>
      <c r="C252" t="s">
        <v>11604</v>
      </c>
      <c r="D252">
        <v>6</v>
      </c>
      <c r="E252">
        <v>13</v>
      </c>
      <c r="F252" t="s">
        <v>45</v>
      </c>
      <c r="G252">
        <v>20000</v>
      </c>
      <c r="H252" s="3">
        <f t="shared" si="72"/>
        <v>120000</v>
      </c>
      <c r="I252" s="3">
        <f t="shared" si="73"/>
        <v>260000</v>
      </c>
      <c r="J252">
        <v>1</v>
      </c>
      <c r="K252" s="3" t="str">
        <f t="shared" si="75"/>
        <v>Yes</v>
      </c>
      <c r="L252" s="3" t="str">
        <f t="shared" si="76"/>
        <v>with rating</v>
      </c>
      <c r="M252" s="3">
        <f t="shared" si="77"/>
        <v>1</v>
      </c>
      <c r="N252" s="3" t="str">
        <f t="shared" si="78"/>
        <v>Above average</v>
      </c>
      <c r="O252" s="3">
        <f t="shared" si="79"/>
        <v>0</v>
      </c>
      <c r="P252" s="3">
        <f t="shared" si="80"/>
        <v>0</v>
      </c>
      <c r="Q252" s="3">
        <f t="shared" si="81"/>
        <v>0</v>
      </c>
      <c r="R252" s="3">
        <f t="shared" si="82"/>
        <v>0</v>
      </c>
      <c r="S252" s="3">
        <f t="shared" si="83"/>
        <v>1</v>
      </c>
      <c r="T252" s="3">
        <f t="shared" si="84"/>
        <v>0</v>
      </c>
      <c r="U252" s="3" t="str">
        <f t="shared" si="85"/>
        <v>Very good</v>
      </c>
      <c r="V252">
        <v>3.85</v>
      </c>
      <c r="W252">
        <v>1124</v>
      </c>
      <c r="X252">
        <v>572</v>
      </c>
      <c r="Y252" s="8">
        <f t="shared" si="86"/>
        <v>0.50889679715302494</v>
      </c>
      <c r="Z252">
        <v>183</v>
      </c>
      <c r="AA252">
        <v>153</v>
      </c>
      <c r="AB252">
        <v>62</v>
      </c>
      <c r="AC252">
        <v>154</v>
      </c>
      <c r="AD252" s="9">
        <f t="shared" si="87"/>
        <v>0.13701067615658363</v>
      </c>
      <c r="AE252">
        <v>0</v>
      </c>
      <c r="AF252">
        <v>0</v>
      </c>
      <c r="AG252" s="3" t="str">
        <f t="shared" si="88"/>
        <v>No</v>
      </c>
      <c r="AH252">
        <v>0</v>
      </c>
      <c r="AI252" s="3" t="str">
        <f t="shared" si="89"/>
        <v>No</v>
      </c>
      <c r="AJ252">
        <v>0</v>
      </c>
      <c r="AK252" s="3" t="str">
        <f t="shared" si="90"/>
        <v>No</v>
      </c>
      <c r="AL252" t="s">
        <v>11605</v>
      </c>
      <c r="AM252" t="s">
        <v>193</v>
      </c>
      <c r="AN252" t="s">
        <v>96</v>
      </c>
      <c r="AO252">
        <v>50</v>
      </c>
      <c r="AP252" s="6" t="s">
        <v>12443</v>
      </c>
      <c r="AQ252">
        <v>2</v>
      </c>
      <c r="AR252">
        <v>0</v>
      </c>
      <c r="AS252" s="3" t="str">
        <f t="shared" si="91"/>
        <v>No</v>
      </c>
      <c r="AT252">
        <v>40</v>
      </c>
      <c r="AU252">
        <v>50</v>
      </c>
      <c r="AV252" t="str">
        <f t="shared" si="92"/>
        <v>Yes</v>
      </c>
      <c r="AW252">
        <v>1</v>
      </c>
      <c r="AX252" t="s">
        <v>12445</v>
      </c>
      <c r="AY252" t="s">
        <v>51</v>
      </c>
      <c r="AZ252" s="6" t="s">
        <v>2375</v>
      </c>
      <c r="BA252" t="s">
        <v>2375</v>
      </c>
      <c r="BB252" t="s">
        <v>2376</v>
      </c>
      <c r="BC252" s="3" t="str">
        <f t="shared" si="93"/>
        <v>with rating</v>
      </c>
      <c r="BD252">
        <v>15076</v>
      </c>
      <c r="BE252" s="3">
        <v>87</v>
      </c>
      <c r="BF252" s="8">
        <f t="shared" si="94"/>
        <v>0.87</v>
      </c>
      <c r="BG252" s="5">
        <f t="shared" si="74"/>
        <v>13116.12</v>
      </c>
      <c r="BH252">
        <v>4.0849694879278298</v>
      </c>
      <c r="BI252" t="s">
        <v>2377</v>
      </c>
      <c r="BJ252">
        <v>0</v>
      </c>
      <c r="BK252" s="3" t="str">
        <f t="shared" si="95"/>
        <v>No</v>
      </c>
      <c r="BM252" t="s">
        <v>2378</v>
      </c>
      <c r="BN252" t="s">
        <v>2379</v>
      </c>
      <c r="BO252" t="s">
        <v>2380</v>
      </c>
      <c r="BP252" t="s">
        <v>58</v>
      </c>
      <c r="BQ252" t="s">
        <v>59</v>
      </c>
      <c r="BR252" t="s">
        <v>11605</v>
      </c>
      <c r="BS252" t="s">
        <v>12895</v>
      </c>
      <c r="BT252" t="s">
        <v>12469</v>
      </c>
      <c r="BU252" t="s">
        <v>12471</v>
      </c>
      <c r="BV252" t="s">
        <v>12714</v>
      </c>
      <c r="BW252" t="s">
        <v>12519</v>
      </c>
      <c r="BX252" t="s">
        <v>13261</v>
      </c>
      <c r="BY252" t="s">
        <v>12570</v>
      </c>
      <c r="BZ252" t="s">
        <v>12774</v>
      </c>
      <c r="CA252" t="s">
        <v>13333</v>
      </c>
      <c r="CB252" t="s">
        <v>12463</v>
      </c>
      <c r="CC252" t="s">
        <v>13334</v>
      </c>
      <c r="CD252" t="s">
        <v>13053</v>
      </c>
      <c r="CE252" t="s">
        <v>13335</v>
      </c>
      <c r="CF252" t="s">
        <v>12475</v>
      </c>
      <c r="CG252" t="s">
        <v>13336</v>
      </c>
      <c r="CH252" t="s">
        <v>12725</v>
      </c>
      <c r="CI252" t="s">
        <v>12459</v>
      </c>
      <c r="CJ252" t="s">
        <v>12581</v>
      </c>
      <c r="CK252" t="s">
        <v>12867</v>
      </c>
    </row>
    <row r="253" spans="1:93" hidden="1" x14ac:dyDescent="0.25">
      <c r="A253">
        <v>252</v>
      </c>
      <c r="B253" t="s">
        <v>2381</v>
      </c>
      <c r="C253" t="s">
        <v>2382</v>
      </c>
      <c r="D253">
        <v>5</v>
      </c>
      <c r="E253">
        <v>33</v>
      </c>
      <c r="F253" t="s">
        <v>45</v>
      </c>
      <c r="G253">
        <v>100000</v>
      </c>
      <c r="H253" s="3">
        <f t="shared" si="72"/>
        <v>500000</v>
      </c>
      <c r="I253" s="3">
        <f t="shared" si="73"/>
        <v>3300000</v>
      </c>
      <c r="J253">
        <v>0</v>
      </c>
      <c r="K253" s="3" t="str">
        <f t="shared" si="75"/>
        <v>No</v>
      </c>
      <c r="L253" s="3" t="str">
        <f t="shared" si="76"/>
        <v>with rating</v>
      </c>
      <c r="M253" s="3">
        <f t="shared" si="77"/>
        <v>1</v>
      </c>
      <c r="N253" s="3" t="str">
        <f t="shared" si="78"/>
        <v>Above average</v>
      </c>
      <c r="O253" s="3">
        <f t="shared" si="79"/>
        <v>0</v>
      </c>
      <c r="P253" s="3">
        <f t="shared" si="80"/>
        <v>0</v>
      </c>
      <c r="Q253" s="3">
        <f t="shared" si="81"/>
        <v>0</v>
      </c>
      <c r="R253" s="3">
        <f t="shared" si="82"/>
        <v>0</v>
      </c>
      <c r="S253" s="3">
        <f t="shared" si="83"/>
        <v>1</v>
      </c>
      <c r="T253" s="3">
        <f t="shared" si="84"/>
        <v>0</v>
      </c>
      <c r="U253" s="3" t="str">
        <f t="shared" si="85"/>
        <v>Very good</v>
      </c>
      <c r="V253">
        <v>3.98</v>
      </c>
      <c r="W253">
        <v>13789</v>
      </c>
      <c r="X253">
        <v>6862</v>
      </c>
      <c r="Y253" s="8">
        <f t="shared" si="86"/>
        <v>0.49764304880702009</v>
      </c>
      <c r="Z253">
        <v>2836</v>
      </c>
      <c r="AA253">
        <v>2131</v>
      </c>
      <c r="AB253">
        <v>901</v>
      </c>
      <c r="AC253">
        <v>1059</v>
      </c>
      <c r="AD253" s="9">
        <f t="shared" si="87"/>
        <v>7.6800348103560803E-2</v>
      </c>
      <c r="AE253">
        <v>0</v>
      </c>
      <c r="AF253">
        <v>0</v>
      </c>
      <c r="AG253" s="3" t="str">
        <f t="shared" si="88"/>
        <v>No</v>
      </c>
      <c r="AH253">
        <v>0</v>
      </c>
      <c r="AI253" s="3" t="str">
        <f t="shared" si="89"/>
        <v>No</v>
      </c>
      <c r="AJ253">
        <v>0</v>
      </c>
      <c r="AK253" s="3" t="str">
        <f t="shared" si="90"/>
        <v>No</v>
      </c>
      <c r="AL253" t="s">
        <v>11606</v>
      </c>
      <c r="AM253" t="s">
        <v>182</v>
      </c>
      <c r="AN253" t="s">
        <v>96</v>
      </c>
      <c r="AO253">
        <v>50</v>
      </c>
      <c r="AP253" s="6" t="s">
        <v>12443</v>
      </c>
      <c r="AQ253">
        <v>1</v>
      </c>
      <c r="AR253">
        <v>0</v>
      </c>
      <c r="AS253" s="3" t="str">
        <f t="shared" si="91"/>
        <v>No</v>
      </c>
      <c r="AT253">
        <v>41</v>
      </c>
      <c r="AU253">
        <v>50</v>
      </c>
      <c r="AV253" t="str">
        <f t="shared" si="92"/>
        <v>No</v>
      </c>
      <c r="AY253" t="s">
        <v>51</v>
      </c>
      <c r="AZ253" s="6" t="s">
        <v>2384</v>
      </c>
      <c r="BA253" t="s">
        <v>2384</v>
      </c>
      <c r="BB253" t="s">
        <v>2385</v>
      </c>
      <c r="BC253" s="3" t="str">
        <f t="shared" si="93"/>
        <v>with rating</v>
      </c>
      <c r="BD253">
        <v>366898</v>
      </c>
      <c r="BE253" s="3">
        <v>86</v>
      </c>
      <c r="BF253" s="8">
        <f t="shared" si="94"/>
        <v>0.86</v>
      </c>
      <c r="BG253" s="5">
        <f t="shared" si="74"/>
        <v>315532.28000000003</v>
      </c>
      <c r="BH253">
        <v>4.0360808726130903</v>
      </c>
      <c r="BI253" t="s">
        <v>2386</v>
      </c>
      <c r="BJ253">
        <v>0</v>
      </c>
      <c r="BK253" s="3" t="str">
        <f t="shared" si="95"/>
        <v>No</v>
      </c>
      <c r="BM253" t="s">
        <v>2387</v>
      </c>
      <c r="BN253" t="s">
        <v>2388</v>
      </c>
      <c r="BO253" t="s">
        <v>2389</v>
      </c>
      <c r="BP253" t="s">
        <v>58</v>
      </c>
      <c r="BQ253" t="s">
        <v>59</v>
      </c>
      <c r="BR253" t="s">
        <v>11606</v>
      </c>
      <c r="BS253" t="s">
        <v>12458</v>
      </c>
      <c r="BT253" t="s">
        <v>12519</v>
      </c>
      <c r="BU253" t="s">
        <v>12511</v>
      </c>
      <c r="BV253" t="s">
        <v>12496</v>
      </c>
      <c r="BW253" t="s">
        <v>12587</v>
      </c>
      <c r="BX253" t="s">
        <v>12981</v>
      </c>
      <c r="BY253" t="s">
        <v>12501</v>
      </c>
      <c r="BZ253" t="s">
        <v>12463</v>
      </c>
      <c r="CA253" t="s">
        <v>12459</v>
      </c>
      <c r="CB253" t="s">
        <v>13337</v>
      </c>
      <c r="CC253" t="s">
        <v>12493</v>
      </c>
      <c r="CD253" t="s">
        <v>12530</v>
      </c>
      <c r="CE253" t="s">
        <v>12473</v>
      </c>
      <c r="CF253" t="s">
        <v>13338</v>
      </c>
      <c r="CG253" t="s">
        <v>12518</v>
      </c>
      <c r="CH253" t="s">
        <v>13131</v>
      </c>
      <c r="CI253" t="s">
        <v>12516</v>
      </c>
      <c r="CJ253" t="s">
        <v>13339</v>
      </c>
      <c r="CK253" t="s">
        <v>12541</v>
      </c>
    </row>
    <row r="254" spans="1:93" hidden="1" x14ac:dyDescent="0.25">
      <c r="A254">
        <v>253</v>
      </c>
      <c r="B254" t="s">
        <v>2390</v>
      </c>
      <c r="C254" t="s">
        <v>2391</v>
      </c>
      <c r="D254">
        <v>16</v>
      </c>
      <c r="E254">
        <v>14</v>
      </c>
      <c r="F254" t="s">
        <v>45</v>
      </c>
      <c r="G254">
        <v>100</v>
      </c>
      <c r="H254" s="3">
        <f t="shared" si="72"/>
        <v>1600</v>
      </c>
      <c r="I254" s="3">
        <f t="shared" si="73"/>
        <v>1400</v>
      </c>
      <c r="J254">
        <v>1</v>
      </c>
      <c r="K254" s="3" t="str">
        <f t="shared" si="75"/>
        <v>Yes</v>
      </c>
      <c r="L254" s="3" t="str">
        <f t="shared" si="76"/>
        <v>with rating</v>
      </c>
      <c r="M254" s="3">
        <f t="shared" si="77"/>
        <v>1</v>
      </c>
      <c r="N254" s="3" t="str">
        <f t="shared" si="78"/>
        <v>Above average</v>
      </c>
      <c r="O254" s="3">
        <f t="shared" si="79"/>
        <v>0</v>
      </c>
      <c r="P254" s="3">
        <f t="shared" si="80"/>
        <v>0</v>
      </c>
      <c r="Q254" s="3">
        <f t="shared" si="81"/>
        <v>0</v>
      </c>
      <c r="R254" s="3">
        <f t="shared" si="82"/>
        <v>0</v>
      </c>
      <c r="S254" s="3">
        <f t="shared" si="83"/>
        <v>1</v>
      </c>
      <c r="T254" s="3">
        <f t="shared" si="84"/>
        <v>0</v>
      </c>
      <c r="U254" s="3" t="str">
        <f t="shared" si="85"/>
        <v>Very good</v>
      </c>
      <c r="V254">
        <v>4.05</v>
      </c>
      <c r="W254">
        <v>82</v>
      </c>
      <c r="X254">
        <v>43</v>
      </c>
      <c r="Y254" s="8">
        <f t="shared" si="86"/>
        <v>0.52439024390243905</v>
      </c>
      <c r="Z254">
        <v>18</v>
      </c>
      <c r="AA254">
        <v>11</v>
      </c>
      <c r="AB254">
        <v>2</v>
      </c>
      <c r="AC254">
        <v>8</v>
      </c>
      <c r="AD254" s="9">
        <f t="shared" si="87"/>
        <v>9.7560975609756101E-2</v>
      </c>
      <c r="AE254">
        <v>0</v>
      </c>
      <c r="AF254">
        <v>0</v>
      </c>
      <c r="AG254" s="3" t="str">
        <f t="shared" si="88"/>
        <v>No</v>
      </c>
      <c r="AH254">
        <v>0</v>
      </c>
      <c r="AI254" s="3" t="str">
        <f t="shared" si="89"/>
        <v>No</v>
      </c>
      <c r="AJ254">
        <v>0</v>
      </c>
      <c r="AK254" s="3" t="str">
        <f t="shared" si="90"/>
        <v>No</v>
      </c>
      <c r="AL254" t="s">
        <v>2392</v>
      </c>
      <c r="AM254" t="s">
        <v>47</v>
      </c>
      <c r="AN254" t="s">
        <v>96</v>
      </c>
      <c r="AO254">
        <v>50</v>
      </c>
      <c r="AP254" s="6" t="s">
        <v>12443</v>
      </c>
      <c r="AQ254">
        <v>5</v>
      </c>
      <c r="AR254">
        <v>0</v>
      </c>
      <c r="AS254" s="3" t="str">
        <f t="shared" si="91"/>
        <v>No</v>
      </c>
      <c r="AT254">
        <v>36</v>
      </c>
      <c r="AU254">
        <v>50</v>
      </c>
      <c r="AV254" t="str">
        <f t="shared" si="92"/>
        <v>Yes</v>
      </c>
      <c r="AW254">
        <v>1</v>
      </c>
      <c r="AX254" t="s">
        <v>12445</v>
      </c>
      <c r="AY254" t="s">
        <v>51</v>
      </c>
      <c r="AZ254" s="6" t="s">
        <v>2393</v>
      </c>
      <c r="BA254" t="s">
        <v>2393</v>
      </c>
      <c r="BB254" t="s">
        <v>2394</v>
      </c>
      <c r="BC254" s="3" t="str">
        <f t="shared" si="93"/>
        <v>with rating</v>
      </c>
      <c r="BD254">
        <v>514</v>
      </c>
      <c r="BE254" s="3">
        <v>89</v>
      </c>
      <c r="BF254" s="8">
        <f t="shared" si="94"/>
        <v>0.89</v>
      </c>
      <c r="BG254" s="5">
        <f t="shared" si="74"/>
        <v>457.46</v>
      </c>
      <c r="BH254">
        <v>4.2178988326848197</v>
      </c>
      <c r="BI254" t="s">
        <v>2395</v>
      </c>
      <c r="BJ254">
        <v>0</v>
      </c>
      <c r="BK254" s="3" t="str">
        <f t="shared" si="95"/>
        <v>No</v>
      </c>
      <c r="BM254" t="s">
        <v>2396</v>
      </c>
      <c r="BN254" t="s">
        <v>2397</v>
      </c>
      <c r="BO254" t="s">
        <v>2398</v>
      </c>
      <c r="BP254" t="s">
        <v>58</v>
      </c>
      <c r="BQ254" t="s">
        <v>59</v>
      </c>
      <c r="BR254" t="s">
        <v>2392</v>
      </c>
      <c r="BS254" t="s">
        <v>12501</v>
      </c>
      <c r="BT254" t="s">
        <v>12458</v>
      </c>
      <c r="BU254" t="s">
        <v>13340</v>
      </c>
      <c r="BV254" t="s">
        <v>12467</v>
      </c>
      <c r="BW254" t="s">
        <v>12512</v>
      </c>
      <c r="BX254" t="s">
        <v>12730</v>
      </c>
      <c r="BY254" t="s">
        <v>12955</v>
      </c>
      <c r="BZ254" t="s">
        <v>12794</v>
      </c>
      <c r="CA254" t="s">
        <v>12570</v>
      </c>
      <c r="CB254" t="s">
        <v>12731</v>
      </c>
      <c r="CC254" t="s">
        <v>12469</v>
      </c>
      <c r="CD254" t="s">
        <v>12725</v>
      </c>
      <c r="CE254" t="s">
        <v>12463</v>
      </c>
      <c r="CF254" t="s">
        <v>13341</v>
      </c>
      <c r="CG254" t="s">
        <v>12751</v>
      </c>
      <c r="CH254" t="s">
        <v>12459</v>
      </c>
      <c r="CI254" t="s">
        <v>12735</v>
      </c>
      <c r="CJ254" t="s">
        <v>13342</v>
      </c>
      <c r="CK254" t="s">
        <v>12466</v>
      </c>
    </row>
    <row r="255" spans="1:93" hidden="1" x14ac:dyDescent="0.25">
      <c r="A255">
        <v>254</v>
      </c>
      <c r="B255" t="s">
        <v>2399</v>
      </c>
      <c r="C255" t="s">
        <v>2400</v>
      </c>
      <c r="D255">
        <v>13</v>
      </c>
      <c r="E255">
        <v>11</v>
      </c>
      <c r="F255" t="s">
        <v>45</v>
      </c>
      <c r="G255">
        <v>100</v>
      </c>
      <c r="H255" s="3">
        <f t="shared" si="72"/>
        <v>1300</v>
      </c>
      <c r="I255" s="3">
        <f t="shared" si="73"/>
        <v>1100</v>
      </c>
      <c r="J255">
        <v>0</v>
      </c>
      <c r="K255" s="3" t="str">
        <f t="shared" si="75"/>
        <v>No</v>
      </c>
      <c r="L255" s="3" t="str">
        <f t="shared" si="76"/>
        <v>with rating</v>
      </c>
      <c r="M255" s="3">
        <f t="shared" si="77"/>
        <v>1</v>
      </c>
      <c r="N255" s="3" t="str">
        <f t="shared" si="78"/>
        <v>Above average</v>
      </c>
      <c r="O255" s="3">
        <f t="shared" si="79"/>
        <v>0</v>
      </c>
      <c r="P255" s="3">
        <f t="shared" si="80"/>
        <v>0</v>
      </c>
      <c r="Q255" s="3">
        <f t="shared" si="81"/>
        <v>0</v>
      </c>
      <c r="R255" s="3">
        <f t="shared" si="82"/>
        <v>0</v>
      </c>
      <c r="S255" s="3">
        <f t="shared" si="83"/>
        <v>1</v>
      </c>
      <c r="T255" s="3">
        <f t="shared" si="84"/>
        <v>0</v>
      </c>
      <c r="U255" s="3" t="str">
        <f t="shared" si="85"/>
        <v>Very good</v>
      </c>
      <c r="V255">
        <v>3.91</v>
      </c>
      <c r="W255">
        <v>11</v>
      </c>
      <c r="X255">
        <v>7</v>
      </c>
      <c r="Y255" s="8">
        <f t="shared" si="86"/>
        <v>0.63636363636363635</v>
      </c>
      <c r="Z255">
        <v>1</v>
      </c>
      <c r="AA255">
        <v>0</v>
      </c>
      <c r="AB255">
        <v>1</v>
      </c>
      <c r="AC255">
        <v>2</v>
      </c>
      <c r="AD255" s="9">
        <f t="shared" si="87"/>
        <v>0.18181818181818182</v>
      </c>
      <c r="AE255">
        <v>0</v>
      </c>
      <c r="AF255">
        <v>0</v>
      </c>
      <c r="AG255" s="3" t="str">
        <f t="shared" si="88"/>
        <v>No</v>
      </c>
      <c r="AH255">
        <v>0</v>
      </c>
      <c r="AI255" s="3" t="str">
        <f t="shared" si="89"/>
        <v>No</v>
      </c>
      <c r="AJ255">
        <v>0</v>
      </c>
      <c r="AK255" s="3" t="str">
        <f t="shared" si="90"/>
        <v>No</v>
      </c>
      <c r="AL255" t="s">
        <v>2401</v>
      </c>
      <c r="AM255" t="s">
        <v>95</v>
      </c>
      <c r="AN255" t="s">
        <v>96</v>
      </c>
      <c r="AO255">
        <v>50</v>
      </c>
      <c r="AP255" s="6" t="s">
        <v>12443</v>
      </c>
      <c r="AQ255">
        <v>3</v>
      </c>
      <c r="AR255">
        <v>0</v>
      </c>
      <c r="AS255" s="3" t="str">
        <f t="shared" si="91"/>
        <v>No</v>
      </c>
      <c r="AT255">
        <v>28</v>
      </c>
      <c r="AU255">
        <v>50</v>
      </c>
      <c r="AV255" t="str">
        <f t="shared" si="92"/>
        <v>No</v>
      </c>
      <c r="AY255" t="s">
        <v>51</v>
      </c>
      <c r="AZ255" s="6" t="s">
        <v>2402</v>
      </c>
      <c r="BA255" t="s">
        <v>2402</v>
      </c>
      <c r="BB255" t="s">
        <v>2403</v>
      </c>
      <c r="BC255" s="3" t="str">
        <f t="shared" si="93"/>
        <v>with rating</v>
      </c>
      <c r="BD255">
        <v>38</v>
      </c>
      <c r="BE255" s="3">
        <v>0</v>
      </c>
      <c r="BF255" s="8">
        <f t="shared" si="94"/>
        <v>0</v>
      </c>
      <c r="BG255" s="5">
        <f t="shared" si="74"/>
        <v>0</v>
      </c>
      <c r="BH255">
        <v>3.4736842105263102</v>
      </c>
      <c r="BI255" s="1" t="s">
        <v>2404</v>
      </c>
      <c r="BJ255">
        <v>0</v>
      </c>
      <c r="BK255" s="3" t="str">
        <f t="shared" si="95"/>
        <v>No</v>
      </c>
      <c r="BM255" t="s">
        <v>2405</v>
      </c>
      <c r="BN255" t="s">
        <v>2406</v>
      </c>
      <c r="BO255" t="s">
        <v>2407</v>
      </c>
      <c r="BP255" t="s">
        <v>58</v>
      </c>
      <c r="BQ255" t="s">
        <v>59</v>
      </c>
      <c r="BR255" t="s">
        <v>2401</v>
      </c>
      <c r="BS255" t="s">
        <v>12482</v>
      </c>
      <c r="BT255" t="s">
        <v>12527</v>
      </c>
      <c r="BU255" t="s">
        <v>13343</v>
      </c>
      <c r="BV255" t="s">
        <v>12762</v>
      </c>
      <c r="BW255" t="s">
        <v>12458</v>
      </c>
      <c r="BX255" t="s">
        <v>12596</v>
      </c>
      <c r="BY255" t="s">
        <v>12580</v>
      </c>
      <c r="BZ255" t="s">
        <v>12486</v>
      </c>
      <c r="CA255" t="s">
        <v>12545</v>
      </c>
      <c r="CB255" t="s">
        <v>12463</v>
      </c>
      <c r="CC255" t="s">
        <v>12744</v>
      </c>
      <c r="CD255" t="s">
        <v>12487</v>
      </c>
      <c r="CE255" t="s">
        <v>12563</v>
      </c>
      <c r="CF255" t="s">
        <v>12564</v>
      </c>
      <c r="CG255" t="s">
        <v>12598</v>
      </c>
      <c r="CH255" t="s">
        <v>12557</v>
      </c>
      <c r="CI255" t="s">
        <v>12493</v>
      </c>
      <c r="CJ255" t="s">
        <v>12459</v>
      </c>
    </row>
    <row r="256" spans="1:93" hidden="1" x14ac:dyDescent="0.25">
      <c r="A256">
        <v>255</v>
      </c>
      <c r="B256" t="s">
        <v>2408</v>
      </c>
      <c r="C256" t="s">
        <v>2409</v>
      </c>
      <c r="D256">
        <v>9</v>
      </c>
      <c r="E256">
        <v>34</v>
      </c>
      <c r="F256" t="s">
        <v>45</v>
      </c>
      <c r="G256">
        <v>100</v>
      </c>
      <c r="H256" s="3">
        <f t="shared" si="72"/>
        <v>900</v>
      </c>
      <c r="I256" s="3">
        <f t="shared" si="73"/>
        <v>3400</v>
      </c>
      <c r="J256">
        <v>1</v>
      </c>
      <c r="K256" s="3" t="str">
        <f t="shared" si="75"/>
        <v>Yes</v>
      </c>
      <c r="L256" s="3" t="str">
        <f t="shared" si="76"/>
        <v>with rating</v>
      </c>
      <c r="M256" s="3">
        <f t="shared" si="77"/>
        <v>1</v>
      </c>
      <c r="N256" s="3" t="str">
        <f t="shared" si="78"/>
        <v>Below average</v>
      </c>
      <c r="O256" s="3">
        <f t="shared" si="79"/>
        <v>0</v>
      </c>
      <c r="P256" s="3">
        <f t="shared" si="80"/>
        <v>0</v>
      </c>
      <c r="Q256" s="3">
        <f t="shared" si="81"/>
        <v>0</v>
      </c>
      <c r="R256" s="3">
        <f t="shared" si="82"/>
        <v>1</v>
      </c>
      <c r="S256" s="3">
        <f t="shared" si="83"/>
        <v>0</v>
      </c>
      <c r="T256" s="3">
        <f t="shared" si="84"/>
        <v>0</v>
      </c>
      <c r="U256" s="3" t="str">
        <f t="shared" si="85"/>
        <v>Good</v>
      </c>
      <c r="V256">
        <v>3.14</v>
      </c>
      <c r="W256">
        <v>28</v>
      </c>
      <c r="X256">
        <v>8</v>
      </c>
      <c r="Y256" s="8">
        <f t="shared" si="86"/>
        <v>0.2857142857142857</v>
      </c>
      <c r="Z256">
        <v>6</v>
      </c>
      <c r="AA256">
        <v>3</v>
      </c>
      <c r="AB256">
        <v>4</v>
      </c>
      <c r="AC256">
        <v>7</v>
      </c>
      <c r="AD256" s="9">
        <f t="shared" si="87"/>
        <v>0.25</v>
      </c>
      <c r="AE256">
        <v>0</v>
      </c>
      <c r="AF256">
        <v>0</v>
      </c>
      <c r="AG256" s="3" t="str">
        <f t="shared" si="88"/>
        <v>No</v>
      </c>
      <c r="AH256">
        <v>0</v>
      </c>
      <c r="AI256" s="3" t="str">
        <f t="shared" si="89"/>
        <v>No</v>
      </c>
      <c r="AJ256">
        <v>0</v>
      </c>
      <c r="AK256" s="3" t="str">
        <f t="shared" si="90"/>
        <v>No</v>
      </c>
      <c r="AL256" t="s">
        <v>2410</v>
      </c>
      <c r="AM256" t="s">
        <v>107</v>
      </c>
      <c r="AN256" t="s">
        <v>64</v>
      </c>
      <c r="AO256">
        <v>50</v>
      </c>
      <c r="AP256" s="6" t="s">
        <v>12443</v>
      </c>
      <c r="AQ256">
        <v>3</v>
      </c>
      <c r="AR256">
        <v>0</v>
      </c>
      <c r="AS256" s="3" t="str">
        <f t="shared" si="91"/>
        <v>No</v>
      </c>
      <c r="AT256">
        <v>40</v>
      </c>
      <c r="AU256">
        <v>50</v>
      </c>
      <c r="AV256" t="str">
        <f t="shared" si="92"/>
        <v>Yes</v>
      </c>
      <c r="AW256">
        <v>1</v>
      </c>
      <c r="AX256" t="s">
        <v>12445</v>
      </c>
      <c r="AY256" t="s">
        <v>51</v>
      </c>
      <c r="AZ256" s="6" t="s">
        <v>2411</v>
      </c>
      <c r="BA256" t="s">
        <v>2412</v>
      </c>
      <c r="BB256" t="s">
        <v>2413</v>
      </c>
      <c r="BC256" s="3" t="str">
        <f t="shared" si="93"/>
        <v>with rating</v>
      </c>
      <c r="BD256">
        <v>1472</v>
      </c>
      <c r="BE256" s="3">
        <v>73</v>
      </c>
      <c r="BF256" s="8">
        <f t="shared" si="94"/>
        <v>0.73</v>
      </c>
      <c r="BG256" s="5">
        <f t="shared" si="74"/>
        <v>1074.56</v>
      </c>
      <c r="BH256">
        <v>3.5346467391304301</v>
      </c>
      <c r="BI256" t="s">
        <v>2414</v>
      </c>
      <c r="BJ256">
        <v>0</v>
      </c>
      <c r="BK256" s="3" t="str">
        <f t="shared" si="95"/>
        <v>No</v>
      </c>
      <c r="BM256" t="s">
        <v>2415</v>
      </c>
      <c r="BN256" t="s">
        <v>2416</v>
      </c>
      <c r="BO256" t="s">
        <v>2417</v>
      </c>
      <c r="BP256" t="s">
        <v>58</v>
      </c>
      <c r="BQ256" t="s">
        <v>59</v>
      </c>
      <c r="BR256" t="s">
        <v>2410</v>
      </c>
      <c r="BS256" t="s">
        <v>12482</v>
      </c>
      <c r="BT256" t="s">
        <v>12459</v>
      </c>
      <c r="BU256" t="s">
        <v>12458</v>
      </c>
      <c r="BV256" t="s">
        <v>12473</v>
      </c>
      <c r="BW256" t="s">
        <v>12524</v>
      </c>
      <c r="BX256" t="s">
        <v>12584</v>
      </c>
      <c r="BY256" t="s">
        <v>12568</v>
      </c>
      <c r="BZ256" t="s">
        <v>12466</v>
      </c>
      <c r="CA256" t="s">
        <v>12489</v>
      </c>
      <c r="CB256" t="s">
        <v>12585</v>
      </c>
      <c r="CC256" t="s">
        <v>12492</v>
      </c>
      <c r="CD256" t="s">
        <v>12486</v>
      </c>
      <c r="CE256" t="s">
        <v>12475</v>
      </c>
    </row>
    <row r="257" spans="1:97" hidden="1" x14ac:dyDescent="0.25">
      <c r="A257">
        <v>256</v>
      </c>
      <c r="B257" t="s">
        <v>2418</v>
      </c>
      <c r="C257" t="s">
        <v>2419</v>
      </c>
      <c r="D257">
        <v>7</v>
      </c>
      <c r="E257">
        <v>6</v>
      </c>
      <c r="F257" t="s">
        <v>45</v>
      </c>
      <c r="G257">
        <v>100</v>
      </c>
      <c r="H257" s="3">
        <f t="shared" si="72"/>
        <v>700</v>
      </c>
      <c r="I257" s="3">
        <f t="shared" si="73"/>
        <v>600</v>
      </c>
      <c r="J257">
        <v>1</v>
      </c>
      <c r="K257" s="3" t="str">
        <f t="shared" si="75"/>
        <v>Yes</v>
      </c>
      <c r="L257" s="3" t="str">
        <f t="shared" si="76"/>
        <v>with rating</v>
      </c>
      <c r="M257" s="3">
        <f t="shared" si="77"/>
        <v>1</v>
      </c>
      <c r="N257" s="3" t="str">
        <f t="shared" si="78"/>
        <v>Below average</v>
      </c>
      <c r="O257" s="3">
        <f t="shared" si="79"/>
        <v>0</v>
      </c>
      <c r="P257" s="3">
        <f t="shared" si="80"/>
        <v>0</v>
      </c>
      <c r="Q257" s="3">
        <f t="shared" si="81"/>
        <v>0</v>
      </c>
      <c r="R257" s="3">
        <f t="shared" si="82"/>
        <v>0</v>
      </c>
      <c r="S257" s="3">
        <f t="shared" si="83"/>
        <v>1</v>
      </c>
      <c r="T257" s="3">
        <f t="shared" si="84"/>
        <v>0</v>
      </c>
      <c r="U257" s="3" t="str">
        <f t="shared" si="85"/>
        <v>Very good</v>
      </c>
      <c r="V257">
        <v>3.64</v>
      </c>
      <c r="W257">
        <v>11</v>
      </c>
      <c r="X257">
        <v>4</v>
      </c>
      <c r="Y257" s="8">
        <f t="shared" si="86"/>
        <v>0.36363636363636365</v>
      </c>
      <c r="Z257">
        <v>4</v>
      </c>
      <c r="AA257">
        <v>0</v>
      </c>
      <c r="AB257">
        <v>1</v>
      </c>
      <c r="AC257">
        <v>2</v>
      </c>
      <c r="AD257" s="9">
        <f t="shared" si="87"/>
        <v>0.18181818181818182</v>
      </c>
      <c r="AE257">
        <v>0</v>
      </c>
      <c r="AF257">
        <v>0</v>
      </c>
      <c r="AG257" s="3" t="str">
        <f t="shared" si="88"/>
        <v>No</v>
      </c>
      <c r="AH257">
        <v>0</v>
      </c>
      <c r="AI257" s="3" t="str">
        <f t="shared" si="89"/>
        <v>No</v>
      </c>
      <c r="AJ257">
        <v>0</v>
      </c>
      <c r="AK257" s="3" t="str">
        <f t="shared" si="90"/>
        <v>No</v>
      </c>
      <c r="AL257" t="s">
        <v>2420</v>
      </c>
      <c r="AM257" t="s">
        <v>340</v>
      </c>
      <c r="AN257" t="s">
        <v>96</v>
      </c>
      <c r="AO257">
        <v>50</v>
      </c>
      <c r="AP257" s="6" t="s">
        <v>12443</v>
      </c>
      <c r="AQ257">
        <v>2</v>
      </c>
      <c r="AR257">
        <v>0</v>
      </c>
      <c r="AS257" s="3" t="str">
        <f t="shared" si="91"/>
        <v>No</v>
      </c>
      <c r="AT257">
        <v>104</v>
      </c>
      <c r="AU257">
        <v>50</v>
      </c>
      <c r="AV257" t="str">
        <f t="shared" si="92"/>
        <v>No</v>
      </c>
      <c r="AY257" t="s">
        <v>51</v>
      </c>
      <c r="AZ257" s="6" t="s">
        <v>2421</v>
      </c>
      <c r="BA257" t="s">
        <v>2422</v>
      </c>
      <c r="BB257" t="s">
        <v>2423</v>
      </c>
      <c r="BC257" s="3" t="str">
        <f t="shared" si="93"/>
        <v>with rating</v>
      </c>
      <c r="BD257">
        <v>855</v>
      </c>
      <c r="BE257" s="3">
        <v>90</v>
      </c>
      <c r="BF257" s="8">
        <f t="shared" si="94"/>
        <v>0.9</v>
      </c>
      <c r="BG257" s="5">
        <f t="shared" si="74"/>
        <v>769.5</v>
      </c>
      <c r="BH257">
        <v>4.2643274853801101</v>
      </c>
      <c r="BI257" t="s">
        <v>2424</v>
      </c>
      <c r="BJ257">
        <v>0</v>
      </c>
      <c r="BK257" s="3" t="str">
        <f t="shared" si="95"/>
        <v>No</v>
      </c>
      <c r="BM257" t="s">
        <v>2425</v>
      </c>
      <c r="BN257" t="s">
        <v>2426</v>
      </c>
      <c r="BO257" t="s">
        <v>2427</v>
      </c>
      <c r="BP257" t="s">
        <v>58</v>
      </c>
      <c r="BQ257" t="s">
        <v>59</v>
      </c>
      <c r="BR257" t="s">
        <v>2420</v>
      </c>
      <c r="BS257" t="s">
        <v>12458</v>
      </c>
      <c r="BT257" t="s">
        <v>12773</v>
      </c>
      <c r="BU257" t="s">
        <v>12557</v>
      </c>
      <c r="BV257" t="s">
        <v>12482</v>
      </c>
      <c r="BW257" t="s">
        <v>12560</v>
      </c>
      <c r="BX257" t="s">
        <v>12486</v>
      </c>
      <c r="BY257" t="s">
        <v>12487</v>
      </c>
      <c r="BZ257" t="s">
        <v>12559</v>
      </c>
      <c r="CA257" t="s">
        <v>12463</v>
      </c>
      <c r="CB257" t="s">
        <v>12564</v>
      </c>
      <c r="CC257" t="s">
        <v>12490</v>
      </c>
      <c r="CD257" t="s">
        <v>12598</v>
      </c>
      <c r="CE257" t="s">
        <v>12477</v>
      </c>
      <c r="CF257" t="s">
        <v>12491</v>
      </c>
      <c r="CG257" t="s">
        <v>12580</v>
      </c>
      <c r="CH257" t="s">
        <v>12475</v>
      </c>
    </row>
    <row r="258" spans="1:97" hidden="1" x14ac:dyDescent="0.25">
      <c r="A258">
        <v>257</v>
      </c>
      <c r="B258" t="s">
        <v>2428</v>
      </c>
      <c r="C258" t="s">
        <v>2429</v>
      </c>
      <c r="D258">
        <v>6</v>
      </c>
      <c r="E258">
        <v>6</v>
      </c>
      <c r="F258" t="s">
        <v>45</v>
      </c>
      <c r="G258">
        <v>20000</v>
      </c>
      <c r="H258" s="3">
        <f t="shared" ref="H258:H321" si="96">D258*G258</f>
        <v>120000</v>
      </c>
      <c r="I258" s="3">
        <f t="shared" ref="I258:I321" si="97">E258*G258</f>
        <v>120000</v>
      </c>
      <c r="J258">
        <v>0</v>
      </c>
      <c r="K258" s="3" t="str">
        <f t="shared" si="75"/>
        <v>No</v>
      </c>
      <c r="L258" s="3" t="str">
        <f t="shared" si="76"/>
        <v>with rating</v>
      </c>
      <c r="M258" s="3">
        <f t="shared" si="77"/>
        <v>1</v>
      </c>
      <c r="N258" s="3" t="str">
        <f t="shared" si="78"/>
        <v>Above average</v>
      </c>
      <c r="O258" s="3">
        <f t="shared" si="79"/>
        <v>0</v>
      </c>
      <c r="P258" s="3">
        <f t="shared" si="80"/>
        <v>0</v>
      </c>
      <c r="Q258" s="3">
        <f t="shared" si="81"/>
        <v>0</v>
      </c>
      <c r="R258" s="3">
        <f t="shared" si="82"/>
        <v>0</v>
      </c>
      <c r="S258" s="3">
        <f t="shared" si="83"/>
        <v>1</v>
      </c>
      <c r="T258" s="3">
        <f t="shared" si="84"/>
        <v>0</v>
      </c>
      <c r="U258" s="3" t="str">
        <f t="shared" si="85"/>
        <v>Very good</v>
      </c>
      <c r="V258">
        <v>3.96</v>
      </c>
      <c r="W258">
        <v>4082</v>
      </c>
      <c r="X258">
        <v>2138</v>
      </c>
      <c r="Y258" s="8">
        <f t="shared" si="86"/>
        <v>0.52376286134247918</v>
      </c>
      <c r="Z258">
        <v>667</v>
      </c>
      <c r="AA258">
        <v>637</v>
      </c>
      <c r="AB258">
        <v>255</v>
      </c>
      <c r="AC258">
        <v>385</v>
      </c>
      <c r="AD258" s="9">
        <f t="shared" si="87"/>
        <v>9.4316511513963738E-2</v>
      </c>
      <c r="AE258">
        <v>0</v>
      </c>
      <c r="AF258">
        <v>0</v>
      </c>
      <c r="AG258" s="3" t="str">
        <f t="shared" si="88"/>
        <v>No</v>
      </c>
      <c r="AH258">
        <v>0</v>
      </c>
      <c r="AI258" s="3" t="str">
        <f t="shared" si="89"/>
        <v>No</v>
      </c>
      <c r="AJ258">
        <v>0</v>
      </c>
      <c r="AK258" s="3" t="str">
        <f t="shared" si="90"/>
        <v>No</v>
      </c>
      <c r="AL258" t="s">
        <v>2430</v>
      </c>
      <c r="AM258" t="s">
        <v>47</v>
      </c>
      <c r="AN258" t="s">
        <v>96</v>
      </c>
      <c r="AO258">
        <v>50</v>
      </c>
      <c r="AP258" s="6" t="s">
        <v>12443</v>
      </c>
      <c r="AQ258">
        <v>2</v>
      </c>
      <c r="AR258">
        <v>0</v>
      </c>
      <c r="AS258" s="3" t="str">
        <f t="shared" si="91"/>
        <v>No</v>
      </c>
      <c r="AT258">
        <v>40</v>
      </c>
      <c r="AU258">
        <v>50</v>
      </c>
      <c r="AV258" t="str">
        <f t="shared" si="92"/>
        <v>No</v>
      </c>
      <c r="AY258" t="s">
        <v>51</v>
      </c>
      <c r="AZ258" s="6" t="s">
        <v>2431</v>
      </c>
      <c r="BA258" t="s">
        <v>2432</v>
      </c>
      <c r="BB258" t="s">
        <v>2433</v>
      </c>
      <c r="BC258" s="3" t="str">
        <f t="shared" si="93"/>
        <v>with rating</v>
      </c>
      <c r="BD258">
        <v>45964</v>
      </c>
      <c r="BE258" s="3">
        <v>0</v>
      </c>
      <c r="BF258" s="8">
        <f t="shared" si="94"/>
        <v>0</v>
      </c>
      <c r="BG258" s="5">
        <f t="shared" ref="BG258:BG321" si="98">BE258*BD258/100</f>
        <v>0</v>
      </c>
      <c r="BH258">
        <v>3.9986511182664599</v>
      </c>
      <c r="BI258" t="s">
        <v>2434</v>
      </c>
      <c r="BJ258">
        <v>0</v>
      </c>
      <c r="BK258" s="3" t="str">
        <f t="shared" si="95"/>
        <v>No</v>
      </c>
      <c r="BM258" t="s">
        <v>2435</v>
      </c>
      <c r="BN258" t="s">
        <v>2436</v>
      </c>
      <c r="BO258" t="s">
        <v>2437</v>
      </c>
      <c r="BP258" t="s">
        <v>58</v>
      </c>
      <c r="BQ258" t="s">
        <v>59</v>
      </c>
      <c r="BR258" t="s">
        <v>2430</v>
      </c>
      <c r="BS258" t="s">
        <v>12603</v>
      </c>
      <c r="BT258" t="s">
        <v>12492</v>
      </c>
      <c r="BU258" t="s">
        <v>12459</v>
      </c>
      <c r="BV258" t="s">
        <v>12582</v>
      </c>
      <c r="BW258" t="s">
        <v>12473</v>
      </c>
      <c r="BX258" t="s">
        <v>13344</v>
      </c>
      <c r="BY258" t="s">
        <v>12576</v>
      </c>
      <c r="BZ258" t="s">
        <v>12466</v>
      </c>
      <c r="CA258" t="s">
        <v>12505</v>
      </c>
      <c r="CB258" t="s">
        <v>12615</v>
      </c>
      <c r="CC258" t="s">
        <v>12608</v>
      </c>
      <c r="CD258" t="s">
        <v>13345</v>
      </c>
      <c r="CE258" t="s">
        <v>12493</v>
      </c>
      <c r="CF258" t="s">
        <v>12554</v>
      </c>
      <c r="CG258" t="s">
        <v>13346</v>
      </c>
      <c r="CH258" t="s">
        <v>12581</v>
      </c>
    </row>
    <row r="259" spans="1:97" hidden="1" x14ac:dyDescent="0.25">
      <c r="A259">
        <v>258</v>
      </c>
      <c r="B259" t="s">
        <v>2438</v>
      </c>
      <c r="C259" t="s">
        <v>11607</v>
      </c>
      <c r="D259">
        <v>8</v>
      </c>
      <c r="E259">
        <v>7</v>
      </c>
      <c r="F259" t="s">
        <v>45</v>
      </c>
      <c r="G259">
        <v>10000</v>
      </c>
      <c r="H259" s="3">
        <f t="shared" si="96"/>
        <v>80000</v>
      </c>
      <c r="I259" s="3">
        <f t="shared" si="97"/>
        <v>70000</v>
      </c>
      <c r="J259">
        <v>1</v>
      </c>
      <c r="K259" s="3" t="str">
        <f t="shared" ref="K259:K322" si="99">IF(J259=0, "No", "Yes")</f>
        <v>Yes</v>
      </c>
      <c r="L259" s="3" t="str">
        <f t="shared" ref="L259:L322" si="100">IF(M259=0, "without rating", "with rating")</f>
        <v>with rating</v>
      </c>
      <c r="M259" s="3">
        <f t="shared" ref="M259:M322" si="101">IF(W259&gt;0,1,0)</f>
        <v>1</v>
      </c>
      <c r="N259" s="3" t="str">
        <f t="shared" ref="N259:N322" si="102">IF(V259&gt;3.79, "Above average", IF(V259=0,"no rating","Below average"))</f>
        <v>Below average</v>
      </c>
      <c r="O259" s="3">
        <f t="shared" ref="O259:O322" si="103">IF(V259=0,1,0)</f>
        <v>0</v>
      </c>
      <c r="P259" s="3">
        <f t="shared" ref="P259:P322" si="104">IF(AND(V259&gt;0,V259&lt;=1), 1,0)</f>
        <v>0</v>
      </c>
      <c r="Q259" s="3">
        <f t="shared" ref="Q259:Q322" si="105">IF(AND(V259&gt;= 1.5,V259&lt;=2.5),1,0)</f>
        <v>0</v>
      </c>
      <c r="R259" s="3">
        <f t="shared" ref="R259:R322" si="106">IF(AND(V259&gt;2.5,V259&lt;= 3.5),1,0)</f>
        <v>0</v>
      </c>
      <c r="S259" s="3">
        <f t="shared" ref="S259:S322" si="107">IF(AND(V259&gt;3.5,V259&lt;=4.5),1,0)</f>
        <v>1</v>
      </c>
      <c r="T259" s="3">
        <f t="shared" ref="T259:T322" si="108">IF(AND(V259&gt;4.5,V259&lt;=5),1,0)</f>
        <v>0</v>
      </c>
      <c r="U259" s="3" t="str">
        <f t="shared" ref="U259:U322" si="109">IF(V259=0,"no rating",IF(AND(V259&lt;0,V259&lt;=1.5),"Poor",IF(AND(V259&gt;1.5,V259&lt;=2.5),"Fair",IF(AND(V259&gt;2.5,V259&lt;=3.5),"Good",IF(AND(V259&gt;3.5,V259&lt;=4.5),"Very good",IF(AND(V259&gt;4.5,V259&lt;=5),"Excellent","Error"))))))</f>
        <v>Very good</v>
      </c>
      <c r="V259">
        <v>3.71</v>
      </c>
      <c r="W259">
        <v>903</v>
      </c>
      <c r="X259">
        <v>378</v>
      </c>
      <c r="Y259" s="8">
        <f t="shared" ref="Y259:Y322" si="110">X259/W259</f>
        <v>0.41860465116279072</v>
      </c>
      <c r="Z259">
        <v>190</v>
      </c>
      <c r="AA259">
        <v>143</v>
      </c>
      <c r="AB259">
        <v>80</v>
      </c>
      <c r="AC259">
        <v>112</v>
      </c>
      <c r="AD259" s="9">
        <f t="shared" ref="AD259:AD322" si="111">AC259/W259</f>
        <v>0.12403100775193798</v>
      </c>
      <c r="AE259">
        <v>0</v>
      </c>
      <c r="AF259">
        <v>0</v>
      </c>
      <c r="AG259" s="3" t="str">
        <f t="shared" ref="AG259:AG322" si="112">IF(AF259=0, "No", "Yes")</f>
        <v>No</v>
      </c>
      <c r="AH259">
        <v>0</v>
      </c>
      <c r="AI259" s="3" t="str">
        <f t="shared" ref="AI259:AI322" si="113">IF(AH259=0,"No", "Yes")</f>
        <v>No</v>
      </c>
      <c r="AJ259">
        <v>0</v>
      </c>
      <c r="AK259" s="3" t="str">
        <f t="shared" ref="AK259:AK322" si="114">IF(AJ259=0,"No","Yes")</f>
        <v>No</v>
      </c>
      <c r="AL259" t="s">
        <v>11608</v>
      </c>
      <c r="AM259" t="s">
        <v>2441</v>
      </c>
      <c r="AN259" t="s">
        <v>96</v>
      </c>
      <c r="AO259">
        <v>50</v>
      </c>
      <c r="AP259" s="6" t="s">
        <v>12443</v>
      </c>
      <c r="AQ259">
        <v>2</v>
      </c>
      <c r="AR259">
        <v>0</v>
      </c>
      <c r="AS259" s="3" t="str">
        <f t="shared" ref="AS259:AS322" si="115">IF(AR259=0, "No", "Yes")</f>
        <v>No</v>
      </c>
      <c r="AT259">
        <v>35</v>
      </c>
      <c r="AU259">
        <v>50</v>
      </c>
      <c r="AV259" t="str">
        <f t="shared" ref="AV259:AV322" si="116">IF(AW259=0, "No", "Yes")</f>
        <v>No</v>
      </c>
      <c r="AY259" t="s">
        <v>51</v>
      </c>
      <c r="AZ259" s="6" t="s">
        <v>928</v>
      </c>
      <c r="BA259" t="s">
        <v>928</v>
      </c>
      <c r="BB259" t="s">
        <v>929</v>
      </c>
      <c r="BC259" s="3" t="str">
        <f t="shared" ref="BC259:BC322" si="117">IF(BD259=0, "without rating", "with rating")</f>
        <v>with rating</v>
      </c>
      <c r="BD259">
        <v>12974</v>
      </c>
      <c r="BE259" s="3">
        <v>84</v>
      </c>
      <c r="BF259" s="8">
        <f t="shared" ref="BF259:BF322" si="118">BE259/100</f>
        <v>0.84</v>
      </c>
      <c r="BG259" s="5">
        <f t="shared" si="98"/>
        <v>10898.16</v>
      </c>
      <c r="BH259">
        <v>3.9657006320332902</v>
      </c>
      <c r="BI259" t="s">
        <v>930</v>
      </c>
      <c r="BJ259">
        <v>0</v>
      </c>
      <c r="BK259" s="3" t="str">
        <f t="shared" ref="BK259:BK322" si="119">IF(BJ259=0, "No", "Yes")</f>
        <v>No</v>
      </c>
      <c r="BM259" t="s">
        <v>2442</v>
      </c>
      <c r="BN259" t="s">
        <v>2443</v>
      </c>
      <c r="BO259" t="s">
        <v>2444</v>
      </c>
      <c r="BP259" t="s">
        <v>58</v>
      </c>
      <c r="BQ259" t="s">
        <v>59</v>
      </c>
      <c r="BR259" t="s">
        <v>11608</v>
      </c>
      <c r="BS259" t="s">
        <v>12458</v>
      </c>
      <c r="BT259" t="s">
        <v>12519</v>
      </c>
      <c r="BU259" t="s">
        <v>12526</v>
      </c>
      <c r="BV259" t="s">
        <v>12589</v>
      </c>
      <c r="BW259" t="s">
        <v>12576</v>
      </c>
      <c r="BX259" t="s">
        <v>12463</v>
      </c>
      <c r="BY259" t="s">
        <v>12459</v>
      </c>
      <c r="BZ259" t="s">
        <v>12568</v>
      </c>
      <c r="CA259" t="s">
        <v>12524</v>
      </c>
      <c r="CB259" t="s">
        <v>12608</v>
      </c>
      <c r="CC259" t="s">
        <v>12572</v>
      </c>
      <c r="CD259" t="s">
        <v>12628</v>
      </c>
      <c r="CE259" t="s">
        <v>12530</v>
      </c>
      <c r="CF259" t="s">
        <v>12595</v>
      </c>
      <c r="CG259" t="s">
        <v>12582</v>
      </c>
      <c r="CH259" t="s">
        <v>12467</v>
      </c>
      <c r="CI259" t="s">
        <v>12473</v>
      </c>
      <c r="CJ259" t="s">
        <v>12518</v>
      </c>
      <c r="CK259" t="s">
        <v>12466</v>
      </c>
      <c r="CL259" t="s">
        <v>12605</v>
      </c>
      <c r="CM259" t="s">
        <v>12492</v>
      </c>
      <c r="CN259" t="s">
        <v>12536</v>
      </c>
      <c r="CO259" t="s">
        <v>12632</v>
      </c>
    </row>
    <row r="260" spans="1:97" hidden="1" x14ac:dyDescent="0.25">
      <c r="A260">
        <v>259</v>
      </c>
      <c r="B260" t="s">
        <v>2445</v>
      </c>
      <c r="C260" t="s">
        <v>2446</v>
      </c>
      <c r="D260">
        <v>4.7</v>
      </c>
      <c r="E260">
        <v>17</v>
      </c>
      <c r="F260" t="s">
        <v>45</v>
      </c>
      <c r="G260">
        <v>100</v>
      </c>
      <c r="H260" s="3">
        <f t="shared" si="96"/>
        <v>470</v>
      </c>
      <c r="I260" s="3">
        <f t="shared" si="97"/>
        <v>1700</v>
      </c>
      <c r="J260">
        <v>1</v>
      </c>
      <c r="K260" s="3" t="str">
        <f t="shared" si="99"/>
        <v>Yes</v>
      </c>
      <c r="L260" s="3" t="str">
        <f t="shared" si="100"/>
        <v>with rating</v>
      </c>
      <c r="M260" s="3">
        <f t="shared" si="101"/>
        <v>1</v>
      </c>
      <c r="N260" s="3" t="str">
        <f t="shared" si="102"/>
        <v>Above average</v>
      </c>
      <c r="O260" s="3">
        <f t="shared" si="103"/>
        <v>0</v>
      </c>
      <c r="P260" s="3">
        <f t="shared" si="104"/>
        <v>0</v>
      </c>
      <c r="Q260" s="3">
        <f t="shared" si="105"/>
        <v>0</v>
      </c>
      <c r="R260" s="3">
        <f t="shared" si="106"/>
        <v>0</v>
      </c>
      <c r="S260" s="3">
        <f t="shared" si="107"/>
        <v>1</v>
      </c>
      <c r="T260" s="3">
        <f t="shared" si="108"/>
        <v>0</v>
      </c>
      <c r="U260" s="3" t="str">
        <f t="shared" si="109"/>
        <v>Very good</v>
      </c>
      <c r="V260">
        <v>4</v>
      </c>
      <c r="W260">
        <v>10</v>
      </c>
      <c r="X260">
        <v>4</v>
      </c>
      <c r="Y260" s="8">
        <f t="shared" si="110"/>
        <v>0.4</v>
      </c>
      <c r="Z260">
        <v>3</v>
      </c>
      <c r="AA260">
        <v>2</v>
      </c>
      <c r="AB260">
        <v>1</v>
      </c>
      <c r="AC260">
        <v>0</v>
      </c>
      <c r="AD260" s="9">
        <f t="shared" si="111"/>
        <v>0</v>
      </c>
      <c r="AE260">
        <v>0</v>
      </c>
      <c r="AF260">
        <v>0</v>
      </c>
      <c r="AG260" s="3" t="str">
        <f t="shared" si="112"/>
        <v>No</v>
      </c>
      <c r="AH260">
        <v>0</v>
      </c>
      <c r="AI260" s="3" t="str">
        <f t="shared" si="113"/>
        <v>No</v>
      </c>
      <c r="AJ260">
        <v>0</v>
      </c>
      <c r="AK260" s="3" t="str">
        <f t="shared" si="114"/>
        <v>No</v>
      </c>
      <c r="AL260" t="s">
        <v>2447</v>
      </c>
      <c r="AM260" t="s">
        <v>129</v>
      </c>
      <c r="AN260" t="s">
        <v>64</v>
      </c>
      <c r="AO260">
        <v>3</v>
      </c>
      <c r="AP260" s="6" t="s">
        <v>12443</v>
      </c>
      <c r="AQ260">
        <v>1</v>
      </c>
      <c r="AR260">
        <v>0</v>
      </c>
      <c r="AS260" s="3" t="str">
        <f t="shared" si="115"/>
        <v>No</v>
      </c>
      <c r="AT260">
        <v>43</v>
      </c>
      <c r="AU260">
        <v>50</v>
      </c>
      <c r="AV260" t="str">
        <f t="shared" si="116"/>
        <v>No</v>
      </c>
      <c r="AY260" t="s">
        <v>51</v>
      </c>
      <c r="AZ260" s="6" t="s">
        <v>303</v>
      </c>
      <c r="BA260" t="s">
        <v>303</v>
      </c>
      <c r="BB260" t="s">
        <v>304</v>
      </c>
      <c r="BC260" s="3" t="str">
        <f t="shared" si="117"/>
        <v>with rating</v>
      </c>
      <c r="BD260">
        <v>80093</v>
      </c>
      <c r="BE260" s="3">
        <v>85</v>
      </c>
      <c r="BF260" s="8">
        <f t="shared" si="118"/>
        <v>0.85</v>
      </c>
      <c r="BG260" s="5">
        <f t="shared" si="98"/>
        <v>68079.05</v>
      </c>
      <c r="BH260">
        <v>4.0066922202938997</v>
      </c>
      <c r="BI260" t="s">
        <v>305</v>
      </c>
      <c r="BJ260">
        <v>0</v>
      </c>
      <c r="BK260" s="3" t="str">
        <f t="shared" si="119"/>
        <v>No</v>
      </c>
      <c r="BM260" t="s">
        <v>2448</v>
      </c>
      <c r="BN260" t="s">
        <v>2449</v>
      </c>
      <c r="BO260" t="s">
        <v>2450</v>
      </c>
      <c r="BP260" t="s">
        <v>58</v>
      </c>
      <c r="BQ260" t="s">
        <v>59</v>
      </c>
      <c r="BR260" t="s">
        <v>2447</v>
      </c>
      <c r="BS260" t="s">
        <v>12458</v>
      </c>
      <c r="BT260" t="s">
        <v>12459</v>
      </c>
      <c r="BU260" t="s">
        <v>12582</v>
      </c>
      <c r="BV260" t="s">
        <v>12473</v>
      </c>
      <c r="BW260" t="s">
        <v>12554</v>
      </c>
      <c r="BX260" t="s">
        <v>12463</v>
      </c>
      <c r="BY260" t="s">
        <v>12576</v>
      </c>
      <c r="BZ260" t="s">
        <v>12607</v>
      </c>
      <c r="CA260" t="s">
        <v>13088</v>
      </c>
      <c r="CB260" t="s">
        <v>12977</v>
      </c>
      <c r="CC260" t="s">
        <v>12979</v>
      </c>
      <c r="CD260" t="s">
        <v>12492</v>
      </c>
      <c r="CE260" t="s">
        <v>12475</v>
      </c>
      <c r="CF260" t="s">
        <v>12466</v>
      </c>
      <c r="CG260" t="s">
        <v>12581</v>
      </c>
      <c r="CH260" t="s">
        <v>12510</v>
      </c>
    </row>
    <row r="261" spans="1:97" hidden="1" x14ac:dyDescent="0.25">
      <c r="A261">
        <v>260</v>
      </c>
      <c r="B261" t="s">
        <v>2451</v>
      </c>
      <c r="C261" t="s">
        <v>2452</v>
      </c>
      <c r="D261">
        <v>4</v>
      </c>
      <c r="E261">
        <v>4</v>
      </c>
      <c r="F261" t="s">
        <v>45</v>
      </c>
      <c r="G261">
        <v>10000</v>
      </c>
      <c r="H261" s="3">
        <f t="shared" si="96"/>
        <v>40000</v>
      </c>
      <c r="I261" s="3">
        <f t="shared" si="97"/>
        <v>40000</v>
      </c>
      <c r="J261">
        <v>1</v>
      </c>
      <c r="K261" s="3" t="str">
        <f t="shared" si="99"/>
        <v>Yes</v>
      </c>
      <c r="L261" s="3" t="str">
        <f t="shared" si="100"/>
        <v>with rating</v>
      </c>
      <c r="M261" s="3">
        <f t="shared" si="101"/>
        <v>1</v>
      </c>
      <c r="N261" s="3" t="str">
        <f t="shared" si="102"/>
        <v>Below average</v>
      </c>
      <c r="O261" s="3">
        <f t="shared" si="103"/>
        <v>0</v>
      </c>
      <c r="P261" s="3">
        <f t="shared" si="104"/>
        <v>0</v>
      </c>
      <c r="Q261" s="3">
        <f t="shared" si="105"/>
        <v>0</v>
      </c>
      <c r="R261" s="3">
        <f t="shared" si="106"/>
        <v>1</v>
      </c>
      <c r="S261" s="3">
        <f t="shared" si="107"/>
        <v>0</v>
      </c>
      <c r="T261" s="3">
        <f t="shared" si="108"/>
        <v>0</v>
      </c>
      <c r="U261" s="3" t="str">
        <f t="shared" si="109"/>
        <v>Good</v>
      </c>
      <c r="V261">
        <v>3.45</v>
      </c>
      <c r="W261">
        <v>1412</v>
      </c>
      <c r="X261">
        <v>504</v>
      </c>
      <c r="Y261" s="8">
        <f t="shared" si="110"/>
        <v>0.35694050991501414</v>
      </c>
      <c r="Z261">
        <v>299</v>
      </c>
      <c r="AA261">
        <v>211</v>
      </c>
      <c r="AB261">
        <v>129</v>
      </c>
      <c r="AC261">
        <v>269</v>
      </c>
      <c r="AD261" s="9">
        <f t="shared" si="111"/>
        <v>0.19050991501416431</v>
      </c>
      <c r="AE261">
        <v>0</v>
      </c>
      <c r="AF261">
        <v>0</v>
      </c>
      <c r="AG261" s="3" t="str">
        <f t="shared" si="112"/>
        <v>No</v>
      </c>
      <c r="AH261">
        <v>0</v>
      </c>
      <c r="AI261" s="3" t="str">
        <f t="shared" si="113"/>
        <v>No</v>
      </c>
      <c r="AJ261">
        <v>0</v>
      </c>
      <c r="AK261" s="3" t="str">
        <f t="shared" si="114"/>
        <v>No</v>
      </c>
      <c r="AL261" t="s">
        <v>2453</v>
      </c>
      <c r="AM261" t="s">
        <v>47</v>
      </c>
      <c r="AN261" t="s">
        <v>162</v>
      </c>
      <c r="AO261">
        <v>46</v>
      </c>
      <c r="AP261" s="6" t="s">
        <v>12443</v>
      </c>
      <c r="AQ261">
        <v>1</v>
      </c>
      <c r="AR261">
        <v>0</v>
      </c>
      <c r="AS261" s="3" t="str">
        <f t="shared" si="115"/>
        <v>No</v>
      </c>
      <c r="AT261">
        <v>45</v>
      </c>
      <c r="AU261">
        <v>50</v>
      </c>
      <c r="AV261" t="str">
        <f t="shared" si="116"/>
        <v>Yes</v>
      </c>
      <c r="AW261">
        <v>1</v>
      </c>
      <c r="AX261" t="s">
        <v>12445</v>
      </c>
      <c r="AY261" t="s">
        <v>51</v>
      </c>
      <c r="AZ261" s="6" t="s">
        <v>2454</v>
      </c>
      <c r="BA261" t="s">
        <v>2454</v>
      </c>
      <c r="BB261" t="s">
        <v>2455</v>
      </c>
      <c r="BC261" s="3" t="str">
        <f t="shared" si="117"/>
        <v>with rating</v>
      </c>
      <c r="BD261">
        <v>21412</v>
      </c>
      <c r="BE261" s="3">
        <v>89</v>
      </c>
      <c r="BF261" s="8">
        <f t="shared" si="118"/>
        <v>0.89</v>
      </c>
      <c r="BG261" s="5">
        <f t="shared" si="98"/>
        <v>19056.68</v>
      </c>
      <c r="BH261">
        <v>4.1492620960209203</v>
      </c>
      <c r="BI261" t="s">
        <v>2456</v>
      </c>
      <c r="BJ261">
        <v>0</v>
      </c>
      <c r="BK261" s="3" t="str">
        <f t="shared" si="119"/>
        <v>No</v>
      </c>
      <c r="BM261" t="s">
        <v>2457</v>
      </c>
      <c r="BN261" t="s">
        <v>2458</v>
      </c>
      <c r="BO261" t="s">
        <v>2459</v>
      </c>
      <c r="BP261" t="s">
        <v>58</v>
      </c>
      <c r="BQ261" t="s">
        <v>59</v>
      </c>
      <c r="BR261" t="s">
        <v>2453</v>
      </c>
      <c r="BS261" t="s">
        <v>12881</v>
      </c>
      <c r="BT261" t="s">
        <v>12714</v>
      </c>
      <c r="BU261" t="s">
        <v>12469</v>
      </c>
      <c r="BV261" t="s">
        <v>12511</v>
      </c>
      <c r="BW261" t="s">
        <v>12512</v>
      </c>
      <c r="BX261" t="s">
        <v>12458</v>
      </c>
      <c r="BY261" t="s">
        <v>12532</v>
      </c>
      <c r="BZ261" t="s">
        <v>12501</v>
      </c>
      <c r="CA261" t="s">
        <v>12690</v>
      </c>
      <c r="CB261" t="s">
        <v>12716</v>
      </c>
      <c r="CC261" t="s">
        <v>13347</v>
      </c>
      <c r="CD261" t="s">
        <v>12760</v>
      </c>
      <c r="CE261" t="s">
        <v>12725</v>
      </c>
      <c r="CF261" t="s">
        <v>12466</v>
      </c>
      <c r="CG261" t="s">
        <v>12518</v>
      </c>
      <c r="CH261" t="s">
        <v>12515</v>
      </c>
    </row>
    <row r="262" spans="1:97" hidden="1" x14ac:dyDescent="0.25">
      <c r="A262">
        <v>261</v>
      </c>
      <c r="B262" t="s">
        <v>2460</v>
      </c>
      <c r="C262" t="s">
        <v>2461</v>
      </c>
      <c r="D262">
        <v>8</v>
      </c>
      <c r="E262">
        <v>7</v>
      </c>
      <c r="F262" t="s">
        <v>45</v>
      </c>
      <c r="G262">
        <v>5000</v>
      </c>
      <c r="H262" s="3">
        <f t="shared" si="96"/>
        <v>40000</v>
      </c>
      <c r="I262" s="3">
        <f t="shared" si="97"/>
        <v>35000</v>
      </c>
      <c r="J262">
        <v>1</v>
      </c>
      <c r="K262" s="3" t="str">
        <f t="shared" si="99"/>
        <v>Yes</v>
      </c>
      <c r="L262" s="3" t="str">
        <f t="shared" si="100"/>
        <v>with rating</v>
      </c>
      <c r="M262" s="3">
        <f t="shared" si="101"/>
        <v>1</v>
      </c>
      <c r="N262" s="3" t="str">
        <f t="shared" si="102"/>
        <v>Below average</v>
      </c>
      <c r="O262" s="3">
        <f t="shared" si="103"/>
        <v>0</v>
      </c>
      <c r="P262" s="3">
        <f t="shared" si="104"/>
        <v>0</v>
      </c>
      <c r="Q262" s="3">
        <f t="shared" si="105"/>
        <v>0</v>
      </c>
      <c r="R262" s="3">
        <f t="shared" si="106"/>
        <v>0</v>
      </c>
      <c r="S262" s="3">
        <f t="shared" si="107"/>
        <v>1</v>
      </c>
      <c r="T262" s="3">
        <f t="shared" si="108"/>
        <v>0</v>
      </c>
      <c r="U262" s="3" t="str">
        <f t="shared" si="109"/>
        <v>Very good</v>
      </c>
      <c r="V262">
        <v>3.57</v>
      </c>
      <c r="W262">
        <v>309</v>
      </c>
      <c r="X262">
        <v>111</v>
      </c>
      <c r="Y262" s="8">
        <f t="shared" si="110"/>
        <v>0.35922330097087379</v>
      </c>
      <c r="Z262">
        <v>64</v>
      </c>
      <c r="AA262">
        <v>63</v>
      </c>
      <c r="AB262">
        <v>33</v>
      </c>
      <c r="AC262">
        <v>38</v>
      </c>
      <c r="AD262" s="9">
        <f t="shared" si="111"/>
        <v>0.12297734627831715</v>
      </c>
      <c r="AE262">
        <v>0</v>
      </c>
      <c r="AF262">
        <v>0</v>
      </c>
      <c r="AG262" s="3" t="str">
        <f t="shared" si="112"/>
        <v>No</v>
      </c>
      <c r="AH262">
        <v>0</v>
      </c>
      <c r="AI262" s="3" t="str">
        <f t="shared" si="113"/>
        <v>No</v>
      </c>
      <c r="AJ262">
        <v>0</v>
      </c>
      <c r="AK262" s="3" t="str">
        <f t="shared" si="114"/>
        <v>No</v>
      </c>
      <c r="AL262" t="s">
        <v>2462</v>
      </c>
      <c r="AM262" t="s">
        <v>47</v>
      </c>
      <c r="AN262" t="s">
        <v>96</v>
      </c>
      <c r="AO262">
        <v>50</v>
      </c>
      <c r="AP262" s="6" t="s">
        <v>12443</v>
      </c>
      <c r="AQ262">
        <v>2</v>
      </c>
      <c r="AR262">
        <v>0</v>
      </c>
      <c r="AS262" s="3" t="str">
        <f t="shared" si="115"/>
        <v>No</v>
      </c>
      <c r="AT262">
        <v>41</v>
      </c>
      <c r="AU262">
        <v>50</v>
      </c>
      <c r="AV262" t="str">
        <f t="shared" si="116"/>
        <v>Yes</v>
      </c>
      <c r="AW262">
        <v>1</v>
      </c>
      <c r="AX262" t="s">
        <v>12445</v>
      </c>
      <c r="AY262" t="s">
        <v>51</v>
      </c>
      <c r="AZ262" s="6" t="s">
        <v>2463</v>
      </c>
      <c r="BA262" t="s">
        <v>2463</v>
      </c>
      <c r="BB262" t="s">
        <v>2464</v>
      </c>
      <c r="BC262" s="3" t="str">
        <f t="shared" si="117"/>
        <v>with rating</v>
      </c>
      <c r="BD262">
        <v>5365</v>
      </c>
      <c r="BE262" s="3">
        <v>83</v>
      </c>
      <c r="BF262" s="8">
        <f t="shared" si="118"/>
        <v>0.83</v>
      </c>
      <c r="BG262" s="5">
        <f t="shared" si="98"/>
        <v>4452.95</v>
      </c>
      <c r="BH262">
        <v>3.9459459459459398</v>
      </c>
      <c r="BI262" t="s">
        <v>2465</v>
      </c>
      <c r="BJ262">
        <v>0</v>
      </c>
      <c r="BK262" s="3" t="str">
        <f t="shared" si="119"/>
        <v>No</v>
      </c>
      <c r="BM262" t="s">
        <v>2466</v>
      </c>
      <c r="BN262" t="s">
        <v>2467</v>
      </c>
      <c r="BO262" t="s">
        <v>2468</v>
      </c>
      <c r="BP262" t="s">
        <v>58</v>
      </c>
      <c r="BQ262" t="s">
        <v>59</v>
      </c>
      <c r="BR262" t="s">
        <v>2462</v>
      </c>
      <c r="BS262" t="s">
        <v>13348</v>
      </c>
      <c r="BT262" t="s">
        <v>12458</v>
      </c>
      <c r="BU262" t="s">
        <v>12573</v>
      </c>
      <c r="BV262" t="s">
        <v>12459</v>
      </c>
      <c r="BW262" t="s">
        <v>12582</v>
      </c>
      <c r="BX262" t="s">
        <v>12467</v>
      </c>
      <c r="BY262" t="s">
        <v>12827</v>
      </c>
      <c r="BZ262" t="s">
        <v>12473</v>
      </c>
      <c r="CA262" t="s">
        <v>12527</v>
      </c>
      <c r="CB262" t="s">
        <v>12649</v>
      </c>
      <c r="CC262" t="s">
        <v>12463</v>
      </c>
      <c r="CD262" t="s">
        <v>12489</v>
      </c>
      <c r="CE262" t="s">
        <v>12493</v>
      </c>
      <c r="CF262" t="s">
        <v>12626</v>
      </c>
      <c r="CG262" t="s">
        <v>12492</v>
      </c>
      <c r="CH262" t="s">
        <v>12580</v>
      </c>
      <c r="CI262" t="s">
        <v>12466</v>
      </c>
      <c r="CJ262" t="s">
        <v>12581</v>
      </c>
      <c r="CK262" t="s">
        <v>12475</v>
      </c>
    </row>
    <row r="263" spans="1:97" hidden="1" x14ac:dyDescent="0.25">
      <c r="A263">
        <v>262</v>
      </c>
      <c r="B263" t="s">
        <v>2469</v>
      </c>
      <c r="C263" t="s">
        <v>2470</v>
      </c>
      <c r="D263">
        <v>16</v>
      </c>
      <c r="E263">
        <v>59</v>
      </c>
      <c r="F263" t="s">
        <v>45</v>
      </c>
      <c r="G263">
        <v>1000</v>
      </c>
      <c r="H263" s="3">
        <f t="shared" si="96"/>
        <v>16000</v>
      </c>
      <c r="I263" s="3">
        <f t="shared" si="97"/>
        <v>59000</v>
      </c>
      <c r="J263">
        <v>1</v>
      </c>
      <c r="K263" s="3" t="str">
        <f t="shared" si="99"/>
        <v>Yes</v>
      </c>
      <c r="L263" s="3" t="str">
        <f t="shared" si="100"/>
        <v>with rating</v>
      </c>
      <c r="M263" s="3">
        <f t="shared" si="101"/>
        <v>1</v>
      </c>
      <c r="N263" s="3" t="str">
        <f t="shared" si="102"/>
        <v>Below average</v>
      </c>
      <c r="O263" s="3">
        <f t="shared" si="103"/>
        <v>0</v>
      </c>
      <c r="P263" s="3">
        <f t="shared" si="104"/>
        <v>0</v>
      </c>
      <c r="Q263" s="3">
        <f t="shared" si="105"/>
        <v>0</v>
      </c>
      <c r="R263" s="3">
        <f t="shared" si="106"/>
        <v>1</v>
      </c>
      <c r="S263" s="3">
        <f t="shared" si="107"/>
        <v>0</v>
      </c>
      <c r="T263" s="3">
        <f t="shared" si="108"/>
        <v>0</v>
      </c>
      <c r="U263" s="3" t="str">
        <f t="shared" si="109"/>
        <v>Good</v>
      </c>
      <c r="V263">
        <v>3.5</v>
      </c>
      <c r="W263">
        <v>222</v>
      </c>
      <c r="X263">
        <v>81</v>
      </c>
      <c r="Y263" s="8">
        <f t="shared" si="110"/>
        <v>0.36486486486486486</v>
      </c>
      <c r="Z263">
        <v>44</v>
      </c>
      <c r="AA263">
        <v>42</v>
      </c>
      <c r="AB263">
        <v>14</v>
      </c>
      <c r="AC263">
        <v>41</v>
      </c>
      <c r="AD263" s="9">
        <f t="shared" si="111"/>
        <v>0.18468468468468469</v>
      </c>
      <c r="AE263">
        <v>0</v>
      </c>
      <c r="AF263">
        <v>0</v>
      </c>
      <c r="AG263" s="3" t="str">
        <f t="shared" si="112"/>
        <v>No</v>
      </c>
      <c r="AH263">
        <v>0</v>
      </c>
      <c r="AI263" s="3" t="str">
        <f t="shared" si="113"/>
        <v>No</v>
      </c>
      <c r="AJ263">
        <v>0</v>
      </c>
      <c r="AK263" s="3" t="str">
        <f t="shared" si="114"/>
        <v>No</v>
      </c>
      <c r="AL263" t="s">
        <v>2471</v>
      </c>
      <c r="AM263" t="s">
        <v>85</v>
      </c>
      <c r="AN263">
        <v>29</v>
      </c>
      <c r="AO263">
        <v>50</v>
      </c>
      <c r="AP263" s="6" t="s">
        <v>12443</v>
      </c>
      <c r="AQ263">
        <v>4</v>
      </c>
      <c r="AR263">
        <v>0</v>
      </c>
      <c r="AS263" s="3" t="str">
        <f t="shared" si="115"/>
        <v>No</v>
      </c>
      <c r="AT263">
        <v>43</v>
      </c>
      <c r="AU263">
        <v>50</v>
      </c>
      <c r="AV263" t="str">
        <f t="shared" si="116"/>
        <v>No</v>
      </c>
      <c r="AY263" t="s">
        <v>51</v>
      </c>
      <c r="AZ263" s="6" t="s">
        <v>2472</v>
      </c>
      <c r="BA263" t="s">
        <v>2473</v>
      </c>
      <c r="BB263" t="s">
        <v>2474</v>
      </c>
      <c r="BC263" s="3" t="str">
        <f t="shared" si="117"/>
        <v>with rating</v>
      </c>
      <c r="BD263">
        <v>3743</v>
      </c>
      <c r="BE263" s="3">
        <v>0</v>
      </c>
      <c r="BF263" s="8">
        <f t="shared" si="118"/>
        <v>0</v>
      </c>
      <c r="BG263" s="5">
        <f t="shared" si="98"/>
        <v>0</v>
      </c>
      <c r="BH263">
        <v>3.89714133048356</v>
      </c>
      <c r="BI263" t="s">
        <v>2475</v>
      </c>
      <c r="BJ263">
        <v>0</v>
      </c>
      <c r="BK263" s="3" t="str">
        <f t="shared" si="119"/>
        <v>No</v>
      </c>
      <c r="BM263" t="s">
        <v>2476</v>
      </c>
      <c r="BN263" t="s">
        <v>2477</v>
      </c>
      <c r="BO263" s="1" t="s">
        <v>2478</v>
      </c>
      <c r="BP263" t="s">
        <v>58</v>
      </c>
      <c r="BQ263" t="s">
        <v>59</v>
      </c>
      <c r="BR263" t="s">
        <v>2471</v>
      </c>
      <c r="BS263" t="s">
        <v>13349</v>
      </c>
      <c r="BT263" t="s">
        <v>12469</v>
      </c>
      <c r="BU263" t="s">
        <v>12521</v>
      </c>
      <c r="BV263" t="s">
        <v>12896</v>
      </c>
      <c r="BW263" t="s">
        <v>12523</v>
      </c>
      <c r="BX263" t="s">
        <v>12528</v>
      </c>
      <c r="BY263" t="s">
        <v>12779</v>
      </c>
      <c r="BZ263" t="s">
        <v>13350</v>
      </c>
      <c r="CA263" t="s">
        <v>13351</v>
      </c>
      <c r="CB263" t="s">
        <v>12696</v>
      </c>
      <c r="CC263" t="s">
        <v>12458</v>
      </c>
      <c r="CD263" t="s">
        <v>13352</v>
      </c>
      <c r="CE263" t="s">
        <v>13353</v>
      </c>
      <c r="CF263" t="s">
        <v>12466</v>
      </c>
      <c r="CG263" t="s">
        <v>13090</v>
      </c>
    </row>
    <row r="264" spans="1:97" hidden="1" x14ac:dyDescent="0.25">
      <c r="A264">
        <v>263</v>
      </c>
      <c r="B264" t="s">
        <v>2479</v>
      </c>
      <c r="C264" t="s">
        <v>11609</v>
      </c>
      <c r="D264">
        <v>11</v>
      </c>
      <c r="E264">
        <v>10</v>
      </c>
      <c r="F264" t="s">
        <v>45</v>
      </c>
      <c r="G264">
        <v>100</v>
      </c>
      <c r="H264" s="3">
        <f t="shared" si="96"/>
        <v>1100</v>
      </c>
      <c r="I264" s="3">
        <f t="shared" si="97"/>
        <v>1000</v>
      </c>
      <c r="J264">
        <v>0</v>
      </c>
      <c r="K264" s="3" t="str">
        <f t="shared" si="99"/>
        <v>No</v>
      </c>
      <c r="L264" s="3" t="str">
        <f t="shared" si="100"/>
        <v>with rating</v>
      </c>
      <c r="M264" s="3">
        <f t="shared" si="101"/>
        <v>1</v>
      </c>
      <c r="N264" s="3" t="str">
        <f t="shared" si="102"/>
        <v>Below average</v>
      </c>
      <c r="O264" s="3">
        <f t="shared" si="103"/>
        <v>0</v>
      </c>
      <c r="P264" s="3">
        <f t="shared" si="104"/>
        <v>0</v>
      </c>
      <c r="Q264" s="3">
        <f t="shared" si="105"/>
        <v>0</v>
      </c>
      <c r="R264" s="3">
        <f t="shared" si="106"/>
        <v>1</v>
      </c>
      <c r="S264" s="3">
        <f t="shared" si="107"/>
        <v>0</v>
      </c>
      <c r="T264" s="3">
        <f t="shared" si="108"/>
        <v>0</v>
      </c>
      <c r="U264" s="3" t="str">
        <f t="shared" si="109"/>
        <v>Good</v>
      </c>
      <c r="V264">
        <v>3.29</v>
      </c>
      <c r="W264">
        <v>38</v>
      </c>
      <c r="X264">
        <v>13</v>
      </c>
      <c r="Y264" s="8">
        <f t="shared" si="110"/>
        <v>0.34210526315789475</v>
      </c>
      <c r="Z264">
        <v>5</v>
      </c>
      <c r="AA264">
        <v>8</v>
      </c>
      <c r="AB264">
        <v>4</v>
      </c>
      <c r="AC264">
        <v>8</v>
      </c>
      <c r="AD264" s="9">
        <f t="shared" si="111"/>
        <v>0.21052631578947367</v>
      </c>
      <c r="AE264">
        <v>0</v>
      </c>
      <c r="AF264">
        <v>0</v>
      </c>
      <c r="AG264" s="3" t="str">
        <f t="shared" si="112"/>
        <v>No</v>
      </c>
      <c r="AH264">
        <v>0</v>
      </c>
      <c r="AI264" s="3" t="str">
        <f t="shared" si="113"/>
        <v>No</v>
      </c>
      <c r="AJ264">
        <v>0</v>
      </c>
      <c r="AK264" s="3" t="str">
        <f t="shared" si="114"/>
        <v>No</v>
      </c>
      <c r="AL264" t="s">
        <v>11610</v>
      </c>
      <c r="AM264" t="s">
        <v>129</v>
      </c>
      <c r="AN264" t="s">
        <v>48</v>
      </c>
      <c r="AO264">
        <v>50</v>
      </c>
      <c r="AP264" s="6" t="s">
        <v>12443</v>
      </c>
      <c r="AQ264">
        <v>3</v>
      </c>
      <c r="AR264">
        <v>0</v>
      </c>
      <c r="AS264" s="3" t="str">
        <f t="shared" si="115"/>
        <v>No</v>
      </c>
      <c r="AT264">
        <v>80</v>
      </c>
      <c r="AU264">
        <v>50</v>
      </c>
      <c r="AV264" t="str">
        <f t="shared" si="116"/>
        <v>Yes</v>
      </c>
      <c r="AW264">
        <v>1</v>
      </c>
      <c r="AX264" t="s">
        <v>12445</v>
      </c>
      <c r="AY264" t="s">
        <v>51</v>
      </c>
      <c r="AZ264" s="6" t="s">
        <v>2482</v>
      </c>
      <c r="BA264" t="s">
        <v>2483</v>
      </c>
      <c r="BB264" t="s">
        <v>2484</v>
      </c>
      <c r="BC264" s="3" t="str">
        <f t="shared" si="117"/>
        <v>with rating</v>
      </c>
      <c r="BD264">
        <v>168</v>
      </c>
      <c r="BE264" s="3">
        <v>81</v>
      </c>
      <c r="BF264" s="8">
        <f t="shared" si="118"/>
        <v>0.81</v>
      </c>
      <c r="BG264" s="5">
        <f t="shared" si="98"/>
        <v>136.08000000000001</v>
      </c>
      <c r="BH264">
        <v>3.7321428571428501</v>
      </c>
      <c r="BI264" t="s">
        <v>2485</v>
      </c>
      <c r="BJ264">
        <v>0</v>
      </c>
      <c r="BK264" s="3" t="str">
        <f t="shared" si="119"/>
        <v>No</v>
      </c>
      <c r="BM264" t="s">
        <v>2486</v>
      </c>
      <c r="BN264" t="s">
        <v>2487</v>
      </c>
      <c r="BO264" s="1" t="s">
        <v>2488</v>
      </c>
      <c r="BP264" t="s">
        <v>58</v>
      </c>
      <c r="BQ264" t="s">
        <v>59</v>
      </c>
      <c r="BR264" t="s">
        <v>11610</v>
      </c>
      <c r="BS264" t="s">
        <v>12542</v>
      </c>
      <c r="BT264" t="s">
        <v>12519</v>
      </c>
      <c r="BU264" t="s">
        <v>12512</v>
      </c>
      <c r="BV264" t="s">
        <v>12458</v>
      </c>
      <c r="BW264" t="s">
        <v>12486</v>
      </c>
      <c r="BX264" t="s">
        <v>12544</v>
      </c>
      <c r="BY264" t="s">
        <v>12545</v>
      </c>
      <c r="BZ264" t="s">
        <v>12546</v>
      </c>
      <c r="CA264" t="s">
        <v>12501</v>
      </c>
      <c r="CB264" t="s">
        <v>12547</v>
      </c>
      <c r="CC264" t="s">
        <v>12605</v>
      </c>
      <c r="CD264" t="s">
        <v>12463</v>
      </c>
      <c r="CE264" t="s">
        <v>12469</v>
      </c>
      <c r="CF264" t="s">
        <v>12549</v>
      </c>
      <c r="CG264" t="s">
        <v>12550</v>
      </c>
      <c r="CH264" t="s">
        <v>12551</v>
      </c>
      <c r="CI264" t="s">
        <v>12475</v>
      </c>
    </row>
    <row r="265" spans="1:97" hidden="1" x14ac:dyDescent="0.25">
      <c r="A265">
        <v>264</v>
      </c>
      <c r="B265" t="s">
        <v>2489</v>
      </c>
      <c r="C265" t="s">
        <v>11611</v>
      </c>
      <c r="D265">
        <v>5.77</v>
      </c>
      <c r="E265">
        <v>5</v>
      </c>
      <c r="F265" t="s">
        <v>45</v>
      </c>
      <c r="G265">
        <v>10000</v>
      </c>
      <c r="H265" s="3">
        <f t="shared" si="96"/>
        <v>57699.999999999993</v>
      </c>
      <c r="I265" s="3">
        <f t="shared" si="97"/>
        <v>50000</v>
      </c>
      <c r="J265">
        <v>0</v>
      </c>
      <c r="K265" s="3" t="str">
        <f t="shared" si="99"/>
        <v>No</v>
      </c>
      <c r="L265" s="3" t="str">
        <f t="shared" si="100"/>
        <v>with rating</v>
      </c>
      <c r="M265" s="3">
        <f t="shared" si="101"/>
        <v>1</v>
      </c>
      <c r="N265" s="3" t="str">
        <f t="shared" si="102"/>
        <v>Above average</v>
      </c>
      <c r="O265" s="3">
        <f t="shared" si="103"/>
        <v>0</v>
      </c>
      <c r="P265" s="3">
        <f t="shared" si="104"/>
        <v>0</v>
      </c>
      <c r="Q265" s="3">
        <f t="shared" si="105"/>
        <v>0</v>
      </c>
      <c r="R265" s="3">
        <f t="shared" si="106"/>
        <v>0</v>
      </c>
      <c r="S265" s="3">
        <f t="shared" si="107"/>
        <v>1</v>
      </c>
      <c r="T265" s="3">
        <f t="shared" si="108"/>
        <v>0</v>
      </c>
      <c r="U265" s="3" t="str">
        <f t="shared" si="109"/>
        <v>Very good</v>
      </c>
      <c r="V265">
        <v>3.85</v>
      </c>
      <c r="W265">
        <v>2892</v>
      </c>
      <c r="X265">
        <v>1352</v>
      </c>
      <c r="Y265" s="8">
        <f t="shared" si="110"/>
        <v>0.46749654218533887</v>
      </c>
      <c r="Z265">
        <v>574</v>
      </c>
      <c r="AA265">
        <v>443</v>
      </c>
      <c r="AB265">
        <v>227</v>
      </c>
      <c r="AC265">
        <v>296</v>
      </c>
      <c r="AD265" s="9">
        <f t="shared" si="111"/>
        <v>0.10235131396957123</v>
      </c>
      <c r="AE265">
        <v>0</v>
      </c>
      <c r="AF265">
        <v>0</v>
      </c>
      <c r="AG265" s="3" t="str">
        <f t="shared" si="112"/>
        <v>No</v>
      </c>
      <c r="AH265">
        <v>0</v>
      </c>
      <c r="AI265" s="3" t="str">
        <f t="shared" si="113"/>
        <v>No</v>
      </c>
      <c r="AJ265">
        <v>0</v>
      </c>
      <c r="AK265" s="3" t="str">
        <f t="shared" si="114"/>
        <v>No</v>
      </c>
      <c r="AL265" t="s">
        <v>11612</v>
      </c>
      <c r="AM265" t="s">
        <v>85</v>
      </c>
      <c r="AN265" t="s">
        <v>96</v>
      </c>
      <c r="AO265">
        <v>50</v>
      </c>
      <c r="AP265" s="6" t="s">
        <v>12443</v>
      </c>
      <c r="AQ265">
        <v>2</v>
      </c>
      <c r="AR265">
        <v>0</v>
      </c>
      <c r="AS265" s="3" t="str">
        <f t="shared" si="115"/>
        <v>No</v>
      </c>
      <c r="AT265">
        <v>43</v>
      </c>
      <c r="AU265">
        <v>50</v>
      </c>
      <c r="AV265" t="str">
        <f t="shared" si="116"/>
        <v>No</v>
      </c>
      <c r="AY265" t="s">
        <v>51</v>
      </c>
      <c r="AZ265" s="6" t="s">
        <v>2492</v>
      </c>
      <c r="BA265" t="s">
        <v>2492</v>
      </c>
      <c r="BB265" t="s">
        <v>2493</v>
      </c>
      <c r="BC265" s="3" t="str">
        <f t="shared" si="117"/>
        <v>with rating</v>
      </c>
      <c r="BD265">
        <v>19735</v>
      </c>
      <c r="BE265" s="3">
        <v>84</v>
      </c>
      <c r="BF265" s="8">
        <f t="shared" si="118"/>
        <v>0.84</v>
      </c>
      <c r="BG265" s="5">
        <f t="shared" si="98"/>
        <v>16577.400000000001</v>
      </c>
      <c r="BH265">
        <v>3.9750696731694899</v>
      </c>
      <c r="BI265" t="s">
        <v>2494</v>
      </c>
      <c r="BJ265">
        <v>0</v>
      </c>
      <c r="BK265" s="3" t="str">
        <f t="shared" si="119"/>
        <v>No</v>
      </c>
      <c r="BM265" t="s">
        <v>2495</v>
      </c>
      <c r="BN265" t="s">
        <v>2496</v>
      </c>
      <c r="BO265" t="s">
        <v>2497</v>
      </c>
      <c r="BP265" t="s">
        <v>58</v>
      </c>
      <c r="BQ265" t="s">
        <v>59</v>
      </c>
      <c r="BR265" t="s">
        <v>11612</v>
      </c>
      <c r="BS265" t="s">
        <v>12458</v>
      </c>
      <c r="BT265" t="s">
        <v>12519</v>
      </c>
      <c r="BU265" t="s">
        <v>12486</v>
      </c>
      <c r="BV265" t="s">
        <v>12554</v>
      </c>
      <c r="BW265" t="s">
        <v>13354</v>
      </c>
      <c r="BX265" t="s">
        <v>13306</v>
      </c>
      <c r="BY265" t="s">
        <v>12703</v>
      </c>
      <c r="BZ265" t="s">
        <v>12463</v>
      </c>
      <c r="CA265" t="s">
        <v>12459</v>
      </c>
      <c r="CB265" t="s">
        <v>12910</v>
      </c>
      <c r="CC265" t="s">
        <v>12839</v>
      </c>
      <c r="CD265" t="s">
        <v>12514</v>
      </c>
      <c r="CE265" t="s">
        <v>12466</v>
      </c>
      <c r="CF265" t="s">
        <v>13355</v>
      </c>
      <c r="CG265" t="s">
        <v>12552</v>
      </c>
      <c r="CH265" t="s">
        <v>12762</v>
      </c>
      <c r="CI265" t="s">
        <v>12596</v>
      </c>
      <c r="CJ265" t="s">
        <v>12536</v>
      </c>
      <c r="CK265" t="s">
        <v>12515</v>
      </c>
      <c r="CL265" t="s">
        <v>13356</v>
      </c>
      <c r="CM265" t="s">
        <v>13323</v>
      </c>
      <c r="CN265" t="s">
        <v>12490</v>
      </c>
      <c r="CO265" t="s">
        <v>12493</v>
      </c>
      <c r="CP265" t="s">
        <v>12492</v>
      </c>
    </row>
    <row r="266" spans="1:97" hidden="1" x14ac:dyDescent="0.25">
      <c r="A266">
        <v>265</v>
      </c>
      <c r="B266" t="s">
        <v>2498</v>
      </c>
      <c r="C266" t="s">
        <v>2499</v>
      </c>
      <c r="D266">
        <v>8</v>
      </c>
      <c r="E266">
        <v>84</v>
      </c>
      <c r="F266" t="s">
        <v>45</v>
      </c>
      <c r="G266">
        <v>10000</v>
      </c>
      <c r="H266" s="3">
        <f t="shared" si="96"/>
        <v>80000</v>
      </c>
      <c r="I266" s="3">
        <f t="shared" si="97"/>
        <v>840000</v>
      </c>
      <c r="J266">
        <v>0</v>
      </c>
      <c r="K266" s="3" t="str">
        <f t="shared" si="99"/>
        <v>No</v>
      </c>
      <c r="L266" s="3" t="str">
        <f t="shared" si="100"/>
        <v>with rating</v>
      </c>
      <c r="M266" s="3">
        <f t="shared" si="101"/>
        <v>1</v>
      </c>
      <c r="N266" s="3" t="str">
        <f t="shared" si="102"/>
        <v>Above average</v>
      </c>
      <c r="O266" s="3">
        <f t="shared" si="103"/>
        <v>0</v>
      </c>
      <c r="P266" s="3">
        <f t="shared" si="104"/>
        <v>0</v>
      </c>
      <c r="Q266" s="3">
        <f t="shared" si="105"/>
        <v>0</v>
      </c>
      <c r="R266" s="3">
        <f t="shared" si="106"/>
        <v>0</v>
      </c>
      <c r="S266" s="3">
        <f t="shared" si="107"/>
        <v>1</v>
      </c>
      <c r="T266" s="3">
        <f t="shared" si="108"/>
        <v>0</v>
      </c>
      <c r="U266" s="3" t="str">
        <f t="shared" si="109"/>
        <v>Very good</v>
      </c>
      <c r="V266">
        <v>4.1900000000000004</v>
      </c>
      <c r="W266">
        <v>3679</v>
      </c>
      <c r="X266">
        <v>2077</v>
      </c>
      <c r="Y266" s="8">
        <f t="shared" si="110"/>
        <v>0.56455558575699916</v>
      </c>
      <c r="Z266">
        <v>783</v>
      </c>
      <c r="AA266">
        <v>446</v>
      </c>
      <c r="AB266">
        <v>192</v>
      </c>
      <c r="AC266">
        <v>181</v>
      </c>
      <c r="AD266" s="9">
        <f t="shared" si="111"/>
        <v>4.9198151671649905E-2</v>
      </c>
      <c r="AE266">
        <v>1</v>
      </c>
      <c r="AF266">
        <v>0</v>
      </c>
      <c r="AG266" s="3" t="str">
        <f t="shared" si="112"/>
        <v>No</v>
      </c>
      <c r="AH266">
        <v>1</v>
      </c>
      <c r="AI266" s="3" t="str">
        <f t="shared" si="113"/>
        <v>Yes</v>
      </c>
      <c r="AJ266">
        <v>0</v>
      </c>
      <c r="AK266" s="3" t="str">
        <f t="shared" si="114"/>
        <v>No</v>
      </c>
      <c r="AL266" t="s">
        <v>2500</v>
      </c>
      <c r="AM266" t="s">
        <v>85</v>
      </c>
      <c r="AN266" t="s">
        <v>48</v>
      </c>
      <c r="AO266">
        <v>50</v>
      </c>
      <c r="AP266" s="6" t="s">
        <v>12443</v>
      </c>
      <c r="AQ266">
        <v>3</v>
      </c>
      <c r="AR266">
        <v>0</v>
      </c>
      <c r="AS266" s="3" t="str">
        <f t="shared" si="115"/>
        <v>No</v>
      </c>
      <c r="AT266">
        <v>37</v>
      </c>
      <c r="AU266">
        <v>50</v>
      </c>
      <c r="AV266" t="str">
        <f t="shared" si="116"/>
        <v>Yes</v>
      </c>
      <c r="AW266">
        <v>1</v>
      </c>
      <c r="AX266" t="s">
        <v>12445</v>
      </c>
      <c r="AY266" t="s">
        <v>51</v>
      </c>
      <c r="AZ266" s="6" t="s">
        <v>2501</v>
      </c>
      <c r="BA266" t="s">
        <v>2502</v>
      </c>
      <c r="BB266" t="s">
        <v>2503</v>
      </c>
      <c r="BC266" s="3" t="str">
        <f t="shared" si="117"/>
        <v>with rating</v>
      </c>
      <c r="BD266">
        <v>80713</v>
      </c>
      <c r="BE266" s="3">
        <v>89</v>
      </c>
      <c r="BF266" s="8">
        <f t="shared" si="118"/>
        <v>0.89</v>
      </c>
      <c r="BG266" s="5">
        <f t="shared" si="98"/>
        <v>71834.570000000007</v>
      </c>
      <c r="BH266">
        <v>4.1878136111902604</v>
      </c>
      <c r="BI266" t="s">
        <v>2504</v>
      </c>
      <c r="BJ266">
        <v>0</v>
      </c>
      <c r="BK266" s="3" t="str">
        <f t="shared" si="119"/>
        <v>No</v>
      </c>
      <c r="BM266" t="s">
        <v>2505</v>
      </c>
      <c r="BN266" t="s">
        <v>2506</v>
      </c>
      <c r="BO266" t="s">
        <v>2507</v>
      </c>
      <c r="BP266" t="s">
        <v>58</v>
      </c>
      <c r="BQ266" t="s">
        <v>59</v>
      </c>
      <c r="BR266" t="s">
        <v>2500</v>
      </c>
      <c r="BS266" t="s">
        <v>12847</v>
      </c>
      <c r="BT266" t="s">
        <v>12749</v>
      </c>
      <c r="BU266" t="s">
        <v>12495</v>
      </c>
      <c r="BV266" t="s">
        <v>13357</v>
      </c>
      <c r="BW266" t="s">
        <v>13358</v>
      </c>
      <c r="BX266" t="s">
        <v>13359</v>
      </c>
      <c r="BY266" t="s">
        <v>12851</v>
      </c>
      <c r="BZ266" t="s">
        <v>12612</v>
      </c>
      <c r="CA266" t="s">
        <v>12611</v>
      </c>
      <c r="CB266" t="s">
        <v>12463</v>
      </c>
      <c r="CC266" t="s">
        <v>12459</v>
      </c>
      <c r="CD266" t="s">
        <v>13360</v>
      </c>
      <c r="CE266" t="s">
        <v>12613</v>
      </c>
      <c r="CF266" t="s">
        <v>13361</v>
      </c>
      <c r="CG266" t="s">
        <v>12502</v>
      </c>
      <c r="CH266" t="s">
        <v>12821</v>
      </c>
      <c r="CI266" t="s">
        <v>12614</v>
      </c>
    </row>
    <row r="267" spans="1:97" hidden="1" x14ac:dyDescent="0.25">
      <c r="A267">
        <v>266</v>
      </c>
      <c r="B267" t="s">
        <v>2508</v>
      </c>
      <c r="C267" t="s">
        <v>11613</v>
      </c>
      <c r="D267">
        <v>14</v>
      </c>
      <c r="E267">
        <v>13</v>
      </c>
      <c r="F267" t="s">
        <v>45</v>
      </c>
      <c r="G267">
        <v>100</v>
      </c>
      <c r="H267" s="3">
        <f t="shared" si="96"/>
        <v>1400</v>
      </c>
      <c r="I267" s="3">
        <f t="shared" si="97"/>
        <v>1300</v>
      </c>
      <c r="J267">
        <v>0</v>
      </c>
      <c r="K267" s="3" t="str">
        <f t="shared" si="99"/>
        <v>No</v>
      </c>
      <c r="L267" s="3" t="str">
        <f t="shared" si="100"/>
        <v>with rating</v>
      </c>
      <c r="M267" s="3">
        <f t="shared" si="101"/>
        <v>1</v>
      </c>
      <c r="N267" s="3" t="str">
        <f t="shared" si="102"/>
        <v>Above average</v>
      </c>
      <c r="O267" s="3">
        <f t="shared" si="103"/>
        <v>0</v>
      </c>
      <c r="P267" s="3">
        <f t="shared" si="104"/>
        <v>0</v>
      </c>
      <c r="Q267" s="3">
        <f t="shared" si="105"/>
        <v>0</v>
      </c>
      <c r="R267" s="3">
        <f t="shared" si="106"/>
        <v>0</v>
      </c>
      <c r="S267" s="3">
        <f t="shared" si="107"/>
        <v>1</v>
      </c>
      <c r="T267" s="3">
        <f t="shared" si="108"/>
        <v>0</v>
      </c>
      <c r="U267" s="3" t="str">
        <f t="shared" si="109"/>
        <v>Very good</v>
      </c>
      <c r="V267">
        <v>4.5</v>
      </c>
      <c r="W267">
        <v>113</v>
      </c>
      <c r="X267">
        <v>82</v>
      </c>
      <c r="Y267" s="8">
        <f t="shared" si="110"/>
        <v>0.72566371681415931</v>
      </c>
      <c r="Z267">
        <v>17</v>
      </c>
      <c r="AA267">
        <v>7</v>
      </c>
      <c r="AB267">
        <v>3</v>
      </c>
      <c r="AC267">
        <v>4</v>
      </c>
      <c r="AD267" s="9">
        <f t="shared" si="111"/>
        <v>3.5398230088495575E-2</v>
      </c>
      <c r="AE267">
        <v>1</v>
      </c>
      <c r="AF267">
        <v>0</v>
      </c>
      <c r="AG267" s="3" t="str">
        <f t="shared" si="112"/>
        <v>No</v>
      </c>
      <c r="AH267">
        <v>1</v>
      </c>
      <c r="AI267" s="3" t="str">
        <f t="shared" si="113"/>
        <v>Yes</v>
      </c>
      <c r="AJ267">
        <v>0</v>
      </c>
      <c r="AK267" s="3" t="str">
        <f t="shared" si="114"/>
        <v>No</v>
      </c>
      <c r="AL267" t="s">
        <v>2510</v>
      </c>
      <c r="AM267" t="s">
        <v>161</v>
      </c>
      <c r="AN267" t="s">
        <v>96</v>
      </c>
      <c r="AO267">
        <v>50</v>
      </c>
      <c r="AP267" s="6" t="s">
        <v>12443</v>
      </c>
      <c r="AQ267">
        <v>3</v>
      </c>
      <c r="AR267">
        <v>0</v>
      </c>
      <c r="AS267" s="3" t="str">
        <f t="shared" si="115"/>
        <v>No</v>
      </c>
      <c r="AT267">
        <v>40</v>
      </c>
      <c r="AU267">
        <v>50</v>
      </c>
      <c r="AV267" t="str">
        <f t="shared" si="116"/>
        <v>Yes</v>
      </c>
      <c r="AW267">
        <v>1</v>
      </c>
      <c r="AX267" t="s">
        <v>12445</v>
      </c>
      <c r="AY267" t="s">
        <v>51</v>
      </c>
      <c r="AZ267" s="6" t="s">
        <v>2511</v>
      </c>
      <c r="BA267" t="s">
        <v>2511</v>
      </c>
      <c r="BB267" t="s">
        <v>2512</v>
      </c>
      <c r="BC267" s="3" t="str">
        <f t="shared" si="117"/>
        <v>with rating</v>
      </c>
      <c r="BD267">
        <v>7627</v>
      </c>
      <c r="BE267" s="3">
        <v>0</v>
      </c>
      <c r="BF267" s="8">
        <f t="shared" si="118"/>
        <v>0</v>
      </c>
      <c r="BG267" s="5">
        <f t="shared" si="98"/>
        <v>0</v>
      </c>
      <c r="BH267">
        <v>4.0477251868362396</v>
      </c>
      <c r="BI267" t="s">
        <v>2513</v>
      </c>
      <c r="BJ267">
        <v>0</v>
      </c>
      <c r="BK267" s="3" t="str">
        <f t="shared" si="119"/>
        <v>No</v>
      </c>
      <c r="BM267" t="s">
        <v>2514</v>
      </c>
      <c r="BN267" t="s">
        <v>2515</v>
      </c>
      <c r="BO267" t="s">
        <v>2516</v>
      </c>
      <c r="BP267" t="s">
        <v>58</v>
      </c>
      <c r="BQ267" t="s">
        <v>59</v>
      </c>
      <c r="BR267" t="s">
        <v>2510</v>
      </c>
      <c r="BS267" t="s">
        <v>12458</v>
      </c>
      <c r="BT267" t="s">
        <v>13169</v>
      </c>
      <c r="BU267" t="s">
        <v>12459</v>
      </c>
      <c r="BV267" t="s">
        <v>12520</v>
      </c>
      <c r="BW267" t="s">
        <v>12486</v>
      </c>
      <c r="BX267" t="s">
        <v>13362</v>
      </c>
      <c r="BY267" t="s">
        <v>12701</v>
      </c>
      <c r="BZ267" t="s">
        <v>12463</v>
      </c>
      <c r="CA267" t="s">
        <v>13363</v>
      </c>
      <c r="CB267" t="s">
        <v>13364</v>
      </c>
      <c r="CC267" t="s">
        <v>12493</v>
      </c>
      <c r="CD267" t="s">
        <v>12594</v>
      </c>
      <c r="CE267" t="s">
        <v>12491</v>
      </c>
      <c r="CF267" t="s">
        <v>13365</v>
      </c>
      <c r="CG267" t="s">
        <v>12554</v>
      </c>
      <c r="CH267" t="s">
        <v>12466</v>
      </c>
      <c r="CI267" t="s">
        <v>12704</v>
      </c>
      <c r="CJ267" t="s">
        <v>12738</v>
      </c>
      <c r="CK267" t="s">
        <v>12702</v>
      </c>
      <c r="CL267" t="s">
        <v>12766</v>
      </c>
      <c r="CM267" t="s">
        <v>13366</v>
      </c>
      <c r="CN267" t="s">
        <v>1189</v>
      </c>
      <c r="CO267" t="s">
        <v>12564</v>
      </c>
      <c r="CP267" t="s">
        <v>12635</v>
      </c>
      <c r="CQ267" t="s">
        <v>12670</v>
      </c>
      <c r="CR267" t="s">
        <v>13367</v>
      </c>
      <c r="CS267" t="s">
        <v>12477</v>
      </c>
    </row>
    <row r="268" spans="1:97" hidden="1" x14ac:dyDescent="0.25">
      <c r="A268">
        <v>267</v>
      </c>
      <c r="B268" t="s">
        <v>1746</v>
      </c>
      <c r="C268" t="s">
        <v>11549</v>
      </c>
      <c r="D268">
        <v>6</v>
      </c>
      <c r="E268">
        <v>26</v>
      </c>
      <c r="F268" t="s">
        <v>45</v>
      </c>
      <c r="G268">
        <v>100</v>
      </c>
      <c r="H268" s="3">
        <f t="shared" si="96"/>
        <v>600</v>
      </c>
      <c r="I268" s="3">
        <f t="shared" si="97"/>
        <v>2600</v>
      </c>
      <c r="J268">
        <v>0</v>
      </c>
      <c r="K268" s="3" t="str">
        <f t="shared" si="99"/>
        <v>No</v>
      </c>
      <c r="L268" s="3" t="str">
        <f t="shared" si="100"/>
        <v>with rating</v>
      </c>
      <c r="M268" s="3">
        <f t="shared" si="101"/>
        <v>1</v>
      </c>
      <c r="N268" s="3" t="str">
        <f t="shared" si="102"/>
        <v>Below average</v>
      </c>
      <c r="O268" s="3">
        <f t="shared" si="103"/>
        <v>0</v>
      </c>
      <c r="P268" s="3">
        <f t="shared" si="104"/>
        <v>0</v>
      </c>
      <c r="Q268" s="3">
        <f t="shared" si="105"/>
        <v>0</v>
      </c>
      <c r="R268" s="3">
        <f t="shared" si="106"/>
        <v>1</v>
      </c>
      <c r="S268" s="3">
        <f t="shared" si="107"/>
        <v>0</v>
      </c>
      <c r="T268" s="3">
        <f t="shared" si="108"/>
        <v>0</v>
      </c>
      <c r="U268" s="3" t="str">
        <f t="shared" si="109"/>
        <v>Good</v>
      </c>
      <c r="V268">
        <v>3.25</v>
      </c>
      <c r="W268">
        <v>12</v>
      </c>
      <c r="X268">
        <v>2</v>
      </c>
      <c r="Y268" s="8">
        <f t="shared" si="110"/>
        <v>0.16666666666666666</v>
      </c>
      <c r="Z268">
        <v>2</v>
      </c>
      <c r="AA268">
        <v>6</v>
      </c>
      <c r="AB268">
        <v>1</v>
      </c>
      <c r="AC268">
        <v>1</v>
      </c>
      <c r="AD268" s="9">
        <f t="shared" si="111"/>
        <v>8.3333333333333329E-2</v>
      </c>
      <c r="AE268">
        <v>0</v>
      </c>
      <c r="AF268">
        <v>0</v>
      </c>
      <c r="AG268" s="3" t="str">
        <f t="shared" si="112"/>
        <v>No</v>
      </c>
      <c r="AH268">
        <v>0</v>
      </c>
      <c r="AI268" s="3" t="str">
        <f t="shared" si="113"/>
        <v>No</v>
      </c>
      <c r="AJ268">
        <v>0</v>
      </c>
      <c r="AK268" s="3" t="str">
        <f t="shared" si="114"/>
        <v>No</v>
      </c>
      <c r="AL268" t="s">
        <v>11614</v>
      </c>
      <c r="AM268" t="s">
        <v>85</v>
      </c>
      <c r="AN268" t="s">
        <v>64</v>
      </c>
      <c r="AO268">
        <v>50</v>
      </c>
      <c r="AP268" s="6" t="s">
        <v>12443</v>
      </c>
      <c r="AQ268">
        <v>2</v>
      </c>
      <c r="AR268">
        <v>0</v>
      </c>
      <c r="AS268" s="3" t="str">
        <f t="shared" si="115"/>
        <v>No</v>
      </c>
      <c r="AT268">
        <v>40</v>
      </c>
      <c r="AU268">
        <v>50</v>
      </c>
      <c r="AV268" t="str">
        <f t="shared" si="116"/>
        <v>Yes</v>
      </c>
      <c r="AW268">
        <v>1</v>
      </c>
      <c r="AX268" t="s">
        <v>12445</v>
      </c>
      <c r="AY268" t="s">
        <v>51</v>
      </c>
      <c r="AZ268" s="6" t="s">
        <v>2518</v>
      </c>
      <c r="BA268" t="s">
        <v>2518</v>
      </c>
      <c r="BB268" t="s">
        <v>2519</v>
      </c>
      <c r="BC268" s="3" t="str">
        <f t="shared" si="117"/>
        <v>with rating</v>
      </c>
      <c r="BD268">
        <v>99</v>
      </c>
      <c r="BE268" s="3">
        <v>79</v>
      </c>
      <c r="BF268" s="8">
        <f t="shared" si="118"/>
        <v>0.79</v>
      </c>
      <c r="BG268" s="5">
        <f t="shared" si="98"/>
        <v>78.209999999999994</v>
      </c>
      <c r="BH268">
        <v>3.64646464646464</v>
      </c>
      <c r="BI268" t="s">
        <v>2520</v>
      </c>
      <c r="BJ268">
        <v>0</v>
      </c>
      <c r="BK268" s="3" t="str">
        <f t="shared" si="119"/>
        <v>No</v>
      </c>
      <c r="BM268" t="s">
        <v>2521</v>
      </c>
      <c r="BN268" t="s">
        <v>2522</v>
      </c>
      <c r="BO268" t="s">
        <v>2523</v>
      </c>
      <c r="BP268" t="s">
        <v>58</v>
      </c>
      <c r="BQ268" t="s">
        <v>59</v>
      </c>
      <c r="BR268" t="s">
        <v>11614</v>
      </c>
      <c r="BS268" t="s">
        <v>12458</v>
      </c>
      <c r="BT268" t="s">
        <v>12469</v>
      </c>
      <c r="BU268" t="s">
        <v>13155</v>
      </c>
      <c r="BV268" t="s">
        <v>12702</v>
      </c>
      <c r="BW268" t="s">
        <v>12521</v>
      </c>
      <c r="BX268" t="s">
        <v>12523</v>
      </c>
      <c r="BY268" t="s">
        <v>12570</v>
      </c>
      <c r="BZ268" t="s">
        <v>12704</v>
      </c>
      <c r="CA268" t="s">
        <v>12607</v>
      </c>
      <c r="CB268" t="s">
        <v>12871</v>
      </c>
      <c r="CC268" t="s">
        <v>12463</v>
      </c>
      <c r="CD268" t="s">
        <v>12519</v>
      </c>
      <c r="CE268" t="s">
        <v>12525</v>
      </c>
      <c r="CF268" t="s">
        <v>12475</v>
      </c>
      <c r="CG268" t="s">
        <v>12459</v>
      </c>
      <c r="CH268" t="s">
        <v>12466</v>
      </c>
      <c r="CI268" t="s">
        <v>12520</v>
      </c>
    </row>
    <row r="269" spans="1:97" hidden="1" x14ac:dyDescent="0.25">
      <c r="A269">
        <v>268</v>
      </c>
      <c r="B269" t="s">
        <v>1528</v>
      </c>
      <c r="C269" t="s">
        <v>1529</v>
      </c>
      <c r="D269">
        <v>13</v>
      </c>
      <c r="E269">
        <v>11</v>
      </c>
      <c r="F269" t="s">
        <v>45</v>
      </c>
      <c r="G269">
        <v>100</v>
      </c>
      <c r="H269" s="3">
        <f t="shared" si="96"/>
        <v>1300</v>
      </c>
      <c r="I269" s="3">
        <f t="shared" si="97"/>
        <v>1100</v>
      </c>
      <c r="J269">
        <v>1</v>
      </c>
      <c r="K269" s="3" t="str">
        <f t="shared" si="99"/>
        <v>Yes</v>
      </c>
      <c r="L269" s="3" t="str">
        <f t="shared" si="100"/>
        <v>with rating</v>
      </c>
      <c r="M269" s="3">
        <f t="shared" si="101"/>
        <v>1</v>
      </c>
      <c r="N269" s="3" t="str">
        <f t="shared" si="102"/>
        <v>Above average</v>
      </c>
      <c r="O269" s="3">
        <f t="shared" si="103"/>
        <v>0</v>
      </c>
      <c r="P269" s="3">
        <f t="shared" si="104"/>
        <v>0</v>
      </c>
      <c r="Q269" s="3">
        <f t="shared" si="105"/>
        <v>0</v>
      </c>
      <c r="R269" s="3">
        <f t="shared" si="106"/>
        <v>0</v>
      </c>
      <c r="S269" s="3">
        <f t="shared" si="107"/>
        <v>1</v>
      </c>
      <c r="T269" s="3">
        <f t="shared" si="108"/>
        <v>0</v>
      </c>
      <c r="U269" s="3" t="str">
        <f t="shared" si="109"/>
        <v>Very good</v>
      </c>
      <c r="V269">
        <v>4</v>
      </c>
      <c r="W269">
        <v>4</v>
      </c>
      <c r="X269">
        <v>3</v>
      </c>
      <c r="Y269" s="8">
        <f t="shared" si="110"/>
        <v>0.75</v>
      </c>
      <c r="Z269">
        <v>0</v>
      </c>
      <c r="AA269">
        <v>0</v>
      </c>
      <c r="AB269">
        <v>0</v>
      </c>
      <c r="AC269">
        <v>1</v>
      </c>
      <c r="AD269" s="9">
        <f t="shared" si="111"/>
        <v>0.25</v>
      </c>
      <c r="AE269">
        <v>0</v>
      </c>
      <c r="AF269">
        <v>0</v>
      </c>
      <c r="AG269" s="3" t="str">
        <f t="shared" si="112"/>
        <v>No</v>
      </c>
      <c r="AH269">
        <v>0</v>
      </c>
      <c r="AI269" s="3" t="str">
        <f t="shared" si="113"/>
        <v>No</v>
      </c>
      <c r="AJ269">
        <v>0</v>
      </c>
      <c r="AK269" s="3" t="str">
        <f t="shared" si="114"/>
        <v>No</v>
      </c>
      <c r="AL269" t="s">
        <v>11531</v>
      </c>
      <c r="AM269" t="s">
        <v>95</v>
      </c>
      <c r="AN269" t="s">
        <v>96</v>
      </c>
      <c r="AO269">
        <v>29</v>
      </c>
      <c r="AP269" s="6" t="s">
        <v>12443</v>
      </c>
      <c r="AQ269">
        <v>3</v>
      </c>
      <c r="AR269">
        <v>0</v>
      </c>
      <c r="AS269" s="3" t="str">
        <f t="shared" si="115"/>
        <v>No</v>
      </c>
      <c r="AT269">
        <v>42</v>
      </c>
      <c r="AU269">
        <v>50</v>
      </c>
      <c r="AV269" t="str">
        <f t="shared" si="116"/>
        <v>No</v>
      </c>
      <c r="AY269" t="s">
        <v>51</v>
      </c>
      <c r="AZ269" s="6" t="s">
        <v>2524</v>
      </c>
      <c r="BA269" t="s">
        <v>2525</v>
      </c>
      <c r="BB269" t="s">
        <v>2526</v>
      </c>
      <c r="BC269" s="3" t="str">
        <f t="shared" si="117"/>
        <v>with rating</v>
      </c>
      <c r="BD269">
        <v>45151</v>
      </c>
      <c r="BE269" s="3">
        <v>86</v>
      </c>
      <c r="BF269" s="8">
        <f t="shared" si="118"/>
        <v>0.86</v>
      </c>
      <c r="BG269" s="5">
        <f t="shared" si="98"/>
        <v>38829.86</v>
      </c>
      <c r="BH269">
        <v>4.0329560807069598</v>
      </c>
      <c r="BI269" s="1" t="s">
        <v>2527</v>
      </c>
      <c r="BJ269">
        <v>0</v>
      </c>
      <c r="BK269" s="3" t="str">
        <f t="shared" si="119"/>
        <v>No</v>
      </c>
      <c r="BM269" t="s">
        <v>2528</v>
      </c>
      <c r="BN269" t="s">
        <v>2529</v>
      </c>
      <c r="BO269" t="s">
        <v>2530</v>
      </c>
      <c r="BP269" t="s">
        <v>58</v>
      </c>
      <c r="BQ269" t="s">
        <v>59</v>
      </c>
      <c r="BR269" t="s">
        <v>11531</v>
      </c>
      <c r="BS269" t="s">
        <v>12458</v>
      </c>
      <c r="BT269" t="s">
        <v>12519</v>
      </c>
      <c r="BU269" t="s">
        <v>13069</v>
      </c>
      <c r="BV269" t="s">
        <v>12475</v>
      </c>
      <c r="BW269" t="s">
        <v>12554</v>
      </c>
      <c r="BX269" t="s">
        <v>12518</v>
      </c>
      <c r="BY269" t="s">
        <v>12469</v>
      </c>
      <c r="BZ269" t="s">
        <v>13070</v>
      </c>
      <c r="CA269" t="s">
        <v>12463</v>
      </c>
      <c r="CB269" t="s">
        <v>13071</v>
      </c>
      <c r="CC269" t="s">
        <v>12505</v>
      </c>
      <c r="CD269" t="s">
        <v>12977</v>
      </c>
      <c r="CE269" t="s">
        <v>12979</v>
      </c>
      <c r="CF269" t="s">
        <v>12493</v>
      </c>
      <c r="CG269" t="s">
        <v>13072</v>
      </c>
      <c r="CH269" t="s">
        <v>12735</v>
      </c>
      <c r="CI269" t="s">
        <v>12459</v>
      </c>
      <c r="CJ269" t="s">
        <v>12581</v>
      </c>
      <c r="CK269" t="s">
        <v>12607</v>
      </c>
    </row>
    <row r="270" spans="1:97" hidden="1" x14ac:dyDescent="0.25">
      <c r="A270">
        <v>269</v>
      </c>
      <c r="B270" t="s">
        <v>2531</v>
      </c>
      <c r="C270" t="s">
        <v>2532</v>
      </c>
      <c r="D270">
        <v>11</v>
      </c>
      <c r="E270">
        <v>50</v>
      </c>
      <c r="F270" t="s">
        <v>45</v>
      </c>
      <c r="G270">
        <v>20000</v>
      </c>
      <c r="H270" s="3">
        <f t="shared" si="96"/>
        <v>220000</v>
      </c>
      <c r="I270" s="3">
        <f t="shared" si="97"/>
        <v>1000000</v>
      </c>
      <c r="J270">
        <v>0</v>
      </c>
      <c r="K270" s="3" t="str">
        <f t="shared" si="99"/>
        <v>No</v>
      </c>
      <c r="L270" s="3" t="str">
        <f t="shared" si="100"/>
        <v>with rating</v>
      </c>
      <c r="M270" s="3">
        <f t="shared" si="101"/>
        <v>1</v>
      </c>
      <c r="N270" s="3" t="str">
        <f t="shared" si="102"/>
        <v>Above average</v>
      </c>
      <c r="O270" s="3">
        <f t="shared" si="103"/>
        <v>0</v>
      </c>
      <c r="P270" s="3">
        <f t="shared" si="104"/>
        <v>0</v>
      </c>
      <c r="Q270" s="3">
        <f t="shared" si="105"/>
        <v>0</v>
      </c>
      <c r="R270" s="3">
        <f t="shared" si="106"/>
        <v>0</v>
      </c>
      <c r="S270" s="3">
        <f t="shared" si="107"/>
        <v>1</v>
      </c>
      <c r="T270" s="3">
        <f t="shared" si="108"/>
        <v>0</v>
      </c>
      <c r="U270" s="3" t="str">
        <f t="shared" si="109"/>
        <v>Very good</v>
      </c>
      <c r="V270">
        <v>4.22</v>
      </c>
      <c r="W270">
        <v>2878</v>
      </c>
      <c r="X270">
        <v>1646</v>
      </c>
      <c r="Y270" s="8">
        <f t="shared" si="110"/>
        <v>0.57192494788047255</v>
      </c>
      <c r="Z270">
        <v>632</v>
      </c>
      <c r="AA270">
        <v>324</v>
      </c>
      <c r="AB270">
        <v>126</v>
      </c>
      <c r="AC270">
        <v>150</v>
      </c>
      <c r="AD270" s="9">
        <f t="shared" si="111"/>
        <v>5.2119527449617793E-2</v>
      </c>
      <c r="AE270">
        <v>1</v>
      </c>
      <c r="AF270">
        <v>0</v>
      </c>
      <c r="AG270" s="3" t="str">
        <f t="shared" si="112"/>
        <v>No</v>
      </c>
      <c r="AH270">
        <v>1</v>
      </c>
      <c r="AI270" s="3" t="str">
        <f t="shared" si="113"/>
        <v>Yes</v>
      </c>
      <c r="AJ270">
        <v>0</v>
      </c>
      <c r="AK270" s="3" t="str">
        <f t="shared" si="114"/>
        <v>No</v>
      </c>
      <c r="AL270" t="s">
        <v>2533</v>
      </c>
      <c r="AM270" t="s">
        <v>2534</v>
      </c>
      <c r="AN270" t="s">
        <v>48</v>
      </c>
      <c r="AO270">
        <v>50</v>
      </c>
      <c r="AP270" s="6" t="s">
        <v>12443</v>
      </c>
      <c r="AQ270">
        <v>3</v>
      </c>
      <c r="AR270">
        <v>0</v>
      </c>
      <c r="AS270" s="3" t="str">
        <f t="shared" si="115"/>
        <v>No</v>
      </c>
      <c r="AT270">
        <v>43</v>
      </c>
      <c r="AU270">
        <v>50</v>
      </c>
      <c r="AV270" t="str">
        <f t="shared" si="116"/>
        <v>No</v>
      </c>
      <c r="AY270" t="s">
        <v>51</v>
      </c>
      <c r="AZ270" s="6" t="s">
        <v>2535</v>
      </c>
      <c r="BA270" t="s">
        <v>2535</v>
      </c>
      <c r="BB270" t="s">
        <v>2536</v>
      </c>
      <c r="BC270" s="3" t="str">
        <f t="shared" si="117"/>
        <v>with rating</v>
      </c>
      <c r="BD270">
        <v>36361</v>
      </c>
      <c r="BE270" s="3">
        <v>84</v>
      </c>
      <c r="BF270" s="8">
        <f t="shared" si="118"/>
        <v>0.84</v>
      </c>
      <c r="BG270" s="5">
        <f t="shared" si="98"/>
        <v>30543.24</v>
      </c>
      <c r="BH270">
        <v>3.96752014521052</v>
      </c>
      <c r="BI270" t="s">
        <v>2537</v>
      </c>
      <c r="BJ270">
        <v>0</v>
      </c>
      <c r="BK270" s="3" t="str">
        <f t="shared" si="119"/>
        <v>No</v>
      </c>
      <c r="BM270" t="s">
        <v>2538</v>
      </c>
      <c r="BN270" t="s">
        <v>2539</v>
      </c>
      <c r="BO270" t="s">
        <v>2540</v>
      </c>
      <c r="BP270" t="s">
        <v>58</v>
      </c>
      <c r="BQ270" t="s">
        <v>59</v>
      </c>
      <c r="BR270" t="s">
        <v>2533</v>
      </c>
      <c r="BS270" t="s">
        <v>12458</v>
      </c>
      <c r="BT270" t="s">
        <v>12459</v>
      </c>
      <c r="BU270" t="s">
        <v>12554</v>
      </c>
      <c r="BV270" t="s">
        <v>12823</v>
      </c>
      <c r="BW270" t="s">
        <v>13368</v>
      </c>
      <c r="BX270" t="s">
        <v>12492</v>
      </c>
      <c r="BY270" t="s">
        <v>13369</v>
      </c>
      <c r="BZ270" t="s">
        <v>12493</v>
      </c>
      <c r="CA270" t="s">
        <v>12580</v>
      </c>
      <c r="CB270" t="s">
        <v>13370</v>
      </c>
      <c r="CC270" t="s">
        <v>12475</v>
      </c>
      <c r="CD270" t="s">
        <v>13371</v>
      </c>
      <c r="CE270" t="s">
        <v>12469</v>
      </c>
      <c r="CF270" t="s">
        <v>12704</v>
      </c>
      <c r="CG270" t="s">
        <v>12821</v>
      </c>
      <c r="CH270" t="s">
        <v>12607</v>
      </c>
      <c r="CI270" t="s">
        <v>13372</v>
      </c>
      <c r="CJ270" t="s">
        <v>12654</v>
      </c>
      <c r="CK270" t="s">
        <v>12466</v>
      </c>
      <c r="CL270" t="s">
        <v>12605</v>
      </c>
      <c r="CM270" t="s">
        <v>12463</v>
      </c>
      <c r="CN270" t="s">
        <v>13373</v>
      </c>
      <c r="CO270" t="s">
        <v>12529</v>
      </c>
      <c r="CP270" t="s">
        <v>12825</v>
      </c>
    </row>
    <row r="271" spans="1:97" hidden="1" x14ac:dyDescent="0.25">
      <c r="A271">
        <v>270</v>
      </c>
      <c r="B271" t="s">
        <v>2541</v>
      </c>
      <c r="C271" t="s">
        <v>2542</v>
      </c>
      <c r="D271">
        <v>4</v>
      </c>
      <c r="E271">
        <v>4</v>
      </c>
      <c r="F271" t="s">
        <v>45</v>
      </c>
      <c r="G271">
        <v>5000</v>
      </c>
      <c r="H271" s="3">
        <f t="shared" si="96"/>
        <v>20000</v>
      </c>
      <c r="I271" s="3">
        <f t="shared" si="97"/>
        <v>20000</v>
      </c>
      <c r="J271">
        <v>0</v>
      </c>
      <c r="K271" s="3" t="str">
        <f t="shared" si="99"/>
        <v>No</v>
      </c>
      <c r="L271" s="3" t="str">
        <f t="shared" si="100"/>
        <v>with rating</v>
      </c>
      <c r="M271" s="3">
        <f t="shared" si="101"/>
        <v>1</v>
      </c>
      <c r="N271" s="3" t="str">
        <f t="shared" si="102"/>
        <v>Below average</v>
      </c>
      <c r="O271" s="3">
        <f t="shared" si="103"/>
        <v>0</v>
      </c>
      <c r="P271" s="3">
        <f t="shared" si="104"/>
        <v>0</v>
      </c>
      <c r="Q271" s="3">
        <f t="shared" si="105"/>
        <v>0</v>
      </c>
      <c r="R271" s="3">
        <f t="shared" si="106"/>
        <v>1</v>
      </c>
      <c r="S271" s="3">
        <f t="shared" si="107"/>
        <v>0</v>
      </c>
      <c r="T271" s="3">
        <f t="shared" si="108"/>
        <v>0</v>
      </c>
      <c r="U271" s="3" t="str">
        <f t="shared" si="109"/>
        <v>Good</v>
      </c>
      <c r="V271">
        <v>3.39</v>
      </c>
      <c r="W271">
        <v>783</v>
      </c>
      <c r="X271">
        <v>268</v>
      </c>
      <c r="Y271" s="8">
        <f t="shared" si="110"/>
        <v>0.34227330779054915</v>
      </c>
      <c r="Z271">
        <v>129</v>
      </c>
      <c r="AA271">
        <v>155</v>
      </c>
      <c r="AB271">
        <v>102</v>
      </c>
      <c r="AC271">
        <v>129</v>
      </c>
      <c r="AD271" s="9">
        <f t="shared" si="111"/>
        <v>0.16475095785440613</v>
      </c>
      <c r="AE271">
        <v>0</v>
      </c>
      <c r="AF271">
        <v>0</v>
      </c>
      <c r="AG271" s="3" t="str">
        <f t="shared" si="112"/>
        <v>No</v>
      </c>
      <c r="AH271">
        <v>0</v>
      </c>
      <c r="AI271" s="3" t="str">
        <f t="shared" si="113"/>
        <v>No</v>
      </c>
      <c r="AJ271">
        <v>0</v>
      </c>
      <c r="AK271" s="3" t="str">
        <f t="shared" si="114"/>
        <v>No</v>
      </c>
      <c r="AL271" t="s">
        <v>2543</v>
      </c>
      <c r="AM271" t="s">
        <v>340</v>
      </c>
      <c r="AN271" t="s">
        <v>96</v>
      </c>
      <c r="AO271">
        <v>7</v>
      </c>
      <c r="AP271" s="6" t="s">
        <v>12443</v>
      </c>
      <c r="AQ271">
        <v>1</v>
      </c>
      <c r="AR271">
        <v>0</v>
      </c>
      <c r="AS271" s="3" t="str">
        <f t="shared" si="115"/>
        <v>No</v>
      </c>
      <c r="AT271">
        <v>48</v>
      </c>
      <c r="AU271">
        <v>50</v>
      </c>
      <c r="AV271" t="str">
        <f t="shared" si="116"/>
        <v>No</v>
      </c>
      <c r="AY271" t="s">
        <v>51</v>
      </c>
      <c r="AZ271" s="6" t="s">
        <v>969</v>
      </c>
      <c r="BA271" t="s">
        <v>970</v>
      </c>
      <c r="BB271" t="s">
        <v>2544</v>
      </c>
      <c r="BC271" s="3" t="str">
        <f t="shared" si="117"/>
        <v>with rating</v>
      </c>
      <c r="BD271">
        <v>32168</v>
      </c>
      <c r="BE271" s="3">
        <v>0</v>
      </c>
      <c r="BF271" s="8">
        <f t="shared" si="118"/>
        <v>0</v>
      </c>
      <c r="BG271" s="5">
        <f t="shared" si="98"/>
        <v>0</v>
      </c>
      <c r="BH271">
        <v>3.88454364585923</v>
      </c>
      <c r="BI271" t="s">
        <v>972</v>
      </c>
      <c r="BJ271">
        <v>0</v>
      </c>
      <c r="BK271" s="3" t="str">
        <f t="shared" si="119"/>
        <v>No</v>
      </c>
      <c r="BM271" t="s">
        <v>2545</v>
      </c>
      <c r="BN271" t="s">
        <v>2546</v>
      </c>
      <c r="BO271" t="s">
        <v>2547</v>
      </c>
      <c r="BP271" t="s">
        <v>58</v>
      </c>
      <c r="BQ271" t="s">
        <v>59</v>
      </c>
      <c r="BR271" t="s">
        <v>2543</v>
      </c>
      <c r="BS271" t="s">
        <v>12530</v>
      </c>
      <c r="BT271" t="s">
        <v>12458</v>
      </c>
      <c r="BU271" t="s">
        <v>12459</v>
      </c>
      <c r="BV271" t="s">
        <v>12467</v>
      </c>
      <c r="BW271" t="s">
        <v>12580</v>
      </c>
      <c r="BX271" t="s">
        <v>12473</v>
      </c>
      <c r="BY271" t="s">
        <v>12527</v>
      </c>
      <c r="BZ271" t="s">
        <v>12575</v>
      </c>
      <c r="CA271" t="s">
        <v>12576</v>
      </c>
      <c r="CB271" t="s">
        <v>12518</v>
      </c>
      <c r="CC271" t="s">
        <v>12568</v>
      </c>
      <c r="CD271" t="s">
        <v>12492</v>
      </c>
      <c r="CE271" t="s">
        <v>12463</v>
      </c>
      <c r="CF271" t="s">
        <v>12466</v>
      </c>
      <c r="CG271" t="s">
        <v>12475</v>
      </c>
    </row>
    <row r="272" spans="1:97" hidden="1" x14ac:dyDescent="0.25">
      <c r="A272">
        <v>271</v>
      </c>
      <c r="B272" t="s">
        <v>2548</v>
      </c>
      <c r="C272" t="s">
        <v>2549</v>
      </c>
      <c r="D272">
        <v>5.77</v>
      </c>
      <c r="E272">
        <v>16</v>
      </c>
      <c r="F272" t="s">
        <v>45</v>
      </c>
      <c r="G272">
        <v>1000</v>
      </c>
      <c r="H272" s="3">
        <f t="shared" si="96"/>
        <v>5770</v>
      </c>
      <c r="I272" s="3">
        <f t="shared" si="97"/>
        <v>16000</v>
      </c>
      <c r="J272">
        <v>0</v>
      </c>
      <c r="K272" s="3" t="str">
        <f t="shared" si="99"/>
        <v>No</v>
      </c>
      <c r="L272" s="3" t="str">
        <f t="shared" si="100"/>
        <v>with rating</v>
      </c>
      <c r="M272" s="3">
        <f t="shared" si="101"/>
        <v>1</v>
      </c>
      <c r="N272" s="3" t="str">
        <f t="shared" si="102"/>
        <v>Below average</v>
      </c>
      <c r="O272" s="3">
        <f t="shared" si="103"/>
        <v>0</v>
      </c>
      <c r="P272" s="3">
        <f t="shared" si="104"/>
        <v>0</v>
      </c>
      <c r="Q272" s="3">
        <f t="shared" si="105"/>
        <v>0</v>
      </c>
      <c r="R272" s="3">
        <f t="shared" si="106"/>
        <v>0</v>
      </c>
      <c r="S272" s="3">
        <f t="shared" si="107"/>
        <v>1</v>
      </c>
      <c r="T272" s="3">
        <f t="shared" si="108"/>
        <v>0</v>
      </c>
      <c r="U272" s="3" t="str">
        <f t="shared" si="109"/>
        <v>Very good</v>
      </c>
      <c r="V272">
        <v>3.72</v>
      </c>
      <c r="W272">
        <v>687</v>
      </c>
      <c r="X272">
        <v>281</v>
      </c>
      <c r="Y272" s="8">
        <f t="shared" si="110"/>
        <v>0.40902474526928673</v>
      </c>
      <c r="Z272">
        <v>151</v>
      </c>
      <c r="AA272">
        <v>114</v>
      </c>
      <c r="AB272">
        <v>61</v>
      </c>
      <c r="AC272">
        <v>80</v>
      </c>
      <c r="AD272" s="9">
        <f t="shared" si="111"/>
        <v>0.11644832605531295</v>
      </c>
      <c r="AE272">
        <v>0</v>
      </c>
      <c r="AF272">
        <v>0</v>
      </c>
      <c r="AG272" s="3" t="str">
        <f t="shared" si="112"/>
        <v>No</v>
      </c>
      <c r="AH272">
        <v>0</v>
      </c>
      <c r="AI272" s="3" t="str">
        <f t="shared" si="113"/>
        <v>No</v>
      </c>
      <c r="AJ272">
        <v>0</v>
      </c>
      <c r="AK272" s="3" t="str">
        <f t="shared" si="114"/>
        <v>No</v>
      </c>
      <c r="AL272" t="s">
        <v>2550</v>
      </c>
      <c r="AM272" t="s">
        <v>85</v>
      </c>
      <c r="AN272" t="s">
        <v>225</v>
      </c>
      <c r="AO272">
        <v>50</v>
      </c>
      <c r="AP272" s="6" t="s">
        <v>12443</v>
      </c>
      <c r="AQ272">
        <v>2</v>
      </c>
      <c r="AR272">
        <v>0</v>
      </c>
      <c r="AS272" s="3" t="str">
        <f t="shared" si="115"/>
        <v>No</v>
      </c>
      <c r="AT272">
        <v>44</v>
      </c>
      <c r="AU272">
        <v>50</v>
      </c>
      <c r="AV272" t="str">
        <f t="shared" si="116"/>
        <v>No</v>
      </c>
      <c r="AY272" t="s">
        <v>51</v>
      </c>
      <c r="AZ272" s="6" t="s">
        <v>2551</v>
      </c>
      <c r="BA272" t="s">
        <v>2551</v>
      </c>
      <c r="BB272" t="s">
        <v>2552</v>
      </c>
      <c r="BC272" s="3" t="str">
        <f t="shared" si="117"/>
        <v>with rating</v>
      </c>
      <c r="BD272">
        <v>6570</v>
      </c>
      <c r="BE272" s="3">
        <v>89</v>
      </c>
      <c r="BF272" s="8">
        <f t="shared" si="118"/>
        <v>0.89</v>
      </c>
      <c r="BG272" s="5">
        <f t="shared" si="98"/>
        <v>5847.3</v>
      </c>
      <c r="BH272">
        <v>4.2200913242009097</v>
      </c>
      <c r="BI272" t="s">
        <v>2553</v>
      </c>
      <c r="BJ272">
        <v>0</v>
      </c>
      <c r="BK272" s="3" t="str">
        <f t="shared" si="119"/>
        <v>No</v>
      </c>
      <c r="BM272" t="s">
        <v>2554</v>
      </c>
      <c r="BN272" t="s">
        <v>2555</v>
      </c>
      <c r="BO272" t="s">
        <v>2556</v>
      </c>
      <c r="BP272" t="s">
        <v>58</v>
      </c>
      <c r="BQ272" t="s">
        <v>59</v>
      </c>
      <c r="BR272" t="s">
        <v>2550</v>
      </c>
      <c r="BS272" t="s">
        <v>12458</v>
      </c>
      <c r="BT272" t="s">
        <v>13144</v>
      </c>
      <c r="BU272" t="s">
        <v>12459</v>
      </c>
      <c r="BV272" t="s">
        <v>12508</v>
      </c>
      <c r="BW272" t="s">
        <v>12473</v>
      </c>
      <c r="BX272" t="s">
        <v>12554</v>
      </c>
      <c r="BY272" t="s">
        <v>13374</v>
      </c>
      <c r="BZ272" t="s">
        <v>12654</v>
      </c>
      <c r="CA272" t="s">
        <v>12575</v>
      </c>
      <c r="CB272" t="s">
        <v>12475</v>
      </c>
      <c r="CC272" t="s">
        <v>85</v>
      </c>
      <c r="CD272" t="s">
        <v>12492</v>
      </c>
      <c r="CE272" t="s">
        <v>12493</v>
      </c>
      <c r="CF272" t="s">
        <v>13375</v>
      </c>
      <c r="CG272" t="s">
        <v>12463</v>
      </c>
      <c r="CH272" t="s">
        <v>12529</v>
      </c>
    </row>
    <row r="273" spans="1:97" hidden="1" x14ac:dyDescent="0.25">
      <c r="A273">
        <v>272</v>
      </c>
      <c r="B273" t="s">
        <v>2557</v>
      </c>
      <c r="C273" t="s">
        <v>11615</v>
      </c>
      <c r="D273">
        <v>9</v>
      </c>
      <c r="E273">
        <v>50</v>
      </c>
      <c r="F273" t="s">
        <v>45</v>
      </c>
      <c r="G273">
        <v>20000</v>
      </c>
      <c r="H273" s="3">
        <f t="shared" si="96"/>
        <v>180000</v>
      </c>
      <c r="I273" s="3">
        <f t="shared" si="97"/>
        <v>1000000</v>
      </c>
      <c r="J273">
        <v>0</v>
      </c>
      <c r="K273" s="3" t="str">
        <f t="shared" si="99"/>
        <v>No</v>
      </c>
      <c r="L273" s="3" t="str">
        <f t="shared" si="100"/>
        <v>with rating</v>
      </c>
      <c r="M273" s="3">
        <f t="shared" si="101"/>
        <v>1</v>
      </c>
      <c r="N273" s="3" t="str">
        <f t="shared" si="102"/>
        <v>Above average</v>
      </c>
      <c r="O273" s="3">
        <f t="shared" si="103"/>
        <v>0</v>
      </c>
      <c r="P273" s="3">
        <f t="shared" si="104"/>
        <v>0</v>
      </c>
      <c r="Q273" s="3">
        <f t="shared" si="105"/>
        <v>0</v>
      </c>
      <c r="R273" s="3">
        <f t="shared" si="106"/>
        <v>0</v>
      </c>
      <c r="S273" s="3">
        <f t="shared" si="107"/>
        <v>1</v>
      </c>
      <c r="T273" s="3">
        <f t="shared" si="108"/>
        <v>0</v>
      </c>
      <c r="U273" s="3" t="str">
        <f t="shared" si="109"/>
        <v>Very good</v>
      </c>
      <c r="V273">
        <v>4.17</v>
      </c>
      <c r="W273">
        <v>2440</v>
      </c>
      <c r="X273">
        <v>1415</v>
      </c>
      <c r="Y273" s="8">
        <f t="shared" si="110"/>
        <v>0.57991803278688525</v>
      </c>
      <c r="Z273">
        <v>448</v>
      </c>
      <c r="AA273">
        <v>305</v>
      </c>
      <c r="AB273">
        <v>116</v>
      </c>
      <c r="AC273">
        <v>156</v>
      </c>
      <c r="AD273" s="9">
        <f t="shared" si="111"/>
        <v>6.3934426229508193E-2</v>
      </c>
      <c r="AE273">
        <v>0</v>
      </c>
      <c r="AF273">
        <v>0</v>
      </c>
      <c r="AG273" s="3" t="str">
        <f t="shared" si="112"/>
        <v>No</v>
      </c>
      <c r="AH273">
        <v>0</v>
      </c>
      <c r="AI273" s="3" t="str">
        <f t="shared" si="113"/>
        <v>No</v>
      </c>
      <c r="AJ273">
        <v>0</v>
      </c>
      <c r="AK273" s="3" t="str">
        <f t="shared" si="114"/>
        <v>No</v>
      </c>
      <c r="AL273" t="s">
        <v>11616</v>
      </c>
      <c r="AM273" t="s">
        <v>85</v>
      </c>
      <c r="AN273" t="s">
        <v>48</v>
      </c>
      <c r="AO273">
        <v>50</v>
      </c>
      <c r="AP273" s="6" t="s">
        <v>12443</v>
      </c>
      <c r="AQ273">
        <v>3</v>
      </c>
      <c r="AR273">
        <v>0</v>
      </c>
      <c r="AS273" s="3" t="str">
        <f t="shared" si="115"/>
        <v>No</v>
      </c>
      <c r="AT273">
        <v>41</v>
      </c>
      <c r="AU273">
        <v>50</v>
      </c>
      <c r="AV273" t="str">
        <f t="shared" si="116"/>
        <v>No</v>
      </c>
      <c r="AY273" t="s">
        <v>51</v>
      </c>
      <c r="AZ273" s="6" t="s">
        <v>2560</v>
      </c>
      <c r="BA273" t="s">
        <v>2560</v>
      </c>
      <c r="BB273" t="s">
        <v>2561</v>
      </c>
      <c r="BC273" s="3" t="str">
        <f t="shared" si="117"/>
        <v>with rating</v>
      </c>
      <c r="BD273">
        <v>15106</v>
      </c>
      <c r="BE273" s="3">
        <v>85</v>
      </c>
      <c r="BF273" s="8">
        <f t="shared" si="118"/>
        <v>0.85</v>
      </c>
      <c r="BG273" s="5">
        <f t="shared" si="98"/>
        <v>12840.1</v>
      </c>
      <c r="BH273">
        <v>4.0071494770289897</v>
      </c>
      <c r="BI273" t="s">
        <v>2562</v>
      </c>
      <c r="BJ273">
        <v>0</v>
      </c>
      <c r="BK273" s="3" t="str">
        <f t="shared" si="119"/>
        <v>No</v>
      </c>
      <c r="BM273" t="s">
        <v>2563</v>
      </c>
      <c r="BN273" t="s">
        <v>2564</v>
      </c>
      <c r="BO273" t="s">
        <v>2565</v>
      </c>
      <c r="BP273" t="s">
        <v>58</v>
      </c>
      <c r="BQ273" t="s">
        <v>59</v>
      </c>
      <c r="BR273" t="s">
        <v>11616</v>
      </c>
      <c r="BS273" t="s">
        <v>13348</v>
      </c>
      <c r="BT273" t="s">
        <v>12458</v>
      </c>
      <c r="BU273" t="s">
        <v>12519</v>
      </c>
      <c r="BV273" t="s">
        <v>12582</v>
      </c>
      <c r="BW273" t="s">
        <v>12617</v>
      </c>
      <c r="BX273" t="s">
        <v>13376</v>
      </c>
      <c r="BY273" t="s">
        <v>12515</v>
      </c>
      <c r="BZ273" t="s">
        <v>12532</v>
      </c>
      <c r="CA273" t="s">
        <v>12576</v>
      </c>
      <c r="CB273" t="s">
        <v>12690</v>
      </c>
      <c r="CC273" t="s">
        <v>12463</v>
      </c>
      <c r="CD273" t="s">
        <v>12459</v>
      </c>
      <c r="CE273" t="s">
        <v>12758</v>
      </c>
      <c r="CF273" t="s">
        <v>12493</v>
      </c>
      <c r="CG273" t="s">
        <v>12477</v>
      </c>
      <c r="CH273" t="s">
        <v>12492</v>
      </c>
      <c r="CI273" t="s">
        <v>12466</v>
      </c>
      <c r="CJ273" t="s">
        <v>12806</v>
      </c>
      <c r="CK273" t="s">
        <v>12520</v>
      </c>
    </row>
    <row r="274" spans="1:97" hidden="1" x14ac:dyDescent="0.25">
      <c r="A274">
        <v>273</v>
      </c>
      <c r="B274" t="s">
        <v>2566</v>
      </c>
      <c r="C274" t="s">
        <v>2567</v>
      </c>
      <c r="D274">
        <v>11</v>
      </c>
      <c r="E274">
        <v>16</v>
      </c>
      <c r="F274" t="s">
        <v>45</v>
      </c>
      <c r="G274">
        <v>10000</v>
      </c>
      <c r="H274" s="3">
        <f t="shared" si="96"/>
        <v>110000</v>
      </c>
      <c r="I274" s="3">
        <f t="shared" si="97"/>
        <v>160000</v>
      </c>
      <c r="J274">
        <v>1</v>
      </c>
      <c r="K274" s="3" t="str">
        <f t="shared" si="99"/>
        <v>Yes</v>
      </c>
      <c r="L274" s="3" t="str">
        <f t="shared" si="100"/>
        <v>with rating</v>
      </c>
      <c r="M274" s="3">
        <f t="shared" si="101"/>
        <v>1</v>
      </c>
      <c r="N274" s="3" t="str">
        <f t="shared" si="102"/>
        <v>Below average</v>
      </c>
      <c r="O274" s="3">
        <f t="shared" si="103"/>
        <v>0</v>
      </c>
      <c r="P274" s="3">
        <f t="shared" si="104"/>
        <v>0</v>
      </c>
      <c r="Q274" s="3">
        <f t="shared" si="105"/>
        <v>0</v>
      </c>
      <c r="R274" s="3">
        <f t="shared" si="106"/>
        <v>0</v>
      </c>
      <c r="S274" s="3">
        <f t="shared" si="107"/>
        <v>1</v>
      </c>
      <c r="T274" s="3">
        <f t="shared" si="108"/>
        <v>0</v>
      </c>
      <c r="U274" s="3" t="str">
        <f t="shared" si="109"/>
        <v>Very good</v>
      </c>
      <c r="V274">
        <v>3.75</v>
      </c>
      <c r="W274">
        <v>1586</v>
      </c>
      <c r="X274">
        <v>716</v>
      </c>
      <c r="Y274" s="8">
        <f t="shared" si="110"/>
        <v>0.45145018915510721</v>
      </c>
      <c r="Z274">
        <v>284</v>
      </c>
      <c r="AA274">
        <v>260</v>
      </c>
      <c r="AB274">
        <v>118</v>
      </c>
      <c r="AC274">
        <v>208</v>
      </c>
      <c r="AD274" s="9">
        <f t="shared" si="111"/>
        <v>0.13114754098360656</v>
      </c>
      <c r="AE274">
        <v>0</v>
      </c>
      <c r="AF274">
        <v>0</v>
      </c>
      <c r="AG274" s="3" t="str">
        <f t="shared" si="112"/>
        <v>No</v>
      </c>
      <c r="AH274">
        <v>0</v>
      </c>
      <c r="AI274" s="3" t="str">
        <f t="shared" si="113"/>
        <v>No</v>
      </c>
      <c r="AJ274">
        <v>0</v>
      </c>
      <c r="AK274" s="3" t="str">
        <f t="shared" si="114"/>
        <v>No</v>
      </c>
      <c r="AL274" t="s">
        <v>2568</v>
      </c>
      <c r="AM274" t="s">
        <v>85</v>
      </c>
      <c r="AN274" t="s">
        <v>64</v>
      </c>
      <c r="AO274">
        <v>50</v>
      </c>
      <c r="AP274" s="6" t="s">
        <v>12443</v>
      </c>
      <c r="AQ274">
        <v>2</v>
      </c>
      <c r="AR274">
        <v>0</v>
      </c>
      <c r="AS274" s="3" t="str">
        <f t="shared" si="115"/>
        <v>No</v>
      </c>
      <c r="AT274">
        <v>42</v>
      </c>
      <c r="AU274">
        <v>50</v>
      </c>
      <c r="AV274" t="str">
        <f t="shared" si="116"/>
        <v>No</v>
      </c>
      <c r="AY274" t="s">
        <v>51</v>
      </c>
      <c r="AZ274" s="6" t="s">
        <v>2569</v>
      </c>
      <c r="BA274" t="s">
        <v>2570</v>
      </c>
      <c r="BB274" t="s">
        <v>2571</v>
      </c>
      <c r="BC274" s="3" t="str">
        <f t="shared" si="117"/>
        <v>with rating</v>
      </c>
      <c r="BD274">
        <v>120781</v>
      </c>
      <c r="BE274" s="3">
        <v>88</v>
      </c>
      <c r="BF274" s="8">
        <f t="shared" si="118"/>
        <v>0.88</v>
      </c>
      <c r="BG274" s="5">
        <f t="shared" si="98"/>
        <v>106287.28</v>
      </c>
      <c r="BH274">
        <v>4.1523997979814702</v>
      </c>
      <c r="BI274" t="s">
        <v>2572</v>
      </c>
      <c r="BJ274">
        <v>1</v>
      </c>
      <c r="BK274" s="3" t="str">
        <f t="shared" si="119"/>
        <v>Yes</v>
      </c>
      <c r="BL274" t="s">
        <v>2573</v>
      </c>
      <c r="BM274" t="s">
        <v>2574</v>
      </c>
      <c r="BN274" t="s">
        <v>2575</v>
      </c>
      <c r="BO274" t="s">
        <v>2576</v>
      </c>
      <c r="BP274" t="s">
        <v>58</v>
      </c>
      <c r="BQ274" t="s">
        <v>59</v>
      </c>
      <c r="BR274" t="s">
        <v>2568</v>
      </c>
      <c r="BS274" t="s">
        <v>12530</v>
      </c>
      <c r="BT274" t="s">
        <v>12482</v>
      </c>
      <c r="BU274" t="s">
        <v>12459</v>
      </c>
      <c r="BV274" t="s">
        <v>12894</v>
      </c>
      <c r="BW274" t="s">
        <v>12486</v>
      </c>
      <c r="BX274" t="s">
        <v>12528</v>
      </c>
      <c r="BY274" t="s">
        <v>12568</v>
      </c>
      <c r="BZ274" t="s">
        <v>13377</v>
      </c>
      <c r="CA274" t="s">
        <v>12463</v>
      </c>
      <c r="CB274" t="s">
        <v>12469</v>
      </c>
      <c r="CC274" t="s">
        <v>12919</v>
      </c>
      <c r="CD274" t="s">
        <v>12477</v>
      </c>
      <c r="CE274" t="s">
        <v>12475</v>
      </c>
      <c r="CF274" t="s">
        <v>12783</v>
      </c>
      <c r="CG274" t="s">
        <v>12776</v>
      </c>
      <c r="CH274" t="s">
        <v>12529</v>
      </c>
    </row>
    <row r="275" spans="1:97" hidden="1" x14ac:dyDescent="0.25">
      <c r="A275">
        <v>274</v>
      </c>
      <c r="B275" t="s">
        <v>653</v>
      </c>
      <c r="C275" t="s">
        <v>654</v>
      </c>
      <c r="D275">
        <v>7</v>
      </c>
      <c r="E275">
        <v>6</v>
      </c>
      <c r="F275" t="s">
        <v>45</v>
      </c>
      <c r="G275">
        <v>50</v>
      </c>
      <c r="H275" s="3">
        <f t="shared" si="96"/>
        <v>350</v>
      </c>
      <c r="I275" s="3">
        <f t="shared" si="97"/>
        <v>300</v>
      </c>
      <c r="J275">
        <v>0</v>
      </c>
      <c r="K275" s="3" t="str">
        <f t="shared" si="99"/>
        <v>No</v>
      </c>
      <c r="L275" s="3" t="str">
        <f t="shared" si="100"/>
        <v>with rating</v>
      </c>
      <c r="M275" s="3">
        <f t="shared" si="101"/>
        <v>1</v>
      </c>
      <c r="N275" s="3" t="str">
        <f t="shared" si="102"/>
        <v>Above average</v>
      </c>
      <c r="O275" s="3">
        <f t="shared" si="103"/>
        <v>0</v>
      </c>
      <c r="P275" s="3">
        <f t="shared" si="104"/>
        <v>0</v>
      </c>
      <c r="Q275" s="3">
        <f t="shared" si="105"/>
        <v>0</v>
      </c>
      <c r="R275" s="3">
        <f t="shared" si="106"/>
        <v>0</v>
      </c>
      <c r="S275" s="3">
        <f t="shared" si="107"/>
        <v>1</v>
      </c>
      <c r="T275" s="3">
        <f t="shared" si="108"/>
        <v>0</v>
      </c>
      <c r="U275" s="3" t="str">
        <f t="shared" si="109"/>
        <v>Very good</v>
      </c>
      <c r="V275">
        <v>4</v>
      </c>
      <c r="W275">
        <v>4</v>
      </c>
      <c r="X275">
        <v>3</v>
      </c>
      <c r="Y275" s="8">
        <f t="shared" si="110"/>
        <v>0.75</v>
      </c>
      <c r="Z275">
        <v>0</v>
      </c>
      <c r="AA275">
        <v>0</v>
      </c>
      <c r="AB275">
        <v>0</v>
      </c>
      <c r="AC275">
        <v>1</v>
      </c>
      <c r="AD275" s="9">
        <f t="shared" si="111"/>
        <v>0.25</v>
      </c>
      <c r="AE275">
        <v>0</v>
      </c>
      <c r="AF275">
        <v>0</v>
      </c>
      <c r="AG275" s="3" t="str">
        <f t="shared" si="112"/>
        <v>No</v>
      </c>
      <c r="AH275">
        <v>0</v>
      </c>
      <c r="AI275" s="3" t="str">
        <f t="shared" si="113"/>
        <v>No</v>
      </c>
      <c r="AJ275">
        <v>0</v>
      </c>
      <c r="AK275" s="3" t="str">
        <f t="shared" si="114"/>
        <v>No</v>
      </c>
      <c r="AL275" t="s">
        <v>655</v>
      </c>
      <c r="AM275" t="s">
        <v>129</v>
      </c>
      <c r="AN275" t="s">
        <v>64</v>
      </c>
      <c r="AO275">
        <v>50</v>
      </c>
      <c r="AP275" s="6" t="s">
        <v>12443</v>
      </c>
      <c r="AQ275">
        <v>2</v>
      </c>
      <c r="AR275">
        <v>0</v>
      </c>
      <c r="AS275" s="3" t="str">
        <f t="shared" si="115"/>
        <v>No</v>
      </c>
      <c r="AT275">
        <v>139</v>
      </c>
      <c r="AU275">
        <v>50</v>
      </c>
      <c r="AV275" t="str">
        <f t="shared" si="116"/>
        <v>No</v>
      </c>
      <c r="AY275" t="s">
        <v>51</v>
      </c>
      <c r="AZ275" s="6" t="s">
        <v>656</v>
      </c>
      <c r="BA275" t="s">
        <v>656</v>
      </c>
      <c r="BB275" t="s">
        <v>657</v>
      </c>
      <c r="BC275" s="3" t="str">
        <f t="shared" si="117"/>
        <v>with rating</v>
      </c>
      <c r="BD275">
        <v>34</v>
      </c>
      <c r="BE275" s="3">
        <v>94</v>
      </c>
      <c r="BF275" s="8">
        <f t="shared" si="118"/>
        <v>0.94</v>
      </c>
      <c r="BG275" s="5">
        <f t="shared" si="98"/>
        <v>31.96</v>
      </c>
      <c r="BH275">
        <v>4.3529411764705799</v>
      </c>
      <c r="BI275" t="s">
        <v>658</v>
      </c>
      <c r="BJ275">
        <v>0</v>
      </c>
      <c r="BK275" s="3" t="str">
        <f t="shared" si="119"/>
        <v>No</v>
      </c>
      <c r="BM275" t="s">
        <v>659</v>
      </c>
      <c r="BN275" t="s">
        <v>660</v>
      </c>
      <c r="BO275" t="s">
        <v>661</v>
      </c>
      <c r="BP275" t="s">
        <v>58</v>
      </c>
      <c r="BQ275" t="s">
        <v>59</v>
      </c>
      <c r="BR275" t="s">
        <v>655</v>
      </c>
      <c r="BS275" t="s">
        <v>12458</v>
      </c>
      <c r="BT275" t="s">
        <v>12459</v>
      </c>
      <c r="BU275" t="s">
        <v>12471</v>
      </c>
      <c r="BV275" t="s">
        <v>12523</v>
      </c>
      <c r="BW275" t="s">
        <v>12554</v>
      </c>
      <c r="BX275" t="s">
        <v>12570</v>
      </c>
      <c r="BY275" t="s">
        <v>12463</v>
      </c>
      <c r="BZ275" t="s">
        <v>12774</v>
      </c>
      <c r="CA275" t="s">
        <v>12469</v>
      </c>
      <c r="CB275" t="s">
        <v>12725</v>
      </c>
      <c r="CC275" t="s">
        <v>12466</v>
      </c>
      <c r="CD275" t="s">
        <v>12607</v>
      </c>
    </row>
    <row r="276" spans="1:97" hidden="1" x14ac:dyDescent="0.25">
      <c r="A276">
        <v>275</v>
      </c>
      <c r="B276" t="s">
        <v>2577</v>
      </c>
      <c r="C276" t="s">
        <v>2578</v>
      </c>
      <c r="D276">
        <v>9</v>
      </c>
      <c r="E276">
        <v>22</v>
      </c>
      <c r="F276" t="s">
        <v>45</v>
      </c>
      <c r="G276">
        <v>1000</v>
      </c>
      <c r="H276" s="3">
        <f t="shared" si="96"/>
        <v>9000</v>
      </c>
      <c r="I276" s="3">
        <f t="shared" si="97"/>
        <v>22000</v>
      </c>
      <c r="J276">
        <v>1</v>
      </c>
      <c r="K276" s="3" t="str">
        <f t="shared" si="99"/>
        <v>Yes</v>
      </c>
      <c r="L276" s="3" t="str">
        <f t="shared" si="100"/>
        <v>with rating</v>
      </c>
      <c r="M276" s="3">
        <f t="shared" si="101"/>
        <v>1</v>
      </c>
      <c r="N276" s="3" t="str">
        <f t="shared" si="102"/>
        <v>Above average</v>
      </c>
      <c r="O276" s="3">
        <f t="shared" si="103"/>
        <v>0</v>
      </c>
      <c r="P276" s="3">
        <f t="shared" si="104"/>
        <v>0</v>
      </c>
      <c r="Q276" s="3">
        <f t="shared" si="105"/>
        <v>0</v>
      </c>
      <c r="R276" s="3">
        <f t="shared" si="106"/>
        <v>0</v>
      </c>
      <c r="S276" s="3">
        <f t="shared" si="107"/>
        <v>1</v>
      </c>
      <c r="T276" s="3">
        <f t="shared" si="108"/>
        <v>0</v>
      </c>
      <c r="U276" s="3" t="str">
        <f t="shared" si="109"/>
        <v>Very good</v>
      </c>
      <c r="V276">
        <v>4.24</v>
      </c>
      <c r="W276">
        <v>131</v>
      </c>
      <c r="X276">
        <v>79</v>
      </c>
      <c r="Y276" s="8">
        <f t="shared" si="110"/>
        <v>0.60305343511450382</v>
      </c>
      <c r="Z276">
        <v>25</v>
      </c>
      <c r="AA276">
        <v>14</v>
      </c>
      <c r="AB276">
        <v>6</v>
      </c>
      <c r="AC276">
        <v>7</v>
      </c>
      <c r="AD276" s="9">
        <f t="shared" si="111"/>
        <v>5.3435114503816793E-2</v>
      </c>
      <c r="AE276">
        <v>0</v>
      </c>
      <c r="AF276">
        <v>0</v>
      </c>
      <c r="AG276" s="3" t="str">
        <f t="shared" si="112"/>
        <v>No</v>
      </c>
      <c r="AH276">
        <v>0</v>
      </c>
      <c r="AI276" s="3" t="str">
        <f t="shared" si="113"/>
        <v>No</v>
      </c>
      <c r="AJ276">
        <v>0</v>
      </c>
      <c r="AK276" s="3" t="str">
        <f t="shared" si="114"/>
        <v>No</v>
      </c>
      <c r="AL276" t="s">
        <v>2579</v>
      </c>
      <c r="AM276" t="s">
        <v>161</v>
      </c>
      <c r="AN276" t="s">
        <v>96</v>
      </c>
      <c r="AO276">
        <v>7</v>
      </c>
      <c r="AP276" s="6" t="s">
        <v>12443</v>
      </c>
      <c r="AQ276">
        <v>3</v>
      </c>
      <c r="AR276">
        <v>0</v>
      </c>
      <c r="AS276" s="3" t="str">
        <f t="shared" si="115"/>
        <v>No</v>
      </c>
      <c r="AT276">
        <v>51</v>
      </c>
      <c r="AU276">
        <v>50</v>
      </c>
      <c r="AV276" t="str">
        <f t="shared" si="116"/>
        <v>No</v>
      </c>
      <c r="AY276" t="s">
        <v>51</v>
      </c>
      <c r="AZ276" s="6" t="s">
        <v>284</v>
      </c>
      <c r="BA276" t="s">
        <v>284</v>
      </c>
      <c r="BB276" t="s">
        <v>2580</v>
      </c>
      <c r="BC276" s="3" t="str">
        <f t="shared" si="117"/>
        <v>with rating</v>
      </c>
      <c r="BD276">
        <v>4516</v>
      </c>
      <c r="BE276" s="3">
        <v>0</v>
      </c>
      <c r="BF276" s="8">
        <f t="shared" si="118"/>
        <v>0</v>
      </c>
      <c r="BG276" s="5">
        <f t="shared" si="98"/>
        <v>0</v>
      </c>
      <c r="BH276">
        <v>4.2318423383525197</v>
      </c>
      <c r="BI276" t="s">
        <v>286</v>
      </c>
      <c r="BJ276">
        <v>0</v>
      </c>
      <c r="BK276" s="3" t="str">
        <f t="shared" si="119"/>
        <v>No</v>
      </c>
      <c r="BM276" t="s">
        <v>2581</v>
      </c>
      <c r="BN276" t="s">
        <v>2582</v>
      </c>
      <c r="BO276" t="s">
        <v>2583</v>
      </c>
      <c r="BP276" t="s">
        <v>58</v>
      </c>
      <c r="BQ276" t="s">
        <v>59</v>
      </c>
      <c r="BR276" t="s">
        <v>2579</v>
      </c>
      <c r="BS276" t="s">
        <v>12458</v>
      </c>
      <c r="BT276" t="s">
        <v>12459</v>
      </c>
      <c r="BU276" t="s">
        <v>12704</v>
      </c>
      <c r="BV276" t="s">
        <v>12580</v>
      </c>
      <c r="BW276" t="s">
        <v>12828</v>
      </c>
      <c r="BX276" t="s">
        <v>12607</v>
      </c>
      <c r="BY276" t="s">
        <v>12654</v>
      </c>
      <c r="BZ276" t="s">
        <v>12529</v>
      </c>
      <c r="CA276" t="s">
        <v>12469</v>
      </c>
      <c r="CB276" t="s">
        <v>13378</v>
      </c>
      <c r="CC276" t="s">
        <v>12463</v>
      </c>
      <c r="CD276" t="s">
        <v>12554</v>
      </c>
      <c r="CE276" t="s">
        <v>12493</v>
      </c>
      <c r="CF276" t="s">
        <v>12821</v>
      </c>
      <c r="CG276" t="s">
        <v>13379</v>
      </c>
      <c r="CH276" t="s">
        <v>12492</v>
      </c>
      <c r="CI276" t="s">
        <v>13373</v>
      </c>
      <c r="CJ276" t="s">
        <v>12605</v>
      </c>
      <c r="CK276" t="s">
        <v>12825</v>
      </c>
      <c r="CL276" t="s">
        <v>12466</v>
      </c>
      <c r="CM276" t="s">
        <v>12475</v>
      </c>
    </row>
    <row r="277" spans="1:97" hidden="1" x14ac:dyDescent="0.25">
      <c r="A277">
        <v>276</v>
      </c>
      <c r="B277" t="s">
        <v>2584</v>
      </c>
      <c r="C277" t="s">
        <v>2585</v>
      </c>
      <c r="D277">
        <v>5.81</v>
      </c>
      <c r="E277">
        <v>34</v>
      </c>
      <c r="F277" t="s">
        <v>45</v>
      </c>
      <c r="G277">
        <v>1000</v>
      </c>
      <c r="H277" s="3">
        <f t="shared" si="96"/>
        <v>5810</v>
      </c>
      <c r="I277" s="3">
        <f t="shared" si="97"/>
        <v>34000</v>
      </c>
      <c r="J277">
        <v>1</v>
      </c>
      <c r="K277" s="3" t="str">
        <f t="shared" si="99"/>
        <v>Yes</v>
      </c>
      <c r="L277" s="3" t="str">
        <f t="shared" si="100"/>
        <v>with rating</v>
      </c>
      <c r="M277" s="3">
        <f t="shared" si="101"/>
        <v>1</v>
      </c>
      <c r="N277" s="3" t="str">
        <f t="shared" si="102"/>
        <v>Below average</v>
      </c>
      <c r="O277" s="3">
        <f t="shared" si="103"/>
        <v>0</v>
      </c>
      <c r="P277" s="3">
        <f t="shared" si="104"/>
        <v>0</v>
      </c>
      <c r="Q277" s="3">
        <f t="shared" si="105"/>
        <v>0</v>
      </c>
      <c r="R277" s="3">
        <f t="shared" si="106"/>
        <v>0</v>
      </c>
      <c r="S277" s="3">
        <f t="shared" si="107"/>
        <v>1</v>
      </c>
      <c r="T277" s="3">
        <f t="shared" si="108"/>
        <v>0</v>
      </c>
      <c r="U277" s="3" t="str">
        <f t="shared" si="109"/>
        <v>Very good</v>
      </c>
      <c r="V277">
        <v>3.54</v>
      </c>
      <c r="W277">
        <v>54</v>
      </c>
      <c r="X277">
        <v>19</v>
      </c>
      <c r="Y277" s="8">
        <f t="shared" si="110"/>
        <v>0.35185185185185186</v>
      </c>
      <c r="Z277">
        <v>8</v>
      </c>
      <c r="AA277">
        <v>17</v>
      </c>
      <c r="AB277">
        <v>3</v>
      </c>
      <c r="AC277">
        <v>7</v>
      </c>
      <c r="AD277" s="9">
        <f t="shared" si="111"/>
        <v>0.12962962962962962</v>
      </c>
      <c r="AE277">
        <v>0</v>
      </c>
      <c r="AF277">
        <v>0</v>
      </c>
      <c r="AG277" s="3" t="str">
        <f t="shared" si="112"/>
        <v>No</v>
      </c>
      <c r="AH277">
        <v>0</v>
      </c>
      <c r="AI277" s="3" t="str">
        <f t="shared" si="113"/>
        <v>No</v>
      </c>
      <c r="AJ277">
        <v>0</v>
      </c>
      <c r="AK277" s="3" t="str">
        <f t="shared" si="114"/>
        <v>No</v>
      </c>
      <c r="AL277" t="s">
        <v>2586</v>
      </c>
      <c r="AM277" t="s">
        <v>193</v>
      </c>
      <c r="AN277" t="s">
        <v>64</v>
      </c>
      <c r="AO277">
        <v>2</v>
      </c>
      <c r="AP277" s="6" t="s">
        <v>12443</v>
      </c>
      <c r="AQ277">
        <v>2</v>
      </c>
      <c r="AR277">
        <v>0</v>
      </c>
      <c r="AS277" s="3" t="str">
        <f t="shared" si="115"/>
        <v>No</v>
      </c>
      <c r="AT277">
        <v>43</v>
      </c>
      <c r="AU277">
        <v>50</v>
      </c>
      <c r="AV277" t="str">
        <f t="shared" si="116"/>
        <v>No</v>
      </c>
      <c r="AY277" t="s">
        <v>51</v>
      </c>
      <c r="AZ277" s="6" t="s">
        <v>303</v>
      </c>
      <c r="BA277" t="s">
        <v>303</v>
      </c>
      <c r="BB277" t="s">
        <v>2587</v>
      </c>
      <c r="BC277" s="3" t="str">
        <f t="shared" si="117"/>
        <v>with rating</v>
      </c>
      <c r="BD277">
        <v>80093</v>
      </c>
      <c r="BE277" s="3">
        <v>0</v>
      </c>
      <c r="BF277" s="8">
        <f t="shared" si="118"/>
        <v>0</v>
      </c>
      <c r="BG277" s="5">
        <f t="shared" si="98"/>
        <v>0</v>
      </c>
      <c r="BH277">
        <v>4.0066922202938997</v>
      </c>
      <c r="BI277" t="s">
        <v>305</v>
      </c>
      <c r="BJ277">
        <v>0</v>
      </c>
      <c r="BK277" s="3" t="str">
        <f t="shared" si="119"/>
        <v>No</v>
      </c>
      <c r="BM277" t="s">
        <v>2588</v>
      </c>
      <c r="BN277" t="s">
        <v>2589</v>
      </c>
      <c r="BO277" t="s">
        <v>2590</v>
      </c>
      <c r="BP277" t="s">
        <v>58</v>
      </c>
      <c r="BQ277" t="s">
        <v>59</v>
      </c>
      <c r="BR277" t="s">
        <v>2586</v>
      </c>
      <c r="BS277" t="s">
        <v>12482</v>
      </c>
      <c r="BT277" t="s">
        <v>12469</v>
      </c>
      <c r="BU277" t="s">
        <v>12702</v>
      </c>
      <c r="BV277" t="s">
        <v>12512</v>
      </c>
      <c r="BW277" t="s">
        <v>12458</v>
      </c>
      <c r="BX277" t="s">
        <v>12486</v>
      </c>
      <c r="BY277" t="s">
        <v>12545</v>
      </c>
      <c r="BZ277" t="s">
        <v>12501</v>
      </c>
      <c r="CA277" t="s">
        <v>12744</v>
      </c>
      <c r="CB277" t="s">
        <v>12487</v>
      </c>
      <c r="CC277" t="s">
        <v>12463</v>
      </c>
      <c r="CD277" t="s">
        <v>12459</v>
      </c>
      <c r="CE277" t="s">
        <v>12568</v>
      </c>
      <c r="CF277" t="s">
        <v>12670</v>
      </c>
      <c r="CG277" t="s">
        <v>12598</v>
      </c>
      <c r="CH277" t="s">
        <v>12559</v>
      </c>
      <c r="CI277" t="s">
        <v>12475</v>
      </c>
      <c r="CJ277" t="s">
        <v>12581</v>
      </c>
      <c r="CK277" t="s">
        <v>12704</v>
      </c>
    </row>
    <row r="278" spans="1:97" hidden="1" x14ac:dyDescent="0.25">
      <c r="A278">
        <v>277</v>
      </c>
      <c r="B278" t="s">
        <v>2591</v>
      </c>
      <c r="C278" t="s">
        <v>2592</v>
      </c>
      <c r="D278">
        <v>11</v>
      </c>
      <c r="E278">
        <v>59</v>
      </c>
      <c r="F278" t="s">
        <v>45</v>
      </c>
      <c r="G278">
        <v>100</v>
      </c>
      <c r="H278" s="3">
        <f t="shared" si="96"/>
        <v>1100</v>
      </c>
      <c r="I278" s="3">
        <f t="shared" si="97"/>
        <v>5900</v>
      </c>
      <c r="J278">
        <v>0</v>
      </c>
      <c r="K278" s="3" t="str">
        <f t="shared" si="99"/>
        <v>No</v>
      </c>
      <c r="L278" s="3" t="str">
        <f t="shared" si="100"/>
        <v>with rating</v>
      </c>
      <c r="M278" s="3">
        <f t="shared" si="101"/>
        <v>1</v>
      </c>
      <c r="N278" s="3" t="str">
        <f t="shared" si="102"/>
        <v>Below average</v>
      </c>
      <c r="O278" s="3">
        <f t="shared" si="103"/>
        <v>0</v>
      </c>
      <c r="P278" s="3">
        <f t="shared" si="104"/>
        <v>0</v>
      </c>
      <c r="Q278" s="3">
        <f t="shared" si="105"/>
        <v>0</v>
      </c>
      <c r="R278" s="3">
        <f t="shared" si="106"/>
        <v>0</v>
      </c>
      <c r="S278" s="3">
        <f t="shared" si="107"/>
        <v>1</v>
      </c>
      <c r="T278" s="3">
        <f t="shared" si="108"/>
        <v>0</v>
      </c>
      <c r="U278" s="3" t="str">
        <f t="shared" si="109"/>
        <v>Very good</v>
      </c>
      <c r="V278">
        <v>3.66</v>
      </c>
      <c r="W278">
        <v>56</v>
      </c>
      <c r="X278">
        <v>20</v>
      </c>
      <c r="Y278" s="8">
        <f t="shared" si="110"/>
        <v>0.35714285714285715</v>
      </c>
      <c r="Z278">
        <v>14</v>
      </c>
      <c r="AA278">
        <v>10</v>
      </c>
      <c r="AB278">
        <v>7</v>
      </c>
      <c r="AC278">
        <v>5</v>
      </c>
      <c r="AD278" s="9">
        <f t="shared" si="111"/>
        <v>8.9285714285714288E-2</v>
      </c>
      <c r="AE278">
        <v>0</v>
      </c>
      <c r="AF278">
        <v>0</v>
      </c>
      <c r="AG278" s="3" t="str">
        <f t="shared" si="112"/>
        <v>No</v>
      </c>
      <c r="AH278">
        <v>0</v>
      </c>
      <c r="AI278" s="3" t="str">
        <f t="shared" si="113"/>
        <v>No</v>
      </c>
      <c r="AJ278">
        <v>0</v>
      </c>
      <c r="AK278" s="3" t="str">
        <f t="shared" si="114"/>
        <v>No</v>
      </c>
      <c r="AL278" t="s">
        <v>2593</v>
      </c>
      <c r="AM278" t="s">
        <v>741</v>
      </c>
      <c r="AN278" t="s">
        <v>48</v>
      </c>
      <c r="AO278">
        <v>50</v>
      </c>
      <c r="AP278" s="6" t="s">
        <v>12443</v>
      </c>
      <c r="AQ278">
        <v>3</v>
      </c>
      <c r="AR278">
        <v>0</v>
      </c>
      <c r="AS278" s="3" t="str">
        <f t="shared" si="115"/>
        <v>No</v>
      </c>
      <c r="AT278">
        <v>54</v>
      </c>
      <c r="AU278">
        <v>50</v>
      </c>
      <c r="AV278" t="str">
        <f t="shared" si="116"/>
        <v>Yes</v>
      </c>
      <c r="AW278">
        <v>1</v>
      </c>
      <c r="AX278" t="s">
        <v>12445</v>
      </c>
      <c r="AY278" t="s">
        <v>51</v>
      </c>
      <c r="AZ278" s="6" t="s">
        <v>2594</v>
      </c>
      <c r="BA278" t="s">
        <v>2594</v>
      </c>
      <c r="BB278" t="s">
        <v>2595</v>
      </c>
      <c r="BC278" s="3" t="str">
        <f t="shared" si="117"/>
        <v>with rating</v>
      </c>
      <c r="BD278">
        <v>4811</v>
      </c>
      <c r="BE278" s="3">
        <v>88</v>
      </c>
      <c r="BF278" s="8">
        <f t="shared" si="118"/>
        <v>0.88</v>
      </c>
      <c r="BG278" s="5">
        <f t="shared" si="98"/>
        <v>4233.68</v>
      </c>
      <c r="BH278">
        <v>4.1945541467470298</v>
      </c>
      <c r="BI278" t="s">
        <v>2596</v>
      </c>
      <c r="BJ278">
        <v>0</v>
      </c>
      <c r="BK278" s="3" t="str">
        <f t="shared" si="119"/>
        <v>No</v>
      </c>
      <c r="BM278" t="s">
        <v>2597</v>
      </c>
      <c r="BN278" t="s">
        <v>2598</v>
      </c>
      <c r="BO278" t="s">
        <v>2599</v>
      </c>
      <c r="BP278" t="s">
        <v>58</v>
      </c>
      <c r="BQ278" t="s">
        <v>59</v>
      </c>
      <c r="BR278" t="s">
        <v>2593</v>
      </c>
      <c r="BS278" t="s">
        <v>12463</v>
      </c>
      <c r="BT278" t="s">
        <v>12458</v>
      </c>
      <c r="BU278" t="s">
        <v>12459</v>
      </c>
      <c r="BV278" t="s">
        <v>13380</v>
      </c>
      <c r="BW278" t="s">
        <v>12475</v>
      </c>
      <c r="BX278" t="s">
        <v>12508</v>
      </c>
      <c r="BY278" t="s">
        <v>12607</v>
      </c>
      <c r="BZ278" t="s">
        <v>12610</v>
      </c>
      <c r="CA278" t="s">
        <v>12654</v>
      </c>
      <c r="CB278" t="s">
        <v>12502</v>
      </c>
      <c r="CC278" t="s">
        <v>12611</v>
      </c>
      <c r="CD278" t="s">
        <v>12613</v>
      </c>
      <c r="CE278" t="s">
        <v>12806</v>
      </c>
      <c r="CF278" t="s">
        <v>13381</v>
      </c>
      <c r="CG278" t="s">
        <v>12477</v>
      </c>
      <c r="CH278" t="s">
        <v>12493</v>
      </c>
      <c r="CI278" t="s">
        <v>12851</v>
      </c>
      <c r="CJ278" t="s">
        <v>12554</v>
      </c>
      <c r="CK278" t="s">
        <v>12466</v>
      </c>
      <c r="CL278" t="s">
        <v>12614</v>
      </c>
    </row>
    <row r="279" spans="1:97" hidden="1" x14ac:dyDescent="0.25">
      <c r="A279">
        <v>278</v>
      </c>
      <c r="B279" t="s">
        <v>2600</v>
      </c>
      <c r="C279" t="s">
        <v>11617</v>
      </c>
      <c r="D279">
        <v>11</v>
      </c>
      <c r="E279">
        <v>10</v>
      </c>
      <c r="F279" t="s">
        <v>45</v>
      </c>
      <c r="G279">
        <v>20000</v>
      </c>
      <c r="H279" s="3">
        <f t="shared" si="96"/>
        <v>220000</v>
      </c>
      <c r="I279" s="3">
        <f t="shared" si="97"/>
        <v>200000</v>
      </c>
      <c r="J279">
        <v>0</v>
      </c>
      <c r="K279" s="3" t="str">
        <f t="shared" si="99"/>
        <v>No</v>
      </c>
      <c r="L279" s="3" t="str">
        <f t="shared" si="100"/>
        <v>with rating</v>
      </c>
      <c r="M279" s="3">
        <f t="shared" si="101"/>
        <v>1</v>
      </c>
      <c r="N279" s="3" t="str">
        <f t="shared" si="102"/>
        <v>Below average</v>
      </c>
      <c r="O279" s="3">
        <f t="shared" si="103"/>
        <v>0</v>
      </c>
      <c r="P279" s="3">
        <f t="shared" si="104"/>
        <v>0</v>
      </c>
      <c r="Q279" s="3">
        <f t="shared" si="105"/>
        <v>0</v>
      </c>
      <c r="R279" s="3">
        <f t="shared" si="106"/>
        <v>0</v>
      </c>
      <c r="S279" s="3">
        <f t="shared" si="107"/>
        <v>1</v>
      </c>
      <c r="T279" s="3">
        <f t="shared" si="108"/>
        <v>0</v>
      </c>
      <c r="U279" s="3" t="str">
        <f t="shared" si="109"/>
        <v>Very good</v>
      </c>
      <c r="V279">
        <v>3.69</v>
      </c>
      <c r="W279">
        <v>2160</v>
      </c>
      <c r="X279">
        <v>985</v>
      </c>
      <c r="Y279" s="8">
        <f t="shared" si="110"/>
        <v>0.45601851851851855</v>
      </c>
      <c r="Z279">
        <v>356</v>
      </c>
      <c r="AA279">
        <v>320</v>
      </c>
      <c r="AB279">
        <v>156</v>
      </c>
      <c r="AC279">
        <v>343</v>
      </c>
      <c r="AD279" s="9">
        <f t="shared" si="111"/>
        <v>0.1587962962962963</v>
      </c>
      <c r="AE279">
        <v>0</v>
      </c>
      <c r="AF279">
        <v>0</v>
      </c>
      <c r="AG279" s="3" t="str">
        <f t="shared" si="112"/>
        <v>No</v>
      </c>
      <c r="AH279">
        <v>0</v>
      </c>
      <c r="AI279" s="3" t="str">
        <f t="shared" si="113"/>
        <v>No</v>
      </c>
      <c r="AJ279">
        <v>0</v>
      </c>
      <c r="AK279" s="3" t="str">
        <f t="shared" si="114"/>
        <v>No</v>
      </c>
      <c r="AL279" t="s">
        <v>11618</v>
      </c>
      <c r="AM279" t="s">
        <v>193</v>
      </c>
      <c r="AN279" t="s">
        <v>96</v>
      </c>
      <c r="AO279">
        <v>50</v>
      </c>
      <c r="AP279" s="6" t="s">
        <v>12443</v>
      </c>
      <c r="AQ279">
        <v>2</v>
      </c>
      <c r="AR279">
        <v>0</v>
      </c>
      <c r="AS279" s="3" t="str">
        <f t="shared" si="115"/>
        <v>No</v>
      </c>
      <c r="AT279">
        <v>37</v>
      </c>
      <c r="AU279">
        <v>50</v>
      </c>
      <c r="AV279" t="str">
        <f t="shared" si="116"/>
        <v>Yes</v>
      </c>
      <c r="AW279">
        <v>1</v>
      </c>
      <c r="AX279" t="s">
        <v>12445</v>
      </c>
      <c r="AY279" t="s">
        <v>51</v>
      </c>
      <c r="AZ279" s="6" t="s">
        <v>2603</v>
      </c>
      <c r="BA279" t="s">
        <v>2603</v>
      </c>
      <c r="BB279" t="s">
        <v>2604</v>
      </c>
      <c r="BC279" s="3" t="str">
        <f t="shared" si="117"/>
        <v>with rating</v>
      </c>
      <c r="BD279">
        <v>5281</v>
      </c>
      <c r="BE279" s="3">
        <v>85</v>
      </c>
      <c r="BF279" s="8">
        <f t="shared" si="118"/>
        <v>0.85</v>
      </c>
      <c r="BG279" s="5">
        <f t="shared" si="98"/>
        <v>4488.8500000000004</v>
      </c>
      <c r="BH279">
        <v>4.0232910433629998</v>
      </c>
      <c r="BI279" t="s">
        <v>2605</v>
      </c>
      <c r="BJ279">
        <v>1</v>
      </c>
      <c r="BK279" s="3" t="str">
        <f t="shared" si="119"/>
        <v>Yes</v>
      </c>
      <c r="BL279" t="s">
        <v>2606</v>
      </c>
      <c r="BM279" t="s">
        <v>2607</v>
      </c>
      <c r="BN279" t="s">
        <v>2608</v>
      </c>
      <c r="BO279" t="s">
        <v>2609</v>
      </c>
      <c r="BP279" t="s">
        <v>58</v>
      </c>
      <c r="BQ279" t="s">
        <v>59</v>
      </c>
      <c r="BR279" t="s">
        <v>11618</v>
      </c>
      <c r="BS279" t="s">
        <v>12552</v>
      </c>
      <c r="BT279" t="s">
        <v>12773</v>
      </c>
      <c r="BU279" t="s">
        <v>12914</v>
      </c>
      <c r="BV279" t="s">
        <v>12596</v>
      </c>
      <c r="BW279" t="s">
        <v>12580</v>
      </c>
      <c r="BX279" t="s">
        <v>12519</v>
      </c>
      <c r="BY279" t="s">
        <v>12527</v>
      </c>
      <c r="BZ279" t="s">
        <v>12554</v>
      </c>
      <c r="CA279" t="s">
        <v>12463</v>
      </c>
      <c r="CB279" t="s">
        <v>12564</v>
      </c>
      <c r="CC279" t="s">
        <v>12562</v>
      </c>
      <c r="CD279" t="s">
        <v>12459</v>
      </c>
      <c r="CE279" t="s">
        <v>12486</v>
      </c>
      <c r="CF279" t="s">
        <v>12475</v>
      </c>
    </row>
    <row r="280" spans="1:97" hidden="1" x14ac:dyDescent="0.25">
      <c r="A280">
        <v>279</v>
      </c>
      <c r="B280" t="s">
        <v>2610</v>
      </c>
      <c r="C280" t="s">
        <v>11619</v>
      </c>
      <c r="D280">
        <v>8</v>
      </c>
      <c r="E280">
        <v>7</v>
      </c>
      <c r="F280" t="s">
        <v>45</v>
      </c>
      <c r="G280">
        <v>5000</v>
      </c>
      <c r="H280" s="3">
        <f t="shared" si="96"/>
        <v>40000</v>
      </c>
      <c r="I280" s="3">
        <f t="shared" si="97"/>
        <v>35000</v>
      </c>
      <c r="J280">
        <v>1</v>
      </c>
      <c r="K280" s="3" t="str">
        <f t="shared" si="99"/>
        <v>Yes</v>
      </c>
      <c r="L280" s="3" t="str">
        <f t="shared" si="100"/>
        <v>with rating</v>
      </c>
      <c r="M280" s="3">
        <f t="shared" si="101"/>
        <v>1</v>
      </c>
      <c r="N280" s="3" t="str">
        <f t="shared" si="102"/>
        <v>Below average</v>
      </c>
      <c r="O280" s="3">
        <f t="shared" si="103"/>
        <v>0</v>
      </c>
      <c r="P280" s="3">
        <f t="shared" si="104"/>
        <v>0</v>
      </c>
      <c r="Q280" s="3">
        <f t="shared" si="105"/>
        <v>0</v>
      </c>
      <c r="R280" s="3">
        <f t="shared" si="106"/>
        <v>0</v>
      </c>
      <c r="S280" s="3">
        <f t="shared" si="107"/>
        <v>1</v>
      </c>
      <c r="T280" s="3">
        <f t="shared" si="108"/>
        <v>0</v>
      </c>
      <c r="U280" s="3" t="str">
        <f t="shared" si="109"/>
        <v>Very good</v>
      </c>
      <c r="V280">
        <v>3.53</v>
      </c>
      <c r="W280">
        <v>876</v>
      </c>
      <c r="X280">
        <v>355</v>
      </c>
      <c r="Y280" s="8">
        <f t="shared" si="110"/>
        <v>0.40525114155251141</v>
      </c>
      <c r="Z280">
        <v>168</v>
      </c>
      <c r="AA280">
        <v>112</v>
      </c>
      <c r="AB280">
        <v>70</v>
      </c>
      <c r="AC280">
        <v>171</v>
      </c>
      <c r="AD280" s="9">
        <f t="shared" si="111"/>
        <v>0.1952054794520548</v>
      </c>
      <c r="AE280">
        <v>0</v>
      </c>
      <c r="AF280">
        <v>0</v>
      </c>
      <c r="AG280" s="3" t="str">
        <f t="shared" si="112"/>
        <v>No</v>
      </c>
      <c r="AH280">
        <v>0</v>
      </c>
      <c r="AI280" s="3" t="str">
        <f t="shared" si="113"/>
        <v>No</v>
      </c>
      <c r="AJ280">
        <v>0</v>
      </c>
      <c r="AK280" s="3" t="str">
        <f t="shared" si="114"/>
        <v>No</v>
      </c>
      <c r="AL280" t="s">
        <v>11620</v>
      </c>
      <c r="AM280" t="s">
        <v>129</v>
      </c>
      <c r="AN280" t="s">
        <v>162</v>
      </c>
      <c r="AO280">
        <v>50</v>
      </c>
      <c r="AP280" s="6" t="s">
        <v>12443</v>
      </c>
      <c r="AQ280">
        <v>3</v>
      </c>
      <c r="AR280">
        <v>0</v>
      </c>
      <c r="AS280" s="3" t="str">
        <f t="shared" si="115"/>
        <v>No</v>
      </c>
      <c r="AT280">
        <v>42</v>
      </c>
      <c r="AU280">
        <v>50</v>
      </c>
      <c r="AV280" t="str">
        <f t="shared" si="116"/>
        <v>Yes</v>
      </c>
      <c r="AW280">
        <v>1</v>
      </c>
      <c r="AX280" t="s">
        <v>12445</v>
      </c>
      <c r="AY280" t="s">
        <v>51</v>
      </c>
      <c r="AZ280" s="6" t="s">
        <v>2613</v>
      </c>
      <c r="BA280" t="s">
        <v>2613</v>
      </c>
      <c r="BB280" t="s">
        <v>2614</v>
      </c>
      <c r="BC280" s="3" t="str">
        <f t="shared" si="117"/>
        <v>with rating</v>
      </c>
      <c r="BD280">
        <v>2510</v>
      </c>
      <c r="BE280" s="3">
        <v>82</v>
      </c>
      <c r="BF280" s="8">
        <f t="shared" si="118"/>
        <v>0.82</v>
      </c>
      <c r="BG280" s="5">
        <f t="shared" si="98"/>
        <v>2058.1999999999998</v>
      </c>
      <c r="BH280">
        <v>3.9035856573705101</v>
      </c>
      <c r="BI280" t="s">
        <v>2615</v>
      </c>
      <c r="BJ280">
        <v>0</v>
      </c>
      <c r="BK280" s="3" t="str">
        <f t="shared" si="119"/>
        <v>No</v>
      </c>
      <c r="BM280" t="s">
        <v>2616</v>
      </c>
      <c r="BN280" t="s">
        <v>2617</v>
      </c>
      <c r="BO280" t="s">
        <v>2618</v>
      </c>
      <c r="BP280" t="s">
        <v>58</v>
      </c>
      <c r="BQ280" t="s">
        <v>59</v>
      </c>
      <c r="BR280" t="s">
        <v>11620</v>
      </c>
      <c r="BS280" t="s">
        <v>12490</v>
      </c>
      <c r="BT280" t="s">
        <v>12519</v>
      </c>
      <c r="BU280" t="s">
        <v>12557</v>
      </c>
      <c r="BV280" t="s">
        <v>12467</v>
      </c>
      <c r="BW280" t="s">
        <v>13382</v>
      </c>
      <c r="BX280" t="s">
        <v>12473</v>
      </c>
      <c r="BY280" t="s">
        <v>12524</v>
      </c>
      <c r="BZ280" t="s">
        <v>12559</v>
      </c>
      <c r="CA280" t="s">
        <v>13383</v>
      </c>
      <c r="CB280" t="s">
        <v>13087</v>
      </c>
      <c r="CC280" t="s">
        <v>12463</v>
      </c>
      <c r="CD280" t="s">
        <v>12459</v>
      </c>
      <c r="CE280" t="s">
        <v>12760</v>
      </c>
      <c r="CF280" t="s">
        <v>12493</v>
      </c>
      <c r="CG280" t="s">
        <v>12477</v>
      </c>
      <c r="CH280" t="s">
        <v>12492</v>
      </c>
      <c r="CI280" t="s">
        <v>12466</v>
      </c>
      <c r="CJ280" t="s">
        <v>12475</v>
      </c>
    </row>
    <row r="281" spans="1:97" hidden="1" x14ac:dyDescent="0.25">
      <c r="A281">
        <v>280</v>
      </c>
      <c r="B281" t="s">
        <v>2619</v>
      </c>
      <c r="C281" t="s">
        <v>2620</v>
      </c>
      <c r="D281">
        <v>11</v>
      </c>
      <c r="E281">
        <v>10</v>
      </c>
      <c r="F281" t="s">
        <v>45</v>
      </c>
      <c r="G281">
        <v>10000</v>
      </c>
      <c r="H281" s="3">
        <f t="shared" si="96"/>
        <v>110000</v>
      </c>
      <c r="I281" s="3">
        <f t="shared" si="97"/>
        <v>100000</v>
      </c>
      <c r="J281">
        <v>0</v>
      </c>
      <c r="K281" s="3" t="str">
        <f t="shared" si="99"/>
        <v>No</v>
      </c>
      <c r="L281" s="3" t="str">
        <f t="shared" si="100"/>
        <v>with rating</v>
      </c>
      <c r="M281" s="3">
        <f t="shared" si="101"/>
        <v>1</v>
      </c>
      <c r="N281" s="3" t="str">
        <f t="shared" si="102"/>
        <v>Below average</v>
      </c>
      <c r="O281" s="3">
        <f t="shared" si="103"/>
        <v>0</v>
      </c>
      <c r="P281" s="3">
        <f t="shared" si="104"/>
        <v>0</v>
      </c>
      <c r="Q281" s="3">
        <f t="shared" si="105"/>
        <v>0</v>
      </c>
      <c r="R281" s="3">
        <f t="shared" si="106"/>
        <v>0</v>
      </c>
      <c r="S281" s="3">
        <f t="shared" si="107"/>
        <v>1</v>
      </c>
      <c r="T281" s="3">
        <f t="shared" si="108"/>
        <v>0</v>
      </c>
      <c r="U281" s="3" t="str">
        <f t="shared" si="109"/>
        <v>Very good</v>
      </c>
      <c r="V281">
        <v>3.65</v>
      </c>
      <c r="W281">
        <v>2422</v>
      </c>
      <c r="X281">
        <v>1056</v>
      </c>
      <c r="Y281" s="8">
        <f t="shared" si="110"/>
        <v>0.4360033030553262</v>
      </c>
      <c r="Z281">
        <v>419</v>
      </c>
      <c r="AA281">
        <v>375</v>
      </c>
      <c r="AB281">
        <v>190</v>
      </c>
      <c r="AC281">
        <v>382</v>
      </c>
      <c r="AD281" s="9">
        <f t="shared" si="111"/>
        <v>0.15772089182493806</v>
      </c>
      <c r="AE281">
        <v>0</v>
      </c>
      <c r="AF281">
        <v>0</v>
      </c>
      <c r="AG281" s="3" t="str">
        <f t="shared" si="112"/>
        <v>No</v>
      </c>
      <c r="AH281">
        <v>0</v>
      </c>
      <c r="AI281" s="3" t="str">
        <f t="shared" si="113"/>
        <v>No</v>
      </c>
      <c r="AJ281">
        <v>0</v>
      </c>
      <c r="AK281" s="3" t="str">
        <f t="shared" si="114"/>
        <v>No</v>
      </c>
      <c r="AL281" t="s">
        <v>2621</v>
      </c>
      <c r="AM281" t="s">
        <v>47</v>
      </c>
      <c r="AN281" t="s">
        <v>96</v>
      </c>
      <c r="AO281">
        <v>50</v>
      </c>
      <c r="AP281" s="6" t="s">
        <v>12443</v>
      </c>
      <c r="AQ281">
        <v>3</v>
      </c>
      <c r="AR281">
        <v>0</v>
      </c>
      <c r="AS281" s="3" t="str">
        <f t="shared" si="115"/>
        <v>No</v>
      </c>
      <c r="AT281">
        <v>46</v>
      </c>
      <c r="AU281">
        <v>50</v>
      </c>
      <c r="AV281" t="str">
        <f t="shared" si="116"/>
        <v>Yes</v>
      </c>
      <c r="AW281">
        <v>1</v>
      </c>
      <c r="AX281" t="s">
        <v>12445</v>
      </c>
      <c r="AY281" t="s">
        <v>51</v>
      </c>
      <c r="AZ281" s="6" t="s">
        <v>2622</v>
      </c>
      <c r="BA281" t="s">
        <v>2623</v>
      </c>
      <c r="BB281" t="s">
        <v>2624</v>
      </c>
      <c r="BC281" s="3" t="str">
        <f t="shared" si="117"/>
        <v>with rating</v>
      </c>
      <c r="BD281">
        <v>78616</v>
      </c>
      <c r="BE281" s="3">
        <v>92</v>
      </c>
      <c r="BF281" s="8">
        <f t="shared" si="118"/>
        <v>0.92</v>
      </c>
      <c r="BG281" s="5">
        <f t="shared" si="98"/>
        <v>72326.720000000001</v>
      </c>
      <c r="BH281">
        <v>4.3104329907397902</v>
      </c>
      <c r="BI281" t="s">
        <v>2625</v>
      </c>
      <c r="BJ281">
        <v>0</v>
      </c>
      <c r="BK281" s="3" t="str">
        <f t="shared" si="119"/>
        <v>No</v>
      </c>
      <c r="BM281" t="s">
        <v>2626</v>
      </c>
      <c r="BN281" t="s">
        <v>2627</v>
      </c>
      <c r="BO281" t="s">
        <v>2628</v>
      </c>
      <c r="BP281" t="s">
        <v>58</v>
      </c>
      <c r="BQ281" t="s">
        <v>59</v>
      </c>
      <c r="BR281" t="s">
        <v>2621</v>
      </c>
      <c r="BS281" t="s">
        <v>12530</v>
      </c>
      <c r="BT281" t="s">
        <v>12475</v>
      </c>
      <c r="BU281" t="s">
        <v>12723</v>
      </c>
      <c r="BV281" t="s">
        <v>12520</v>
      </c>
      <c r="BW281" t="s">
        <v>13208</v>
      </c>
      <c r="BX281" t="s">
        <v>12473</v>
      </c>
      <c r="BY281" t="s">
        <v>12688</v>
      </c>
      <c r="BZ281" t="s">
        <v>12539</v>
      </c>
      <c r="CA281" t="s">
        <v>13384</v>
      </c>
      <c r="CB281" t="s">
        <v>12518</v>
      </c>
      <c r="CC281" t="s">
        <v>12489</v>
      </c>
      <c r="CD281" t="s">
        <v>13385</v>
      </c>
      <c r="CE281" t="s">
        <v>12594</v>
      </c>
      <c r="CF281" t="s">
        <v>12493</v>
      </c>
      <c r="CG281" t="s">
        <v>47</v>
      </c>
      <c r="CH281" t="s">
        <v>12609</v>
      </c>
      <c r="CI281" t="s">
        <v>12463</v>
      </c>
      <c r="CJ281" t="s">
        <v>12512</v>
      </c>
      <c r="CK281" t="s">
        <v>12467</v>
      </c>
    </row>
    <row r="282" spans="1:97" hidden="1" x14ac:dyDescent="0.25">
      <c r="A282">
        <v>281</v>
      </c>
      <c r="B282" t="s">
        <v>11621</v>
      </c>
      <c r="C282" t="s">
        <v>11622</v>
      </c>
      <c r="D282">
        <v>6</v>
      </c>
      <c r="E282">
        <v>6</v>
      </c>
      <c r="F282" t="s">
        <v>45</v>
      </c>
      <c r="G282">
        <v>5000</v>
      </c>
      <c r="H282" s="3">
        <f t="shared" si="96"/>
        <v>30000</v>
      </c>
      <c r="I282" s="3">
        <f t="shared" si="97"/>
        <v>30000</v>
      </c>
      <c r="J282">
        <v>0</v>
      </c>
      <c r="K282" s="3" t="str">
        <f t="shared" si="99"/>
        <v>No</v>
      </c>
      <c r="L282" s="3" t="str">
        <f t="shared" si="100"/>
        <v>with rating</v>
      </c>
      <c r="M282" s="3">
        <f t="shared" si="101"/>
        <v>1</v>
      </c>
      <c r="N282" s="3" t="str">
        <f t="shared" si="102"/>
        <v>Above average</v>
      </c>
      <c r="O282" s="3">
        <f t="shared" si="103"/>
        <v>0</v>
      </c>
      <c r="P282" s="3">
        <f t="shared" si="104"/>
        <v>0</v>
      </c>
      <c r="Q282" s="3">
        <f t="shared" si="105"/>
        <v>0</v>
      </c>
      <c r="R282" s="3">
        <f t="shared" si="106"/>
        <v>0</v>
      </c>
      <c r="S282" s="3">
        <f t="shared" si="107"/>
        <v>1</v>
      </c>
      <c r="T282" s="3">
        <f t="shared" si="108"/>
        <v>0</v>
      </c>
      <c r="U282" s="3" t="str">
        <f t="shared" si="109"/>
        <v>Very good</v>
      </c>
      <c r="V282">
        <v>4.07</v>
      </c>
      <c r="W282">
        <v>844</v>
      </c>
      <c r="X282">
        <v>440</v>
      </c>
      <c r="Y282" s="8">
        <f t="shared" si="110"/>
        <v>0.52132701421800953</v>
      </c>
      <c r="Z282">
        <v>187</v>
      </c>
      <c r="AA282">
        <v>114</v>
      </c>
      <c r="AB282">
        <v>44</v>
      </c>
      <c r="AC282">
        <v>59</v>
      </c>
      <c r="AD282" s="9">
        <f t="shared" si="111"/>
        <v>6.990521327014218E-2</v>
      </c>
      <c r="AE282">
        <v>0</v>
      </c>
      <c r="AF282">
        <v>0</v>
      </c>
      <c r="AG282" s="3" t="str">
        <f t="shared" si="112"/>
        <v>No</v>
      </c>
      <c r="AH282">
        <v>0</v>
      </c>
      <c r="AI282" s="3" t="str">
        <f t="shared" si="113"/>
        <v>No</v>
      </c>
      <c r="AJ282">
        <v>0</v>
      </c>
      <c r="AK282" s="3" t="str">
        <f t="shared" si="114"/>
        <v>No</v>
      </c>
      <c r="AL282" t="s">
        <v>11623</v>
      </c>
      <c r="AM282" t="s">
        <v>47</v>
      </c>
      <c r="AN282" t="s">
        <v>64</v>
      </c>
      <c r="AO282">
        <v>50</v>
      </c>
      <c r="AP282" s="6" t="s">
        <v>12443</v>
      </c>
      <c r="AQ282">
        <v>2</v>
      </c>
      <c r="AR282">
        <v>0</v>
      </c>
      <c r="AS282" s="3" t="str">
        <f t="shared" si="115"/>
        <v>No</v>
      </c>
      <c r="AT282">
        <v>24</v>
      </c>
      <c r="AU282">
        <v>50</v>
      </c>
      <c r="AV282" t="str">
        <f t="shared" si="116"/>
        <v>No</v>
      </c>
      <c r="AY282" t="s">
        <v>51</v>
      </c>
      <c r="AZ282" s="6" t="s">
        <v>532</v>
      </c>
      <c r="BA282" t="s">
        <v>532</v>
      </c>
      <c r="BB282" t="s">
        <v>533</v>
      </c>
      <c r="BC282" s="3" t="str">
        <f t="shared" si="117"/>
        <v>with rating</v>
      </c>
      <c r="BD282">
        <v>10474</v>
      </c>
      <c r="BE282" s="3">
        <v>0</v>
      </c>
      <c r="BF282" s="8">
        <f t="shared" si="118"/>
        <v>0</v>
      </c>
      <c r="BG282" s="5">
        <f t="shared" si="98"/>
        <v>0</v>
      </c>
      <c r="BH282">
        <v>3.90853542104258</v>
      </c>
      <c r="BI282" t="s">
        <v>534</v>
      </c>
      <c r="BJ282">
        <v>0</v>
      </c>
      <c r="BK282" s="3" t="str">
        <f t="shared" si="119"/>
        <v>No</v>
      </c>
      <c r="BM282" t="s">
        <v>2632</v>
      </c>
      <c r="BN282" t="s">
        <v>2633</v>
      </c>
      <c r="BO282" t="s">
        <v>2634</v>
      </c>
      <c r="BP282" t="s">
        <v>58</v>
      </c>
      <c r="BQ282" t="s">
        <v>59</v>
      </c>
      <c r="BR282" t="s">
        <v>11623</v>
      </c>
      <c r="BS282" t="s">
        <v>12458</v>
      </c>
      <c r="BT282" t="s">
        <v>12573</v>
      </c>
      <c r="BU282" t="s">
        <v>12519</v>
      </c>
      <c r="BV282" t="s">
        <v>12536</v>
      </c>
      <c r="BW282" t="s">
        <v>12524</v>
      </c>
      <c r="BX282" t="s">
        <v>12466</v>
      </c>
      <c r="BY282" t="s">
        <v>12463</v>
      </c>
      <c r="BZ282" t="s">
        <v>12564</v>
      </c>
      <c r="CA282" t="s">
        <v>12493</v>
      </c>
      <c r="CB282" t="s">
        <v>12492</v>
      </c>
      <c r="CC282" t="s">
        <v>12459</v>
      </c>
      <c r="CD282" t="s">
        <v>12486</v>
      </c>
      <c r="CE282" t="s">
        <v>12475</v>
      </c>
    </row>
    <row r="283" spans="1:97" hidden="1" x14ac:dyDescent="0.25">
      <c r="A283">
        <v>282</v>
      </c>
      <c r="B283" t="s">
        <v>2635</v>
      </c>
      <c r="C283" t="s">
        <v>2636</v>
      </c>
      <c r="D283">
        <v>5</v>
      </c>
      <c r="E283">
        <v>6</v>
      </c>
      <c r="F283" t="s">
        <v>45</v>
      </c>
      <c r="G283">
        <v>5000</v>
      </c>
      <c r="H283" s="3">
        <f t="shared" si="96"/>
        <v>25000</v>
      </c>
      <c r="I283" s="3">
        <f t="shared" si="97"/>
        <v>30000</v>
      </c>
      <c r="J283">
        <v>0</v>
      </c>
      <c r="K283" s="3" t="str">
        <f t="shared" si="99"/>
        <v>No</v>
      </c>
      <c r="L283" s="3" t="str">
        <f t="shared" si="100"/>
        <v>with rating</v>
      </c>
      <c r="M283" s="3">
        <f t="shared" si="101"/>
        <v>1</v>
      </c>
      <c r="N283" s="3" t="str">
        <f t="shared" si="102"/>
        <v>Above average</v>
      </c>
      <c r="O283" s="3">
        <f t="shared" si="103"/>
        <v>0</v>
      </c>
      <c r="P283" s="3">
        <f t="shared" si="104"/>
        <v>0</v>
      </c>
      <c r="Q283" s="3">
        <f t="shared" si="105"/>
        <v>0</v>
      </c>
      <c r="R283" s="3">
        <f t="shared" si="106"/>
        <v>0</v>
      </c>
      <c r="S283" s="3">
        <f t="shared" si="107"/>
        <v>1</v>
      </c>
      <c r="T283" s="3">
        <f t="shared" si="108"/>
        <v>0</v>
      </c>
      <c r="U283" s="3" t="str">
        <f t="shared" si="109"/>
        <v>Very good</v>
      </c>
      <c r="V283">
        <v>4.07</v>
      </c>
      <c r="W283">
        <v>824</v>
      </c>
      <c r="X283">
        <v>441</v>
      </c>
      <c r="Y283" s="8">
        <f t="shared" si="110"/>
        <v>0.53519417475728159</v>
      </c>
      <c r="Z283">
        <v>165</v>
      </c>
      <c r="AA283">
        <v>112</v>
      </c>
      <c r="AB283">
        <v>43</v>
      </c>
      <c r="AC283">
        <v>63</v>
      </c>
      <c r="AD283" s="9">
        <f t="shared" si="111"/>
        <v>7.6456310679611644E-2</v>
      </c>
      <c r="AE283">
        <v>0</v>
      </c>
      <c r="AF283">
        <v>0</v>
      </c>
      <c r="AG283" s="3" t="str">
        <f t="shared" si="112"/>
        <v>No</v>
      </c>
      <c r="AH283">
        <v>0</v>
      </c>
      <c r="AI283" s="3" t="str">
        <f t="shared" si="113"/>
        <v>No</v>
      </c>
      <c r="AJ283">
        <v>0</v>
      </c>
      <c r="AK283" s="3" t="str">
        <f t="shared" si="114"/>
        <v>No</v>
      </c>
      <c r="AL283" t="s">
        <v>2637</v>
      </c>
      <c r="AM283" t="s">
        <v>1732</v>
      </c>
      <c r="AN283" t="s">
        <v>96</v>
      </c>
      <c r="AO283">
        <v>50</v>
      </c>
      <c r="AP283" s="6" t="s">
        <v>12443</v>
      </c>
      <c r="AQ283">
        <v>1</v>
      </c>
      <c r="AR283">
        <v>0</v>
      </c>
      <c r="AS283" s="3" t="str">
        <f t="shared" si="115"/>
        <v>No</v>
      </c>
      <c r="AT283">
        <v>41</v>
      </c>
      <c r="AU283">
        <v>50</v>
      </c>
      <c r="AV283" t="str">
        <f t="shared" si="116"/>
        <v>Yes</v>
      </c>
      <c r="AW283">
        <v>1</v>
      </c>
      <c r="AX283" t="s">
        <v>12445</v>
      </c>
      <c r="AY283" t="s">
        <v>51</v>
      </c>
      <c r="AZ283" s="6" t="s">
        <v>2638</v>
      </c>
      <c r="BA283" t="s">
        <v>2639</v>
      </c>
      <c r="BB283" t="s">
        <v>2640</v>
      </c>
      <c r="BC283" s="3" t="str">
        <f t="shared" si="117"/>
        <v>with rating</v>
      </c>
      <c r="BD283">
        <v>32778</v>
      </c>
      <c r="BE283" s="3">
        <v>86</v>
      </c>
      <c r="BF283" s="8">
        <f t="shared" si="118"/>
        <v>0.86</v>
      </c>
      <c r="BG283" s="5">
        <f t="shared" si="98"/>
        <v>28189.08</v>
      </c>
      <c r="BH283">
        <v>4.0483556043687798</v>
      </c>
      <c r="BI283" t="s">
        <v>2641</v>
      </c>
      <c r="BJ283">
        <v>0</v>
      </c>
      <c r="BK283" s="3" t="str">
        <f t="shared" si="119"/>
        <v>No</v>
      </c>
      <c r="BM283" t="s">
        <v>2642</v>
      </c>
      <c r="BN283" t="s">
        <v>2643</v>
      </c>
      <c r="BO283" t="s">
        <v>2644</v>
      </c>
      <c r="BP283" t="s">
        <v>58</v>
      </c>
      <c r="BQ283" t="s">
        <v>59</v>
      </c>
      <c r="BR283" t="s">
        <v>2637</v>
      </c>
      <c r="BS283" t="s">
        <v>12459</v>
      </c>
      <c r="BT283" t="s">
        <v>12467</v>
      </c>
      <c r="BU283" t="s">
        <v>12991</v>
      </c>
      <c r="BV283" t="s">
        <v>12523</v>
      </c>
      <c r="BW283" t="s">
        <v>12473</v>
      </c>
      <c r="BX283" t="s">
        <v>12463</v>
      </c>
      <c r="BY283" t="s">
        <v>13386</v>
      </c>
      <c r="BZ283" t="s">
        <v>12740</v>
      </c>
      <c r="CA283" t="s">
        <v>13116</v>
      </c>
      <c r="CB283" t="s">
        <v>12476</v>
      </c>
      <c r="CC283" t="s">
        <v>12466</v>
      </c>
      <c r="CD283" t="s">
        <v>12686</v>
      </c>
      <c r="CE283" t="s">
        <v>12475</v>
      </c>
    </row>
    <row r="284" spans="1:97" hidden="1" x14ac:dyDescent="0.25">
      <c r="A284">
        <v>283</v>
      </c>
      <c r="B284" t="s">
        <v>2645</v>
      </c>
      <c r="C284" t="s">
        <v>2646</v>
      </c>
      <c r="D284">
        <v>6</v>
      </c>
      <c r="E284">
        <v>6</v>
      </c>
      <c r="F284" t="s">
        <v>45</v>
      </c>
      <c r="G284">
        <v>5000</v>
      </c>
      <c r="H284" s="3">
        <f t="shared" si="96"/>
        <v>30000</v>
      </c>
      <c r="I284" s="3">
        <f t="shared" si="97"/>
        <v>30000</v>
      </c>
      <c r="J284">
        <v>1</v>
      </c>
      <c r="K284" s="3" t="str">
        <f t="shared" si="99"/>
        <v>Yes</v>
      </c>
      <c r="L284" s="3" t="str">
        <f t="shared" si="100"/>
        <v>with rating</v>
      </c>
      <c r="M284" s="3">
        <f t="shared" si="101"/>
        <v>1</v>
      </c>
      <c r="N284" s="3" t="str">
        <f t="shared" si="102"/>
        <v>Above average</v>
      </c>
      <c r="O284" s="3">
        <f t="shared" si="103"/>
        <v>0</v>
      </c>
      <c r="P284" s="3">
        <f t="shared" si="104"/>
        <v>0</v>
      </c>
      <c r="Q284" s="3">
        <f t="shared" si="105"/>
        <v>0</v>
      </c>
      <c r="R284" s="3">
        <f t="shared" si="106"/>
        <v>0</v>
      </c>
      <c r="S284" s="3">
        <f t="shared" si="107"/>
        <v>1</v>
      </c>
      <c r="T284" s="3">
        <f t="shared" si="108"/>
        <v>0</v>
      </c>
      <c r="U284" s="3" t="str">
        <f t="shared" si="109"/>
        <v>Very good</v>
      </c>
      <c r="V284">
        <v>3.92</v>
      </c>
      <c r="W284">
        <v>609</v>
      </c>
      <c r="X284">
        <v>306</v>
      </c>
      <c r="Y284" s="8">
        <f t="shared" si="110"/>
        <v>0.50246305418719217</v>
      </c>
      <c r="Z284">
        <v>112</v>
      </c>
      <c r="AA284">
        <v>88</v>
      </c>
      <c r="AB284">
        <v>41</v>
      </c>
      <c r="AC284">
        <v>62</v>
      </c>
      <c r="AD284" s="9">
        <f t="shared" si="111"/>
        <v>0.10180623973727422</v>
      </c>
      <c r="AE284">
        <v>0</v>
      </c>
      <c r="AF284">
        <v>0</v>
      </c>
      <c r="AG284" s="3" t="str">
        <f t="shared" si="112"/>
        <v>No</v>
      </c>
      <c r="AH284">
        <v>0</v>
      </c>
      <c r="AI284" s="3" t="str">
        <f t="shared" si="113"/>
        <v>No</v>
      </c>
      <c r="AJ284">
        <v>0</v>
      </c>
      <c r="AK284" s="3" t="str">
        <f t="shared" si="114"/>
        <v>No</v>
      </c>
      <c r="AL284" t="s">
        <v>2647</v>
      </c>
      <c r="AM284" t="s">
        <v>812</v>
      </c>
      <c r="AN284" t="s">
        <v>64</v>
      </c>
      <c r="AO284">
        <v>50</v>
      </c>
      <c r="AP284" s="6" t="s">
        <v>12443</v>
      </c>
      <c r="AQ284">
        <v>2</v>
      </c>
      <c r="AR284">
        <v>0</v>
      </c>
      <c r="AS284" s="3" t="str">
        <f t="shared" si="115"/>
        <v>No</v>
      </c>
      <c r="AT284">
        <v>38</v>
      </c>
      <c r="AU284">
        <v>50</v>
      </c>
      <c r="AV284" t="str">
        <f t="shared" si="116"/>
        <v>No</v>
      </c>
      <c r="AY284" t="s">
        <v>51</v>
      </c>
      <c r="AZ284" s="6" t="s">
        <v>2648</v>
      </c>
      <c r="BA284" t="s">
        <v>2648</v>
      </c>
      <c r="BB284" t="s">
        <v>2649</v>
      </c>
      <c r="BC284" s="3" t="str">
        <f t="shared" si="117"/>
        <v>with rating</v>
      </c>
      <c r="BD284">
        <v>1411</v>
      </c>
      <c r="BE284" s="3">
        <v>83</v>
      </c>
      <c r="BF284" s="8">
        <f t="shared" si="118"/>
        <v>0.83</v>
      </c>
      <c r="BG284" s="5">
        <f t="shared" si="98"/>
        <v>1171.1300000000001</v>
      </c>
      <c r="BH284">
        <v>3.9234585400425201</v>
      </c>
      <c r="BI284" t="s">
        <v>2650</v>
      </c>
      <c r="BJ284">
        <v>0</v>
      </c>
      <c r="BK284" s="3" t="str">
        <f t="shared" si="119"/>
        <v>No</v>
      </c>
      <c r="BM284" t="s">
        <v>2651</v>
      </c>
      <c r="BN284" t="s">
        <v>2652</v>
      </c>
      <c r="BO284" t="s">
        <v>2653</v>
      </c>
      <c r="BP284" t="s">
        <v>58</v>
      </c>
      <c r="BQ284" t="s">
        <v>59</v>
      </c>
      <c r="BR284" t="s">
        <v>2647</v>
      </c>
      <c r="BS284" t="s">
        <v>12458</v>
      </c>
      <c r="BT284" t="s">
        <v>12459</v>
      </c>
      <c r="BU284" t="s">
        <v>12582</v>
      </c>
      <c r="BV284" t="s">
        <v>12758</v>
      </c>
      <c r="BW284" t="s">
        <v>12473</v>
      </c>
      <c r="BX284" t="s">
        <v>13387</v>
      </c>
      <c r="BY284" t="s">
        <v>12576</v>
      </c>
      <c r="BZ284" t="s">
        <v>12477</v>
      </c>
      <c r="CA284" t="s">
        <v>12492</v>
      </c>
      <c r="CB284" t="s">
        <v>12508</v>
      </c>
      <c r="CC284" t="s">
        <v>12691</v>
      </c>
    </row>
    <row r="285" spans="1:97" hidden="1" x14ac:dyDescent="0.25">
      <c r="A285">
        <v>284</v>
      </c>
      <c r="B285" t="s">
        <v>2654</v>
      </c>
      <c r="C285" t="s">
        <v>11624</v>
      </c>
      <c r="D285">
        <v>8</v>
      </c>
      <c r="E285">
        <v>7</v>
      </c>
      <c r="F285" t="s">
        <v>45</v>
      </c>
      <c r="G285">
        <v>5000</v>
      </c>
      <c r="H285" s="3">
        <f t="shared" si="96"/>
        <v>40000</v>
      </c>
      <c r="I285" s="3">
        <f t="shared" si="97"/>
        <v>35000</v>
      </c>
      <c r="J285">
        <v>1</v>
      </c>
      <c r="K285" s="3" t="str">
        <f t="shared" si="99"/>
        <v>Yes</v>
      </c>
      <c r="L285" s="3" t="str">
        <f t="shared" si="100"/>
        <v>with rating</v>
      </c>
      <c r="M285" s="3">
        <f t="shared" si="101"/>
        <v>1</v>
      </c>
      <c r="N285" s="3" t="str">
        <f t="shared" si="102"/>
        <v>Above average</v>
      </c>
      <c r="O285" s="3">
        <f t="shared" si="103"/>
        <v>0</v>
      </c>
      <c r="P285" s="3">
        <f t="shared" si="104"/>
        <v>0</v>
      </c>
      <c r="Q285" s="3">
        <f t="shared" si="105"/>
        <v>0</v>
      </c>
      <c r="R285" s="3">
        <f t="shared" si="106"/>
        <v>0</v>
      </c>
      <c r="S285" s="3">
        <f t="shared" si="107"/>
        <v>1</v>
      </c>
      <c r="T285" s="3">
        <f t="shared" si="108"/>
        <v>0</v>
      </c>
      <c r="U285" s="3" t="str">
        <f t="shared" si="109"/>
        <v>Very good</v>
      </c>
      <c r="V285">
        <v>4.0199999999999996</v>
      </c>
      <c r="W285">
        <v>1061</v>
      </c>
      <c r="X285">
        <v>536</v>
      </c>
      <c r="Y285" s="8">
        <f t="shared" si="110"/>
        <v>0.50518378887841664</v>
      </c>
      <c r="Z285">
        <v>212</v>
      </c>
      <c r="AA285">
        <v>180</v>
      </c>
      <c r="AB285">
        <v>63</v>
      </c>
      <c r="AC285">
        <v>70</v>
      </c>
      <c r="AD285" s="9">
        <f t="shared" si="111"/>
        <v>6.5975494816211122E-2</v>
      </c>
      <c r="AE285">
        <v>0</v>
      </c>
      <c r="AF285">
        <v>0</v>
      </c>
      <c r="AG285" s="3" t="str">
        <f t="shared" si="112"/>
        <v>No</v>
      </c>
      <c r="AH285">
        <v>0</v>
      </c>
      <c r="AI285" s="3" t="str">
        <f t="shared" si="113"/>
        <v>No</v>
      </c>
      <c r="AJ285">
        <v>0</v>
      </c>
      <c r="AK285" s="3" t="str">
        <f t="shared" si="114"/>
        <v>No</v>
      </c>
      <c r="AL285" t="s">
        <v>11625</v>
      </c>
      <c r="AM285" t="s">
        <v>85</v>
      </c>
      <c r="AN285" t="s">
        <v>96</v>
      </c>
      <c r="AO285">
        <v>50</v>
      </c>
      <c r="AP285" s="6" t="s">
        <v>12443</v>
      </c>
      <c r="AQ285">
        <v>2</v>
      </c>
      <c r="AR285">
        <v>0</v>
      </c>
      <c r="AS285" s="3" t="str">
        <f t="shared" si="115"/>
        <v>No</v>
      </c>
      <c r="AT285">
        <v>43</v>
      </c>
      <c r="AU285">
        <v>50</v>
      </c>
      <c r="AV285" t="str">
        <f t="shared" si="116"/>
        <v>Yes</v>
      </c>
      <c r="AW285">
        <v>1</v>
      </c>
      <c r="AX285" t="s">
        <v>12445</v>
      </c>
      <c r="AY285" t="s">
        <v>51</v>
      </c>
      <c r="AZ285" s="6" t="s">
        <v>2657</v>
      </c>
      <c r="BA285" t="s">
        <v>2658</v>
      </c>
      <c r="BB285" t="s">
        <v>2659</v>
      </c>
      <c r="BC285" s="3" t="str">
        <f t="shared" si="117"/>
        <v>with rating</v>
      </c>
      <c r="BD285">
        <v>42919</v>
      </c>
      <c r="BE285" s="3">
        <v>87</v>
      </c>
      <c r="BF285" s="8">
        <f t="shared" si="118"/>
        <v>0.87</v>
      </c>
      <c r="BG285" s="5">
        <f t="shared" si="98"/>
        <v>37339.53</v>
      </c>
      <c r="BH285">
        <v>4.1059670542184099</v>
      </c>
      <c r="BI285" t="s">
        <v>2660</v>
      </c>
      <c r="BJ285">
        <v>0</v>
      </c>
      <c r="BK285" s="3" t="str">
        <f t="shared" si="119"/>
        <v>No</v>
      </c>
      <c r="BM285" t="s">
        <v>2661</v>
      </c>
      <c r="BN285" t="s">
        <v>2662</v>
      </c>
      <c r="BO285" t="s">
        <v>2663</v>
      </c>
      <c r="BP285" t="s">
        <v>58</v>
      </c>
      <c r="BQ285" t="s">
        <v>59</v>
      </c>
      <c r="BR285" t="s">
        <v>11625</v>
      </c>
      <c r="BS285" t="s">
        <v>12458</v>
      </c>
      <c r="BT285" t="s">
        <v>12573</v>
      </c>
      <c r="BU285" t="s">
        <v>12459</v>
      </c>
      <c r="BV285" t="s">
        <v>12865</v>
      </c>
      <c r="BW285" t="s">
        <v>12718</v>
      </c>
      <c r="BX285" t="s">
        <v>13388</v>
      </c>
      <c r="BY285" t="s">
        <v>12607</v>
      </c>
      <c r="BZ285" t="s">
        <v>12554</v>
      </c>
      <c r="CA285" t="s">
        <v>13389</v>
      </c>
      <c r="CB285" t="s">
        <v>12576</v>
      </c>
      <c r="CC285" t="s">
        <v>12605</v>
      </c>
      <c r="CD285" t="s">
        <v>12463</v>
      </c>
      <c r="CE285" t="s">
        <v>12519</v>
      </c>
      <c r="CF285" t="s">
        <v>12493</v>
      </c>
      <c r="CG285" t="s">
        <v>12728</v>
      </c>
      <c r="CH285" t="s">
        <v>13390</v>
      </c>
      <c r="CI285" t="s">
        <v>12746</v>
      </c>
      <c r="CJ285" t="s">
        <v>12582</v>
      </c>
      <c r="CK285" t="s">
        <v>12467</v>
      </c>
      <c r="CL285" t="s">
        <v>13391</v>
      </c>
      <c r="CM285" t="s">
        <v>12681</v>
      </c>
      <c r="CN285" t="s">
        <v>12477</v>
      </c>
      <c r="CO285" t="s">
        <v>13392</v>
      </c>
      <c r="CP285" t="s">
        <v>85</v>
      </c>
      <c r="CQ285" t="s">
        <v>13393</v>
      </c>
      <c r="CR285" t="s">
        <v>12510</v>
      </c>
      <c r="CS285" t="s">
        <v>12473</v>
      </c>
    </row>
    <row r="286" spans="1:97" hidden="1" x14ac:dyDescent="0.25">
      <c r="A286">
        <v>285</v>
      </c>
      <c r="B286" t="s">
        <v>2664</v>
      </c>
      <c r="C286" t="s">
        <v>2665</v>
      </c>
      <c r="D286">
        <v>13</v>
      </c>
      <c r="E286">
        <v>26</v>
      </c>
      <c r="F286" t="s">
        <v>45</v>
      </c>
      <c r="G286">
        <v>100</v>
      </c>
      <c r="H286" s="3">
        <f t="shared" si="96"/>
        <v>1300</v>
      </c>
      <c r="I286" s="3">
        <f t="shared" si="97"/>
        <v>2600</v>
      </c>
      <c r="J286">
        <v>0</v>
      </c>
      <c r="K286" s="3" t="str">
        <f t="shared" si="99"/>
        <v>No</v>
      </c>
      <c r="L286" s="3" t="str">
        <f t="shared" si="100"/>
        <v>with rating</v>
      </c>
      <c r="M286" s="3">
        <f t="shared" si="101"/>
        <v>1</v>
      </c>
      <c r="N286" s="3" t="str">
        <f t="shared" si="102"/>
        <v>Above average</v>
      </c>
      <c r="O286" s="3">
        <f t="shared" si="103"/>
        <v>0</v>
      </c>
      <c r="P286" s="3">
        <f t="shared" si="104"/>
        <v>0</v>
      </c>
      <c r="Q286" s="3">
        <f t="shared" si="105"/>
        <v>0</v>
      </c>
      <c r="R286" s="3">
        <f t="shared" si="106"/>
        <v>0</v>
      </c>
      <c r="S286" s="3">
        <f t="shared" si="107"/>
        <v>1</v>
      </c>
      <c r="T286" s="3">
        <f t="shared" si="108"/>
        <v>0</v>
      </c>
      <c r="U286" s="3" t="str">
        <f t="shared" si="109"/>
        <v>Very good</v>
      </c>
      <c r="V286">
        <v>4.0599999999999996</v>
      </c>
      <c r="W286">
        <v>113</v>
      </c>
      <c r="X286">
        <v>65</v>
      </c>
      <c r="Y286" s="8">
        <f t="shared" si="110"/>
        <v>0.5752212389380531</v>
      </c>
      <c r="Z286">
        <v>16</v>
      </c>
      <c r="AA286">
        <v>15</v>
      </c>
      <c r="AB286">
        <v>8</v>
      </c>
      <c r="AC286">
        <v>9</v>
      </c>
      <c r="AD286" s="9">
        <f t="shared" si="111"/>
        <v>7.9646017699115043E-2</v>
      </c>
      <c r="AE286">
        <v>0</v>
      </c>
      <c r="AF286">
        <v>0</v>
      </c>
      <c r="AG286" s="3" t="str">
        <f t="shared" si="112"/>
        <v>No</v>
      </c>
      <c r="AH286">
        <v>0</v>
      </c>
      <c r="AI286" s="3" t="str">
        <f t="shared" si="113"/>
        <v>No</v>
      </c>
      <c r="AJ286">
        <v>0</v>
      </c>
      <c r="AK286" s="3" t="str">
        <f t="shared" si="114"/>
        <v>No</v>
      </c>
      <c r="AL286" t="s">
        <v>2666</v>
      </c>
      <c r="AN286" t="s">
        <v>2667</v>
      </c>
      <c r="AO286">
        <v>50</v>
      </c>
      <c r="AP286" s="6" t="s">
        <v>12443</v>
      </c>
      <c r="AQ286">
        <v>3</v>
      </c>
      <c r="AR286">
        <v>0</v>
      </c>
      <c r="AS286" s="3" t="str">
        <f t="shared" si="115"/>
        <v>No</v>
      </c>
      <c r="AT286">
        <v>35</v>
      </c>
      <c r="AU286">
        <v>50</v>
      </c>
      <c r="AV286" t="str">
        <f t="shared" si="116"/>
        <v>No</v>
      </c>
      <c r="AY286" t="s">
        <v>51</v>
      </c>
      <c r="AZ286" s="6" t="s">
        <v>2668</v>
      </c>
      <c r="BA286" t="s">
        <v>2669</v>
      </c>
      <c r="BB286" t="s">
        <v>2670</v>
      </c>
      <c r="BC286" s="3" t="str">
        <f t="shared" si="117"/>
        <v>with rating</v>
      </c>
      <c r="BD286">
        <v>3682</v>
      </c>
      <c r="BE286" s="3">
        <v>95</v>
      </c>
      <c r="BF286" s="8">
        <f t="shared" si="118"/>
        <v>0.95</v>
      </c>
      <c r="BG286" s="5">
        <f t="shared" si="98"/>
        <v>3497.9</v>
      </c>
      <c r="BH286">
        <v>4.46306355241716</v>
      </c>
      <c r="BI286" t="s">
        <v>2671</v>
      </c>
      <c r="BJ286">
        <v>0</v>
      </c>
      <c r="BK286" s="3" t="str">
        <f t="shared" si="119"/>
        <v>No</v>
      </c>
      <c r="BM286" t="s">
        <v>2672</v>
      </c>
      <c r="BN286" t="s">
        <v>2673</v>
      </c>
      <c r="BO286" t="s">
        <v>2674</v>
      </c>
      <c r="BP286" t="s">
        <v>58</v>
      </c>
      <c r="BQ286" t="s">
        <v>59</v>
      </c>
      <c r="BR286" t="s">
        <v>2666</v>
      </c>
      <c r="BS286" t="s">
        <v>12482</v>
      </c>
      <c r="BT286" t="s">
        <v>13103</v>
      </c>
      <c r="BU286" t="s">
        <v>13395</v>
      </c>
      <c r="BV286" t="s">
        <v>13396</v>
      </c>
      <c r="BW286" t="s">
        <v>13397</v>
      </c>
      <c r="BX286" t="s">
        <v>13398</v>
      </c>
      <c r="BY286" t="s">
        <v>13399</v>
      </c>
      <c r="BZ286" t="s">
        <v>13400</v>
      </c>
      <c r="CA286" t="s">
        <v>13401</v>
      </c>
      <c r="CB286" t="s">
        <v>13402</v>
      </c>
      <c r="CC286" t="s">
        <v>13403</v>
      </c>
      <c r="CD286" t="s">
        <v>13404</v>
      </c>
      <c r="CE286" t="s">
        <v>13405</v>
      </c>
      <c r="CF286" t="s">
        <v>13093</v>
      </c>
      <c r="CG286" t="s">
        <v>13406</v>
      </c>
      <c r="CH286" t="s">
        <v>13407</v>
      </c>
      <c r="CI286" t="s">
        <v>13408</v>
      </c>
    </row>
    <row r="287" spans="1:97" hidden="1" x14ac:dyDescent="0.25">
      <c r="A287">
        <v>286</v>
      </c>
      <c r="B287" t="s">
        <v>2675</v>
      </c>
      <c r="C287" t="s">
        <v>2675</v>
      </c>
      <c r="D287">
        <v>11</v>
      </c>
      <c r="E287">
        <v>10</v>
      </c>
      <c r="F287" t="s">
        <v>45</v>
      </c>
      <c r="G287">
        <v>100</v>
      </c>
      <c r="H287" s="3">
        <f t="shared" si="96"/>
        <v>1100</v>
      </c>
      <c r="I287" s="3">
        <f t="shared" si="97"/>
        <v>1000</v>
      </c>
      <c r="J287">
        <v>0</v>
      </c>
      <c r="K287" s="3" t="str">
        <f t="shared" si="99"/>
        <v>No</v>
      </c>
      <c r="L287" s="3" t="str">
        <f t="shared" si="100"/>
        <v>with rating</v>
      </c>
      <c r="M287" s="3">
        <f t="shared" si="101"/>
        <v>1</v>
      </c>
      <c r="N287" s="3" t="str">
        <f t="shared" si="102"/>
        <v>Below average</v>
      </c>
      <c r="O287" s="3">
        <f t="shared" si="103"/>
        <v>0</v>
      </c>
      <c r="P287" s="3">
        <f t="shared" si="104"/>
        <v>0</v>
      </c>
      <c r="Q287" s="3">
        <f t="shared" si="105"/>
        <v>0</v>
      </c>
      <c r="R287" s="3">
        <f t="shared" si="106"/>
        <v>0</v>
      </c>
      <c r="S287" s="3">
        <f t="shared" si="107"/>
        <v>1</v>
      </c>
      <c r="T287" s="3">
        <f t="shared" si="108"/>
        <v>0</v>
      </c>
      <c r="U287" s="3" t="str">
        <f t="shared" si="109"/>
        <v>Very good</v>
      </c>
      <c r="V287">
        <v>3.73</v>
      </c>
      <c r="W287">
        <v>22</v>
      </c>
      <c r="X287">
        <v>9</v>
      </c>
      <c r="Y287" s="8">
        <f t="shared" si="110"/>
        <v>0.40909090909090912</v>
      </c>
      <c r="Z287">
        <v>5</v>
      </c>
      <c r="AA287">
        <v>4</v>
      </c>
      <c r="AB287">
        <v>1</v>
      </c>
      <c r="AC287">
        <v>3</v>
      </c>
      <c r="AD287" s="9">
        <f t="shared" si="111"/>
        <v>0.13636363636363635</v>
      </c>
      <c r="AE287">
        <v>0</v>
      </c>
      <c r="AF287">
        <v>0</v>
      </c>
      <c r="AG287" s="3" t="str">
        <f t="shared" si="112"/>
        <v>No</v>
      </c>
      <c r="AH287">
        <v>0</v>
      </c>
      <c r="AI287" s="3" t="str">
        <f t="shared" si="113"/>
        <v>No</v>
      </c>
      <c r="AJ287">
        <v>0</v>
      </c>
      <c r="AK287" s="3" t="str">
        <f t="shared" si="114"/>
        <v>No</v>
      </c>
      <c r="AL287" t="s">
        <v>2676</v>
      </c>
      <c r="AM287" t="s">
        <v>95</v>
      </c>
      <c r="AN287" t="s">
        <v>2677</v>
      </c>
      <c r="AO287">
        <v>5</v>
      </c>
      <c r="AP287" s="6" t="s">
        <v>12443</v>
      </c>
      <c r="AQ287">
        <v>3</v>
      </c>
      <c r="AR287">
        <v>0</v>
      </c>
      <c r="AS287" s="3" t="str">
        <f t="shared" si="115"/>
        <v>No</v>
      </c>
      <c r="AT287">
        <v>68</v>
      </c>
      <c r="AU287">
        <v>50</v>
      </c>
      <c r="AV287" t="str">
        <f t="shared" si="116"/>
        <v>No</v>
      </c>
      <c r="AY287" t="s">
        <v>51</v>
      </c>
      <c r="AZ287" s="6" t="s">
        <v>2678</v>
      </c>
      <c r="BA287" t="s">
        <v>2678</v>
      </c>
      <c r="BB287" t="s">
        <v>2679</v>
      </c>
      <c r="BC287" s="3" t="str">
        <f t="shared" si="117"/>
        <v>with rating</v>
      </c>
      <c r="BD287">
        <v>1746</v>
      </c>
      <c r="BE287" s="3">
        <v>85</v>
      </c>
      <c r="BF287" s="8">
        <f t="shared" si="118"/>
        <v>0.85</v>
      </c>
      <c r="BG287" s="5">
        <f t="shared" si="98"/>
        <v>1484.1</v>
      </c>
      <c r="BH287">
        <v>4.0240549828178596</v>
      </c>
      <c r="BI287" t="s">
        <v>2680</v>
      </c>
      <c r="BJ287">
        <v>0</v>
      </c>
      <c r="BK287" s="3" t="str">
        <f t="shared" si="119"/>
        <v>No</v>
      </c>
      <c r="BM287" t="s">
        <v>2681</v>
      </c>
      <c r="BN287" t="s">
        <v>2682</v>
      </c>
      <c r="BO287" t="s">
        <v>2683</v>
      </c>
      <c r="BP287" t="s">
        <v>58</v>
      </c>
      <c r="BQ287" t="s">
        <v>59</v>
      </c>
      <c r="BR287" t="s">
        <v>2676</v>
      </c>
      <c r="BS287" t="s">
        <v>12458</v>
      </c>
      <c r="BT287" t="s">
        <v>12878</v>
      </c>
      <c r="BU287" t="s">
        <v>13409</v>
      </c>
      <c r="BV287" t="s">
        <v>13410</v>
      </c>
      <c r="BW287" t="s">
        <v>13411</v>
      </c>
      <c r="BX287" t="s">
        <v>13412</v>
      </c>
      <c r="BY287" t="s">
        <v>13396</v>
      </c>
      <c r="BZ287" t="s">
        <v>13413</v>
      </c>
      <c r="CA287" t="s">
        <v>13399</v>
      </c>
      <c r="CB287" t="s">
        <v>13414</v>
      </c>
      <c r="CC287" t="s">
        <v>13415</v>
      </c>
      <c r="CD287" t="s">
        <v>13416</v>
      </c>
      <c r="CE287" t="s">
        <v>13417</v>
      </c>
      <c r="CF287" t="s">
        <v>13418</v>
      </c>
      <c r="CG287" t="s">
        <v>13419</v>
      </c>
      <c r="CH287" t="s">
        <v>13420</v>
      </c>
      <c r="CI287" t="s">
        <v>13407</v>
      </c>
      <c r="CJ287" t="s">
        <v>13421</v>
      </c>
    </row>
    <row r="288" spans="1:97" hidden="1" x14ac:dyDescent="0.25">
      <c r="A288">
        <v>287</v>
      </c>
      <c r="B288" t="s">
        <v>2684</v>
      </c>
      <c r="C288" t="s">
        <v>2685</v>
      </c>
      <c r="D288">
        <v>5.65</v>
      </c>
      <c r="E288">
        <v>25</v>
      </c>
      <c r="F288" t="s">
        <v>45</v>
      </c>
      <c r="G288">
        <v>10000</v>
      </c>
      <c r="H288" s="3">
        <f t="shared" si="96"/>
        <v>56500</v>
      </c>
      <c r="I288" s="3">
        <f t="shared" si="97"/>
        <v>250000</v>
      </c>
      <c r="J288">
        <v>0</v>
      </c>
      <c r="K288" s="3" t="str">
        <f t="shared" si="99"/>
        <v>No</v>
      </c>
      <c r="L288" s="3" t="str">
        <f t="shared" si="100"/>
        <v>with rating</v>
      </c>
      <c r="M288" s="3">
        <f t="shared" si="101"/>
        <v>1</v>
      </c>
      <c r="N288" s="3" t="str">
        <f t="shared" si="102"/>
        <v>Below average</v>
      </c>
      <c r="O288" s="3">
        <f t="shared" si="103"/>
        <v>0</v>
      </c>
      <c r="P288" s="3">
        <f t="shared" si="104"/>
        <v>0</v>
      </c>
      <c r="Q288" s="3">
        <f t="shared" si="105"/>
        <v>0</v>
      </c>
      <c r="R288" s="3">
        <f t="shared" si="106"/>
        <v>0</v>
      </c>
      <c r="S288" s="3">
        <f t="shared" si="107"/>
        <v>1</v>
      </c>
      <c r="T288" s="3">
        <f t="shared" si="108"/>
        <v>0</v>
      </c>
      <c r="U288" s="3" t="str">
        <f t="shared" si="109"/>
        <v>Very good</v>
      </c>
      <c r="V288">
        <v>3.65</v>
      </c>
      <c r="W288">
        <v>418</v>
      </c>
      <c r="X288">
        <v>180</v>
      </c>
      <c r="Y288" s="8">
        <f t="shared" si="110"/>
        <v>0.43062200956937802</v>
      </c>
      <c r="Z288">
        <v>74</v>
      </c>
      <c r="AA288">
        <v>65</v>
      </c>
      <c r="AB288">
        <v>36</v>
      </c>
      <c r="AC288">
        <v>63</v>
      </c>
      <c r="AD288" s="9">
        <f t="shared" si="111"/>
        <v>0.15071770334928231</v>
      </c>
      <c r="AE288">
        <v>0</v>
      </c>
      <c r="AF288">
        <v>0</v>
      </c>
      <c r="AG288" s="3" t="str">
        <f t="shared" si="112"/>
        <v>No</v>
      </c>
      <c r="AH288">
        <v>0</v>
      </c>
      <c r="AI288" s="3" t="str">
        <f t="shared" si="113"/>
        <v>No</v>
      </c>
      <c r="AJ288">
        <v>0</v>
      </c>
      <c r="AK288" s="3" t="str">
        <f t="shared" si="114"/>
        <v>No</v>
      </c>
      <c r="AL288" t="s">
        <v>2686</v>
      </c>
      <c r="AM288" t="s">
        <v>812</v>
      </c>
      <c r="AN288" t="s">
        <v>11626</v>
      </c>
      <c r="AO288">
        <v>50</v>
      </c>
      <c r="AP288" s="6" t="s">
        <v>12443</v>
      </c>
      <c r="AQ288">
        <v>1</v>
      </c>
      <c r="AR288">
        <v>0</v>
      </c>
      <c r="AS288" s="3" t="str">
        <f t="shared" si="115"/>
        <v>No</v>
      </c>
      <c r="AT288">
        <v>43</v>
      </c>
      <c r="AU288">
        <v>50</v>
      </c>
      <c r="AV288" t="str">
        <f t="shared" si="116"/>
        <v>No</v>
      </c>
      <c r="AY288" t="s">
        <v>51</v>
      </c>
      <c r="AZ288" s="6" t="s">
        <v>2688</v>
      </c>
      <c r="BA288" t="s">
        <v>2689</v>
      </c>
      <c r="BB288" t="s">
        <v>2690</v>
      </c>
      <c r="BC288" s="3" t="str">
        <f t="shared" si="117"/>
        <v>with rating</v>
      </c>
      <c r="BD288">
        <v>23465</v>
      </c>
      <c r="BE288" s="3">
        <v>85</v>
      </c>
      <c r="BF288" s="8">
        <f t="shared" si="118"/>
        <v>0.85</v>
      </c>
      <c r="BG288" s="5">
        <f t="shared" si="98"/>
        <v>19945.25</v>
      </c>
      <c r="BH288">
        <v>4.0176006818666101</v>
      </c>
      <c r="BI288" t="s">
        <v>2691</v>
      </c>
      <c r="BJ288">
        <v>1</v>
      </c>
      <c r="BK288" s="3" t="str">
        <f t="shared" si="119"/>
        <v>Yes</v>
      </c>
      <c r="BL288" t="s">
        <v>2692</v>
      </c>
      <c r="BM288" t="s">
        <v>2693</v>
      </c>
      <c r="BN288" t="s">
        <v>2694</v>
      </c>
      <c r="BO288" t="s">
        <v>2695</v>
      </c>
      <c r="BP288" t="s">
        <v>58</v>
      </c>
      <c r="BQ288" t="s">
        <v>59</v>
      </c>
      <c r="BR288" t="s">
        <v>2686</v>
      </c>
      <c r="BS288" t="s">
        <v>12510</v>
      </c>
      <c r="BT288" t="s">
        <v>12458</v>
      </c>
      <c r="BU288" t="s">
        <v>13018</v>
      </c>
      <c r="BV288" t="s">
        <v>12459</v>
      </c>
      <c r="BW288" t="s">
        <v>12680</v>
      </c>
      <c r="BX288" t="s">
        <v>12740</v>
      </c>
      <c r="BY288" t="s">
        <v>13422</v>
      </c>
      <c r="BZ288" t="s">
        <v>13423</v>
      </c>
      <c r="CA288" t="s">
        <v>13424</v>
      </c>
      <c r="CB288" t="s">
        <v>13425</v>
      </c>
      <c r="CC288" t="s">
        <v>13426</v>
      </c>
      <c r="CD288" t="s">
        <v>13427</v>
      </c>
      <c r="CE288" t="s">
        <v>12774</v>
      </c>
      <c r="CF288" t="s">
        <v>13428</v>
      </c>
      <c r="CG288" t="s">
        <v>12463</v>
      </c>
      <c r="CH288" t="s">
        <v>12725</v>
      </c>
      <c r="CI288" t="s">
        <v>13429</v>
      </c>
      <c r="CJ288" t="s">
        <v>13430</v>
      </c>
      <c r="CK288" t="s">
        <v>13431</v>
      </c>
      <c r="CL288" t="s">
        <v>12475</v>
      </c>
    </row>
    <row r="289" spans="1:96" hidden="1" x14ac:dyDescent="0.25">
      <c r="A289">
        <v>288</v>
      </c>
      <c r="B289" t="s">
        <v>2077</v>
      </c>
      <c r="C289" t="s">
        <v>11575</v>
      </c>
      <c r="D289">
        <v>4.83</v>
      </c>
      <c r="E289">
        <v>51</v>
      </c>
      <c r="F289" t="s">
        <v>45</v>
      </c>
      <c r="G289">
        <v>50</v>
      </c>
      <c r="H289" s="3">
        <f t="shared" si="96"/>
        <v>241.5</v>
      </c>
      <c r="I289" s="3">
        <f t="shared" si="97"/>
        <v>2550</v>
      </c>
      <c r="J289">
        <v>1</v>
      </c>
      <c r="K289" s="3" t="str">
        <f t="shared" si="99"/>
        <v>Yes</v>
      </c>
      <c r="L289" s="3" t="str">
        <f t="shared" si="100"/>
        <v>with rating</v>
      </c>
      <c r="M289" s="3">
        <f t="shared" si="101"/>
        <v>1</v>
      </c>
      <c r="N289" s="3" t="str">
        <f t="shared" si="102"/>
        <v>Below average</v>
      </c>
      <c r="O289" s="3">
        <f t="shared" si="103"/>
        <v>0</v>
      </c>
      <c r="P289" s="3">
        <f t="shared" si="104"/>
        <v>0</v>
      </c>
      <c r="Q289" s="3">
        <f t="shared" si="105"/>
        <v>1</v>
      </c>
      <c r="R289" s="3">
        <f t="shared" si="106"/>
        <v>0</v>
      </c>
      <c r="S289" s="3">
        <f t="shared" si="107"/>
        <v>0</v>
      </c>
      <c r="T289" s="3">
        <f t="shared" si="108"/>
        <v>0</v>
      </c>
      <c r="U289" s="3" t="str">
        <f t="shared" si="109"/>
        <v>Fair</v>
      </c>
      <c r="V289">
        <v>2</v>
      </c>
      <c r="W289">
        <v>1</v>
      </c>
      <c r="X289">
        <v>0</v>
      </c>
      <c r="Y289" s="8">
        <f t="shared" si="110"/>
        <v>0</v>
      </c>
      <c r="Z289">
        <v>0</v>
      </c>
      <c r="AA289">
        <v>0</v>
      </c>
      <c r="AB289">
        <v>1</v>
      </c>
      <c r="AC289">
        <v>0</v>
      </c>
      <c r="AD289" s="9">
        <f t="shared" si="111"/>
        <v>0</v>
      </c>
      <c r="AE289">
        <v>0</v>
      </c>
      <c r="AF289">
        <v>0</v>
      </c>
      <c r="AG289" s="3" t="str">
        <f t="shared" si="112"/>
        <v>No</v>
      </c>
      <c r="AH289">
        <v>0</v>
      </c>
      <c r="AI289" s="3" t="str">
        <f t="shared" si="113"/>
        <v>No</v>
      </c>
      <c r="AJ289">
        <v>0</v>
      </c>
      <c r="AK289" s="3" t="str">
        <f t="shared" si="114"/>
        <v>No</v>
      </c>
      <c r="AL289" t="s">
        <v>11576</v>
      </c>
      <c r="AM289" t="s">
        <v>47</v>
      </c>
      <c r="AN289" t="s">
        <v>64</v>
      </c>
      <c r="AO289">
        <v>3</v>
      </c>
      <c r="AP289" s="6" t="s">
        <v>12443</v>
      </c>
      <c r="AQ289">
        <v>1</v>
      </c>
      <c r="AR289">
        <v>0</v>
      </c>
      <c r="AS289" s="3" t="str">
        <f t="shared" si="115"/>
        <v>No</v>
      </c>
      <c r="AT289">
        <v>39</v>
      </c>
      <c r="AU289">
        <v>50</v>
      </c>
      <c r="AV289" t="str">
        <f t="shared" si="116"/>
        <v>No</v>
      </c>
      <c r="AY289" t="s">
        <v>1178</v>
      </c>
      <c r="AZ289" s="6" t="s">
        <v>2080</v>
      </c>
      <c r="BA289" t="s">
        <v>2080</v>
      </c>
      <c r="BB289" t="s">
        <v>2081</v>
      </c>
      <c r="BC289" s="3" t="str">
        <f t="shared" si="117"/>
        <v>with rating</v>
      </c>
      <c r="BD289">
        <v>57</v>
      </c>
      <c r="BE289" s="3">
        <v>85</v>
      </c>
      <c r="BF289" s="8">
        <f t="shared" si="118"/>
        <v>0.85</v>
      </c>
      <c r="BG289" s="5">
        <f t="shared" si="98"/>
        <v>48.45</v>
      </c>
      <c r="BH289">
        <v>3.8245614035087701</v>
      </c>
      <c r="BI289" t="s">
        <v>2082</v>
      </c>
      <c r="BJ289">
        <v>0</v>
      </c>
      <c r="BK289" s="3" t="str">
        <f t="shared" si="119"/>
        <v>No</v>
      </c>
      <c r="BM289" t="s">
        <v>2083</v>
      </c>
      <c r="BN289" t="s">
        <v>2084</v>
      </c>
      <c r="BO289" t="s">
        <v>2085</v>
      </c>
      <c r="BP289" t="s">
        <v>58</v>
      </c>
      <c r="BQ289" t="s">
        <v>59</v>
      </c>
      <c r="BR289" t="s">
        <v>11576</v>
      </c>
      <c r="BS289" t="s">
        <v>12530</v>
      </c>
      <c r="BT289" t="s">
        <v>12458</v>
      </c>
      <c r="BU289" t="s">
        <v>12519</v>
      </c>
      <c r="BV289" t="s">
        <v>12708</v>
      </c>
      <c r="BW289" t="s">
        <v>12467</v>
      </c>
      <c r="BX289" t="s">
        <v>12603</v>
      </c>
      <c r="BY289" t="s">
        <v>12582</v>
      </c>
      <c r="BZ289" t="s">
        <v>12623</v>
      </c>
      <c r="CA289" t="s">
        <v>12527</v>
      </c>
      <c r="CB289" t="s">
        <v>12576</v>
      </c>
      <c r="CC289" t="s">
        <v>12473</v>
      </c>
      <c r="CD289" t="s">
        <v>12463</v>
      </c>
      <c r="CE289" t="s">
        <v>12459</v>
      </c>
      <c r="CF289" t="s">
        <v>12568</v>
      </c>
      <c r="CG289" t="s">
        <v>12492</v>
      </c>
      <c r="CH289" t="s">
        <v>12466</v>
      </c>
      <c r="CI289" t="s">
        <v>12475</v>
      </c>
    </row>
    <row r="290" spans="1:96" hidden="1" x14ac:dyDescent="0.25">
      <c r="A290">
        <v>289</v>
      </c>
      <c r="B290" t="s">
        <v>2696</v>
      </c>
      <c r="C290" t="s">
        <v>2697</v>
      </c>
      <c r="D290">
        <v>8</v>
      </c>
      <c r="E290">
        <v>16</v>
      </c>
      <c r="F290" t="s">
        <v>45</v>
      </c>
      <c r="G290">
        <v>10000</v>
      </c>
      <c r="H290" s="3">
        <f t="shared" si="96"/>
        <v>80000</v>
      </c>
      <c r="I290" s="3">
        <f t="shared" si="97"/>
        <v>160000</v>
      </c>
      <c r="J290">
        <v>0</v>
      </c>
      <c r="K290" s="3" t="str">
        <f t="shared" si="99"/>
        <v>No</v>
      </c>
      <c r="L290" s="3" t="str">
        <f t="shared" si="100"/>
        <v>with rating</v>
      </c>
      <c r="M290" s="3">
        <f t="shared" si="101"/>
        <v>1</v>
      </c>
      <c r="N290" s="3" t="str">
        <f t="shared" si="102"/>
        <v>Above average</v>
      </c>
      <c r="O290" s="3">
        <f t="shared" si="103"/>
        <v>0</v>
      </c>
      <c r="P290" s="3">
        <f t="shared" si="104"/>
        <v>0</v>
      </c>
      <c r="Q290" s="3">
        <f t="shared" si="105"/>
        <v>0</v>
      </c>
      <c r="R290" s="3">
        <f t="shared" si="106"/>
        <v>0</v>
      </c>
      <c r="S290" s="3">
        <f t="shared" si="107"/>
        <v>1</v>
      </c>
      <c r="T290" s="3">
        <f t="shared" si="108"/>
        <v>0</v>
      </c>
      <c r="U290" s="3" t="str">
        <f t="shared" si="109"/>
        <v>Very good</v>
      </c>
      <c r="V290">
        <v>4.04</v>
      </c>
      <c r="W290">
        <v>1589</v>
      </c>
      <c r="X290">
        <v>770</v>
      </c>
      <c r="Y290" s="8">
        <f t="shared" si="110"/>
        <v>0.48458149779735682</v>
      </c>
      <c r="Z290">
        <v>391</v>
      </c>
      <c r="AA290">
        <v>248</v>
      </c>
      <c r="AB290">
        <v>77</v>
      </c>
      <c r="AC290">
        <v>103</v>
      </c>
      <c r="AD290" s="9">
        <f t="shared" si="111"/>
        <v>6.4820641913152927E-2</v>
      </c>
      <c r="AE290">
        <v>0</v>
      </c>
      <c r="AF290">
        <v>0</v>
      </c>
      <c r="AG290" s="3" t="str">
        <f t="shared" si="112"/>
        <v>No</v>
      </c>
      <c r="AH290">
        <v>0</v>
      </c>
      <c r="AI290" s="3" t="str">
        <f t="shared" si="113"/>
        <v>No</v>
      </c>
      <c r="AJ290">
        <v>0</v>
      </c>
      <c r="AK290" s="3" t="str">
        <f t="shared" si="114"/>
        <v>No</v>
      </c>
      <c r="AL290" t="s">
        <v>2698</v>
      </c>
      <c r="AM290" t="s">
        <v>47</v>
      </c>
      <c r="AN290" t="s">
        <v>96</v>
      </c>
      <c r="AO290">
        <v>9</v>
      </c>
      <c r="AP290" s="6" t="s">
        <v>12443</v>
      </c>
      <c r="AQ290">
        <v>2</v>
      </c>
      <c r="AR290">
        <v>0</v>
      </c>
      <c r="AS290" s="3" t="str">
        <f t="shared" si="115"/>
        <v>No</v>
      </c>
      <c r="AT290">
        <v>43</v>
      </c>
      <c r="AU290">
        <v>50</v>
      </c>
      <c r="AV290" t="str">
        <f t="shared" si="116"/>
        <v>Yes</v>
      </c>
      <c r="AW290">
        <v>1</v>
      </c>
      <c r="AX290" t="s">
        <v>12445</v>
      </c>
      <c r="AY290" t="s">
        <v>51</v>
      </c>
      <c r="AZ290" s="6" t="s">
        <v>2699</v>
      </c>
      <c r="BA290" t="s">
        <v>2700</v>
      </c>
      <c r="BB290" t="s">
        <v>2701</v>
      </c>
      <c r="BC290" s="3" t="str">
        <f t="shared" si="117"/>
        <v>with rating</v>
      </c>
      <c r="BD290">
        <v>3665</v>
      </c>
      <c r="BE290" s="3">
        <v>0</v>
      </c>
      <c r="BF290" s="8">
        <f t="shared" si="118"/>
        <v>0</v>
      </c>
      <c r="BG290" s="5">
        <f t="shared" si="98"/>
        <v>0</v>
      </c>
      <c r="BH290">
        <v>4.1942701227830801</v>
      </c>
      <c r="BI290" s="1" t="s">
        <v>2702</v>
      </c>
      <c r="BJ290">
        <v>0</v>
      </c>
      <c r="BK290" s="3" t="str">
        <f t="shared" si="119"/>
        <v>No</v>
      </c>
      <c r="BM290" t="s">
        <v>2703</v>
      </c>
      <c r="BN290" t="s">
        <v>2704</v>
      </c>
      <c r="BO290" t="s">
        <v>2705</v>
      </c>
      <c r="BP290" t="s">
        <v>58</v>
      </c>
      <c r="BQ290" t="s">
        <v>59</v>
      </c>
      <c r="BR290" t="s">
        <v>2698</v>
      </c>
      <c r="BS290" t="s">
        <v>12530</v>
      </c>
      <c r="BT290" t="s">
        <v>12573</v>
      </c>
      <c r="BU290" t="s">
        <v>13432</v>
      </c>
      <c r="BV290" t="s">
        <v>13433</v>
      </c>
      <c r="BW290" t="s">
        <v>13434</v>
      </c>
      <c r="BX290" t="s">
        <v>13435</v>
      </c>
      <c r="BY290" t="s">
        <v>12582</v>
      </c>
      <c r="BZ290" t="s">
        <v>12473</v>
      </c>
      <c r="CA290" t="s">
        <v>12518</v>
      </c>
      <c r="CB290" t="s">
        <v>12576</v>
      </c>
      <c r="CC290" t="s">
        <v>13436</v>
      </c>
      <c r="CD290" t="s">
        <v>12459</v>
      </c>
      <c r="CE290" t="s">
        <v>13437</v>
      </c>
      <c r="CF290" t="s">
        <v>12492</v>
      </c>
      <c r="CG290" t="s">
        <v>12493</v>
      </c>
      <c r="CH290" t="s">
        <v>12725</v>
      </c>
      <c r="CI290" t="s">
        <v>12475</v>
      </c>
    </row>
    <row r="291" spans="1:96" hidden="1" x14ac:dyDescent="0.25">
      <c r="A291">
        <v>290</v>
      </c>
      <c r="B291" t="s">
        <v>2706</v>
      </c>
      <c r="C291" t="s">
        <v>11627</v>
      </c>
      <c r="D291">
        <v>3</v>
      </c>
      <c r="E291">
        <v>3</v>
      </c>
      <c r="F291" t="s">
        <v>45</v>
      </c>
      <c r="G291">
        <v>100</v>
      </c>
      <c r="H291" s="3">
        <f t="shared" si="96"/>
        <v>300</v>
      </c>
      <c r="I291" s="3">
        <f t="shared" si="97"/>
        <v>300</v>
      </c>
      <c r="J291">
        <v>1</v>
      </c>
      <c r="K291" s="3" t="str">
        <f t="shared" si="99"/>
        <v>Yes</v>
      </c>
      <c r="L291" s="3" t="str">
        <f t="shared" si="100"/>
        <v>with rating</v>
      </c>
      <c r="M291" s="3">
        <f t="shared" si="101"/>
        <v>1</v>
      </c>
      <c r="N291" s="3" t="str">
        <f t="shared" si="102"/>
        <v>Above average</v>
      </c>
      <c r="O291" s="3">
        <f t="shared" si="103"/>
        <v>0</v>
      </c>
      <c r="P291" s="3">
        <f t="shared" si="104"/>
        <v>0</v>
      </c>
      <c r="Q291" s="3">
        <f t="shared" si="105"/>
        <v>0</v>
      </c>
      <c r="R291" s="3">
        <f t="shared" si="106"/>
        <v>0</v>
      </c>
      <c r="S291" s="3">
        <f t="shared" si="107"/>
        <v>1</v>
      </c>
      <c r="T291" s="3">
        <f t="shared" si="108"/>
        <v>0</v>
      </c>
      <c r="U291" s="3" t="str">
        <f t="shared" si="109"/>
        <v>Very good</v>
      </c>
      <c r="V291">
        <v>4.29</v>
      </c>
      <c r="W291">
        <v>58</v>
      </c>
      <c r="X291">
        <v>36</v>
      </c>
      <c r="Y291" s="8">
        <f t="shared" si="110"/>
        <v>0.62068965517241381</v>
      </c>
      <c r="Z291">
        <v>13</v>
      </c>
      <c r="AA291">
        <v>3</v>
      </c>
      <c r="AB291">
        <v>2</v>
      </c>
      <c r="AC291">
        <v>4</v>
      </c>
      <c r="AD291" s="9">
        <f t="shared" si="111"/>
        <v>6.8965517241379309E-2</v>
      </c>
      <c r="AE291">
        <v>1</v>
      </c>
      <c r="AF291">
        <v>0</v>
      </c>
      <c r="AG291" s="3" t="str">
        <f t="shared" si="112"/>
        <v>No</v>
      </c>
      <c r="AH291">
        <v>1</v>
      </c>
      <c r="AI291" s="3" t="str">
        <f t="shared" si="113"/>
        <v>Yes</v>
      </c>
      <c r="AJ291">
        <v>0</v>
      </c>
      <c r="AK291" s="3" t="str">
        <f t="shared" si="114"/>
        <v>No</v>
      </c>
      <c r="AL291" t="s">
        <v>11628</v>
      </c>
      <c r="AM291" t="s">
        <v>85</v>
      </c>
      <c r="AN291" t="s">
        <v>96</v>
      </c>
      <c r="AO291">
        <v>5</v>
      </c>
      <c r="AP291" s="6" t="s">
        <v>12443</v>
      </c>
      <c r="AQ291">
        <v>1</v>
      </c>
      <c r="AR291">
        <v>0</v>
      </c>
      <c r="AS291" s="3" t="str">
        <f t="shared" si="115"/>
        <v>No</v>
      </c>
      <c r="AT291">
        <v>34</v>
      </c>
      <c r="AU291">
        <v>50</v>
      </c>
      <c r="AV291" t="str">
        <f t="shared" si="116"/>
        <v>Yes</v>
      </c>
      <c r="AW291">
        <v>1</v>
      </c>
      <c r="AX291" t="s">
        <v>12445</v>
      </c>
      <c r="AY291" t="s">
        <v>51</v>
      </c>
      <c r="AZ291" s="6" t="s">
        <v>2709</v>
      </c>
      <c r="BA291" t="s">
        <v>2710</v>
      </c>
      <c r="BB291" t="s">
        <v>2711</v>
      </c>
      <c r="BC291" s="3" t="str">
        <f t="shared" si="117"/>
        <v>with rating</v>
      </c>
      <c r="BD291">
        <v>1050</v>
      </c>
      <c r="BE291" s="3">
        <v>83</v>
      </c>
      <c r="BF291" s="8">
        <f t="shared" si="118"/>
        <v>0.83</v>
      </c>
      <c r="BG291" s="5">
        <f t="shared" si="98"/>
        <v>871.5</v>
      </c>
      <c r="BH291">
        <v>3.88380952380952</v>
      </c>
      <c r="BI291" t="s">
        <v>2712</v>
      </c>
      <c r="BJ291">
        <v>0</v>
      </c>
      <c r="BK291" s="3" t="str">
        <f t="shared" si="119"/>
        <v>No</v>
      </c>
      <c r="BM291" t="s">
        <v>2713</v>
      </c>
      <c r="BN291" t="s">
        <v>2714</v>
      </c>
      <c r="BO291" t="s">
        <v>2715</v>
      </c>
      <c r="BP291" t="s">
        <v>58</v>
      </c>
      <c r="BQ291" t="s">
        <v>59</v>
      </c>
      <c r="BR291" t="s">
        <v>11628</v>
      </c>
      <c r="BS291" t="s">
        <v>12530</v>
      </c>
      <c r="BT291" t="s">
        <v>12458</v>
      </c>
      <c r="BU291" t="s">
        <v>12573</v>
      </c>
      <c r="BV291" t="s">
        <v>12519</v>
      </c>
      <c r="BW291" t="s">
        <v>12582</v>
      </c>
      <c r="BX291" t="s">
        <v>12467</v>
      </c>
      <c r="BY291" t="s">
        <v>12533</v>
      </c>
      <c r="BZ291" t="s">
        <v>12535</v>
      </c>
      <c r="CA291" t="s">
        <v>12473</v>
      </c>
      <c r="CB291" t="s">
        <v>12605</v>
      </c>
      <c r="CC291" t="s">
        <v>12463</v>
      </c>
      <c r="CD291" t="s">
        <v>12459</v>
      </c>
      <c r="CE291" t="s">
        <v>13337</v>
      </c>
      <c r="CF291" t="s">
        <v>12477</v>
      </c>
      <c r="CG291" t="s">
        <v>12492</v>
      </c>
      <c r="CH291" t="s">
        <v>12842</v>
      </c>
      <c r="CI291" t="s">
        <v>12725</v>
      </c>
      <c r="CJ291" t="s">
        <v>12466</v>
      </c>
      <c r="CK291" t="s">
        <v>12475</v>
      </c>
    </row>
    <row r="292" spans="1:96" hidden="1" x14ac:dyDescent="0.25">
      <c r="A292">
        <v>291</v>
      </c>
      <c r="B292" t="s">
        <v>11629</v>
      </c>
      <c r="C292" t="s">
        <v>11629</v>
      </c>
      <c r="D292">
        <v>8</v>
      </c>
      <c r="E292">
        <v>7</v>
      </c>
      <c r="F292" t="s">
        <v>45</v>
      </c>
      <c r="G292">
        <v>50</v>
      </c>
      <c r="H292" s="3">
        <f t="shared" si="96"/>
        <v>400</v>
      </c>
      <c r="I292" s="3">
        <f t="shared" si="97"/>
        <v>350</v>
      </c>
      <c r="J292">
        <v>0</v>
      </c>
      <c r="K292" s="3" t="str">
        <f t="shared" si="99"/>
        <v>No</v>
      </c>
      <c r="L292" s="3" t="str">
        <f t="shared" si="100"/>
        <v>with rating</v>
      </c>
      <c r="M292" s="3">
        <f t="shared" si="101"/>
        <v>1</v>
      </c>
      <c r="N292" s="3" t="str">
        <f t="shared" si="102"/>
        <v>Above average</v>
      </c>
      <c r="O292" s="3">
        <f t="shared" si="103"/>
        <v>0</v>
      </c>
      <c r="P292" s="3">
        <f t="shared" si="104"/>
        <v>0</v>
      </c>
      <c r="Q292" s="3">
        <f t="shared" si="105"/>
        <v>0</v>
      </c>
      <c r="R292" s="3">
        <f t="shared" si="106"/>
        <v>0</v>
      </c>
      <c r="S292" s="3">
        <f t="shared" si="107"/>
        <v>1</v>
      </c>
      <c r="T292" s="3">
        <f t="shared" si="108"/>
        <v>0</v>
      </c>
      <c r="U292" s="3" t="str">
        <f t="shared" si="109"/>
        <v>Very good</v>
      </c>
      <c r="V292">
        <v>3.88</v>
      </c>
      <c r="W292">
        <v>8</v>
      </c>
      <c r="X292">
        <v>5</v>
      </c>
      <c r="Y292" s="8">
        <f t="shared" si="110"/>
        <v>0.625</v>
      </c>
      <c r="Z292">
        <v>1</v>
      </c>
      <c r="AA292">
        <v>0</v>
      </c>
      <c r="AB292">
        <v>0</v>
      </c>
      <c r="AC292">
        <v>2</v>
      </c>
      <c r="AD292" s="9">
        <f t="shared" si="111"/>
        <v>0.25</v>
      </c>
      <c r="AE292">
        <v>0</v>
      </c>
      <c r="AF292">
        <v>0</v>
      </c>
      <c r="AG292" s="3" t="str">
        <f t="shared" si="112"/>
        <v>No</v>
      </c>
      <c r="AH292">
        <v>0</v>
      </c>
      <c r="AI292" s="3" t="str">
        <f t="shared" si="113"/>
        <v>No</v>
      </c>
      <c r="AJ292">
        <v>0</v>
      </c>
      <c r="AK292" s="3" t="str">
        <f t="shared" si="114"/>
        <v>No</v>
      </c>
      <c r="AL292" t="s">
        <v>11630</v>
      </c>
      <c r="AM292" t="s">
        <v>95</v>
      </c>
      <c r="AN292" t="s">
        <v>64</v>
      </c>
      <c r="AO292">
        <v>1</v>
      </c>
      <c r="AP292" s="6" t="s">
        <v>12443</v>
      </c>
      <c r="AQ292">
        <v>2</v>
      </c>
      <c r="AR292">
        <v>0</v>
      </c>
      <c r="AS292" s="3" t="str">
        <f t="shared" si="115"/>
        <v>No</v>
      </c>
      <c r="AT292">
        <v>25</v>
      </c>
      <c r="AU292">
        <v>50</v>
      </c>
      <c r="AV292" t="str">
        <f t="shared" si="116"/>
        <v>No</v>
      </c>
      <c r="AY292" t="s">
        <v>51</v>
      </c>
      <c r="AZ292" s="6" t="s">
        <v>2718</v>
      </c>
      <c r="BA292" t="s">
        <v>2718</v>
      </c>
      <c r="BB292" t="s">
        <v>2719</v>
      </c>
      <c r="BC292" s="3" t="str">
        <f t="shared" si="117"/>
        <v>with rating</v>
      </c>
      <c r="BD292">
        <v>334</v>
      </c>
      <c r="BE292" s="3">
        <v>77</v>
      </c>
      <c r="BF292" s="8">
        <f t="shared" si="118"/>
        <v>0.77</v>
      </c>
      <c r="BG292" s="5">
        <f t="shared" si="98"/>
        <v>257.18</v>
      </c>
      <c r="BH292">
        <v>3.7365269461077801</v>
      </c>
      <c r="BI292" t="s">
        <v>2720</v>
      </c>
      <c r="BJ292">
        <v>0</v>
      </c>
      <c r="BK292" s="3" t="str">
        <f t="shared" si="119"/>
        <v>No</v>
      </c>
      <c r="BM292" t="s">
        <v>2721</v>
      </c>
      <c r="BN292" t="s">
        <v>2722</v>
      </c>
      <c r="BO292" t="s">
        <v>2723</v>
      </c>
      <c r="BP292" t="s">
        <v>58</v>
      </c>
      <c r="BQ292" t="s">
        <v>59</v>
      </c>
      <c r="BR292" t="s">
        <v>11630</v>
      </c>
      <c r="BS292" t="s">
        <v>12482</v>
      </c>
      <c r="BT292" t="s">
        <v>12713</v>
      </c>
      <c r="BU292" t="s">
        <v>12519</v>
      </c>
      <c r="BV292" t="s">
        <v>12557</v>
      </c>
      <c r="BW292" t="s">
        <v>12458</v>
      </c>
      <c r="BX292" t="s">
        <v>12580</v>
      </c>
      <c r="BY292" t="s">
        <v>12486</v>
      </c>
      <c r="BZ292" t="s">
        <v>12545</v>
      </c>
      <c r="CA292" t="s">
        <v>12597</v>
      </c>
      <c r="CB292" t="s">
        <v>12563</v>
      </c>
      <c r="CC292" t="s">
        <v>12487</v>
      </c>
      <c r="CD292" t="s">
        <v>12477</v>
      </c>
      <c r="CE292" t="s">
        <v>12463</v>
      </c>
      <c r="CF292" t="s">
        <v>12564</v>
      </c>
      <c r="CG292" t="s">
        <v>12598</v>
      </c>
      <c r="CH292" t="s">
        <v>12559</v>
      </c>
      <c r="CI292" t="s">
        <v>12565</v>
      </c>
      <c r="CJ292" t="s">
        <v>12493</v>
      </c>
      <c r="CK292" t="s">
        <v>12459</v>
      </c>
    </row>
    <row r="293" spans="1:96" hidden="1" x14ac:dyDescent="0.25">
      <c r="A293">
        <v>292</v>
      </c>
      <c r="B293" t="s">
        <v>2724</v>
      </c>
      <c r="C293" t="s">
        <v>11631</v>
      </c>
      <c r="D293">
        <v>13</v>
      </c>
      <c r="E293">
        <v>14</v>
      </c>
      <c r="F293" t="s">
        <v>45</v>
      </c>
      <c r="G293">
        <v>10000</v>
      </c>
      <c r="H293" s="3">
        <f t="shared" si="96"/>
        <v>130000</v>
      </c>
      <c r="I293" s="3">
        <f t="shared" si="97"/>
        <v>140000</v>
      </c>
      <c r="J293">
        <v>0</v>
      </c>
      <c r="K293" s="3" t="str">
        <f t="shared" si="99"/>
        <v>No</v>
      </c>
      <c r="L293" s="3" t="str">
        <f t="shared" si="100"/>
        <v>with rating</v>
      </c>
      <c r="M293" s="3">
        <f t="shared" si="101"/>
        <v>1</v>
      </c>
      <c r="N293" s="3" t="str">
        <f t="shared" si="102"/>
        <v>Below average</v>
      </c>
      <c r="O293" s="3">
        <f t="shared" si="103"/>
        <v>0</v>
      </c>
      <c r="P293" s="3">
        <f t="shared" si="104"/>
        <v>0</v>
      </c>
      <c r="Q293" s="3">
        <f t="shared" si="105"/>
        <v>0</v>
      </c>
      <c r="R293" s="3">
        <f t="shared" si="106"/>
        <v>0</v>
      </c>
      <c r="S293" s="3">
        <f t="shared" si="107"/>
        <v>1</v>
      </c>
      <c r="T293" s="3">
        <f t="shared" si="108"/>
        <v>0</v>
      </c>
      <c r="U293" s="3" t="str">
        <f t="shared" si="109"/>
        <v>Very good</v>
      </c>
      <c r="V293">
        <v>3.74</v>
      </c>
      <c r="W293">
        <v>1938</v>
      </c>
      <c r="X293">
        <v>870</v>
      </c>
      <c r="Y293" s="8">
        <f t="shared" si="110"/>
        <v>0.44891640866873067</v>
      </c>
      <c r="Z293">
        <v>366</v>
      </c>
      <c r="AA293">
        <v>287</v>
      </c>
      <c r="AB293">
        <v>159</v>
      </c>
      <c r="AC293">
        <v>256</v>
      </c>
      <c r="AD293" s="9">
        <f t="shared" si="111"/>
        <v>0.13209494324045407</v>
      </c>
      <c r="AE293">
        <v>0</v>
      </c>
      <c r="AF293">
        <v>0</v>
      </c>
      <c r="AG293" s="3" t="str">
        <f t="shared" si="112"/>
        <v>No</v>
      </c>
      <c r="AH293">
        <v>0</v>
      </c>
      <c r="AI293" s="3" t="str">
        <f t="shared" si="113"/>
        <v>No</v>
      </c>
      <c r="AJ293">
        <v>0</v>
      </c>
      <c r="AK293" s="3" t="str">
        <f t="shared" si="114"/>
        <v>No</v>
      </c>
      <c r="AL293" t="s">
        <v>11632</v>
      </c>
      <c r="AM293" t="s">
        <v>129</v>
      </c>
      <c r="AN293" t="s">
        <v>96</v>
      </c>
      <c r="AO293">
        <v>50</v>
      </c>
      <c r="AP293" s="6" t="s">
        <v>12443</v>
      </c>
      <c r="AQ293">
        <v>3</v>
      </c>
      <c r="AR293">
        <v>0</v>
      </c>
      <c r="AS293" s="3" t="str">
        <f t="shared" si="115"/>
        <v>No</v>
      </c>
      <c r="AT293">
        <v>18</v>
      </c>
      <c r="AU293">
        <v>50</v>
      </c>
      <c r="AV293" t="str">
        <f t="shared" si="116"/>
        <v>No</v>
      </c>
      <c r="AY293" t="s">
        <v>51</v>
      </c>
      <c r="AZ293" s="6" t="s">
        <v>2727</v>
      </c>
      <c r="BA293" t="s">
        <v>2727</v>
      </c>
      <c r="BB293" t="s">
        <v>2728</v>
      </c>
      <c r="BC293" s="3" t="str">
        <f t="shared" si="117"/>
        <v>with rating</v>
      </c>
      <c r="BD293">
        <v>5466</v>
      </c>
      <c r="BE293" s="3">
        <v>84</v>
      </c>
      <c r="BF293" s="8">
        <f t="shared" si="118"/>
        <v>0.84</v>
      </c>
      <c r="BG293" s="5">
        <f t="shared" si="98"/>
        <v>4591.4399999999996</v>
      </c>
      <c r="BH293">
        <v>3.9410903768752199</v>
      </c>
      <c r="BI293" t="s">
        <v>2729</v>
      </c>
      <c r="BJ293">
        <v>0</v>
      </c>
      <c r="BK293" s="3" t="str">
        <f t="shared" si="119"/>
        <v>No</v>
      </c>
      <c r="BM293" t="s">
        <v>2730</v>
      </c>
      <c r="BN293" t="s">
        <v>2731</v>
      </c>
      <c r="BO293" t="s">
        <v>2732</v>
      </c>
      <c r="BP293" t="s">
        <v>58</v>
      </c>
      <c r="BQ293" t="s">
        <v>59</v>
      </c>
      <c r="BR293" t="s">
        <v>11632</v>
      </c>
      <c r="BS293" t="s">
        <v>12958</v>
      </c>
      <c r="BT293" t="s">
        <v>12458</v>
      </c>
      <c r="BU293" t="s">
        <v>12519</v>
      </c>
      <c r="BV293" t="s">
        <v>12560</v>
      </c>
      <c r="BW293" t="s">
        <v>12486</v>
      </c>
      <c r="BX293" t="s">
        <v>12545</v>
      </c>
      <c r="BY293" t="s">
        <v>12463</v>
      </c>
      <c r="BZ293" t="s">
        <v>12466</v>
      </c>
      <c r="CA293" t="s">
        <v>13087</v>
      </c>
      <c r="CB293" t="s">
        <v>12563</v>
      </c>
      <c r="CC293" t="s">
        <v>12564</v>
      </c>
      <c r="CD293" t="s">
        <v>13438</v>
      </c>
      <c r="CE293" t="s">
        <v>13439</v>
      </c>
      <c r="CF293" t="s">
        <v>12605</v>
      </c>
      <c r="CG293" t="s">
        <v>12562</v>
      </c>
      <c r="CH293" t="s">
        <v>12508</v>
      </c>
      <c r="CI293" t="s">
        <v>12566</v>
      </c>
      <c r="CJ293" t="s">
        <v>12492</v>
      </c>
      <c r="CK293" t="s">
        <v>12475</v>
      </c>
    </row>
    <row r="294" spans="1:96" hidden="1" x14ac:dyDescent="0.25">
      <c r="A294">
        <v>293</v>
      </c>
      <c r="B294" t="s">
        <v>2733</v>
      </c>
      <c r="C294" t="s">
        <v>2734</v>
      </c>
      <c r="D294">
        <v>11</v>
      </c>
      <c r="E294">
        <v>88</v>
      </c>
      <c r="F294" t="s">
        <v>45</v>
      </c>
      <c r="G294">
        <v>5000</v>
      </c>
      <c r="H294" s="3">
        <f t="shared" si="96"/>
        <v>55000</v>
      </c>
      <c r="I294" s="3">
        <f t="shared" si="97"/>
        <v>440000</v>
      </c>
      <c r="J294">
        <v>0</v>
      </c>
      <c r="K294" s="3" t="str">
        <f t="shared" si="99"/>
        <v>No</v>
      </c>
      <c r="L294" s="3" t="str">
        <f t="shared" si="100"/>
        <v>with rating</v>
      </c>
      <c r="M294" s="3">
        <f t="shared" si="101"/>
        <v>1</v>
      </c>
      <c r="N294" s="3" t="str">
        <f t="shared" si="102"/>
        <v>Above average</v>
      </c>
      <c r="O294" s="3">
        <f t="shared" si="103"/>
        <v>0</v>
      </c>
      <c r="P294" s="3">
        <f t="shared" si="104"/>
        <v>0</v>
      </c>
      <c r="Q294" s="3">
        <f t="shared" si="105"/>
        <v>0</v>
      </c>
      <c r="R294" s="3">
        <f t="shared" si="106"/>
        <v>0</v>
      </c>
      <c r="S294" s="3">
        <f t="shared" si="107"/>
        <v>1</v>
      </c>
      <c r="T294" s="3">
        <f t="shared" si="108"/>
        <v>0</v>
      </c>
      <c r="U294" s="3" t="str">
        <f t="shared" si="109"/>
        <v>Very good</v>
      </c>
      <c r="V294">
        <v>4.0999999999999996</v>
      </c>
      <c r="W294">
        <v>1514</v>
      </c>
      <c r="X294">
        <v>819</v>
      </c>
      <c r="Y294" s="8">
        <f t="shared" si="110"/>
        <v>0.54095112285336855</v>
      </c>
      <c r="Z294">
        <v>323</v>
      </c>
      <c r="AA294">
        <v>188</v>
      </c>
      <c r="AB294">
        <v>71</v>
      </c>
      <c r="AC294">
        <v>113</v>
      </c>
      <c r="AD294" s="9">
        <f t="shared" si="111"/>
        <v>7.4636723910171732E-2</v>
      </c>
      <c r="AE294">
        <v>0</v>
      </c>
      <c r="AF294">
        <v>0</v>
      </c>
      <c r="AG294" s="3" t="str">
        <f t="shared" si="112"/>
        <v>No</v>
      </c>
      <c r="AH294">
        <v>0</v>
      </c>
      <c r="AI294" s="3" t="str">
        <f t="shared" si="113"/>
        <v>No</v>
      </c>
      <c r="AJ294">
        <v>0</v>
      </c>
      <c r="AK294" s="3" t="str">
        <f t="shared" si="114"/>
        <v>No</v>
      </c>
      <c r="AL294" t="s">
        <v>2735</v>
      </c>
      <c r="AM294" t="s">
        <v>2736</v>
      </c>
      <c r="AN294" t="s">
        <v>96</v>
      </c>
      <c r="AO294">
        <v>25</v>
      </c>
      <c r="AP294" s="6" t="s">
        <v>12443</v>
      </c>
      <c r="AQ294">
        <v>3</v>
      </c>
      <c r="AR294">
        <v>0</v>
      </c>
      <c r="AS294" s="3" t="str">
        <f t="shared" si="115"/>
        <v>No</v>
      </c>
      <c r="AT294">
        <v>35</v>
      </c>
      <c r="AU294">
        <v>50</v>
      </c>
      <c r="AV294" t="str">
        <f t="shared" si="116"/>
        <v>No</v>
      </c>
      <c r="AY294" t="s">
        <v>51</v>
      </c>
      <c r="AZ294" s="6" t="s">
        <v>2737</v>
      </c>
      <c r="BA294" t="s">
        <v>2737</v>
      </c>
      <c r="BB294" t="s">
        <v>2738</v>
      </c>
      <c r="BC294" s="3" t="str">
        <f t="shared" si="117"/>
        <v>with rating</v>
      </c>
      <c r="BD294">
        <v>35751</v>
      </c>
      <c r="BE294" s="3">
        <v>85</v>
      </c>
      <c r="BF294" s="8">
        <f t="shared" si="118"/>
        <v>0.85</v>
      </c>
      <c r="BG294" s="5">
        <f t="shared" si="98"/>
        <v>30388.35</v>
      </c>
      <c r="BH294">
        <v>4.0221532264831703</v>
      </c>
      <c r="BI294" t="s">
        <v>2739</v>
      </c>
      <c r="BJ294">
        <v>1</v>
      </c>
      <c r="BK294" s="3" t="str">
        <f t="shared" si="119"/>
        <v>Yes</v>
      </c>
      <c r="BL294" t="s">
        <v>2740</v>
      </c>
      <c r="BM294" t="s">
        <v>2741</v>
      </c>
      <c r="BN294" t="s">
        <v>2742</v>
      </c>
      <c r="BO294" t="s">
        <v>2743</v>
      </c>
      <c r="BP294" t="s">
        <v>58</v>
      </c>
      <c r="BQ294" t="s">
        <v>59</v>
      </c>
      <c r="BR294" t="s">
        <v>2735</v>
      </c>
      <c r="BS294" t="s">
        <v>13440</v>
      </c>
      <c r="BT294" t="s">
        <v>12458</v>
      </c>
      <c r="BU294" t="s">
        <v>12773</v>
      </c>
      <c r="BV294" t="s">
        <v>13441</v>
      </c>
      <c r="BW294" t="s">
        <v>13219</v>
      </c>
      <c r="BX294" t="s">
        <v>12596</v>
      </c>
      <c r="BY294" t="s">
        <v>13442</v>
      </c>
      <c r="BZ294" t="s">
        <v>13443</v>
      </c>
      <c r="CA294" t="s">
        <v>13377</v>
      </c>
      <c r="CB294" t="s">
        <v>12463</v>
      </c>
      <c r="CC294" t="s">
        <v>12564</v>
      </c>
      <c r="CD294" t="s">
        <v>12598</v>
      </c>
      <c r="CE294" t="s">
        <v>12562</v>
      </c>
      <c r="CF294" t="s">
        <v>12493</v>
      </c>
      <c r="CG294" t="s">
        <v>13444</v>
      </c>
      <c r="CH294" t="s">
        <v>12580</v>
      </c>
      <c r="CI294" t="s">
        <v>12486</v>
      </c>
      <c r="CJ294" t="s">
        <v>12492</v>
      </c>
      <c r="CK294" t="s">
        <v>12475</v>
      </c>
    </row>
    <row r="295" spans="1:96" hidden="1" x14ac:dyDescent="0.25">
      <c r="A295">
        <v>294</v>
      </c>
      <c r="B295" t="s">
        <v>2744</v>
      </c>
      <c r="C295" t="s">
        <v>2744</v>
      </c>
      <c r="D295">
        <v>7</v>
      </c>
      <c r="E295">
        <v>22</v>
      </c>
      <c r="F295" t="s">
        <v>45</v>
      </c>
      <c r="G295">
        <v>10</v>
      </c>
      <c r="H295" s="3">
        <f t="shared" si="96"/>
        <v>70</v>
      </c>
      <c r="I295" s="3">
        <f t="shared" si="97"/>
        <v>220</v>
      </c>
      <c r="J295">
        <v>0</v>
      </c>
      <c r="K295" s="3" t="str">
        <f t="shared" si="99"/>
        <v>No</v>
      </c>
      <c r="L295" s="3" t="str">
        <f t="shared" si="100"/>
        <v>with rating</v>
      </c>
      <c r="M295" s="3">
        <f t="shared" si="101"/>
        <v>1</v>
      </c>
      <c r="N295" s="3" t="str">
        <f t="shared" si="102"/>
        <v>Below average</v>
      </c>
      <c r="O295" s="3">
        <f t="shared" si="103"/>
        <v>0</v>
      </c>
      <c r="P295" s="3">
        <f t="shared" si="104"/>
        <v>0</v>
      </c>
      <c r="Q295" s="3">
        <f t="shared" si="105"/>
        <v>0</v>
      </c>
      <c r="R295" s="3">
        <f t="shared" si="106"/>
        <v>1</v>
      </c>
      <c r="S295" s="3">
        <f t="shared" si="107"/>
        <v>0</v>
      </c>
      <c r="T295" s="3">
        <f t="shared" si="108"/>
        <v>0</v>
      </c>
      <c r="U295" s="3" t="str">
        <f t="shared" si="109"/>
        <v>Good</v>
      </c>
      <c r="V295">
        <v>3.5</v>
      </c>
      <c r="W295">
        <v>4</v>
      </c>
      <c r="X295">
        <v>1</v>
      </c>
      <c r="Y295" s="8">
        <f t="shared" si="110"/>
        <v>0.25</v>
      </c>
      <c r="Z295">
        <v>1</v>
      </c>
      <c r="AA295">
        <v>1</v>
      </c>
      <c r="AB295">
        <v>1</v>
      </c>
      <c r="AC295">
        <v>0</v>
      </c>
      <c r="AD295" s="9">
        <f t="shared" si="111"/>
        <v>0</v>
      </c>
      <c r="AE295">
        <v>0</v>
      </c>
      <c r="AF295">
        <v>0</v>
      </c>
      <c r="AG295" s="3" t="str">
        <f t="shared" si="112"/>
        <v>No</v>
      </c>
      <c r="AH295">
        <v>0</v>
      </c>
      <c r="AI295" s="3" t="str">
        <f t="shared" si="113"/>
        <v>No</v>
      </c>
      <c r="AJ295">
        <v>0</v>
      </c>
      <c r="AK295" s="3" t="str">
        <f t="shared" si="114"/>
        <v>No</v>
      </c>
      <c r="AL295" t="s">
        <v>2745</v>
      </c>
      <c r="AM295" t="s">
        <v>340</v>
      </c>
      <c r="AN295" t="s">
        <v>64</v>
      </c>
      <c r="AO295">
        <v>3</v>
      </c>
      <c r="AP295" s="6" t="s">
        <v>12443</v>
      </c>
      <c r="AQ295">
        <v>2</v>
      </c>
      <c r="AR295">
        <v>0</v>
      </c>
      <c r="AS295" s="3" t="str">
        <f t="shared" si="115"/>
        <v>No</v>
      </c>
      <c r="AT295">
        <v>37</v>
      </c>
      <c r="AU295">
        <v>50</v>
      </c>
      <c r="AV295" t="str">
        <f t="shared" si="116"/>
        <v>No</v>
      </c>
      <c r="AY295" t="s">
        <v>51</v>
      </c>
      <c r="AZ295" s="6" t="s">
        <v>2746</v>
      </c>
      <c r="BA295" t="s">
        <v>2746</v>
      </c>
      <c r="BB295" t="s">
        <v>2747</v>
      </c>
      <c r="BC295" s="3" t="str">
        <f t="shared" si="117"/>
        <v>with rating</v>
      </c>
      <c r="BD295">
        <v>1531</v>
      </c>
      <c r="BE295" s="3">
        <v>79</v>
      </c>
      <c r="BF295" s="8">
        <f t="shared" si="118"/>
        <v>0.79</v>
      </c>
      <c r="BG295" s="5">
        <f t="shared" si="98"/>
        <v>1209.49</v>
      </c>
      <c r="BH295">
        <v>3.7602873938602199</v>
      </c>
      <c r="BI295" t="s">
        <v>2748</v>
      </c>
      <c r="BJ295">
        <v>0</v>
      </c>
      <c r="BK295" s="3" t="str">
        <f t="shared" si="119"/>
        <v>No</v>
      </c>
      <c r="BM295" t="s">
        <v>2749</v>
      </c>
      <c r="BN295" t="s">
        <v>2750</v>
      </c>
      <c r="BO295" t="s">
        <v>2751</v>
      </c>
      <c r="BP295" t="s">
        <v>58</v>
      </c>
      <c r="BQ295" t="s">
        <v>59</v>
      </c>
      <c r="BR295" t="s">
        <v>2745</v>
      </c>
      <c r="BS295" t="s">
        <v>12458</v>
      </c>
      <c r="BT295" t="s">
        <v>12747</v>
      </c>
      <c r="BU295" t="s">
        <v>12467</v>
      </c>
      <c r="BV295" t="s">
        <v>12532</v>
      </c>
      <c r="BW295" t="s">
        <v>12466</v>
      </c>
      <c r="BX295" t="s">
        <v>12463</v>
      </c>
      <c r="BY295" t="s">
        <v>12516</v>
      </c>
      <c r="BZ295" t="s">
        <v>12475</v>
      </c>
      <c r="CA295" t="s">
        <v>12541</v>
      </c>
      <c r="CB295" t="s">
        <v>12459</v>
      </c>
      <c r="CC295" t="s">
        <v>13066</v>
      </c>
      <c r="CD295" t="s">
        <v>12745</v>
      </c>
    </row>
    <row r="296" spans="1:96" hidden="1" x14ac:dyDescent="0.25">
      <c r="A296">
        <v>295</v>
      </c>
      <c r="B296" t="s">
        <v>2752</v>
      </c>
      <c r="C296" t="s">
        <v>11633</v>
      </c>
      <c r="D296">
        <v>5</v>
      </c>
      <c r="E296">
        <v>5</v>
      </c>
      <c r="F296" t="s">
        <v>45</v>
      </c>
      <c r="G296">
        <v>5000</v>
      </c>
      <c r="H296" s="3">
        <f t="shared" si="96"/>
        <v>25000</v>
      </c>
      <c r="I296" s="3">
        <f t="shared" si="97"/>
        <v>25000</v>
      </c>
      <c r="J296">
        <v>0</v>
      </c>
      <c r="K296" s="3" t="str">
        <f t="shared" si="99"/>
        <v>No</v>
      </c>
      <c r="L296" s="3" t="str">
        <f t="shared" si="100"/>
        <v>with rating</v>
      </c>
      <c r="M296" s="3">
        <f t="shared" si="101"/>
        <v>1</v>
      </c>
      <c r="N296" s="3" t="str">
        <f t="shared" si="102"/>
        <v>Above average</v>
      </c>
      <c r="O296" s="3">
        <f t="shared" si="103"/>
        <v>0</v>
      </c>
      <c r="P296" s="3">
        <f t="shared" si="104"/>
        <v>0</v>
      </c>
      <c r="Q296" s="3">
        <f t="shared" si="105"/>
        <v>0</v>
      </c>
      <c r="R296" s="3">
        <f t="shared" si="106"/>
        <v>0</v>
      </c>
      <c r="S296" s="3">
        <f t="shared" si="107"/>
        <v>1</v>
      </c>
      <c r="T296" s="3">
        <f t="shared" si="108"/>
        <v>0</v>
      </c>
      <c r="U296" s="3" t="str">
        <f t="shared" si="109"/>
        <v>Very good</v>
      </c>
      <c r="V296">
        <v>3.97</v>
      </c>
      <c r="W296">
        <v>538</v>
      </c>
      <c r="X296">
        <v>287</v>
      </c>
      <c r="Y296" s="8">
        <f t="shared" si="110"/>
        <v>0.53345724907063197</v>
      </c>
      <c r="Z296">
        <v>90</v>
      </c>
      <c r="AA296">
        <v>69</v>
      </c>
      <c r="AB296">
        <v>41</v>
      </c>
      <c r="AC296">
        <v>51</v>
      </c>
      <c r="AD296" s="9">
        <f t="shared" si="111"/>
        <v>9.4795539033457249E-2</v>
      </c>
      <c r="AE296">
        <v>0</v>
      </c>
      <c r="AF296">
        <v>0</v>
      </c>
      <c r="AG296" s="3" t="str">
        <f t="shared" si="112"/>
        <v>No</v>
      </c>
      <c r="AH296">
        <v>0</v>
      </c>
      <c r="AI296" s="3" t="str">
        <f t="shared" si="113"/>
        <v>No</v>
      </c>
      <c r="AJ296">
        <v>0</v>
      </c>
      <c r="AK296" s="3" t="str">
        <f t="shared" si="114"/>
        <v>No</v>
      </c>
      <c r="AL296" t="s">
        <v>11634</v>
      </c>
      <c r="AM296" t="s">
        <v>47</v>
      </c>
      <c r="AN296" t="s">
        <v>64</v>
      </c>
      <c r="AO296">
        <v>6</v>
      </c>
      <c r="AP296" s="6" t="s">
        <v>12443</v>
      </c>
      <c r="AQ296">
        <v>2</v>
      </c>
      <c r="AR296">
        <v>0</v>
      </c>
      <c r="AS296" s="3" t="str">
        <f t="shared" si="115"/>
        <v>No</v>
      </c>
      <c r="AT296">
        <v>29</v>
      </c>
      <c r="AU296">
        <v>50</v>
      </c>
      <c r="AV296" t="str">
        <f t="shared" si="116"/>
        <v>Yes</v>
      </c>
      <c r="AW296">
        <v>1</v>
      </c>
      <c r="AX296" t="s">
        <v>12445</v>
      </c>
      <c r="AY296" t="s">
        <v>51</v>
      </c>
      <c r="AZ296" s="6" t="s">
        <v>2755</v>
      </c>
      <c r="BA296" t="s">
        <v>2755</v>
      </c>
      <c r="BB296" t="s">
        <v>2756</v>
      </c>
      <c r="BC296" s="3" t="str">
        <f t="shared" si="117"/>
        <v>with rating</v>
      </c>
      <c r="BD296">
        <v>6876</v>
      </c>
      <c r="BE296" s="3">
        <v>0</v>
      </c>
      <c r="BF296" s="8">
        <f t="shared" si="118"/>
        <v>0</v>
      </c>
      <c r="BG296" s="5">
        <f t="shared" si="98"/>
        <v>0</v>
      </c>
      <c r="BH296">
        <v>3.7754508435136702</v>
      </c>
      <c r="BI296" t="s">
        <v>2757</v>
      </c>
      <c r="BJ296">
        <v>0</v>
      </c>
      <c r="BK296" s="3" t="str">
        <f t="shared" si="119"/>
        <v>No</v>
      </c>
      <c r="BM296" t="s">
        <v>2758</v>
      </c>
      <c r="BN296" t="s">
        <v>2759</v>
      </c>
      <c r="BO296" t="s">
        <v>2760</v>
      </c>
      <c r="BP296" t="s">
        <v>58</v>
      </c>
      <c r="BQ296" t="s">
        <v>59</v>
      </c>
      <c r="BR296" t="s">
        <v>11634</v>
      </c>
      <c r="BS296" t="s">
        <v>12458</v>
      </c>
      <c r="BT296" t="s">
        <v>12573</v>
      </c>
      <c r="BU296" t="s">
        <v>12981</v>
      </c>
      <c r="BV296" t="s">
        <v>12511</v>
      </c>
      <c r="BW296" t="s">
        <v>12532</v>
      </c>
      <c r="BX296" t="s">
        <v>12576</v>
      </c>
      <c r="BY296" t="s">
        <v>12605</v>
      </c>
      <c r="BZ296" t="s">
        <v>12463</v>
      </c>
      <c r="CA296" t="s">
        <v>12459</v>
      </c>
      <c r="CB296" t="s">
        <v>12632</v>
      </c>
      <c r="CC296" t="s">
        <v>12492</v>
      </c>
      <c r="CD296" t="s">
        <v>12582</v>
      </c>
      <c r="CE296" t="s">
        <v>12466</v>
      </c>
      <c r="CF296" t="s">
        <v>12628</v>
      </c>
      <c r="CG296" t="s">
        <v>12530</v>
      </c>
      <c r="CH296" t="s">
        <v>12519</v>
      </c>
      <c r="CI296" t="s">
        <v>12510</v>
      </c>
      <c r="CJ296" t="s">
        <v>12708</v>
      </c>
      <c r="CK296" t="s">
        <v>12467</v>
      </c>
      <c r="CL296" t="s">
        <v>12473</v>
      </c>
      <c r="CM296" t="s">
        <v>12518</v>
      </c>
      <c r="CN296" t="s">
        <v>12569</v>
      </c>
      <c r="CO296" t="s">
        <v>12477</v>
      </c>
      <c r="CP296" t="s">
        <v>12540</v>
      </c>
      <c r="CQ296" t="s">
        <v>12475</v>
      </c>
    </row>
    <row r="297" spans="1:96" hidden="1" x14ac:dyDescent="0.25">
      <c r="A297">
        <v>296</v>
      </c>
      <c r="B297" t="s">
        <v>2761</v>
      </c>
      <c r="C297" t="s">
        <v>2762</v>
      </c>
      <c r="D297">
        <v>6</v>
      </c>
      <c r="E297">
        <v>6</v>
      </c>
      <c r="F297" t="s">
        <v>45</v>
      </c>
      <c r="G297">
        <v>1000</v>
      </c>
      <c r="H297" s="3">
        <f t="shared" si="96"/>
        <v>6000</v>
      </c>
      <c r="I297" s="3">
        <f t="shared" si="97"/>
        <v>6000</v>
      </c>
      <c r="J297">
        <v>0</v>
      </c>
      <c r="K297" s="3" t="str">
        <f t="shared" si="99"/>
        <v>No</v>
      </c>
      <c r="L297" s="3" t="str">
        <f t="shared" si="100"/>
        <v>with rating</v>
      </c>
      <c r="M297" s="3">
        <f t="shared" si="101"/>
        <v>1</v>
      </c>
      <c r="N297" s="3" t="str">
        <f t="shared" si="102"/>
        <v>Above average</v>
      </c>
      <c r="O297" s="3">
        <f t="shared" si="103"/>
        <v>0</v>
      </c>
      <c r="P297" s="3">
        <f t="shared" si="104"/>
        <v>0</v>
      </c>
      <c r="Q297" s="3">
        <f t="shared" si="105"/>
        <v>0</v>
      </c>
      <c r="R297" s="3">
        <f t="shared" si="106"/>
        <v>0</v>
      </c>
      <c r="S297" s="3">
        <f t="shared" si="107"/>
        <v>1</v>
      </c>
      <c r="T297" s="3">
        <f t="shared" si="108"/>
        <v>0</v>
      </c>
      <c r="U297" s="3" t="str">
        <f t="shared" si="109"/>
        <v>Very good</v>
      </c>
      <c r="V297">
        <v>3.84</v>
      </c>
      <c r="W297">
        <v>309</v>
      </c>
      <c r="X297">
        <v>146</v>
      </c>
      <c r="Y297" s="8">
        <f t="shared" si="110"/>
        <v>0.47249190938511326</v>
      </c>
      <c r="Z297">
        <v>53</v>
      </c>
      <c r="AA297">
        <v>51</v>
      </c>
      <c r="AB297">
        <v>32</v>
      </c>
      <c r="AC297">
        <v>27</v>
      </c>
      <c r="AD297" s="9">
        <f t="shared" si="111"/>
        <v>8.7378640776699032E-2</v>
      </c>
      <c r="AE297">
        <v>0</v>
      </c>
      <c r="AF297">
        <v>0</v>
      </c>
      <c r="AG297" s="3" t="str">
        <f t="shared" si="112"/>
        <v>No</v>
      </c>
      <c r="AH297">
        <v>0</v>
      </c>
      <c r="AI297" s="3" t="str">
        <f t="shared" si="113"/>
        <v>No</v>
      </c>
      <c r="AJ297">
        <v>0</v>
      </c>
      <c r="AK297" s="3" t="str">
        <f t="shared" si="114"/>
        <v>No</v>
      </c>
      <c r="AL297" t="s">
        <v>2763</v>
      </c>
      <c r="AM297" t="s">
        <v>85</v>
      </c>
      <c r="AN297" t="s">
        <v>351</v>
      </c>
      <c r="AO297">
        <v>50</v>
      </c>
      <c r="AP297" s="6" t="s">
        <v>12443</v>
      </c>
      <c r="AQ297">
        <v>2</v>
      </c>
      <c r="AR297">
        <v>0</v>
      </c>
      <c r="AS297" s="3" t="str">
        <f t="shared" si="115"/>
        <v>No</v>
      </c>
      <c r="AT297">
        <v>39</v>
      </c>
      <c r="AU297">
        <v>50</v>
      </c>
      <c r="AV297" t="str">
        <f t="shared" si="116"/>
        <v>Yes</v>
      </c>
      <c r="AW297">
        <v>1</v>
      </c>
      <c r="AX297" t="s">
        <v>12445</v>
      </c>
      <c r="AY297" t="s">
        <v>51</v>
      </c>
      <c r="AZ297" s="6" t="s">
        <v>1558</v>
      </c>
      <c r="BA297" t="s">
        <v>1558</v>
      </c>
      <c r="BB297" t="s">
        <v>1559</v>
      </c>
      <c r="BC297" s="3" t="str">
        <f t="shared" si="117"/>
        <v>with rating</v>
      </c>
      <c r="BD297">
        <v>24564</v>
      </c>
      <c r="BE297" s="3">
        <v>83</v>
      </c>
      <c r="BF297" s="8">
        <f t="shared" si="118"/>
        <v>0.83</v>
      </c>
      <c r="BG297" s="5">
        <f t="shared" si="98"/>
        <v>20388.12</v>
      </c>
      <c r="BH297">
        <v>3.9288796612929402</v>
      </c>
      <c r="BI297" t="s">
        <v>1560</v>
      </c>
      <c r="BJ297">
        <v>0</v>
      </c>
      <c r="BK297" s="3" t="str">
        <f t="shared" si="119"/>
        <v>No</v>
      </c>
      <c r="BM297" t="s">
        <v>2764</v>
      </c>
      <c r="BN297" t="s">
        <v>2765</v>
      </c>
      <c r="BO297" t="s">
        <v>2766</v>
      </c>
      <c r="BP297" t="s">
        <v>58</v>
      </c>
      <c r="BQ297" t="s">
        <v>59</v>
      </c>
      <c r="BR297" t="s">
        <v>2763</v>
      </c>
      <c r="BS297" t="s">
        <v>12582</v>
      </c>
      <c r="BT297" t="s">
        <v>12573</v>
      </c>
      <c r="BU297" t="s">
        <v>12459</v>
      </c>
      <c r="BV297" t="s">
        <v>12680</v>
      </c>
      <c r="BW297" t="s">
        <v>12617</v>
      </c>
      <c r="BX297" t="s">
        <v>12827</v>
      </c>
      <c r="BY297" t="s">
        <v>12600</v>
      </c>
      <c r="BZ297" t="s">
        <v>12473</v>
      </c>
      <c r="CA297" t="s">
        <v>12607</v>
      </c>
      <c r="CB297" t="s">
        <v>12576</v>
      </c>
      <c r="CC297" t="s">
        <v>13445</v>
      </c>
      <c r="CD297" t="s">
        <v>12463</v>
      </c>
      <c r="CE297" t="s">
        <v>13446</v>
      </c>
      <c r="CF297" t="s">
        <v>12664</v>
      </c>
      <c r="CG297" t="s">
        <v>12626</v>
      </c>
      <c r="CH297" t="s">
        <v>12492</v>
      </c>
      <c r="CI297" t="s">
        <v>12475</v>
      </c>
      <c r="CJ297" t="s">
        <v>12554</v>
      </c>
      <c r="CK297" t="s">
        <v>12510</v>
      </c>
      <c r="CL297" t="s">
        <v>12581</v>
      </c>
      <c r="CM297" t="s">
        <v>12520</v>
      </c>
    </row>
    <row r="298" spans="1:96" hidden="1" x14ac:dyDescent="0.25">
      <c r="A298">
        <v>297</v>
      </c>
      <c r="B298" t="s">
        <v>1528</v>
      </c>
      <c r="C298" t="s">
        <v>1529</v>
      </c>
      <c r="D298">
        <v>13</v>
      </c>
      <c r="E298">
        <v>11</v>
      </c>
      <c r="F298" t="s">
        <v>45</v>
      </c>
      <c r="G298">
        <v>100</v>
      </c>
      <c r="H298" s="3">
        <f t="shared" si="96"/>
        <v>1300</v>
      </c>
      <c r="I298" s="3">
        <f t="shared" si="97"/>
        <v>1100</v>
      </c>
      <c r="J298">
        <v>1</v>
      </c>
      <c r="K298" s="3" t="str">
        <f t="shared" si="99"/>
        <v>Yes</v>
      </c>
      <c r="L298" s="3" t="str">
        <f t="shared" si="100"/>
        <v>with rating</v>
      </c>
      <c r="M298" s="3">
        <f t="shared" si="101"/>
        <v>1</v>
      </c>
      <c r="N298" s="3" t="str">
        <f t="shared" si="102"/>
        <v>Above average</v>
      </c>
      <c r="O298" s="3">
        <f t="shared" si="103"/>
        <v>0</v>
      </c>
      <c r="P298" s="3">
        <f t="shared" si="104"/>
        <v>0</v>
      </c>
      <c r="Q298" s="3">
        <f t="shared" si="105"/>
        <v>0</v>
      </c>
      <c r="R298" s="3">
        <f t="shared" si="106"/>
        <v>0</v>
      </c>
      <c r="S298" s="3">
        <f t="shared" si="107"/>
        <v>1</v>
      </c>
      <c r="T298" s="3">
        <f t="shared" si="108"/>
        <v>0</v>
      </c>
      <c r="U298" s="3" t="str">
        <f t="shared" si="109"/>
        <v>Very good</v>
      </c>
      <c r="V298">
        <v>4</v>
      </c>
      <c r="W298">
        <v>4</v>
      </c>
      <c r="X298">
        <v>3</v>
      </c>
      <c r="Y298" s="8">
        <f t="shared" si="110"/>
        <v>0.75</v>
      </c>
      <c r="Z298">
        <v>0</v>
      </c>
      <c r="AA298">
        <v>0</v>
      </c>
      <c r="AB298">
        <v>0</v>
      </c>
      <c r="AC298">
        <v>1</v>
      </c>
      <c r="AD298" s="9">
        <f t="shared" si="111"/>
        <v>0.25</v>
      </c>
      <c r="AE298">
        <v>0</v>
      </c>
      <c r="AF298">
        <v>0</v>
      </c>
      <c r="AG298" s="3" t="str">
        <f t="shared" si="112"/>
        <v>No</v>
      </c>
      <c r="AH298">
        <v>0</v>
      </c>
      <c r="AI298" s="3" t="str">
        <f t="shared" si="113"/>
        <v>No</v>
      </c>
      <c r="AJ298">
        <v>0</v>
      </c>
      <c r="AK298" s="3" t="str">
        <f t="shared" si="114"/>
        <v>No</v>
      </c>
      <c r="AL298" t="s">
        <v>11531</v>
      </c>
      <c r="AM298" t="s">
        <v>95</v>
      </c>
      <c r="AN298" t="s">
        <v>96</v>
      </c>
      <c r="AO298">
        <v>29</v>
      </c>
      <c r="AP298" s="6" t="s">
        <v>12443</v>
      </c>
      <c r="AQ298">
        <v>3</v>
      </c>
      <c r="AR298">
        <v>0</v>
      </c>
      <c r="AS298" s="3" t="str">
        <f t="shared" si="115"/>
        <v>No</v>
      </c>
      <c r="AT298">
        <v>42</v>
      </c>
      <c r="AU298">
        <v>50</v>
      </c>
      <c r="AV298" t="str">
        <f t="shared" si="116"/>
        <v>Yes</v>
      </c>
      <c r="AW298">
        <v>1</v>
      </c>
      <c r="AX298" t="s">
        <v>12445</v>
      </c>
      <c r="AY298" t="s">
        <v>51</v>
      </c>
      <c r="AZ298" s="6" t="s">
        <v>2524</v>
      </c>
      <c r="BA298" t="s">
        <v>2525</v>
      </c>
      <c r="BB298" t="s">
        <v>2526</v>
      </c>
      <c r="BC298" s="3" t="str">
        <f t="shared" si="117"/>
        <v>with rating</v>
      </c>
      <c r="BD298">
        <v>45151</v>
      </c>
      <c r="BE298" s="3">
        <v>86</v>
      </c>
      <c r="BF298" s="8">
        <f t="shared" si="118"/>
        <v>0.86</v>
      </c>
      <c r="BG298" s="5">
        <f t="shared" si="98"/>
        <v>38829.86</v>
      </c>
      <c r="BH298">
        <v>4.0329560807069598</v>
      </c>
      <c r="BI298" s="1" t="s">
        <v>2527</v>
      </c>
      <c r="BJ298">
        <v>0</v>
      </c>
      <c r="BK298" s="3" t="str">
        <f t="shared" si="119"/>
        <v>No</v>
      </c>
      <c r="BM298" t="s">
        <v>2528</v>
      </c>
      <c r="BN298" t="s">
        <v>2529</v>
      </c>
      <c r="BO298" t="s">
        <v>2530</v>
      </c>
      <c r="BP298" t="s">
        <v>58</v>
      </c>
      <c r="BQ298" t="s">
        <v>59</v>
      </c>
      <c r="BR298" t="s">
        <v>11531</v>
      </c>
      <c r="BS298" t="s">
        <v>12458</v>
      </c>
      <c r="BT298" t="s">
        <v>12519</v>
      </c>
      <c r="BU298" t="s">
        <v>13069</v>
      </c>
      <c r="BV298" t="s">
        <v>12475</v>
      </c>
      <c r="BW298" t="s">
        <v>12554</v>
      </c>
      <c r="BX298" t="s">
        <v>12518</v>
      </c>
      <c r="BY298" t="s">
        <v>12469</v>
      </c>
      <c r="BZ298" t="s">
        <v>13070</v>
      </c>
      <c r="CA298" t="s">
        <v>12463</v>
      </c>
      <c r="CB298" t="s">
        <v>13071</v>
      </c>
      <c r="CC298" t="s">
        <v>12505</v>
      </c>
      <c r="CD298" t="s">
        <v>12977</v>
      </c>
      <c r="CE298" t="s">
        <v>12979</v>
      </c>
      <c r="CF298" t="s">
        <v>12493</v>
      </c>
      <c r="CG298" t="s">
        <v>13072</v>
      </c>
      <c r="CH298" t="s">
        <v>12735</v>
      </c>
      <c r="CI298" t="s">
        <v>12459</v>
      </c>
      <c r="CJ298" t="s">
        <v>12581</v>
      </c>
      <c r="CK298" t="s">
        <v>12607</v>
      </c>
    </row>
    <row r="299" spans="1:96" hidden="1" x14ac:dyDescent="0.25">
      <c r="A299">
        <v>298</v>
      </c>
      <c r="B299" t="s">
        <v>2767</v>
      </c>
      <c r="C299" t="s">
        <v>11635</v>
      </c>
      <c r="D299">
        <v>3</v>
      </c>
      <c r="E299">
        <v>3</v>
      </c>
      <c r="F299" t="s">
        <v>45</v>
      </c>
      <c r="G299">
        <v>20000</v>
      </c>
      <c r="H299" s="3">
        <f t="shared" si="96"/>
        <v>60000</v>
      </c>
      <c r="I299" s="3">
        <f t="shared" si="97"/>
        <v>60000</v>
      </c>
      <c r="J299">
        <v>1</v>
      </c>
      <c r="K299" s="3" t="str">
        <f t="shared" si="99"/>
        <v>Yes</v>
      </c>
      <c r="L299" s="3" t="str">
        <f t="shared" si="100"/>
        <v>with rating</v>
      </c>
      <c r="M299" s="3">
        <f t="shared" si="101"/>
        <v>1</v>
      </c>
      <c r="N299" s="3" t="str">
        <f t="shared" si="102"/>
        <v>Above average</v>
      </c>
      <c r="O299" s="3">
        <f t="shared" si="103"/>
        <v>0</v>
      </c>
      <c r="P299" s="3">
        <f t="shared" si="104"/>
        <v>0</v>
      </c>
      <c r="Q299" s="3">
        <f t="shared" si="105"/>
        <v>0</v>
      </c>
      <c r="R299" s="3">
        <f t="shared" si="106"/>
        <v>0</v>
      </c>
      <c r="S299" s="3">
        <f t="shared" si="107"/>
        <v>1</v>
      </c>
      <c r="T299" s="3">
        <f t="shared" si="108"/>
        <v>0</v>
      </c>
      <c r="U299" s="3" t="str">
        <f t="shared" si="109"/>
        <v>Very good</v>
      </c>
      <c r="V299">
        <v>4.12</v>
      </c>
      <c r="W299">
        <v>2826</v>
      </c>
      <c r="X299">
        <v>1573</v>
      </c>
      <c r="Y299" s="8">
        <f t="shared" si="110"/>
        <v>0.55661712668082097</v>
      </c>
      <c r="Z299">
        <v>546</v>
      </c>
      <c r="AA299">
        <v>374</v>
      </c>
      <c r="AB299">
        <v>147</v>
      </c>
      <c r="AC299">
        <v>186</v>
      </c>
      <c r="AD299" s="9">
        <f t="shared" si="111"/>
        <v>6.5817409766454352E-2</v>
      </c>
      <c r="AE299">
        <v>0</v>
      </c>
      <c r="AF299">
        <v>0</v>
      </c>
      <c r="AG299" s="3" t="str">
        <f t="shared" si="112"/>
        <v>No</v>
      </c>
      <c r="AH299">
        <v>0</v>
      </c>
      <c r="AI299" s="3" t="str">
        <f t="shared" si="113"/>
        <v>No</v>
      </c>
      <c r="AJ299">
        <v>0</v>
      </c>
      <c r="AK299" s="3" t="str">
        <f t="shared" si="114"/>
        <v>No</v>
      </c>
      <c r="AL299" t="s">
        <v>11636</v>
      </c>
      <c r="AM299" t="s">
        <v>812</v>
      </c>
      <c r="AN299" t="s">
        <v>96</v>
      </c>
      <c r="AO299">
        <v>6</v>
      </c>
      <c r="AP299" s="6" t="s">
        <v>12443</v>
      </c>
      <c r="AQ299">
        <v>1</v>
      </c>
      <c r="AR299">
        <v>0</v>
      </c>
      <c r="AS299" s="3" t="str">
        <f t="shared" si="115"/>
        <v>No</v>
      </c>
      <c r="AT299">
        <v>49</v>
      </c>
      <c r="AU299">
        <v>50</v>
      </c>
      <c r="AV299" t="str">
        <f t="shared" si="116"/>
        <v>No</v>
      </c>
      <c r="AY299" t="s">
        <v>51</v>
      </c>
      <c r="AZ299" s="6" t="s">
        <v>753</v>
      </c>
      <c r="BA299" t="s">
        <v>754</v>
      </c>
      <c r="BB299" t="s">
        <v>755</v>
      </c>
      <c r="BC299" s="3" t="str">
        <f t="shared" si="117"/>
        <v>with rating</v>
      </c>
      <c r="BD299">
        <v>55670</v>
      </c>
      <c r="BE299" s="3">
        <v>88</v>
      </c>
      <c r="BF299" s="8">
        <f t="shared" si="118"/>
        <v>0.88</v>
      </c>
      <c r="BG299" s="5">
        <f t="shared" si="98"/>
        <v>48989.599999999999</v>
      </c>
      <c r="BH299">
        <v>4.12148374348841</v>
      </c>
      <c r="BI299" t="s">
        <v>756</v>
      </c>
      <c r="BJ299">
        <v>1</v>
      </c>
      <c r="BK299" s="3" t="str">
        <f t="shared" si="119"/>
        <v>Yes</v>
      </c>
      <c r="BL299" t="s">
        <v>757</v>
      </c>
      <c r="BM299" t="s">
        <v>2770</v>
      </c>
      <c r="BN299" t="s">
        <v>2771</v>
      </c>
      <c r="BO299" t="s">
        <v>2772</v>
      </c>
      <c r="BP299" t="s">
        <v>58</v>
      </c>
      <c r="BQ299" t="s">
        <v>59</v>
      </c>
      <c r="BR299" t="s">
        <v>11636</v>
      </c>
      <c r="BS299" t="s">
        <v>12458</v>
      </c>
      <c r="BT299" t="s">
        <v>12519</v>
      </c>
      <c r="BU299" t="s">
        <v>12582</v>
      </c>
      <c r="BV299" t="s">
        <v>12580</v>
      </c>
      <c r="BW299" t="s">
        <v>12473</v>
      </c>
      <c r="BX299" t="s">
        <v>12527</v>
      </c>
      <c r="BY299" t="s">
        <v>12576</v>
      </c>
      <c r="BZ299" t="s">
        <v>12463</v>
      </c>
      <c r="CA299" t="s">
        <v>12806</v>
      </c>
      <c r="CB299" t="s">
        <v>13447</v>
      </c>
      <c r="CC299" t="s">
        <v>12477</v>
      </c>
      <c r="CD299" t="s">
        <v>12492</v>
      </c>
      <c r="CE299" t="s">
        <v>12459</v>
      </c>
      <c r="CF299" t="s">
        <v>12466</v>
      </c>
      <c r="CG299" t="s">
        <v>12475</v>
      </c>
    </row>
    <row r="300" spans="1:96" hidden="1" x14ac:dyDescent="0.25">
      <c r="A300">
        <v>299</v>
      </c>
      <c r="B300" t="s">
        <v>2773</v>
      </c>
      <c r="C300" t="s">
        <v>11637</v>
      </c>
      <c r="D300">
        <v>12</v>
      </c>
      <c r="E300">
        <v>26</v>
      </c>
      <c r="F300" t="s">
        <v>45</v>
      </c>
      <c r="G300">
        <v>5000</v>
      </c>
      <c r="H300" s="3">
        <f t="shared" si="96"/>
        <v>60000</v>
      </c>
      <c r="I300" s="3">
        <f t="shared" si="97"/>
        <v>130000</v>
      </c>
      <c r="J300">
        <v>0</v>
      </c>
      <c r="K300" s="3" t="str">
        <f t="shared" si="99"/>
        <v>No</v>
      </c>
      <c r="L300" s="3" t="str">
        <f t="shared" si="100"/>
        <v>with rating</v>
      </c>
      <c r="M300" s="3">
        <f t="shared" si="101"/>
        <v>1</v>
      </c>
      <c r="N300" s="3" t="str">
        <f t="shared" si="102"/>
        <v>Above average</v>
      </c>
      <c r="O300" s="3">
        <f t="shared" si="103"/>
        <v>0</v>
      </c>
      <c r="P300" s="3">
        <f t="shared" si="104"/>
        <v>0</v>
      </c>
      <c r="Q300" s="3">
        <f t="shared" si="105"/>
        <v>0</v>
      </c>
      <c r="R300" s="3">
        <f t="shared" si="106"/>
        <v>0</v>
      </c>
      <c r="S300" s="3">
        <f t="shared" si="107"/>
        <v>1</v>
      </c>
      <c r="T300" s="3">
        <f t="shared" si="108"/>
        <v>0</v>
      </c>
      <c r="U300" s="3" t="str">
        <f t="shared" si="109"/>
        <v>Very good</v>
      </c>
      <c r="V300">
        <v>4.16</v>
      </c>
      <c r="W300">
        <v>663</v>
      </c>
      <c r="X300">
        <v>385</v>
      </c>
      <c r="Y300" s="8">
        <f t="shared" si="110"/>
        <v>0.58069381598793368</v>
      </c>
      <c r="Z300">
        <v>119</v>
      </c>
      <c r="AA300">
        <v>84</v>
      </c>
      <c r="AB300">
        <v>28</v>
      </c>
      <c r="AC300">
        <v>47</v>
      </c>
      <c r="AD300" s="9">
        <f t="shared" si="111"/>
        <v>7.0889894419306182E-2</v>
      </c>
      <c r="AE300">
        <v>0</v>
      </c>
      <c r="AF300">
        <v>0</v>
      </c>
      <c r="AG300" s="3" t="str">
        <f t="shared" si="112"/>
        <v>No</v>
      </c>
      <c r="AH300">
        <v>0</v>
      </c>
      <c r="AI300" s="3" t="str">
        <f t="shared" si="113"/>
        <v>No</v>
      </c>
      <c r="AJ300">
        <v>0</v>
      </c>
      <c r="AK300" s="3" t="str">
        <f t="shared" si="114"/>
        <v>No</v>
      </c>
      <c r="AL300" t="s">
        <v>11638</v>
      </c>
      <c r="AM300" t="s">
        <v>47</v>
      </c>
      <c r="AN300" t="s">
        <v>96</v>
      </c>
      <c r="AO300">
        <v>50</v>
      </c>
      <c r="AP300" s="6" t="s">
        <v>12443</v>
      </c>
      <c r="AQ300">
        <v>3</v>
      </c>
      <c r="AR300">
        <v>0</v>
      </c>
      <c r="AS300" s="3" t="str">
        <f t="shared" si="115"/>
        <v>No</v>
      </c>
      <c r="AT300">
        <v>43</v>
      </c>
      <c r="AU300">
        <v>50</v>
      </c>
      <c r="AV300" t="str">
        <f t="shared" si="116"/>
        <v>No</v>
      </c>
      <c r="AY300" t="s">
        <v>51</v>
      </c>
      <c r="AZ300" s="6" t="s">
        <v>2776</v>
      </c>
      <c r="BA300" t="s">
        <v>2776</v>
      </c>
      <c r="BB300" t="s">
        <v>2777</v>
      </c>
      <c r="BC300" s="3" t="str">
        <f t="shared" si="117"/>
        <v>with rating</v>
      </c>
      <c r="BD300">
        <v>18029</v>
      </c>
      <c r="BE300" s="3">
        <v>0</v>
      </c>
      <c r="BF300" s="8">
        <f t="shared" si="118"/>
        <v>0</v>
      </c>
      <c r="BG300" s="5">
        <f t="shared" si="98"/>
        <v>0</v>
      </c>
      <c r="BH300">
        <v>4.1006156747462397</v>
      </c>
      <c r="BI300" s="1" t="s">
        <v>2778</v>
      </c>
      <c r="BJ300">
        <v>0</v>
      </c>
      <c r="BK300" s="3" t="str">
        <f t="shared" si="119"/>
        <v>No</v>
      </c>
      <c r="BM300" t="s">
        <v>2779</v>
      </c>
      <c r="BN300" t="s">
        <v>2780</v>
      </c>
      <c r="BO300" t="s">
        <v>2781</v>
      </c>
      <c r="BP300" t="s">
        <v>58</v>
      </c>
      <c r="BQ300" t="s">
        <v>59</v>
      </c>
      <c r="BR300" t="s">
        <v>11638</v>
      </c>
      <c r="BS300" t="s">
        <v>12458</v>
      </c>
      <c r="BT300" t="s">
        <v>12519</v>
      </c>
      <c r="BU300" t="s">
        <v>12467</v>
      </c>
      <c r="BV300" t="s">
        <v>12718</v>
      </c>
      <c r="BW300" t="s">
        <v>13448</v>
      </c>
      <c r="BX300" t="s">
        <v>12486</v>
      </c>
      <c r="BY300" t="s">
        <v>12487</v>
      </c>
      <c r="BZ300" t="s">
        <v>12463</v>
      </c>
      <c r="CA300" t="s">
        <v>12459</v>
      </c>
      <c r="CB300" t="s">
        <v>12752</v>
      </c>
      <c r="CC300" t="s">
        <v>12477</v>
      </c>
      <c r="CD300" t="s">
        <v>12725</v>
      </c>
      <c r="CE300" t="s">
        <v>12466</v>
      </c>
    </row>
    <row r="301" spans="1:96" hidden="1" x14ac:dyDescent="0.25">
      <c r="A301">
        <v>300</v>
      </c>
      <c r="B301" t="s">
        <v>2782</v>
      </c>
      <c r="C301" t="s">
        <v>2783</v>
      </c>
      <c r="D301">
        <v>11</v>
      </c>
      <c r="E301">
        <v>10</v>
      </c>
      <c r="F301" t="s">
        <v>45</v>
      </c>
      <c r="G301">
        <v>100</v>
      </c>
      <c r="H301" s="3">
        <f t="shared" si="96"/>
        <v>1100</v>
      </c>
      <c r="I301" s="3">
        <f t="shared" si="97"/>
        <v>1000</v>
      </c>
      <c r="J301">
        <v>1</v>
      </c>
      <c r="K301" s="3" t="str">
        <f t="shared" si="99"/>
        <v>Yes</v>
      </c>
      <c r="L301" s="3" t="str">
        <f t="shared" si="100"/>
        <v>with rating</v>
      </c>
      <c r="M301" s="3">
        <f t="shared" si="101"/>
        <v>1</v>
      </c>
      <c r="N301" s="3" t="str">
        <f t="shared" si="102"/>
        <v>Below average</v>
      </c>
      <c r="O301" s="3">
        <f t="shared" si="103"/>
        <v>0</v>
      </c>
      <c r="P301" s="3">
        <f t="shared" si="104"/>
        <v>0</v>
      </c>
      <c r="Q301" s="3">
        <f t="shared" si="105"/>
        <v>0</v>
      </c>
      <c r="R301" s="3">
        <f t="shared" si="106"/>
        <v>1</v>
      </c>
      <c r="S301" s="3">
        <f t="shared" si="107"/>
        <v>0</v>
      </c>
      <c r="T301" s="3">
        <f t="shared" si="108"/>
        <v>0</v>
      </c>
      <c r="U301" s="3" t="str">
        <f t="shared" si="109"/>
        <v>Good</v>
      </c>
      <c r="V301">
        <v>3.09</v>
      </c>
      <c r="W301">
        <v>22</v>
      </c>
      <c r="X301">
        <v>5</v>
      </c>
      <c r="Y301" s="8">
        <f t="shared" si="110"/>
        <v>0.22727272727272727</v>
      </c>
      <c r="Z301">
        <v>5</v>
      </c>
      <c r="AA301">
        <v>4</v>
      </c>
      <c r="AB301">
        <v>3</v>
      </c>
      <c r="AC301">
        <v>5</v>
      </c>
      <c r="AD301" s="9">
        <f t="shared" si="111"/>
        <v>0.22727272727272727</v>
      </c>
      <c r="AE301">
        <v>0</v>
      </c>
      <c r="AF301">
        <v>0</v>
      </c>
      <c r="AG301" s="3" t="str">
        <f t="shared" si="112"/>
        <v>No</v>
      </c>
      <c r="AH301">
        <v>0</v>
      </c>
      <c r="AI301" s="3" t="str">
        <f t="shared" si="113"/>
        <v>No</v>
      </c>
      <c r="AJ301">
        <v>0</v>
      </c>
      <c r="AK301" s="3" t="str">
        <f t="shared" si="114"/>
        <v>No</v>
      </c>
      <c r="AL301" t="s">
        <v>2784</v>
      </c>
      <c r="AM301" t="s">
        <v>85</v>
      </c>
      <c r="AN301" t="s">
        <v>96</v>
      </c>
      <c r="AO301">
        <v>50</v>
      </c>
      <c r="AP301" s="6" t="s">
        <v>12443</v>
      </c>
      <c r="AQ301">
        <v>3</v>
      </c>
      <c r="AR301">
        <v>0</v>
      </c>
      <c r="AS301" s="3" t="str">
        <f t="shared" si="115"/>
        <v>No</v>
      </c>
      <c r="AT301">
        <v>38</v>
      </c>
      <c r="AU301">
        <v>50</v>
      </c>
      <c r="AV301" t="str">
        <f t="shared" si="116"/>
        <v>Yes</v>
      </c>
      <c r="AW301">
        <v>1</v>
      </c>
      <c r="AX301" t="s">
        <v>12445</v>
      </c>
      <c r="AY301" t="s">
        <v>51</v>
      </c>
      <c r="AZ301" s="6" t="s">
        <v>2785</v>
      </c>
      <c r="BA301" t="s">
        <v>2786</v>
      </c>
      <c r="BB301" t="s">
        <v>2787</v>
      </c>
      <c r="BC301" s="3" t="str">
        <f t="shared" si="117"/>
        <v>with rating</v>
      </c>
      <c r="BD301">
        <v>16487</v>
      </c>
      <c r="BE301" s="3">
        <v>84</v>
      </c>
      <c r="BF301" s="8">
        <f t="shared" si="118"/>
        <v>0.84</v>
      </c>
      <c r="BG301" s="5">
        <f t="shared" si="98"/>
        <v>13849.08</v>
      </c>
      <c r="BH301">
        <v>3.9676108449081</v>
      </c>
      <c r="BI301" t="s">
        <v>2788</v>
      </c>
      <c r="BJ301">
        <v>0</v>
      </c>
      <c r="BK301" s="3" t="str">
        <f t="shared" si="119"/>
        <v>No</v>
      </c>
      <c r="BM301" t="s">
        <v>2789</v>
      </c>
      <c r="BN301" t="s">
        <v>2790</v>
      </c>
      <c r="BO301" t="s">
        <v>2791</v>
      </c>
      <c r="BP301" t="s">
        <v>58</v>
      </c>
      <c r="BQ301" t="s">
        <v>59</v>
      </c>
      <c r="BR301" t="s">
        <v>2784</v>
      </c>
      <c r="BS301" t="s">
        <v>12458</v>
      </c>
      <c r="BT301" t="s">
        <v>12459</v>
      </c>
      <c r="BU301" t="s">
        <v>12520</v>
      </c>
      <c r="BV301" t="s">
        <v>12560</v>
      </c>
      <c r="BW301" t="s">
        <v>12486</v>
      </c>
      <c r="BX301" t="s">
        <v>12916</v>
      </c>
      <c r="BY301" t="s">
        <v>12463</v>
      </c>
      <c r="BZ301" t="s">
        <v>12563</v>
      </c>
      <c r="CA301" t="s">
        <v>12564</v>
      </c>
      <c r="CB301" t="s">
        <v>12545</v>
      </c>
      <c r="CC301" t="s">
        <v>12562</v>
      </c>
      <c r="CD301" t="s">
        <v>12605</v>
      </c>
      <c r="CE301" t="s">
        <v>12491</v>
      </c>
      <c r="CF301" t="s">
        <v>12475</v>
      </c>
      <c r="CG301" t="s">
        <v>12628</v>
      </c>
      <c r="CH301" t="s">
        <v>12599</v>
      </c>
    </row>
    <row r="302" spans="1:96" hidden="1" x14ac:dyDescent="0.25">
      <c r="A302">
        <v>301</v>
      </c>
      <c r="B302" t="s">
        <v>2792</v>
      </c>
      <c r="C302" t="s">
        <v>2793</v>
      </c>
      <c r="D302">
        <v>8</v>
      </c>
      <c r="E302">
        <v>118</v>
      </c>
      <c r="F302" t="s">
        <v>45</v>
      </c>
      <c r="G302">
        <v>10000</v>
      </c>
      <c r="H302" s="3">
        <f t="shared" si="96"/>
        <v>80000</v>
      </c>
      <c r="I302" s="3">
        <f t="shared" si="97"/>
        <v>1180000</v>
      </c>
      <c r="J302">
        <v>0</v>
      </c>
      <c r="K302" s="3" t="str">
        <f t="shared" si="99"/>
        <v>No</v>
      </c>
      <c r="L302" s="3" t="str">
        <f t="shared" si="100"/>
        <v>with rating</v>
      </c>
      <c r="M302" s="3">
        <f t="shared" si="101"/>
        <v>1</v>
      </c>
      <c r="N302" s="3" t="str">
        <f t="shared" si="102"/>
        <v>Above average</v>
      </c>
      <c r="O302" s="3">
        <f t="shared" si="103"/>
        <v>0</v>
      </c>
      <c r="P302" s="3">
        <f t="shared" si="104"/>
        <v>0</v>
      </c>
      <c r="Q302" s="3">
        <f t="shared" si="105"/>
        <v>0</v>
      </c>
      <c r="R302" s="3">
        <f t="shared" si="106"/>
        <v>0</v>
      </c>
      <c r="S302" s="3">
        <f t="shared" si="107"/>
        <v>1</v>
      </c>
      <c r="T302" s="3">
        <f t="shared" si="108"/>
        <v>0</v>
      </c>
      <c r="U302" s="3" t="str">
        <f t="shared" si="109"/>
        <v>Very good</v>
      </c>
      <c r="V302">
        <v>3.85</v>
      </c>
      <c r="W302">
        <v>2519</v>
      </c>
      <c r="X302">
        <v>1158</v>
      </c>
      <c r="Y302" s="8">
        <f t="shared" si="110"/>
        <v>0.45970623263199684</v>
      </c>
      <c r="Z302">
        <v>545</v>
      </c>
      <c r="AA302">
        <v>370</v>
      </c>
      <c r="AB302">
        <v>181</v>
      </c>
      <c r="AC302">
        <v>265</v>
      </c>
      <c r="AD302" s="9">
        <f t="shared" si="111"/>
        <v>0.10520047637951568</v>
      </c>
      <c r="AE302">
        <v>0</v>
      </c>
      <c r="AF302">
        <v>0</v>
      </c>
      <c r="AG302" s="3" t="str">
        <f t="shared" si="112"/>
        <v>No</v>
      </c>
      <c r="AH302">
        <v>0</v>
      </c>
      <c r="AI302" s="3" t="str">
        <f t="shared" si="113"/>
        <v>No</v>
      </c>
      <c r="AJ302">
        <v>0</v>
      </c>
      <c r="AK302" s="3" t="str">
        <f t="shared" si="114"/>
        <v>No</v>
      </c>
      <c r="AL302" t="s">
        <v>2794</v>
      </c>
      <c r="AM302" t="s">
        <v>2795</v>
      </c>
      <c r="AN302" t="s">
        <v>96</v>
      </c>
      <c r="AO302">
        <v>50</v>
      </c>
      <c r="AP302" s="6" t="s">
        <v>12443</v>
      </c>
      <c r="AQ302">
        <v>2</v>
      </c>
      <c r="AR302">
        <v>0</v>
      </c>
      <c r="AS302" s="3" t="str">
        <f t="shared" si="115"/>
        <v>No</v>
      </c>
      <c r="AT302">
        <v>43</v>
      </c>
      <c r="AU302">
        <v>50</v>
      </c>
      <c r="AV302" t="str">
        <f t="shared" si="116"/>
        <v>No</v>
      </c>
      <c r="AY302" t="s">
        <v>51</v>
      </c>
      <c r="AZ302" s="6" t="s">
        <v>2796</v>
      </c>
      <c r="BA302" t="s">
        <v>2796</v>
      </c>
      <c r="BB302" t="s">
        <v>2797</v>
      </c>
      <c r="BC302" s="3" t="str">
        <f t="shared" si="117"/>
        <v>with rating</v>
      </c>
      <c r="BD302">
        <v>23485</v>
      </c>
      <c r="BE302" s="3">
        <v>86</v>
      </c>
      <c r="BF302" s="8">
        <f t="shared" si="118"/>
        <v>0.86</v>
      </c>
      <c r="BG302" s="5">
        <f t="shared" si="98"/>
        <v>20197.099999999999</v>
      </c>
      <c r="BH302">
        <v>4.0246966148605496</v>
      </c>
      <c r="BI302" t="s">
        <v>2798</v>
      </c>
      <c r="BJ302">
        <v>0</v>
      </c>
      <c r="BK302" s="3" t="str">
        <f t="shared" si="119"/>
        <v>No</v>
      </c>
      <c r="BM302" t="s">
        <v>2799</v>
      </c>
      <c r="BN302" t="s">
        <v>2800</v>
      </c>
      <c r="BO302" t="s">
        <v>2801</v>
      </c>
      <c r="BP302" t="s">
        <v>58</v>
      </c>
      <c r="BQ302" t="s">
        <v>59</v>
      </c>
      <c r="BR302" t="s">
        <v>2794</v>
      </c>
      <c r="BS302" t="s">
        <v>12458</v>
      </c>
      <c r="BT302" t="s">
        <v>13220</v>
      </c>
      <c r="BU302" t="s">
        <v>13058</v>
      </c>
      <c r="BV302" t="s">
        <v>12849</v>
      </c>
      <c r="BW302" t="s">
        <v>13449</v>
      </c>
      <c r="BX302" t="s">
        <v>13450</v>
      </c>
      <c r="BY302" t="s">
        <v>12527</v>
      </c>
      <c r="BZ302" t="s">
        <v>12854</v>
      </c>
      <c r="CA302" t="s">
        <v>13223</v>
      </c>
      <c r="CB302" t="s">
        <v>12463</v>
      </c>
      <c r="CC302" t="s">
        <v>12459</v>
      </c>
      <c r="CD302" t="s">
        <v>13451</v>
      </c>
      <c r="CE302" t="s">
        <v>12594</v>
      </c>
      <c r="CF302" t="s">
        <v>12580</v>
      </c>
      <c r="CG302" t="s">
        <v>13452</v>
      </c>
      <c r="CH302" t="s">
        <v>12702</v>
      </c>
      <c r="CI302" t="s">
        <v>12473</v>
      </c>
      <c r="CJ302" t="s">
        <v>12704</v>
      </c>
      <c r="CK302" t="s">
        <v>12611</v>
      </c>
      <c r="CL302" t="s">
        <v>12502</v>
      </c>
      <c r="CM302" t="s">
        <v>12898</v>
      </c>
      <c r="CN302" t="s">
        <v>12613</v>
      </c>
      <c r="CO302" t="s">
        <v>12647</v>
      </c>
      <c r="CP302" t="s">
        <v>12477</v>
      </c>
      <c r="CQ302" t="s">
        <v>12475</v>
      </c>
      <c r="CR302" t="s">
        <v>12614</v>
      </c>
    </row>
    <row r="303" spans="1:96" hidden="1" x14ac:dyDescent="0.25">
      <c r="A303">
        <v>302</v>
      </c>
      <c r="B303" t="s">
        <v>2097</v>
      </c>
      <c r="C303" t="s">
        <v>2098</v>
      </c>
      <c r="D303">
        <v>5.85</v>
      </c>
      <c r="E303">
        <v>13</v>
      </c>
      <c r="F303" t="s">
        <v>45</v>
      </c>
      <c r="G303">
        <v>1000</v>
      </c>
      <c r="H303" s="3">
        <f t="shared" si="96"/>
        <v>5850</v>
      </c>
      <c r="I303" s="3">
        <f t="shared" si="97"/>
        <v>13000</v>
      </c>
      <c r="J303">
        <v>1</v>
      </c>
      <c r="K303" s="3" t="str">
        <f t="shared" si="99"/>
        <v>Yes</v>
      </c>
      <c r="L303" s="3" t="str">
        <f t="shared" si="100"/>
        <v>with rating</v>
      </c>
      <c r="M303" s="3">
        <f t="shared" si="101"/>
        <v>1</v>
      </c>
      <c r="N303" s="3" t="str">
        <f t="shared" si="102"/>
        <v>Below average</v>
      </c>
      <c r="O303" s="3">
        <f t="shared" si="103"/>
        <v>0</v>
      </c>
      <c r="P303" s="3">
        <f t="shared" si="104"/>
        <v>0</v>
      </c>
      <c r="Q303" s="3">
        <f t="shared" si="105"/>
        <v>0</v>
      </c>
      <c r="R303" s="3">
        <f t="shared" si="106"/>
        <v>1</v>
      </c>
      <c r="S303" s="3">
        <f t="shared" si="107"/>
        <v>0</v>
      </c>
      <c r="T303" s="3">
        <f t="shared" si="108"/>
        <v>0</v>
      </c>
      <c r="U303" s="3" t="str">
        <f t="shared" si="109"/>
        <v>Good</v>
      </c>
      <c r="V303">
        <v>3.16</v>
      </c>
      <c r="W303">
        <v>602</v>
      </c>
      <c r="X303">
        <v>186</v>
      </c>
      <c r="Y303" s="8">
        <f t="shared" si="110"/>
        <v>0.30897009966777411</v>
      </c>
      <c r="Z303">
        <v>104</v>
      </c>
      <c r="AA303">
        <v>97</v>
      </c>
      <c r="AB303">
        <v>52</v>
      </c>
      <c r="AC303">
        <v>163</v>
      </c>
      <c r="AD303" s="9">
        <f t="shared" si="111"/>
        <v>0.2707641196013289</v>
      </c>
      <c r="AE303">
        <v>0</v>
      </c>
      <c r="AF303">
        <v>0</v>
      </c>
      <c r="AG303" s="3" t="str">
        <f t="shared" si="112"/>
        <v>No</v>
      </c>
      <c r="AH303">
        <v>0</v>
      </c>
      <c r="AI303" s="3" t="str">
        <f t="shared" si="113"/>
        <v>No</v>
      </c>
      <c r="AJ303">
        <v>0</v>
      </c>
      <c r="AK303" s="3" t="str">
        <f t="shared" si="114"/>
        <v>No</v>
      </c>
      <c r="AL303" t="s">
        <v>2099</v>
      </c>
      <c r="AM303" t="s">
        <v>129</v>
      </c>
      <c r="AN303" t="s">
        <v>64</v>
      </c>
      <c r="AO303">
        <v>9</v>
      </c>
      <c r="AP303" s="6" t="s">
        <v>12443</v>
      </c>
      <c r="AQ303">
        <v>2</v>
      </c>
      <c r="AR303">
        <v>0</v>
      </c>
      <c r="AS303" s="3" t="str">
        <f t="shared" si="115"/>
        <v>No</v>
      </c>
      <c r="AT303">
        <v>38</v>
      </c>
      <c r="AU303">
        <v>50</v>
      </c>
      <c r="AV303" t="str">
        <f t="shared" si="116"/>
        <v>No</v>
      </c>
      <c r="AY303" t="s">
        <v>51</v>
      </c>
      <c r="AZ303" s="6" t="s">
        <v>2100</v>
      </c>
      <c r="BA303" t="s">
        <v>2101</v>
      </c>
      <c r="BB303" t="s">
        <v>2102</v>
      </c>
      <c r="BC303" s="3" t="str">
        <f t="shared" si="117"/>
        <v>with rating</v>
      </c>
      <c r="BD303">
        <v>25631</v>
      </c>
      <c r="BE303" s="3">
        <v>82</v>
      </c>
      <c r="BF303" s="8">
        <f t="shared" si="118"/>
        <v>0.82</v>
      </c>
      <c r="BG303" s="5">
        <f t="shared" si="98"/>
        <v>21017.42</v>
      </c>
      <c r="BH303">
        <v>3.8947368421052602</v>
      </c>
      <c r="BI303" t="s">
        <v>2103</v>
      </c>
      <c r="BJ303">
        <v>0</v>
      </c>
      <c r="BK303" s="3" t="str">
        <f t="shared" si="119"/>
        <v>No</v>
      </c>
      <c r="BM303" t="s">
        <v>2104</v>
      </c>
      <c r="BN303" t="s">
        <v>2105</v>
      </c>
      <c r="BO303" t="s">
        <v>2106</v>
      </c>
      <c r="BP303" t="s">
        <v>58</v>
      </c>
      <c r="BQ303" t="s">
        <v>59</v>
      </c>
      <c r="BR303" t="s">
        <v>2099</v>
      </c>
      <c r="BS303" t="s">
        <v>13265</v>
      </c>
      <c r="BT303" t="s">
        <v>12459</v>
      </c>
      <c r="BU303" t="s">
        <v>12560</v>
      </c>
      <c r="BV303" t="s">
        <v>12508</v>
      </c>
      <c r="BW303" t="s">
        <v>12486</v>
      </c>
      <c r="BX303" t="s">
        <v>12545</v>
      </c>
      <c r="BY303" t="s">
        <v>12740</v>
      </c>
      <c r="BZ303" t="s">
        <v>12563</v>
      </c>
      <c r="CA303" t="s">
        <v>12597</v>
      </c>
      <c r="CB303" t="s">
        <v>12555</v>
      </c>
      <c r="CC303" t="s">
        <v>12505</v>
      </c>
      <c r="CD303" t="s">
        <v>12463</v>
      </c>
    </row>
    <row r="304" spans="1:96" hidden="1" x14ac:dyDescent="0.25">
      <c r="A304">
        <v>303</v>
      </c>
      <c r="B304" t="s">
        <v>2802</v>
      </c>
      <c r="C304" t="s">
        <v>11639</v>
      </c>
      <c r="D304">
        <v>6</v>
      </c>
      <c r="E304">
        <v>6</v>
      </c>
      <c r="F304" t="s">
        <v>45</v>
      </c>
      <c r="G304">
        <v>100</v>
      </c>
      <c r="H304" s="3">
        <f t="shared" si="96"/>
        <v>600</v>
      </c>
      <c r="I304" s="3">
        <f t="shared" si="97"/>
        <v>600</v>
      </c>
      <c r="J304">
        <v>0</v>
      </c>
      <c r="K304" s="3" t="str">
        <f t="shared" si="99"/>
        <v>No</v>
      </c>
      <c r="L304" s="3" t="str">
        <f t="shared" si="100"/>
        <v>with rating</v>
      </c>
      <c r="M304" s="3">
        <f t="shared" si="101"/>
        <v>1</v>
      </c>
      <c r="N304" s="3" t="str">
        <f t="shared" si="102"/>
        <v>Below average</v>
      </c>
      <c r="O304" s="3">
        <f t="shared" si="103"/>
        <v>0</v>
      </c>
      <c r="P304" s="3">
        <f t="shared" si="104"/>
        <v>0</v>
      </c>
      <c r="Q304" s="3">
        <f t="shared" si="105"/>
        <v>0</v>
      </c>
      <c r="R304" s="3">
        <f t="shared" si="106"/>
        <v>1</v>
      </c>
      <c r="S304" s="3">
        <f t="shared" si="107"/>
        <v>0</v>
      </c>
      <c r="T304" s="3">
        <f t="shared" si="108"/>
        <v>0</v>
      </c>
      <c r="U304" s="3" t="str">
        <f t="shared" si="109"/>
        <v>Good</v>
      </c>
      <c r="V304">
        <v>3.07</v>
      </c>
      <c r="W304">
        <v>55</v>
      </c>
      <c r="X304">
        <v>17</v>
      </c>
      <c r="Y304" s="8">
        <f t="shared" si="110"/>
        <v>0.30909090909090908</v>
      </c>
      <c r="Z304">
        <v>6</v>
      </c>
      <c r="AA304">
        <v>11</v>
      </c>
      <c r="AB304">
        <v>6</v>
      </c>
      <c r="AC304">
        <v>15</v>
      </c>
      <c r="AD304" s="9">
        <f t="shared" si="111"/>
        <v>0.27272727272727271</v>
      </c>
      <c r="AE304">
        <v>0</v>
      </c>
      <c r="AF304">
        <v>0</v>
      </c>
      <c r="AG304" s="3" t="str">
        <f t="shared" si="112"/>
        <v>No</v>
      </c>
      <c r="AH304">
        <v>0</v>
      </c>
      <c r="AI304" s="3" t="str">
        <f t="shared" si="113"/>
        <v>No</v>
      </c>
      <c r="AJ304">
        <v>0</v>
      </c>
      <c r="AK304" s="3" t="str">
        <f t="shared" si="114"/>
        <v>No</v>
      </c>
      <c r="AL304" t="s">
        <v>11640</v>
      </c>
      <c r="AM304" t="s">
        <v>85</v>
      </c>
      <c r="AN304" t="s">
        <v>64</v>
      </c>
      <c r="AO304">
        <v>1</v>
      </c>
      <c r="AP304" s="6" t="s">
        <v>12443</v>
      </c>
      <c r="AQ304">
        <v>2</v>
      </c>
      <c r="AR304">
        <v>0</v>
      </c>
      <c r="AS304" s="3" t="str">
        <f t="shared" si="115"/>
        <v>No</v>
      </c>
      <c r="AT304">
        <v>27</v>
      </c>
      <c r="AU304">
        <v>50</v>
      </c>
      <c r="AV304" t="str">
        <f t="shared" si="116"/>
        <v>No</v>
      </c>
      <c r="AY304" t="s">
        <v>51</v>
      </c>
      <c r="AZ304" s="6" t="s">
        <v>2805</v>
      </c>
      <c r="BA304" t="s">
        <v>2806</v>
      </c>
      <c r="BB304" t="s">
        <v>2807</v>
      </c>
      <c r="BC304" s="3" t="str">
        <f t="shared" si="117"/>
        <v>with rating</v>
      </c>
      <c r="BD304">
        <v>23161</v>
      </c>
      <c r="BE304" s="3">
        <v>83</v>
      </c>
      <c r="BF304" s="8">
        <f t="shared" si="118"/>
        <v>0.83</v>
      </c>
      <c r="BG304" s="5">
        <f t="shared" si="98"/>
        <v>19223.63</v>
      </c>
      <c r="BH304">
        <v>3.9305729459004302</v>
      </c>
      <c r="BI304" t="s">
        <v>2808</v>
      </c>
      <c r="BJ304">
        <v>0</v>
      </c>
      <c r="BK304" s="3" t="str">
        <f t="shared" si="119"/>
        <v>No</v>
      </c>
      <c r="BM304" t="s">
        <v>2809</v>
      </c>
      <c r="BN304" t="s">
        <v>2810</v>
      </c>
      <c r="BO304" t="s">
        <v>2811</v>
      </c>
      <c r="BP304" t="s">
        <v>58</v>
      </c>
      <c r="BQ304" t="s">
        <v>59</v>
      </c>
      <c r="BR304" t="s">
        <v>11640</v>
      </c>
      <c r="BS304" t="s">
        <v>12482</v>
      </c>
      <c r="BT304" t="s">
        <v>12519</v>
      </c>
      <c r="BU304" t="s">
        <v>12458</v>
      </c>
      <c r="BV304" t="s">
        <v>12787</v>
      </c>
      <c r="BW304" t="s">
        <v>12486</v>
      </c>
      <c r="BX304" t="s">
        <v>12744</v>
      </c>
      <c r="BY304" t="s">
        <v>12487</v>
      </c>
      <c r="BZ304" t="s">
        <v>12563</v>
      </c>
      <c r="CA304" t="s">
        <v>12597</v>
      </c>
      <c r="CB304" t="s">
        <v>12490</v>
      </c>
      <c r="CC304" t="s">
        <v>13068</v>
      </c>
      <c r="CD304" t="s">
        <v>12580</v>
      </c>
      <c r="CE304" t="s">
        <v>12475</v>
      </c>
      <c r="CF304" t="s">
        <v>13153</v>
      </c>
      <c r="CG304" t="s">
        <v>12515</v>
      </c>
      <c r="CH304" t="s">
        <v>13275</v>
      </c>
      <c r="CI304" t="s">
        <v>12545</v>
      </c>
      <c r="CJ304" t="s">
        <v>12463</v>
      </c>
      <c r="CK304" t="s">
        <v>12564</v>
      </c>
      <c r="CL304" t="s">
        <v>12919</v>
      </c>
      <c r="CM304" t="s">
        <v>13154</v>
      </c>
      <c r="CN304" t="s">
        <v>12477</v>
      </c>
      <c r="CO304" t="s">
        <v>12565</v>
      </c>
      <c r="CP304" t="s">
        <v>12492</v>
      </c>
    </row>
    <row r="305" spans="1:96" hidden="1" x14ac:dyDescent="0.25">
      <c r="A305">
        <v>304</v>
      </c>
      <c r="B305" t="s">
        <v>2812</v>
      </c>
      <c r="C305" t="s">
        <v>2813</v>
      </c>
      <c r="D305">
        <v>9</v>
      </c>
      <c r="E305">
        <v>57</v>
      </c>
      <c r="F305" t="s">
        <v>45</v>
      </c>
      <c r="G305">
        <v>1000</v>
      </c>
      <c r="H305" s="3">
        <f t="shared" si="96"/>
        <v>9000</v>
      </c>
      <c r="I305" s="3">
        <f t="shared" si="97"/>
        <v>57000</v>
      </c>
      <c r="J305">
        <v>0</v>
      </c>
      <c r="K305" s="3" t="str">
        <f t="shared" si="99"/>
        <v>No</v>
      </c>
      <c r="L305" s="3" t="str">
        <f t="shared" si="100"/>
        <v>with rating</v>
      </c>
      <c r="M305" s="3">
        <f t="shared" si="101"/>
        <v>1</v>
      </c>
      <c r="N305" s="3" t="str">
        <f t="shared" si="102"/>
        <v>Below average</v>
      </c>
      <c r="O305" s="3">
        <f t="shared" si="103"/>
        <v>0</v>
      </c>
      <c r="P305" s="3">
        <f t="shared" si="104"/>
        <v>0</v>
      </c>
      <c r="Q305" s="3">
        <f t="shared" si="105"/>
        <v>0</v>
      </c>
      <c r="R305" s="3">
        <f t="shared" si="106"/>
        <v>0</v>
      </c>
      <c r="S305" s="3">
        <f t="shared" si="107"/>
        <v>1</v>
      </c>
      <c r="T305" s="3">
        <f t="shared" si="108"/>
        <v>0</v>
      </c>
      <c r="U305" s="3" t="str">
        <f t="shared" si="109"/>
        <v>Very good</v>
      </c>
      <c r="V305">
        <v>3.63</v>
      </c>
      <c r="W305">
        <v>146</v>
      </c>
      <c r="X305">
        <v>61</v>
      </c>
      <c r="Y305" s="8">
        <f t="shared" si="110"/>
        <v>0.4178082191780822</v>
      </c>
      <c r="Z305">
        <v>32</v>
      </c>
      <c r="AA305">
        <v>15</v>
      </c>
      <c r="AB305">
        <v>14</v>
      </c>
      <c r="AC305">
        <v>24</v>
      </c>
      <c r="AD305" s="9">
        <f t="shared" si="111"/>
        <v>0.16438356164383561</v>
      </c>
      <c r="AE305">
        <v>0</v>
      </c>
      <c r="AF305">
        <v>0</v>
      </c>
      <c r="AG305" s="3" t="str">
        <f t="shared" si="112"/>
        <v>No</v>
      </c>
      <c r="AH305">
        <v>0</v>
      </c>
      <c r="AI305" s="3" t="str">
        <f t="shared" si="113"/>
        <v>No</v>
      </c>
      <c r="AJ305">
        <v>0</v>
      </c>
      <c r="AK305" s="3" t="str">
        <f t="shared" si="114"/>
        <v>No</v>
      </c>
      <c r="AL305" t="s">
        <v>2814</v>
      </c>
      <c r="AM305" t="s">
        <v>85</v>
      </c>
      <c r="AN305" t="s">
        <v>96</v>
      </c>
      <c r="AO305">
        <v>50</v>
      </c>
      <c r="AP305" s="6" t="s">
        <v>12443</v>
      </c>
      <c r="AQ305">
        <v>3</v>
      </c>
      <c r="AR305">
        <v>0</v>
      </c>
      <c r="AS305" s="3" t="str">
        <f t="shared" si="115"/>
        <v>No</v>
      </c>
      <c r="AT305">
        <v>71</v>
      </c>
      <c r="AU305">
        <v>50</v>
      </c>
      <c r="AV305" t="str">
        <f t="shared" si="116"/>
        <v>No</v>
      </c>
      <c r="AY305" t="s">
        <v>321</v>
      </c>
      <c r="AZ305" s="6" t="s">
        <v>2815</v>
      </c>
      <c r="BA305" t="s">
        <v>2816</v>
      </c>
      <c r="BB305" t="s">
        <v>2817</v>
      </c>
      <c r="BC305" s="3" t="str">
        <f t="shared" si="117"/>
        <v>with rating</v>
      </c>
      <c r="BD305">
        <v>14442</v>
      </c>
      <c r="BE305" s="3">
        <v>0</v>
      </c>
      <c r="BF305" s="8">
        <f t="shared" si="118"/>
        <v>0</v>
      </c>
      <c r="BG305" s="5">
        <f t="shared" si="98"/>
        <v>0</v>
      </c>
      <c r="BH305">
        <v>4.1430549785348196</v>
      </c>
      <c r="BI305" t="s">
        <v>2818</v>
      </c>
      <c r="BJ305">
        <v>0</v>
      </c>
      <c r="BK305" s="3" t="str">
        <f t="shared" si="119"/>
        <v>No</v>
      </c>
      <c r="BM305" t="s">
        <v>2819</v>
      </c>
      <c r="BN305" t="s">
        <v>2820</v>
      </c>
      <c r="BO305" t="s">
        <v>2821</v>
      </c>
      <c r="BP305" t="s">
        <v>58</v>
      </c>
      <c r="BQ305" t="s">
        <v>59</v>
      </c>
      <c r="BR305" t="s">
        <v>2814</v>
      </c>
      <c r="BS305" t="s">
        <v>12847</v>
      </c>
      <c r="BT305" t="s">
        <v>12459</v>
      </c>
      <c r="BU305" t="s">
        <v>13058</v>
      </c>
      <c r="BV305" t="s">
        <v>12849</v>
      </c>
      <c r="BW305" t="s">
        <v>12502</v>
      </c>
      <c r="BX305" t="s">
        <v>12654</v>
      </c>
      <c r="BY305" t="s">
        <v>12611</v>
      </c>
      <c r="BZ305" t="s">
        <v>12612</v>
      </c>
      <c r="CA305" t="s">
        <v>13453</v>
      </c>
      <c r="CB305" t="s">
        <v>13454</v>
      </c>
      <c r="CC305" t="s">
        <v>12677</v>
      </c>
      <c r="CD305" t="s">
        <v>13258</v>
      </c>
      <c r="CE305" t="s">
        <v>12613</v>
      </c>
      <c r="CF305" t="s">
        <v>12475</v>
      </c>
      <c r="CG305" t="s">
        <v>13455</v>
      </c>
      <c r="CH305" t="s">
        <v>12614</v>
      </c>
      <c r="CI305" t="s">
        <v>12463</v>
      </c>
      <c r="CJ305" t="s">
        <v>12686</v>
      </c>
      <c r="CK305" t="s">
        <v>12702</v>
      </c>
    </row>
    <row r="306" spans="1:96" hidden="1" x14ac:dyDescent="0.25">
      <c r="A306">
        <v>305</v>
      </c>
      <c r="B306" t="s">
        <v>2822</v>
      </c>
      <c r="C306" t="s">
        <v>2822</v>
      </c>
      <c r="D306">
        <v>8</v>
      </c>
      <c r="E306">
        <v>7</v>
      </c>
      <c r="F306" t="s">
        <v>45</v>
      </c>
      <c r="G306">
        <v>1000</v>
      </c>
      <c r="H306" s="3">
        <f t="shared" si="96"/>
        <v>8000</v>
      </c>
      <c r="I306" s="3">
        <f t="shared" si="97"/>
        <v>7000</v>
      </c>
      <c r="J306">
        <v>0</v>
      </c>
      <c r="K306" s="3" t="str">
        <f t="shared" si="99"/>
        <v>No</v>
      </c>
      <c r="L306" s="3" t="str">
        <f t="shared" si="100"/>
        <v>with rating</v>
      </c>
      <c r="M306" s="3">
        <f t="shared" si="101"/>
        <v>1</v>
      </c>
      <c r="N306" s="3" t="str">
        <f t="shared" si="102"/>
        <v>Below average</v>
      </c>
      <c r="O306" s="3">
        <f t="shared" si="103"/>
        <v>0</v>
      </c>
      <c r="P306" s="3">
        <f t="shared" si="104"/>
        <v>0</v>
      </c>
      <c r="Q306" s="3">
        <f t="shared" si="105"/>
        <v>0</v>
      </c>
      <c r="R306" s="3">
        <f t="shared" si="106"/>
        <v>0</v>
      </c>
      <c r="S306" s="3">
        <f t="shared" si="107"/>
        <v>1</v>
      </c>
      <c r="T306" s="3">
        <f t="shared" si="108"/>
        <v>0</v>
      </c>
      <c r="U306" s="3" t="str">
        <f t="shared" si="109"/>
        <v>Very good</v>
      </c>
      <c r="V306">
        <v>3.6</v>
      </c>
      <c r="W306">
        <v>141</v>
      </c>
      <c r="X306">
        <v>64</v>
      </c>
      <c r="Y306" s="8">
        <f t="shared" si="110"/>
        <v>0.45390070921985815</v>
      </c>
      <c r="Z306">
        <v>22</v>
      </c>
      <c r="AA306">
        <v>19</v>
      </c>
      <c r="AB306">
        <v>7</v>
      </c>
      <c r="AC306">
        <v>29</v>
      </c>
      <c r="AD306" s="9">
        <f t="shared" si="111"/>
        <v>0.20567375886524822</v>
      </c>
      <c r="AE306">
        <v>0</v>
      </c>
      <c r="AF306">
        <v>0</v>
      </c>
      <c r="AG306" s="3" t="str">
        <f t="shared" si="112"/>
        <v>No</v>
      </c>
      <c r="AH306">
        <v>0</v>
      </c>
      <c r="AI306" s="3" t="str">
        <f t="shared" si="113"/>
        <v>No</v>
      </c>
      <c r="AJ306">
        <v>0</v>
      </c>
      <c r="AK306" s="3" t="str">
        <f t="shared" si="114"/>
        <v>No</v>
      </c>
      <c r="AL306" t="s">
        <v>11641</v>
      </c>
      <c r="AM306" t="s">
        <v>340</v>
      </c>
      <c r="AN306" t="s">
        <v>96</v>
      </c>
      <c r="AO306">
        <v>50</v>
      </c>
      <c r="AP306" s="6" t="s">
        <v>12443</v>
      </c>
      <c r="AQ306">
        <v>3</v>
      </c>
      <c r="AR306">
        <v>0</v>
      </c>
      <c r="AS306" s="3" t="str">
        <f t="shared" si="115"/>
        <v>No</v>
      </c>
      <c r="AT306">
        <v>24</v>
      </c>
      <c r="AU306">
        <v>50</v>
      </c>
      <c r="AV306" t="str">
        <f t="shared" si="116"/>
        <v>No</v>
      </c>
      <c r="AY306" t="s">
        <v>51</v>
      </c>
      <c r="AZ306" s="6" t="s">
        <v>2824</v>
      </c>
      <c r="BA306" t="s">
        <v>2824</v>
      </c>
      <c r="BB306" t="s">
        <v>2825</v>
      </c>
      <c r="BC306" s="3" t="str">
        <f t="shared" si="117"/>
        <v>with rating</v>
      </c>
      <c r="BD306">
        <v>3771</v>
      </c>
      <c r="BE306" s="3">
        <v>0</v>
      </c>
      <c r="BF306" s="8">
        <f t="shared" si="118"/>
        <v>0</v>
      </c>
      <c r="BG306" s="5">
        <f t="shared" si="98"/>
        <v>0</v>
      </c>
      <c r="BH306">
        <v>3.8814638027048498</v>
      </c>
      <c r="BI306" t="s">
        <v>2826</v>
      </c>
      <c r="BJ306">
        <v>0</v>
      </c>
      <c r="BK306" s="3" t="str">
        <f t="shared" si="119"/>
        <v>No</v>
      </c>
      <c r="BM306" t="s">
        <v>2827</v>
      </c>
      <c r="BN306" t="s">
        <v>2828</v>
      </c>
      <c r="BO306" t="s">
        <v>2829</v>
      </c>
      <c r="BP306" t="s">
        <v>58</v>
      </c>
      <c r="BQ306" t="s">
        <v>59</v>
      </c>
      <c r="BR306" t="s">
        <v>11641</v>
      </c>
      <c r="BS306" t="s">
        <v>12530</v>
      </c>
      <c r="BT306" t="s">
        <v>12458</v>
      </c>
      <c r="BU306" t="s">
        <v>12573</v>
      </c>
      <c r="BV306" t="s">
        <v>12519</v>
      </c>
      <c r="BW306" t="s">
        <v>12582</v>
      </c>
      <c r="BX306" t="s">
        <v>12515</v>
      </c>
      <c r="BY306" t="s">
        <v>12467</v>
      </c>
      <c r="BZ306" t="s">
        <v>12473</v>
      </c>
      <c r="CA306" t="s">
        <v>12463</v>
      </c>
      <c r="CB306" t="s">
        <v>12576</v>
      </c>
      <c r="CC306" t="s">
        <v>12740</v>
      </c>
      <c r="CD306" t="s">
        <v>12459</v>
      </c>
      <c r="CE306" t="s">
        <v>12505</v>
      </c>
      <c r="CF306" t="s">
        <v>12492</v>
      </c>
      <c r="CG306" t="s">
        <v>12996</v>
      </c>
      <c r="CH306" t="s">
        <v>12466</v>
      </c>
      <c r="CI306" t="s">
        <v>12475</v>
      </c>
    </row>
    <row r="307" spans="1:96" x14ac:dyDescent="0.25">
      <c r="A307">
        <v>306</v>
      </c>
      <c r="B307" t="s">
        <v>11642</v>
      </c>
      <c r="C307" t="s">
        <v>11643</v>
      </c>
      <c r="D307">
        <v>5</v>
      </c>
      <c r="E307">
        <v>5</v>
      </c>
      <c r="F307" t="s">
        <v>45</v>
      </c>
      <c r="G307">
        <v>100</v>
      </c>
      <c r="H307" s="3">
        <f t="shared" si="96"/>
        <v>500</v>
      </c>
      <c r="I307" s="3">
        <f t="shared" si="97"/>
        <v>500</v>
      </c>
      <c r="J307">
        <v>0</v>
      </c>
      <c r="K307" s="3" t="str">
        <f t="shared" si="99"/>
        <v>No</v>
      </c>
      <c r="L307" s="3" t="str">
        <f t="shared" si="100"/>
        <v>with rating</v>
      </c>
      <c r="M307" s="3">
        <f t="shared" si="101"/>
        <v>1</v>
      </c>
      <c r="N307" s="3" t="str">
        <f t="shared" si="102"/>
        <v>Above average</v>
      </c>
      <c r="O307" s="3">
        <f t="shared" si="103"/>
        <v>0</v>
      </c>
      <c r="P307" s="3">
        <f t="shared" si="104"/>
        <v>0</v>
      </c>
      <c r="Q307" s="3">
        <f t="shared" si="105"/>
        <v>0</v>
      </c>
      <c r="R307" s="3">
        <f t="shared" si="106"/>
        <v>0</v>
      </c>
      <c r="S307" s="3">
        <f t="shared" si="107"/>
        <v>0</v>
      </c>
      <c r="T307" s="3">
        <f t="shared" si="108"/>
        <v>1</v>
      </c>
      <c r="U307" s="3" t="str">
        <f t="shared" si="109"/>
        <v>Excellent</v>
      </c>
      <c r="V307">
        <v>5</v>
      </c>
      <c r="W307">
        <v>2</v>
      </c>
      <c r="X307">
        <v>2</v>
      </c>
      <c r="Y307" s="8">
        <f t="shared" si="110"/>
        <v>1</v>
      </c>
      <c r="Z307">
        <v>0</v>
      </c>
      <c r="AA307">
        <v>0</v>
      </c>
      <c r="AB307">
        <v>0</v>
      </c>
      <c r="AC307">
        <v>0</v>
      </c>
      <c r="AD307" s="9">
        <f t="shared" si="111"/>
        <v>0</v>
      </c>
      <c r="AE307">
        <v>0</v>
      </c>
      <c r="AF307">
        <v>0</v>
      </c>
      <c r="AG307" s="3" t="str">
        <f t="shared" si="112"/>
        <v>No</v>
      </c>
      <c r="AH307">
        <v>0</v>
      </c>
      <c r="AI307" s="3" t="str">
        <f t="shared" si="113"/>
        <v>No</v>
      </c>
      <c r="AJ307">
        <v>0</v>
      </c>
      <c r="AK307" s="3" t="str">
        <f t="shared" si="114"/>
        <v>No</v>
      </c>
      <c r="AL307" t="s">
        <v>11644</v>
      </c>
      <c r="AM307" t="s">
        <v>85</v>
      </c>
      <c r="AN307" t="s">
        <v>225</v>
      </c>
      <c r="AO307">
        <v>13</v>
      </c>
      <c r="AP307" s="6" t="s">
        <v>12443</v>
      </c>
      <c r="AQ307">
        <v>2</v>
      </c>
      <c r="AR307">
        <v>0</v>
      </c>
      <c r="AS307" s="3" t="str">
        <f t="shared" si="115"/>
        <v>No</v>
      </c>
      <c r="AT307">
        <v>41</v>
      </c>
      <c r="AU307">
        <v>50</v>
      </c>
      <c r="AV307" t="str">
        <f t="shared" si="116"/>
        <v>No</v>
      </c>
      <c r="AY307" t="s">
        <v>51</v>
      </c>
      <c r="AZ307" s="6" t="s">
        <v>2833</v>
      </c>
      <c r="BA307" t="s">
        <v>2833</v>
      </c>
      <c r="BB307" t="s">
        <v>2834</v>
      </c>
      <c r="BC307" s="3" t="str">
        <f t="shared" si="117"/>
        <v>with rating</v>
      </c>
      <c r="BD307">
        <v>5316</v>
      </c>
      <c r="BE307" s="3">
        <v>90</v>
      </c>
      <c r="BF307" s="8">
        <f t="shared" si="118"/>
        <v>0.9</v>
      </c>
      <c r="BG307" s="5">
        <f t="shared" si="98"/>
        <v>4784.3999999999996</v>
      </c>
      <c r="BH307">
        <v>4.2246049661399496</v>
      </c>
      <c r="BI307" t="s">
        <v>2835</v>
      </c>
      <c r="BJ307">
        <v>0</v>
      </c>
      <c r="BK307" s="3" t="str">
        <f t="shared" si="119"/>
        <v>No</v>
      </c>
      <c r="BM307" t="s">
        <v>2836</v>
      </c>
      <c r="BN307" t="s">
        <v>2837</v>
      </c>
      <c r="BO307" t="s">
        <v>2838</v>
      </c>
      <c r="BP307" t="s">
        <v>58</v>
      </c>
      <c r="BQ307" t="s">
        <v>59</v>
      </c>
      <c r="BR307" t="s">
        <v>11644</v>
      </c>
      <c r="BS307" t="s">
        <v>12458</v>
      </c>
      <c r="BT307" t="s">
        <v>12519</v>
      </c>
      <c r="BU307" t="s">
        <v>12724</v>
      </c>
      <c r="BV307" t="s">
        <v>13306</v>
      </c>
      <c r="BW307" t="s">
        <v>12582</v>
      </c>
      <c r="BX307" t="s">
        <v>12473</v>
      </c>
      <c r="BY307" t="s">
        <v>12607</v>
      </c>
      <c r="BZ307" t="s">
        <v>12576</v>
      </c>
      <c r="CA307" t="s">
        <v>12466</v>
      </c>
      <c r="CB307" t="s">
        <v>12527</v>
      </c>
      <c r="CC307" t="s">
        <v>12463</v>
      </c>
      <c r="CD307" t="s">
        <v>12459</v>
      </c>
      <c r="CE307" t="s">
        <v>12493</v>
      </c>
      <c r="CF307" t="s">
        <v>12475</v>
      </c>
      <c r="CG307" t="s">
        <v>12580</v>
      </c>
      <c r="CH307" t="s">
        <v>12602</v>
      </c>
      <c r="CI307" t="s">
        <v>12515</v>
      </c>
    </row>
    <row r="308" spans="1:96" hidden="1" x14ac:dyDescent="0.25">
      <c r="A308">
        <v>307</v>
      </c>
      <c r="B308" t="s">
        <v>2839</v>
      </c>
      <c r="C308" t="s">
        <v>2840</v>
      </c>
      <c r="D308">
        <v>8</v>
      </c>
      <c r="E308">
        <v>7</v>
      </c>
      <c r="F308" t="s">
        <v>45</v>
      </c>
      <c r="G308">
        <v>50</v>
      </c>
      <c r="H308" s="3">
        <f t="shared" si="96"/>
        <v>400</v>
      </c>
      <c r="I308" s="3">
        <f t="shared" si="97"/>
        <v>350</v>
      </c>
      <c r="J308">
        <v>0</v>
      </c>
      <c r="K308" s="3" t="str">
        <f t="shared" si="99"/>
        <v>No</v>
      </c>
      <c r="L308" s="3" t="str">
        <f t="shared" si="100"/>
        <v>with rating</v>
      </c>
      <c r="M308" s="3">
        <f t="shared" si="101"/>
        <v>1</v>
      </c>
      <c r="N308" s="3" t="str">
        <f t="shared" si="102"/>
        <v>Below average</v>
      </c>
      <c r="O308" s="3">
        <f t="shared" si="103"/>
        <v>0</v>
      </c>
      <c r="P308" s="3">
        <f t="shared" si="104"/>
        <v>0</v>
      </c>
      <c r="Q308" s="3">
        <f t="shared" si="105"/>
        <v>0</v>
      </c>
      <c r="R308" s="3">
        <f t="shared" si="106"/>
        <v>0</v>
      </c>
      <c r="S308" s="3">
        <f t="shared" si="107"/>
        <v>1</v>
      </c>
      <c r="T308" s="3">
        <f t="shared" si="108"/>
        <v>0</v>
      </c>
      <c r="U308" s="3" t="str">
        <f t="shared" si="109"/>
        <v>Very good</v>
      </c>
      <c r="V308">
        <v>3.71</v>
      </c>
      <c r="W308">
        <v>7</v>
      </c>
      <c r="X308">
        <v>4</v>
      </c>
      <c r="Y308" s="8">
        <f t="shared" si="110"/>
        <v>0.5714285714285714</v>
      </c>
      <c r="Z308">
        <v>0</v>
      </c>
      <c r="AA308">
        <v>1</v>
      </c>
      <c r="AB308">
        <v>1</v>
      </c>
      <c r="AC308">
        <v>1</v>
      </c>
      <c r="AD308" s="9">
        <f t="shared" si="111"/>
        <v>0.14285714285714285</v>
      </c>
      <c r="AE308">
        <v>0</v>
      </c>
      <c r="AF308">
        <v>0</v>
      </c>
      <c r="AG308" s="3" t="str">
        <f t="shared" si="112"/>
        <v>No</v>
      </c>
      <c r="AH308">
        <v>0</v>
      </c>
      <c r="AI308" s="3" t="str">
        <f t="shared" si="113"/>
        <v>No</v>
      </c>
      <c r="AJ308">
        <v>0</v>
      </c>
      <c r="AK308" s="3" t="str">
        <f t="shared" si="114"/>
        <v>No</v>
      </c>
      <c r="AL308" t="s">
        <v>11645</v>
      </c>
      <c r="AM308" t="s">
        <v>161</v>
      </c>
      <c r="AN308" t="s">
        <v>64</v>
      </c>
      <c r="AO308">
        <v>5</v>
      </c>
      <c r="AP308" s="6" t="s">
        <v>12443</v>
      </c>
      <c r="AQ308">
        <v>2</v>
      </c>
      <c r="AR308">
        <v>0</v>
      </c>
      <c r="AS308" s="3" t="str">
        <f t="shared" si="115"/>
        <v>No</v>
      </c>
      <c r="AT308">
        <v>23</v>
      </c>
      <c r="AU308">
        <v>50</v>
      </c>
      <c r="AV308" t="str">
        <f t="shared" si="116"/>
        <v>No</v>
      </c>
      <c r="AY308" t="s">
        <v>51</v>
      </c>
      <c r="AZ308" s="6" t="s">
        <v>2842</v>
      </c>
      <c r="BA308" t="s">
        <v>2842</v>
      </c>
      <c r="BB308" t="s">
        <v>2843</v>
      </c>
      <c r="BC308" s="3" t="str">
        <f t="shared" si="117"/>
        <v>with rating</v>
      </c>
      <c r="BD308">
        <v>211</v>
      </c>
      <c r="BE308" s="3">
        <v>73</v>
      </c>
      <c r="BF308" s="8">
        <f t="shared" si="118"/>
        <v>0.73</v>
      </c>
      <c r="BG308" s="5">
        <f t="shared" si="98"/>
        <v>154.03</v>
      </c>
      <c r="BH308">
        <v>3.5450236966824602</v>
      </c>
      <c r="BI308" t="s">
        <v>2844</v>
      </c>
      <c r="BJ308">
        <v>0</v>
      </c>
      <c r="BK308" s="3" t="str">
        <f t="shared" si="119"/>
        <v>No</v>
      </c>
      <c r="BM308" t="s">
        <v>2845</v>
      </c>
      <c r="BN308" t="s">
        <v>2846</v>
      </c>
      <c r="BO308" t="s">
        <v>2847</v>
      </c>
      <c r="BP308" t="s">
        <v>58</v>
      </c>
      <c r="BQ308" t="s">
        <v>59</v>
      </c>
      <c r="BR308" t="s">
        <v>11645</v>
      </c>
      <c r="BS308" t="s">
        <v>12458</v>
      </c>
      <c r="BT308" t="s">
        <v>12519</v>
      </c>
      <c r="BU308" t="s">
        <v>12914</v>
      </c>
      <c r="BV308" t="s">
        <v>12515</v>
      </c>
      <c r="BW308" t="s">
        <v>12827</v>
      </c>
      <c r="BX308" t="s">
        <v>12596</v>
      </c>
      <c r="BY308" t="s">
        <v>12486</v>
      </c>
      <c r="BZ308" t="s">
        <v>12524</v>
      </c>
      <c r="CA308" t="s">
        <v>12568</v>
      </c>
      <c r="CB308" t="s">
        <v>12463</v>
      </c>
      <c r="CC308" t="s">
        <v>12564</v>
      </c>
      <c r="CD308" t="s">
        <v>12650</v>
      </c>
      <c r="CE308" t="s">
        <v>12545</v>
      </c>
      <c r="CF308" t="s">
        <v>12492</v>
      </c>
      <c r="CG308" t="s">
        <v>12565</v>
      </c>
      <c r="CH308" t="s">
        <v>12475</v>
      </c>
      <c r="CI308" t="s">
        <v>12466</v>
      </c>
      <c r="CJ308" t="s">
        <v>12510</v>
      </c>
    </row>
    <row r="309" spans="1:96" hidden="1" x14ac:dyDescent="0.25">
      <c r="A309">
        <v>308</v>
      </c>
      <c r="B309" t="s">
        <v>2848</v>
      </c>
      <c r="C309" t="s">
        <v>2849</v>
      </c>
      <c r="D309">
        <v>9</v>
      </c>
      <c r="E309">
        <v>8</v>
      </c>
      <c r="F309" t="s">
        <v>45</v>
      </c>
      <c r="G309">
        <v>20000</v>
      </c>
      <c r="H309" s="3">
        <f t="shared" si="96"/>
        <v>180000</v>
      </c>
      <c r="I309" s="3">
        <f t="shared" si="97"/>
        <v>160000</v>
      </c>
      <c r="J309">
        <v>1</v>
      </c>
      <c r="K309" s="3" t="str">
        <f t="shared" si="99"/>
        <v>Yes</v>
      </c>
      <c r="L309" s="3" t="str">
        <f t="shared" si="100"/>
        <v>with rating</v>
      </c>
      <c r="M309" s="3">
        <f t="shared" si="101"/>
        <v>1</v>
      </c>
      <c r="N309" s="3" t="str">
        <f t="shared" si="102"/>
        <v>Above average</v>
      </c>
      <c r="O309" s="3">
        <f t="shared" si="103"/>
        <v>0</v>
      </c>
      <c r="P309" s="3">
        <f t="shared" si="104"/>
        <v>0</v>
      </c>
      <c r="Q309" s="3">
        <f t="shared" si="105"/>
        <v>0</v>
      </c>
      <c r="R309" s="3">
        <f t="shared" si="106"/>
        <v>0</v>
      </c>
      <c r="S309" s="3">
        <f t="shared" si="107"/>
        <v>1</v>
      </c>
      <c r="T309" s="3">
        <f t="shared" si="108"/>
        <v>0</v>
      </c>
      <c r="U309" s="3" t="str">
        <f t="shared" si="109"/>
        <v>Very good</v>
      </c>
      <c r="V309">
        <v>3.94</v>
      </c>
      <c r="W309">
        <v>4304</v>
      </c>
      <c r="X309">
        <v>2089</v>
      </c>
      <c r="Y309" s="8">
        <f t="shared" si="110"/>
        <v>0.48536245353159851</v>
      </c>
      <c r="Z309">
        <v>901</v>
      </c>
      <c r="AA309">
        <v>650</v>
      </c>
      <c r="AB309">
        <v>287</v>
      </c>
      <c r="AC309">
        <v>377</v>
      </c>
      <c r="AD309" s="9">
        <f t="shared" si="111"/>
        <v>8.7592936802973975E-2</v>
      </c>
      <c r="AE309">
        <v>0</v>
      </c>
      <c r="AF309">
        <v>0</v>
      </c>
      <c r="AG309" s="3" t="str">
        <f t="shared" si="112"/>
        <v>No</v>
      </c>
      <c r="AH309">
        <v>0</v>
      </c>
      <c r="AI309" s="3" t="str">
        <f t="shared" si="113"/>
        <v>No</v>
      </c>
      <c r="AJ309">
        <v>0</v>
      </c>
      <c r="AK309" s="3" t="str">
        <f t="shared" si="114"/>
        <v>No</v>
      </c>
      <c r="AL309" t="s">
        <v>2850</v>
      </c>
      <c r="AM309" t="s">
        <v>47</v>
      </c>
      <c r="AN309" t="s">
        <v>48</v>
      </c>
      <c r="AO309">
        <v>50</v>
      </c>
      <c r="AP309" s="6" t="s">
        <v>12443</v>
      </c>
      <c r="AQ309">
        <v>3</v>
      </c>
      <c r="AR309">
        <v>0</v>
      </c>
      <c r="AS309" s="3" t="str">
        <f t="shared" si="115"/>
        <v>No</v>
      </c>
      <c r="AT309">
        <v>41</v>
      </c>
      <c r="AU309">
        <v>50</v>
      </c>
      <c r="AV309" t="str">
        <f t="shared" si="116"/>
        <v>Yes</v>
      </c>
      <c r="AW309">
        <v>1</v>
      </c>
      <c r="AX309" t="s">
        <v>12445</v>
      </c>
      <c r="AY309" t="s">
        <v>51</v>
      </c>
      <c r="AZ309" s="6" t="s">
        <v>2851</v>
      </c>
      <c r="BA309" t="s">
        <v>2851</v>
      </c>
      <c r="BB309" t="s">
        <v>2852</v>
      </c>
      <c r="BC309" s="3" t="str">
        <f t="shared" si="117"/>
        <v>with rating</v>
      </c>
      <c r="BD309">
        <v>18877</v>
      </c>
      <c r="BE309" s="3">
        <v>87</v>
      </c>
      <c r="BF309" s="8">
        <f t="shared" si="118"/>
        <v>0.87</v>
      </c>
      <c r="BG309" s="5">
        <f t="shared" si="98"/>
        <v>16422.990000000002</v>
      </c>
      <c r="BH309">
        <v>4.0798855750384</v>
      </c>
      <c r="BI309" t="s">
        <v>2853</v>
      </c>
      <c r="BJ309">
        <v>0</v>
      </c>
      <c r="BK309" s="3" t="str">
        <f t="shared" si="119"/>
        <v>No</v>
      </c>
      <c r="BM309" t="s">
        <v>2854</v>
      </c>
      <c r="BN309" t="s">
        <v>2855</v>
      </c>
      <c r="BO309" t="s">
        <v>2856</v>
      </c>
      <c r="BP309" t="s">
        <v>58</v>
      </c>
      <c r="BQ309" t="s">
        <v>59</v>
      </c>
      <c r="BR309" t="s">
        <v>2850</v>
      </c>
      <c r="BS309" t="s">
        <v>12672</v>
      </c>
      <c r="BT309" t="s">
        <v>12573</v>
      </c>
      <c r="BU309" t="s">
        <v>12459</v>
      </c>
      <c r="BV309" t="s">
        <v>12511</v>
      </c>
      <c r="BW309" t="s">
        <v>12662</v>
      </c>
      <c r="BX309" t="s">
        <v>12554</v>
      </c>
      <c r="BY309" t="s">
        <v>12576</v>
      </c>
      <c r="BZ309" t="s">
        <v>12463</v>
      </c>
      <c r="CA309" t="s">
        <v>13456</v>
      </c>
      <c r="CB309" t="s">
        <v>12568</v>
      </c>
      <c r="CC309" t="s">
        <v>12543</v>
      </c>
      <c r="CD309" t="s">
        <v>12606</v>
      </c>
      <c r="CE309" t="s">
        <v>12602</v>
      </c>
      <c r="CF309" t="s">
        <v>12475</v>
      </c>
      <c r="CG309" t="s">
        <v>12526</v>
      </c>
      <c r="CH309" t="s">
        <v>12510</v>
      </c>
      <c r="CI309" t="s">
        <v>12582</v>
      </c>
      <c r="CJ309" t="s">
        <v>12467</v>
      </c>
      <c r="CK309" t="s">
        <v>12473</v>
      </c>
      <c r="CL309" t="s">
        <v>12607</v>
      </c>
      <c r="CM309" t="s">
        <v>12466</v>
      </c>
      <c r="CN309" t="s">
        <v>13457</v>
      </c>
      <c r="CO309" t="s">
        <v>13458</v>
      </c>
      <c r="CP309" t="s">
        <v>12492</v>
      </c>
      <c r="CQ309" t="s">
        <v>13177</v>
      </c>
      <c r="CR309" t="s">
        <v>13178</v>
      </c>
    </row>
    <row r="310" spans="1:96" hidden="1" x14ac:dyDescent="0.25">
      <c r="A310">
        <v>309</v>
      </c>
      <c r="B310" t="s">
        <v>2857</v>
      </c>
      <c r="C310" t="s">
        <v>11646</v>
      </c>
      <c r="D310">
        <v>8</v>
      </c>
      <c r="E310">
        <v>7</v>
      </c>
      <c r="F310" t="s">
        <v>45</v>
      </c>
      <c r="G310">
        <v>10000</v>
      </c>
      <c r="H310" s="3">
        <f t="shared" si="96"/>
        <v>80000</v>
      </c>
      <c r="I310" s="3">
        <f t="shared" si="97"/>
        <v>70000</v>
      </c>
      <c r="J310">
        <v>1</v>
      </c>
      <c r="K310" s="3" t="str">
        <f t="shared" si="99"/>
        <v>Yes</v>
      </c>
      <c r="L310" s="3" t="str">
        <f t="shared" si="100"/>
        <v>with rating</v>
      </c>
      <c r="M310" s="3">
        <f t="shared" si="101"/>
        <v>1</v>
      </c>
      <c r="N310" s="3" t="str">
        <f t="shared" si="102"/>
        <v>Below average</v>
      </c>
      <c r="O310" s="3">
        <f t="shared" si="103"/>
        <v>0</v>
      </c>
      <c r="P310" s="3">
        <f t="shared" si="104"/>
        <v>0</v>
      </c>
      <c r="Q310" s="3">
        <f t="shared" si="105"/>
        <v>0</v>
      </c>
      <c r="R310" s="3">
        <f t="shared" si="106"/>
        <v>1</v>
      </c>
      <c r="S310" s="3">
        <f t="shared" si="107"/>
        <v>0</v>
      </c>
      <c r="T310" s="3">
        <f t="shared" si="108"/>
        <v>0</v>
      </c>
      <c r="U310" s="3" t="str">
        <f t="shared" si="109"/>
        <v>Good</v>
      </c>
      <c r="V310">
        <v>3.32</v>
      </c>
      <c r="W310">
        <v>1061</v>
      </c>
      <c r="X310">
        <v>351</v>
      </c>
      <c r="Y310" s="8">
        <f t="shared" si="110"/>
        <v>0.33081998114985861</v>
      </c>
      <c r="Z310">
        <v>192</v>
      </c>
      <c r="AA310">
        <v>184</v>
      </c>
      <c r="AB310">
        <v>110</v>
      </c>
      <c r="AC310">
        <v>224</v>
      </c>
      <c r="AD310" s="9">
        <f t="shared" si="111"/>
        <v>0.21112158341187559</v>
      </c>
      <c r="AE310">
        <v>0</v>
      </c>
      <c r="AF310">
        <v>0</v>
      </c>
      <c r="AG310" s="3" t="str">
        <f t="shared" si="112"/>
        <v>No</v>
      </c>
      <c r="AH310">
        <v>0</v>
      </c>
      <c r="AI310" s="3" t="str">
        <f t="shared" si="113"/>
        <v>No</v>
      </c>
      <c r="AJ310">
        <v>0</v>
      </c>
      <c r="AK310" s="3" t="str">
        <f t="shared" si="114"/>
        <v>No</v>
      </c>
      <c r="AL310" t="s">
        <v>11647</v>
      </c>
      <c r="AM310" t="s">
        <v>812</v>
      </c>
      <c r="AN310" t="s">
        <v>48</v>
      </c>
      <c r="AO310">
        <v>30</v>
      </c>
      <c r="AP310" s="6" t="s">
        <v>12443</v>
      </c>
      <c r="AQ310">
        <v>3</v>
      </c>
      <c r="AR310">
        <v>0</v>
      </c>
      <c r="AS310" s="3" t="str">
        <f t="shared" si="115"/>
        <v>No</v>
      </c>
      <c r="AT310">
        <v>28</v>
      </c>
      <c r="AU310">
        <v>50</v>
      </c>
      <c r="AV310" t="str">
        <f t="shared" si="116"/>
        <v>No</v>
      </c>
      <c r="AY310" t="s">
        <v>51</v>
      </c>
      <c r="AZ310" s="6" t="s">
        <v>1352</v>
      </c>
      <c r="BA310" t="s">
        <v>1353</v>
      </c>
      <c r="BB310" t="s">
        <v>2860</v>
      </c>
      <c r="BC310" s="3" t="str">
        <f t="shared" si="117"/>
        <v>with rating</v>
      </c>
      <c r="BD310">
        <v>88193</v>
      </c>
      <c r="BE310" s="3">
        <v>87</v>
      </c>
      <c r="BF310" s="8">
        <f t="shared" si="118"/>
        <v>0.87</v>
      </c>
      <c r="BG310" s="5">
        <f t="shared" si="98"/>
        <v>76727.91</v>
      </c>
      <c r="BH310">
        <v>4.0808907736441604</v>
      </c>
      <c r="BI310" t="s">
        <v>1355</v>
      </c>
      <c r="BJ310">
        <v>1</v>
      </c>
      <c r="BK310" s="3" t="str">
        <f t="shared" si="119"/>
        <v>Yes</v>
      </c>
      <c r="BL310" t="s">
        <v>1356</v>
      </c>
      <c r="BM310" t="s">
        <v>2861</v>
      </c>
      <c r="BN310" t="s">
        <v>2862</v>
      </c>
      <c r="BO310" t="s">
        <v>2863</v>
      </c>
      <c r="BP310" t="s">
        <v>58</v>
      </c>
      <c r="BQ310" t="s">
        <v>59</v>
      </c>
      <c r="BR310" t="s">
        <v>11647</v>
      </c>
      <c r="BS310" t="s">
        <v>12530</v>
      </c>
      <c r="BT310" t="s">
        <v>12519</v>
      </c>
      <c r="BU310" t="s">
        <v>13459</v>
      </c>
      <c r="BV310" t="s">
        <v>12512</v>
      </c>
      <c r="BW310" t="s">
        <v>12473</v>
      </c>
      <c r="BX310" t="s">
        <v>12524</v>
      </c>
      <c r="BY310" t="s">
        <v>12463</v>
      </c>
      <c r="BZ310" t="s">
        <v>12518</v>
      </c>
      <c r="CA310" t="s">
        <v>12459</v>
      </c>
      <c r="CB310" t="s">
        <v>12505</v>
      </c>
      <c r="CC310" t="s">
        <v>12623</v>
      </c>
      <c r="CD310" t="s">
        <v>12466</v>
      </c>
      <c r="CE310" t="s">
        <v>12581</v>
      </c>
      <c r="CF310" t="s">
        <v>12475</v>
      </c>
    </row>
    <row r="311" spans="1:96" hidden="1" x14ac:dyDescent="0.25">
      <c r="A311">
        <v>310</v>
      </c>
      <c r="B311" t="s">
        <v>11508</v>
      </c>
      <c r="C311" t="s">
        <v>11509</v>
      </c>
      <c r="D311">
        <v>4.8099999999999996</v>
      </c>
      <c r="E311">
        <v>5</v>
      </c>
      <c r="F311" t="s">
        <v>45</v>
      </c>
      <c r="G311">
        <v>100</v>
      </c>
      <c r="H311" s="3">
        <f t="shared" si="96"/>
        <v>480.99999999999994</v>
      </c>
      <c r="I311" s="3">
        <f t="shared" si="97"/>
        <v>500</v>
      </c>
      <c r="J311">
        <v>1</v>
      </c>
      <c r="K311" s="3" t="str">
        <f t="shared" si="99"/>
        <v>Yes</v>
      </c>
      <c r="L311" s="3" t="str">
        <f t="shared" si="100"/>
        <v>without rating</v>
      </c>
      <c r="M311" s="3">
        <f t="shared" si="101"/>
        <v>0</v>
      </c>
      <c r="N311" s="3" t="str">
        <f t="shared" si="102"/>
        <v>no rating</v>
      </c>
      <c r="O311" s="3">
        <f t="shared" si="103"/>
        <v>1</v>
      </c>
      <c r="P311" s="3">
        <f t="shared" si="104"/>
        <v>0</v>
      </c>
      <c r="Q311" s="3">
        <f t="shared" si="105"/>
        <v>0</v>
      </c>
      <c r="R311" s="3">
        <f t="shared" si="106"/>
        <v>0</v>
      </c>
      <c r="S311" s="3">
        <f t="shared" si="107"/>
        <v>0</v>
      </c>
      <c r="T311" s="3">
        <f t="shared" si="108"/>
        <v>0</v>
      </c>
      <c r="U311" s="3" t="str">
        <f t="shared" si="109"/>
        <v>no rating</v>
      </c>
      <c r="V311" s="4"/>
      <c r="W311">
        <v>0</v>
      </c>
      <c r="Y311" s="8" t="e">
        <f t="shared" si="110"/>
        <v>#DIV/0!</v>
      </c>
      <c r="AD311" s="9" t="e">
        <f t="shared" si="111"/>
        <v>#DIV/0!</v>
      </c>
      <c r="AE311">
        <v>0</v>
      </c>
      <c r="AF311">
        <v>0</v>
      </c>
      <c r="AG311" s="3" t="str">
        <f t="shared" si="112"/>
        <v>No</v>
      </c>
      <c r="AH311">
        <v>0</v>
      </c>
      <c r="AI311" s="3" t="str">
        <f t="shared" si="113"/>
        <v>No</v>
      </c>
      <c r="AJ311">
        <v>0</v>
      </c>
      <c r="AK311" s="3" t="str">
        <f t="shared" si="114"/>
        <v>No</v>
      </c>
      <c r="AL311" t="s">
        <v>11510</v>
      </c>
      <c r="AM311" t="s">
        <v>95</v>
      </c>
      <c r="AN311" t="s">
        <v>64</v>
      </c>
      <c r="AO311">
        <v>5</v>
      </c>
      <c r="AP311" s="6" t="s">
        <v>12443</v>
      </c>
      <c r="AQ311">
        <v>1</v>
      </c>
      <c r="AR311">
        <v>0</v>
      </c>
      <c r="AS311" s="3" t="str">
        <f t="shared" si="115"/>
        <v>No</v>
      </c>
      <c r="AT311">
        <v>47</v>
      </c>
      <c r="AU311">
        <v>50</v>
      </c>
      <c r="AV311" t="str">
        <f t="shared" si="116"/>
        <v>Yes</v>
      </c>
      <c r="AW311">
        <v>1</v>
      </c>
      <c r="AX311" t="s">
        <v>12445</v>
      </c>
      <c r="AY311" t="s">
        <v>51</v>
      </c>
      <c r="AZ311" s="6" t="s">
        <v>2864</v>
      </c>
      <c r="BA311" t="s">
        <v>2864</v>
      </c>
      <c r="BB311" t="s">
        <v>2865</v>
      </c>
      <c r="BC311" s="3" t="str">
        <f t="shared" si="117"/>
        <v>with rating</v>
      </c>
      <c r="BD311">
        <v>6</v>
      </c>
      <c r="BE311" s="3">
        <v>83</v>
      </c>
      <c r="BF311" s="8">
        <f t="shared" si="118"/>
        <v>0.83</v>
      </c>
      <c r="BG311" s="5">
        <f t="shared" si="98"/>
        <v>4.9800000000000004</v>
      </c>
      <c r="BH311">
        <v>4.3333333333333304</v>
      </c>
      <c r="BI311" t="s">
        <v>2866</v>
      </c>
      <c r="BJ311">
        <v>0</v>
      </c>
      <c r="BK311" s="3" t="str">
        <f t="shared" si="119"/>
        <v>No</v>
      </c>
      <c r="BM311" t="s">
        <v>2867</v>
      </c>
      <c r="BN311" t="s">
        <v>2868</v>
      </c>
      <c r="BO311" t="s">
        <v>2869</v>
      </c>
      <c r="BP311" t="s">
        <v>58</v>
      </c>
      <c r="BQ311" t="s">
        <v>59</v>
      </c>
      <c r="BR311" t="s">
        <v>11510</v>
      </c>
      <c r="BS311" t="s">
        <v>12458</v>
      </c>
      <c r="BT311" t="s">
        <v>12519</v>
      </c>
      <c r="BU311" t="s">
        <v>12977</v>
      </c>
      <c r="BV311" t="s">
        <v>12978</v>
      </c>
      <c r="BW311" t="s">
        <v>12979</v>
      </c>
      <c r="BX311" t="s">
        <v>12486</v>
      </c>
      <c r="BY311" t="s">
        <v>12545</v>
      </c>
      <c r="BZ311" t="s">
        <v>12501</v>
      </c>
      <c r="CA311" t="s">
        <v>12605</v>
      </c>
      <c r="CB311" t="s">
        <v>12463</v>
      </c>
      <c r="CC311" t="s">
        <v>12469</v>
      </c>
      <c r="CD311" t="s">
        <v>12980</v>
      </c>
      <c r="CE311" t="s">
        <v>12512</v>
      </c>
      <c r="CF311" t="s">
        <v>12477</v>
      </c>
      <c r="CG311" t="s">
        <v>12565</v>
      </c>
      <c r="CH311" t="s">
        <v>12466</v>
      </c>
      <c r="CI311" t="s">
        <v>12599</v>
      </c>
    </row>
    <row r="312" spans="1:96" hidden="1" x14ac:dyDescent="0.25">
      <c r="A312">
        <v>311</v>
      </c>
      <c r="B312" t="s">
        <v>2870</v>
      </c>
      <c r="C312" t="s">
        <v>2871</v>
      </c>
      <c r="D312">
        <v>14</v>
      </c>
      <c r="E312">
        <v>104</v>
      </c>
      <c r="F312" t="s">
        <v>45</v>
      </c>
      <c r="G312">
        <v>100</v>
      </c>
      <c r="H312" s="3">
        <f t="shared" si="96"/>
        <v>1400</v>
      </c>
      <c r="I312" s="3">
        <f t="shared" si="97"/>
        <v>10400</v>
      </c>
      <c r="J312">
        <v>1</v>
      </c>
      <c r="K312" s="3" t="str">
        <f t="shared" si="99"/>
        <v>Yes</v>
      </c>
      <c r="L312" s="3" t="str">
        <f t="shared" si="100"/>
        <v>with rating</v>
      </c>
      <c r="M312" s="3">
        <f t="shared" si="101"/>
        <v>1</v>
      </c>
      <c r="N312" s="3" t="str">
        <f t="shared" si="102"/>
        <v>Below average</v>
      </c>
      <c r="O312" s="3">
        <f t="shared" si="103"/>
        <v>0</v>
      </c>
      <c r="P312" s="3">
        <f t="shared" si="104"/>
        <v>0</v>
      </c>
      <c r="Q312" s="3">
        <f t="shared" si="105"/>
        <v>0</v>
      </c>
      <c r="R312" s="3">
        <f t="shared" si="106"/>
        <v>1</v>
      </c>
      <c r="S312" s="3">
        <f t="shared" si="107"/>
        <v>0</v>
      </c>
      <c r="T312" s="3">
        <f t="shared" si="108"/>
        <v>0</v>
      </c>
      <c r="U312" s="3" t="str">
        <f t="shared" si="109"/>
        <v>Good</v>
      </c>
      <c r="V312">
        <v>3.44</v>
      </c>
      <c r="W312">
        <v>71</v>
      </c>
      <c r="X312">
        <v>20</v>
      </c>
      <c r="Y312" s="8">
        <f t="shared" si="110"/>
        <v>0.28169014084507044</v>
      </c>
      <c r="Z312">
        <v>17</v>
      </c>
      <c r="AA312">
        <v>19</v>
      </c>
      <c r="AB312">
        <v>4</v>
      </c>
      <c r="AC312">
        <v>11</v>
      </c>
      <c r="AD312" s="9">
        <f t="shared" si="111"/>
        <v>0.15492957746478872</v>
      </c>
      <c r="AE312">
        <v>0</v>
      </c>
      <c r="AF312">
        <v>0</v>
      </c>
      <c r="AG312" s="3" t="str">
        <f t="shared" si="112"/>
        <v>No</v>
      </c>
      <c r="AH312">
        <v>0</v>
      </c>
      <c r="AI312" s="3" t="str">
        <f t="shared" si="113"/>
        <v>No</v>
      </c>
      <c r="AJ312">
        <v>0</v>
      </c>
      <c r="AK312" s="3" t="str">
        <f t="shared" si="114"/>
        <v>No</v>
      </c>
      <c r="AL312" t="s">
        <v>2872</v>
      </c>
      <c r="AM312" t="s">
        <v>182</v>
      </c>
      <c r="AN312" t="s">
        <v>96</v>
      </c>
      <c r="AO312">
        <v>50</v>
      </c>
      <c r="AP312" s="6" t="s">
        <v>12443</v>
      </c>
      <c r="AQ312">
        <v>4</v>
      </c>
      <c r="AR312">
        <v>0</v>
      </c>
      <c r="AS312" s="3" t="str">
        <f t="shared" si="115"/>
        <v>No</v>
      </c>
      <c r="AT312">
        <v>31</v>
      </c>
      <c r="AU312">
        <v>50</v>
      </c>
      <c r="AV312" t="str">
        <f t="shared" si="116"/>
        <v>No</v>
      </c>
      <c r="AY312" t="s">
        <v>51</v>
      </c>
      <c r="AZ312" s="6" t="s">
        <v>2873</v>
      </c>
      <c r="BA312" t="s">
        <v>2873</v>
      </c>
      <c r="BB312" t="s">
        <v>2874</v>
      </c>
      <c r="BC312" s="3" t="str">
        <f t="shared" si="117"/>
        <v>with rating</v>
      </c>
      <c r="BD312">
        <v>151</v>
      </c>
      <c r="BE312" s="3">
        <v>81</v>
      </c>
      <c r="BF312" s="8">
        <f t="shared" si="118"/>
        <v>0.81</v>
      </c>
      <c r="BG312" s="5">
        <f t="shared" si="98"/>
        <v>122.31</v>
      </c>
      <c r="BH312">
        <v>3.76158940397351</v>
      </c>
      <c r="BI312" s="1" t="s">
        <v>2875</v>
      </c>
      <c r="BJ312">
        <v>0</v>
      </c>
      <c r="BK312" s="3" t="str">
        <f t="shared" si="119"/>
        <v>No</v>
      </c>
      <c r="BM312" t="s">
        <v>2876</v>
      </c>
      <c r="BN312" t="s">
        <v>2877</v>
      </c>
      <c r="BO312" t="s">
        <v>2878</v>
      </c>
      <c r="BP312" t="s">
        <v>58</v>
      </c>
      <c r="BQ312" t="s">
        <v>59</v>
      </c>
      <c r="BR312" t="s">
        <v>2872</v>
      </c>
      <c r="BS312" t="s">
        <v>12458</v>
      </c>
      <c r="BT312" t="s">
        <v>12459</v>
      </c>
      <c r="BU312" t="s">
        <v>12467</v>
      </c>
      <c r="BV312" t="s">
        <v>12881</v>
      </c>
      <c r="BW312" t="s">
        <v>12554</v>
      </c>
      <c r="BX312" t="s">
        <v>13460</v>
      </c>
      <c r="BY312" t="s">
        <v>12477</v>
      </c>
      <c r="BZ312" t="s">
        <v>13166</v>
      </c>
      <c r="CA312" t="s">
        <v>13461</v>
      </c>
      <c r="CB312" t="s">
        <v>12518</v>
      </c>
      <c r="CC312" t="s">
        <v>13462</v>
      </c>
      <c r="CD312" t="s">
        <v>13286</v>
      </c>
      <c r="CE312" t="s">
        <v>12466</v>
      </c>
    </row>
    <row r="313" spans="1:96" hidden="1" x14ac:dyDescent="0.25">
      <c r="A313">
        <v>312</v>
      </c>
      <c r="B313" t="s">
        <v>11629</v>
      </c>
      <c r="C313" t="s">
        <v>11629</v>
      </c>
      <c r="D313">
        <v>8</v>
      </c>
      <c r="E313">
        <v>7</v>
      </c>
      <c r="F313" t="s">
        <v>45</v>
      </c>
      <c r="G313">
        <v>50</v>
      </c>
      <c r="H313" s="3">
        <f t="shared" si="96"/>
        <v>400</v>
      </c>
      <c r="I313" s="3">
        <f t="shared" si="97"/>
        <v>350</v>
      </c>
      <c r="J313">
        <v>0</v>
      </c>
      <c r="K313" s="3" t="str">
        <f t="shared" si="99"/>
        <v>No</v>
      </c>
      <c r="L313" s="3" t="str">
        <f t="shared" si="100"/>
        <v>with rating</v>
      </c>
      <c r="M313" s="3">
        <f t="shared" si="101"/>
        <v>1</v>
      </c>
      <c r="N313" s="3" t="str">
        <f t="shared" si="102"/>
        <v>Above average</v>
      </c>
      <c r="O313" s="3">
        <f t="shared" si="103"/>
        <v>0</v>
      </c>
      <c r="P313" s="3">
        <f t="shared" si="104"/>
        <v>0</v>
      </c>
      <c r="Q313" s="3">
        <f t="shared" si="105"/>
        <v>0</v>
      </c>
      <c r="R313" s="3">
        <f t="shared" si="106"/>
        <v>0</v>
      </c>
      <c r="S313" s="3">
        <f t="shared" si="107"/>
        <v>1</v>
      </c>
      <c r="T313" s="3">
        <f t="shared" si="108"/>
        <v>0</v>
      </c>
      <c r="U313" s="3" t="str">
        <f t="shared" si="109"/>
        <v>Very good</v>
      </c>
      <c r="V313">
        <v>3.88</v>
      </c>
      <c r="W313">
        <v>8</v>
      </c>
      <c r="X313">
        <v>5</v>
      </c>
      <c r="Y313" s="8">
        <f t="shared" si="110"/>
        <v>0.625</v>
      </c>
      <c r="Z313">
        <v>1</v>
      </c>
      <c r="AA313">
        <v>0</v>
      </c>
      <c r="AB313">
        <v>0</v>
      </c>
      <c r="AC313">
        <v>2</v>
      </c>
      <c r="AD313" s="9">
        <f t="shared" si="111"/>
        <v>0.25</v>
      </c>
      <c r="AE313">
        <v>0</v>
      </c>
      <c r="AF313">
        <v>0</v>
      </c>
      <c r="AG313" s="3" t="str">
        <f t="shared" si="112"/>
        <v>No</v>
      </c>
      <c r="AH313">
        <v>0</v>
      </c>
      <c r="AI313" s="3" t="str">
        <f t="shared" si="113"/>
        <v>No</v>
      </c>
      <c r="AJ313">
        <v>0</v>
      </c>
      <c r="AK313" s="3" t="str">
        <f t="shared" si="114"/>
        <v>No</v>
      </c>
      <c r="AL313" t="s">
        <v>11630</v>
      </c>
      <c r="AM313" t="s">
        <v>95</v>
      </c>
      <c r="AN313" t="s">
        <v>64</v>
      </c>
      <c r="AO313">
        <v>1</v>
      </c>
      <c r="AP313" s="6" t="s">
        <v>12443</v>
      </c>
      <c r="AQ313">
        <v>2</v>
      </c>
      <c r="AR313">
        <v>0</v>
      </c>
      <c r="AS313" s="3" t="str">
        <f t="shared" si="115"/>
        <v>No</v>
      </c>
      <c r="AT313">
        <v>25</v>
      </c>
      <c r="AU313">
        <v>50</v>
      </c>
      <c r="AV313" t="str">
        <f t="shared" si="116"/>
        <v>No</v>
      </c>
      <c r="AY313" t="s">
        <v>51</v>
      </c>
      <c r="AZ313" s="6" t="s">
        <v>2718</v>
      </c>
      <c r="BA313" t="s">
        <v>2718</v>
      </c>
      <c r="BB313" t="s">
        <v>2719</v>
      </c>
      <c r="BC313" s="3" t="str">
        <f t="shared" si="117"/>
        <v>with rating</v>
      </c>
      <c r="BD313">
        <v>334</v>
      </c>
      <c r="BE313" s="3">
        <v>77</v>
      </c>
      <c r="BF313" s="8">
        <f t="shared" si="118"/>
        <v>0.77</v>
      </c>
      <c r="BG313" s="5">
        <f t="shared" si="98"/>
        <v>257.18</v>
      </c>
      <c r="BH313">
        <v>3.7365269461077801</v>
      </c>
      <c r="BI313" t="s">
        <v>2720</v>
      </c>
      <c r="BJ313">
        <v>0</v>
      </c>
      <c r="BK313" s="3" t="str">
        <f t="shared" si="119"/>
        <v>No</v>
      </c>
      <c r="BM313" t="s">
        <v>2721</v>
      </c>
      <c r="BN313" t="s">
        <v>2722</v>
      </c>
      <c r="BO313" t="s">
        <v>2723</v>
      </c>
      <c r="BP313" t="s">
        <v>58</v>
      </c>
      <c r="BQ313" t="s">
        <v>59</v>
      </c>
      <c r="BR313" t="s">
        <v>11630</v>
      </c>
      <c r="BS313" t="s">
        <v>12482</v>
      </c>
      <c r="BT313" t="s">
        <v>12713</v>
      </c>
      <c r="BU313" t="s">
        <v>12519</v>
      </c>
      <c r="BV313" t="s">
        <v>12557</v>
      </c>
      <c r="BW313" t="s">
        <v>12458</v>
      </c>
      <c r="BX313" t="s">
        <v>12580</v>
      </c>
      <c r="BY313" t="s">
        <v>12486</v>
      </c>
      <c r="BZ313" t="s">
        <v>12545</v>
      </c>
      <c r="CA313" t="s">
        <v>12597</v>
      </c>
      <c r="CB313" t="s">
        <v>12563</v>
      </c>
      <c r="CC313" t="s">
        <v>12487</v>
      </c>
      <c r="CD313" t="s">
        <v>12477</v>
      </c>
      <c r="CE313" t="s">
        <v>12463</v>
      </c>
      <c r="CF313" t="s">
        <v>12564</v>
      </c>
      <c r="CG313" t="s">
        <v>12598</v>
      </c>
      <c r="CH313" t="s">
        <v>12559</v>
      </c>
      <c r="CI313" t="s">
        <v>12565</v>
      </c>
      <c r="CJ313" t="s">
        <v>12493</v>
      </c>
      <c r="CK313" t="s">
        <v>12459</v>
      </c>
    </row>
    <row r="314" spans="1:96" x14ac:dyDescent="0.25">
      <c r="A314">
        <v>313</v>
      </c>
      <c r="B314" t="s">
        <v>2879</v>
      </c>
      <c r="C314" t="s">
        <v>2879</v>
      </c>
      <c r="D314">
        <v>8</v>
      </c>
      <c r="E314">
        <v>26</v>
      </c>
      <c r="F314" t="s">
        <v>45</v>
      </c>
      <c r="G314">
        <v>100</v>
      </c>
      <c r="H314" s="3">
        <f t="shared" si="96"/>
        <v>800</v>
      </c>
      <c r="I314" s="3">
        <f t="shared" si="97"/>
        <v>2600</v>
      </c>
      <c r="J314">
        <v>0</v>
      </c>
      <c r="K314" s="3" t="str">
        <f t="shared" si="99"/>
        <v>No</v>
      </c>
      <c r="L314" s="3" t="str">
        <f t="shared" si="100"/>
        <v>with rating</v>
      </c>
      <c r="M314" s="3">
        <f t="shared" si="101"/>
        <v>1</v>
      </c>
      <c r="N314" s="3" t="str">
        <f t="shared" si="102"/>
        <v>Above average</v>
      </c>
      <c r="O314" s="3">
        <f t="shared" si="103"/>
        <v>0</v>
      </c>
      <c r="P314" s="3">
        <f t="shared" si="104"/>
        <v>0</v>
      </c>
      <c r="Q314" s="3">
        <f t="shared" si="105"/>
        <v>0</v>
      </c>
      <c r="R314" s="3">
        <f t="shared" si="106"/>
        <v>0</v>
      </c>
      <c r="S314" s="3">
        <f t="shared" si="107"/>
        <v>0</v>
      </c>
      <c r="T314" s="3">
        <f t="shared" si="108"/>
        <v>1</v>
      </c>
      <c r="U314" s="3" t="str">
        <f t="shared" si="109"/>
        <v>Excellent</v>
      </c>
      <c r="V314">
        <v>5</v>
      </c>
      <c r="W314">
        <v>13</v>
      </c>
      <c r="X314">
        <v>13</v>
      </c>
      <c r="Y314" s="8">
        <f t="shared" si="110"/>
        <v>1</v>
      </c>
      <c r="Z314">
        <v>0</v>
      </c>
      <c r="AA314">
        <v>0</v>
      </c>
      <c r="AB314">
        <v>0</v>
      </c>
      <c r="AC314">
        <v>0</v>
      </c>
      <c r="AD314" s="9">
        <f t="shared" si="111"/>
        <v>0</v>
      </c>
      <c r="AE314">
        <v>0</v>
      </c>
      <c r="AF314">
        <v>0</v>
      </c>
      <c r="AG314" s="3" t="str">
        <f t="shared" si="112"/>
        <v>No</v>
      </c>
      <c r="AH314">
        <v>0</v>
      </c>
      <c r="AI314" s="3" t="str">
        <f t="shared" si="113"/>
        <v>No</v>
      </c>
      <c r="AJ314">
        <v>0</v>
      </c>
      <c r="AK314" s="3" t="str">
        <f t="shared" si="114"/>
        <v>No</v>
      </c>
      <c r="AL314" t="s">
        <v>2880</v>
      </c>
      <c r="AM314" t="s">
        <v>95</v>
      </c>
      <c r="AN314" t="s">
        <v>96</v>
      </c>
      <c r="AO314">
        <v>50</v>
      </c>
      <c r="AP314" s="6" t="s">
        <v>12443</v>
      </c>
      <c r="AQ314">
        <v>2</v>
      </c>
      <c r="AR314">
        <v>0</v>
      </c>
      <c r="AS314" s="3" t="str">
        <f t="shared" si="115"/>
        <v>No</v>
      </c>
      <c r="AT314">
        <v>33</v>
      </c>
      <c r="AU314">
        <v>50</v>
      </c>
      <c r="AV314" t="str">
        <f t="shared" si="116"/>
        <v>Yes</v>
      </c>
      <c r="AW314">
        <v>1</v>
      </c>
      <c r="AX314" t="s">
        <v>12445</v>
      </c>
      <c r="AY314" t="s">
        <v>51</v>
      </c>
      <c r="AZ314" s="6" t="s">
        <v>2881</v>
      </c>
      <c r="BA314" t="s">
        <v>2882</v>
      </c>
      <c r="BB314" t="s">
        <v>2883</v>
      </c>
      <c r="BC314" s="3" t="str">
        <f t="shared" si="117"/>
        <v>with rating</v>
      </c>
      <c r="BD314">
        <v>138</v>
      </c>
      <c r="BE314" s="3">
        <v>73</v>
      </c>
      <c r="BF314" s="8">
        <f t="shared" si="118"/>
        <v>0.73</v>
      </c>
      <c r="BG314" s="5">
        <f t="shared" si="98"/>
        <v>100.74</v>
      </c>
      <c r="BH314">
        <v>3.6594202898550701</v>
      </c>
      <c r="BI314" t="s">
        <v>2884</v>
      </c>
      <c r="BJ314">
        <v>0</v>
      </c>
      <c r="BK314" s="3" t="str">
        <f t="shared" si="119"/>
        <v>No</v>
      </c>
      <c r="BM314" t="s">
        <v>2885</v>
      </c>
      <c r="BN314" t="s">
        <v>2886</v>
      </c>
      <c r="BO314" t="s">
        <v>2887</v>
      </c>
      <c r="BP314" t="s">
        <v>58</v>
      </c>
      <c r="BQ314" t="s">
        <v>59</v>
      </c>
      <c r="BR314" t="s">
        <v>2880</v>
      </c>
      <c r="BS314" t="s">
        <v>12458</v>
      </c>
      <c r="BT314" t="s">
        <v>12806</v>
      </c>
      <c r="BU314" t="s">
        <v>12515</v>
      </c>
      <c r="BV314" t="s">
        <v>12505</v>
      </c>
      <c r="BW314" t="s">
        <v>12701</v>
      </c>
      <c r="BX314" t="s">
        <v>12485</v>
      </c>
      <c r="BY314" t="s">
        <v>12486</v>
      </c>
      <c r="BZ314" t="s">
        <v>12563</v>
      </c>
      <c r="CA314" t="s">
        <v>12690</v>
      </c>
      <c r="CB314" t="s">
        <v>12565</v>
      </c>
      <c r="CC314" t="s">
        <v>12463</v>
      </c>
      <c r="CD314" t="s">
        <v>12969</v>
      </c>
      <c r="CE314" t="s">
        <v>12472</v>
      </c>
      <c r="CF314" t="s">
        <v>12858</v>
      </c>
      <c r="CG314" t="s">
        <v>12493</v>
      </c>
      <c r="CH314" t="s">
        <v>12508</v>
      </c>
      <c r="CI314" t="s">
        <v>12475</v>
      </c>
    </row>
    <row r="315" spans="1:96" hidden="1" x14ac:dyDescent="0.25">
      <c r="A315">
        <v>314</v>
      </c>
      <c r="B315" t="s">
        <v>2888</v>
      </c>
      <c r="C315" t="s">
        <v>2888</v>
      </c>
      <c r="D315">
        <v>7</v>
      </c>
      <c r="E315">
        <v>81</v>
      </c>
      <c r="F315" t="s">
        <v>45</v>
      </c>
      <c r="G315">
        <v>100</v>
      </c>
      <c r="H315" s="3">
        <f t="shared" si="96"/>
        <v>700</v>
      </c>
      <c r="I315" s="3">
        <f t="shared" si="97"/>
        <v>8100</v>
      </c>
      <c r="J315">
        <v>1</v>
      </c>
      <c r="K315" s="3" t="str">
        <f t="shared" si="99"/>
        <v>Yes</v>
      </c>
      <c r="L315" s="3" t="str">
        <f t="shared" si="100"/>
        <v>with rating</v>
      </c>
      <c r="M315" s="3">
        <f t="shared" si="101"/>
        <v>1</v>
      </c>
      <c r="N315" s="3" t="str">
        <f t="shared" si="102"/>
        <v>Below average</v>
      </c>
      <c r="O315" s="3">
        <f t="shared" si="103"/>
        <v>0</v>
      </c>
      <c r="P315" s="3">
        <f t="shared" si="104"/>
        <v>0</v>
      </c>
      <c r="Q315" s="3">
        <f t="shared" si="105"/>
        <v>0</v>
      </c>
      <c r="R315" s="3">
        <f t="shared" si="106"/>
        <v>0</v>
      </c>
      <c r="S315" s="3">
        <f t="shared" si="107"/>
        <v>1</v>
      </c>
      <c r="T315" s="3">
        <f t="shared" si="108"/>
        <v>0</v>
      </c>
      <c r="U315" s="3" t="str">
        <f t="shared" si="109"/>
        <v>Very good</v>
      </c>
      <c r="V315">
        <v>3.57</v>
      </c>
      <c r="W315">
        <v>23</v>
      </c>
      <c r="X315">
        <v>10</v>
      </c>
      <c r="Y315" s="8">
        <f t="shared" si="110"/>
        <v>0.43478260869565216</v>
      </c>
      <c r="Z315">
        <v>2</v>
      </c>
      <c r="AA315">
        <v>5</v>
      </c>
      <c r="AB315">
        <v>3</v>
      </c>
      <c r="AC315">
        <v>3</v>
      </c>
      <c r="AD315" s="9">
        <f t="shared" si="111"/>
        <v>0.13043478260869565</v>
      </c>
      <c r="AE315">
        <v>0</v>
      </c>
      <c r="AF315">
        <v>0</v>
      </c>
      <c r="AG315" s="3" t="str">
        <f t="shared" si="112"/>
        <v>No</v>
      </c>
      <c r="AH315">
        <v>0</v>
      </c>
      <c r="AI315" s="3" t="str">
        <f t="shared" si="113"/>
        <v>No</v>
      </c>
      <c r="AJ315">
        <v>0</v>
      </c>
      <c r="AK315" s="3" t="str">
        <f t="shared" si="114"/>
        <v>No</v>
      </c>
      <c r="AL315" t="s">
        <v>2889</v>
      </c>
      <c r="AM315" t="s">
        <v>63</v>
      </c>
      <c r="AN315" t="s">
        <v>64</v>
      </c>
      <c r="AO315">
        <v>30</v>
      </c>
      <c r="AP315" s="6" t="s">
        <v>12443</v>
      </c>
      <c r="AQ315">
        <v>2</v>
      </c>
      <c r="AR315">
        <v>0</v>
      </c>
      <c r="AS315" s="3" t="str">
        <f t="shared" si="115"/>
        <v>No</v>
      </c>
      <c r="AT315">
        <v>43</v>
      </c>
      <c r="AU315">
        <v>50</v>
      </c>
      <c r="AV315" t="str">
        <f t="shared" si="116"/>
        <v>No</v>
      </c>
      <c r="AY315" t="s">
        <v>51</v>
      </c>
      <c r="AZ315" s="6" t="s">
        <v>2890</v>
      </c>
      <c r="BA315" t="s">
        <v>2891</v>
      </c>
      <c r="BB315" t="s">
        <v>2892</v>
      </c>
      <c r="BC315" s="3" t="str">
        <f t="shared" si="117"/>
        <v>with rating</v>
      </c>
      <c r="BD315">
        <v>7602</v>
      </c>
      <c r="BE315" s="3">
        <v>81</v>
      </c>
      <c r="BF315" s="8">
        <f t="shared" si="118"/>
        <v>0.81</v>
      </c>
      <c r="BG315" s="5">
        <f t="shared" si="98"/>
        <v>6157.62</v>
      </c>
      <c r="BH315">
        <v>3.8566166798210899</v>
      </c>
      <c r="BI315" t="s">
        <v>2893</v>
      </c>
      <c r="BJ315">
        <v>1</v>
      </c>
      <c r="BK315" s="3" t="str">
        <f t="shared" si="119"/>
        <v>Yes</v>
      </c>
      <c r="BL315" t="s">
        <v>2894</v>
      </c>
      <c r="BM315" t="s">
        <v>2895</v>
      </c>
      <c r="BN315" t="s">
        <v>2896</v>
      </c>
      <c r="BO315" t="s">
        <v>2897</v>
      </c>
      <c r="BP315" t="s">
        <v>58</v>
      </c>
      <c r="BQ315" t="s">
        <v>59</v>
      </c>
      <c r="BR315" t="s">
        <v>2889</v>
      </c>
      <c r="BS315" t="s">
        <v>12530</v>
      </c>
      <c r="BT315" t="s">
        <v>12458</v>
      </c>
      <c r="BU315" t="s">
        <v>12459</v>
      </c>
      <c r="BV315" t="s">
        <v>12467</v>
      </c>
      <c r="BW315" t="s">
        <v>12512</v>
      </c>
      <c r="BX315" t="s">
        <v>13463</v>
      </c>
      <c r="BY315" t="s">
        <v>12473</v>
      </c>
      <c r="BZ315" t="s">
        <v>12501</v>
      </c>
      <c r="CA315" t="s">
        <v>13464</v>
      </c>
      <c r="CB315" t="s">
        <v>12587</v>
      </c>
      <c r="CC315" t="s">
        <v>12518</v>
      </c>
      <c r="CD315" t="s">
        <v>12469</v>
      </c>
      <c r="CE315" t="s">
        <v>12477</v>
      </c>
      <c r="CF315" t="s">
        <v>12510</v>
      </c>
      <c r="CG315" t="s">
        <v>12463</v>
      </c>
      <c r="CH315" t="s">
        <v>12466</v>
      </c>
      <c r="CI315" t="s">
        <v>12475</v>
      </c>
    </row>
    <row r="316" spans="1:96" hidden="1" x14ac:dyDescent="0.25">
      <c r="A316">
        <v>315</v>
      </c>
      <c r="B316" t="s">
        <v>611</v>
      </c>
      <c r="C316" t="s">
        <v>612</v>
      </c>
      <c r="D316">
        <v>3</v>
      </c>
      <c r="E316">
        <v>3</v>
      </c>
      <c r="F316" t="s">
        <v>45</v>
      </c>
      <c r="G316">
        <v>100</v>
      </c>
      <c r="H316" s="3">
        <f t="shared" si="96"/>
        <v>300</v>
      </c>
      <c r="I316" s="3">
        <f t="shared" si="97"/>
        <v>300</v>
      </c>
      <c r="J316">
        <v>0</v>
      </c>
      <c r="K316" s="3" t="str">
        <f t="shared" si="99"/>
        <v>No</v>
      </c>
      <c r="L316" s="3" t="str">
        <f t="shared" si="100"/>
        <v>with rating</v>
      </c>
      <c r="M316" s="3">
        <f t="shared" si="101"/>
        <v>1</v>
      </c>
      <c r="N316" s="3" t="str">
        <f t="shared" si="102"/>
        <v>Below average</v>
      </c>
      <c r="O316" s="3">
        <f t="shared" si="103"/>
        <v>0</v>
      </c>
      <c r="P316" s="3">
        <f t="shared" si="104"/>
        <v>0</v>
      </c>
      <c r="Q316" s="3">
        <f t="shared" si="105"/>
        <v>0</v>
      </c>
      <c r="R316" s="3">
        <f t="shared" si="106"/>
        <v>0</v>
      </c>
      <c r="S316" s="3">
        <f t="shared" si="107"/>
        <v>1</v>
      </c>
      <c r="T316" s="3">
        <f t="shared" si="108"/>
        <v>0</v>
      </c>
      <c r="U316" s="3" t="str">
        <f t="shared" si="109"/>
        <v>Very good</v>
      </c>
      <c r="V316">
        <v>3.67</v>
      </c>
      <c r="W316">
        <v>12</v>
      </c>
      <c r="X316">
        <v>4</v>
      </c>
      <c r="Y316" s="8">
        <f t="shared" si="110"/>
        <v>0.33333333333333331</v>
      </c>
      <c r="Z316">
        <v>3</v>
      </c>
      <c r="AA316">
        <v>3</v>
      </c>
      <c r="AB316">
        <v>1</v>
      </c>
      <c r="AC316">
        <v>1</v>
      </c>
      <c r="AD316" s="9">
        <f t="shared" si="111"/>
        <v>8.3333333333333329E-2</v>
      </c>
      <c r="AE316">
        <v>0</v>
      </c>
      <c r="AF316">
        <v>0</v>
      </c>
      <c r="AG316" s="3" t="str">
        <f t="shared" si="112"/>
        <v>No</v>
      </c>
      <c r="AH316">
        <v>0</v>
      </c>
      <c r="AI316" s="3" t="str">
        <f t="shared" si="113"/>
        <v>No</v>
      </c>
      <c r="AJ316">
        <v>0</v>
      </c>
      <c r="AK316" s="3" t="str">
        <f t="shared" si="114"/>
        <v>No</v>
      </c>
      <c r="AL316" t="s">
        <v>710</v>
      </c>
      <c r="AM316" t="s">
        <v>47</v>
      </c>
      <c r="AN316" t="s">
        <v>162</v>
      </c>
      <c r="AO316">
        <v>2</v>
      </c>
      <c r="AP316" s="6" t="s">
        <v>12443</v>
      </c>
      <c r="AQ316">
        <v>1</v>
      </c>
      <c r="AR316">
        <v>0</v>
      </c>
      <c r="AS316" s="3" t="str">
        <f t="shared" si="115"/>
        <v>No</v>
      </c>
      <c r="AT316">
        <v>40</v>
      </c>
      <c r="AU316">
        <v>50</v>
      </c>
      <c r="AV316" t="str">
        <f t="shared" si="116"/>
        <v>Yes</v>
      </c>
      <c r="AW316">
        <v>1</v>
      </c>
      <c r="AX316" t="s">
        <v>12445</v>
      </c>
      <c r="AY316" t="s">
        <v>51</v>
      </c>
      <c r="AZ316" s="6" t="s">
        <v>2898</v>
      </c>
      <c r="BA316" t="s">
        <v>2899</v>
      </c>
      <c r="BB316" t="s">
        <v>2900</v>
      </c>
      <c r="BC316" s="3" t="str">
        <f t="shared" si="117"/>
        <v>with rating</v>
      </c>
      <c r="BD316">
        <v>38100</v>
      </c>
      <c r="BE316" s="3">
        <v>91</v>
      </c>
      <c r="BF316" s="8">
        <f t="shared" si="118"/>
        <v>0.91</v>
      </c>
      <c r="BG316" s="5">
        <f t="shared" si="98"/>
        <v>34671</v>
      </c>
      <c r="BH316">
        <v>4.2914698162729596</v>
      </c>
      <c r="BI316" t="s">
        <v>2901</v>
      </c>
      <c r="BJ316">
        <v>0</v>
      </c>
      <c r="BK316" s="3" t="str">
        <f t="shared" si="119"/>
        <v>No</v>
      </c>
      <c r="BM316" t="s">
        <v>2902</v>
      </c>
      <c r="BN316" t="s">
        <v>2903</v>
      </c>
      <c r="BO316" t="s">
        <v>2904</v>
      </c>
      <c r="BP316" t="s">
        <v>58</v>
      </c>
      <c r="BQ316" t="s">
        <v>59</v>
      </c>
      <c r="BR316" t="s">
        <v>710</v>
      </c>
      <c r="BS316" t="s">
        <v>12458</v>
      </c>
      <c r="BT316" t="s">
        <v>12459</v>
      </c>
      <c r="BU316" t="s">
        <v>12515</v>
      </c>
      <c r="BV316" t="s">
        <v>12766</v>
      </c>
      <c r="BW316" t="s">
        <v>12486</v>
      </c>
      <c r="BX316" t="s">
        <v>12524</v>
      </c>
      <c r="BY316" t="s">
        <v>12463</v>
      </c>
      <c r="BZ316" t="s">
        <v>12690</v>
      </c>
      <c r="CA316" t="s">
        <v>12563</v>
      </c>
      <c r="CB316" t="s">
        <v>12492</v>
      </c>
      <c r="CC316" t="s">
        <v>12508</v>
      </c>
      <c r="CD316" t="s">
        <v>12466</v>
      </c>
      <c r="CE316" t="s">
        <v>12475</v>
      </c>
    </row>
    <row r="317" spans="1:96" hidden="1" x14ac:dyDescent="0.25">
      <c r="A317">
        <v>316</v>
      </c>
      <c r="B317" t="s">
        <v>2905</v>
      </c>
      <c r="C317" t="s">
        <v>2906</v>
      </c>
      <c r="D317">
        <v>8</v>
      </c>
      <c r="E317">
        <v>8</v>
      </c>
      <c r="F317" t="s">
        <v>45</v>
      </c>
      <c r="G317">
        <v>1000</v>
      </c>
      <c r="H317" s="3">
        <f t="shared" si="96"/>
        <v>8000</v>
      </c>
      <c r="I317" s="3">
        <f t="shared" si="97"/>
        <v>8000</v>
      </c>
      <c r="J317">
        <v>0</v>
      </c>
      <c r="K317" s="3" t="str">
        <f t="shared" si="99"/>
        <v>No</v>
      </c>
      <c r="L317" s="3" t="str">
        <f t="shared" si="100"/>
        <v>with rating</v>
      </c>
      <c r="M317" s="3">
        <f t="shared" si="101"/>
        <v>1</v>
      </c>
      <c r="N317" s="3" t="str">
        <f t="shared" si="102"/>
        <v>Below average</v>
      </c>
      <c r="O317" s="3">
        <f t="shared" si="103"/>
        <v>0</v>
      </c>
      <c r="P317" s="3">
        <f t="shared" si="104"/>
        <v>0</v>
      </c>
      <c r="Q317" s="3">
        <f t="shared" si="105"/>
        <v>0</v>
      </c>
      <c r="R317" s="3">
        <f t="shared" si="106"/>
        <v>0</v>
      </c>
      <c r="S317" s="3">
        <f t="shared" si="107"/>
        <v>1</v>
      </c>
      <c r="T317" s="3">
        <f t="shared" si="108"/>
        <v>0</v>
      </c>
      <c r="U317" s="3" t="str">
        <f t="shared" si="109"/>
        <v>Very good</v>
      </c>
      <c r="V317">
        <v>3.63</v>
      </c>
      <c r="W317">
        <v>187</v>
      </c>
      <c r="X317">
        <v>80</v>
      </c>
      <c r="Y317" s="8">
        <f t="shared" si="110"/>
        <v>0.42780748663101603</v>
      </c>
      <c r="Z317">
        <v>33</v>
      </c>
      <c r="AA317">
        <v>31</v>
      </c>
      <c r="AB317">
        <v>11</v>
      </c>
      <c r="AC317">
        <v>32</v>
      </c>
      <c r="AD317" s="9">
        <f t="shared" si="111"/>
        <v>0.17112299465240641</v>
      </c>
      <c r="AE317">
        <v>0</v>
      </c>
      <c r="AF317">
        <v>0</v>
      </c>
      <c r="AG317" s="3" t="str">
        <f t="shared" si="112"/>
        <v>No</v>
      </c>
      <c r="AH317">
        <v>0</v>
      </c>
      <c r="AI317" s="3" t="str">
        <f t="shared" si="113"/>
        <v>No</v>
      </c>
      <c r="AJ317">
        <v>0</v>
      </c>
      <c r="AK317" s="3" t="str">
        <f t="shared" si="114"/>
        <v>No</v>
      </c>
      <c r="AL317" t="s">
        <v>2907</v>
      </c>
      <c r="AM317" t="s">
        <v>47</v>
      </c>
      <c r="AN317" t="s">
        <v>96</v>
      </c>
      <c r="AO317">
        <v>50</v>
      </c>
      <c r="AP317" s="6" t="s">
        <v>12443</v>
      </c>
      <c r="AQ317">
        <v>3</v>
      </c>
      <c r="AR317">
        <v>0</v>
      </c>
      <c r="AS317" s="3" t="str">
        <f t="shared" si="115"/>
        <v>No</v>
      </c>
      <c r="AT317">
        <v>38</v>
      </c>
      <c r="AU317">
        <v>50</v>
      </c>
      <c r="AV317" t="str">
        <f t="shared" si="116"/>
        <v>Yes</v>
      </c>
      <c r="AW317">
        <v>1</v>
      </c>
      <c r="AX317" t="s">
        <v>12445</v>
      </c>
      <c r="AY317" t="s">
        <v>51</v>
      </c>
      <c r="AZ317" s="6" t="s">
        <v>2908</v>
      </c>
      <c r="BA317" t="s">
        <v>2908</v>
      </c>
      <c r="BB317" t="s">
        <v>2909</v>
      </c>
      <c r="BC317" s="3" t="str">
        <f t="shared" si="117"/>
        <v>with rating</v>
      </c>
      <c r="BD317">
        <v>1761</v>
      </c>
      <c r="BE317" s="3">
        <v>86</v>
      </c>
      <c r="BF317" s="8">
        <f t="shared" si="118"/>
        <v>0.86</v>
      </c>
      <c r="BG317" s="5">
        <f t="shared" si="98"/>
        <v>1514.46</v>
      </c>
      <c r="BH317">
        <v>4.0897217490062401</v>
      </c>
      <c r="BI317" t="s">
        <v>2910</v>
      </c>
      <c r="BJ317">
        <v>0</v>
      </c>
      <c r="BK317" s="3" t="str">
        <f t="shared" si="119"/>
        <v>No</v>
      </c>
      <c r="BM317" t="s">
        <v>2911</v>
      </c>
      <c r="BN317" t="s">
        <v>2912</v>
      </c>
      <c r="BO317" t="s">
        <v>2913</v>
      </c>
      <c r="BP317" t="s">
        <v>58</v>
      </c>
      <c r="BQ317" t="s">
        <v>59</v>
      </c>
      <c r="BR317" t="s">
        <v>2907</v>
      </c>
      <c r="BS317" t="s">
        <v>12458</v>
      </c>
      <c r="BT317" t="s">
        <v>12459</v>
      </c>
      <c r="BU317" t="s">
        <v>13465</v>
      </c>
      <c r="BV317" t="s">
        <v>12520</v>
      </c>
      <c r="BW317" t="s">
        <v>12486</v>
      </c>
      <c r="BX317" t="s">
        <v>12487</v>
      </c>
      <c r="BY317" t="s">
        <v>12463</v>
      </c>
      <c r="BZ317" t="s">
        <v>13466</v>
      </c>
      <c r="CA317" t="s">
        <v>12493</v>
      </c>
      <c r="CB317" t="s">
        <v>12490</v>
      </c>
      <c r="CC317" t="s">
        <v>12489</v>
      </c>
      <c r="CD317" t="s">
        <v>12581</v>
      </c>
      <c r="CE317" t="s">
        <v>12704</v>
      </c>
    </row>
    <row r="318" spans="1:96" hidden="1" x14ac:dyDescent="0.25">
      <c r="A318">
        <v>317</v>
      </c>
      <c r="B318" t="s">
        <v>2029</v>
      </c>
      <c r="C318" t="s">
        <v>2030</v>
      </c>
      <c r="D318">
        <v>8</v>
      </c>
      <c r="E318">
        <v>10</v>
      </c>
      <c r="F318" t="s">
        <v>45</v>
      </c>
      <c r="G318">
        <v>100</v>
      </c>
      <c r="H318" s="3">
        <f t="shared" si="96"/>
        <v>800</v>
      </c>
      <c r="I318" s="3">
        <f t="shared" si="97"/>
        <v>1000</v>
      </c>
      <c r="J318">
        <v>0</v>
      </c>
      <c r="K318" s="3" t="str">
        <f t="shared" si="99"/>
        <v>No</v>
      </c>
      <c r="L318" s="3" t="str">
        <f t="shared" si="100"/>
        <v>with rating</v>
      </c>
      <c r="M318" s="3">
        <f t="shared" si="101"/>
        <v>1</v>
      </c>
      <c r="N318" s="3" t="str">
        <f t="shared" si="102"/>
        <v>Below average</v>
      </c>
      <c r="O318" s="3">
        <f t="shared" si="103"/>
        <v>0</v>
      </c>
      <c r="P318" s="3">
        <f t="shared" si="104"/>
        <v>0</v>
      </c>
      <c r="Q318" s="3">
        <f t="shared" si="105"/>
        <v>0</v>
      </c>
      <c r="R318" s="3">
        <f t="shared" si="106"/>
        <v>1</v>
      </c>
      <c r="S318" s="3">
        <f t="shared" si="107"/>
        <v>0</v>
      </c>
      <c r="T318" s="3">
        <f t="shared" si="108"/>
        <v>0</v>
      </c>
      <c r="U318" s="3" t="str">
        <f t="shared" si="109"/>
        <v>Good</v>
      </c>
      <c r="V318">
        <v>3.5</v>
      </c>
      <c r="W318">
        <v>6</v>
      </c>
      <c r="X318">
        <v>3</v>
      </c>
      <c r="Y318" s="8">
        <f t="shared" si="110"/>
        <v>0.5</v>
      </c>
      <c r="Z318">
        <v>0</v>
      </c>
      <c r="AA318">
        <v>1</v>
      </c>
      <c r="AB318">
        <v>1</v>
      </c>
      <c r="AC318">
        <v>1</v>
      </c>
      <c r="AD318" s="9">
        <f t="shared" si="111"/>
        <v>0.16666666666666666</v>
      </c>
      <c r="AE318">
        <v>0</v>
      </c>
      <c r="AF318">
        <v>0</v>
      </c>
      <c r="AG318" s="3" t="str">
        <f t="shared" si="112"/>
        <v>No</v>
      </c>
      <c r="AH318">
        <v>0</v>
      </c>
      <c r="AI318" s="3" t="str">
        <f t="shared" si="113"/>
        <v>No</v>
      </c>
      <c r="AJ318">
        <v>0</v>
      </c>
      <c r="AK318" s="3" t="str">
        <f t="shared" si="114"/>
        <v>No</v>
      </c>
      <c r="AL318" t="s">
        <v>11573</v>
      </c>
      <c r="AM318" t="s">
        <v>95</v>
      </c>
      <c r="AN318" t="s">
        <v>64</v>
      </c>
      <c r="AO318">
        <v>5</v>
      </c>
      <c r="AP318" s="6" t="s">
        <v>12443</v>
      </c>
      <c r="AQ318">
        <v>2</v>
      </c>
      <c r="AR318">
        <v>0</v>
      </c>
      <c r="AS318" s="3" t="str">
        <f t="shared" si="115"/>
        <v>No</v>
      </c>
      <c r="AT318">
        <v>20</v>
      </c>
      <c r="AU318">
        <v>50</v>
      </c>
      <c r="AV318" t="str">
        <f t="shared" si="116"/>
        <v>Yes</v>
      </c>
      <c r="AW318">
        <v>1</v>
      </c>
      <c r="AX318" t="s">
        <v>12445</v>
      </c>
      <c r="AY318" t="s">
        <v>51</v>
      </c>
      <c r="AZ318" s="6" t="s">
        <v>2914</v>
      </c>
      <c r="BA318" t="s">
        <v>2914</v>
      </c>
      <c r="BB318" t="s">
        <v>2915</v>
      </c>
      <c r="BC318" s="3" t="str">
        <f t="shared" si="117"/>
        <v>with rating</v>
      </c>
      <c r="BD318">
        <v>117</v>
      </c>
      <c r="BE318" s="3">
        <v>80</v>
      </c>
      <c r="BF318" s="8">
        <f t="shared" si="118"/>
        <v>0.8</v>
      </c>
      <c r="BG318" s="5">
        <f t="shared" si="98"/>
        <v>93.6</v>
      </c>
      <c r="BH318">
        <v>3.78632478632478</v>
      </c>
      <c r="BI318" t="s">
        <v>2916</v>
      </c>
      <c r="BJ318">
        <v>0</v>
      </c>
      <c r="BK318" s="3" t="str">
        <f t="shared" si="119"/>
        <v>No</v>
      </c>
      <c r="BM318" t="s">
        <v>2917</v>
      </c>
      <c r="BN318" t="s">
        <v>2918</v>
      </c>
      <c r="BO318" t="s">
        <v>2919</v>
      </c>
      <c r="BP318" t="s">
        <v>58</v>
      </c>
      <c r="BQ318" t="s">
        <v>59</v>
      </c>
      <c r="BR318" t="s">
        <v>11573</v>
      </c>
      <c r="BS318" t="s">
        <v>12458</v>
      </c>
      <c r="BT318" t="s">
        <v>12861</v>
      </c>
      <c r="BU318" t="s">
        <v>12805</v>
      </c>
      <c r="BV318" t="s">
        <v>12515</v>
      </c>
      <c r="BW318" t="s">
        <v>12512</v>
      </c>
      <c r="BX318" t="s">
        <v>12508</v>
      </c>
      <c r="BY318" t="s">
        <v>12486</v>
      </c>
      <c r="BZ318" t="s">
        <v>12524</v>
      </c>
      <c r="CA318" t="s">
        <v>12501</v>
      </c>
      <c r="CB318" t="s">
        <v>12568</v>
      </c>
      <c r="CC318" t="s">
        <v>12469</v>
      </c>
      <c r="CD318" t="s">
        <v>12563</v>
      </c>
      <c r="CE318" t="s">
        <v>12519</v>
      </c>
      <c r="CF318" t="s">
        <v>13142</v>
      </c>
      <c r="CG318" t="s">
        <v>12545</v>
      </c>
      <c r="CH318" t="s">
        <v>12477</v>
      </c>
      <c r="CI318" t="s">
        <v>12569</v>
      </c>
      <c r="CJ318" t="s">
        <v>12463</v>
      </c>
      <c r="CK318" t="s">
        <v>12466</v>
      </c>
      <c r="CL318" t="s">
        <v>12475</v>
      </c>
    </row>
    <row r="319" spans="1:96" hidden="1" x14ac:dyDescent="0.25">
      <c r="A319">
        <v>318</v>
      </c>
      <c r="B319" t="s">
        <v>2920</v>
      </c>
      <c r="C319" t="s">
        <v>11648</v>
      </c>
      <c r="D319">
        <v>12</v>
      </c>
      <c r="E319">
        <v>11</v>
      </c>
      <c r="F319" t="s">
        <v>45</v>
      </c>
      <c r="G319">
        <v>5000</v>
      </c>
      <c r="H319" s="3">
        <f t="shared" si="96"/>
        <v>60000</v>
      </c>
      <c r="I319" s="3">
        <f t="shared" si="97"/>
        <v>55000</v>
      </c>
      <c r="J319">
        <v>0</v>
      </c>
      <c r="K319" s="3" t="str">
        <f t="shared" si="99"/>
        <v>No</v>
      </c>
      <c r="L319" s="3" t="str">
        <f t="shared" si="100"/>
        <v>with rating</v>
      </c>
      <c r="M319" s="3">
        <f t="shared" si="101"/>
        <v>1</v>
      </c>
      <c r="N319" s="3" t="str">
        <f t="shared" si="102"/>
        <v>Below average</v>
      </c>
      <c r="O319" s="3">
        <f t="shared" si="103"/>
        <v>0</v>
      </c>
      <c r="P319" s="3">
        <f t="shared" si="104"/>
        <v>0</v>
      </c>
      <c r="Q319" s="3">
        <f t="shared" si="105"/>
        <v>0</v>
      </c>
      <c r="R319" s="3">
        <f t="shared" si="106"/>
        <v>1</v>
      </c>
      <c r="S319" s="3">
        <f t="shared" si="107"/>
        <v>0</v>
      </c>
      <c r="T319" s="3">
        <f t="shared" si="108"/>
        <v>0</v>
      </c>
      <c r="U319" s="3" t="str">
        <f t="shared" si="109"/>
        <v>Good</v>
      </c>
      <c r="V319">
        <v>3.34</v>
      </c>
      <c r="W319">
        <v>887</v>
      </c>
      <c r="X319">
        <v>305</v>
      </c>
      <c r="Y319" s="8">
        <f t="shared" si="110"/>
        <v>0.3438556933483653</v>
      </c>
      <c r="Z319">
        <v>161</v>
      </c>
      <c r="AA319">
        <v>140</v>
      </c>
      <c r="AB319">
        <v>97</v>
      </c>
      <c r="AC319">
        <v>184</v>
      </c>
      <c r="AD319" s="9">
        <f t="shared" si="111"/>
        <v>0.20744081172491544</v>
      </c>
      <c r="AE319">
        <v>0</v>
      </c>
      <c r="AF319">
        <v>0</v>
      </c>
      <c r="AG319" s="3" t="str">
        <f t="shared" si="112"/>
        <v>No</v>
      </c>
      <c r="AH319">
        <v>0</v>
      </c>
      <c r="AI319" s="3" t="str">
        <f t="shared" si="113"/>
        <v>No</v>
      </c>
      <c r="AJ319">
        <v>0</v>
      </c>
      <c r="AK319" s="3" t="str">
        <f t="shared" si="114"/>
        <v>No</v>
      </c>
      <c r="AL319" t="s">
        <v>11649</v>
      </c>
      <c r="AM319" t="s">
        <v>129</v>
      </c>
      <c r="AN319" t="s">
        <v>96</v>
      </c>
      <c r="AO319">
        <v>50</v>
      </c>
      <c r="AP319" s="6" t="s">
        <v>12443</v>
      </c>
      <c r="AQ319">
        <v>3</v>
      </c>
      <c r="AR319">
        <v>0</v>
      </c>
      <c r="AS319" s="3" t="str">
        <f t="shared" si="115"/>
        <v>No</v>
      </c>
      <c r="AT319">
        <v>14</v>
      </c>
      <c r="AU319">
        <v>50</v>
      </c>
      <c r="AV319" t="str">
        <f t="shared" si="116"/>
        <v>No</v>
      </c>
      <c r="AY319" t="s">
        <v>51</v>
      </c>
      <c r="AZ319" s="6" t="s">
        <v>2923</v>
      </c>
      <c r="BA319" t="s">
        <v>2924</v>
      </c>
      <c r="BB319" t="s">
        <v>2925</v>
      </c>
      <c r="BC319" s="3" t="str">
        <f t="shared" si="117"/>
        <v>with rating</v>
      </c>
      <c r="BD319">
        <v>1021</v>
      </c>
      <c r="BE319" s="3">
        <v>78</v>
      </c>
      <c r="BF319" s="8">
        <f t="shared" si="118"/>
        <v>0.78</v>
      </c>
      <c r="BG319" s="5">
        <f t="shared" si="98"/>
        <v>796.38</v>
      </c>
      <c r="BH319">
        <v>3.6816846229186999</v>
      </c>
      <c r="BI319" t="s">
        <v>2926</v>
      </c>
      <c r="BJ319">
        <v>1</v>
      </c>
      <c r="BK319" s="3" t="str">
        <f t="shared" si="119"/>
        <v>Yes</v>
      </c>
      <c r="BL319" t="s">
        <v>2927</v>
      </c>
      <c r="BM319" t="s">
        <v>2928</v>
      </c>
      <c r="BN319" t="s">
        <v>2929</v>
      </c>
      <c r="BO319" t="s">
        <v>2930</v>
      </c>
      <c r="BP319" t="s">
        <v>58</v>
      </c>
      <c r="BQ319" t="s">
        <v>59</v>
      </c>
      <c r="BR319" t="s">
        <v>11649</v>
      </c>
      <c r="BS319" t="s">
        <v>12458</v>
      </c>
      <c r="BT319" t="s">
        <v>12519</v>
      </c>
      <c r="BU319" t="s">
        <v>12512</v>
      </c>
      <c r="BV319" t="s">
        <v>12486</v>
      </c>
      <c r="BW319" t="s">
        <v>12501</v>
      </c>
      <c r="BX319" t="s">
        <v>12568</v>
      </c>
      <c r="BY319" t="s">
        <v>12466</v>
      </c>
      <c r="BZ319" t="s">
        <v>12463</v>
      </c>
      <c r="CA319" t="s">
        <v>12469</v>
      </c>
      <c r="CB319" t="s">
        <v>12744</v>
      </c>
      <c r="CC319" t="s">
        <v>12559</v>
      </c>
      <c r="CD319" t="s">
        <v>12565</v>
      </c>
      <c r="CE319" t="s">
        <v>12475</v>
      </c>
      <c r="CF319" t="s">
        <v>12566</v>
      </c>
      <c r="CG319" t="s">
        <v>12505</v>
      </c>
    </row>
    <row r="320" spans="1:96" hidden="1" x14ac:dyDescent="0.25">
      <c r="A320">
        <v>319</v>
      </c>
      <c r="B320" t="s">
        <v>2931</v>
      </c>
      <c r="C320" t="s">
        <v>2932</v>
      </c>
      <c r="D320">
        <v>11</v>
      </c>
      <c r="E320">
        <v>22</v>
      </c>
      <c r="F320" t="s">
        <v>45</v>
      </c>
      <c r="G320">
        <v>100</v>
      </c>
      <c r="H320" s="3">
        <f t="shared" si="96"/>
        <v>1100</v>
      </c>
      <c r="I320" s="3">
        <f t="shared" si="97"/>
        <v>2200</v>
      </c>
      <c r="J320">
        <v>1</v>
      </c>
      <c r="K320" s="3" t="str">
        <f t="shared" si="99"/>
        <v>Yes</v>
      </c>
      <c r="L320" s="3" t="str">
        <f t="shared" si="100"/>
        <v>with rating</v>
      </c>
      <c r="M320" s="3">
        <f t="shared" si="101"/>
        <v>1</v>
      </c>
      <c r="N320" s="3" t="str">
        <f t="shared" si="102"/>
        <v>Below average</v>
      </c>
      <c r="O320" s="3">
        <f t="shared" si="103"/>
        <v>0</v>
      </c>
      <c r="P320" s="3">
        <f t="shared" si="104"/>
        <v>0</v>
      </c>
      <c r="Q320" s="3">
        <f t="shared" si="105"/>
        <v>0</v>
      </c>
      <c r="R320" s="3">
        <f t="shared" si="106"/>
        <v>1</v>
      </c>
      <c r="S320" s="3">
        <f t="shared" si="107"/>
        <v>0</v>
      </c>
      <c r="T320" s="3">
        <f t="shared" si="108"/>
        <v>0</v>
      </c>
      <c r="U320" s="3" t="str">
        <f t="shared" si="109"/>
        <v>Good</v>
      </c>
      <c r="V320">
        <v>2.71</v>
      </c>
      <c r="W320">
        <v>24</v>
      </c>
      <c r="X320">
        <v>6</v>
      </c>
      <c r="Y320" s="8">
        <f t="shared" si="110"/>
        <v>0.25</v>
      </c>
      <c r="Z320">
        <v>2</v>
      </c>
      <c r="AA320">
        <v>5</v>
      </c>
      <c r="AB320">
        <v>1</v>
      </c>
      <c r="AC320">
        <v>10</v>
      </c>
      <c r="AD320" s="9">
        <f t="shared" si="111"/>
        <v>0.41666666666666669</v>
      </c>
      <c r="AE320">
        <v>2</v>
      </c>
      <c r="AF320">
        <v>1</v>
      </c>
      <c r="AG320" s="3" t="str">
        <f t="shared" si="112"/>
        <v>Yes</v>
      </c>
      <c r="AH320">
        <v>0</v>
      </c>
      <c r="AI320" s="3" t="str">
        <f t="shared" si="113"/>
        <v>No</v>
      </c>
      <c r="AJ320">
        <v>1</v>
      </c>
      <c r="AK320" s="3" t="str">
        <f t="shared" si="114"/>
        <v>Yes</v>
      </c>
      <c r="AL320" t="s">
        <v>2933</v>
      </c>
      <c r="AM320" t="s">
        <v>85</v>
      </c>
      <c r="AN320" t="s">
        <v>4397</v>
      </c>
      <c r="AO320">
        <v>1</v>
      </c>
      <c r="AP320" s="6" t="s">
        <v>12443</v>
      </c>
      <c r="AQ320">
        <v>2</v>
      </c>
      <c r="AR320">
        <v>0</v>
      </c>
      <c r="AS320" s="3" t="str">
        <f t="shared" si="115"/>
        <v>No</v>
      </c>
      <c r="AT320">
        <v>43</v>
      </c>
      <c r="AU320">
        <v>50</v>
      </c>
      <c r="AV320" t="str">
        <f t="shared" si="116"/>
        <v>No</v>
      </c>
      <c r="AY320" t="s">
        <v>51</v>
      </c>
      <c r="AZ320" s="6" t="s">
        <v>2935</v>
      </c>
      <c r="BA320" t="s">
        <v>2936</v>
      </c>
      <c r="BB320" t="s">
        <v>2937</v>
      </c>
      <c r="BC320" s="3" t="str">
        <f t="shared" si="117"/>
        <v>with rating</v>
      </c>
      <c r="BD320">
        <v>746</v>
      </c>
      <c r="BE320" s="3">
        <v>0</v>
      </c>
      <c r="BF320" s="8">
        <f t="shared" si="118"/>
        <v>0</v>
      </c>
      <c r="BG320" s="5">
        <f t="shared" si="98"/>
        <v>0</v>
      </c>
      <c r="BH320">
        <v>4.0187667560321696</v>
      </c>
      <c r="BI320" t="s">
        <v>2938</v>
      </c>
      <c r="BJ320">
        <v>0</v>
      </c>
      <c r="BK320" s="3" t="str">
        <f t="shared" si="119"/>
        <v>No</v>
      </c>
      <c r="BM320" t="s">
        <v>2939</v>
      </c>
      <c r="BN320" t="s">
        <v>2940</v>
      </c>
      <c r="BO320" t="s">
        <v>2941</v>
      </c>
      <c r="BP320" t="s">
        <v>58</v>
      </c>
      <c r="BQ320" t="s">
        <v>59</v>
      </c>
      <c r="BR320" t="s">
        <v>2933</v>
      </c>
      <c r="BS320" t="s">
        <v>12847</v>
      </c>
      <c r="BT320" t="s">
        <v>12459</v>
      </c>
      <c r="BU320" t="s">
        <v>12495</v>
      </c>
      <c r="BV320" t="s">
        <v>12704</v>
      </c>
      <c r="BW320" t="s">
        <v>12827</v>
      </c>
      <c r="BX320" t="s">
        <v>12458</v>
      </c>
      <c r="BY320" t="s">
        <v>12807</v>
      </c>
      <c r="BZ320" t="s">
        <v>13467</v>
      </c>
      <c r="CA320" t="s">
        <v>12473</v>
      </c>
      <c r="CB320" t="s">
        <v>12463</v>
      </c>
      <c r="CC320" t="s">
        <v>12502</v>
      </c>
      <c r="CD320" t="s">
        <v>13014</v>
      </c>
      <c r="CE320" t="s">
        <v>12613</v>
      </c>
      <c r="CF320" t="s">
        <v>12505</v>
      </c>
      <c r="CG320" t="s">
        <v>12614</v>
      </c>
      <c r="CH320" t="s">
        <v>12475</v>
      </c>
      <c r="CI320" t="s">
        <v>13468</v>
      </c>
      <c r="CJ320" t="s">
        <v>12508</v>
      </c>
      <c r="CK320" t="s">
        <v>13469</v>
      </c>
      <c r="CL320" t="s">
        <v>12702</v>
      </c>
    </row>
    <row r="321" spans="1:93" hidden="1" x14ac:dyDescent="0.25">
      <c r="A321">
        <v>320</v>
      </c>
      <c r="B321" t="s">
        <v>2942</v>
      </c>
      <c r="C321" t="s">
        <v>2943</v>
      </c>
      <c r="D321">
        <v>8</v>
      </c>
      <c r="E321">
        <v>7</v>
      </c>
      <c r="F321" t="s">
        <v>45</v>
      </c>
      <c r="G321">
        <v>100</v>
      </c>
      <c r="H321" s="3">
        <f t="shared" si="96"/>
        <v>800</v>
      </c>
      <c r="I321" s="3">
        <f t="shared" si="97"/>
        <v>700</v>
      </c>
      <c r="J321">
        <v>1</v>
      </c>
      <c r="K321" s="3" t="str">
        <f t="shared" si="99"/>
        <v>Yes</v>
      </c>
      <c r="L321" s="3" t="str">
        <f t="shared" si="100"/>
        <v>with rating</v>
      </c>
      <c r="M321" s="3">
        <f t="shared" si="101"/>
        <v>1</v>
      </c>
      <c r="N321" s="3" t="str">
        <f t="shared" si="102"/>
        <v>Below average</v>
      </c>
      <c r="O321" s="3">
        <f t="shared" si="103"/>
        <v>0</v>
      </c>
      <c r="P321" s="3">
        <f t="shared" si="104"/>
        <v>0</v>
      </c>
      <c r="Q321" s="3">
        <f t="shared" si="105"/>
        <v>0</v>
      </c>
      <c r="R321" s="3">
        <f t="shared" si="106"/>
        <v>1</v>
      </c>
      <c r="S321" s="3">
        <f t="shared" si="107"/>
        <v>0</v>
      </c>
      <c r="T321" s="3">
        <f t="shared" si="108"/>
        <v>0</v>
      </c>
      <c r="U321" s="3" t="str">
        <f t="shared" si="109"/>
        <v>Good</v>
      </c>
      <c r="V321">
        <v>3</v>
      </c>
      <c r="W321">
        <v>11</v>
      </c>
      <c r="X321">
        <v>3</v>
      </c>
      <c r="Y321" s="8">
        <f t="shared" si="110"/>
        <v>0.27272727272727271</v>
      </c>
      <c r="Z321">
        <v>1</v>
      </c>
      <c r="AA321">
        <v>3</v>
      </c>
      <c r="AB321">
        <v>1</v>
      </c>
      <c r="AC321">
        <v>3</v>
      </c>
      <c r="AD321" s="9">
        <f t="shared" si="111"/>
        <v>0.27272727272727271</v>
      </c>
      <c r="AE321">
        <v>0</v>
      </c>
      <c r="AF321">
        <v>0</v>
      </c>
      <c r="AG321" s="3" t="str">
        <f t="shared" si="112"/>
        <v>No</v>
      </c>
      <c r="AH321">
        <v>0</v>
      </c>
      <c r="AI321" s="3" t="str">
        <f t="shared" si="113"/>
        <v>No</v>
      </c>
      <c r="AJ321">
        <v>0</v>
      </c>
      <c r="AK321" s="3" t="str">
        <f t="shared" si="114"/>
        <v>No</v>
      </c>
      <c r="AL321" t="s">
        <v>2944</v>
      </c>
      <c r="AM321" t="s">
        <v>47</v>
      </c>
      <c r="AN321" t="s">
        <v>96</v>
      </c>
      <c r="AO321">
        <v>50</v>
      </c>
      <c r="AP321" s="6" t="s">
        <v>12443</v>
      </c>
      <c r="AQ321">
        <v>2</v>
      </c>
      <c r="AR321">
        <v>0</v>
      </c>
      <c r="AS321" s="3" t="str">
        <f t="shared" si="115"/>
        <v>No</v>
      </c>
      <c r="AT321">
        <v>35</v>
      </c>
      <c r="AU321">
        <v>50</v>
      </c>
      <c r="AV321" t="str">
        <f t="shared" si="116"/>
        <v>No</v>
      </c>
      <c r="AY321" t="s">
        <v>51</v>
      </c>
      <c r="AZ321" s="6" t="s">
        <v>2945</v>
      </c>
      <c r="BA321" t="s">
        <v>2946</v>
      </c>
      <c r="BB321" t="s">
        <v>2947</v>
      </c>
      <c r="BC321" s="3" t="str">
        <f t="shared" si="117"/>
        <v>with rating</v>
      </c>
      <c r="BD321">
        <v>5768</v>
      </c>
      <c r="BE321" s="3">
        <v>94</v>
      </c>
      <c r="BF321" s="8">
        <f t="shared" si="118"/>
        <v>0.94</v>
      </c>
      <c r="BG321" s="5">
        <f t="shared" si="98"/>
        <v>5421.92</v>
      </c>
      <c r="BH321">
        <v>4.4843966712898702</v>
      </c>
      <c r="BI321" t="s">
        <v>2948</v>
      </c>
      <c r="BJ321">
        <v>0</v>
      </c>
      <c r="BK321" s="3" t="str">
        <f t="shared" si="119"/>
        <v>No</v>
      </c>
      <c r="BM321" t="s">
        <v>2949</v>
      </c>
      <c r="BN321" t="s">
        <v>2950</v>
      </c>
      <c r="BO321" t="s">
        <v>2951</v>
      </c>
      <c r="BP321" t="s">
        <v>58</v>
      </c>
      <c r="BQ321" t="s">
        <v>59</v>
      </c>
      <c r="BR321" t="s">
        <v>2944</v>
      </c>
      <c r="BS321" t="s">
        <v>12482</v>
      </c>
      <c r="BT321" t="s">
        <v>12458</v>
      </c>
      <c r="BU321" t="s">
        <v>12486</v>
      </c>
      <c r="BV321" t="s">
        <v>12501</v>
      </c>
      <c r="BW321" t="s">
        <v>12487</v>
      </c>
      <c r="BX321" t="s">
        <v>12518</v>
      </c>
      <c r="BY321" t="s">
        <v>12466</v>
      </c>
      <c r="BZ321" t="s">
        <v>12469</v>
      </c>
      <c r="CA321" t="s">
        <v>12512</v>
      </c>
      <c r="CB321" t="s">
        <v>12545</v>
      </c>
      <c r="CC321" t="s">
        <v>12463</v>
      </c>
      <c r="CD321" t="s">
        <v>12740</v>
      </c>
      <c r="CE321" t="s">
        <v>12488</v>
      </c>
      <c r="CF321" t="s">
        <v>13339</v>
      </c>
      <c r="CG321" t="s">
        <v>12490</v>
      </c>
      <c r="CH321" t="s">
        <v>12508</v>
      </c>
    </row>
    <row r="322" spans="1:93" hidden="1" x14ac:dyDescent="0.25">
      <c r="A322">
        <v>321</v>
      </c>
      <c r="B322" t="s">
        <v>2952</v>
      </c>
      <c r="C322" t="s">
        <v>2953</v>
      </c>
      <c r="D322">
        <v>8</v>
      </c>
      <c r="E322">
        <v>7</v>
      </c>
      <c r="F322" t="s">
        <v>45</v>
      </c>
      <c r="G322">
        <v>100</v>
      </c>
      <c r="H322" s="3">
        <f t="shared" ref="H322:H385" si="120">D322*G322</f>
        <v>800</v>
      </c>
      <c r="I322" s="3">
        <f t="shared" ref="I322:I385" si="121">E322*G322</f>
        <v>700</v>
      </c>
      <c r="J322">
        <v>0</v>
      </c>
      <c r="K322" s="3" t="str">
        <f t="shared" si="99"/>
        <v>No</v>
      </c>
      <c r="L322" s="3" t="str">
        <f t="shared" si="100"/>
        <v>with rating</v>
      </c>
      <c r="M322" s="3">
        <f t="shared" si="101"/>
        <v>1</v>
      </c>
      <c r="N322" s="3" t="str">
        <f t="shared" si="102"/>
        <v>Above average</v>
      </c>
      <c r="O322" s="3">
        <f t="shared" si="103"/>
        <v>0</v>
      </c>
      <c r="P322" s="3">
        <f t="shared" si="104"/>
        <v>0</v>
      </c>
      <c r="Q322" s="3">
        <f t="shared" si="105"/>
        <v>0</v>
      </c>
      <c r="R322" s="3">
        <f t="shared" si="106"/>
        <v>0</v>
      </c>
      <c r="S322" s="3">
        <f t="shared" si="107"/>
        <v>1</v>
      </c>
      <c r="T322" s="3">
        <f t="shared" si="108"/>
        <v>0</v>
      </c>
      <c r="U322" s="3" t="str">
        <f t="shared" si="109"/>
        <v>Very good</v>
      </c>
      <c r="V322">
        <v>4.3899999999999997</v>
      </c>
      <c r="W322">
        <v>111</v>
      </c>
      <c r="X322">
        <v>77</v>
      </c>
      <c r="Y322" s="8">
        <f t="shared" si="110"/>
        <v>0.69369369369369371</v>
      </c>
      <c r="Z322">
        <v>14</v>
      </c>
      <c r="AA322">
        <v>10</v>
      </c>
      <c r="AB322">
        <v>6</v>
      </c>
      <c r="AC322">
        <v>4</v>
      </c>
      <c r="AD322" s="9">
        <f t="shared" si="111"/>
        <v>3.6036036036036036E-2</v>
      </c>
      <c r="AE322">
        <v>1</v>
      </c>
      <c r="AF322">
        <v>0</v>
      </c>
      <c r="AG322" s="3" t="str">
        <f t="shared" si="112"/>
        <v>No</v>
      </c>
      <c r="AH322">
        <v>1</v>
      </c>
      <c r="AI322" s="3" t="str">
        <f t="shared" si="113"/>
        <v>Yes</v>
      </c>
      <c r="AJ322">
        <v>0</v>
      </c>
      <c r="AK322" s="3" t="str">
        <f t="shared" si="114"/>
        <v>No</v>
      </c>
      <c r="AL322" t="s">
        <v>811</v>
      </c>
      <c r="AM322" t="s">
        <v>1147</v>
      </c>
      <c r="AN322" t="s">
        <v>96</v>
      </c>
      <c r="AO322">
        <v>50</v>
      </c>
      <c r="AP322" s="6" t="s">
        <v>12443</v>
      </c>
      <c r="AQ322">
        <v>3</v>
      </c>
      <c r="AR322">
        <v>0</v>
      </c>
      <c r="AS322" s="3" t="str">
        <f t="shared" si="115"/>
        <v>No</v>
      </c>
      <c r="AT322">
        <v>38</v>
      </c>
      <c r="AU322">
        <v>50</v>
      </c>
      <c r="AV322" t="str">
        <f t="shared" si="116"/>
        <v>No</v>
      </c>
      <c r="AY322" t="s">
        <v>51</v>
      </c>
      <c r="AZ322" s="6" t="s">
        <v>2954</v>
      </c>
      <c r="BA322" t="s">
        <v>2954</v>
      </c>
      <c r="BB322" t="s">
        <v>2955</v>
      </c>
      <c r="BC322" s="3" t="str">
        <f t="shared" si="117"/>
        <v>with rating</v>
      </c>
      <c r="BD322">
        <v>1290</v>
      </c>
      <c r="BE322" s="3">
        <v>88</v>
      </c>
      <c r="BF322" s="8">
        <f t="shared" si="118"/>
        <v>0.88</v>
      </c>
      <c r="BG322" s="5">
        <f t="shared" ref="BG322:BG385" si="122">BE322*BD322/100</f>
        <v>1135.2</v>
      </c>
      <c r="BH322">
        <v>4.2124031007751901</v>
      </c>
      <c r="BI322" t="s">
        <v>2956</v>
      </c>
      <c r="BJ322">
        <v>0</v>
      </c>
      <c r="BK322" s="3" t="str">
        <f t="shared" si="119"/>
        <v>No</v>
      </c>
      <c r="BM322" t="s">
        <v>2957</v>
      </c>
      <c r="BN322" t="s">
        <v>2958</v>
      </c>
      <c r="BO322" t="s">
        <v>2959</v>
      </c>
      <c r="BP322" t="s">
        <v>58</v>
      </c>
      <c r="BQ322" t="s">
        <v>59</v>
      </c>
      <c r="BR322" t="s">
        <v>811</v>
      </c>
      <c r="BS322" t="s">
        <v>12826</v>
      </c>
      <c r="BT322" t="s">
        <v>12459</v>
      </c>
      <c r="BU322" t="s">
        <v>12724</v>
      </c>
      <c r="BV322" t="s">
        <v>12827</v>
      </c>
      <c r="BW322" t="s">
        <v>12458</v>
      </c>
      <c r="BX322" t="s">
        <v>12828</v>
      </c>
      <c r="BY322" t="s">
        <v>12829</v>
      </c>
      <c r="BZ322" t="s">
        <v>12463</v>
      </c>
      <c r="CA322" t="s">
        <v>12830</v>
      </c>
      <c r="CB322" t="s">
        <v>12466</v>
      </c>
      <c r="CC322" t="s">
        <v>12475</v>
      </c>
      <c r="CD322" t="s">
        <v>12469</v>
      </c>
      <c r="CE322" t="s">
        <v>12704</v>
      </c>
      <c r="CF322" t="s">
        <v>12471</v>
      </c>
      <c r="CG322" t="s">
        <v>12473</v>
      </c>
      <c r="CH322" t="s">
        <v>12523</v>
      </c>
      <c r="CI322" t="s">
        <v>12831</v>
      </c>
      <c r="CJ322" t="s">
        <v>12489</v>
      </c>
      <c r="CK322" t="s">
        <v>12647</v>
      </c>
      <c r="CL322" t="s">
        <v>12477</v>
      </c>
      <c r="CM322" t="s">
        <v>12492</v>
      </c>
      <c r="CN322" t="s">
        <v>12832</v>
      </c>
    </row>
    <row r="323" spans="1:93" hidden="1" x14ac:dyDescent="0.25">
      <c r="A323">
        <v>322</v>
      </c>
      <c r="B323" t="s">
        <v>2960</v>
      </c>
      <c r="C323" t="s">
        <v>11650</v>
      </c>
      <c r="D323">
        <v>6</v>
      </c>
      <c r="E323">
        <v>30</v>
      </c>
      <c r="F323" t="s">
        <v>45</v>
      </c>
      <c r="G323">
        <v>1000</v>
      </c>
      <c r="H323" s="3">
        <f t="shared" si="120"/>
        <v>6000</v>
      </c>
      <c r="I323" s="3">
        <f t="shared" si="121"/>
        <v>30000</v>
      </c>
      <c r="J323">
        <v>0</v>
      </c>
      <c r="K323" s="3" t="str">
        <f t="shared" ref="K323:K386" si="123">IF(J323=0, "No", "Yes")</f>
        <v>No</v>
      </c>
      <c r="L323" s="3" t="str">
        <f t="shared" ref="L323:L386" si="124">IF(M323=0, "without rating", "with rating")</f>
        <v>with rating</v>
      </c>
      <c r="M323" s="3">
        <f t="shared" ref="M323:M386" si="125">IF(W323&gt;0,1,0)</f>
        <v>1</v>
      </c>
      <c r="N323" s="3" t="str">
        <f t="shared" ref="N323:N386" si="126">IF(V323&gt;3.79, "Above average", IF(V323=0,"no rating","Below average"))</f>
        <v>Below average</v>
      </c>
      <c r="O323" s="3">
        <f t="shared" ref="O323:O386" si="127">IF(V323=0,1,0)</f>
        <v>0</v>
      </c>
      <c r="P323" s="3">
        <f t="shared" ref="P323:P386" si="128">IF(AND(V323&gt;0,V323&lt;=1), 1,0)</f>
        <v>0</v>
      </c>
      <c r="Q323" s="3">
        <f t="shared" ref="Q323:Q386" si="129">IF(AND(V323&gt;= 1.5,V323&lt;=2.5),1,0)</f>
        <v>0</v>
      </c>
      <c r="R323" s="3">
        <f t="shared" ref="R323:R386" si="130">IF(AND(V323&gt;2.5,V323&lt;= 3.5),1,0)</f>
        <v>0</v>
      </c>
      <c r="S323" s="3">
        <f t="shared" ref="S323:S386" si="131">IF(AND(V323&gt;3.5,V323&lt;=4.5),1,0)</f>
        <v>1</v>
      </c>
      <c r="T323" s="3">
        <f t="shared" ref="T323:T386" si="132">IF(AND(V323&gt;4.5,V323&lt;=5),1,0)</f>
        <v>0</v>
      </c>
      <c r="U323" s="3" t="str">
        <f t="shared" ref="U323:U386" si="133">IF(V323=0,"no rating",IF(AND(V323&lt;0,V323&lt;=1.5),"Poor",IF(AND(V323&gt;1.5,V323&lt;=2.5),"Fair",IF(AND(V323&gt;2.5,V323&lt;=3.5),"Good",IF(AND(V323&gt;3.5,V323&lt;=4.5),"Very good",IF(AND(V323&gt;4.5,V323&lt;=5),"Excellent","Error"))))))</f>
        <v>Very good</v>
      </c>
      <c r="V323">
        <v>3.53</v>
      </c>
      <c r="W323">
        <v>325</v>
      </c>
      <c r="X323">
        <v>130</v>
      </c>
      <c r="Y323" s="8">
        <f t="shared" ref="Y323:Y386" si="134">X323/W323</f>
        <v>0.4</v>
      </c>
      <c r="Z323">
        <v>61</v>
      </c>
      <c r="AA323">
        <v>48</v>
      </c>
      <c r="AB323">
        <v>24</v>
      </c>
      <c r="AC323">
        <v>62</v>
      </c>
      <c r="AD323" s="9">
        <f t="shared" ref="AD323:AD386" si="135">AC323/W323</f>
        <v>0.19076923076923077</v>
      </c>
      <c r="AE323">
        <v>0</v>
      </c>
      <c r="AF323">
        <v>0</v>
      </c>
      <c r="AG323" s="3" t="str">
        <f t="shared" ref="AG323:AG386" si="136">IF(AF323=0, "No", "Yes")</f>
        <v>No</v>
      </c>
      <c r="AH323">
        <v>0</v>
      </c>
      <c r="AI323" s="3" t="str">
        <f t="shared" ref="AI323:AI386" si="137">IF(AH323=0,"No", "Yes")</f>
        <v>No</v>
      </c>
      <c r="AJ323">
        <v>0</v>
      </c>
      <c r="AK323" s="3" t="str">
        <f t="shared" ref="AK323:AK386" si="138">IF(AJ323=0,"No","Yes")</f>
        <v>No</v>
      </c>
      <c r="AL323" t="s">
        <v>11651</v>
      </c>
      <c r="AM323" t="s">
        <v>129</v>
      </c>
      <c r="AN323" t="s">
        <v>96</v>
      </c>
      <c r="AO323">
        <v>50</v>
      </c>
      <c r="AP323" s="6" t="s">
        <v>12443</v>
      </c>
      <c r="AQ323">
        <v>2</v>
      </c>
      <c r="AR323">
        <v>0</v>
      </c>
      <c r="AS323" s="3" t="str">
        <f t="shared" ref="AS323:AS386" si="139">IF(AR323=0, "No", "Yes")</f>
        <v>No</v>
      </c>
      <c r="AT323">
        <v>41</v>
      </c>
      <c r="AU323">
        <v>50</v>
      </c>
      <c r="AV323" t="str">
        <f t="shared" ref="AV323:AV386" si="140">IF(AW323=0, "No", "Yes")</f>
        <v>No</v>
      </c>
      <c r="AY323" t="s">
        <v>51</v>
      </c>
      <c r="AZ323" s="6" t="s">
        <v>2963</v>
      </c>
      <c r="BA323" t="s">
        <v>2964</v>
      </c>
      <c r="BB323" t="s">
        <v>2965</v>
      </c>
      <c r="BC323" s="3" t="str">
        <f t="shared" ref="BC323:BC386" si="141">IF(BD323=0, "without rating", "with rating")</f>
        <v>with rating</v>
      </c>
      <c r="BD323">
        <v>383</v>
      </c>
      <c r="BE323" s="3">
        <v>80</v>
      </c>
      <c r="BF323" s="8">
        <f t="shared" ref="BF323:BF386" si="142">BE323/100</f>
        <v>0.8</v>
      </c>
      <c r="BG323" s="5">
        <f t="shared" si="122"/>
        <v>306.39999999999998</v>
      </c>
      <c r="BH323">
        <v>3.7937336814621401</v>
      </c>
      <c r="BI323" t="s">
        <v>2966</v>
      </c>
      <c r="BJ323">
        <v>0</v>
      </c>
      <c r="BK323" s="3" t="str">
        <f t="shared" ref="BK323:BK386" si="143">IF(BJ323=0, "No", "Yes")</f>
        <v>No</v>
      </c>
      <c r="BM323" t="s">
        <v>2967</v>
      </c>
      <c r="BN323" t="s">
        <v>2968</v>
      </c>
      <c r="BO323" t="s">
        <v>2969</v>
      </c>
      <c r="BP323" t="s">
        <v>58</v>
      </c>
      <c r="BQ323" t="s">
        <v>59</v>
      </c>
      <c r="BR323" t="s">
        <v>11651</v>
      </c>
      <c r="BS323" t="s">
        <v>12458</v>
      </c>
      <c r="BT323" t="s">
        <v>12519</v>
      </c>
      <c r="BU323" t="s">
        <v>12582</v>
      </c>
      <c r="BV323" t="s">
        <v>12617</v>
      </c>
      <c r="BW323" t="s">
        <v>12560</v>
      </c>
      <c r="BX323" t="s">
        <v>12580</v>
      </c>
      <c r="BY323" t="s">
        <v>12486</v>
      </c>
      <c r="BZ323" t="s">
        <v>13377</v>
      </c>
      <c r="CA323" t="s">
        <v>12477</v>
      </c>
      <c r="CB323" t="s">
        <v>12463</v>
      </c>
      <c r="CC323" t="s">
        <v>12806</v>
      </c>
      <c r="CD323" t="s">
        <v>12670</v>
      </c>
      <c r="CE323" t="s">
        <v>12492</v>
      </c>
      <c r="CF323" t="s">
        <v>12559</v>
      </c>
      <c r="CG323" t="s">
        <v>12565</v>
      </c>
      <c r="CH323" t="s">
        <v>12766</v>
      </c>
      <c r="CI323" t="s">
        <v>12466</v>
      </c>
      <c r="CJ323" t="s">
        <v>12475</v>
      </c>
    </row>
    <row r="324" spans="1:93" hidden="1" x14ac:dyDescent="0.25">
      <c r="A324">
        <v>323</v>
      </c>
      <c r="B324" t="s">
        <v>2970</v>
      </c>
      <c r="C324" t="s">
        <v>11652</v>
      </c>
      <c r="D324">
        <v>11</v>
      </c>
      <c r="E324">
        <v>26</v>
      </c>
      <c r="F324" t="s">
        <v>45</v>
      </c>
      <c r="G324">
        <v>100</v>
      </c>
      <c r="H324" s="3">
        <f t="shared" si="120"/>
        <v>1100</v>
      </c>
      <c r="I324" s="3">
        <f t="shared" si="121"/>
        <v>2600</v>
      </c>
      <c r="J324">
        <v>0</v>
      </c>
      <c r="K324" s="3" t="str">
        <f t="shared" si="123"/>
        <v>No</v>
      </c>
      <c r="L324" s="3" t="str">
        <f t="shared" si="124"/>
        <v>with rating</v>
      </c>
      <c r="M324" s="3">
        <f t="shared" si="125"/>
        <v>1</v>
      </c>
      <c r="N324" s="3" t="str">
        <f t="shared" si="126"/>
        <v>Above average</v>
      </c>
      <c r="O324" s="3">
        <f t="shared" si="127"/>
        <v>0</v>
      </c>
      <c r="P324" s="3">
        <f t="shared" si="128"/>
        <v>0</v>
      </c>
      <c r="Q324" s="3">
        <f t="shared" si="129"/>
        <v>0</v>
      </c>
      <c r="R324" s="3">
        <f t="shared" si="130"/>
        <v>0</v>
      </c>
      <c r="S324" s="3">
        <f t="shared" si="131"/>
        <v>1</v>
      </c>
      <c r="T324" s="3">
        <f t="shared" si="132"/>
        <v>0</v>
      </c>
      <c r="U324" s="3" t="str">
        <f t="shared" si="133"/>
        <v>Very good</v>
      </c>
      <c r="V324">
        <v>4.25</v>
      </c>
      <c r="W324">
        <v>12</v>
      </c>
      <c r="X324">
        <v>8</v>
      </c>
      <c r="Y324" s="8">
        <f t="shared" si="134"/>
        <v>0.66666666666666663</v>
      </c>
      <c r="Z324">
        <v>2</v>
      </c>
      <c r="AA324">
        <v>0</v>
      </c>
      <c r="AB324">
        <v>1</v>
      </c>
      <c r="AC324">
        <v>1</v>
      </c>
      <c r="AD324" s="9">
        <f t="shared" si="135"/>
        <v>8.3333333333333329E-2</v>
      </c>
      <c r="AE324">
        <v>0</v>
      </c>
      <c r="AF324">
        <v>0</v>
      </c>
      <c r="AG324" s="3" t="str">
        <f t="shared" si="136"/>
        <v>No</v>
      </c>
      <c r="AH324">
        <v>0</v>
      </c>
      <c r="AI324" s="3" t="str">
        <f t="shared" si="137"/>
        <v>No</v>
      </c>
      <c r="AJ324">
        <v>0</v>
      </c>
      <c r="AK324" s="3" t="str">
        <f t="shared" si="138"/>
        <v>No</v>
      </c>
      <c r="AL324" t="s">
        <v>2972</v>
      </c>
      <c r="AM324" t="s">
        <v>1147</v>
      </c>
      <c r="AN324">
        <v>1</v>
      </c>
      <c r="AO324">
        <v>50</v>
      </c>
      <c r="AP324" s="6" t="s">
        <v>12443</v>
      </c>
      <c r="AQ324">
        <v>2</v>
      </c>
      <c r="AR324">
        <v>0</v>
      </c>
      <c r="AS324" s="3" t="str">
        <f t="shared" si="139"/>
        <v>No</v>
      </c>
      <c r="AT324">
        <v>70</v>
      </c>
      <c r="AU324">
        <v>50</v>
      </c>
      <c r="AV324" t="str">
        <f t="shared" si="140"/>
        <v>No</v>
      </c>
      <c r="AY324" t="s">
        <v>51</v>
      </c>
      <c r="AZ324" s="6" t="s">
        <v>2973</v>
      </c>
      <c r="BA324" t="s">
        <v>2973</v>
      </c>
      <c r="BB324" t="s">
        <v>2974</v>
      </c>
      <c r="BC324" s="3" t="str">
        <f t="shared" si="141"/>
        <v>with rating</v>
      </c>
      <c r="BD324">
        <v>874</v>
      </c>
      <c r="BE324" s="3">
        <v>85</v>
      </c>
      <c r="BF324" s="8">
        <f t="shared" si="142"/>
        <v>0.85</v>
      </c>
      <c r="BG324" s="5">
        <f t="shared" si="122"/>
        <v>742.9</v>
      </c>
      <c r="BH324">
        <v>4.0549199084668102</v>
      </c>
      <c r="BI324" t="s">
        <v>2975</v>
      </c>
      <c r="BJ324">
        <v>1</v>
      </c>
      <c r="BK324" s="3" t="str">
        <f t="shared" si="143"/>
        <v>Yes</v>
      </c>
      <c r="BL324" t="s">
        <v>2976</v>
      </c>
      <c r="BM324" t="s">
        <v>2977</v>
      </c>
      <c r="BN324" t="s">
        <v>2978</v>
      </c>
      <c r="BO324" t="s">
        <v>2979</v>
      </c>
      <c r="BP324" t="s">
        <v>58</v>
      </c>
      <c r="BQ324" t="s">
        <v>59</v>
      </c>
      <c r="BR324" t="s">
        <v>2972</v>
      </c>
      <c r="BS324" t="s">
        <v>12458</v>
      </c>
      <c r="BT324" t="s">
        <v>12573</v>
      </c>
      <c r="BU324" t="s">
        <v>13470</v>
      </c>
      <c r="BV324" t="s">
        <v>13471</v>
      </c>
      <c r="BW324" t="s">
        <v>12459</v>
      </c>
      <c r="BX324" t="s">
        <v>12580</v>
      </c>
      <c r="BY324" t="s">
        <v>12473</v>
      </c>
      <c r="BZ324" t="s">
        <v>12545</v>
      </c>
      <c r="CA324" t="s">
        <v>13472</v>
      </c>
      <c r="CB324" t="s">
        <v>12527</v>
      </c>
      <c r="CC324" t="s">
        <v>12463</v>
      </c>
      <c r="CD324" t="s">
        <v>13473</v>
      </c>
      <c r="CE324" t="s">
        <v>12505</v>
      </c>
      <c r="CF324" t="s">
        <v>12760</v>
      </c>
      <c r="CG324" t="s">
        <v>12492</v>
      </c>
      <c r="CH324" t="s">
        <v>12475</v>
      </c>
      <c r="CI324" t="s">
        <v>12554</v>
      </c>
      <c r="CJ324" t="s">
        <v>13148</v>
      </c>
      <c r="CK324" t="s">
        <v>12467</v>
      </c>
    </row>
    <row r="325" spans="1:93" hidden="1" x14ac:dyDescent="0.25">
      <c r="A325">
        <v>324</v>
      </c>
      <c r="B325" t="s">
        <v>2980</v>
      </c>
      <c r="C325" t="s">
        <v>2980</v>
      </c>
      <c r="D325">
        <v>8</v>
      </c>
      <c r="E325">
        <v>7</v>
      </c>
      <c r="F325" t="s">
        <v>45</v>
      </c>
      <c r="G325">
        <v>100</v>
      </c>
      <c r="H325" s="3">
        <f t="shared" si="120"/>
        <v>800</v>
      </c>
      <c r="I325" s="3">
        <f t="shared" si="121"/>
        <v>700</v>
      </c>
      <c r="J325">
        <v>1</v>
      </c>
      <c r="K325" s="3" t="str">
        <f t="shared" si="123"/>
        <v>Yes</v>
      </c>
      <c r="L325" s="3" t="str">
        <f t="shared" si="124"/>
        <v>with rating</v>
      </c>
      <c r="M325" s="3">
        <f t="shared" si="125"/>
        <v>1</v>
      </c>
      <c r="N325" s="3" t="str">
        <f t="shared" si="126"/>
        <v>Above average</v>
      </c>
      <c r="O325" s="3">
        <f t="shared" si="127"/>
        <v>0</v>
      </c>
      <c r="P325" s="3">
        <f t="shared" si="128"/>
        <v>0</v>
      </c>
      <c r="Q325" s="3">
        <f t="shared" si="129"/>
        <v>0</v>
      </c>
      <c r="R325" s="3">
        <f t="shared" si="130"/>
        <v>0</v>
      </c>
      <c r="S325" s="3">
        <f t="shared" si="131"/>
        <v>1</v>
      </c>
      <c r="T325" s="3">
        <f t="shared" si="132"/>
        <v>0</v>
      </c>
      <c r="U325" s="3" t="str">
        <f t="shared" si="133"/>
        <v>Very good</v>
      </c>
      <c r="V325">
        <v>3.86</v>
      </c>
      <c r="W325">
        <v>28</v>
      </c>
      <c r="X325">
        <v>14</v>
      </c>
      <c r="Y325" s="8">
        <f t="shared" si="134"/>
        <v>0.5</v>
      </c>
      <c r="Z325">
        <v>4</v>
      </c>
      <c r="AA325">
        <v>5</v>
      </c>
      <c r="AB325">
        <v>2</v>
      </c>
      <c r="AC325">
        <v>3</v>
      </c>
      <c r="AD325" s="9">
        <f t="shared" si="135"/>
        <v>0.10714285714285714</v>
      </c>
      <c r="AE325">
        <v>0</v>
      </c>
      <c r="AF325">
        <v>0</v>
      </c>
      <c r="AG325" s="3" t="str">
        <f t="shared" si="136"/>
        <v>No</v>
      </c>
      <c r="AH325">
        <v>0</v>
      </c>
      <c r="AI325" s="3" t="str">
        <f t="shared" si="137"/>
        <v>No</v>
      </c>
      <c r="AJ325">
        <v>0</v>
      </c>
      <c r="AK325" s="3" t="str">
        <f t="shared" si="138"/>
        <v>No</v>
      </c>
      <c r="AL325" t="s">
        <v>2109</v>
      </c>
      <c r="AM325" t="s">
        <v>193</v>
      </c>
      <c r="AN325" t="s">
        <v>64</v>
      </c>
      <c r="AO325">
        <v>2</v>
      </c>
      <c r="AP325" s="6" t="s">
        <v>12443</v>
      </c>
      <c r="AQ325">
        <v>3</v>
      </c>
      <c r="AR325">
        <v>0</v>
      </c>
      <c r="AS325" s="3" t="str">
        <f t="shared" si="139"/>
        <v>No</v>
      </c>
      <c r="AT325">
        <v>28</v>
      </c>
      <c r="AU325">
        <v>50</v>
      </c>
      <c r="AV325" t="str">
        <f t="shared" si="140"/>
        <v>Yes</v>
      </c>
      <c r="AW325">
        <v>1</v>
      </c>
      <c r="AX325" t="s">
        <v>12445</v>
      </c>
      <c r="AY325" t="s">
        <v>51</v>
      </c>
      <c r="AZ325" s="6" t="s">
        <v>2981</v>
      </c>
      <c r="BA325" t="s">
        <v>2981</v>
      </c>
      <c r="BB325" t="s">
        <v>2982</v>
      </c>
      <c r="BC325" s="3" t="str">
        <f t="shared" si="141"/>
        <v>with rating</v>
      </c>
      <c r="BD325">
        <v>889</v>
      </c>
      <c r="BE325" s="3">
        <v>91</v>
      </c>
      <c r="BF325" s="8">
        <f t="shared" si="142"/>
        <v>0.91</v>
      </c>
      <c r="BG325" s="5">
        <f t="shared" si="122"/>
        <v>808.99</v>
      </c>
      <c r="BH325">
        <v>4.39032620922384</v>
      </c>
      <c r="BI325" t="s">
        <v>2983</v>
      </c>
      <c r="BJ325">
        <v>0</v>
      </c>
      <c r="BK325" s="3" t="str">
        <f t="shared" si="143"/>
        <v>No</v>
      </c>
      <c r="BM325" t="s">
        <v>2984</v>
      </c>
      <c r="BN325" t="s">
        <v>2985</v>
      </c>
      <c r="BO325" t="s">
        <v>2986</v>
      </c>
      <c r="BP325" t="s">
        <v>58</v>
      </c>
      <c r="BQ325" t="s">
        <v>59</v>
      </c>
      <c r="BR325" t="s">
        <v>2109</v>
      </c>
      <c r="BS325" t="s">
        <v>13266</v>
      </c>
      <c r="BT325" t="s">
        <v>12459</v>
      </c>
      <c r="BU325" t="s">
        <v>13267</v>
      </c>
      <c r="BV325" t="s">
        <v>13268</v>
      </c>
      <c r="BW325" t="s">
        <v>13269</v>
      </c>
      <c r="BX325" t="s">
        <v>13270</v>
      </c>
      <c r="BY325" t="s">
        <v>12466</v>
      </c>
      <c r="BZ325" t="s">
        <v>12463</v>
      </c>
      <c r="CA325" t="s">
        <v>12458</v>
      </c>
      <c r="CB325" t="s">
        <v>12476</v>
      </c>
      <c r="CC325" t="s">
        <v>13271</v>
      </c>
      <c r="CD325" t="s">
        <v>13272</v>
      </c>
      <c r="CE325" t="s">
        <v>12815</v>
      </c>
      <c r="CF325" t="s">
        <v>13273</v>
      </c>
      <c r="CG325" t="s">
        <v>13274</v>
      </c>
      <c r="CH325" t="s">
        <v>12475</v>
      </c>
    </row>
    <row r="326" spans="1:93" hidden="1" x14ac:dyDescent="0.25">
      <c r="A326">
        <v>325</v>
      </c>
      <c r="B326" t="s">
        <v>2987</v>
      </c>
      <c r="C326" t="s">
        <v>11653</v>
      </c>
      <c r="D326">
        <v>8</v>
      </c>
      <c r="E326">
        <v>7</v>
      </c>
      <c r="F326" t="s">
        <v>45</v>
      </c>
      <c r="G326">
        <v>1000</v>
      </c>
      <c r="H326" s="3">
        <f t="shared" si="120"/>
        <v>8000</v>
      </c>
      <c r="I326" s="3">
        <f t="shared" si="121"/>
        <v>7000</v>
      </c>
      <c r="J326">
        <v>0</v>
      </c>
      <c r="K326" s="3" t="str">
        <f t="shared" si="123"/>
        <v>No</v>
      </c>
      <c r="L326" s="3" t="str">
        <f t="shared" si="124"/>
        <v>with rating</v>
      </c>
      <c r="M326" s="3">
        <f t="shared" si="125"/>
        <v>1</v>
      </c>
      <c r="N326" s="3" t="str">
        <f t="shared" si="126"/>
        <v>Below average</v>
      </c>
      <c r="O326" s="3">
        <f t="shared" si="127"/>
        <v>0</v>
      </c>
      <c r="P326" s="3">
        <f t="shared" si="128"/>
        <v>0</v>
      </c>
      <c r="Q326" s="3">
        <f t="shared" si="129"/>
        <v>0</v>
      </c>
      <c r="R326" s="3">
        <f t="shared" si="130"/>
        <v>0</v>
      </c>
      <c r="S326" s="3">
        <f t="shared" si="131"/>
        <v>1</v>
      </c>
      <c r="T326" s="3">
        <f t="shared" si="132"/>
        <v>0</v>
      </c>
      <c r="U326" s="3" t="str">
        <f t="shared" si="133"/>
        <v>Very good</v>
      </c>
      <c r="V326">
        <v>3.58</v>
      </c>
      <c r="W326">
        <v>605</v>
      </c>
      <c r="X326">
        <v>210</v>
      </c>
      <c r="Y326" s="8">
        <f t="shared" si="134"/>
        <v>0.34710743801652894</v>
      </c>
      <c r="Z326">
        <v>144</v>
      </c>
      <c r="AA326">
        <v>117</v>
      </c>
      <c r="AB326">
        <v>56</v>
      </c>
      <c r="AC326">
        <v>78</v>
      </c>
      <c r="AD326" s="9">
        <f t="shared" si="135"/>
        <v>0.12892561983471074</v>
      </c>
      <c r="AE326">
        <v>0</v>
      </c>
      <c r="AF326">
        <v>0</v>
      </c>
      <c r="AG326" s="3" t="str">
        <f t="shared" si="136"/>
        <v>No</v>
      </c>
      <c r="AH326">
        <v>0</v>
      </c>
      <c r="AI326" s="3" t="str">
        <f t="shared" si="137"/>
        <v>No</v>
      </c>
      <c r="AJ326">
        <v>0</v>
      </c>
      <c r="AK326" s="3" t="str">
        <f t="shared" si="138"/>
        <v>No</v>
      </c>
      <c r="AL326" t="s">
        <v>11654</v>
      </c>
      <c r="AM326" t="s">
        <v>47</v>
      </c>
      <c r="AN326" t="s">
        <v>96</v>
      </c>
      <c r="AO326">
        <v>24</v>
      </c>
      <c r="AP326" s="6" t="s">
        <v>12443</v>
      </c>
      <c r="AQ326">
        <v>2</v>
      </c>
      <c r="AR326">
        <v>0</v>
      </c>
      <c r="AS326" s="3" t="str">
        <f t="shared" si="139"/>
        <v>No</v>
      </c>
      <c r="AT326">
        <v>36</v>
      </c>
      <c r="AU326">
        <v>50</v>
      </c>
      <c r="AV326" t="str">
        <f t="shared" si="140"/>
        <v>No</v>
      </c>
      <c r="AY326" t="s">
        <v>51</v>
      </c>
      <c r="AZ326" s="6" t="s">
        <v>2990</v>
      </c>
      <c r="BA326" t="s">
        <v>2991</v>
      </c>
      <c r="BB326" t="s">
        <v>2992</v>
      </c>
      <c r="BC326" s="3" t="str">
        <f t="shared" si="141"/>
        <v>with rating</v>
      </c>
      <c r="BD326">
        <v>21226</v>
      </c>
      <c r="BE326" s="3">
        <v>0</v>
      </c>
      <c r="BF326" s="8">
        <f t="shared" si="142"/>
        <v>0</v>
      </c>
      <c r="BG326" s="5">
        <f t="shared" si="122"/>
        <v>0</v>
      </c>
      <c r="BH326">
        <v>4.0141807217563299</v>
      </c>
      <c r="BI326" t="s">
        <v>2993</v>
      </c>
      <c r="BJ326">
        <v>0</v>
      </c>
      <c r="BK326" s="3" t="str">
        <f t="shared" si="143"/>
        <v>No</v>
      </c>
      <c r="BM326" t="s">
        <v>2994</v>
      </c>
      <c r="BN326" t="s">
        <v>2995</v>
      </c>
      <c r="BO326" t="s">
        <v>2996</v>
      </c>
      <c r="BP326" t="s">
        <v>58</v>
      </c>
      <c r="BQ326" t="s">
        <v>59</v>
      </c>
      <c r="BR326" t="s">
        <v>11654</v>
      </c>
      <c r="BS326" t="s">
        <v>13474</v>
      </c>
      <c r="BT326" t="s">
        <v>12519</v>
      </c>
      <c r="BU326" t="s">
        <v>12724</v>
      </c>
      <c r="BV326" t="s">
        <v>12827</v>
      </c>
      <c r="BW326" t="s">
        <v>12496</v>
      </c>
      <c r="BX326" t="s">
        <v>12473</v>
      </c>
      <c r="BY326" t="s">
        <v>12981</v>
      </c>
      <c r="BZ326" t="s">
        <v>12515</v>
      </c>
      <c r="CA326" t="s">
        <v>12463</v>
      </c>
      <c r="CB326" t="s">
        <v>13475</v>
      </c>
      <c r="CC326" t="s">
        <v>13476</v>
      </c>
      <c r="CD326" t="s">
        <v>12492</v>
      </c>
      <c r="CE326" t="s">
        <v>13477</v>
      </c>
      <c r="CF326" t="s">
        <v>13038</v>
      </c>
      <c r="CG326" t="s">
        <v>12475</v>
      </c>
      <c r="CH326" t="s">
        <v>13066</v>
      </c>
      <c r="CI326" t="s">
        <v>12632</v>
      </c>
    </row>
    <row r="327" spans="1:93" hidden="1" x14ac:dyDescent="0.25">
      <c r="A327">
        <v>326</v>
      </c>
      <c r="B327" t="s">
        <v>2997</v>
      </c>
      <c r="C327" t="s">
        <v>2998</v>
      </c>
      <c r="D327">
        <v>9</v>
      </c>
      <c r="E327">
        <v>9</v>
      </c>
      <c r="F327" t="s">
        <v>45</v>
      </c>
      <c r="G327">
        <v>10000</v>
      </c>
      <c r="H327" s="3">
        <f t="shared" si="120"/>
        <v>90000</v>
      </c>
      <c r="I327" s="3">
        <f t="shared" si="121"/>
        <v>90000</v>
      </c>
      <c r="J327">
        <v>1</v>
      </c>
      <c r="K327" s="3" t="str">
        <f t="shared" si="123"/>
        <v>Yes</v>
      </c>
      <c r="L327" s="3" t="str">
        <f t="shared" si="124"/>
        <v>with rating</v>
      </c>
      <c r="M327" s="3">
        <f t="shared" si="125"/>
        <v>1</v>
      </c>
      <c r="N327" s="3" t="str">
        <f t="shared" si="126"/>
        <v>Below average</v>
      </c>
      <c r="O327" s="3">
        <f t="shared" si="127"/>
        <v>0</v>
      </c>
      <c r="P327" s="3">
        <f t="shared" si="128"/>
        <v>0</v>
      </c>
      <c r="Q327" s="3">
        <f t="shared" si="129"/>
        <v>0</v>
      </c>
      <c r="R327" s="3">
        <f t="shared" si="130"/>
        <v>0</v>
      </c>
      <c r="S327" s="3">
        <f t="shared" si="131"/>
        <v>1</v>
      </c>
      <c r="T327" s="3">
        <f t="shared" si="132"/>
        <v>0</v>
      </c>
      <c r="U327" s="3" t="str">
        <f t="shared" si="133"/>
        <v>Very good</v>
      </c>
      <c r="V327">
        <v>3.74</v>
      </c>
      <c r="W327">
        <v>2148</v>
      </c>
      <c r="X327">
        <v>822</v>
      </c>
      <c r="Y327" s="8">
        <f t="shared" si="134"/>
        <v>0.38268156424581007</v>
      </c>
      <c r="Z327">
        <v>539</v>
      </c>
      <c r="AA327">
        <v>410</v>
      </c>
      <c r="AB327">
        <v>169</v>
      </c>
      <c r="AC327">
        <v>208</v>
      </c>
      <c r="AD327" s="9">
        <f t="shared" si="135"/>
        <v>9.683426443202979E-2</v>
      </c>
      <c r="AE327">
        <v>0</v>
      </c>
      <c r="AF327">
        <v>0</v>
      </c>
      <c r="AG327" s="3" t="str">
        <f t="shared" si="136"/>
        <v>No</v>
      </c>
      <c r="AH327">
        <v>0</v>
      </c>
      <c r="AI327" s="3" t="str">
        <f t="shared" si="137"/>
        <v>No</v>
      </c>
      <c r="AJ327">
        <v>0</v>
      </c>
      <c r="AK327" s="3" t="str">
        <f t="shared" si="138"/>
        <v>No</v>
      </c>
      <c r="AL327" t="s">
        <v>2999</v>
      </c>
      <c r="AM327" t="s">
        <v>47</v>
      </c>
      <c r="AN327" t="s">
        <v>96</v>
      </c>
      <c r="AO327">
        <v>50</v>
      </c>
      <c r="AP327" s="6" t="s">
        <v>12443</v>
      </c>
      <c r="AQ327">
        <v>3</v>
      </c>
      <c r="AR327">
        <v>0</v>
      </c>
      <c r="AS327" s="3" t="str">
        <f t="shared" si="139"/>
        <v>No</v>
      </c>
      <c r="AT327">
        <v>44</v>
      </c>
      <c r="AU327">
        <v>50</v>
      </c>
      <c r="AV327" t="str">
        <f t="shared" si="140"/>
        <v>No</v>
      </c>
      <c r="AY327" t="s">
        <v>51</v>
      </c>
      <c r="AZ327" s="6" t="s">
        <v>3000</v>
      </c>
      <c r="BA327" t="s">
        <v>3001</v>
      </c>
      <c r="BB327" t="s">
        <v>3002</v>
      </c>
      <c r="BC327" s="3" t="str">
        <f t="shared" si="141"/>
        <v>with rating</v>
      </c>
      <c r="BD327">
        <v>246312</v>
      </c>
      <c r="BE327" s="3">
        <v>89</v>
      </c>
      <c r="BF327" s="8">
        <f t="shared" si="142"/>
        <v>0.89</v>
      </c>
      <c r="BG327" s="5">
        <f t="shared" si="122"/>
        <v>219217.68</v>
      </c>
      <c r="BH327">
        <v>4.2037253564584702</v>
      </c>
      <c r="BI327" t="s">
        <v>3003</v>
      </c>
      <c r="BJ327">
        <v>0</v>
      </c>
      <c r="BK327" s="3" t="str">
        <f t="shared" si="143"/>
        <v>No</v>
      </c>
      <c r="BM327" t="s">
        <v>3004</v>
      </c>
      <c r="BN327" t="s">
        <v>3005</v>
      </c>
      <c r="BO327" t="s">
        <v>3006</v>
      </c>
      <c r="BP327" t="s">
        <v>58</v>
      </c>
      <c r="BQ327" t="s">
        <v>59</v>
      </c>
      <c r="BR327" t="s">
        <v>2999</v>
      </c>
      <c r="BS327" t="s">
        <v>12847</v>
      </c>
      <c r="BT327" t="s">
        <v>12848</v>
      </c>
      <c r="BU327" t="s">
        <v>12503</v>
      </c>
      <c r="BV327" t="s">
        <v>12849</v>
      </c>
      <c r="BW327" t="s">
        <v>12458</v>
      </c>
      <c r="BX327" t="s">
        <v>12610</v>
      </c>
      <c r="BY327" t="s">
        <v>12611</v>
      </c>
      <c r="BZ327" t="s">
        <v>12502</v>
      </c>
      <c r="CA327" t="s">
        <v>12613</v>
      </c>
      <c r="CB327" t="s">
        <v>12463</v>
      </c>
      <c r="CC327" t="s">
        <v>12459</v>
      </c>
      <c r="CD327" t="s">
        <v>12505</v>
      </c>
      <c r="CE327" t="s">
        <v>12647</v>
      </c>
      <c r="CF327" t="s">
        <v>12614</v>
      </c>
      <c r="CG327" t="s">
        <v>12493</v>
      </c>
      <c r="CH327" t="s">
        <v>12475</v>
      </c>
      <c r="CI327" t="s">
        <v>12508</v>
      </c>
      <c r="CJ327" t="s">
        <v>12752</v>
      </c>
    </row>
    <row r="328" spans="1:93" x14ac:dyDescent="0.25">
      <c r="A328">
        <v>327</v>
      </c>
      <c r="B328" t="s">
        <v>3007</v>
      </c>
      <c r="C328" t="s">
        <v>3008</v>
      </c>
      <c r="D328">
        <v>14</v>
      </c>
      <c r="E328">
        <v>12</v>
      </c>
      <c r="F328" t="s">
        <v>45</v>
      </c>
      <c r="G328">
        <v>10</v>
      </c>
      <c r="H328" s="3">
        <f t="shared" si="120"/>
        <v>140</v>
      </c>
      <c r="I328" s="3">
        <f t="shared" si="121"/>
        <v>120</v>
      </c>
      <c r="J328">
        <v>0</v>
      </c>
      <c r="K328" s="3" t="str">
        <f t="shared" si="123"/>
        <v>No</v>
      </c>
      <c r="L328" s="3" t="str">
        <f t="shared" si="124"/>
        <v>with rating</v>
      </c>
      <c r="M328" s="3">
        <f t="shared" si="125"/>
        <v>1</v>
      </c>
      <c r="N328" s="3" t="str">
        <f t="shared" si="126"/>
        <v>Above average</v>
      </c>
      <c r="O328" s="3">
        <f t="shared" si="127"/>
        <v>0</v>
      </c>
      <c r="P328" s="3">
        <f t="shared" si="128"/>
        <v>0</v>
      </c>
      <c r="Q328" s="3">
        <f t="shared" si="129"/>
        <v>0</v>
      </c>
      <c r="R328" s="3">
        <f t="shared" si="130"/>
        <v>0</v>
      </c>
      <c r="S328" s="3">
        <f t="shared" si="131"/>
        <v>0</v>
      </c>
      <c r="T328" s="3">
        <f t="shared" si="132"/>
        <v>1</v>
      </c>
      <c r="U328" s="3" t="str">
        <f t="shared" si="133"/>
        <v>Excellent</v>
      </c>
      <c r="V328">
        <v>5</v>
      </c>
      <c r="W328">
        <v>1</v>
      </c>
      <c r="X328">
        <v>1</v>
      </c>
      <c r="Y328" s="8">
        <f t="shared" si="134"/>
        <v>1</v>
      </c>
      <c r="Z328">
        <v>0</v>
      </c>
      <c r="AA328">
        <v>0</v>
      </c>
      <c r="AB328">
        <v>0</v>
      </c>
      <c r="AC328">
        <v>0</v>
      </c>
      <c r="AD328" s="9">
        <f t="shared" si="135"/>
        <v>0</v>
      </c>
      <c r="AE328">
        <v>0</v>
      </c>
      <c r="AF328">
        <v>0</v>
      </c>
      <c r="AG328" s="3" t="str">
        <f t="shared" si="136"/>
        <v>No</v>
      </c>
      <c r="AH328">
        <v>0</v>
      </c>
      <c r="AI328" s="3" t="str">
        <f t="shared" si="137"/>
        <v>No</v>
      </c>
      <c r="AJ328">
        <v>0</v>
      </c>
      <c r="AK328" s="3" t="str">
        <f t="shared" si="138"/>
        <v>No</v>
      </c>
      <c r="AL328" t="s">
        <v>3009</v>
      </c>
      <c r="AM328" t="s">
        <v>340</v>
      </c>
      <c r="AN328" t="s">
        <v>3010</v>
      </c>
      <c r="AO328">
        <v>5</v>
      </c>
      <c r="AP328" s="6" t="s">
        <v>12443</v>
      </c>
      <c r="AQ328">
        <v>3</v>
      </c>
      <c r="AR328">
        <v>0</v>
      </c>
      <c r="AS328" s="3" t="str">
        <f t="shared" si="139"/>
        <v>No</v>
      </c>
      <c r="AT328">
        <v>41</v>
      </c>
      <c r="AU328">
        <v>50</v>
      </c>
      <c r="AV328" t="str">
        <f t="shared" si="140"/>
        <v>No</v>
      </c>
      <c r="AY328" t="s">
        <v>51</v>
      </c>
      <c r="AZ328" s="6" t="s">
        <v>3011</v>
      </c>
      <c r="BA328" t="s">
        <v>3011</v>
      </c>
      <c r="BB328" t="s">
        <v>3012</v>
      </c>
      <c r="BC328" s="3" t="str">
        <f t="shared" si="141"/>
        <v>with rating</v>
      </c>
      <c r="BD328">
        <v>9217</v>
      </c>
      <c r="BE328" s="3">
        <v>0</v>
      </c>
      <c r="BF328" s="8">
        <f t="shared" si="142"/>
        <v>0</v>
      </c>
      <c r="BG328" s="5">
        <f t="shared" si="122"/>
        <v>0</v>
      </c>
      <c r="BH328">
        <v>4.1730497992839304</v>
      </c>
      <c r="BI328" t="s">
        <v>3013</v>
      </c>
      <c r="BJ328">
        <v>0</v>
      </c>
      <c r="BK328" s="3" t="str">
        <f t="shared" si="143"/>
        <v>No</v>
      </c>
      <c r="BM328" t="s">
        <v>3014</v>
      </c>
      <c r="BN328" t="s">
        <v>3015</v>
      </c>
      <c r="BO328" s="1" t="s">
        <v>3016</v>
      </c>
      <c r="BP328" t="s">
        <v>58</v>
      </c>
      <c r="BQ328" t="s">
        <v>59</v>
      </c>
      <c r="BR328" t="s">
        <v>3009</v>
      </c>
      <c r="BS328" t="s">
        <v>13478</v>
      </c>
      <c r="BT328" t="s">
        <v>13479</v>
      </c>
      <c r="BU328" t="s">
        <v>12458</v>
      </c>
      <c r="BV328" t="s">
        <v>13480</v>
      </c>
      <c r="BW328" t="s">
        <v>13481</v>
      </c>
      <c r="BX328" t="s">
        <v>13482</v>
      </c>
      <c r="BY328" t="s">
        <v>13483</v>
      </c>
      <c r="BZ328" t="s">
        <v>13484</v>
      </c>
      <c r="CA328" t="s">
        <v>13485</v>
      </c>
      <c r="CB328" t="s">
        <v>13486</v>
      </c>
      <c r="CC328" t="s">
        <v>13487</v>
      </c>
      <c r="CD328" t="s">
        <v>12614</v>
      </c>
    </row>
    <row r="329" spans="1:93" hidden="1" x14ac:dyDescent="0.25">
      <c r="A329">
        <v>328</v>
      </c>
      <c r="B329" t="s">
        <v>3017</v>
      </c>
      <c r="C329" t="s">
        <v>3018</v>
      </c>
      <c r="D329">
        <v>13</v>
      </c>
      <c r="E329">
        <v>11</v>
      </c>
      <c r="F329" t="s">
        <v>45</v>
      </c>
      <c r="G329">
        <v>5000</v>
      </c>
      <c r="H329" s="3">
        <f t="shared" si="120"/>
        <v>65000</v>
      </c>
      <c r="I329" s="3">
        <f t="shared" si="121"/>
        <v>55000</v>
      </c>
      <c r="J329">
        <v>1</v>
      </c>
      <c r="K329" s="3" t="str">
        <f t="shared" si="123"/>
        <v>Yes</v>
      </c>
      <c r="L329" s="3" t="str">
        <f t="shared" si="124"/>
        <v>with rating</v>
      </c>
      <c r="M329" s="3">
        <f t="shared" si="125"/>
        <v>1</v>
      </c>
      <c r="N329" s="3" t="str">
        <f t="shared" si="126"/>
        <v>Above average</v>
      </c>
      <c r="O329" s="3">
        <f t="shared" si="127"/>
        <v>0</v>
      </c>
      <c r="P329" s="3">
        <f t="shared" si="128"/>
        <v>0</v>
      </c>
      <c r="Q329" s="3">
        <f t="shared" si="129"/>
        <v>0</v>
      </c>
      <c r="R329" s="3">
        <f t="shared" si="130"/>
        <v>0</v>
      </c>
      <c r="S329" s="3">
        <f t="shared" si="131"/>
        <v>1</v>
      </c>
      <c r="T329" s="3">
        <f t="shared" si="132"/>
        <v>0</v>
      </c>
      <c r="U329" s="3" t="str">
        <f t="shared" si="133"/>
        <v>Very good</v>
      </c>
      <c r="V329">
        <v>3.88</v>
      </c>
      <c r="W329">
        <v>1224</v>
      </c>
      <c r="X329">
        <v>569</v>
      </c>
      <c r="Y329" s="8">
        <f t="shared" si="134"/>
        <v>0.46486928104575165</v>
      </c>
      <c r="Z329">
        <v>278</v>
      </c>
      <c r="AA329">
        <v>175</v>
      </c>
      <c r="AB329">
        <v>67</v>
      </c>
      <c r="AC329">
        <v>135</v>
      </c>
      <c r="AD329" s="9">
        <f t="shared" si="135"/>
        <v>0.11029411764705882</v>
      </c>
      <c r="AE329">
        <v>0</v>
      </c>
      <c r="AF329">
        <v>0</v>
      </c>
      <c r="AG329" s="3" t="str">
        <f t="shared" si="136"/>
        <v>No</v>
      </c>
      <c r="AH329">
        <v>0</v>
      </c>
      <c r="AI329" s="3" t="str">
        <f t="shared" si="137"/>
        <v>No</v>
      </c>
      <c r="AJ329">
        <v>0</v>
      </c>
      <c r="AK329" s="3" t="str">
        <f t="shared" si="138"/>
        <v>No</v>
      </c>
      <c r="AL329" t="s">
        <v>3019</v>
      </c>
      <c r="AM329" t="s">
        <v>193</v>
      </c>
      <c r="AN329" t="s">
        <v>1706</v>
      </c>
      <c r="AO329">
        <v>34</v>
      </c>
      <c r="AP329" s="6" t="s">
        <v>12443</v>
      </c>
      <c r="AQ329">
        <v>3</v>
      </c>
      <c r="AR329">
        <v>0</v>
      </c>
      <c r="AS329" s="3" t="str">
        <f t="shared" si="139"/>
        <v>No</v>
      </c>
      <c r="AT329">
        <v>19</v>
      </c>
      <c r="AU329">
        <v>50</v>
      </c>
      <c r="AV329" t="str">
        <f t="shared" si="140"/>
        <v>No</v>
      </c>
      <c r="AY329" t="s">
        <v>51</v>
      </c>
      <c r="AZ329" s="6" t="s">
        <v>3020</v>
      </c>
      <c r="BA329" t="s">
        <v>3020</v>
      </c>
      <c r="BB329" t="s">
        <v>3021</v>
      </c>
      <c r="BC329" s="3" t="str">
        <f t="shared" si="141"/>
        <v>with rating</v>
      </c>
      <c r="BD329">
        <v>56745</v>
      </c>
      <c r="BE329" s="3">
        <v>86</v>
      </c>
      <c r="BF329" s="8">
        <f t="shared" si="142"/>
        <v>0.86</v>
      </c>
      <c r="BG329" s="5">
        <f t="shared" si="122"/>
        <v>48800.7</v>
      </c>
      <c r="BH329">
        <v>3.98107322231033</v>
      </c>
      <c r="BI329" t="s">
        <v>3022</v>
      </c>
      <c r="BJ329">
        <v>0</v>
      </c>
      <c r="BK329" s="3" t="str">
        <f t="shared" si="143"/>
        <v>No</v>
      </c>
      <c r="BM329" t="s">
        <v>3023</v>
      </c>
      <c r="BN329" t="s">
        <v>3024</v>
      </c>
      <c r="BO329" t="s">
        <v>3025</v>
      </c>
      <c r="BP329" t="s">
        <v>58</v>
      </c>
      <c r="BQ329" t="s">
        <v>59</v>
      </c>
      <c r="BR329" t="s">
        <v>3019</v>
      </c>
      <c r="BS329" t="s">
        <v>12515</v>
      </c>
      <c r="BT329" t="s">
        <v>12523</v>
      </c>
      <c r="BU329" t="s">
        <v>12752</v>
      </c>
      <c r="BV329" t="s">
        <v>12529</v>
      </c>
      <c r="BW329" t="s">
        <v>12783</v>
      </c>
      <c r="BX329" t="s">
        <v>12463</v>
      </c>
      <c r="BY329" t="s">
        <v>13079</v>
      </c>
      <c r="BZ329" t="s">
        <v>13488</v>
      </c>
      <c r="CA329" t="s">
        <v>12492</v>
      </c>
      <c r="CB329" t="s">
        <v>12784</v>
      </c>
      <c r="CC329" t="s">
        <v>12825</v>
      </c>
      <c r="CD329" t="s">
        <v>13370</v>
      </c>
      <c r="CE329" t="s">
        <v>12475</v>
      </c>
    </row>
    <row r="330" spans="1:93" hidden="1" x14ac:dyDescent="0.25">
      <c r="A330">
        <v>329</v>
      </c>
      <c r="B330" t="s">
        <v>3026</v>
      </c>
      <c r="C330" t="s">
        <v>3027</v>
      </c>
      <c r="D330">
        <v>4.84</v>
      </c>
      <c r="E330">
        <v>5</v>
      </c>
      <c r="F330" t="s">
        <v>45</v>
      </c>
      <c r="G330">
        <v>100</v>
      </c>
      <c r="H330" s="3">
        <f t="shared" si="120"/>
        <v>484</v>
      </c>
      <c r="I330" s="3">
        <f t="shared" si="121"/>
        <v>500</v>
      </c>
      <c r="J330">
        <v>1</v>
      </c>
      <c r="K330" s="3" t="str">
        <f t="shared" si="123"/>
        <v>Yes</v>
      </c>
      <c r="L330" s="3" t="str">
        <f t="shared" si="124"/>
        <v>with rating</v>
      </c>
      <c r="M330" s="3">
        <f t="shared" si="125"/>
        <v>1</v>
      </c>
      <c r="N330" s="3" t="str">
        <f t="shared" si="126"/>
        <v>Above average</v>
      </c>
      <c r="O330" s="3">
        <f t="shared" si="127"/>
        <v>0</v>
      </c>
      <c r="P330" s="3">
        <f t="shared" si="128"/>
        <v>0</v>
      </c>
      <c r="Q330" s="3">
        <f t="shared" si="129"/>
        <v>0</v>
      </c>
      <c r="R330" s="3">
        <f t="shared" si="130"/>
        <v>0</v>
      </c>
      <c r="S330" s="3">
        <f t="shared" si="131"/>
        <v>1</v>
      </c>
      <c r="T330" s="3">
        <f t="shared" si="132"/>
        <v>0</v>
      </c>
      <c r="U330" s="3" t="str">
        <f t="shared" si="133"/>
        <v>Very good</v>
      </c>
      <c r="V330">
        <v>4.09</v>
      </c>
      <c r="W330">
        <v>57</v>
      </c>
      <c r="X330">
        <v>30</v>
      </c>
      <c r="Y330" s="8">
        <f t="shared" si="134"/>
        <v>0.52631578947368418</v>
      </c>
      <c r="Z330">
        <v>12</v>
      </c>
      <c r="AA330">
        <v>10</v>
      </c>
      <c r="AB330">
        <v>0</v>
      </c>
      <c r="AC330">
        <v>5</v>
      </c>
      <c r="AD330" s="9">
        <f t="shared" si="135"/>
        <v>8.771929824561403E-2</v>
      </c>
      <c r="AE330">
        <v>0</v>
      </c>
      <c r="AF330">
        <v>0</v>
      </c>
      <c r="AG330" s="3" t="str">
        <f t="shared" si="136"/>
        <v>No</v>
      </c>
      <c r="AH330">
        <v>0</v>
      </c>
      <c r="AI330" s="3" t="str">
        <f t="shared" si="137"/>
        <v>No</v>
      </c>
      <c r="AJ330">
        <v>0</v>
      </c>
      <c r="AK330" s="3" t="str">
        <f t="shared" si="138"/>
        <v>No</v>
      </c>
      <c r="AL330" t="s">
        <v>3028</v>
      </c>
      <c r="AM330" t="s">
        <v>47</v>
      </c>
      <c r="AN330" t="s">
        <v>64</v>
      </c>
      <c r="AO330">
        <v>2</v>
      </c>
      <c r="AP330" s="6" t="s">
        <v>12443</v>
      </c>
      <c r="AQ330">
        <v>1</v>
      </c>
      <c r="AR330">
        <v>0</v>
      </c>
      <c r="AS330" s="3" t="str">
        <f t="shared" si="139"/>
        <v>No</v>
      </c>
      <c r="AT330">
        <v>43</v>
      </c>
      <c r="AU330">
        <v>50</v>
      </c>
      <c r="AV330" t="str">
        <f t="shared" si="140"/>
        <v>No</v>
      </c>
      <c r="AY330" t="s">
        <v>51</v>
      </c>
      <c r="AZ330" s="6" t="s">
        <v>3029</v>
      </c>
      <c r="BA330" t="s">
        <v>3030</v>
      </c>
      <c r="BB330" t="s">
        <v>3031</v>
      </c>
      <c r="BC330" s="3" t="str">
        <f t="shared" si="141"/>
        <v>with rating</v>
      </c>
      <c r="BD330">
        <v>16099</v>
      </c>
      <c r="BE330" s="3">
        <v>83</v>
      </c>
      <c r="BF330" s="8">
        <f t="shared" si="142"/>
        <v>0.83</v>
      </c>
      <c r="BG330" s="5">
        <f t="shared" si="122"/>
        <v>13362.17</v>
      </c>
      <c r="BH330">
        <v>3.9514876700416099</v>
      </c>
      <c r="BI330" t="s">
        <v>3032</v>
      </c>
      <c r="BJ330">
        <v>1</v>
      </c>
      <c r="BK330" s="3" t="str">
        <f t="shared" si="143"/>
        <v>Yes</v>
      </c>
      <c r="BL330" t="s">
        <v>3033</v>
      </c>
      <c r="BM330" t="s">
        <v>3034</v>
      </c>
      <c r="BN330" t="s">
        <v>3035</v>
      </c>
      <c r="BO330" t="s">
        <v>3036</v>
      </c>
      <c r="BP330" t="s">
        <v>58</v>
      </c>
      <c r="BQ330" t="s">
        <v>59</v>
      </c>
      <c r="BR330" t="s">
        <v>3028</v>
      </c>
      <c r="BS330" t="s">
        <v>12458</v>
      </c>
      <c r="BT330" t="s">
        <v>12469</v>
      </c>
      <c r="BU330" t="s">
        <v>12467</v>
      </c>
      <c r="BV330" t="s">
        <v>12512</v>
      </c>
      <c r="BW330" t="s">
        <v>12586</v>
      </c>
      <c r="BX330" t="s">
        <v>12473</v>
      </c>
      <c r="BY330" t="s">
        <v>12515</v>
      </c>
      <c r="BZ330" t="s">
        <v>12501</v>
      </c>
      <c r="CA330" t="s">
        <v>12690</v>
      </c>
      <c r="CB330" t="s">
        <v>12746</v>
      </c>
      <c r="CC330" t="s">
        <v>12463</v>
      </c>
      <c r="CD330" t="s">
        <v>12459</v>
      </c>
      <c r="CE330" t="s">
        <v>12466</v>
      </c>
      <c r="CF330" t="s">
        <v>12518</v>
      </c>
      <c r="CG330" t="s">
        <v>12510</v>
      </c>
    </row>
    <row r="331" spans="1:93" hidden="1" x14ac:dyDescent="0.25">
      <c r="A331">
        <v>330</v>
      </c>
      <c r="B331" t="s">
        <v>3037</v>
      </c>
      <c r="C331" t="s">
        <v>3038</v>
      </c>
      <c r="D331">
        <v>5</v>
      </c>
      <c r="E331">
        <v>5</v>
      </c>
      <c r="F331" t="s">
        <v>45</v>
      </c>
      <c r="G331">
        <v>1000</v>
      </c>
      <c r="H331" s="3">
        <f t="shared" si="120"/>
        <v>5000</v>
      </c>
      <c r="I331" s="3">
        <f t="shared" si="121"/>
        <v>5000</v>
      </c>
      <c r="J331">
        <v>0</v>
      </c>
      <c r="K331" s="3" t="str">
        <f t="shared" si="123"/>
        <v>No</v>
      </c>
      <c r="L331" s="3" t="str">
        <f t="shared" si="124"/>
        <v>with rating</v>
      </c>
      <c r="M331" s="3">
        <f t="shared" si="125"/>
        <v>1</v>
      </c>
      <c r="N331" s="3" t="str">
        <f t="shared" si="126"/>
        <v>Above average</v>
      </c>
      <c r="O331" s="3">
        <f t="shared" si="127"/>
        <v>0</v>
      </c>
      <c r="P331" s="3">
        <f t="shared" si="128"/>
        <v>0</v>
      </c>
      <c r="Q331" s="3">
        <f t="shared" si="129"/>
        <v>0</v>
      </c>
      <c r="R331" s="3">
        <f t="shared" si="130"/>
        <v>0</v>
      </c>
      <c r="S331" s="3">
        <f t="shared" si="131"/>
        <v>1</v>
      </c>
      <c r="T331" s="3">
        <f t="shared" si="132"/>
        <v>0</v>
      </c>
      <c r="U331" s="3" t="str">
        <f t="shared" si="133"/>
        <v>Very good</v>
      </c>
      <c r="V331">
        <v>4.1100000000000003</v>
      </c>
      <c r="W331">
        <v>94</v>
      </c>
      <c r="X331">
        <v>54</v>
      </c>
      <c r="Y331" s="8">
        <f t="shared" si="134"/>
        <v>0.57446808510638303</v>
      </c>
      <c r="Z331">
        <v>16</v>
      </c>
      <c r="AA331">
        <v>13</v>
      </c>
      <c r="AB331">
        <v>2</v>
      </c>
      <c r="AC331">
        <v>9</v>
      </c>
      <c r="AD331" s="9">
        <f t="shared" si="135"/>
        <v>9.5744680851063829E-2</v>
      </c>
      <c r="AE331">
        <v>0</v>
      </c>
      <c r="AF331">
        <v>0</v>
      </c>
      <c r="AG331" s="3" t="str">
        <f t="shared" si="136"/>
        <v>No</v>
      </c>
      <c r="AH331">
        <v>0</v>
      </c>
      <c r="AI331" s="3" t="str">
        <f t="shared" si="137"/>
        <v>No</v>
      </c>
      <c r="AJ331">
        <v>0</v>
      </c>
      <c r="AK331" s="3" t="str">
        <f t="shared" si="138"/>
        <v>No</v>
      </c>
      <c r="AL331" t="s">
        <v>3039</v>
      </c>
      <c r="AM331" t="s">
        <v>812</v>
      </c>
      <c r="AN331" t="s">
        <v>225</v>
      </c>
      <c r="AO331">
        <v>50</v>
      </c>
      <c r="AP331" s="6" t="s">
        <v>12443</v>
      </c>
      <c r="AQ331">
        <v>2</v>
      </c>
      <c r="AR331">
        <v>0</v>
      </c>
      <c r="AS331" s="3" t="str">
        <f t="shared" si="139"/>
        <v>No</v>
      </c>
      <c r="AT331">
        <v>43</v>
      </c>
      <c r="AU331">
        <v>50</v>
      </c>
      <c r="AV331" t="str">
        <f t="shared" si="140"/>
        <v>No</v>
      </c>
      <c r="AY331" t="s">
        <v>51</v>
      </c>
      <c r="AZ331" s="6" t="s">
        <v>3040</v>
      </c>
      <c r="BA331" t="s">
        <v>3040</v>
      </c>
      <c r="BB331" t="s">
        <v>3041</v>
      </c>
      <c r="BC331" s="3" t="str">
        <f t="shared" si="141"/>
        <v>with rating</v>
      </c>
      <c r="BD331">
        <v>10436</v>
      </c>
      <c r="BE331" s="3">
        <v>87</v>
      </c>
      <c r="BF331" s="8">
        <f t="shared" si="142"/>
        <v>0.87</v>
      </c>
      <c r="BG331" s="5">
        <f t="shared" si="122"/>
        <v>9079.32</v>
      </c>
      <c r="BH331">
        <v>4.0448447681103801</v>
      </c>
      <c r="BI331" t="s">
        <v>3042</v>
      </c>
      <c r="BJ331">
        <v>0</v>
      </c>
      <c r="BK331" s="3" t="str">
        <f t="shared" si="143"/>
        <v>No</v>
      </c>
      <c r="BM331" t="s">
        <v>3043</v>
      </c>
      <c r="BN331" t="s">
        <v>3044</v>
      </c>
      <c r="BO331" t="s">
        <v>3045</v>
      </c>
      <c r="BP331" t="s">
        <v>58</v>
      </c>
      <c r="BQ331" t="s">
        <v>59</v>
      </c>
      <c r="BR331" t="s">
        <v>3039</v>
      </c>
      <c r="BS331" t="s">
        <v>12458</v>
      </c>
      <c r="BT331" t="s">
        <v>12527</v>
      </c>
      <c r="BU331" t="s">
        <v>12582</v>
      </c>
      <c r="BV331" t="s">
        <v>12727</v>
      </c>
      <c r="BW331" t="s">
        <v>12770</v>
      </c>
      <c r="BX331" t="s">
        <v>12473</v>
      </c>
      <c r="BY331" t="s">
        <v>12524</v>
      </c>
      <c r="BZ331" t="s">
        <v>12568</v>
      </c>
      <c r="CA331" t="s">
        <v>12463</v>
      </c>
      <c r="CB331" t="s">
        <v>12459</v>
      </c>
      <c r="CC331" t="s">
        <v>13489</v>
      </c>
      <c r="CD331" t="s">
        <v>12576</v>
      </c>
      <c r="CE331" t="s">
        <v>12493</v>
      </c>
      <c r="CF331" t="s">
        <v>12492</v>
      </c>
      <c r="CG331" t="s">
        <v>12580</v>
      </c>
      <c r="CH331" t="s">
        <v>12466</v>
      </c>
      <c r="CI331" t="s">
        <v>13490</v>
      </c>
    </row>
    <row r="332" spans="1:93" hidden="1" x14ac:dyDescent="0.25">
      <c r="A332">
        <v>331</v>
      </c>
      <c r="B332" t="s">
        <v>3046</v>
      </c>
      <c r="C332" t="s">
        <v>3047</v>
      </c>
      <c r="D332">
        <v>14</v>
      </c>
      <c r="E332">
        <v>89</v>
      </c>
      <c r="F332" t="s">
        <v>45</v>
      </c>
      <c r="G332">
        <v>5000</v>
      </c>
      <c r="H332" s="3">
        <f t="shared" si="120"/>
        <v>70000</v>
      </c>
      <c r="I332" s="3">
        <f t="shared" si="121"/>
        <v>445000</v>
      </c>
      <c r="J332">
        <v>1</v>
      </c>
      <c r="K332" s="3" t="str">
        <f t="shared" si="123"/>
        <v>Yes</v>
      </c>
      <c r="L332" s="3" t="str">
        <f t="shared" si="124"/>
        <v>with rating</v>
      </c>
      <c r="M332" s="3">
        <f t="shared" si="125"/>
        <v>1</v>
      </c>
      <c r="N332" s="3" t="str">
        <f t="shared" si="126"/>
        <v>Below average</v>
      </c>
      <c r="O332" s="3">
        <f t="shared" si="127"/>
        <v>0</v>
      </c>
      <c r="P332" s="3">
        <f t="shared" si="128"/>
        <v>0</v>
      </c>
      <c r="Q332" s="3">
        <f t="shared" si="129"/>
        <v>0</v>
      </c>
      <c r="R332" s="3">
        <f t="shared" si="130"/>
        <v>1</v>
      </c>
      <c r="S332" s="3">
        <f t="shared" si="131"/>
        <v>0</v>
      </c>
      <c r="T332" s="3">
        <f t="shared" si="132"/>
        <v>0</v>
      </c>
      <c r="U332" s="3" t="str">
        <f t="shared" si="133"/>
        <v>Good</v>
      </c>
      <c r="V332">
        <v>3.43</v>
      </c>
      <c r="W332">
        <v>647</v>
      </c>
      <c r="X332">
        <v>227</v>
      </c>
      <c r="Y332" s="8">
        <f t="shared" si="134"/>
        <v>0.3508500772797527</v>
      </c>
      <c r="Z332">
        <v>134</v>
      </c>
      <c r="AA332">
        <v>98</v>
      </c>
      <c r="AB332">
        <v>64</v>
      </c>
      <c r="AC332">
        <v>124</v>
      </c>
      <c r="AD332" s="9">
        <f t="shared" si="135"/>
        <v>0.19165378670788252</v>
      </c>
      <c r="AE332">
        <v>0</v>
      </c>
      <c r="AF332">
        <v>0</v>
      </c>
      <c r="AG332" s="3" t="str">
        <f t="shared" si="136"/>
        <v>No</v>
      </c>
      <c r="AH332">
        <v>0</v>
      </c>
      <c r="AI332" s="3" t="str">
        <f t="shared" si="137"/>
        <v>No</v>
      </c>
      <c r="AJ332">
        <v>0</v>
      </c>
      <c r="AK332" s="3" t="str">
        <f t="shared" si="138"/>
        <v>No</v>
      </c>
      <c r="AL332" t="s">
        <v>3048</v>
      </c>
      <c r="AM332" t="s">
        <v>2175</v>
      </c>
      <c r="AN332" t="s">
        <v>96</v>
      </c>
      <c r="AO332">
        <v>9</v>
      </c>
      <c r="AP332" s="6" t="s">
        <v>12443</v>
      </c>
      <c r="AQ332">
        <v>3</v>
      </c>
      <c r="AR332">
        <v>0</v>
      </c>
      <c r="AS332" s="3" t="str">
        <f t="shared" si="139"/>
        <v>No</v>
      </c>
      <c r="AT332">
        <v>40</v>
      </c>
      <c r="AU332">
        <v>50</v>
      </c>
      <c r="AV332" t="str">
        <f t="shared" si="140"/>
        <v>No</v>
      </c>
      <c r="AY332" t="s">
        <v>51</v>
      </c>
      <c r="AZ332" s="6" t="s">
        <v>3049</v>
      </c>
      <c r="BA332" t="s">
        <v>3050</v>
      </c>
      <c r="BB332" t="s">
        <v>3051</v>
      </c>
      <c r="BC332" s="3" t="str">
        <f t="shared" si="141"/>
        <v>with rating</v>
      </c>
      <c r="BD332">
        <v>5985</v>
      </c>
      <c r="BE332" s="3">
        <v>90</v>
      </c>
      <c r="BF332" s="8">
        <f t="shared" si="142"/>
        <v>0.9</v>
      </c>
      <c r="BG332" s="5">
        <f t="shared" si="122"/>
        <v>5386.5</v>
      </c>
      <c r="BH332">
        <v>4.23174603174603</v>
      </c>
      <c r="BI332" t="s">
        <v>3052</v>
      </c>
      <c r="BJ332">
        <v>0</v>
      </c>
      <c r="BK332" s="3" t="str">
        <f t="shared" si="143"/>
        <v>No</v>
      </c>
      <c r="BM332" t="s">
        <v>3053</v>
      </c>
      <c r="BN332" t="s">
        <v>3054</v>
      </c>
      <c r="BO332" t="s">
        <v>3055</v>
      </c>
      <c r="BP332" t="s">
        <v>58</v>
      </c>
      <c r="BQ332" t="s">
        <v>59</v>
      </c>
      <c r="BR332" t="s">
        <v>3048</v>
      </c>
      <c r="BS332" t="s">
        <v>13290</v>
      </c>
      <c r="BT332" t="s">
        <v>12469</v>
      </c>
      <c r="BU332" t="s">
        <v>12543</v>
      </c>
      <c r="BV332" t="s">
        <v>13291</v>
      </c>
      <c r="BW332" t="s">
        <v>12512</v>
      </c>
      <c r="BX332" t="s">
        <v>13292</v>
      </c>
      <c r="BY332" t="s">
        <v>12840</v>
      </c>
      <c r="BZ332" t="s">
        <v>12486</v>
      </c>
      <c r="CA332" t="s">
        <v>12515</v>
      </c>
      <c r="CB332" t="s">
        <v>12501</v>
      </c>
      <c r="CC332" t="s">
        <v>12508</v>
      </c>
      <c r="CD332" t="s">
        <v>13293</v>
      </c>
      <c r="CE332" t="s">
        <v>12563</v>
      </c>
      <c r="CF332" t="s">
        <v>12597</v>
      </c>
      <c r="CG332" t="s">
        <v>13294</v>
      </c>
      <c r="CH332" t="s">
        <v>12565</v>
      </c>
      <c r="CI332" t="s">
        <v>13295</v>
      </c>
      <c r="CJ332" t="s">
        <v>12463</v>
      </c>
      <c r="CK332" t="s">
        <v>12466</v>
      </c>
      <c r="CL332" t="s">
        <v>12743</v>
      </c>
    </row>
    <row r="333" spans="1:93" hidden="1" x14ac:dyDescent="0.25">
      <c r="A333">
        <v>332</v>
      </c>
      <c r="B333" t="s">
        <v>3056</v>
      </c>
      <c r="C333" t="s">
        <v>3057</v>
      </c>
      <c r="D333">
        <v>3</v>
      </c>
      <c r="E333">
        <v>60</v>
      </c>
      <c r="F333" t="s">
        <v>45</v>
      </c>
      <c r="G333">
        <v>100</v>
      </c>
      <c r="H333" s="3">
        <f t="shared" si="120"/>
        <v>300</v>
      </c>
      <c r="I333" s="3">
        <f t="shared" si="121"/>
        <v>6000</v>
      </c>
      <c r="J333">
        <v>1</v>
      </c>
      <c r="K333" s="3" t="str">
        <f t="shared" si="123"/>
        <v>Yes</v>
      </c>
      <c r="L333" s="3" t="str">
        <f t="shared" si="124"/>
        <v>with rating</v>
      </c>
      <c r="M333" s="3">
        <f t="shared" si="125"/>
        <v>1</v>
      </c>
      <c r="N333" s="3" t="str">
        <f t="shared" si="126"/>
        <v>Below average</v>
      </c>
      <c r="O333" s="3">
        <f t="shared" si="127"/>
        <v>0</v>
      </c>
      <c r="P333" s="3">
        <f t="shared" si="128"/>
        <v>0</v>
      </c>
      <c r="Q333" s="3">
        <f t="shared" si="129"/>
        <v>0</v>
      </c>
      <c r="R333" s="3">
        <f t="shared" si="130"/>
        <v>0</v>
      </c>
      <c r="S333" s="3">
        <f t="shared" si="131"/>
        <v>1</v>
      </c>
      <c r="T333" s="3">
        <f t="shared" si="132"/>
        <v>0</v>
      </c>
      <c r="U333" s="3" t="str">
        <f t="shared" si="133"/>
        <v>Very good</v>
      </c>
      <c r="V333">
        <v>3.57</v>
      </c>
      <c r="W333">
        <v>28</v>
      </c>
      <c r="X333">
        <v>12</v>
      </c>
      <c r="Y333" s="8">
        <f t="shared" si="134"/>
        <v>0.42857142857142855</v>
      </c>
      <c r="Z333">
        <v>6</v>
      </c>
      <c r="AA333">
        <v>2</v>
      </c>
      <c r="AB333">
        <v>2</v>
      </c>
      <c r="AC333">
        <v>6</v>
      </c>
      <c r="AD333" s="9">
        <f t="shared" si="135"/>
        <v>0.21428571428571427</v>
      </c>
      <c r="AE333">
        <v>1</v>
      </c>
      <c r="AF333">
        <v>0</v>
      </c>
      <c r="AG333" s="3" t="str">
        <f t="shared" si="136"/>
        <v>No</v>
      </c>
      <c r="AH333">
        <v>0</v>
      </c>
      <c r="AI333" s="3" t="str">
        <f t="shared" si="137"/>
        <v>No</v>
      </c>
      <c r="AJ333">
        <v>1</v>
      </c>
      <c r="AK333" s="3" t="str">
        <f t="shared" si="138"/>
        <v>Yes</v>
      </c>
      <c r="AL333" t="s">
        <v>3058</v>
      </c>
      <c r="AM333" t="s">
        <v>161</v>
      </c>
      <c r="AN333" t="s">
        <v>2185</v>
      </c>
      <c r="AO333">
        <v>1</v>
      </c>
      <c r="AP333" s="6" t="s">
        <v>12443</v>
      </c>
      <c r="AQ333">
        <v>1</v>
      </c>
      <c r="AR333">
        <v>0</v>
      </c>
      <c r="AS333" s="3" t="str">
        <f t="shared" si="139"/>
        <v>No</v>
      </c>
      <c r="AT333">
        <v>27</v>
      </c>
      <c r="AU333">
        <v>50</v>
      </c>
      <c r="AV333" t="str">
        <f t="shared" si="140"/>
        <v>No</v>
      </c>
      <c r="AY333" t="s">
        <v>51</v>
      </c>
      <c r="AZ333" s="6" t="s">
        <v>3059</v>
      </c>
      <c r="BA333" t="s">
        <v>3059</v>
      </c>
      <c r="BB333" t="s">
        <v>3060</v>
      </c>
      <c r="BC333" s="3" t="str">
        <f t="shared" si="141"/>
        <v>with rating</v>
      </c>
      <c r="BD333">
        <v>1500</v>
      </c>
      <c r="BE333" s="3">
        <v>0</v>
      </c>
      <c r="BF333" s="8">
        <f t="shared" si="142"/>
        <v>0</v>
      </c>
      <c r="BG333" s="5">
        <f t="shared" si="122"/>
        <v>0</v>
      </c>
      <c r="BH333">
        <v>3.952</v>
      </c>
      <c r="BI333" t="s">
        <v>3061</v>
      </c>
      <c r="BJ333">
        <v>0</v>
      </c>
      <c r="BK333" s="3" t="str">
        <f t="shared" si="143"/>
        <v>No</v>
      </c>
      <c r="BM333" t="s">
        <v>3062</v>
      </c>
      <c r="BN333" t="s">
        <v>3063</v>
      </c>
      <c r="BO333" t="s">
        <v>3064</v>
      </c>
      <c r="BP333" t="s">
        <v>58</v>
      </c>
      <c r="BQ333" t="s">
        <v>59</v>
      </c>
      <c r="BR333" t="s">
        <v>3058</v>
      </c>
      <c r="BS333" t="s">
        <v>12526</v>
      </c>
      <c r="BT333" t="s">
        <v>12458</v>
      </c>
      <c r="BU333" t="s">
        <v>12776</v>
      </c>
      <c r="BV333" t="s">
        <v>12821</v>
      </c>
      <c r="BW333" t="s">
        <v>13078</v>
      </c>
      <c r="BX333" t="s">
        <v>12463</v>
      </c>
      <c r="BY333" t="s">
        <v>12489</v>
      </c>
      <c r="BZ333" t="s">
        <v>12505</v>
      </c>
      <c r="CA333" t="s">
        <v>12477</v>
      </c>
      <c r="CB333" t="s">
        <v>12492</v>
      </c>
      <c r="CC333" t="s">
        <v>12825</v>
      </c>
      <c r="CD333" t="s">
        <v>12466</v>
      </c>
      <c r="CE333" t="s">
        <v>12529</v>
      </c>
    </row>
    <row r="334" spans="1:93" hidden="1" x14ac:dyDescent="0.25">
      <c r="A334">
        <v>333</v>
      </c>
      <c r="B334" t="s">
        <v>1651</v>
      </c>
      <c r="C334" t="s">
        <v>11539</v>
      </c>
      <c r="D334">
        <v>7</v>
      </c>
      <c r="E334">
        <v>6</v>
      </c>
      <c r="F334" t="s">
        <v>45</v>
      </c>
      <c r="G334">
        <v>10000</v>
      </c>
      <c r="H334" s="3">
        <f t="shared" si="120"/>
        <v>70000</v>
      </c>
      <c r="I334" s="3">
        <f t="shared" si="121"/>
        <v>60000</v>
      </c>
      <c r="J334">
        <v>0</v>
      </c>
      <c r="K334" s="3" t="str">
        <f t="shared" si="123"/>
        <v>No</v>
      </c>
      <c r="L334" s="3" t="str">
        <f t="shared" si="124"/>
        <v>with rating</v>
      </c>
      <c r="M334" s="3">
        <f t="shared" si="125"/>
        <v>1</v>
      </c>
      <c r="N334" s="3" t="str">
        <f t="shared" si="126"/>
        <v>Below average</v>
      </c>
      <c r="O334" s="3">
        <f t="shared" si="127"/>
        <v>0</v>
      </c>
      <c r="P334" s="3">
        <f t="shared" si="128"/>
        <v>0</v>
      </c>
      <c r="Q334" s="3">
        <f t="shared" si="129"/>
        <v>0</v>
      </c>
      <c r="R334" s="3">
        <f t="shared" si="130"/>
        <v>1</v>
      </c>
      <c r="S334" s="3">
        <f t="shared" si="131"/>
        <v>0</v>
      </c>
      <c r="T334" s="3">
        <f t="shared" si="132"/>
        <v>0</v>
      </c>
      <c r="U334" s="3" t="str">
        <f t="shared" si="133"/>
        <v>Good</v>
      </c>
      <c r="V334">
        <v>3.35</v>
      </c>
      <c r="W334">
        <v>1786</v>
      </c>
      <c r="X334">
        <v>660</v>
      </c>
      <c r="Y334" s="8">
        <f t="shared" si="134"/>
        <v>0.36954087346024633</v>
      </c>
      <c r="Z334">
        <v>264</v>
      </c>
      <c r="AA334">
        <v>301</v>
      </c>
      <c r="AB334">
        <v>162</v>
      </c>
      <c r="AC334">
        <v>399</v>
      </c>
      <c r="AD334" s="9">
        <f t="shared" si="135"/>
        <v>0.22340425531914893</v>
      </c>
      <c r="AE334">
        <v>0</v>
      </c>
      <c r="AF334">
        <v>0</v>
      </c>
      <c r="AG334" s="3" t="str">
        <f t="shared" si="136"/>
        <v>No</v>
      </c>
      <c r="AH334">
        <v>0</v>
      </c>
      <c r="AI334" s="3" t="str">
        <f t="shared" si="137"/>
        <v>No</v>
      </c>
      <c r="AJ334">
        <v>0</v>
      </c>
      <c r="AK334" s="3" t="str">
        <f t="shared" si="138"/>
        <v>No</v>
      </c>
      <c r="AL334" t="s">
        <v>11540</v>
      </c>
      <c r="AM334" t="s">
        <v>340</v>
      </c>
      <c r="AN334" t="s">
        <v>96</v>
      </c>
      <c r="AO334">
        <v>4</v>
      </c>
      <c r="AP334" s="6" t="s">
        <v>12443</v>
      </c>
      <c r="AQ334">
        <v>2</v>
      </c>
      <c r="AR334">
        <v>0</v>
      </c>
      <c r="AS334" s="3" t="str">
        <f t="shared" si="139"/>
        <v>No</v>
      </c>
      <c r="AT334">
        <v>47</v>
      </c>
      <c r="AU334">
        <v>50</v>
      </c>
      <c r="AV334" t="str">
        <f t="shared" si="140"/>
        <v>No</v>
      </c>
      <c r="AY334" t="s">
        <v>51</v>
      </c>
      <c r="AZ334" s="6" t="s">
        <v>3065</v>
      </c>
      <c r="BA334" t="s">
        <v>3065</v>
      </c>
      <c r="BB334" t="s">
        <v>3066</v>
      </c>
      <c r="BC334" s="3" t="str">
        <f t="shared" si="141"/>
        <v>with rating</v>
      </c>
      <c r="BD334">
        <v>3566</v>
      </c>
      <c r="BE334" s="3">
        <v>0</v>
      </c>
      <c r="BF334" s="8">
        <f t="shared" si="142"/>
        <v>0</v>
      </c>
      <c r="BG334" s="5">
        <f t="shared" si="122"/>
        <v>0</v>
      </c>
      <c r="BH334">
        <v>3.7324733595064399</v>
      </c>
      <c r="BI334" t="s">
        <v>3067</v>
      </c>
      <c r="BJ334">
        <v>0</v>
      </c>
      <c r="BK334" s="3" t="str">
        <f t="shared" si="143"/>
        <v>No</v>
      </c>
      <c r="BM334" t="s">
        <v>3068</v>
      </c>
      <c r="BN334" t="s">
        <v>3069</v>
      </c>
      <c r="BO334" t="s">
        <v>3070</v>
      </c>
      <c r="BP334" t="s">
        <v>58</v>
      </c>
      <c r="BQ334" t="s">
        <v>59</v>
      </c>
      <c r="BR334" t="s">
        <v>11540</v>
      </c>
      <c r="BS334" t="s">
        <v>13117</v>
      </c>
      <c r="BT334" t="s">
        <v>12458</v>
      </c>
      <c r="BU334" t="s">
        <v>12519</v>
      </c>
      <c r="BV334" t="s">
        <v>12769</v>
      </c>
      <c r="BW334" t="s">
        <v>12560</v>
      </c>
      <c r="BX334" t="s">
        <v>12486</v>
      </c>
      <c r="BY334" t="s">
        <v>12524</v>
      </c>
      <c r="BZ334" t="s">
        <v>12568</v>
      </c>
      <c r="CA334" t="s">
        <v>13118</v>
      </c>
      <c r="CB334" t="s">
        <v>12463</v>
      </c>
      <c r="CC334" t="s">
        <v>12505</v>
      </c>
      <c r="CD334" t="s">
        <v>12492</v>
      </c>
      <c r="CE334" t="s">
        <v>13119</v>
      </c>
      <c r="CF334" t="s">
        <v>12622</v>
      </c>
      <c r="CG334" t="s">
        <v>12508</v>
      </c>
      <c r="CH334" t="s">
        <v>12466</v>
      </c>
      <c r="CI334" t="s">
        <v>12475</v>
      </c>
    </row>
    <row r="335" spans="1:93" hidden="1" x14ac:dyDescent="0.25">
      <c r="A335">
        <v>334</v>
      </c>
      <c r="B335" t="s">
        <v>3071</v>
      </c>
      <c r="C335" t="s">
        <v>11655</v>
      </c>
      <c r="D335">
        <v>5</v>
      </c>
      <c r="E335">
        <v>5</v>
      </c>
      <c r="F335" t="s">
        <v>45</v>
      </c>
      <c r="G335">
        <v>50000</v>
      </c>
      <c r="H335" s="3">
        <f t="shared" si="120"/>
        <v>250000</v>
      </c>
      <c r="I335" s="3">
        <f t="shared" si="121"/>
        <v>250000</v>
      </c>
      <c r="J335">
        <v>0</v>
      </c>
      <c r="K335" s="3" t="str">
        <f t="shared" si="123"/>
        <v>No</v>
      </c>
      <c r="L335" s="3" t="str">
        <f t="shared" si="124"/>
        <v>with rating</v>
      </c>
      <c r="M335" s="3">
        <f t="shared" si="125"/>
        <v>1</v>
      </c>
      <c r="N335" s="3" t="str">
        <f t="shared" si="126"/>
        <v>Above average</v>
      </c>
      <c r="O335" s="3">
        <f t="shared" si="127"/>
        <v>0</v>
      </c>
      <c r="P335" s="3">
        <f t="shared" si="128"/>
        <v>0</v>
      </c>
      <c r="Q335" s="3">
        <f t="shared" si="129"/>
        <v>0</v>
      </c>
      <c r="R335" s="3">
        <f t="shared" si="130"/>
        <v>0</v>
      </c>
      <c r="S335" s="3">
        <f t="shared" si="131"/>
        <v>1</v>
      </c>
      <c r="T335" s="3">
        <f t="shared" si="132"/>
        <v>0</v>
      </c>
      <c r="U335" s="3" t="str">
        <f t="shared" si="133"/>
        <v>Very good</v>
      </c>
      <c r="V335">
        <v>3.93</v>
      </c>
      <c r="W335">
        <v>7088</v>
      </c>
      <c r="X335">
        <v>3367</v>
      </c>
      <c r="Y335" s="8">
        <f t="shared" si="134"/>
        <v>0.47502821670428896</v>
      </c>
      <c r="Z335">
        <v>1510</v>
      </c>
      <c r="AA335">
        <v>1148</v>
      </c>
      <c r="AB335">
        <v>469</v>
      </c>
      <c r="AC335">
        <v>594</v>
      </c>
      <c r="AD335" s="9">
        <f t="shared" si="135"/>
        <v>8.3803611738148986E-2</v>
      </c>
      <c r="AE335">
        <v>0</v>
      </c>
      <c r="AF335">
        <v>0</v>
      </c>
      <c r="AG335" s="3" t="str">
        <f t="shared" si="136"/>
        <v>No</v>
      </c>
      <c r="AH335">
        <v>0</v>
      </c>
      <c r="AI335" s="3" t="str">
        <f t="shared" si="137"/>
        <v>No</v>
      </c>
      <c r="AJ335">
        <v>0</v>
      </c>
      <c r="AK335" s="3" t="str">
        <f t="shared" si="138"/>
        <v>No</v>
      </c>
      <c r="AL335" t="s">
        <v>11656</v>
      </c>
      <c r="AM335" t="s">
        <v>129</v>
      </c>
      <c r="AN335" t="s">
        <v>96</v>
      </c>
      <c r="AO335">
        <v>50</v>
      </c>
      <c r="AP335" s="6" t="s">
        <v>12443</v>
      </c>
      <c r="AQ335">
        <v>1</v>
      </c>
      <c r="AR335">
        <v>0</v>
      </c>
      <c r="AS335" s="3" t="str">
        <f t="shared" si="139"/>
        <v>No</v>
      </c>
      <c r="AT335">
        <v>29</v>
      </c>
      <c r="AU335">
        <v>50</v>
      </c>
      <c r="AV335" t="str">
        <f t="shared" si="140"/>
        <v>No</v>
      </c>
      <c r="AY335" t="s">
        <v>51</v>
      </c>
      <c r="AZ335" s="6" t="s">
        <v>3074</v>
      </c>
      <c r="BA335" t="s">
        <v>3074</v>
      </c>
      <c r="BB335" t="s">
        <v>3075</v>
      </c>
      <c r="BC335" s="3" t="str">
        <f t="shared" si="141"/>
        <v>with rating</v>
      </c>
      <c r="BD335">
        <v>11481</v>
      </c>
      <c r="BE335" s="3">
        <v>88</v>
      </c>
      <c r="BF335" s="8">
        <f t="shared" si="142"/>
        <v>0.88</v>
      </c>
      <c r="BG335" s="5">
        <f t="shared" si="122"/>
        <v>10103.280000000001</v>
      </c>
      <c r="BH335">
        <v>4.0952878669105397</v>
      </c>
      <c r="BI335" t="s">
        <v>3076</v>
      </c>
      <c r="BJ335">
        <v>0</v>
      </c>
      <c r="BK335" s="3" t="str">
        <f t="shared" si="143"/>
        <v>No</v>
      </c>
      <c r="BM335" t="s">
        <v>3077</v>
      </c>
      <c r="BN335" t="s">
        <v>3078</v>
      </c>
      <c r="BO335" t="s">
        <v>3079</v>
      </c>
      <c r="BP335" t="s">
        <v>58</v>
      </c>
      <c r="BQ335" t="s">
        <v>59</v>
      </c>
      <c r="BR335" t="s">
        <v>11656</v>
      </c>
      <c r="BS335" t="s">
        <v>12530</v>
      </c>
      <c r="BT335" t="s">
        <v>12458</v>
      </c>
      <c r="BU335" t="s">
        <v>12970</v>
      </c>
      <c r="BV335" t="s">
        <v>12708</v>
      </c>
      <c r="BW335" t="s">
        <v>12467</v>
      </c>
      <c r="BX335" t="s">
        <v>12496</v>
      </c>
      <c r="BY335" t="s">
        <v>12582</v>
      </c>
      <c r="BZ335" t="s">
        <v>12770</v>
      </c>
      <c r="CA335" t="s">
        <v>12473</v>
      </c>
      <c r="CB335" t="s">
        <v>12518</v>
      </c>
      <c r="CC335" t="s">
        <v>12576</v>
      </c>
      <c r="CD335" t="s">
        <v>12463</v>
      </c>
      <c r="CE335" t="s">
        <v>12519</v>
      </c>
      <c r="CF335" t="s">
        <v>12632</v>
      </c>
      <c r="CG335" t="s">
        <v>12493</v>
      </c>
      <c r="CH335" t="s">
        <v>12540</v>
      </c>
      <c r="CI335" t="s">
        <v>12609</v>
      </c>
      <c r="CJ335" t="s">
        <v>12459</v>
      </c>
      <c r="CK335" t="s">
        <v>12466</v>
      </c>
      <c r="CL335" t="s">
        <v>12492</v>
      </c>
      <c r="CM335" t="s">
        <v>12475</v>
      </c>
    </row>
    <row r="336" spans="1:93" hidden="1" x14ac:dyDescent="0.25">
      <c r="A336">
        <v>335</v>
      </c>
      <c r="B336" t="s">
        <v>3080</v>
      </c>
      <c r="C336" t="s">
        <v>3081</v>
      </c>
      <c r="D336">
        <v>9</v>
      </c>
      <c r="E336">
        <v>8</v>
      </c>
      <c r="F336" t="s">
        <v>45</v>
      </c>
      <c r="G336">
        <v>100</v>
      </c>
      <c r="H336" s="3">
        <f t="shared" si="120"/>
        <v>900</v>
      </c>
      <c r="I336" s="3">
        <f t="shared" si="121"/>
        <v>800</v>
      </c>
      <c r="J336">
        <v>0</v>
      </c>
      <c r="K336" s="3" t="str">
        <f t="shared" si="123"/>
        <v>No</v>
      </c>
      <c r="L336" s="3" t="str">
        <f t="shared" si="124"/>
        <v>with rating</v>
      </c>
      <c r="M336" s="3">
        <f t="shared" si="125"/>
        <v>1</v>
      </c>
      <c r="N336" s="3" t="str">
        <f t="shared" si="126"/>
        <v>Above average</v>
      </c>
      <c r="O336" s="3">
        <f t="shared" si="127"/>
        <v>0</v>
      </c>
      <c r="P336" s="3">
        <f t="shared" si="128"/>
        <v>0</v>
      </c>
      <c r="Q336" s="3">
        <f t="shared" si="129"/>
        <v>0</v>
      </c>
      <c r="R336" s="3">
        <f t="shared" si="130"/>
        <v>0</v>
      </c>
      <c r="S336" s="3">
        <f t="shared" si="131"/>
        <v>1</v>
      </c>
      <c r="T336" s="3">
        <f t="shared" si="132"/>
        <v>0</v>
      </c>
      <c r="U336" s="3" t="str">
        <f t="shared" si="133"/>
        <v>Very good</v>
      </c>
      <c r="V336">
        <v>4.07</v>
      </c>
      <c r="W336">
        <v>27</v>
      </c>
      <c r="X336">
        <v>14</v>
      </c>
      <c r="Y336" s="8">
        <f t="shared" si="134"/>
        <v>0.51851851851851849</v>
      </c>
      <c r="Z336">
        <v>8</v>
      </c>
      <c r="AA336">
        <v>1</v>
      </c>
      <c r="AB336">
        <v>1</v>
      </c>
      <c r="AC336">
        <v>3</v>
      </c>
      <c r="AD336" s="9">
        <f t="shared" si="135"/>
        <v>0.1111111111111111</v>
      </c>
      <c r="AE336">
        <v>0</v>
      </c>
      <c r="AF336">
        <v>0</v>
      </c>
      <c r="AG336" s="3" t="str">
        <f t="shared" si="136"/>
        <v>No</v>
      </c>
      <c r="AH336">
        <v>0</v>
      </c>
      <c r="AI336" s="3" t="str">
        <f t="shared" si="137"/>
        <v>No</v>
      </c>
      <c r="AJ336">
        <v>0</v>
      </c>
      <c r="AK336" s="3" t="str">
        <f t="shared" si="138"/>
        <v>No</v>
      </c>
      <c r="AL336" t="s">
        <v>3082</v>
      </c>
      <c r="AM336" t="s">
        <v>95</v>
      </c>
      <c r="AN336" t="s">
        <v>48</v>
      </c>
      <c r="AO336">
        <v>50</v>
      </c>
      <c r="AP336" s="6" t="s">
        <v>12443</v>
      </c>
      <c r="AQ336">
        <v>3</v>
      </c>
      <c r="AR336">
        <v>0</v>
      </c>
      <c r="AS336" s="3" t="str">
        <f t="shared" si="139"/>
        <v>No</v>
      </c>
      <c r="AT336">
        <v>22</v>
      </c>
      <c r="AU336">
        <v>50</v>
      </c>
      <c r="AV336" t="str">
        <f t="shared" si="140"/>
        <v>No</v>
      </c>
      <c r="AY336" t="s">
        <v>321</v>
      </c>
      <c r="AZ336" s="6" t="s">
        <v>3083</v>
      </c>
      <c r="BA336" t="s">
        <v>3083</v>
      </c>
      <c r="BB336" t="s">
        <v>3084</v>
      </c>
      <c r="BC336" s="3" t="str">
        <f t="shared" si="141"/>
        <v>with rating</v>
      </c>
      <c r="BD336">
        <v>34975</v>
      </c>
      <c r="BE336" s="3">
        <v>92</v>
      </c>
      <c r="BF336" s="8">
        <f t="shared" si="142"/>
        <v>0.92</v>
      </c>
      <c r="BG336" s="5">
        <f t="shared" si="122"/>
        <v>32177</v>
      </c>
      <c r="BH336">
        <v>4.3365832737669701</v>
      </c>
      <c r="BI336" t="s">
        <v>3085</v>
      </c>
      <c r="BJ336">
        <v>0</v>
      </c>
      <c r="BK336" s="3" t="str">
        <f t="shared" si="143"/>
        <v>No</v>
      </c>
      <c r="BM336" t="s">
        <v>3086</v>
      </c>
      <c r="BN336" t="s">
        <v>3087</v>
      </c>
      <c r="BO336" t="s">
        <v>3088</v>
      </c>
      <c r="BP336" t="s">
        <v>58</v>
      </c>
      <c r="BQ336" t="s">
        <v>59</v>
      </c>
      <c r="BR336" t="s">
        <v>3082</v>
      </c>
      <c r="BS336" t="s">
        <v>12482</v>
      </c>
      <c r="BT336" t="s">
        <v>12916</v>
      </c>
      <c r="BU336" t="s">
        <v>12520</v>
      </c>
      <c r="BV336" t="s">
        <v>12458</v>
      </c>
      <c r="BW336" t="s">
        <v>12486</v>
      </c>
      <c r="BX336" t="s">
        <v>12487</v>
      </c>
      <c r="BY336" t="s">
        <v>12463</v>
      </c>
      <c r="BZ336" t="s">
        <v>12559</v>
      </c>
      <c r="CA336" t="s">
        <v>12580</v>
      </c>
      <c r="CB336" t="s">
        <v>12466</v>
      </c>
      <c r="CC336" t="s">
        <v>12581</v>
      </c>
      <c r="CD336" t="s">
        <v>12475</v>
      </c>
      <c r="CE336" t="s">
        <v>12469</v>
      </c>
      <c r="CF336" t="s">
        <v>13355</v>
      </c>
      <c r="CG336" t="s">
        <v>12515</v>
      </c>
      <c r="CH336" t="s">
        <v>12545</v>
      </c>
      <c r="CI336" t="s">
        <v>12563</v>
      </c>
      <c r="CJ336" t="s">
        <v>12740</v>
      </c>
      <c r="CK336" t="s">
        <v>12489</v>
      </c>
      <c r="CL336" t="s">
        <v>12492</v>
      </c>
      <c r="CM336" t="s">
        <v>12679</v>
      </c>
      <c r="CN336" t="s">
        <v>12510</v>
      </c>
      <c r="CO336" t="s">
        <v>12508</v>
      </c>
    </row>
    <row r="337" spans="1:96" hidden="1" x14ac:dyDescent="0.25">
      <c r="A337">
        <v>336</v>
      </c>
      <c r="B337" t="s">
        <v>3089</v>
      </c>
      <c r="C337" t="s">
        <v>3090</v>
      </c>
      <c r="D337">
        <v>9</v>
      </c>
      <c r="E337">
        <v>8</v>
      </c>
      <c r="F337" t="s">
        <v>45</v>
      </c>
      <c r="G337">
        <v>1000</v>
      </c>
      <c r="H337" s="3">
        <f t="shared" si="120"/>
        <v>9000</v>
      </c>
      <c r="I337" s="3">
        <f t="shared" si="121"/>
        <v>8000</v>
      </c>
      <c r="J337">
        <v>1</v>
      </c>
      <c r="K337" s="3" t="str">
        <f t="shared" si="123"/>
        <v>Yes</v>
      </c>
      <c r="L337" s="3" t="str">
        <f t="shared" si="124"/>
        <v>with rating</v>
      </c>
      <c r="M337" s="3">
        <f t="shared" si="125"/>
        <v>1</v>
      </c>
      <c r="N337" s="3" t="str">
        <f t="shared" si="126"/>
        <v>Above average</v>
      </c>
      <c r="O337" s="3">
        <f t="shared" si="127"/>
        <v>0</v>
      </c>
      <c r="P337" s="3">
        <f t="shared" si="128"/>
        <v>0</v>
      </c>
      <c r="Q337" s="3">
        <f t="shared" si="129"/>
        <v>0</v>
      </c>
      <c r="R337" s="3">
        <f t="shared" si="130"/>
        <v>0</v>
      </c>
      <c r="S337" s="3">
        <f t="shared" si="131"/>
        <v>1</v>
      </c>
      <c r="T337" s="3">
        <f t="shared" si="132"/>
        <v>0</v>
      </c>
      <c r="U337" s="3" t="str">
        <f t="shared" si="133"/>
        <v>Very good</v>
      </c>
      <c r="V337">
        <v>4.22</v>
      </c>
      <c r="W337">
        <v>237</v>
      </c>
      <c r="X337">
        <v>138</v>
      </c>
      <c r="Y337" s="8">
        <f t="shared" si="134"/>
        <v>0.58227848101265822</v>
      </c>
      <c r="Z337">
        <v>50</v>
      </c>
      <c r="AA337">
        <v>26</v>
      </c>
      <c r="AB337">
        <v>9</v>
      </c>
      <c r="AC337">
        <v>14</v>
      </c>
      <c r="AD337" s="9">
        <f t="shared" si="135"/>
        <v>5.9071729957805907E-2</v>
      </c>
      <c r="AE337">
        <v>0</v>
      </c>
      <c r="AF337">
        <v>0</v>
      </c>
      <c r="AG337" s="3" t="str">
        <f t="shared" si="136"/>
        <v>No</v>
      </c>
      <c r="AH337">
        <v>0</v>
      </c>
      <c r="AI337" s="3" t="str">
        <f t="shared" si="137"/>
        <v>No</v>
      </c>
      <c r="AJ337">
        <v>0</v>
      </c>
      <c r="AK337" s="3" t="str">
        <f t="shared" si="138"/>
        <v>No</v>
      </c>
      <c r="AL337" t="s">
        <v>3091</v>
      </c>
      <c r="AM337" t="s">
        <v>85</v>
      </c>
      <c r="AN337" t="s">
        <v>48</v>
      </c>
      <c r="AO337">
        <v>50</v>
      </c>
      <c r="AP337" s="6" t="s">
        <v>12443</v>
      </c>
      <c r="AQ337">
        <v>3</v>
      </c>
      <c r="AR337">
        <v>0</v>
      </c>
      <c r="AS337" s="3" t="str">
        <f t="shared" si="139"/>
        <v>No</v>
      </c>
      <c r="AT337">
        <v>138</v>
      </c>
      <c r="AU337">
        <v>50</v>
      </c>
      <c r="AV337" t="str">
        <f t="shared" si="140"/>
        <v>No</v>
      </c>
      <c r="AY337" t="s">
        <v>51</v>
      </c>
      <c r="AZ337" s="6" t="s">
        <v>293</v>
      </c>
      <c r="BA337" t="s">
        <v>294</v>
      </c>
      <c r="BB337" t="s">
        <v>295</v>
      </c>
      <c r="BC337" s="3" t="str">
        <f t="shared" si="141"/>
        <v>with rating</v>
      </c>
      <c r="BD337">
        <v>96838</v>
      </c>
      <c r="BE337" s="3">
        <v>0</v>
      </c>
      <c r="BF337" s="8">
        <f t="shared" si="142"/>
        <v>0</v>
      </c>
      <c r="BG337" s="5">
        <f t="shared" si="122"/>
        <v>0</v>
      </c>
      <c r="BH337">
        <v>4.2646585018277898</v>
      </c>
      <c r="BI337" t="s">
        <v>296</v>
      </c>
      <c r="BJ337">
        <v>0</v>
      </c>
      <c r="BK337" s="3" t="str">
        <f t="shared" si="143"/>
        <v>No</v>
      </c>
      <c r="BM337" t="s">
        <v>3092</v>
      </c>
      <c r="BN337" t="s">
        <v>3093</v>
      </c>
      <c r="BO337" t="s">
        <v>3094</v>
      </c>
      <c r="BP337" t="s">
        <v>58</v>
      </c>
      <c r="BQ337" t="s">
        <v>59</v>
      </c>
      <c r="BR337" t="s">
        <v>3091</v>
      </c>
      <c r="BS337" t="s">
        <v>12458</v>
      </c>
      <c r="BT337" t="s">
        <v>12459</v>
      </c>
      <c r="BU337" t="s">
        <v>12463</v>
      </c>
      <c r="BV337" t="s">
        <v>12502</v>
      </c>
      <c r="BW337" t="s">
        <v>12613</v>
      </c>
      <c r="BX337" t="s">
        <v>12647</v>
      </c>
      <c r="BY337" t="s">
        <v>12493</v>
      </c>
      <c r="BZ337" t="s">
        <v>12475</v>
      </c>
      <c r="CA337" t="s">
        <v>12466</v>
      </c>
      <c r="CB337" t="s">
        <v>12686</v>
      </c>
      <c r="CC337" t="s">
        <v>12614</v>
      </c>
    </row>
    <row r="338" spans="1:96" hidden="1" x14ac:dyDescent="0.25">
      <c r="A338">
        <v>337</v>
      </c>
      <c r="B338" t="s">
        <v>3095</v>
      </c>
      <c r="C338" t="s">
        <v>3096</v>
      </c>
      <c r="D338">
        <v>8</v>
      </c>
      <c r="E338">
        <v>11</v>
      </c>
      <c r="F338" t="s">
        <v>45</v>
      </c>
      <c r="G338">
        <v>1000</v>
      </c>
      <c r="H338" s="3">
        <f t="shared" si="120"/>
        <v>8000</v>
      </c>
      <c r="I338" s="3">
        <f t="shared" si="121"/>
        <v>11000</v>
      </c>
      <c r="J338">
        <v>0</v>
      </c>
      <c r="K338" s="3" t="str">
        <f t="shared" si="123"/>
        <v>No</v>
      </c>
      <c r="L338" s="3" t="str">
        <f t="shared" si="124"/>
        <v>with rating</v>
      </c>
      <c r="M338" s="3">
        <f t="shared" si="125"/>
        <v>1</v>
      </c>
      <c r="N338" s="3" t="str">
        <f t="shared" si="126"/>
        <v>Above average</v>
      </c>
      <c r="O338" s="3">
        <f t="shared" si="127"/>
        <v>0</v>
      </c>
      <c r="P338" s="3">
        <f t="shared" si="128"/>
        <v>0</v>
      </c>
      <c r="Q338" s="3">
        <f t="shared" si="129"/>
        <v>0</v>
      </c>
      <c r="R338" s="3">
        <f t="shared" si="130"/>
        <v>0</v>
      </c>
      <c r="S338" s="3">
        <f t="shared" si="131"/>
        <v>1</v>
      </c>
      <c r="T338" s="3">
        <f t="shared" si="132"/>
        <v>0</v>
      </c>
      <c r="U338" s="3" t="str">
        <f t="shared" si="133"/>
        <v>Very good</v>
      </c>
      <c r="V338">
        <v>4.13</v>
      </c>
      <c r="W338">
        <v>127</v>
      </c>
      <c r="X338">
        <v>70</v>
      </c>
      <c r="Y338" s="8">
        <f t="shared" si="134"/>
        <v>0.55118110236220474</v>
      </c>
      <c r="Z338">
        <v>30</v>
      </c>
      <c r="AA338">
        <v>10</v>
      </c>
      <c r="AB338">
        <v>7</v>
      </c>
      <c r="AC338">
        <v>10</v>
      </c>
      <c r="AD338" s="9">
        <f t="shared" si="135"/>
        <v>7.874015748031496E-2</v>
      </c>
      <c r="AE338">
        <v>0</v>
      </c>
      <c r="AF338">
        <v>0</v>
      </c>
      <c r="AG338" s="3" t="str">
        <f t="shared" si="136"/>
        <v>No</v>
      </c>
      <c r="AH338">
        <v>0</v>
      </c>
      <c r="AI338" s="3" t="str">
        <f t="shared" si="137"/>
        <v>No</v>
      </c>
      <c r="AJ338">
        <v>0</v>
      </c>
      <c r="AK338" s="3" t="str">
        <f t="shared" si="138"/>
        <v>No</v>
      </c>
      <c r="AL338" t="s">
        <v>3097</v>
      </c>
      <c r="AM338" t="s">
        <v>3098</v>
      </c>
      <c r="AN338" t="s">
        <v>96</v>
      </c>
      <c r="AO338">
        <v>50</v>
      </c>
      <c r="AP338" s="6" t="s">
        <v>12443</v>
      </c>
      <c r="AQ338">
        <v>3</v>
      </c>
      <c r="AR338">
        <v>0</v>
      </c>
      <c r="AS338" s="3" t="str">
        <f t="shared" si="139"/>
        <v>No</v>
      </c>
      <c r="AT338">
        <v>15</v>
      </c>
      <c r="AU338">
        <v>50</v>
      </c>
      <c r="AV338" t="str">
        <f t="shared" si="140"/>
        <v>Yes</v>
      </c>
      <c r="AW338">
        <v>1</v>
      </c>
      <c r="AX338" t="s">
        <v>12445</v>
      </c>
      <c r="AY338" t="s">
        <v>51</v>
      </c>
      <c r="AZ338" s="6" t="s">
        <v>3099</v>
      </c>
      <c r="BA338" t="s">
        <v>3099</v>
      </c>
      <c r="BB338" t="s">
        <v>3100</v>
      </c>
      <c r="BC338" s="3" t="str">
        <f t="shared" si="141"/>
        <v>with rating</v>
      </c>
      <c r="BD338">
        <v>173</v>
      </c>
      <c r="BE338" s="3">
        <v>91</v>
      </c>
      <c r="BF338" s="8">
        <f t="shared" si="142"/>
        <v>0.91</v>
      </c>
      <c r="BG338" s="5">
        <f t="shared" si="122"/>
        <v>157.43</v>
      </c>
      <c r="BH338">
        <v>4.3063583815028901</v>
      </c>
      <c r="BI338" t="s">
        <v>3101</v>
      </c>
      <c r="BJ338">
        <v>0</v>
      </c>
      <c r="BK338" s="3" t="str">
        <f t="shared" si="143"/>
        <v>No</v>
      </c>
      <c r="BM338" t="s">
        <v>3102</v>
      </c>
      <c r="BN338" t="s">
        <v>3103</v>
      </c>
      <c r="BO338" t="s">
        <v>3104</v>
      </c>
      <c r="BP338" t="s">
        <v>58</v>
      </c>
      <c r="BQ338" t="s">
        <v>59</v>
      </c>
      <c r="BR338" t="s">
        <v>3097</v>
      </c>
      <c r="BS338" t="s">
        <v>12458</v>
      </c>
      <c r="BT338" t="s">
        <v>12557</v>
      </c>
      <c r="BU338" t="s">
        <v>12764</v>
      </c>
      <c r="BV338" t="s">
        <v>12485</v>
      </c>
      <c r="BW338" t="s">
        <v>12486</v>
      </c>
      <c r="BX338" t="s">
        <v>12563</v>
      </c>
      <c r="BY338" t="s">
        <v>12744</v>
      </c>
      <c r="BZ338" t="s">
        <v>12477</v>
      </c>
      <c r="CA338" t="s">
        <v>12857</v>
      </c>
      <c r="CB338" t="s">
        <v>12564</v>
      </c>
      <c r="CC338" t="s">
        <v>12525</v>
      </c>
      <c r="CD338" t="s">
        <v>12568</v>
      </c>
      <c r="CE338" t="s">
        <v>12670</v>
      </c>
      <c r="CF338" t="s">
        <v>12559</v>
      </c>
      <c r="CG338" t="s">
        <v>12492</v>
      </c>
      <c r="CH338" t="s">
        <v>13068</v>
      </c>
      <c r="CI338" t="s">
        <v>12508</v>
      </c>
      <c r="CJ338" t="s">
        <v>12463</v>
      </c>
      <c r="CK338" t="s">
        <v>12466</v>
      </c>
      <c r="CL338" t="s">
        <v>12475</v>
      </c>
    </row>
    <row r="339" spans="1:96" hidden="1" x14ac:dyDescent="0.25">
      <c r="A339">
        <v>338</v>
      </c>
      <c r="B339" t="s">
        <v>3105</v>
      </c>
      <c r="C339" t="s">
        <v>3106</v>
      </c>
      <c r="D339">
        <v>11</v>
      </c>
      <c r="E339">
        <v>10</v>
      </c>
      <c r="F339" t="s">
        <v>45</v>
      </c>
      <c r="G339">
        <v>2</v>
      </c>
      <c r="H339" s="3">
        <f t="shared" si="120"/>
        <v>22</v>
      </c>
      <c r="I339" s="3">
        <f t="shared" si="121"/>
        <v>20</v>
      </c>
      <c r="J339">
        <v>0</v>
      </c>
      <c r="K339" s="3" t="str">
        <f t="shared" si="123"/>
        <v>No</v>
      </c>
      <c r="L339" s="3" t="str">
        <f t="shared" si="124"/>
        <v>with rating</v>
      </c>
      <c r="M339" s="3">
        <f t="shared" si="125"/>
        <v>1</v>
      </c>
      <c r="N339" s="3" t="str">
        <f t="shared" si="126"/>
        <v>Below average</v>
      </c>
      <c r="O339" s="3">
        <f t="shared" si="127"/>
        <v>0</v>
      </c>
      <c r="P339" s="3">
        <f t="shared" si="128"/>
        <v>0</v>
      </c>
      <c r="Q339" s="3">
        <f t="shared" si="129"/>
        <v>1</v>
      </c>
      <c r="R339" s="3">
        <f t="shared" si="130"/>
        <v>0</v>
      </c>
      <c r="S339" s="3">
        <f t="shared" si="131"/>
        <v>0</v>
      </c>
      <c r="T339" s="3">
        <f t="shared" si="132"/>
        <v>0</v>
      </c>
      <c r="U339" s="3" t="str">
        <f t="shared" si="133"/>
        <v>Fair</v>
      </c>
      <c r="V339">
        <v>2</v>
      </c>
      <c r="W339">
        <v>1</v>
      </c>
      <c r="X339">
        <v>0</v>
      </c>
      <c r="Y339" s="8">
        <f t="shared" si="134"/>
        <v>0</v>
      </c>
      <c r="Z339">
        <v>0</v>
      </c>
      <c r="AA339">
        <v>0</v>
      </c>
      <c r="AB339">
        <v>1</v>
      </c>
      <c r="AC339">
        <v>0</v>
      </c>
      <c r="AD339" s="9">
        <f t="shared" si="135"/>
        <v>0</v>
      </c>
      <c r="AE339">
        <v>0</v>
      </c>
      <c r="AF339">
        <v>0</v>
      </c>
      <c r="AG339" s="3" t="str">
        <f t="shared" si="136"/>
        <v>No</v>
      </c>
      <c r="AH339">
        <v>0</v>
      </c>
      <c r="AI339" s="3" t="str">
        <f t="shared" si="137"/>
        <v>No</v>
      </c>
      <c r="AJ339">
        <v>0</v>
      </c>
      <c r="AK339" s="3" t="str">
        <f t="shared" si="138"/>
        <v>No</v>
      </c>
      <c r="AL339" t="s">
        <v>3107</v>
      </c>
      <c r="AM339" t="s">
        <v>95</v>
      </c>
      <c r="AN339" t="s">
        <v>96</v>
      </c>
      <c r="AO339">
        <v>50</v>
      </c>
      <c r="AP339" s="6" t="s">
        <v>12443</v>
      </c>
      <c r="AQ339">
        <v>3</v>
      </c>
      <c r="AR339">
        <v>0</v>
      </c>
      <c r="AS339" s="3" t="str">
        <f t="shared" si="139"/>
        <v>No</v>
      </c>
      <c r="AT339">
        <v>19</v>
      </c>
      <c r="AU339">
        <v>50</v>
      </c>
      <c r="AV339" t="str">
        <f t="shared" si="140"/>
        <v>No</v>
      </c>
      <c r="AY339" t="s">
        <v>51</v>
      </c>
      <c r="AZ339" s="6" t="s">
        <v>3108</v>
      </c>
      <c r="BA339" t="s">
        <v>3109</v>
      </c>
      <c r="BB339" t="s">
        <v>3110</v>
      </c>
      <c r="BC339" s="3" t="str">
        <f t="shared" si="141"/>
        <v>with rating</v>
      </c>
      <c r="BD339">
        <v>21307</v>
      </c>
      <c r="BE339" s="3">
        <v>86</v>
      </c>
      <c r="BF339" s="8">
        <f t="shared" si="142"/>
        <v>0.86</v>
      </c>
      <c r="BG339" s="5">
        <f t="shared" si="122"/>
        <v>18324.02</v>
      </c>
      <c r="BH339">
        <v>3.9990613413432201</v>
      </c>
      <c r="BI339" t="s">
        <v>3111</v>
      </c>
      <c r="BJ339">
        <v>0</v>
      </c>
      <c r="BK339" s="3" t="str">
        <f t="shared" si="143"/>
        <v>No</v>
      </c>
      <c r="BM339" t="s">
        <v>3112</v>
      </c>
      <c r="BN339" t="s">
        <v>3113</v>
      </c>
      <c r="BO339" t="s">
        <v>3114</v>
      </c>
      <c r="BP339" t="s">
        <v>58</v>
      </c>
      <c r="BQ339" t="s">
        <v>59</v>
      </c>
      <c r="BR339" t="s">
        <v>3107</v>
      </c>
      <c r="BS339" t="s">
        <v>13052</v>
      </c>
      <c r="BT339" t="s">
        <v>13491</v>
      </c>
      <c r="BU339" t="s">
        <v>12595</v>
      </c>
      <c r="BV339" t="s">
        <v>12541</v>
      </c>
      <c r="BW339" t="s">
        <v>13492</v>
      </c>
      <c r="BX339" t="s">
        <v>12467</v>
      </c>
      <c r="BY339" t="s">
        <v>12512</v>
      </c>
      <c r="BZ339" t="s">
        <v>12469</v>
      </c>
      <c r="CA339" t="s">
        <v>12530</v>
      </c>
      <c r="CB339" t="s">
        <v>12501</v>
      </c>
      <c r="CC339" t="s">
        <v>12568</v>
      </c>
      <c r="CD339" t="s">
        <v>13051</v>
      </c>
      <c r="CE339" t="s">
        <v>12463</v>
      </c>
      <c r="CF339" t="s">
        <v>12459</v>
      </c>
      <c r="CG339" t="s">
        <v>13339</v>
      </c>
      <c r="CH339" t="s">
        <v>12475</v>
      </c>
      <c r="CI339" t="s">
        <v>12633</v>
      </c>
      <c r="CJ339" t="s">
        <v>12708</v>
      </c>
      <c r="CK339" t="s">
        <v>12809</v>
      </c>
      <c r="CL339" t="s">
        <v>12602</v>
      </c>
      <c r="CM339" t="s">
        <v>12969</v>
      </c>
    </row>
    <row r="340" spans="1:96" hidden="1" x14ac:dyDescent="0.25">
      <c r="A340">
        <v>339</v>
      </c>
      <c r="B340" t="s">
        <v>3115</v>
      </c>
      <c r="C340" t="s">
        <v>3116</v>
      </c>
      <c r="D340">
        <v>19</v>
      </c>
      <c r="E340">
        <v>17</v>
      </c>
      <c r="F340" t="s">
        <v>45</v>
      </c>
      <c r="G340">
        <v>5000</v>
      </c>
      <c r="H340" s="3">
        <f t="shared" si="120"/>
        <v>95000</v>
      </c>
      <c r="I340" s="3">
        <f t="shared" si="121"/>
        <v>85000</v>
      </c>
      <c r="J340">
        <v>0</v>
      </c>
      <c r="K340" s="3" t="str">
        <f t="shared" si="123"/>
        <v>No</v>
      </c>
      <c r="L340" s="3" t="str">
        <f t="shared" si="124"/>
        <v>with rating</v>
      </c>
      <c r="M340" s="3">
        <f t="shared" si="125"/>
        <v>1</v>
      </c>
      <c r="N340" s="3" t="str">
        <f t="shared" si="126"/>
        <v>Below average</v>
      </c>
      <c r="O340" s="3">
        <f t="shared" si="127"/>
        <v>0</v>
      </c>
      <c r="P340" s="3">
        <f t="shared" si="128"/>
        <v>0</v>
      </c>
      <c r="Q340" s="3">
        <f t="shared" si="129"/>
        <v>0</v>
      </c>
      <c r="R340" s="3">
        <f t="shared" si="130"/>
        <v>0</v>
      </c>
      <c r="S340" s="3">
        <f t="shared" si="131"/>
        <v>1</v>
      </c>
      <c r="T340" s="3">
        <f t="shared" si="132"/>
        <v>0</v>
      </c>
      <c r="U340" s="3" t="str">
        <f t="shared" si="133"/>
        <v>Very good</v>
      </c>
      <c r="V340">
        <v>3.77</v>
      </c>
      <c r="W340">
        <v>1163</v>
      </c>
      <c r="X340">
        <v>559</v>
      </c>
      <c r="Y340" s="8">
        <f t="shared" si="134"/>
        <v>0.48065348237317285</v>
      </c>
      <c r="Z340">
        <v>212</v>
      </c>
      <c r="AA340">
        <v>135</v>
      </c>
      <c r="AB340">
        <v>77</v>
      </c>
      <c r="AC340">
        <v>180</v>
      </c>
      <c r="AD340" s="9">
        <f t="shared" si="135"/>
        <v>0.15477214101461736</v>
      </c>
      <c r="AE340">
        <v>1</v>
      </c>
      <c r="AF340">
        <v>1</v>
      </c>
      <c r="AG340" s="3" t="str">
        <f t="shared" si="136"/>
        <v>Yes</v>
      </c>
      <c r="AH340">
        <v>0</v>
      </c>
      <c r="AI340" s="3" t="str">
        <f t="shared" si="137"/>
        <v>No</v>
      </c>
      <c r="AJ340">
        <v>0</v>
      </c>
      <c r="AK340" s="3" t="str">
        <f t="shared" si="138"/>
        <v>No</v>
      </c>
      <c r="AL340" t="s">
        <v>3117</v>
      </c>
      <c r="AM340" t="s">
        <v>3118</v>
      </c>
      <c r="AO340">
        <v>2</v>
      </c>
      <c r="AP340" s="6" t="s">
        <v>12443</v>
      </c>
      <c r="AQ340">
        <v>5</v>
      </c>
      <c r="AR340">
        <v>0</v>
      </c>
      <c r="AS340" s="3" t="str">
        <f t="shared" si="139"/>
        <v>No</v>
      </c>
      <c r="AT340">
        <v>27</v>
      </c>
      <c r="AU340">
        <v>50</v>
      </c>
      <c r="AV340" t="str">
        <f t="shared" si="140"/>
        <v>Yes</v>
      </c>
      <c r="AW340">
        <v>1</v>
      </c>
      <c r="AX340" t="s">
        <v>12445</v>
      </c>
      <c r="AY340" t="s">
        <v>51</v>
      </c>
      <c r="AZ340" s="6" t="s">
        <v>3119</v>
      </c>
      <c r="BA340" t="s">
        <v>3120</v>
      </c>
      <c r="BB340" t="s">
        <v>3121</v>
      </c>
      <c r="BC340" s="3" t="str">
        <f t="shared" si="141"/>
        <v>with rating</v>
      </c>
      <c r="BD340">
        <v>15173</v>
      </c>
      <c r="BE340" s="3">
        <v>0</v>
      </c>
      <c r="BF340" s="8">
        <f t="shared" si="142"/>
        <v>0</v>
      </c>
      <c r="BG340" s="5">
        <f t="shared" si="122"/>
        <v>0</v>
      </c>
      <c r="BH340">
        <v>3.9599947274764302</v>
      </c>
      <c r="BI340" t="s">
        <v>3122</v>
      </c>
      <c r="BJ340">
        <v>0</v>
      </c>
      <c r="BK340" s="3" t="str">
        <f t="shared" si="143"/>
        <v>No</v>
      </c>
      <c r="BM340" t="s">
        <v>3123</v>
      </c>
      <c r="BN340" t="s">
        <v>3124</v>
      </c>
      <c r="BO340" t="s">
        <v>3125</v>
      </c>
      <c r="BP340" t="s">
        <v>58</v>
      </c>
      <c r="BQ340" t="s">
        <v>59</v>
      </c>
      <c r="BR340" t="s">
        <v>3117</v>
      </c>
      <c r="BS340" t="s">
        <v>13493</v>
      </c>
      <c r="BT340" t="s">
        <v>13494</v>
      </c>
      <c r="BU340" t="s">
        <v>12878</v>
      </c>
      <c r="BV340" t="s">
        <v>13495</v>
      </c>
      <c r="BW340" t="s">
        <v>13096</v>
      </c>
      <c r="BX340" t="s">
        <v>13496</v>
      </c>
      <c r="BY340" t="s">
        <v>13497</v>
      </c>
      <c r="BZ340" t="s">
        <v>13411</v>
      </c>
      <c r="CA340" t="s">
        <v>13498</v>
      </c>
      <c r="CB340" t="s">
        <v>13499</v>
      </c>
      <c r="CC340" t="s">
        <v>13500</v>
      </c>
      <c r="CD340" t="s">
        <v>13501</v>
      </c>
      <c r="CE340" t="s">
        <v>13502</v>
      </c>
      <c r="CF340" t="s">
        <v>13503</v>
      </c>
      <c r="CG340" t="s">
        <v>12508</v>
      </c>
    </row>
    <row r="341" spans="1:96" hidden="1" x14ac:dyDescent="0.25">
      <c r="A341">
        <v>340</v>
      </c>
      <c r="B341" t="s">
        <v>3126</v>
      </c>
      <c r="C341" t="s">
        <v>3127</v>
      </c>
      <c r="D341">
        <v>8</v>
      </c>
      <c r="E341">
        <v>25</v>
      </c>
      <c r="F341" t="s">
        <v>45</v>
      </c>
      <c r="G341">
        <v>10000</v>
      </c>
      <c r="H341" s="3">
        <f t="shared" si="120"/>
        <v>80000</v>
      </c>
      <c r="I341" s="3">
        <f t="shared" si="121"/>
        <v>250000</v>
      </c>
      <c r="J341">
        <v>0</v>
      </c>
      <c r="K341" s="3" t="str">
        <f t="shared" si="123"/>
        <v>No</v>
      </c>
      <c r="L341" s="3" t="str">
        <f t="shared" si="124"/>
        <v>with rating</v>
      </c>
      <c r="M341" s="3">
        <f t="shared" si="125"/>
        <v>1</v>
      </c>
      <c r="N341" s="3" t="str">
        <f t="shared" si="126"/>
        <v>Below average</v>
      </c>
      <c r="O341" s="3">
        <f t="shared" si="127"/>
        <v>0</v>
      </c>
      <c r="P341" s="3">
        <f t="shared" si="128"/>
        <v>0</v>
      </c>
      <c r="Q341" s="3">
        <f t="shared" si="129"/>
        <v>0</v>
      </c>
      <c r="R341" s="3">
        <f t="shared" si="130"/>
        <v>0</v>
      </c>
      <c r="S341" s="3">
        <f t="shared" si="131"/>
        <v>1</v>
      </c>
      <c r="T341" s="3">
        <f t="shared" si="132"/>
        <v>0</v>
      </c>
      <c r="U341" s="3" t="str">
        <f t="shared" si="133"/>
        <v>Very good</v>
      </c>
      <c r="V341">
        <v>3.65</v>
      </c>
      <c r="W341">
        <v>2324</v>
      </c>
      <c r="X341">
        <v>1009</v>
      </c>
      <c r="Y341" s="8">
        <f t="shared" si="134"/>
        <v>0.43416523235800342</v>
      </c>
      <c r="Z341">
        <v>401</v>
      </c>
      <c r="AA341">
        <v>358</v>
      </c>
      <c r="AB341">
        <v>212</v>
      </c>
      <c r="AC341">
        <v>344</v>
      </c>
      <c r="AD341" s="9">
        <f t="shared" si="135"/>
        <v>0.14802065404475043</v>
      </c>
      <c r="AE341">
        <v>0</v>
      </c>
      <c r="AF341">
        <v>0</v>
      </c>
      <c r="AG341" s="3" t="str">
        <f t="shared" si="136"/>
        <v>No</v>
      </c>
      <c r="AH341">
        <v>0</v>
      </c>
      <c r="AI341" s="3" t="str">
        <f t="shared" si="137"/>
        <v>No</v>
      </c>
      <c r="AJ341">
        <v>0</v>
      </c>
      <c r="AK341" s="3" t="str">
        <f t="shared" si="138"/>
        <v>No</v>
      </c>
      <c r="AL341" t="s">
        <v>3128</v>
      </c>
      <c r="AM341" t="s">
        <v>95</v>
      </c>
      <c r="AN341" t="s">
        <v>96</v>
      </c>
      <c r="AO341">
        <v>50</v>
      </c>
      <c r="AP341" s="6" t="s">
        <v>12443</v>
      </c>
      <c r="AQ341">
        <v>3</v>
      </c>
      <c r="AR341">
        <v>0</v>
      </c>
      <c r="AS341" s="3" t="str">
        <f t="shared" si="139"/>
        <v>No</v>
      </c>
      <c r="AT341">
        <v>39</v>
      </c>
      <c r="AU341">
        <v>50</v>
      </c>
      <c r="AV341" t="str">
        <f t="shared" si="140"/>
        <v>No</v>
      </c>
      <c r="AY341" t="s">
        <v>51</v>
      </c>
      <c r="AZ341" s="6" t="s">
        <v>3129</v>
      </c>
      <c r="BA341" t="s">
        <v>3130</v>
      </c>
      <c r="BB341" t="s">
        <v>3131</v>
      </c>
      <c r="BC341" s="3" t="str">
        <f t="shared" si="141"/>
        <v>with rating</v>
      </c>
      <c r="BD341">
        <v>30292</v>
      </c>
      <c r="BE341" s="3">
        <v>0</v>
      </c>
      <c r="BF341" s="8">
        <f t="shared" si="142"/>
        <v>0</v>
      </c>
      <c r="BG341" s="5">
        <f t="shared" si="122"/>
        <v>0</v>
      </c>
      <c r="BH341">
        <v>4.2275848408820798</v>
      </c>
      <c r="BI341" t="s">
        <v>3132</v>
      </c>
      <c r="BJ341">
        <v>1</v>
      </c>
      <c r="BK341" s="3" t="str">
        <f t="shared" si="143"/>
        <v>Yes</v>
      </c>
      <c r="BL341" t="s">
        <v>3133</v>
      </c>
      <c r="BM341" t="s">
        <v>3134</v>
      </c>
      <c r="BN341" t="s">
        <v>3135</v>
      </c>
      <c r="BO341" t="s">
        <v>3136</v>
      </c>
      <c r="BP341" t="s">
        <v>58</v>
      </c>
      <c r="BQ341" t="s">
        <v>59</v>
      </c>
      <c r="BR341" t="s">
        <v>3128</v>
      </c>
      <c r="BS341" t="s">
        <v>12469</v>
      </c>
      <c r="BT341" t="s">
        <v>12614</v>
      </c>
      <c r="BU341" t="s">
        <v>12849</v>
      </c>
      <c r="BV341" t="s">
        <v>12508</v>
      </c>
      <c r="BW341" t="s">
        <v>12473</v>
      </c>
      <c r="BX341" t="s">
        <v>12704</v>
      </c>
      <c r="BY341" t="s">
        <v>12611</v>
      </c>
      <c r="BZ341" t="s">
        <v>12502</v>
      </c>
      <c r="CA341" t="s">
        <v>12613</v>
      </c>
      <c r="CB341" t="s">
        <v>12488</v>
      </c>
      <c r="CC341" t="s">
        <v>12459</v>
      </c>
      <c r="CD341" t="s">
        <v>12559</v>
      </c>
      <c r="CE341" t="s">
        <v>12493</v>
      </c>
      <c r="CF341" t="s">
        <v>13504</v>
      </c>
      <c r="CG341" t="s">
        <v>12475</v>
      </c>
      <c r="CH341" t="s">
        <v>12463</v>
      </c>
      <c r="CI341" t="s">
        <v>13505</v>
      </c>
      <c r="CJ341" t="s">
        <v>12702</v>
      </c>
    </row>
    <row r="342" spans="1:96" hidden="1" x14ac:dyDescent="0.25">
      <c r="A342">
        <v>341</v>
      </c>
      <c r="B342" t="s">
        <v>850</v>
      </c>
      <c r="C342" t="s">
        <v>851</v>
      </c>
      <c r="D342">
        <v>7</v>
      </c>
      <c r="E342">
        <v>6</v>
      </c>
      <c r="F342" t="s">
        <v>45</v>
      </c>
      <c r="G342">
        <v>10000</v>
      </c>
      <c r="H342" s="3">
        <f t="shared" si="120"/>
        <v>70000</v>
      </c>
      <c r="I342" s="3">
        <f t="shared" si="121"/>
        <v>60000</v>
      </c>
      <c r="J342">
        <v>0</v>
      </c>
      <c r="K342" s="3" t="str">
        <f t="shared" si="123"/>
        <v>No</v>
      </c>
      <c r="L342" s="3" t="str">
        <f t="shared" si="124"/>
        <v>with rating</v>
      </c>
      <c r="M342" s="3">
        <f t="shared" si="125"/>
        <v>1</v>
      </c>
      <c r="N342" s="3" t="str">
        <f t="shared" si="126"/>
        <v>Above average</v>
      </c>
      <c r="O342" s="3">
        <f t="shared" si="127"/>
        <v>0</v>
      </c>
      <c r="P342" s="3">
        <f t="shared" si="128"/>
        <v>0</v>
      </c>
      <c r="Q342" s="3">
        <f t="shared" si="129"/>
        <v>0</v>
      </c>
      <c r="R342" s="3">
        <f t="shared" si="130"/>
        <v>0</v>
      </c>
      <c r="S342" s="3">
        <f t="shared" si="131"/>
        <v>1</v>
      </c>
      <c r="T342" s="3">
        <f t="shared" si="132"/>
        <v>0</v>
      </c>
      <c r="U342" s="3" t="str">
        <f t="shared" si="133"/>
        <v>Very good</v>
      </c>
      <c r="V342">
        <v>3.91</v>
      </c>
      <c r="W342">
        <v>1797</v>
      </c>
      <c r="X342">
        <v>885</v>
      </c>
      <c r="Y342" s="8">
        <f t="shared" si="134"/>
        <v>0.49248747913188645</v>
      </c>
      <c r="Z342">
        <v>366</v>
      </c>
      <c r="AA342">
        <v>230</v>
      </c>
      <c r="AB342">
        <v>139</v>
      </c>
      <c r="AC342">
        <v>177</v>
      </c>
      <c r="AD342" s="9">
        <f t="shared" si="135"/>
        <v>9.849749582637729E-2</v>
      </c>
      <c r="AE342">
        <v>0</v>
      </c>
      <c r="AF342">
        <v>0</v>
      </c>
      <c r="AG342" s="3" t="str">
        <f t="shared" si="136"/>
        <v>No</v>
      </c>
      <c r="AH342">
        <v>0</v>
      </c>
      <c r="AI342" s="3" t="str">
        <f t="shared" si="137"/>
        <v>No</v>
      </c>
      <c r="AJ342">
        <v>0</v>
      </c>
      <c r="AK342" s="3" t="str">
        <f t="shared" si="138"/>
        <v>No</v>
      </c>
      <c r="AL342" t="s">
        <v>3137</v>
      </c>
      <c r="AM342" t="s">
        <v>3138</v>
      </c>
      <c r="AN342" t="s">
        <v>96</v>
      </c>
      <c r="AO342">
        <v>50</v>
      </c>
      <c r="AP342" s="6" t="s">
        <v>12443</v>
      </c>
      <c r="AQ342">
        <v>2</v>
      </c>
      <c r="AR342">
        <v>0</v>
      </c>
      <c r="AS342" s="3" t="str">
        <f t="shared" si="139"/>
        <v>No</v>
      </c>
      <c r="AT342">
        <v>32</v>
      </c>
      <c r="AU342">
        <v>50</v>
      </c>
      <c r="AV342" t="str">
        <f t="shared" si="140"/>
        <v>No</v>
      </c>
      <c r="AY342" t="s">
        <v>51</v>
      </c>
      <c r="AZ342" s="6" t="s">
        <v>3139</v>
      </c>
      <c r="BA342" t="s">
        <v>3139</v>
      </c>
      <c r="BB342" t="s">
        <v>3140</v>
      </c>
      <c r="BC342" s="3" t="str">
        <f t="shared" si="141"/>
        <v>with rating</v>
      </c>
      <c r="BD342">
        <v>9938</v>
      </c>
      <c r="BE342" s="3">
        <v>88</v>
      </c>
      <c r="BF342" s="8">
        <f t="shared" si="142"/>
        <v>0.88</v>
      </c>
      <c r="BG342" s="5">
        <f t="shared" si="122"/>
        <v>8745.44</v>
      </c>
      <c r="BH342">
        <v>4.1248742201650197</v>
      </c>
      <c r="BI342" t="s">
        <v>3141</v>
      </c>
      <c r="BJ342">
        <v>0</v>
      </c>
      <c r="BK342" s="3" t="str">
        <f t="shared" si="143"/>
        <v>No</v>
      </c>
      <c r="BM342" t="s">
        <v>3142</v>
      </c>
      <c r="BN342" t="s">
        <v>3143</v>
      </c>
      <c r="BO342" t="s">
        <v>3144</v>
      </c>
      <c r="BP342" t="s">
        <v>58</v>
      </c>
      <c r="BQ342" t="s">
        <v>59</v>
      </c>
      <c r="BR342" t="s">
        <v>3137</v>
      </c>
      <c r="BS342" t="s">
        <v>12530</v>
      </c>
      <c r="BT342" t="s">
        <v>12458</v>
      </c>
      <c r="BU342" t="s">
        <v>12573</v>
      </c>
      <c r="BV342" t="s">
        <v>12459</v>
      </c>
      <c r="BW342" t="s">
        <v>12582</v>
      </c>
      <c r="BX342" t="s">
        <v>12467</v>
      </c>
      <c r="BY342" t="s">
        <v>13391</v>
      </c>
      <c r="BZ342" t="s">
        <v>13338</v>
      </c>
      <c r="CA342" t="s">
        <v>12463</v>
      </c>
      <c r="CB342" t="s">
        <v>12576</v>
      </c>
      <c r="CC342" t="s">
        <v>12577</v>
      </c>
      <c r="CD342" t="s">
        <v>12801</v>
      </c>
      <c r="CE342" t="s">
        <v>12492</v>
      </c>
      <c r="CF342" t="s">
        <v>12493</v>
      </c>
      <c r="CG342" t="s">
        <v>12475</v>
      </c>
      <c r="CH342" t="s">
        <v>12473</v>
      </c>
      <c r="CI342" t="s">
        <v>12520</v>
      </c>
    </row>
    <row r="343" spans="1:96" hidden="1" x14ac:dyDescent="0.25">
      <c r="A343">
        <v>342</v>
      </c>
      <c r="B343" t="s">
        <v>1012</v>
      </c>
      <c r="C343" t="s">
        <v>11491</v>
      </c>
      <c r="D343">
        <v>9</v>
      </c>
      <c r="E343">
        <v>8</v>
      </c>
      <c r="F343" t="s">
        <v>45</v>
      </c>
      <c r="G343">
        <v>100</v>
      </c>
      <c r="H343" s="3">
        <f t="shared" si="120"/>
        <v>900</v>
      </c>
      <c r="I343" s="3">
        <f t="shared" si="121"/>
        <v>800</v>
      </c>
      <c r="J343">
        <v>1</v>
      </c>
      <c r="K343" s="3" t="str">
        <f t="shared" si="123"/>
        <v>Yes</v>
      </c>
      <c r="L343" s="3" t="str">
        <f t="shared" si="124"/>
        <v>with rating</v>
      </c>
      <c r="M343" s="3">
        <f t="shared" si="125"/>
        <v>1</v>
      </c>
      <c r="N343" s="3" t="str">
        <f t="shared" si="126"/>
        <v>Below average</v>
      </c>
      <c r="O343" s="3">
        <f t="shared" si="127"/>
        <v>0</v>
      </c>
      <c r="P343" s="3">
        <f t="shared" si="128"/>
        <v>0</v>
      </c>
      <c r="Q343" s="3">
        <f t="shared" si="129"/>
        <v>0</v>
      </c>
      <c r="R343" s="3">
        <f t="shared" si="130"/>
        <v>1</v>
      </c>
      <c r="S343" s="3">
        <f t="shared" si="131"/>
        <v>0</v>
      </c>
      <c r="T343" s="3">
        <f t="shared" si="132"/>
        <v>0</v>
      </c>
      <c r="U343" s="3" t="str">
        <f t="shared" si="133"/>
        <v>Good</v>
      </c>
      <c r="V343">
        <v>3.18</v>
      </c>
      <c r="W343">
        <v>72</v>
      </c>
      <c r="X343">
        <v>17</v>
      </c>
      <c r="Y343" s="8">
        <f t="shared" si="134"/>
        <v>0.2361111111111111</v>
      </c>
      <c r="Z343">
        <v>19</v>
      </c>
      <c r="AA343">
        <v>12</v>
      </c>
      <c r="AB343">
        <v>8</v>
      </c>
      <c r="AC343">
        <v>16</v>
      </c>
      <c r="AD343" s="9">
        <f t="shared" si="135"/>
        <v>0.22222222222222221</v>
      </c>
      <c r="AE343">
        <v>0</v>
      </c>
      <c r="AF343">
        <v>0</v>
      </c>
      <c r="AG343" s="3" t="str">
        <f t="shared" si="136"/>
        <v>No</v>
      </c>
      <c r="AH343">
        <v>0</v>
      </c>
      <c r="AI343" s="3" t="str">
        <f t="shared" si="137"/>
        <v>No</v>
      </c>
      <c r="AJ343">
        <v>0</v>
      </c>
      <c r="AK343" s="3" t="str">
        <f t="shared" si="138"/>
        <v>No</v>
      </c>
      <c r="AL343" t="s">
        <v>1014</v>
      </c>
      <c r="AM343" t="s">
        <v>193</v>
      </c>
      <c r="AN343" t="s">
        <v>96</v>
      </c>
      <c r="AO343">
        <v>10</v>
      </c>
      <c r="AP343" s="6" t="s">
        <v>12443</v>
      </c>
      <c r="AQ343">
        <v>3</v>
      </c>
      <c r="AR343">
        <v>0</v>
      </c>
      <c r="AS343" s="3" t="str">
        <f t="shared" si="139"/>
        <v>No</v>
      </c>
      <c r="AT343">
        <v>26</v>
      </c>
      <c r="AU343">
        <v>50</v>
      </c>
      <c r="AV343" t="str">
        <f t="shared" si="140"/>
        <v>Yes</v>
      </c>
      <c r="AW343">
        <v>1</v>
      </c>
      <c r="AX343" t="s">
        <v>12445</v>
      </c>
      <c r="AY343" t="s">
        <v>51</v>
      </c>
      <c r="AZ343" s="6" t="s">
        <v>1015</v>
      </c>
      <c r="BA343" t="s">
        <v>1015</v>
      </c>
      <c r="BB343" t="s">
        <v>1016</v>
      </c>
      <c r="BC343" s="3" t="str">
        <f t="shared" si="141"/>
        <v>with rating</v>
      </c>
      <c r="BD343">
        <v>288</v>
      </c>
      <c r="BE343" s="3">
        <v>78</v>
      </c>
      <c r="BF343" s="8">
        <f t="shared" si="142"/>
        <v>0.78</v>
      </c>
      <c r="BG343" s="5">
        <f t="shared" si="122"/>
        <v>224.64</v>
      </c>
      <c r="BH343">
        <v>3.7291666666666599</v>
      </c>
      <c r="BI343" t="s">
        <v>1017</v>
      </c>
      <c r="BJ343">
        <v>0</v>
      </c>
      <c r="BK343" s="3" t="str">
        <f t="shared" si="143"/>
        <v>No</v>
      </c>
      <c r="BM343" t="s">
        <v>1018</v>
      </c>
      <c r="BN343" t="s">
        <v>1019</v>
      </c>
      <c r="BO343" t="s">
        <v>1020</v>
      </c>
      <c r="BP343" t="s">
        <v>58</v>
      </c>
      <c r="BQ343" t="s">
        <v>59</v>
      </c>
      <c r="BR343" t="s">
        <v>1014</v>
      </c>
      <c r="BS343" t="s">
        <v>12458</v>
      </c>
      <c r="BT343" t="s">
        <v>12776</v>
      </c>
      <c r="BU343" t="s">
        <v>12582</v>
      </c>
      <c r="BV343" t="s">
        <v>12523</v>
      </c>
      <c r="BW343" t="s">
        <v>12506</v>
      </c>
      <c r="BX343" t="s">
        <v>12528</v>
      </c>
      <c r="BY343" t="s">
        <v>12463</v>
      </c>
      <c r="BZ343" t="s">
        <v>12459</v>
      </c>
      <c r="CA343" t="s">
        <v>85</v>
      </c>
      <c r="CB343" t="s">
        <v>12605</v>
      </c>
      <c r="CC343" t="s">
        <v>12492</v>
      </c>
      <c r="CD343" t="s">
        <v>12777</v>
      </c>
      <c r="CE343" t="s">
        <v>12825</v>
      </c>
      <c r="CF343" t="s">
        <v>12466</v>
      </c>
      <c r="CG343" t="s">
        <v>12529</v>
      </c>
    </row>
    <row r="344" spans="1:96" hidden="1" x14ac:dyDescent="0.25">
      <c r="A344">
        <v>343</v>
      </c>
      <c r="B344" t="s">
        <v>3145</v>
      </c>
      <c r="C344" t="s">
        <v>11657</v>
      </c>
      <c r="D344">
        <v>12</v>
      </c>
      <c r="E344">
        <v>11</v>
      </c>
      <c r="F344" t="s">
        <v>45</v>
      </c>
      <c r="G344">
        <v>5000</v>
      </c>
      <c r="H344" s="3">
        <f t="shared" si="120"/>
        <v>60000</v>
      </c>
      <c r="I344" s="3">
        <f t="shared" si="121"/>
        <v>55000</v>
      </c>
      <c r="J344">
        <v>0</v>
      </c>
      <c r="K344" s="3" t="str">
        <f t="shared" si="123"/>
        <v>No</v>
      </c>
      <c r="L344" s="3" t="str">
        <f t="shared" si="124"/>
        <v>with rating</v>
      </c>
      <c r="M344" s="3">
        <f t="shared" si="125"/>
        <v>1</v>
      </c>
      <c r="N344" s="3" t="str">
        <f t="shared" si="126"/>
        <v>Below average</v>
      </c>
      <c r="O344" s="3">
        <f t="shared" si="127"/>
        <v>0</v>
      </c>
      <c r="P344" s="3">
        <f t="shared" si="128"/>
        <v>0</v>
      </c>
      <c r="Q344" s="3">
        <f t="shared" si="129"/>
        <v>0</v>
      </c>
      <c r="R344" s="3">
        <f t="shared" si="130"/>
        <v>1</v>
      </c>
      <c r="S344" s="3">
        <f t="shared" si="131"/>
        <v>0</v>
      </c>
      <c r="T344" s="3">
        <f t="shared" si="132"/>
        <v>0</v>
      </c>
      <c r="U344" s="3" t="str">
        <f t="shared" si="133"/>
        <v>Good</v>
      </c>
      <c r="V344">
        <v>3.11</v>
      </c>
      <c r="W344">
        <v>434</v>
      </c>
      <c r="X344">
        <v>146</v>
      </c>
      <c r="Y344" s="8">
        <f t="shared" si="134"/>
        <v>0.33640552995391704</v>
      </c>
      <c r="Z344">
        <v>58</v>
      </c>
      <c r="AA344">
        <v>59</v>
      </c>
      <c r="AB344">
        <v>38</v>
      </c>
      <c r="AC344">
        <v>133</v>
      </c>
      <c r="AD344" s="9">
        <f t="shared" si="135"/>
        <v>0.30645161290322581</v>
      </c>
      <c r="AE344">
        <v>0</v>
      </c>
      <c r="AF344">
        <v>0</v>
      </c>
      <c r="AG344" s="3" t="str">
        <f t="shared" si="136"/>
        <v>No</v>
      </c>
      <c r="AH344">
        <v>0</v>
      </c>
      <c r="AI344" s="3" t="str">
        <f t="shared" si="137"/>
        <v>No</v>
      </c>
      <c r="AJ344">
        <v>0</v>
      </c>
      <c r="AK344" s="3" t="str">
        <f t="shared" si="138"/>
        <v>No</v>
      </c>
      <c r="AL344" t="s">
        <v>11658</v>
      </c>
      <c r="AM344" t="s">
        <v>340</v>
      </c>
      <c r="AN344" t="s">
        <v>64</v>
      </c>
      <c r="AO344">
        <v>3</v>
      </c>
      <c r="AP344" s="6" t="s">
        <v>12443</v>
      </c>
      <c r="AQ344">
        <v>3</v>
      </c>
      <c r="AR344">
        <v>0</v>
      </c>
      <c r="AS344" s="3" t="str">
        <f t="shared" si="139"/>
        <v>No</v>
      </c>
      <c r="AT344">
        <v>29</v>
      </c>
      <c r="AU344">
        <v>50</v>
      </c>
      <c r="AV344" t="str">
        <f t="shared" si="140"/>
        <v>No</v>
      </c>
      <c r="AY344" t="s">
        <v>51</v>
      </c>
      <c r="AZ344" s="6" t="s">
        <v>2755</v>
      </c>
      <c r="BA344" t="s">
        <v>2755</v>
      </c>
      <c r="BB344" t="s">
        <v>3148</v>
      </c>
      <c r="BC344" s="3" t="str">
        <f t="shared" si="141"/>
        <v>with rating</v>
      </c>
      <c r="BD344">
        <v>6876</v>
      </c>
      <c r="BE344" s="3">
        <v>80</v>
      </c>
      <c r="BF344" s="8">
        <f t="shared" si="142"/>
        <v>0.8</v>
      </c>
      <c r="BG344" s="5">
        <f t="shared" si="122"/>
        <v>5500.8</v>
      </c>
      <c r="BH344">
        <v>3.7754508435136702</v>
      </c>
      <c r="BI344" t="s">
        <v>2757</v>
      </c>
      <c r="BJ344">
        <v>0</v>
      </c>
      <c r="BK344" s="3" t="str">
        <f t="shared" si="143"/>
        <v>No</v>
      </c>
      <c r="BM344" t="s">
        <v>3149</v>
      </c>
      <c r="BN344" t="s">
        <v>3150</v>
      </c>
      <c r="BO344" t="s">
        <v>3151</v>
      </c>
      <c r="BP344" t="s">
        <v>58</v>
      </c>
      <c r="BQ344" t="s">
        <v>59</v>
      </c>
      <c r="BR344" t="s">
        <v>11658</v>
      </c>
      <c r="BS344" t="s">
        <v>12458</v>
      </c>
      <c r="BT344" t="s">
        <v>12573</v>
      </c>
      <c r="BU344" t="s">
        <v>12459</v>
      </c>
      <c r="BV344" t="s">
        <v>12840</v>
      </c>
      <c r="BW344" t="s">
        <v>12486</v>
      </c>
      <c r="BX344" t="s">
        <v>12568</v>
      </c>
      <c r="BY344" t="s">
        <v>12563</v>
      </c>
      <c r="BZ344" t="s">
        <v>12597</v>
      </c>
      <c r="CA344" t="s">
        <v>12490</v>
      </c>
      <c r="CB344" t="s">
        <v>12493</v>
      </c>
      <c r="CC344" t="s">
        <v>12580</v>
      </c>
      <c r="CD344" t="s">
        <v>12466</v>
      </c>
      <c r="CE344" t="s">
        <v>12599</v>
      </c>
      <c r="CF344" t="s">
        <v>12526</v>
      </c>
      <c r="CG344" t="s">
        <v>12519</v>
      </c>
      <c r="CH344" t="s">
        <v>12545</v>
      </c>
      <c r="CI344" t="s">
        <v>12463</v>
      </c>
      <c r="CJ344" t="s">
        <v>12740</v>
      </c>
      <c r="CK344" t="s">
        <v>12564</v>
      </c>
      <c r="CL344" t="s">
        <v>12670</v>
      </c>
      <c r="CM344" t="s">
        <v>12561</v>
      </c>
      <c r="CN344" t="s">
        <v>12605</v>
      </c>
      <c r="CO344" t="s">
        <v>12565</v>
      </c>
      <c r="CP344" t="s">
        <v>12622</v>
      </c>
      <c r="CQ344" t="s">
        <v>12508</v>
      </c>
      <c r="CR344" t="s">
        <v>12492</v>
      </c>
    </row>
    <row r="345" spans="1:96" hidden="1" x14ac:dyDescent="0.25">
      <c r="A345">
        <v>344</v>
      </c>
      <c r="B345" t="s">
        <v>2279</v>
      </c>
      <c r="C345" t="s">
        <v>11591</v>
      </c>
      <c r="D345">
        <v>8</v>
      </c>
      <c r="E345">
        <v>7</v>
      </c>
      <c r="F345" t="s">
        <v>45</v>
      </c>
      <c r="G345">
        <v>100</v>
      </c>
      <c r="H345" s="3">
        <f t="shared" si="120"/>
        <v>800</v>
      </c>
      <c r="I345" s="3">
        <f t="shared" si="121"/>
        <v>700</v>
      </c>
      <c r="J345">
        <v>0</v>
      </c>
      <c r="K345" s="3" t="str">
        <f t="shared" si="123"/>
        <v>No</v>
      </c>
      <c r="L345" s="3" t="str">
        <f t="shared" si="124"/>
        <v>with rating</v>
      </c>
      <c r="M345" s="3">
        <f t="shared" si="125"/>
        <v>1</v>
      </c>
      <c r="N345" s="3" t="str">
        <f t="shared" si="126"/>
        <v>Above average</v>
      </c>
      <c r="O345" s="3">
        <f t="shared" si="127"/>
        <v>0</v>
      </c>
      <c r="P345" s="3">
        <f t="shared" si="128"/>
        <v>0</v>
      </c>
      <c r="Q345" s="3">
        <f t="shared" si="129"/>
        <v>0</v>
      </c>
      <c r="R345" s="3">
        <f t="shared" si="130"/>
        <v>0</v>
      </c>
      <c r="S345" s="3">
        <f t="shared" si="131"/>
        <v>1</v>
      </c>
      <c r="T345" s="3">
        <f t="shared" si="132"/>
        <v>0</v>
      </c>
      <c r="U345" s="3" t="str">
        <f t="shared" si="133"/>
        <v>Very good</v>
      </c>
      <c r="V345">
        <v>3.9</v>
      </c>
      <c r="W345">
        <v>21</v>
      </c>
      <c r="X345">
        <v>9</v>
      </c>
      <c r="Y345" s="8">
        <f t="shared" si="134"/>
        <v>0.42857142857142855</v>
      </c>
      <c r="Z345">
        <v>7</v>
      </c>
      <c r="AA345">
        <v>2</v>
      </c>
      <c r="AB345">
        <v>0</v>
      </c>
      <c r="AC345">
        <v>3</v>
      </c>
      <c r="AD345" s="9">
        <f t="shared" si="135"/>
        <v>0.14285714285714285</v>
      </c>
      <c r="AE345">
        <v>0</v>
      </c>
      <c r="AF345">
        <v>0</v>
      </c>
      <c r="AG345" s="3" t="str">
        <f t="shared" si="136"/>
        <v>No</v>
      </c>
      <c r="AH345">
        <v>0</v>
      </c>
      <c r="AI345" s="3" t="str">
        <f t="shared" si="137"/>
        <v>No</v>
      </c>
      <c r="AJ345">
        <v>0</v>
      </c>
      <c r="AK345" s="3" t="str">
        <f t="shared" si="138"/>
        <v>No</v>
      </c>
      <c r="AL345" t="s">
        <v>11592</v>
      </c>
      <c r="AM345" t="s">
        <v>812</v>
      </c>
      <c r="AN345" t="s">
        <v>11593</v>
      </c>
      <c r="AO345">
        <v>50</v>
      </c>
      <c r="AP345" s="6" t="s">
        <v>12443</v>
      </c>
      <c r="AQ345">
        <v>3</v>
      </c>
      <c r="AR345">
        <v>0</v>
      </c>
      <c r="AS345" s="3" t="str">
        <f t="shared" si="139"/>
        <v>No</v>
      </c>
      <c r="AT345">
        <v>21</v>
      </c>
      <c r="AU345">
        <v>50</v>
      </c>
      <c r="AV345" t="str">
        <f t="shared" si="140"/>
        <v>Yes</v>
      </c>
      <c r="AW345">
        <v>1</v>
      </c>
      <c r="AX345" t="s">
        <v>12445</v>
      </c>
      <c r="AY345" t="s">
        <v>51</v>
      </c>
      <c r="AZ345" s="6" t="s">
        <v>2283</v>
      </c>
      <c r="BA345" t="s">
        <v>2284</v>
      </c>
      <c r="BB345" t="s">
        <v>2285</v>
      </c>
      <c r="BC345" s="3" t="str">
        <f t="shared" si="141"/>
        <v>with rating</v>
      </c>
      <c r="BD345">
        <v>6126</v>
      </c>
      <c r="BE345" s="3">
        <v>92</v>
      </c>
      <c r="BF345" s="8">
        <f t="shared" si="142"/>
        <v>0.92</v>
      </c>
      <c r="BG345" s="5">
        <f t="shared" si="122"/>
        <v>5635.92</v>
      </c>
      <c r="BH345">
        <v>4.3183153770812899</v>
      </c>
      <c r="BI345" t="s">
        <v>2286</v>
      </c>
      <c r="BJ345">
        <v>1</v>
      </c>
      <c r="BK345" s="3" t="str">
        <f t="shared" si="143"/>
        <v>Yes</v>
      </c>
      <c r="BL345" t="s">
        <v>2287</v>
      </c>
      <c r="BM345" t="s">
        <v>2288</v>
      </c>
      <c r="BN345" t="s">
        <v>2289</v>
      </c>
      <c r="BO345" t="s">
        <v>2290</v>
      </c>
      <c r="BP345" t="s">
        <v>58</v>
      </c>
      <c r="BQ345" t="s">
        <v>59</v>
      </c>
      <c r="BR345" t="s">
        <v>11592</v>
      </c>
      <c r="BS345" t="s">
        <v>12458</v>
      </c>
      <c r="BT345" t="s">
        <v>12519</v>
      </c>
      <c r="BU345" t="s">
        <v>12764</v>
      </c>
      <c r="BV345" t="s">
        <v>12840</v>
      </c>
      <c r="BW345" t="s">
        <v>12486</v>
      </c>
      <c r="BX345" t="s">
        <v>12554</v>
      </c>
      <c r="BY345" t="s">
        <v>12547</v>
      </c>
      <c r="BZ345" t="s">
        <v>12487</v>
      </c>
      <c r="CA345" t="s">
        <v>12563</v>
      </c>
      <c r="CB345" t="s">
        <v>12492</v>
      </c>
      <c r="CC345" t="s">
        <v>12491</v>
      </c>
      <c r="CD345" t="s">
        <v>12599</v>
      </c>
      <c r="CE345" t="s">
        <v>12552</v>
      </c>
      <c r="CF345" t="s">
        <v>12469</v>
      </c>
      <c r="CG345" t="s">
        <v>12704</v>
      </c>
      <c r="CH345" t="s">
        <v>12762</v>
      </c>
      <c r="CI345" t="s">
        <v>12607</v>
      </c>
      <c r="CJ345" t="s">
        <v>12463</v>
      </c>
      <c r="CK345" t="s">
        <v>1189</v>
      </c>
      <c r="CL345" t="s">
        <v>12564</v>
      </c>
      <c r="CM345" t="s">
        <v>12635</v>
      </c>
      <c r="CN345" t="s">
        <v>12565</v>
      </c>
      <c r="CO345" t="s">
        <v>12475</v>
      </c>
    </row>
    <row r="346" spans="1:96" hidden="1" x14ac:dyDescent="0.25">
      <c r="A346">
        <v>345</v>
      </c>
      <c r="B346" t="s">
        <v>3152</v>
      </c>
      <c r="C346" t="s">
        <v>11659</v>
      </c>
      <c r="D346">
        <v>7</v>
      </c>
      <c r="E346">
        <v>6</v>
      </c>
      <c r="F346" t="s">
        <v>45</v>
      </c>
      <c r="G346">
        <v>1000</v>
      </c>
      <c r="H346" s="3">
        <f t="shared" si="120"/>
        <v>7000</v>
      </c>
      <c r="I346" s="3">
        <f t="shared" si="121"/>
        <v>6000</v>
      </c>
      <c r="J346">
        <v>0</v>
      </c>
      <c r="K346" s="3" t="str">
        <f t="shared" si="123"/>
        <v>No</v>
      </c>
      <c r="L346" s="3" t="str">
        <f t="shared" si="124"/>
        <v>with rating</v>
      </c>
      <c r="M346" s="3">
        <f t="shared" si="125"/>
        <v>1</v>
      </c>
      <c r="N346" s="3" t="str">
        <f t="shared" si="126"/>
        <v>Below average</v>
      </c>
      <c r="O346" s="3">
        <f t="shared" si="127"/>
        <v>0</v>
      </c>
      <c r="P346" s="3">
        <f t="shared" si="128"/>
        <v>0</v>
      </c>
      <c r="Q346" s="3">
        <f t="shared" si="129"/>
        <v>0</v>
      </c>
      <c r="R346" s="3">
        <f t="shared" si="130"/>
        <v>1</v>
      </c>
      <c r="S346" s="3">
        <f t="shared" si="131"/>
        <v>0</v>
      </c>
      <c r="T346" s="3">
        <f t="shared" si="132"/>
        <v>0</v>
      </c>
      <c r="U346" s="3" t="str">
        <f t="shared" si="133"/>
        <v>Good</v>
      </c>
      <c r="V346">
        <v>3.19</v>
      </c>
      <c r="W346">
        <v>245</v>
      </c>
      <c r="X346">
        <v>77</v>
      </c>
      <c r="Y346" s="8">
        <f t="shared" si="134"/>
        <v>0.31428571428571428</v>
      </c>
      <c r="Z346">
        <v>44</v>
      </c>
      <c r="AA346">
        <v>39</v>
      </c>
      <c r="AB346">
        <v>19</v>
      </c>
      <c r="AC346">
        <v>66</v>
      </c>
      <c r="AD346" s="9">
        <f t="shared" si="135"/>
        <v>0.26938775510204083</v>
      </c>
      <c r="AE346">
        <v>0</v>
      </c>
      <c r="AF346">
        <v>0</v>
      </c>
      <c r="AG346" s="3" t="str">
        <f t="shared" si="136"/>
        <v>No</v>
      </c>
      <c r="AH346">
        <v>0</v>
      </c>
      <c r="AI346" s="3" t="str">
        <f t="shared" si="137"/>
        <v>No</v>
      </c>
      <c r="AJ346">
        <v>0</v>
      </c>
      <c r="AK346" s="3" t="str">
        <f t="shared" si="138"/>
        <v>No</v>
      </c>
      <c r="AL346" t="s">
        <v>11660</v>
      </c>
      <c r="AM346" t="s">
        <v>283</v>
      </c>
      <c r="AN346" t="s">
        <v>48</v>
      </c>
      <c r="AO346">
        <v>50</v>
      </c>
      <c r="AP346" s="6" t="s">
        <v>12443</v>
      </c>
      <c r="AQ346">
        <v>2</v>
      </c>
      <c r="AR346">
        <v>0</v>
      </c>
      <c r="AS346" s="3" t="str">
        <f t="shared" si="139"/>
        <v>No</v>
      </c>
      <c r="AT346">
        <v>43</v>
      </c>
      <c r="AU346">
        <v>50</v>
      </c>
      <c r="AV346" t="str">
        <f t="shared" si="140"/>
        <v>No</v>
      </c>
      <c r="AY346" t="s">
        <v>51</v>
      </c>
      <c r="AZ346" s="6" t="s">
        <v>3155</v>
      </c>
      <c r="BA346" t="s">
        <v>3155</v>
      </c>
      <c r="BB346" t="s">
        <v>3156</v>
      </c>
      <c r="BC346" s="3" t="str">
        <f t="shared" si="141"/>
        <v>with rating</v>
      </c>
      <c r="BD346">
        <v>9341</v>
      </c>
      <c r="BE346" s="3">
        <v>0</v>
      </c>
      <c r="BF346" s="8">
        <f t="shared" si="142"/>
        <v>0</v>
      </c>
      <c r="BG346" s="5">
        <f t="shared" si="122"/>
        <v>0</v>
      </c>
      <c r="BH346">
        <v>4.0129536452199899</v>
      </c>
      <c r="BI346" t="s">
        <v>3157</v>
      </c>
      <c r="BJ346">
        <v>1</v>
      </c>
      <c r="BK346" s="3" t="str">
        <f t="shared" si="143"/>
        <v>Yes</v>
      </c>
      <c r="BL346" t="s">
        <v>3158</v>
      </c>
      <c r="BM346" t="s">
        <v>3159</v>
      </c>
      <c r="BN346" t="s">
        <v>3160</v>
      </c>
      <c r="BO346" t="s">
        <v>3161</v>
      </c>
      <c r="BP346" t="s">
        <v>58</v>
      </c>
      <c r="BQ346" t="s">
        <v>59</v>
      </c>
      <c r="BR346" t="s">
        <v>11660</v>
      </c>
      <c r="BS346" t="s">
        <v>12458</v>
      </c>
      <c r="BT346" t="s">
        <v>13506</v>
      </c>
      <c r="BU346" t="s">
        <v>12519</v>
      </c>
      <c r="BV346" t="s">
        <v>12520</v>
      </c>
      <c r="BW346" t="s">
        <v>12467</v>
      </c>
      <c r="BX346" t="s">
        <v>12837</v>
      </c>
      <c r="BY346" t="s">
        <v>12576</v>
      </c>
      <c r="BZ346" t="s">
        <v>12463</v>
      </c>
      <c r="CA346" t="s">
        <v>12459</v>
      </c>
      <c r="CB346" t="s">
        <v>12632</v>
      </c>
      <c r="CC346" t="s">
        <v>12633</v>
      </c>
      <c r="CD346" t="s">
        <v>12580</v>
      </c>
      <c r="CE346" t="s">
        <v>12602</v>
      </c>
      <c r="CF346" t="s">
        <v>12475</v>
      </c>
      <c r="CG346" t="s">
        <v>13060</v>
      </c>
      <c r="CH346" t="s">
        <v>13279</v>
      </c>
      <c r="CI346" t="s">
        <v>12582</v>
      </c>
      <c r="CJ346" t="s">
        <v>12515</v>
      </c>
      <c r="CK346" t="s">
        <v>12473</v>
      </c>
      <c r="CL346" t="s">
        <v>12466</v>
      </c>
      <c r="CM346" t="s">
        <v>13489</v>
      </c>
      <c r="CN346" t="s">
        <v>12492</v>
      </c>
      <c r="CO346" t="s">
        <v>13177</v>
      </c>
      <c r="CP346" t="s">
        <v>13278</v>
      </c>
    </row>
    <row r="347" spans="1:96" hidden="1" x14ac:dyDescent="0.25">
      <c r="A347">
        <v>346</v>
      </c>
      <c r="B347" t="s">
        <v>3162</v>
      </c>
      <c r="C347" t="s">
        <v>3163</v>
      </c>
      <c r="D347">
        <v>8</v>
      </c>
      <c r="E347">
        <v>17</v>
      </c>
      <c r="F347" t="s">
        <v>45</v>
      </c>
      <c r="G347">
        <v>1000</v>
      </c>
      <c r="H347" s="3">
        <f t="shared" si="120"/>
        <v>8000</v>
      </c>
      <c r="I347" s="3">
        <f t="shared" si="121"/>
        <v>17000</v>
      </c>
      <c r="J347">
        <v>1</v>
      </c>
      <c r="K347" s="3" t="str">
        <f t="shared" si="123"/>
        <v>Yes</v>
      </c>
      <c r="L347" s="3" t="str">
        <f t="shared" si="124"/>
        <v>with rating</v>
      </c>
      <c r="M347" s="3">
        <f t="shared" si="125"/>
        <v>1</v>
      </c>
      <c r="N347" s="3" t="str">
        <f t="shared" si="126"/>
        <v>Above average</v>
      </c>
      <c r="O347" s="3">
        <f t="shared" si="127"/>
        <v>0</v>
      </c>
      <c r="P347" s="3">
        <f t="shared" si="128"/>
        <v>0</v>
      </c>
      <c r="Q347" s="3">
        <f t="shared" si="129"/>
        <v>0</v>
      </c>
      <c r="R347" s="3">
        <f t="shared" si="130"/>
        <v>0</v>
      </c>
      <c r="S347" s="3">
        <f t="shared" si="131"/>
        <v>1</v>
      </c>
      <c r="T347" s="3">
        <f t="shared" si="132"/>
        <v>0</v>
      </c>
      <c r="U347" s="3" t="str">
        <f t="shared" si="133"/>
        <v>Very good</v>
      </c>
      <c r="V347">
        <v>3.93</v>
      </c>
      <c r="W347">
        <v>426</v>
      </c>
      <c r="X347">
        <v>216</v>
      </c>
      <c r="Y347" s="8">
        <f t="shared" si="134"/>
        <v>0.50704225352112675</v>
      </c>
      <c r="Z347">
        <v>77</v>
      </c>
      <c r="AA347">
        <v>60</v>
      </c>
      <c r="AB347">
        <v>34</v>
      </c>
      <c r="AC347">
        <v>39</v>
      </c>
      <c r="AD347" s="9">
        <f t="shared" si="135"/>
        <v>9.154929577464789E-2</v>
      </c>
      <c r="AE347">
        <v>0</v>
      </c>
      <c r="AF347">
        <v>0</v>
      </c>
      <c r="AG347" s="3" t="str">
        <f t="shared" si="136"/>
        <v>No</v>
      </c>
      <c r="AH347">
        <v>0</v>
      </c>
      <c r="AI347" s="3" t="str">
        <f t="shared" si="137"/>
        <v>No</v>
      </c>
      <c r="AJ347">
        <v>0</v>
      </c>
      <c r="AK347" s="3" t="str">
        <f t="shared" si="138"/>
        <v>No</v>
      </c>
      <c r="AL347" t="s">
        <v>3164</v>
      </c>
      <c r="AM347" t="s">
        <v>85</v>
      </c>
      <c r="AN347" t="s">
        <v>48</v>
      </c>
      <c r="AO347">
        <v>50</v>
      </c>
      <c r="AP347" s="6" t="s">
        <v>12443</v>
      </c>
      <c r="AQ347">
        <v>2</v>
      </c>
      <c r="AR347">
        <v>0</v>
      </c>
      <c r="AS347" s="3" t="str">
        <f t="shared" si="139"/>
        <v>No</v>
      </c>
      <c r="AT347">
        <v>41</v>
      </c>
      <c r="AU347">
        <v>50</v>
      </c>
      <c r="AV347" t="str">
        <f t="shared" si="140"/>
        <v>No</v>
      </c>
      <c r="AY347" t="s">
        <v>51</v>
      </c>
      <c r="AZ347" s="6" t="s">
        <v>3165</v>
      </c>
      <c r="BA347" t="s">
        <v>3165</v>
      </c>
      <c r="BB347" t="s">
        <v>3166</v>
      </c>
      <c r="BC347" s="3" t="str">
        <f t="shared" si="141"/>
        <v>with rating</v>
      </c>
      <c r="BD347">
        <v>5807</v>
      </c>
      <c r="BE347" s="3">
        <v>85</v>
      </c>
      <c r="BF347" s="8">
        <f t="shared" si="142"/>
        <v>0.85</v>
      </c>
      <c r="BG347" s="5">
        <f t="shared" si="122"/>
        <v>4935.95</v>
      </c>
      <c r="BH347">
        <v>3.9841570518339902</v>
      </c>
      <c r="BI347" t="s">
        <v>3167</v>
      </c>
      <c r="BJ347">
        <v>0</v>
      </c>
      <c r="BK347" s="3" t="str">
        <f t="shared" si="143"/>
        <v>No</v>
      </c>
      <c r="BM347" t="s">
        <v>3168</v>
      </c>
      <c r="BN347" t="s">
        <v>3169</v>
      </c>
      <c r="BO347" t="s">
        <v>3170</v>
      </c>
      <c r="BP347" t="s">
        <v>58</v>
      </c>
      <c r="BQ347" t="s">
        <v>59</v>
      </c>
      <c r="BR347" t="s">
        <v>3164</v>
      </c>
      <c r="BS347" t="s">
        <v>13348</v>
      </c>
      <c r="BT347" t="s">
        <v>12458</v>
      </c>
      <c r="BU347" t="s">
        <v>12573</v>
      </c>
      <c r="BV347" t="s">
        <v>13507</v>
      </c>
      <c r="BW347" t="s">
        <v>12724</v>
      </c>
      <c r="BX347" t="s">
        <v>12718</v>
      </c>
      <c r="BY347" t="s">
        <v>12510</v>
      </c>
      <c r="BZ347" t="s">
        <v>12473</v>
      </c>
      <c r="CA347" t="s">
        <v>12877</v>
      </c>
      <c r="CB347" t="s">
        <v>12605</v>
      </c>
      <c r="CC347" t="s">
        <v>12463</v>
      </c>
      <c r="CD347" t="s">
        <v>12459</v>
      </c>
      <c r="CE347" t="s">
        <v>12725</v>
      </c>
      <c r="CF347" t="s">
        <v>12505</v>
      </c>
      <c r="CG347" t="s">
        <v>12493</v>
      </c>
      <c r="CH347" t="s">
        <v>12477</v>
      </c>
      <c r="CI347" t="s">
        <v>12492</v>
      </c>
      <c r="CJ347" t="s">
        <v>12475</v>
      </c>
      <c r="CK347" t="s">
        <v>12466</v>
      </c>
      <c r="CL347" t="s">
        <v>12686</v>
      </c>
      <c r="CM347" t="s">
        <v>13508</v>
      </c>
    </row>
    <row r="348" spans="1:96" hidden="1" x14ac:dyDescent="0.25">
      <c r="A348">
        <v>347</v>
      </c>
      <c r="B348" t="s">
        <v>3171</v>
      </c>
      <c r="C348" t="s">
        <v>3171</v>
      </c>
      <c r="D348">
        <v>8</v>
      </c>
      <c r="E348">
        <v>7</v>
      </c>
      <c r="F348" t="s">
        <v>45</v>
      </c>
      <c r="G348">
        <v>10</v>
      </c>
      <c r="H348" s="3">
        <f t="shared" si="120"/>
        <v>80</v>
      </c>
      <c r="I348" s="3">
        <f t="shared" si="121"/>
        <v>70</v>
      </c>
      <c r="J348">
        <v>1</v>
      </c>
      <c r="K348" s="3" t="str">
        <f t="shared" si="123"/>
        <v>Yes</v>
      </c>
      <c r="L348" s="3" t="str">
        <f t="shared" si="124"/>
        <v>without rating</v>
      </c>
      <c r="M348" s="3">
        <f t="shared" si="125"/>
        <v>0</v>
      </c>
      <c r="N348" s="3" t="str">
        <f t="shared" si="126"/>
        <v>no rating</v>
      </c>
      <c r="O348" s="3">
        <f t="shared" si="127"/>
        <v>1</v>
      </c>
      <c r="P348" s="3">
        <f t="shared" si="128"/>
        <v>0</v>
      </c>
      <c r="Q348" s="3">
        <f t="shared" si="129"/>
        <v>0</v>
      </c>
      <c r="R348" s="3">
        <f t="shared" si="130"/>
        <v>0</v>
      </c>
      <c r="S348" s="3">
        <f t="shared" si="131"/>
        <v>0</v>
      </c>
      <c r="T348" s="3">
        <f t="shared" si="132"/>
        <v>0</v>
      </c>
      <c r="U348" s="3" t="str">
        <f t="shared" si="133"/>
        <v>no rating</v>
      </c>
      <c r="V348" s="4"/>
      <c r="W348">
        <v>0</v>
      </c>
      <c r="Y348" s="8" t="e">
        <f t="shared" si="134"/>
        <v>#DIV/0!</v>
      </c>
      <c r="AD348" s="9" t="e">
        <f t="shared" si="135"/>
        <v>#DIV/0!</v>
      </c>
      <c r="AE348">
        <v>0</v>
      </c>
      <c r="AF348">
        <v>0</v>
      </c>
      <c r="AG348" s="3" t="str">
        <f t="shared" si="136"/>
        <v>No</v>
      </c>
      <c r="AH348">
        <v>0</v>
      </c>
      <c r="AI348" s="3" t="str">
        <f t="shared" si="137"/>
        <v>No</v>
      </c>
      <c r="AJ348">
        <v>0</v>
      </c>
      <c r="AK348" s="3" t="str">
        <f t="shared" si="138"/>
        <v>No</v>
      </c>
      <c r="AL348" t="s">
        <v>3172</v>
      </c>
      <c r="AM348" t="s">
        <v>161</v>
      </c>
      <c r="AN348" t="s">
        <v>48</v>
      </c>
      <c r="AO348">
        <v>50</v>
      </c>
      <c r="AP348" s="6" t="s">
        <v>12443</v>
      </c>
      <c r="AQ348">
        <v>3</v>
      </c>
      <c r="AR348">
        <v>0</v>
      </c>
      <c r="AS348" s="3" t="str">
        <f t="shared" si="139"/>
        <v>No</v>
      </c>
      <c r="AT348">
        <v>10</v>
      </c>
      <c r="AU348">
        <v>50</v>
      </c>
      <c r="AV348" t="str">
        <f t="shared" si="140"/>
        <v>No</v>
      </c>
      <c r="AY348" t="s">
        <v>51</v>
      </c>
      <c r="AZ348" s="6" t="s">
        <v>3173</v>
      </c>
      <c r="BA348" t="s">
        <v>3173</v>
      </c>
      <c r="BB348" t="s">
        <v>3174</v>
      </c>
      <c r="BC348" s="3" t="str">
        <f t="shared" si="141"/>
        <v>with rating</v>
      </c>
      <c r="BD348">
        <v>27175</v>
      </c>
      <c r="BE348" s="3">
        <v>85</v>
      </c>
      <c r="BF348" s="8">
        <f t="shared" si="142"/>
        <v>0.85</v>
      </c>
      <c r="BG348" s="5">
        <f t="shared" si="122"/>
        <v>23098.75</v>
      </c>
      <c r="BH348">
        <v>3.9660349586016501</v>
      </c>
      <c r="BI348" t="s">
        <v>3175</v>
      </c>
      <c r="BJ348">
        <v>0</v>
      </c>
      <c r="BK348" s="3" t="str">
        <f t="shared" si="143"/>
        <v>No</v>
      </c>
      <c r="BM348" t="s">
        <v>3176</v>
      </c>
      <c r="BN348" t="s">
        <v>3177</v>
      </c>
      <c r="BO348" t="s">
        <v>3178</v>
      </c>
      <c r="BP348" t="s">
        <v>58</v>
      </c>
      <c r="BQ348" t="s">
        <v>59</v>
      </c>
      <c r="BR348" t="s">
        <v>3172</v>
      </c>
      <c r="BS348" t="s">
        <v>12458</v>
      </c>
      <c r="BT348" t="s">
        <v>13509</v>
      </c>
      <c r="BU348" t="s">
        <v>12582</v>
      </c>
      <c r="BV348" t="s">
        <v>12727</v>
      </c>
      <c r="BW348" t="s">
        <v>12473</v>
      </c>
      <c r="BX348" t="s">
        <v>12554</v>
      </c>
      <c r="BY348" t="s">
        <v>12576</v>
      </c>
      <c r="BZ348" t="s">
        <v>12607</v>
      </c>
      <c r="CA348" t="s">
        <v>12463</v>
      </c>
      <c r="CB348" t="s">
        <v>12459</v>
      </c>
      <c r="CC348" t="s">
        <v>12969</v>
      </c>
      <c r="CD348" t="s">
        <v>12492</v>
      </c>
      <c r="CE348" t="s">
        <v>12510</v>
      </c>
      <c r="CF348" t="s">
        <v>12466</v>
      </c>
      <c r="CG348" t="s">
        <v>12581</v>
      </c>
      <c r="CH348" t="s">
        <v>12475</v>
      </c>
    </row>
    <row r="349" spans="1:96" hidden="1" x14ac:dyDescent="0.25">
      <c r="A349">
        <v>348</v>
      </c>
      <c r="B349" t="s">
        <v>3179</v>
      </c>
      <c r="C349" t="s">
        <v>3180</v>
      </c>
      <c r="D349">
        <v>11</v>
      </c>
      <c r="E349">
        <v>10</v>
      </c>
      <c r="F349" t="s">
        <v>45</v>
      </c>
      <c r="G349">
        <v>20000</v>
      </c>
      <c r="H349" s="3">
        <f t="shared" si="120"/>
        <v>220000</v>
      </c>
      <c r="I349" s="3">
        <f t="shared" si="121"/>
        <v>200000</v>
      </c>
      <c r="J349">
        <v>0</v>
      </c>
      <c r="K349" s="3" t="str">
        <f t="shared" si="123"/>
        <v>No</v>
      </c>
      <c r="L349" s="3" t="str">
        <f t="shared" si="124"/>
        <v>with rating</v>
      </c>
      <c r="M349" s="3">
        <f t="shared" si="125"/>
        <v>1</v>
      </c>
      <c r="N349" s="3" t="str">
        <f t="shared" si="126"/>
        <v>Above average</v>
      </c>
      <c r="O349" s="3">
        <f t="shared" si="127"/>
        <v>0</v>
      </c>
      <c r="P349" s="3">
        <f t="shared" si="128"/>
        <v>0</v>
      </c>
      <c r="Q349" s="3">
        <f t="shared" si="129"/>
        <v>0</v>
      </c>
      <c r="R349" s="3">
        <f t="shared" si="130"/>
        <v>0</v>
      </c>
      <c r="S349" s="3">
        <f t="shared" si="131"/>
        <v>1</v>
      </c>
      <c r="T349" s="3">
        <f t="shared" si="132"/>
        <v>0</v>
      </c>
      <c r="U349" s="3" t="str">
        <f t="shared" si="133"/>
        <v>Very good</v>
      </c>
      <c r="V349">
        <v>4.32</v>
      </c>
      <c r="W349">
        <v>3648</v>
      </c>
      <c r="X349">
        <v>2418</v>
      </c>
      <c r="Y349" s="8">
        <f t="shared" si="134"/>
        <v>0.66282894736842102</v>
      </c>
      <c r="Z349">
        <v>548</v>
      </c>
      <c r="AA349">
        <v>327</v>
      </c>
      <c r="AB349">
        <v>126</v>
      </c>
      <c r="AC349">
        <v>229</v>
      </c>
      <c r="AD349" s="9">
        <f t="shared" si="135"/>
        <v>6.2774122807017538E-2</v>
      </c>
      <c r="AE349">
        <v>1</v>
      </c>
      <c r="AF349">
        <v>0</v>
      </c>
      <c r="AG349" s="3" t="str">
        <f t="shared" si="136"/>
        <v>No</v>
      </c>
      <c r="AH349">
        <v>1</v>
      </c>
      <c r="AI349" s="3" t="str">
        <f t="shared" si="137"/>
        <v>Yes</v>
      </c>
      <c r="AJ349">
        <v>0</v>
      </c>
      <c r="AK349" s="3" t="str">
        <f t="shared" si="138"/>
        <v>No</v>
      </c>
      <c r="AL349" t="s">
        <v>3181</v>
      </c>
      <c r="AM349" t="s">
        <v>85</v>
      </c>
      <c r="AN349" t="s">
        <v>1706</v>
      </c>
      <c r="AO349">
        <v>1</v>
      </c>
      <c r="AP349" s="6" t="s">
        <v>12443</v>
      </c>
      <c r="AQ349">
        <v>2</v>
      </c>
      <c r="AR349">
        <v>0</v>
      </c>
      <c r="AS349" s="3" t="str">
        <f t="shared" si="139"/>
        <v>No</v>
      </c>
      <c r="AT349">
        <v>39</v>
      </c>
      <c r="AU349">
        <v>1</v>
      </c>
      <c r="AV349" t="str">
        <f t="shared" si="140"/>
        <v>No</v>
      </c>
      <c r="AY349" t="s">
        <v>51</v>
      </c>
      <c r="AZ349" s="6" t="s">
        <v>3182</v>
      </c>
      <c r="BA349" t="s">
        <v>3183</v>
      </c>
      <c r="BB349" t="s">
        <v>3184</v>
      </c>
      <c r="BC349" s="3" t="str">
        <f t="shared" si="141"/>
        <v>with rating</v>
      </c>
      <c r="BD349">
        <v>4448</v>
      </c>
      <c r="BE349" s="3">
        <v>91</v>
      </c>
      <c r="BF349" s="8">
        <f t="shared" si="142"/>
        <v>0.91</v>
      </c>
      <c r="BG349" s="5">
        <f t="shared" si="122"/>
        <v>4047.68</v>
      </c>
      <c r="BH349">
        <v>4.2922661870503598</v>
      </c>
      <c r="BI349" t="s">
        <v>3185</v>
      </c>
      <c r="BJ349">
        <v>0</v>
      </c>
      <c r="BK349" s="3" t="str">
        <f t="shared" si="143"/>
        <v>No</v>
      </c>
      <c r="BM349" t="s">
        <v>3186</v>
      </c>
      <c r="BN349" t="s">
        <v>3187</v>
      </c>
      <c r="BO349" t="s">
        <v>3188</v>
      </c>
      <c r="BP349" t="s">
        <v>58</v>
      </c>
      <c r="BQ349" t="s">
        <v>59</v>
      </c>
      <c r="BR349" t="s">
        <v>3181</v>
      </c>
      <c r="BS349" t="s">
        <v>13052</v>
      </c>
      <c r="BT349" t="s">
        <v>12458</v>
      </c>
      <c r="BU349" t="s">
        <v>12469</v>
      </c>
      <c r="BV349" t="s">
        <v>12512</v>
      </c>
      <c r="BW349" t="s">
        <v>12606</v>
      </c>
      <c r="BX349" t="s">
        <v>13510</v>
      </c>
      <c r="BY349" t="s">
        <v>12554</v>
      </c>
      <c r="BZ349" t="s">
        <v>12501</v>
      </c>
      <c r="CA349" t="s">
        <v>12568</v>
      </c>
      <c r="CB349" t="s">
        <v>12703</v>
      </c>
      <c r="CC349" t="s">
        <v>12594</v>
      </c>
      <c r="CD349" t="s">
        <v>13511</v>
      </c>
      <c r="CE349" t="s">
        <v>13375</v>
      </c>
      <c r="CF349" t="s">
        <v>12825</v>
      </c>
      <c r="CG349" t="s">
        <v>12529</v>
      </c>
      <c r="CH349" t="s">
        <v>12607</v>
      </c>
    </row>
    <row r="350" spans="1:96" hidden="1" x14ac:dyDescent="0.25">
      <c r="A350">
        <v>349</v>
      </c>
      <c r="B350" t="s">
        <v>3189</v>
      </c>
      <c r="C350" t="s">
        <v>3190</v>
      </c>
      <c r="D350">
        <v>11</v>
      </c>
      <c r="E350">
        <v>30</v>
      </c>
      <c r="F350" t="s">
        <v>45</v>
      </c>
      <c r="G350">
        <v>1</v>
      </c>
      <c r="H350" s="3">
        <f t="shared" si="120"/>
        <v>11</v>
      </c>
      <c r="I350" s="3">
        <f t="shared" si="121"/>
        <v>30</v>
      </c>
      <c r="J350">
        <v>0</v>
      </c>
      <c r="K350" s="3" t="str">
        <f t="shared" si="123"/>
        <v>No</v>
      </c>
      <c r="L350" s="3" t="str">
        <f t="shared" si="124"/>
        <v>without rating</v>
      </c>
      <c r="M350" s="3">
        <f t="shared" si="125"/>
        <v>0</v>
      </c>
      <c r="N350" s="3" t="str">
        <f t="shared" si="126"/>
        <v>no rating</v>
      </c>
      <c r="O350" s="3">
        <f t="shared" si="127"/>
        <v>1</v>
      </c>
      <c r="P350" s="3">
        <f t="shared" si="128"/>
        <v>0</v>
      </c>
      <c r="Q350" s="3">
        <f t="shared" si="129"/>
        <v>0</v>
      </c>
      <c r="R350" s="3">
        <f t="shared" si="130"/>
        <v>0</v>
      </c>
      <c r="S350" s="3">
        <f t="shared" si="131"/>
        <v>0</v>
      </c>
      <c r="T350" s="3">
        <f t="shared" si="132"/>
        <v>0</v>
      </c>
      <c r="U350" s="3" t="str">
        <f t="shared" si="133"/>
        <v>no rating</v>
      </c>
      <c r="V350" s="4"/>
      <c r="W350">
        <v>0</v>
      </c>
      <c r="Y350" s="8" t="e">
        <f t="shared" si="134"/>
        <v>#DIV/0!</v>
      </c>
      <c r="AD350" s="9" t="e">
        <f t="shared" si="135"/>
        <v>#DIV/0!</v>
      </c>
      <c r="AE350">
        <v>0</v>
      </c>
      <c r="AF350">
        <v>0</v>
      </c>
      <c r="AG350" s="3" t="str">
        <f t="shared" si="136"/>
        <v>No</v>
      </c>
      <c r="AH350">
        <v>0</v>
      </c>
      <c r="AI350" s="3" t="str">
        <f t="shared" si="137"/>
        <v>No</v>
      </c>
      <c r="AJ350">
        <v>0</v>
      </c>
      <c r="AK350" s="3" t="str">
        <f t="shared" si="138"/>
        <v>No</v>
      </c>
      <c r="AL350" t="s">
        <v>3191</v>
      </c>
      <c r="AM350" t="s">
        <v>283</v>
      </c>
      <c r="AN350" t="s">
        <v>64</v>
      </c>
      <c r="AO350">
        <v>10</v>
      </c>
      <c r="AP350" s="6" t="s">
        <v>12443</v>
      </c>
      <c r="AQ350">
        <v>2</v>
      </c>
      <c r="AR350">
        <v>0</v>
      </c>
      <c r="AS350" s="3" t="str">
        <f t="shared" si="139"/>
        <v>No</v>
      </c>
      <c r="AT350">
        <v>33</v>
      </c>
      <c r="AU350">
        <v>50</v>
      </c>
      <c r="AV350" t="str">
        <f t="shared" si="140"/>
        <v>No</v>
      </c>
      <c r="AY350" t="s">
        <v>51</v>
      </c>
      <c r="AZ350" s="6" t="s">
        <v>3192</v>
      </c>
      <c r="BA350" t="s">
        <v>3192</v>
      </c>
      <c r="BB350" t="s">
        <v>3193</v>
      </c>
      <c r="BC350" s="3" t="str">
        <f t="shared" si="141"/>
        <v>with rating</v>
      </c>
      <c r="BD350">
        <v>1380</v>
      </c>
      <c r="BE350" s="3">
        <v>0</v>
      </c>
      <c r="BF350" s="8">
        <f t="shared" si="142"/>
        <v>0</v>
      </c>
      <c r="BG350" s="5">
        <f t="shared" si="122"/>
        <v>0</v>
      </c>
      <c r="BH350">
        <v>4.0072463768115902</v>
      </c>
      <c r="BI350" t="s">
        <v>3194</v>
      </c>
      <c r="BJ350">
        <v>0</v>
      </c>
      <c r="BK350" s="3" t="str">
        <f t="shared" si="143"/>
        <v>No</v>
      </c>
      <c r="BM350" t="s">
        <v>3195</v>
      </c>
      <c r="BN350" t="s">
        <v>3196</v>
      </c>
      <c r="BO350" t="s">
        <v>3197</v>
      </c>
      <c r="BP350" t="s">
        <v>58</v>
      </c>
      <c r="BQ350" t="s">
        <v>59</v>
      </c>
      <c r="BR350" t="s">
        <v>3191</v>
      </c>
      <c r="BS350" t="s">
        <v>12458</v>
      </c>
      <c r="BT350" t="s">
        <v>12459</v>
      </c>
      <c r="BU350" t="s">
        <v>12510</v>
      </c>
      <c r="BV350" t="s">
        <v>12521</v>
      </c>
      <c r="BW350" t="s">
        <v>13512</v>
      </c>
      <c r="BX350" t="s">
        <v>12528</v>
      </c>
      <c r="BY350" t="s">
        <v>12463</v>
      </c>
      <c r="BZ350" t="s">
        <v>12696</v>
      </c>
      <c r="CA350" t="s">
        <v>13513</v>
      </c>
      <c r="CB350" t="s">
        <v>12492</v>
      </c>
      <c r="CC350" t="s">
        <v>12475</v>
      </c>
      <c r="CD350" t="s">
        <v>12825</v>
      </c>
      <c r="CE350" t="s">
        <v>12466</v>
      </c>
      <c r="CF350" t="s">
        <v>12529</v>
      </c>
    </row>
    <row r="351" spans="1:96" hidden="1" x14ac:dyDescent="0.25">
      <c r="A351">
        <v>350</v>
      </c>
      <c r="B351" t="s">
        <v>3198</v>
      </c>
      <c r="C351" t="s">
        <v>11661</v>
      </c>
      <c r="D351">
        <v>3.7</v>
      </c>
      <c r="E351">
        <v>47</v>
      </c>
      <c r="F351" t="s">
        <v>45</v>
      </c>
      <c r="G351">
        <v>100</v>
      </c>
      <c r="H351" s="3">
        <f t="shared" si="120"/>
        <v>370</v>
      </c>
      <c r="I351" s="3">
        <f t="shared" si="121"/>
        <v>4700</v>
      </c>
      <c r="J351">
        <v>1</v>
      </c>
      <c r="K351" s="3" t="str">
        <f t="shared" si="123"/>
        <v>Yes</v>
      </c>
      <c r="L351" s="3" t="str">
        <f t="shared" si="124"/>
        <v>with rating</v>
      </c>
      <c r="M351" s="3">
        <f t="shared" si="125"/>
        <v>1</v>
      </c>
      <c r="N351" s="3" t="str">
        <f t="shared" si="126"/>
        <v>Below average</v>
      </c>
      <c r="O351" s="3">
        <f t="shared" si="127"/>
        <v>0</v>
      </c>
      <c r="P351" s="3">
        <f t="shared" si="128"/>
        <v>0</v>
      </c>
      <c r="Q351" s="3">
        <f t="shared" si="129"/>
        <v>0</v>
      </c>
      <c r="R351" s="3">
        <f t="shared" si="130"/>
        <v>1</v>
      </c>
      <c r="S351" s="3">
        <f t="shared" si="131"/>
        <v>0</v>
      </c>
      <c r="T351" s="3">
        <f t="shared" si="132"/>
        <v>0</v>
      </c>
      <c r="U351" s="3" t="str">
        <f t="shared" si="133"/>
        <v>Good</v>
      </c>
      <c r="V351">
        <v>3.18</v>
      </c>
      <c r="W351">
        <v>11</v>
      </c>
      <c r="X351">
        <v>4</v>
      </c>
      <c r="Y351" s="8">
        <f t="shared" si="134"/>
        <v>0.36363636363636365</v>
      </c>
      <c r="Z351">
        <v>1</v>
      </c>
      <c r="AA351">
        <v>1</v>
      </c>
      <c r="AB351">
        <v>3</v>
      </c>
      <c r="AC351">
        <v>2</v>
      </c>
      <c r="AD351" s="9">
        <f t="shared" si="135"/>
        <v>0.18181818181818182</v>
      </c>
      <c r="AE351">
        <v>0</v>
      </c>
      <c r="AF351">
        <v>0</v>
      </c>
      <c r="AG351" s="3" t="str">
        <f t="shared" si="136"/>
        <v>No</v>
      </c>
      <c r="AH351">
        <v>0</v>
      </c>
      <c r="AI351" s="3" t="str">
        <f t="shared" si="137"/>
        <v>No</v>
      </c>
      <c r="AJ351">
        <v>0</v>
      </c>
      <c r="AK351" s="3" t="str">
        <f t="shared" si="138"/>
        <v>No</v>
      </c>
      <c r="AL351" t="s">
        <v>11662</v>
      </c>
      <c r="AM351" t="s">
        <v>340</v>
      </c>
      <c r="AN351" t="s">
        <v>162</v>
      </c>
      <c r="AO351">
        <v>9</v>
      </c>
      <c r="AP351" s="6" t="s">
        <v>12443</v>
      </c>
      <c r="AQ351">
        <v>1</v>
      </c>
      <c r="AR351">
        <v>0</v>
      </c>
      <c r="AS351" s="3" t="str">
        <f t="shared" si="139"/>
        <v>No</v>
      </c>
      <c r="AT351">
        <v>38</v>
      </c>
      <c r="AU351">
        <v>50</v>
      </c>
      <c r="AV351" t="str">
        <f t="shared" si="140"/>
        <v>No</v>
      </c>
      <c r="AY351" t="s">
        <v>51</v>
      </c>
      <c r="AZ351" s="6" t="s">
        <v>3201</v>
      </c>
      <c r="BA351" t="s">
        <v>3201</v>
      </c>
      <c r="BB351" t="s">
        <v>3202</v>
      </c>
      <c r="BC351" s="3" t="str">
        <f t="shared" si="141"/>
        <v>with rating</v>
      </c>
      <c r="BD351">
        <v>359</v>
      </c>
      <c r="BE351" s="3">
        <v>68</v>
      </c>
      <c r="BF351" s="8">
        <f t="shared" si="142"/>
        <v>0.68</v>
      </c>
      <c r="BG351" s="5">
        <f t="shared" si="122"/>
        <v>244.12</v>
      </c>
      <c r="BH351">
        <v>3.4094707520891299</v>
      </c>
      <c r="BI351" t="s">
        <v>3203</v>
      </c>
      <c r="BJ351">
        <v>0</v>
      </c>
      <c r="BK351" s="3" t="str">
        <f t="shared" si="143"/>
        <v>No</v>
      </c>
      <c r="BM351" t="s">
        <v>3204</v>
      </c>
      <c r="BN351" t="s">
        <v>3205</v>
      </c>
      <c r="BO351" t="s">
        <v>3206</v>
      </c>
      <c r="BP351" t="s">
        <v>58</v>
      </c>
      <c r="BQ351" t="s">
        <v>59</v>
      </c>
      <c r="BR351" t="s">
        <v>11662</v>
      </c>
      <c r="BS351" t="s">
        <v>12737</v>
      </c>
      <c r="BT351" t="s">
        <v>12458</v>
      </c>
      <c r="BU351" t="s">
        <v>12519</v>
      </c>
      <c r="BV351" t="s">
        <v>12524</v>
      </c>
      <c r="BW351" t="s">
        <v>12576</v>
      </c>
      <c r="BX351" t="s">
        <v>12463</v>
      </c>
      <c r="BY351" t="s">
        <v>12459</v>
      </c>
      <c r="BZ351" t="s">
        <v>12632</v>
      </c>
      <c r="CA351" t="s">
        <v>12594</v>
      </c>
      <c r="CB351" t="s">
        <v>12466</v>
      </c>
      <c r="CC351" t="s">
        <v>12510</v>
      </c>
      <c r="CD351" t="s">
        <v>12530</v>
      </c>
      <c r="CE351" t="s">
        <v>13514</v>
      </c>
      <c r="CF351" t="s">
        <v>12582</v>
      </c>
      <c r="CG351" t="s">
        <v>12467</v>
      </c>
      <c r="CH351" t="s">
        <v>12473</v>
      </c>
      <c r="CI351" t="s">
        <v>12740</v>
      </c>
      <c r="CJ351" t="s">
        <v>12801</v>
      </c>
      <c r="CK351" t="s">
        <v>12492</v>
      </c>
      <c r="CL351" t="s">
        <v>12475</v>
      </c>
      <c r="CM351" t="s">
        <v>12508</v>
      </c>
      <c r="CN351" t="s">
        <v>12505</v>
      </c>
    </row>
    <row r="352" spans="1:96" hidden="1" x14ac:dyDescent="0.25">
      <c r="A352">
        <v>351</v>
      </c>
      <c r="B352" t="s">
        <v>3207</v>
      </c>
      <c r="C352" t="s">
        <v>3208</v>
      </c>
      <c r="D352">
        <v>14</v>
      </c>
      <c r="E352">
        <v>12</v>
      </c>
      <c r="F352" t="s">
        <v>45</v>
      </c>
      <c r="G352">
        <v>5000</v>
      </c>
      <c r="H352" s="3">
        <f t="shared" si="120"/>
        <v>70000</v>
      </c>
      <c r="I352" s="3">
        <f t="shared" si="121"/>
        <v>60000</v>
      </c>
      <c r="J352">
        <v>1</v>
      </c>
      <c r="K352" s="3" t="str">
        <f t="shared" si="123"/>
        <v>Yes</v>
      </c>
      <c r="L352" s="3" t="str">
        <f t="shared" si="124"/>
        <v>with rating</v>
      </c>
      <c r="M352" s="3">
        <f t="shared" si="125"/>
        <v>1</v>
      </c>
      <c r="N352" s="3" t="str">
        <f t="shared" si="126"/>
        <v>Below average</v>
      </c>
      <c r="O352" s="3">
        <f t="shared" si="127"/>
        <v>0</v>
      </c>
      <c r="P352" s="3">
        <f t="shared" si="128"/>
        <v>0</v>
      </c>
      <c r="Q352" s="3">
        <f t="shared" si="129"/>
        <v>0</v>
      </c>
      <c r="R352" s="3">
        <f t="shared" si="130"/>
        <v>0</v>
      </c>
      <c r="S352" s="3">
        <f t="shared" si="131"/>
        <v>1</v>
      </c>
      <c r="T352" s="3">
        <f t="shared" si="132"/>
        <v>0</v>
      </c>
      <c r="U352" s="3" t="str">
        <f t="shared" si="133"/>
        <v>Very good</v>
      </c>
      <c r="V352">
        <v>3.75</v>
      </c>
      <c r="W352">
        <v>1892</v>
      </c>
      <c r="X352">
        <v>780</v>
      </c>
      <c r="Y352" s="8">
        <f t="shared" si="134"/>
        <v>0.41226215644820297</v>
      </c>
      <c r="Z352">
        <v>431</v>
      </c>
      <c r="AA352">
        <v>317</v>
      </c>
      <c r="AB352">
        <v>147</v>
      </c>
      <c r="AC352">
        <v>217</v>
      </c>
      <c r="AD352" s="9">
        <f t="shared" si="135"/>
        <v>0.11469344608879492</v>
      </c>
      <c r="AE352">
        <v>0</v>
      </c>
      <c r="AF352">
        <v>0</v>
      </c>
      <c r="AG352" s="3" t="str">
        <f t="shared" si="136"/>
        <v>No</v>
      </c>
      <c r="AH352">
        <v>0</v>
      </c>
      <c r="AI352" s="3" t="str">
        <f t="shared" si="137"/>
        <v>No</v>
      </c>
      <c r="AJ352">
        <v>0</v>
      </c>
      <c r="AK352" s="3" t="str">
        <f t="shared" si="138"/>
        <v>No</v>
      </c>
      <c r="AL352" t="s">
        <v>3209</v>
      </c>
      <c r="AM352" t="s">
        <v>85</v>
      </c>
      <c r="AN352" t="s">
        <v>48</v>
      </c>
      <c r="AO352">
        <v>48</v>
      </c>
      <c r="AP352" s="6" t="s">
        <v>12443</v>
      </c>
      <c r="AQ352">
        <v>3</v>
      </c>
      <c r="AR352">
        <v>0</v>
      </c>
      <c r="AS352" s="3" t="str">
        <f t="shared" si="139"/>
        <v>No</v>
      </c>
      <c r="AT352">
        <v>37</v>
      </c>
      <c r="AU352">
        <v>50</v>
      </c>
      <c r="AV352" t="str">
        <f t="shared" si="140"/>
        <v>No</v>
      </c>
      <c r="AY352" t="s">
        <v>51</v>
      </c>
      <c r="AZ352" s="6" t="s">
        <v>3210</v>
      </c>
      <c r="BA352" t="s">
        <v>3210</v>
      </c>
      <c r="BB352" t="s">
        <v>3211</v>
      </c>
      <c r="BC352" s="3" t="str">
        <f t="shared" si="141"/>
        <v>with rating</v>
      </c>
      <c r="BD352">
        <v>16447</v>
      </c>
      <c r="BE352" s="3">
        <v>86</v>
      </c>
      <c r="BF352" s="8">
        <f t="shared" si="142"/>
        <v>0.86</v>
      </c>
      <c r="BG352" s="5">
        <f t="shared" si="122"/>
        <v>14144.42</v>
      </c>
      <c r="BH352">
        <v>4.0304614823372003</v>
      </c>
      <c r="BI352" t="s">
        <v>3212</v>
      </c>
      <c r="BJ352">
        <v>0</v>
      </c>
      <c r="BK352" s="3" t="str">
        <f t="shared" si="143"/>
        <v>No</v>
      </c>
      <c r="BM352" t="s">
        <v>3213</v>
      </c>
      <c r="BN352" t="s">
        <v>3214</v>
      </c>
      <c r="BO352" t="s">
        <v>3215</v>
      </c>
      <c r="BP352" t="s">
        <v>58</v>
      </c>
      <c r="BQ352" t="s">
        <v>59</v>
      </c>
      <c r="BR352" t="s">
        <v>3209</v>
      </c>
      <c r="BS352" t="s">
        <v>12458</v>
      </c>
      <c r="BT352" t="s">
        <v>12773</v>
      </c>
      <c r="BU352" t="s">
        <v>13515</v>
      </c>
      <c r="BV352" t="s">
        <v>12515</v>
      </c>
      <c r="BW352" t="s">
        <v>12596</v>
      </c>
      <c r="BX352" t="s">
        <v>12486</v>
      </c>
      <c r="BY352" t="s">
        <v>12597</v>
      </c>
      <c r="BZ352" t="s">
        <v>12466</v>
      </c>
      <c r="CA352" t="s">
        <v>12690</v>
      </c>
      <c r="CB352" t="s">
        <v>12463</v>
      </c>
      <c r="CC352" t="s">
        <v>12564</v>
      </c>
      <c r="CD352" t="s">
        <v>12536</v>
      </c>
      <c r="CE352" t="s">
        <v>12598</v>
      </c>
      <c r="CF352" t="s">
        <v>12492</v>
      </c>
      <c r="CG352" t="s">
        <v>12475</v>
      </c>
      <c r="CH352" t="s">
        <v>12459</v>
      </c>
      <c r="CI352" t="s">
        <v>12668</v>
      </c>
      <c r="CJ352" t="s">
        <v>12599</v>
      </c>
    </row>
    <row r="353" spans="1:97" hidden="1" x14ac:dyDescent="0.25">
      <c r="A353">
        <v>352</v>
      </c>
      <c r="B353" t="s">
        <v>3216</v>
      </c>
      <c r="C353" t="s">
        <v>3217</v>
      </c>
      <c r="D353">
        <v>11</v>
      </c>
      <c r="E353">
        <v>10</v>
      </c>
      <c r="F353" t="s">
        <v>45</v>
      </c>
      <c r="G353">
        <v>5000</v>
      </c>
      <c r="H353" s="3">
        <f t="shared" si="120"/>
        <v>55000</v>
      </c>
      <c r="I353" s="3">
        <f t="shared" si="121"/>
        <v>50000</v>
      </c>
      <c r="J353">
        <v>1</v>
      </c>
      <c r="K353" s="3" t="str">
        <f t="shared" si="123"/>
        <v>Yes</v>
      </c>
      <c r="L353" s="3" t="str">
        <f t="shared" si="124"/>
        <v>with rating</v>
      </c>
      <c r="M353" s="3">
        <f t="shared" si="125"/>
        <v>1</v>
      </c>
      <c r="N353" s="3" t="str">
        <f t="shared" si="126"/>
        <v>Above average</v>
      </c>
      <c r="O353" s="3">
        <f t="shared" si="127"/>
        <v>0</v>
      </c>
      <c r="P353" s="3">
        <f t="shared" si="128"/>
        <v>0</v>
      </c>
      <c r="Q353" s="3">
        <f t="shared" si="129"/>
        <v>0</v>
      </c>
      <c r="R353" s="3">
        <f t="shared" si="130"/>
        <v>0</v>
      </c>
      <c r="S353" s="3">
        <f t="shared" si="131"/>
        <v>1</v>
      </c>
      <c r="T353" s="3">
        <f t="shared" si="132"/>
        <v>0</v>
      </c>
      <c r="U353" s="3" t="str">
        <f t="shared" si="133"/>
        <v>Very good</v>
      </c>
      <c r="V353">
        <v>4.26</v>
      </c>
      <c r="W353">
        <v>1273</v>
      </c>
      <c r="X353">
        <v>735</v>
      </c>
      <c r="Y353" s="8">
        <f t="shared" si="134"/>
        <v>0.57737627651217593</v>
      </c>
      <c r="Z353">
        <v>295</v>
      </c>
      <c r="AA353">
        <v>134</v>
      </c>
      <c r="AB353">
        <v>55</v>
      </c>
      <c r="AC353">
        <v>54</v>
      </c>
      <c r="AD353" s="9">
        <f t="shared" si="135"/>
        <v>4.2419481539670068E-2</v>
      </c>
      <c r="AE353">
        <v>1</v>
      </c>
      <c r="AF353">
        <v>0</v>
      </c>
      <c r="AG353" s="3" t="str">
        <f t="shared" si="136"/>
        <v>No</v>
      </c>
      <c r="AH353">
        <v>1</v>
      </c>
      <c r="AI353" s="3" t="str">
        <f t="shared" si="137"/>
        <v>Yes</v>
      </c>
      <c r="AJ353">
        <v>0</v>
      </c>
      <c r="AK353" s="3" t="str">
        <f t="shared" si="138"/>
        <v>No</v>
      </c>
      <c r="AL353" t="s">
        <v>3218</v>
      </c>
      <c r="AM353" t="s">
        <v>1147</v>
      </c>
      <c r="AN353" t="s">
        <v>64</v>
      </c>
      <c r="AO353">
        <v>50</v>
      </c>
      <c r="AP353" s="6" t="s">
        <v>12443</v>
      </c>
      <c r="AQ353">
        <v>2</v>
      </c>
      <c r="AR353">
        <v>0</v>
      </c>
      <c r="AS353" s="3" t="str">
        <f t="shared" si="139"/>
        <v>No</v>
      </c>
      <c r="AT353">
        <v>38</v>
      </c>
      <c r="AU353">
        <v>50</v>
      </c>
      <c r="AV353" t="str">
        <f t="shared" si="140"/>
        <v>Yes</v>
      </c>
      <c r="AW353">
        <v>1</v>
      </c>
      <c r="AX353" t="s">
        <v>12445</v>
      </c>
      <c r="AY353" t="s">
        <v>51</v>
      </c>
      <c r="AZ353" s="6" t="s">
        <v>3219</v>
      </c>
      <c r="BA353" t="s">
        <v>3220</v>
      </c>
      <c r="BB353" t="s">
        <v>3221</v>
      </c>
      <c r="BC353" s="3" t="str">
        <f t="shared" si="141"/>
        <v>with rating</v>
      </c>
      <c r="BD353">
        <v>67171</v>
      </c>
      <c r="BE353" s="3">
        <v>88</v>
      </c>
      <c r="BF353" s="8">
        <f t="shared" si="142"/>
        <v>0.88</v>
      </c>
      <c r="BG353" s="5">
        <f t="shared" si="122"/>
        <v>59110.48</v>
      </c>
      <c r="BH353">
        <v>4.1023209420732103</v>
      </c>
      <c r="BI353" t="s">
        <v>3222</v>
      </c>
      <c r="BJ353">
        <v>0</v>
      </c>
      <c r="BK353" s="3" t="str">
        <f t="shared" si="143"/>
        <v>No</v>
      </c>
      <c r="BM353" t="s">
        <v>3223</v>
      </c>
      <c r="BN353" t="s">
        <v>3224</v>
      </c>
      <c r="BO353" t="s">
        <v>3225</v>
      </c>
      <c r="BP353" t="s">
        <v>58</v>
      </c>
      <c r="BQ353" t="s">
        <v>59</v>
      </c>
      <c r="BR353" t="s">
        <v>3218</v>
      </c>
      <c r="BS353" t="s">
        <v>12463</v>
      </c>
      <c r="BT353" t="s">
        <v>12458</v>
      </c>
      <c r="BU353" t="s">
        <v>12914</v>
      </c>
      <c r="BV353" t="s">
        <v>12827</v>
      </c>
      <c r="BW353" t="s">
        <v>12560</v>
      </c>
      <c r="BX353" t="s">
        <v>12840</v>
      </c>
      <c r="BY353" t="s">
        <v>12486</v>
      </c>
      <c r="BZ353" t="s">
        <v>12527</v>
      </c>
      <c r="CA353" t="s">
        <v>12740</v>
      </c>
      <c r="CB353" t="s">
        <v>12557</v>
      </c>
      <c r="CC353" t="s">
        <v>12477</v>
      </c>
      <c r="CD353" t="s">
        <v>12563</v>
      </c>
      <c r="CE353" t="s">
        <v>12996</v>
      </c>
      <c r="CF353" t="s">
        <v>12670</v>
      </c>
      <c r="CG353" t="s">
        <v>12559</v>
      </c>
      <c r="CH353" t="s">
        <v>12562</v>
      </c>
      <c r="CI353" t="s">
        <v>12508</v>
      </c>
      <c r="CJ353" t="s">
        <v>12580</v>
      </c>
      <c r="CK353" t="s">
        <v>12475</v>
      </c>
    </row>
    <row r="354" spans="1:97" hidden="1" x14ac:dyDescent="0.25">
      <c r="A354">
        <v>353</v>
      </c>
      <c r="B354" t="s">
        <v>3226</v>
      </c>
      <c r="C354" t="s">
        <v>3227</v>
      </c>
      <c r="D354">
        <v>18</v>
      </c>
      <c r="E354">
        <v>16</v>
      </c>
      <c r="F354" t="s">
        <v>45</v>
      </c>
      <c r="G354">
        <v>1000</v>
      </c>
      <c r="H354" s="3">
        <f t="shared" si="120"/>
        <v>18000</v>
      </c>
      <c r="I354" s="3">
        <f t="shared" si="121"/>
        <v>16000</v>
      </c>
      <c r="J354">
        <v>1</v>
      </c>
      <c r="K354" s="3" t="str">
        <f t="shared" si="123"/>
        <v>Yes</v>
      </c>
      <c r="L354" s="3" t="str">
        <f t="shared" si="124"/>
        <v>with rating</v>
      </c>
      <c r="M354" s="3">
        <f t="shared" si="125"/>
        <v>1</v>
      </c>
      <c r="N354" s="3" t="str">
        <f t="shared" si="126"/>
        <v>Below average</v>
      </c>
      <c r="O354" s="3">
        <f t="shared" si="127"/>
        <v>0</v>
      </c>
      <c r="P354" s="3">
        <f t="shared" si="128"/>
        <v>0</v>
      </c>
      <c r="Q354" s="3">
        <f t="shared" si="129"/>
        <v>0</v>
      </c>
      <c r="R354" s="3">
        <f t="shared" si="130"/>
        <v>0</v>
      </c>
      <c r="S354" s="3">
        <f t="shared" si="131"/>
        <v>1</v>
      </c>
      <c r="T354" s="3">
        <f t="shared" si="132"/>
        <v>0</v>
      </c>
      <c r="U354" s="3" t="str">
        <f t="shared" si="133"/>
        <v>Very good</v>
      </c>
      <c r="V354">
        <v>3.63</v>
      </c>
      <c r="W354">
        <v>477</v>
      </c>
      <c r="X354">
        <v>181</v>
      </c>
      <c r="Y354" s="8">
        <f t="shared" si="134"/>
        <v>0.37945492662473795</v>
      </c>
      <c r="Z354">
        <v>112</v>
      </c>
      <c r="AA354">
        <v>75</v>
      </c>
      <c r="AB354">
        <v>43</v>
      </c>
      <c r="AC354">
        <v>66</v>
      </c>
      <c r="AD354" s="9">
        <f t="shared" si="135"/>
        <v>0.13836477987421383</v>
      </c>
      <c r="AE354">
        <v>1</v>
      </c>
      <c r="AF354">
        <v>0</v>
      </c>
      <c r="AG354" s="3" t="str">
        <f t="shared" si="136"/>
        <v>No</v>
      </c>
      <c r="AH354">
        <v>0</v>
      </c>
      <c r="AI354" s="3" t="str">
        <f t="shared" si="137"/>
        <v>No</v>
      </c>
      <c r="AJ354">
        <v>1</v>
      </c>
      <c r="AK354" s="3" t="str">
        <f t="shared" si="138"/>
        <v>Yes</v>
      </c>
      <c r="AL354" t="s">
        <v>3228</v>
      </c>
      <c r="AM354" t="s">
        <v>95</v>
      </c>
      <c r="AN354" t="s">
        <v>96</v>
      </c>
      <c r="AO354">
        <v>50</v>
      </c>
      <c r="AP354" s="6" t="s">
        <v>12443</v>
      </c>
      <c r="AQ354">
        <v>5</v>
      </c>
      <c r="AR354">
        <v>0</v>
      </c>
      <c r="AS354" s="3" t="str">
        <f t="shared" si="139"/>
        <v>No</v>
      </c>
      <c r="AT354">
        <v>27</v>
      </c>
      <c r="AU354">
        <v>50</v>
      </c>
      <c r="AV354" t="str">
        <f t="shared" si="140"/>
        <v>Yes</v>
      </c>
      <c r="AW354">
        <v>1</v>
      </c>
      <c r="AX354" t="s">
        <v>12445</v>
      </c>
      <c r="AY354" t="s">
        <v>51</v>
      </c>
      <c r="AZ354" s="6" t="s">
        <v>3229</v>
      </c>
      <c r="BA354" t="s">
        <v>3230</v>
      </c>
      <c r="BB354" t="s">
        <v>3231</v>
      </c>
      <c r="BC354" s="3" t="str">
        <f t="shared" si="141"/>
        <v>with rating</v>
      </c>
      <c r="BD354">
        <v>2116</v>
      </c>
      <c r="BE354" s="3">
        <v>88</v>
      </c>
      <c r="BF354" s="8">
        <f t="shared" si="142"/>
        <v>0.88</v>
      </c>
      <c r="BG354" s="5">
        <f t="shared" si="122"/>
        <v>1862.08</v>
      </c>
      <c r="BH354">
        <v>4.1460302457466902</v>
      </c>
      <c r="BI354" t="s">
        <v>3232</v>
      </c>
      <c r="BJ354">
        <v>0</v>
      </c>
      <c r="BK354" s="3" t="str">
        <f t="shared" si="143"/>
        <v>No</v>
      </c>
      <c r="BM354" t="s">
        <v>3233</v>
      </c>
      <c r="BN354" t="s">
        <v>3234</v>
      </c>
      <c r="BO354" t="s">
        <v>3235</v>
      </c>
      <c r="BP354" t="s">
        <v>58</v>
      </c>
      <c r="BQ354" t="s">
        <v>59</v>
      </c>
      <c r="BR354" t="s">
        <v>3228</v>
      </c>
      <c r="BS354" t="s">
        <v>12463</v>
      </c>
      <c r="BT354" t="s">
        <v>13330</v>
      </c>
      <c r="BU354" t="s">
        <v>13516</v>
      </c>
      <c r="BV354" t="s">
        <v>12458</v>
      </c>
      <c r="BW354" t="s">
        <v>12596</v>
      </c>
      <c r="BX354" t="s">
        <v>12486</v>
      </c>
      <c r="BY354" t="s">
        <v>12545</v>
      </c>
      <c r="BZ354" t="s">
        <v>12584</v>
      </c>
      <c r="CA354" t="s">
        <v>12740</v>
      </c>
      <c r="CB354" t="s">
        <v>12563</v>
      </c>
      <c r="CC354" t="s">
        <v>12597</v>
      </c>
      <c r="CD354" t="s">
        <v>12490</v>
      </c>
      <c r="CE354" t="s">
        <v>12565</v>
      </c>
      <c r="CF354" t="s">
        <v>12508</v>
      </c>
      <c r="CG354" t="s">
        <v>12585</v>
      </c>
      <c r="CH354" t="s">
        <v>12475</v>
      </c>
    </row>
    <row r="355" spans="1:97" hidden="1" x14ac:dyDescent="0.25">
      <c r="A355">
        <v>354</v>
      </c>
      <c r="B355" t="s">
        <v>3236</v>
      </c>
      <c r="C355" t="s">
        <v>3237</v>
      </c>
      <c r="D355">
        <v>12</v>
      </c>
      <c r="E355">
        <v>118</v>
      </c>
      <c r="F355" t="s">
        <v>45</v>
      </c>
      <c r="G355">
        <v>20000</v>
      </c>
      <c r="H355" s="3">
        <f t="shared" si="120"/>
        <v>240000</v>
      </c>
      <c r="I355" s="3">
        <f t="shared" si="121"/>
        <v>2360000</v>
      </c>
      <c r="J355">
        <v>1</v>
      </c>
      <c r="K355" s="3" t="str">
        <f t="shared" si="123"/>
        <v>Yes</v>
      </c>
      <c r="L355" s="3" t="str">
        <f t="shared" si="124"/>
        <v>with rating</v>
      </c>
      <c r="M355" s="3">
        <f t="shared" si="125"/>
        <v>1</v>
      </c>
      <c r="N355" s="3" t="str">
        <f t="shared" si="126"/>
        <v>Above average</v>
      </c>
      <c r="O355" s="3">
        <f t="shared" si="127"/>
        <v>0</v>
      </c>
      <c r="P355" s="3">
        <f t="shared" si="128"/>
        <v>0</v>
      </c>
      <c r="Q355" s="3">
        <f t="shared" si="129"/>
        <v>0</v>
      </c>
      <c r="R355" s="3">
        <f t="shared" si="130"/>
        <v>0</v>
      </c>
      <c r="S355" s="3">
        <f t="shared" si="131"/>
        <v>1</v>
      </c>
      <c r="T355" s="3">
        <f t="shared" si="132"/>
        <v>0</v>
      </c>
      <c r="U355" s="3" t="str">
        <f t="shared" si="133"/>
        <v>Very good</v>
      </c>
      <c r="V355">
        <v>4.29</v>
      </c>
      <c r="W355">
        <v>4266</v>
      </c>
      <c r="X355">
        <v>2611</v>
      </c>
      <c r="Y355" s="8">
        <f t="shared" si="134"/>
        <v>0.61204875761837785</v>
      </c>
      <c r="Z355">
        <v>850</v>
      </c>
      <c r="AA355">
        <v>449</v>
      </c>
      <c r="AB355">
        <v>145</v>
      </c>
      <c r="AC355">
        <v>211</v>
      </c>
      <c r="AD355" s="9">
        <f t="shared" si="135"/>
        <v>4.9460853258321613E-2</v>
      </c>
      <c r="AE355">
        <v>1</v>
      </c>
      <c r="AF355">
        <v>0</v>
      </c>
      <c r="AG355" s="3" t="str">
        <f t="shared" si="136"/>
        <v>No</v>
      </c>
      <c r="AH355">
        <v>1</v>
      </c>
      <c r="AI355" s="3" t="str">
        <f t="shared" si="137"/>
        <v>Yes</v>
      </c>
      <c r="AJ355">
        <v>0</v>
      </c>
      <c r="AK355" s="3" t="str">
        <f t="shared" si="138"/>
        <v>No</v>
      </c>
      <c r="AL355" t="s">
        <v>3238</v>
      </c>
      <c r="AM355" t="s">
        <v>85</v>
      </c>
      <c r="AN355" t="s">
        <v>96</v>
      </c>
      <c r="AO355">
        <v>50</v>
      </c>
      <c r="AP355" s="6" t="s">
        <v>12443</v>
      </c>
      <c r="AQ355">
        <v>3</v>
      </c>
      <c r="AR355">
        <v>0</v>
      </c>
      <c r="AS355" s="3" t="str">
        <f t="shared" si="139"/>
        <v>No</v>
      </c>
      <c r="AT355">
        <v>38</v>
      </c>
      <c r="AU355">
        <v>50</v>
      </c>
      <c r="AV355" t="str">
        <f t="shared" si="140"/>
        <v>No</v>
      </c>
      <c r="AY355" t="s">
        <v>51</v>
      </c>
      <c r="AZ355" s="6" t="s">
        <v>3239</v>
      </c>
      <c r="BA355" t="s">
        <v>3240</v>
      </c>
      <c r="BB355" t="s">
        <v>3241</v>
      </c>
      <c r="BC355" s="3" t="str">
        <f t="shared" si="141"/>
        <v>with rating</v>
      </c>
      <c r="BD355">
        <v>165915</v>
      </c>
      <c r="BE355" s="3">
        <v>91</v>
      </c>
      <c r="BF355" s="8">
        <f t="shared" si="142"/>
        <v>0.91</v>
      </c>
      <c r="BG355" s="5">
        <f t="shared" si="122"/>
        <v>150982.65</v>
      </c>
      <c r="BH355">
        <v>4.2560769068498896</v>
      </c>
      <c r="BI355" t="s">
        <v>3242</v>
      </c>
      <c r="BJ355">
        <v>0</v>
      </c>
      <c r="BK355" s="3" t="str">
        <f t="shared" si="143"/>
        <v>No</v>
      </c>
      <c r="BM355" t="s">
        <v>3243</v>
      </c>
      <c r="BN355" t="s">
        <v>3244</v>
      </c>
      <c r="BO355" t="s">
        <v>3245</v>
      </c>
      <c r="BP355" t="s">
        <v>58</v>
      </c>
      <c r="BQ355" t="s">
        <v>59</v>
      </c>
      <c r="BR355" t="s">
        <v>3238</v>
      </c>
      <c r="BS355" t="s">
        <v>13517</v>
      </c>
      <c r="BT355" t="s">
        <v>12494</v>
      </c>
      <c r="BU355" t="s">
        <v>12520</v>
      </c>
      <c r="BV355" t="s">
        <v>13518</v>
      </c>
      <c r="BW355" t="s">
        <v>12587</v>
      </c>
      <c r="BX355" t="s">
        <v>12498</v>
      </c>
      <c r="BY355" t="s">
        <v>12486</v>
      </c>
      <c r="BZ355" t="s">
        <v>12463</v>
      </c>
      <c r="CA355" t="s">
        <v>12721</v>
      </c>
      <c r="CB355" t="s">
        <v>12722</v>
      </c>
      <c r="CC355" t="s">
        <v>12740</v>
      </c>
      <c r="CD355" t="s">
        <v>12459</v>
      </c>
      <c r="CE355" t="s">
        <v>12706</v>
      </c>
      <c r="CF355" t="s">
        <v>12559</v>
      </c>
      <c r="CG355" t="s">
        <v>47</v>
      </c>
      <c r="CH355" t="s">
        <v>12475</v>
      </c>
      <c r="CI355" t="s">
        <v>12509</v>
      </c>
    </row>
    <row r="356" spans="1:97" hidden="1" x14ac:dyDescent="0.25">
      <c r="A356">
        <v>355</v>
      </c>
      <c r="B356" t="s">
        <v>72</v>
      </c>
      <c r="C356" t="s">
        <v>73</v>
      </c>
      <c r="D356">
        <v>14</v>
      </c>
      <c r="E356">
        <v>43</v>
      </c>
      <c r="F356" t="s">
        <v>45</v>
      </c>
      <c r="G356">
        <v>1000</v>
      </c>
      <c r="H356" s="3">
        <f t="shared" si="120"/>
        <v>14000</v>
      </c>
      <c r="I356" s="3">
        <f t="shared" si="121"/>
        <v>43000</v>
      </c>
      <c r="J356">
        <v>1</v>
      </c>
      <c r="K356" s="3" t="str">
        <f t="shared" si="123"/>
        <v>Yes</v>
      </c>
      <c r="L356" s="3" t="str">
        <f t="shared" si="124"/>
        <v>with rating</v>
      </c>
      <c r="M356" s="3">
        <f t="shared" si="125"/>
        <v>1</v>
      </c>
      <c r="N356" s="3" t="str">
        <f t="shared" si="126"/>
        <v>Above average</v>
      </c>
      <c r="O356" s="3">
        <f t="shared" si="127"/>
        <v>0</v>
      </c>
      <c r="P356" s="3">
        <f t="shared" si="128"/>
        <v>0</v>
      </c>
      <c r="Q356" s="3">
        <f t="shared" si="129"/>
        <v>0</v>
      </c>
      <c r="R356" s="3">
        <f t="shared" si="130"/>
        <v>0</v>
      </c>
      <c r="S356" s="3">
        <f t="shared" si="131"/>
        <v>1</v>
      </c>
      <c r="T356" s="3">
        <f t="shared" si="132"/>
        <v>0</v>
      </c>
      <c r="U356" s="3" t="str">
        <f t="shared" si="133"/>
        <v>Very good</v>
      </c>
      <c r="V356">
        <v>4.05</v>
      </c>
      <c r="W356">
        <v>167</v>
      </c>
      <c r="X356">
        <v>93</v>
      </c>
      <c r="Y356" s="8">
        <f t="shared" si="134"/>
        <v>0.55688622754491013</v>
      </c>
      <c r="Z356">
        <v>32</v>
      </c>
      <c r="AA356">
        <v>18</v>
      </c>
      <c r="AB356">
        <v>5</v>
      </c>
      <c r="AC356">
        <v>19</v>
      </c>
      <c r="AD356" s="9">
        <f t="shared" si="135"/>
        <v>0.11377245508982035</v>
      </c>
      <c r="AE356">
        <v>0</v>
      </c>
      <c r="AF356">
        <v>0</v>
      </c>
      <c r="AG356" s="3" t="str">
        <f t="shared" si="136"/>
        <v>No</v>
      </c>
      <c r="AH356">
        <v>0</v>
      </c>
      <c r="AI356" s="3" t="str">
        <f t="shared" si="137"/>
        <v>No</v>
      </c>
      <c r="AJ356">
        <v>0</v>
      </c>
      <c r="AK356" s="3" t="str">
        <f t="shared" si="138"/>
        <v>No</v>
      </c>
      <c r="AL356" t="s">
        <v>3246</v>
      </c>
      <c r="AM356" t="s">
        <v>2059</v>
      </c>
      <c r="AN356" t="s">
        <v>96</v>
      </c>
      <c r="AO356">
        <v>50</v>
      </c>
      <c r="AP356" s="6" t="s">
        <v>12443</v>
      </c>
      <c r="AQ356">
        <v>3</v>
      </c>
      <c r="AR356">
        <v>0</v>
      </c>
      <c r="AS356" s="3" t="str">
        <f t="shared" si="139"/>
        <v>No</v>
      </c>
      <c r="AT356">
        <v>43</v>
      </c>
      <c r="AU356">
        <v>50</v>
      </c>
      <c r="AV356" t="str">
        <f t="shared" si="140"/>
        <v>No</v>
      </c>
      <c r="AY356" t="s">
        <v>51</v>
      </c>
      <c r="AZ356" s="6" t="s">
        <v>3247</v>
      </c>
      <c r="BA356" t="s">
        <v>3248</v>
      </c>
      <c r="BB356" t="s">
        <v>3249</v>
      </c>
      <c r="BC356" s="3" t="str">
        <f t="shared" si="141"/>
        <v>with rating</v>
      </c>
      <c r="BD356">
        <v>22711</v>
      </c>
      <c r="BE356" s="3">
        <v>0</v>
      </c>
      <c r="BF356" s="8">
        <f t="shared" si="142"/>
        <v>0</v>
      </c>
      <c r="BG356" s="5">
        <f t="shared" si="122"/>
        <v>0</v>
      </c>
      <c r="BH356">
        <v>3.8720443837787801</v>
      </c>
      <c r="BI356" t="s">
        <v>3250</v>
      </c>
      <c r="BJ356">
        <v>0</v>
      </c>
      <c r="BK356" s="3" t="str">
        <f t="shared" si="143"/>
        <v>No</v>
      </c>
      <c r="BM356" t="s">
        <v>3251</v>
      </c>
      <c r="BN356" t="s">
        <v>3252</v>
      </c>
      <c r="BO356" t="s">
        <v>3253</v>
      </c>
      <c r="BP356" t="s">
        <v>58</v>
      </c>
      <c r="BQ356" t="s">
        <v>59</v>
      </c>
      <c r="BR356" t="s">
        <v>3246</v>
      </c>
      <c r="BS356" t="s">
        <v>12458</v>
      </c>
      <c r="BT356" t="s">
        <v>13519</v>
      </c>
      <c r="BU356" t="s">
        <v>12495</v>
      </c>
      <c r="BV356" t="s">
        <v>12496</v>
      </c>
      <c r="BW356" t="s">
        <v>12506</v>
      </c>
      <c r="BX356" t="s">
        <v>12499</v>
      </c>
      <c r="BY356" t="s">
        <v>12500</v>
      </c>
      <c r="BZ356" t="s">
        <v>12501</v>
      </c>
      <c r="CA356" t="s">
        <v>12463</v>
      </c>
      <c r="CB356" t="s">
        <v>12509</v>
      </c>
      <c r="CC356" t="s">
        <v>12504</v>
      </c>
      <c r="CD356" t="s">
        <v>12505</v>
      </c>
      <c r="CE356" t="s">
        <v>12475</v>
      </c>
      <c r="CF356" t="s">
        <v>12507</v>
      </c>
      <c r="CG356" t="s">
        <v>12508</v>
      </c>
      <c r="CH356" t="s">
        <v>13520</v>
      </c>
      <c r="CI356" t="s">
        <v>13199</v>
      </c>
      <c r="CJ356" t="s">
        <v>12503</v>
      </c>
    </row>
    <row r="357" spans="1:97" hidden="1" x14ac:dyDescent="0.25">
      <c r="A357">
        <v>356</v>
      </c>
      <c r="B357" t="s">
        <v>3254</v>
      </c>
      <c r="C357" t="s">
        <v>3254</v>
      </c>
      <c r="D357">
        <v>8</v>
      </c>
      <c r="E357">
        <v>75</v>
      </c>
      <c r="F357" t="s">
        <v>45</v>
      </c>
      <c r="G357">
        <v>50</v>
      </c>
      <c r="H357" s="3">
        <f t="shared" si="120"/>
        <v>400</v>
      </c>
      <c r="I357" s="3">
        <f t="shared" si="121"/>
        <v>3750</v>
      </c>
      <c r="J357">
        <v>0</v>
      </c>
      <c r="K357" s="3" t="str">
        <f t="shared" si="123"/>
        <v>No</v>
      </c>
      <c r="L357" s="3" t="str">
        <f t="shared" si="124"/>
        <v>with rating</v>
      </c>
      <c r="M357" s="3">
        <f t="shared" si="125"/>
        <v>1</v>
      </c>
      <c r="N357" s="3" t="str">
        <f t="shared" si="126"/>
        <v>Above average</v>
      </c>
      <c r="O357" s="3">
        <f t="shared" si="127"/>
        <v>0</v>
      </c>
      <c r="P357" s="3">
        <f t="shared" si="128"/>
        <v>0</v>
      </c>
      <c r="Q357" s="3">
        <f t="shared" si="129"/>
        <v>0</v>
      </c>
      <c r="R357" s="3">
        <f t="shared" si="130"/>
        <v>0</v>
      </c>
      <c r="S357" s="3">
        <f t="shared" si="131"/>
        <v>1</v>
      </c>
      <c r="T357" s="3">
        <f t="shared" si="132"/>
        <v>0</v>
      </c>
      <c r="U357" s="3" t="str">
        <f t="shared" si="133"/>
        <v>Very good</v>
      </c>
      <c r="V357">
        <v>4.33</v>
      </c>
      <c r="W357">
        <v>3</v>
      </c>
      <c r="X357">
        <v>1</v>
      </c>
      <c r="Y357" s="8">
        <f t="shared" si="134"/>
        <v>0.33333333333333331</v>
      </c>
      <c r="Z357">
        <v>2</v>
      </c>
      <c r="AA357">
        <v>0</v>
      </c>
      <c r="AB357">
        <v>0</v>
      </c>
      <c r="AC357">
        <v>0</v>
      </c>
      <c r="AD357" s="9">
        <f t="shared" si="135"/>
        <v>0</v>
      </c>
      <c r="AE357">
        <v>0</v>
      </c>
      <c r="AF357">
        <v>0</v>
      </c>
      <c r="AG357" s="3" t="str">
        <f t="shared" si="136"/>
        <v>No</v>
      </c>
      <c r="AH357">
        <v>0</v>
      </c>
      <c r="AI357" s="3" t="str">
        <f t="shared" si="137"/>
        <v>No</v>
      </c>
      <c r="AJ357">
        <v>0</v>
      </c>
      <c r="AK357" s="3" t="str">
        <f t="shared" si="138"/>
        <v>No</v>
      </c>
      <c r="AL357" t="s">
        <v>3255</v>
      </c>
      <c r="AM357" t="s">
        <v>85</v>
      </c>
      <c r="AN357" t="s">
        <v>96</v>
      </c>
      <c r="AO357">
        <v>50</v>
      </c>
      <c r="AP357" s="6" t="s">
        <v>12443</v>
      </c>
      <c r="AQ357">
        <v>3</v>
      </c>
      <c r="AR357">
        <v>0</v>
      </c>
      <c r="AS357" s="3" t="str">
        <f t="shared" si="139"/>
        <v>No</v>
      </c>
      <c r="AT357">
        <v>41</v>
      </c>
      <c r="AU357">
        <v>50</v>
      </c>
      <c r="AV357" t="str">
        <f t="shared" si="140"/>
        <v>No</v>
      </c>
      <c r="AY357" t="s">
        <v>51</v>
      </c>
      <c r="AZ357" s="6" t="s">
        <v>3256</v>
      </c>
      <c r="BA357" t="s">
        <v>3256</v>
      </c>
      <c r="BB357" t="s">
        <v>3257</v>
      </c>
      <c r="BC357" s="3" t="str">
        <f t="shared" si="141"/>
        <v>with rating</v>
      </c>
      <c r="BD357">
        <v>4773</v>
      </c>
      <c r="BE357" s="3">
        <v>84</v>
      </c>
      <c r="BF357" s="8">
        <f t="shared" si="142"/>
        <v>0.84</v>
      </c>
      <c r="BG357" s="5">
        <f t="shared" si="122"/>
        <v>4009.32</v>
      </c>
      <c r="BH357">
        <v>4.00293316572386</v>
      </c>
      <c r="BI357" t="s">
        <v>3258</v>
      </c>
      <c r="BJ357">
        <v>0</v>
      </c>
      <c r="BK357" s="3" t="str">
        <f t="shared" si="143"/>
        <v>No</v>
      </c>
      <c r="BM357" t="s">
        <v>3259</v>
      </c>
      <c r="BN357" t="s">
        <v>3260</v>
      </c>
      <c r="BO357" t="s">
        <v>3261</v>
      </c>
      <c r="BP357" t="s">
        <v>58</v>
      </c>
      <c r="BQ357" t="s">
        <v>59</v>
      </c>
      <c r="BR357" t="s">
        <v>3255</v>
      </c>
      <c r="BS357" t="s">
        <v>12895</v>
      </c>
      <c r="BT357" t="s">
        <v>13042</v>
      </c>
      <c r="BU357" t="s">
        <v>12469</v>
      </c>
      <c r="BV357" t="s">
        <v>12680</v>
      </c>
      <c r="BW357" t="s">
        <v>12520</v>
      </c>
      <c r="BX357" t="s">
        <v>12471</v>
      </c>
      <c r="BY357" t="s">
        <v>12458</v>
      </c>
      <c r="BZ357" t="s">
        <v>12523</v>
      </c>
      <c r="CA357" t="s">
        <v>12522</v>
      </c>
      <c r="CB357" t="s">
        <v>12570</v>
      </c>
      <c r="CC357" t="s">
        <v>13158</v>
      </c>
      <c r="CD357" t="s">
        <v>12463</v>
      </c>
      <c r="CE357" t="s">
        <v>12475</v>
      </c>
      <c r="CF357" t="s">
        <v>12493</v>
      </c>
      <c r="CG357" t="s">
        <v>13072</v>
      </c>
      <c r="CH357" t="s">
        <v>12725</v>
      </c>
      <c r="CI357" t="s">
        <v>12466</v>
      </c>
      <c r="CJ357" t="s">
        <v>13521</v>
      </c>
    </row>
    <row r="358" spans="1:97" hidden="1" x14ac:dyDescent="0.25">
      <c r="A358">
        <v>357</v>
      </c>
      <c r="B358" t="s">
        <v>3262</v>
      </c>
      <c r="C358" t="s">
        <v>3263</v>
      </c>
      <c r="D358">
        <v>1.77</v>
      </c>
      <c r="E358">
        <v>2</v>
      </c>
      <c r="F358" t="s">
        <v>45</v>
      </c>
      <c r="G358">
        <v>10000</v>
      </c>
      <c r="H358" s="3">
        <f t="shared" si="120"/>
        <v>17700</v>
      </c>
      <c r="I358" s="3">
        <f t="shared" si="121"/>
        <v>20000</v>
      </c>
      <c r="J358">
        <v>1</v>
      </c>
      <c r="K358" s="3" t="str">
        <f t="shared" si="123"/>
        <v>Yes</v>
      </c>
      <c r="L358" s="3" t="str">
        <f t="shared" si="124"/>
        <v>with rating</v>
      </c>
      <c r="M358" s="3">
        <f t="shared" si="125"/>
        <v>1</v>
      </c>
      <c r="N358" s="3" t="str">
        <f t="shared" si="126"/>
        <v>Above average</v>
      </c>
      <c r="O358" s="3">
        <f t="shared" si="127"/>
        <v>0</v>
      </c>
      <c r="P358" s="3">
        <f t="shared" si="128"/>
        <v>0</v>
      </c>
      <c r="Q358" s="3">
        <f t="shared" si="129"/>
        <v>0</v>
      </c>
      <c r="R358" s="3">
        <f t="shared" si="130"/>
        <v>0</v>
      </c>
      <c r="S358" s="3">
        <f t="shared" si="131"/>
        <v>1</v>
      </c>
      <c r="T358" s="3">
        <f t="shared" si="132"/>
        <v>0</v>
      </c>
      <c r="U358" s="3" t="str">
        <f t="shared" si="133"/>
        <v>Very good</v>
      </c>
      <c r="V358">
        <v>4.03</v>
      </c>
      <c r="W358">
        <v>510</v>
      </c>
      <c r="X358">
        <v>267</v>
      </c>
      <c r="Y358" s="8">
        <f t="shared" si="134"/>
        <v>0.52352941176470591</v>
      </c>
      <c r="Z358">
        <v>103</v>
      </c>
      <c r="AA358">
        <v>67</v>
      </c>
      <c r="AB358">
        <v>35</v>
      </c>
      <c r="AC358">
        <v>38</v>
      </c>
      <c r="AD358" s="9">
        <f t="shared" si="135"/>
        <v>7.4509803921568626E-2</v>
      </c>
      <c r="AE358">
        <v>0</v>
      </c>
      <c r="AF358">
        <v>0</v>
      </c>
      <c r="AG358" s="3" t="str">
        <f t="shared" si="136"/>
        <v>No</v>
      </c>
      <c r="AH358">
        <v>0</v>
      </c>
      <c r="AI358" s="3" t="str">
        <f t="shared" si="137"/>
        <v>No</v>
      </c>
      <c r="AJ358">
        <v>0</v>
      </c>
      <c r="AK358" s="3" t="str">
        <f t="shared" si="138"/>
        <v>No</v>
      </c>
      <c r="AL358" t="s">
        <v>3264</v>
      </c>
      <c r="AM358" t="s">
        <v>47</v>
      </c>
      <c r="AN358" t="s">
        <v>3265</v>
      </c>
      <c r="AO358">
        <v>50</v>
      </c>
      <c r="AP358" s="6" t="s">
        <v>12443</v>
      </c>
      <c r="AQ358">
        <v>1</v>
      </c>
      <c r="AR358">
        <v>0</v>
      </c>
      <c r="AS358" s="3" t="str">
        <f t="shared" si="139"/>
        <v>No</v>
      </c>
      <c r="AT358">
        <v>45</v>
      </c>
      <c r="AU358">
        <v>50</v>
      </c>
      <c r="AV358" t="str">
        <f t="shared" si="140"/>
        <v>No</v>
      </c>
      <c r="AY358" t="s">
        <v>51</v>
      </c>
      <c r="AZ358" s="6" t="s">
        <v>3266</v>
      </c>
      <c r="BA358" t="s">
        <v>3267</v>
      </c>
      <c r="BB358" t="s">
        <v>3268</v>
      </c>
      <c r="BC358" s="3" t="str">
        <f t="shared" si="141"/>
        <v>with rating</v>
      </c>
      <c r="BD358">
        <v>783</v>
      </c>
      <c r="BE358" s="3">
        <v>0</v>
      </c>
      <c r="BF358" s="8">
        <f t="shared" si="142"/>
        <v>0</v>
      </c>
      <c r="BG358" s="5">
        <f t="shared" si="122"/>
        <v>0</v>
      </c>
      <c r="BH358">
        <v>4.2375478927202996</v>
      </c>
      <c r="BI358" t="s">
        <v>3269</v>
      </c>
      <c r="BJ358">
        <v>0</v>
      </c>
      <c r="BK358" s="3" t="str">
        <f t="shared" si="143"/>
        <v>No</v>
      </c>
      <c r="BM358" t="s">
        <v>3270</v>
      </c>
      <c r="BN358" t="s">
        <v>3271</v>
      </c>
      <c r="BO358" t="s">
        <v>3272</v>
      </c>
      <c r="BP358" t="s">
        <v>58</v>
      </c>
      <c r="BQ358" t="s">
        <v>59</v>
      </c>
      <c r="BR358" t="s">
        <v>3264</v>
      </c>
      <c r="BS358" t="s">
        <v>12458</v>
      </c>
      <c r="BT358" t="s">
        <v>12469</v>
      </c>
      <c r="BU358" t="s">
        <v>13196</v>
      </c>
      <c r="BV358" t="s">
        <v>12506</v>
      </c>
      <c r="BW358" t="s">
        <v>12794</v>
      </c>
      <c r="BX358" t="s">
        <v>13522</v>
      </c>
      <c r="BY358" t="s">
        <v>12716</v>
      </c>
      <c r="BZ358" t="s">
        <v>13523</v>
      </c>
      <c r="CA358" t="s">
        <v>13524</v>
      </c>
      <c r="CB358" t="s">
        <v>13525</v>
      </c>
      <c r="CC358" t="s">
        <v>12510</v>
      </c>
    </row>
    <row r="359" spans="1:97" hidden="1" x14ac:dyDescent="0.25">
      <c r="A359">
        <v>358</v>
      </c>
      <c r="B359" t="s">
        <v>2635</v>
      </c>
      <c r="C359" t="s">
        <v>2636</v>
      </c>
      <c r="D359">
        <v>3.73</v>
      </c>
      <c r="E359">
        <v>9</v>
      </c>
      <c r="F359" t="s">
        <v>45</v>
      </c>
      <c r="G359">
        <v>5000</v>
      </c>
      <c r="H359" s="3">
        <f t="shared" si="120"/>
        <v>18650</v>
      </c>
      <c r="I359" s="3">
        <f t="shared" si="121"/>
        <v>45000</v>
      </c>
      <c r="J359">
        <v>0</v>
      </c>
      <c r="K359" s="3" t="str">
        <f t="shared" si="123"/>
        <v>No</v>
      </c>
      <c r="L359" s="3" t="str">
        <f t="shared" si="124"/>
        <v>with rating</v>
      </c>
      <c r="M359" s="3">
        <f t="shared" si="125"/>
        <v>1</v>
      </c>
      <c r="N359" s="3" t="str">
        <f t="shared" si="126"/>
        <v>Above average</v>
      </c>
      <c r="O359" s="3">
        <f t="shared" si="127"/>
        <v>0</v>
      </c>
      <c r="P359" s="3">
        <f t="shared" si="128"/>
        <v>0</v>
      </c>
      <c r="Q359" s="3">
        <f t="shared" si="129"/>
        <v>0</v>
      </c>
      <c r="R359" s="3">
        <f t="shared" si="130"/>
        <v>0</v>
      </c>
      <c r="S359" s="3">
        <f t="shared" si="131"/>
        <v>1</v>
      </c>
      <c r="T359" s="3">
        <f t="shared" si="132"/>
        <v>0</v>
      </c>
      <c r="U359" s="3" t="str">
        <f t="shared" si="133"/>
        <v>Very good</v>
      </c>
      <c r="V359">
        <v>4.1399999999999997</v>
      </c>
      <c r="W359">
        <v>856</v>
      </c>
      <c r="X359">
        <v>475</v>
      </c>
      <c r="Y359" s="8">
        <f t="shared" si="134"/>
        <v>0.55490654205607481</v>
      </c>
      <c r="Z359">
        <v>171</v>
      </c>
      <c r="AA359">
        <v>112</v>
      </c>
      <c r="AB359">
        <v>49</v>
      </c>
      <c r="AC359">
        <v>49</v>
      </c>
      <c r="AD359" s="9">
        <f t="shared" si="135"/>
        <v>5.7242990654205607E-2</v>
      </c>
      <c r="AE359">
        <v>0</v>
      </c>
      <c r="AF359">
        <v>0</v>
      </c>
      <c r="AG359" s="3" t="str">
        <f t="shared" si="136"/>
        <v>No</v>
      </c>
      <c r="AH359">
        <v>0</v>
      </c>
      <c r="AI359" s="3" t="str">
        <f t="shared" si="137"/>
        <v>No</v>
      </c>
      <c r="AJ359">
        <v>0</v>
      </c>
      <c r="AK359" s="3" t="str">
        <f t="shared" si="138"/>
        <v>No</v>
      </c>
      <c r="AL359" t="s">
        <v>3273</v>
      </c>
      <c r="AM359" t="s">
        <v>161</v>
      </c>
      <c r="AN359" t="s">
        <v>96</v>
      </c>
      <c r="AO359">
        <v>50</v>
      </c>
      <c r="AP359" s="6" t="s">
        <v>12443</v>
      </c>
      <c r="AQ359">
        <v>1</v>
      </c>
      <c r="AR359">
        <v>0</v>
      </c>
      <c r="AS359" s="3" t="str">
        <f t="shared" si="139"/>
        <v>No</v>
      </c>
      <c r="AT359">
        <v>44</v>
      </c>
      <c r="AU359">
        <v>50</v>
      </c>
      <c r="AV359" t="str">
        <f t="shared" si="140"/>
        <v>No</v>
      </c>
      <c r="AY359" t="s">
        <v>51</v>
      </c>
      <c r="AZ359" s="6" t="s">
        <v>3274</v>
      </c>
      <c r="BA359" t="s">
        <v>3275</v>
      </c>
      <c r="BB359" t="s">
        <v>3276</v>
      </c>
      <c r="BC359" s="3" t="str">
        <f t="shared" si="141"/>
        <v>with rating</v>
      </c>
      <c r="BD359">
        <v>2293</v>
      </c>
      <c r="BE359" s="3">
        <v>0</v>
      </c>
      <c r="BF359" s="8">
        <f t="shared" si="142"/>
        <v>0</v>
      </c>
      <c r="BG359" s="5">
        <f t="shared" si="122"/>
        <v>0</v>
      </c>
      <c r="BH359">
        <v>4.1456607064980302</v>
      </c>
      <c r="BI359" t="s">
        <v>3277</v>
      </c>
      <c r="BJ359">
        <v>0</v>
      </c>
      <c r="BK359" s="3" t="str">
        <f t="shared" si="143"/>
        <v>No</v>
      </c>
      <c r="BM359" t="s">
        <v>3278</v>
      </c>
      <c r="BN359" t="s">
        <v>3279</v>
      </c>
      <c r="BO359" t="s">
        <v>3280</v>
      </c>
      <c r="BP359" t="s">
        <v>58</v>
      </c>
      <c r="BQ359" t="s">
        <v>59</v>
      </c>
      <c r="BR359" t="s">
        <v>3273</v>
      </c>
      <c r="BS359" t="s">
        <v>12458</v>
      </c>
      <c r="BT359" t="s">
        <v>13144</v>
      </c>
      <c r="BU359" t="s">
        <v>12459</v>
      </c>
      <c r="BV359" t="s">
        <v>12582</v>
      </c>
      <c r="BW359" t="s">
        <v>12467</v>
      </c>
      <c r="BX359" t="s">
        <v>12991</v>
      </c>
      <c r="BY359" t="s">
        <v>12523</v>
      </c>
      <c r="BZ359" t="s">
        <v>13395</v>
      </c>
      <c r="CA359" t="s">
        <v>12473</v>
      </c>
      <c r="CB359" t="s">
        <v>12463</v>
      </c>
      <c r="CC359" t="s">
        <v>12573</v>
      </c>
      <c r="CD359" t="s">
        <v>12827</v>
      </c>
      <c r="CE359" t="s">
        <v>13116</v>
      </c>
      <c r="CF359" t="s">
        <v>12476</v>
      </c>
      <c r="CG359" t="s">
        <v>12493</v>
      </c>
      <c r="CH359" t="s">
        <v>12466</v>
      </c>
      <c r="CI359" t="s">
        <v>12686</v>
      </c>
      <c r="CJ359" t="s">
        <v>12475</v>
      </c>
    </row>
    <row r="360" spans="1:97" hidden="1" x14ac:dyDescent="0.25">
      <c r="A360">
        <v>359</v>
      </c>
      <c r="B360" t="s">
        <v>11663</v>
      </c>
      <c r="C360" t="s">
        <v>11664</v>
      </c>
      <c r="D360">
        <v>8</v>
      </c>
      <c r="E360">
        <v>22</v>
      </c>
      <c r="F360" t="s">
        <v>45</v>
      </c>
      <c r="G360">
        <v>100</v>
      </c>
      <c r="H360" s="3">
        <f t="shared" si="120"/>
        <v>800</v>
      </c>
      <c r="I360" s="3">
        <f t="shared" si="121"/>
        <v>2200</v>
      </c>
      <c r="J360">
        <v>0</v>
      </c>
      <c r="K360" s="3" t="str">
        <f t="shared" si="123"/>
        <v>No</v>
      </c>
      <c r="L360" s="3" t="str">
        <f t="shared" si="124"/>
        <v>with rating</v>
      </c>
      <c r="M360" s="3">
        <f t="shared" si="125"/>
        <v>1</v>
      </c>
      <c r="N360" s="3" t="str">
        <f t="shared" si="126"/>
        <v>Above average</v>
      </c>
      <c r="O360" s="3">
        <f t="shared" si="127"/>
        <v>0</v>
      </c>
      <c r="P360" s="3">
        <f t="shared" si="128"/>
        <v>0</v>
      </c>
      <c r="Q360" s="3">
        <f t="shared" si="129"/>
        <v>0</v>
      </c>
      <c r="R360" s="3">
        <f t="shared" si="130"/>
        <v>0</v>
      </c>
      <c r="S360" s="3">
        <f t="shared" si="131"/>
        <v>1</v>
      </c>
      <c r="T360" s="3">
        <f t="shared" si="132"/>
        <v>0</v>
      </c>
      <c r="U360" s="3" t="str">
        <f t="shared" si="133"/>
        <v>Very good</v>
      </c>
      <c r="V360">
        <v>3.92</v>
      </c>
      <c r="W360">
        <v>12</v>
      </c>
      <c r="X360">
        <v>7</v>
      </c>
      <c r="Y360" s="8">
        <f t="shared" si="134"/>
        <v>0.58333333333333337</v>
      </c>
      <c r="Z360">
        <v>1</v>
      </c>
      <c r="AA360">
        <v>2</v>
      </c>
      <c r="AB360">
        <v>0</v>
      </c>
      <c r="AC360">
        <v>2</v>
      </c>
      <c r="AD360" s="9">
        <f t="shared" si="135"/>
        <v>0.16666666666666666</v>
      </c>
      <c r="AE360">
        <v>0</v>
      </c>
      <c r="AF360">
        <v>0</v>
      </c>
      <c r="AG360" s="3" t="str">
        <f t="shared" si="136"/>
        <v>No</v>
      </c>
      <c r="AH360">
        <v>0</v>
      </c>
      <c r="AI360" s="3" t="str">
        <f t="shared" si="137"/>
        <v>No</v>
      </c>
      <c r="AJ360">
        <v>0</v>
      </c>
      <c r="AK360" s="3" t="str">
        <f t="shared" si="138"/>
        <v>No</v>
      </c>
      <c r="AL360" t="s">
        <v>11665</v>
      </c>
      <c r="AM360" t="s">
        <v>85</v>
      </c>
      <c r="AN360" t="s">
        <v>96</v>
      </c>
      <c r="AO360">
        <v>47</v>
      </c>
      <c r="AP360" s="6" t="s">
        <v>12443</v>
      </c>
      <c r="AQ360">
        <v>2</v>
      </c>
      <c r="AR360">
        <v>0</v>
      </c>
      <c r="AS360" s="3" t="str">
        <f t="shared" si="139"/>
        <v>No</v>
      </c>
      <c r="AT360">
        <v>43</v>
      </c>
      <c r="AU360">
        <v>50</v>
      </c>
      <c r="AV360" t="str">
        <f t="shared" si="140"/>
        <v>Yes</v>
      </c>
      <c r="AW360">
        <v>1</v>
      </c>
      <c r="AX360" t="s">
        <v>12445</v>
      </c>
      <c r="AY360" t="s">
        <v>51</v>
      </c>
      <c r="AZ360" s="6" t="s">
        <v>3284</v>
      </c>
      <c r="BA360" t="s">
        <v>3285</v>
      </c>
      <c r="BB360" t="s">
        <v>3286</v>
      </c>
      <c r="BC360" s="3" t="str">
        <f t="shared" si="141"/>
        <v>with rating</v>
      </c>
      <c r="BD360">
        <v>65189</v>
      </c>
      <c r="BE360" s="3">
        <v>86</v>
      </c>
      <c r="BF360" s="8">
        <f t="shared" si="142"/>
        <v>0.86</v>
      </c>
      <c r="BG360" s="5">
        <f t="shared" si="122"/>
        <v>56062.54</v>
      </c>
      <c r="BH360">
        <v>4.0496402767337996</v>
      </c>
      <c r="BI360" t="s">
        <v>3287</v>
      </c>
      <c r="BJ360">
        <v>0</v>
      </c>
      <c r="BK360" s="3" t="str">
        <f t="shared" si="143"/>
        <v>No</v>
      </c>
      <c r="BM360" t="s">
        <v>3288</v>
      </c>
      <c r="BN360" t="s">
        <v>3289</v>
      </c>
      <c r="BO360" t="s">
        <v>3290</v>
      </c>
      <c r="BP360" t="s">
        <v>58</v>
      </c>
      <c r="BQ360" t="s">
        <v>59</v>
      </c>
      <c r="BR360" t="s">
        <v>11665</v>
      </c>
      <c r="BS360" t="s">
        <v>13526</v>
      </c>
      <c r="BT360" t="s">
        <v>12458</v>
      </c>
      <c r="BU360" t="s">
        <v>12519</v>
      </c>
      <c r="BV360" t="s">
        <v>12512</v>
      </c>
      <c r="BW360" t="s">
        <v>13527</v>
      </c>
      <c r="BX360" t="s">
        <v>12759</v>
      </c>
      <c r="BY360" t="s">
        <v>13528</v>
      </c>
      <c r="BZ360" t="s">
        <v>12501</v>
      </c>
      <c r="CA360" t="s">
        <v>13529</v>
      </c>
      <c r="CB360" t="s">
        <v>12466</v>
      </c>
      <c r="CC360" t="s">
        <v>12518</v>
      </c>
      <c r="CD360" t="s">
        <v>12469</v>
      </c>
      <c r="CE360" t="s">
        <v>12801</v>
      </c>
      <c r="CF360" t="s">
        <v>12477</v>
      </c>
      <c r="CG360" t="s">
        <v>12463</v>
      </c>
      <c r="CH360" t="s">
        <v>13530</v>
      </c>
      <c r="CI360" t="s">
        <v>12475</v>
      </c>
    </row>
    <row r="361" spans="1:97" hidden="1" x14ac:dyDescent="0.25">
      <c r="A361">
        <v>360</v>
      </c>
      <c r="B361" t="s">
        <v>11666</v>
      </c>
      <c r="C361" t="s">
        <v>11667</v>
      </c>
      <c r="D361">
        <v>18</v>
      </c>
      <c r="E361">
        <v>27</v>
      </c>
      <c r="F361" t="s">
        <v>45</v>
      </c>
      <c r="G361">
        <v>5000</v>
      </c>
      <c r="H361" s="3">
        <f t="shared" si="120"/>
        <v>90000</v>
      </c>
      <c r="I361" s="3">
        <f t="shared" si="121"/>
        <v>135000</v>
      </c>
      <c r="J361">
        <v>1</v>
      </c>
      <c r="K361" s="3" t="str">
        <f t="shared" si="123"/>
        <v>Yes</v>
      </c>
      <c r="L361" s="3" t="str">
        <f t="shared" si="124"/>
        <v>with rating</v>
      </c>
      <c r="M361" s="3">
        <f t="shared" si="125"/>
        <v>1</v>
      </c>
      <c r="N361" s="3" t="str">
        <f t="shared" si="126"/>
        <v>Above average</v>
      </c>
      <c r="O361" s="3">
        <f t="shared" si="127"/>
        <v>0</v>
      </c>
      <c r="P361" s="3">
        <f t="shared" si="128"/>
        <v>0</v>
      </c>
      <c r="Q361" s="3">
        <f t="shared" si="129"/>
        <v>0</v>
      </c>
      <c r="R361" s="3">
        <f t="shared" si="130"/>
        <v>0</v>
      </c>
      <c r="S361" s="3">
        <f t="shared" si="131"/>
        <v>1</v>
      </c>
      <c r="T361" s="3">
        <f t="shared" si="132"/>
        <v>0</v>
      </c>
      <c r="U361" s="3" t="str">
        <f t="shared" si="133"/>
        <v>Very good</v>
      </c>
      <c r="V361">
        <v>4.09</v>
      </c>
      <c r="W361">
        <v>1903</v>
      </c>
      <c r="X361">
        <v>994</v>
      </c>
      <c r="Y361" s="8">
        <f t="shared" si="134"/>
        <v>0.52233315817130843</v>
      </c>
      <c r="Z361">
        <v>449</v>
      </c>
      <c r="AA361">
        <v>234</v>
      </c>
      <c r="AB361">
        <v>85</v>
      </c>
      <c r="AC361">
        <v>141</v>
      </c>
      <c r="AD361" s="9">
        <f t="shared" si="135"/>
        <v>7.4093536521282186E-2</v>
      </c>
      <c r="AE361">
        <v>0</v>
      </c>
      <c r="AF361">
        <v>0</v>
      </c>
      <c r="AG361" s="3" t="str">
        <f t="shared" si="136"/>
        <v>No</v>
      </c>
      <c r="AH361">
        <v>0</v>
      </c>
      <c r="AI361" s="3" t="str">
        <f t="shared" si="137"/>
        <v>No</v>
      </c>
      <c r="AJ361">
        <v>0</v>
      </c>
      <c r="AK361" s="3" t="str">
        <f t="shared" si="138"/>
        <v>No</v>
      </c>
      <c r="AL361" t="s">
        <v>11668</v>
      </c>
      <c r="AM361" t="s">
        <v>129</v>
      </c>
      <c r="AN361" t="s">
        <v>48</v>
      </c>
      <c r="AO361">
        <v>50</v>
      </c>
      <c r="AP361" s="6" t="s">
        <v>12443</v>
      </c>
      <c r="AQ361">
        <v>5</v>
      </c>
      <c r="AR361">
        <v>0</v>
      </c>
      <c r="AS361" s="3" t="str">
        <f t="shared" si="139"/>
        <v>No</v>
      </c>
      <c r="AT361">
        <v>42</v>
      </c>
      <c r="AU361">
        <v>50</v>
      </c>
      <c r="AV361" t="str">
        <f t="shared" si="140"/>
        <v>No</v>
      </c>
      <c r="AY361" t="s">
        <v>51</v>
      </c>
      <c r="AZ361" s="6" t="s">
        <v>3294</v>
      </c>
      <c r="BA361" t="s">
        <v>3294</v>
      </c>
      <c r="BB361" t="s">
        <v>3295</v>
      </c>
      <c r="BC361" s="3" t="str">
        <f t="shared" si="141"/>
        <v>with rating</v>
      </c>
      <c r="BD361">
        <v>15855</v>
      </c>
      <c r="BE361" s="3">
        <v>86</v>
      </c>
      <c r="BF361" s="8">
        <f t="shared" si="142"/>
        <v>0.86</v>
      </c>
      <c r="BG361" s="5">
        <f t="shared" si="122"/>
        <v>13635.3</v>
      </c>
      <c r="BH361">
        <v>4.0529170608640799</v>
      </c>
      <c r="BI361" t="s">
        <v>3296</v>
      </c>
      <c r="BJ361">
        <v>0</v>
      </c>
      <c r="BK361" s="3" t="str">
        <f t="shared" si="143"/>
        <v>No</v>
      </c>
      <c r="BM361" t="s">
        <v>3297</v>
      </c>
      <c r="BN361" t="s">
        <v>3298</v>
      </c>
      <c r="BO361" t="s">
        <v>3299</v>
      </c>
      <c r="BP361" t="s">
        <v>58</v>
      </c>
      <c r="BQ361" t="s">
        <v>59</v>
      </c>
      <c r="BR361" t="s">
        <v>11668</v>
      </c>
      <c r="BS361" t="s">
        <v>13314</v>
      </c>
      <c r="BT361" t="s">
        <v>12469</v>
      </c>
      <c r="BU361" t="s">
        <v>12458</v>
      </c>
      <c r="BV361" t="s">
        <v>12472</v>
      </c>
      <c r="BW361" t="s">
        <v>12544</v>
      </c>
      <c r="BX361" t="s">
        <v>12794</v>
      </c>
      <c r="BY361" t="s">
        <v>13531</v>
      </c>
      <c r="BZ361" t="s">
        <v>13532</v>
      </c>
      <c r="CA361" t="s">
        <v>12716</v>
      </c>
      <c r="CB361" t="s">
        <v>12519</v>
      </c>
      <c r="CC361" t="s">
        <v>12697</v>
      </c>
      <c r="CD361" t="s">
        <v>12874</v>
      </c>
      <c r="CE361" t="s">
        <v>12594</v>
      </c>
      <c r="CF361" t="s">
        <v>13533</v>
      </c>
      <c r="CG361" t="s">
        <v>13534</v>
      </c>
      <c r="CH361" t="s">
        <v>12459</v>
      </c>
      <c r="CI361" t="s">
        <v>12542</v>
      </c>
      <c r="CJ361" t="s">
        <v>13535</v>
      </c>
    </row>
    <row r="362" spans="1:97" hidden="1" x14ac:dyDescent="0.25">
      <c r="A362">
        <v>361</v>
      </c>
      <c r="B362" t="s">
        <v>3300</v>
      </c>
      <c r="C362" t="s">
        <v>11669</v>
      </c>
      <c r="D362">
        <v>4</v>
      </c>
      <c r="E362">
        <v>4</v>
      </c>
      <c r="F362" t="s">
        <v>45</v>
      </c>
      <c r="G362">
        <v>100</v>
      </c>
      <c r="H362" s="3">
        <f t="shared" si="120"/>
        <v>400</v>
      </c>
      <c r="I362" s="3">
        <f t="shared" si="121"/>
        <v>400</v>
      </c>
      <c r="J362">
        <v>1</v>
      </c>
      <c r="K362" s="3" t="str">
        <f t="shared" si="123"/>
        <v>Yes</v>
      </c>
      <c r="L362" s="3" t="str">
        <f t="shared" si="124"/>
        <v>with rating</v>
      </c>
      <c r="M362" s="3">
        <f t="shared" si="125"/>
        <v>1</v>
      </c>
      <c r="N362" s="3" t="str">
        <f t="shared" si="126"/>
        <v>Above average</v>
      </c>
      <c r="O362" s="3">
        <f t="shared" si="127"/>
        <v>0</v>
      </c>
      <c r="P362" s="3">
        <f t="shared" si="128"/>
        <v>0</v>
      </c>
      <c r="Q362" s="3">
        <f t="shared" si="129"/>
        <v>0</v>
      </c>
      <c r="R362" s="3">
        <f t="shared" si="130"/>
        <v>0</v>
      </c>
      <c r="S362" s="3">
        <f t="shared" si="131"/>
        <v>1</v>
      </c>
      <c r="T362" s="3">
        <f t="shared" si="132"/>
        <v>0</v>
      </c>
      <c r="U362" s="3" t="str">
        <f t="shared" si="133"/>
        <v>Very good</v>
      </c>
      <c r="V362">
        <v>4.07</v>
      </c>
      <c r="W362">
        <v>46</v>
      </c>
      <c r="X362">
        <v>23</v>
      </c>
      <c r="Y362" s="8">
        <f t="shared" si="134"/>
        <v>0.5</v>
      </c>
      <c r="Z362">
        <v>12</v>
      </c>
      <c r="AA362">
        <v>6</v>
      </c>
      <c r="AB362">
        <v>1</v>
      </c>
      <c r="AC362">
        <v>4</v>
      </c>
      <c r="AD362" s="9">
        <f t="shared" si="135"/>
        <v>8.6956521739130432E-2</v>
      </c>
      <c r="AE362">
        <v>0</v>
      </c>
      <c r="AF362">
        <v>0</v>
      </c>
      <c r="AG362" s="3" t="str">
        <f t="shared" si="136"/>
        <v>No</v>
      </c>
      <c r="AH362">
        <v>0</v>
      </c>
      <c r="AI362" s="3" t="str">
        <f t="shared" si="137"/>
        <v>No</v>
      </c>
      <c r="AJ362">
        <v>0</v>
      </c>
      <c r="AK362" s="3" t="str">
        <f t="shared" si="138"/>
        <v>No</v>
      </c>
      <c r="AL362" t="s">
        <v>3302</v>
      </c>
      <c r="AM362" t="s">
        <v>95</v>
      </c>
      <c r="AN362" t="s">
        <v>96</v>
      </c>
      <c r="AO362">
        <v>50</v>
      </c>
      <c r="AP362" s="6" t="s">
        <v>12443</v>
      </c>
      <c r="AQ362">
        <v>1</v>
      </c>
      <c r="AR362">
        <v>0</v>
      </c>
      <c r="AS362" s="3" t="str">
        <f t="shared" si="139"/>
        <v>No</v>
      </c>
      <c r="AT362">
        <v>48</v>
      </c>
      <c r="AU362">
        <v>50</v>
      </c>
      <c r="AV362" t="str">
        <f t="shared" si="140"/>
        <v>No</v>
      </c>
      <c r="AY362" t="s">
        <v>51</v>
      </c>
      <c r="AZ362" s="6" t="s">
        <v>969</v>
      </c>
      <c r="BA362" t="s">
        <v>970</v>
      </c>
      <c r="BB362" t="s">
        <v>971</v>
      </c>
      <c r="BC362" s="3" t="str">
        <f t="shared" si="141"/>
        <v>with rating</v>
      </c>
      <c r="BD362">
        <v>32168</v>
      </c>
      <c r="BE362" s="3">
        <v>83</v>
      </c>
      <c r="BF362" s="8">
        <f t="shared" si="142"/>
        <v>0.83</v>
      </c>
      <c r="BG362" s="5">
        <f t="shared" si="122"/>
        <v>26699.439999999999</v>
      </c>
      <c r="BH362">
        <v>3.88454364585923</v>
      </c>
      <c r="BI362" t="s">
        <v>972</v>
      </c>
      <c r="BJ362">
        <v>0</v>
      </c>
      <c r="BK362" s="3" t="str">
        <f t="shared" si="143"/>
        <v>No</v>
      </c>
      <c r="BM362" t="s">
        <v>3303</v>
      </c>
      <c r="BN362" t="s">
        <v>3304</v>
      </c>
      <c r="BO362" t="s">
        <v>3305</v>
      </c>
      <c r="BP362" t="s">
        <v>58</v>
      </c>
      <c r="BQ362" t="s">
        <v>59</v>
      </c>
      <c r="BR362" t="s">
        <v>3302</v>
      </c>
      <c r="BS362" t="s">
        <v>12530</v>
      </c>
      <c r="BT362" t="s">
        <v>12458</v>
      </c>
      <c r="BU362" t="s">
        <v>12573</v>
      </c>
      <c r="BV362" t="s">
        <v>12582</v>
      </c>
      <c r="BW362" t="s">
        <v>12467</v>
      </c>
      <c r="BX362" t="s">
        <v>12473</v>
      </c>
      <c r="BY362" t="s">
        <v>12524</v>
      </c>
      <c r="BZ362" t="s">
        <v>12463</v>
      </c>
      <c r="CA362" t="s">
        <v>12505</v>
      </c>
      <c r="CB362" t="s">
        <v>12760</v>
      </c>
      <c r="CC362" t="s">
        <v>12477</v>
      </c>
      <c r="CD362" t="s">
        <v>12492</v>
      </c>
      <c r="CE362" t="s">
        <v>12466</v>
      </c>
    </row>
    <row r="363" spans="1:97" hidden="1" x14ac:dyDescent="0.25">
      <c r="A363">
        <v>362</v>
      </c>
      <c r="B363" t="s">
        <v>3306</v>
      </c>
      <c r="C363" t="s">
        <v>11670</v>
      </c>
      <c r="D363">
        <v>5.68</v>
      </c>
      <c r="E363">
        <v>7</v>
      </c>
      <c r="F363" t="s">
        <v>45</v>
      </c>
      <c r="G363">
        <v>10000</v>
      </c>
      <c r="H363" s="3">
        <f t="shared" si="120"/>
        <v>56800</v>
      </c>
      <c r="I363" s="3">
        <f t="shared" si="121"/>
        <v>70000</v>
      </c>
      <c r="J363">
        <v>0</v>
      </c>
      <c r="K363" s="3" t="str">
        <f t="shared" si="123"/>
        <v>No</v>
      </c>
      <c r="L363" s="3" t="str">
        <f t="shared" si="124"/>
        <v>with rating</v>
      </c>
      <c r="M363" s="3">
        <f t="shared" si="125"/>
        <v>1</v>
      </c>
      <c r="N363" s="3" t="str">
        <f t="shared" si="126"/>
        <v>Above average</v>
      </c>
      <c r="O363" s="3">
        <f t="shared" si="127"/>
        <v>0</v>
      </c>
      <c r="P363" s="3">
        <f t="shared" si="128"/>
        <v>0</v>
      </c>
      <c r="Q363" s="3">
        <f t="shared" si="129"/>
        <v>0</v>
      </c>
      <c r="R363" s="3">
        <f t="shared" si="130"/>
        <v>0</v>
      </c>
      <c r="S363" s="3">
        <f t="shared" si="131"/>
        <v>1</v>
      </c>
      <c r="T363" s="3">
        <f t="shared" si="132"/>
        <v>0</v>
      </c>
      <c r="U363" s="3" t="str">
        <f t="shared" si="133"/>
        <v>Very good</v>
      </c>
      <c r="V363">
        <v>3.89</v>
      </c>
      <c r="W363">
        <v>1232</v>
      </c>
      <c r="X363">
        <v>588</v>
      </c>
      <c r="Y363" s="8">
        <f t="shared" si="134"/>
        <v>0.47727272727272729</v>
      </c>
      <c r="Z363">
        <v>250</v>
      </c>
      <c r="AA363">
        <v>188</v>
      </c>
      <c r="AB363">
        <v>81</v>
      </c>
      <c r="AC363">
        <v>125</v>
      </c>
      <c r="AD363" s="9">
        <f t="shared" si="135"/>
        <v>0.10146103896103896</v>
      </c>
      <c r="AE363">
        <v>0</v>
      </c>
      <c r="AF363">
        <v>0</v>
      </c>
      <c r="AG363" s="3" t="str">
        <f t="shared" si="136"/>
        <v>No</v>
      </c>
      <c r="AH363">
        <v>0</v>
      </c>
      <c r="AI363" s="3" t="str">
        <f t="shared" si="137"/>
        <v>No</v>
      </c>
      <c r="AJ363">
        <v>0</v>
      </c>
      <c r="AK363" s="3" t="str">
        <f t="shared" si="138"/>
        <v>No</v>
      </c>
      <c r="AL363" t="s">
        <v>11671</v>
      </c>
      <c r="AM363" t="s">
        <v>129</v>
      </c>
      <c r="AN363" t="s">
        <v>3309</v>
      </c>
      <c r="AO363">
        <v>50</v>
      </c>
      <c r="AP363" s="6" t="s">
        <v>12443</v>
      </c>
      <c r="AQ363">
        <v>1</v>
      </c>
      <c r="AR363">
        <v>0</v>
      </c>
      <c r="AS363" s="3" t="str">
        <f t="shared" si="139"/>
        <v>No</v>
      </c>
      <c r="AT363">
        <v>41</v>
      </c>
      <c r="AU363">
        <v>50</v>
      </c>
      <c r="AV363" t="str">
        <f t="shared" si="140"/>
        <v>No</v>
      </c>
      <c r="AY363" t="s">
        <v>51</v>
      </c>
      <c r="AZ363" s="6" t="s">
        <v>3310</v>
      </c>
      <c r="BA363" t="s">
        <v>3310</v>
      </c>
      <c r="BB363" t="s">
        <v>3311</v>
      </c>
      <c r="BC363" s="3" t="str">
        <f t="shared" si="141"/>
        <v>with rating</v>
      </c>
      <c r="BD363">
        <v>7544</v>
      </c>
      <c r="BE363" s="3">
        <v>87</v>
      </c>
      <c r="BF363" s="8">
        <f t="shared" si="142"/>
        <v>0.87</v>
      </c>
      <c r="BG363" s="5">
        <f t="shared" si="122"/>
        <v>6563.28</v>
      </c>
      <c r="BH363">
        <v>4.0544803817603396</v>
      </c>
      <c r="BI363" t="s">
        <v>3312</v>
      </c>
      <c r="BJ363">
        <v>0</v>
      </c>
      <c r="BK363" s="3" t="str">
        <f t="shared" si="143"/>
        <v>No</v>
      </c>
      <c r="BM363" t="s">
        <v>3313</v>
      </c>
      <c r="BN363" t="s">
        <v>3314</v>
      </c>
      <c r="BO363" t="s">
        <v>3315</v>
      </c>
      <c r="BP363" t="s">
        <v>58</v>
      </c>
      <c r="BQ363" t="s">
        <v>59</v>
      </c>
      <c r="BR363" t="s">
        <v>11671</v>
      </c>
      <c r="BS363" t="s">
        <v>12603</v>
      </c>
      <c r="BT363" t="s">
        <v>12573</v>
      </c>
      <c r="BU363" t="s">
        <v>12519</v>
      </c>
      <c r="BV363" t="s">
        <v>12662</v>
      </c>
      <c r="BW363" t="s">
        <v>12458</v>
      </c>
      <c r="BX363" t="s">
        <v>12607</v>
      </c>
      <c r="BY363" t="s">
        <v>12473</v>
      </c>
      <c r="BZ363" t="s">
        <v>12930</v>
      </c>
      <c r="CA363" t="s">
        <v>12536</v>
      </c>
      <c r="CB363" t="s">
        <v>12463</v>
      </c>
      <c r="CC363" t="s">
        <v>12459</v>
      </c>
      <c r="CD363" t="s">
        <v>12576</v>
      </c>
      <c r="CE363" t="s">
        <v>12493</v>
      </c>
      <c r="CF363" t="s">
        <v>12582</v>
      </c>
      <c r="CG363" t="s">
        <v>12554</v>
      </c>
      <c r="CH363" t="s">
        <v>12466</v>
      </c>
      <c r="CI363" t="s">
        <v>12510</v>
      </c>
      <c r="CJ363" t="s">
        <v>12543</v>
      </c>
      <c r="CK363" t="s">
        <v>12827</v>
      </c>
      <c r="CL363" t="s">
        <v>12580</v>
      </c>
      <c r="CM363" t="s">
        <v>13391</v>
      </c>
      <c r="CN363" t="s">
        <v>13536</v>
      </c>
      <c r="CO363" t="s">
        <v>12619</v>
      </c>
      <c r="CP363" t="s">
        <v>12489</v>
      </c>
      <c r="CQ363" t="s">
        <v>12664</v>
      </c>
      <c r="CR363" t="s">
        <v>12626</v>
      </c>
      <c r="CS363" t="s">
        <v>12558</v>
      </c>
    </row>
    <row r="364" spans="1:97" hidden="1" x14ac:dyDescent="0.25">
      <c r="A364">
        <v>363</v>
      </c>
      <c r="B364" t="s">
        <v>431</v>
      </c>
      <c r="C364" t="s">
        <v>431</v>
      </c>
      <c r="D364">
        <v>14</v>
      </c>
      <c r="E364">
        <v>12</v>
      </c>
      <c r="F364" t="s">
        <v>45</v>
      </c>
      <c r="G364">
        <v>5000</v>
      </c>
      <c r="H364" s="3">
        <f t="shared" si="120"/>
        <v>70000</v>
      </c>
      <c r="I364" s="3">
        <f t="shared" si="121"/>
        <v>60000</v>
      </c>
      <c r="J364">
        <v>1</v>
      </c>
      <c r="K364" s="3" t="str">
        <f t="shared" si="123"/>
        <v>Yes</v>
      </c>
      <c r="L364" s="3" t="str">
        <f t="shared" si="124"/>
        <v>with rating</v>
      </c>
      <c r="M364" s="3">
        <f t="shared" si="125"/>
        <v>1</v>
      </c>
      <c r="N364" s="3" t="str">
        <f t="shared" si="126"/>
        <v>Above average</v>
      </c>
      <c r="O364" s="3">
        <f t="shared" si="127"/>
        <v>0</v>
      </c>
      <c r="P364" s="3">
        <f t="shared" si="128"/>
        <v>0</v>
      </c>
      <c r="Q364" s="3">
        <f t="shared" si="129"/>
        <v>0</v>
      </c>
      <c r="R364" s="3">
        <f t="shared" si="130"/>
        <v>0</v>
      </c>
      <c r="S364" s="3">
        <f t="shared" si="131"/>
        <v>1</v>
      </c>
      <c r="T364" s="3">
        <f t="shared" si="132"/>
        <v>0</v>
      </c>
      <c r="U364" s="3" t="str">
        <f t="shared" si="133"/>
        <v>Very good</v>
      </c>
      <c r="V364">
        <v>4.0599999999999996</v>
      </c>
      <c r="W364">
        <v>643</v>
      </c>
      <c r="X364">
        <v>365</v>
      </c>
      <c r="Y364" s="8">
        <f t="shared" si="134"/>
        <v>0.56765163297045096</v>
      </c>
      <c r="Z364">
        <v>109</v>
      </c>
      <c r="AA364">
        <v>73</v>
      </c>
      <c r="AB364">
        <v>33</v>
      </c>
      <c r="AC364">
        <v>63</v>
      </c>
      <c r="AD364" s="9">
        <f t="shared" si="135"/>
        <v>9.7978227060653192E-2</v>
      </c>
      <c r="AE364">
        <v>0</v>
      </c>
      <c r="AF364">
        <v>0</v>
      </c>
      <c r="AG364" s="3" t="str">
        <f t="shared" si="136"/>
        <v>No</v>
      </c>
      <c r="AH364">
        <v>0</v>
      </c>
      <c r="AI364" s="3" t="str">
        <f t="shared" si="137"/>
        <v>No</v>
      </c>
      <c r="AJ364">
        <v>0</v>
      </c>
      <c r="AK364" s="3" t="str">
        <f t="shared" si="138"/>
        <v>No</v>
      </c>
      <c r="AL364" t="s">
        <v>432</v>
      </c>
      <c r="AM364" t="s">
        <v>107</v>
      </c>
      <c r="AN364" t="s">
        <v>162</v>
      </c>
      <c r="AO364">
        <v>2</v>
      </c>
      <c r="AP364" s="6" t="s">
        <v>12443</v>
      </c>
      <c r="AQ364">
        <v>3</v>
      </c>
      <c r="AR364">
        <v>0</v>
      </c>
      <c r="AS364" s="3" t="str">
        <f t="shared" si="139"/>
        <v>No</v>
      </c>
      <c r="AT364">
        <v>43</v>
      </c>
      <c r="AU364">
        <v>50</v>
      </c>
      <c r="AV364" t="str">
        <f t="shared" si="140"/>
        <v>Yes</v>
      </c>
      <c r="AW364">
        <v>1</v>
      </c>
      <c r="AX364" t="s">
        <v>12445</v>
      </c>
      <c r="AY364" t="s">
        <v>51</v>
      </c>
      <c r="AZ364" s="6" t="s">
        <v>303</v>
      </c>
      <c r="BA364" t="s">
        <v>303</v>
      </c>
      <c r="BB364" t="s">
        <v>304</v>
      </c>
      <c r="BC364" s="3" t="str">
        <f t="shared" si="141"/>
        <v>with rating</v>
      </c>
      <c r="BD364">
        <v>80093</v>
      </c>
      <c r="BE364" s="3">
        <v>85</v>
      </c>
      <c r="BF364" s="8">
        <f t="shared" si="142"/>
        <v>0.85</v>
      </c>
      <c r="BG364" s="5">
        <f t="shared" si="122"/>
        <v>68079.05</v>
      </c>
      <c r="BH364">
        <v>4.0066922202938997</v>
      </c>
      <c r="BI364" t="s">
        <v>305</v>
      </c>
      <c r="BJ364">
        <v>0</v>
      </c>
      <c r="BK364" s="3" t="str">
        <f t="shared" si="143"/>
        <v>No</v>
      </c>
      <c r="BM364" t="s">
        <v>433</v>
      </c>
      <c r="BN364" t="s">
        <v>434</v>
      </c>
      <c r="BO364" t="s">
        <v>435</v>
      </c>
      <c r="BP364" t="s">
        <v>58</v>
      </c>
      <c r="BQ364" t="s">
        <v>59</v>
      </c>
      <c r="BR364" t="s">
        <v>432</v>
      </c>
      <c r="BS364" t="s">
        <v>12692</v>
      </c>
      <c r="BT364" t="s">
        <v>12693</v>
      </c>
      <c r="BU364" t="s">
        <v>12469</v>
      </c>
      <c r="BV364" t="s">
        <v>12628</v>
      </c>
      <c r="BW364" t="s">
        <v>12694</v>
      </c>
      <c r="BX364" t="s">
        <v>12523</v>
      </c>
      <c r="BY364" t="s">
        <v>12570</v>
      </c>
      <c r="BZ364" t="s">
        <v>12463</v>
      </c>
      <c r="CA364" t="s">
        <v>12695</v>
      </c>
      <c r="CB364" t="s">
        <v>12696</v>
      </c>
      <c r="CC364" t="s">
        <v>12459</v>
      </c>
      <c r="CD364" t="s">
        <v>12458</v>
      </c>
      <c r="CE364" t="s">
        <v>12697</v>
      </c>
      <c r="CF364" t="s">
        <v>12626</v>
      </c>
      <c r="CG364" t="s">
        <v>12493</v>
      </c>
      <c r="CH364" t="s">
        <v>12542</v>
      </c>
      <c r="CI364" t="s">
        <v>12605</v>
      </c>
      <c r="CJ364" t="s">
        <v>12581</v>
      </c>
      <c r="CK364" t="s">
        <v>12475</v>
      </c>
    </row>
    <row r="365" spans="1:97" hidden="1" x14ac:dyDescent="0.25">
      <c r="A365">
        <v>364</v>
      </c>
      <c r="B365" t="s">
        <v>1330</v>
      </c>
      <c r="C365" t="s">
        <v>1331</v>
      </c>
      <c r="D365">
        <v>1.75</v>
      </c>
      <c r="E365">
        <v>6</v>
      </c>
      <c r="F365" t="s">
        <v>45</v>
      </c>
      <c r="G365">
        <v>50</v>
      </c>
      <c r="H365" s="3">
        <f t="shared" si="120"/>
        <v>87.5</v>
      </c>
      <c r="I365" s="3">
        <f t="shared" si="121"/>
        <v>300</v>
      </c>
      <c r="J365">
        <v>1</v>
      </c>
      <c r="K365" s="3" t="str">
        <f t="shared" si="123"/>
        <v>Yes</v>
      </c>
      <c r="L365" s="3" t="str">
        <f t="shared" si="124"/>
        <v>with rating</v>
      </c>
      <c r="M365" s="3">
        <f t="shared" si="125"/>
        <v>1</v>
      </c>
      <c r="N365" s="3" t="str">
        <f t="shared" si="126"/>
        <v>Below average</v>
      </c>
      <c r="O365" s="3">
        <f t="shared" si="127"/>
        <v>0</v>
      </c>
      <c r="P365" s="3">
        <f t="shared" si="128"/>
        <v>0</v>
      </c>
      <c r="Q365" s="3">
        <f t="shared" si="129"/>
        <v>0</v>
      </c>
      <c r="R365" s="3">
        <f t="shared" si="130"/>
        <v>1</v>
      </c>
      <c r="S365" s="3">
        <f t="shared" si="131"/>
        <v>0</v>
      </c>
      <c r="T365" s="3">
        <f t="shared" si="132"/>
        <v>0</v>
      </c>
      <c r="U365" s="3" t="str">
        <f t="shared" si="133"/>
        <v>Good</v>
      </c>
      <c r="V365">
        <v>3</v>
      </c>
      <c r="W365">
        <v>2</v>
      </c>
      <c r="X365">
        <v>0</v>
      </c>
      <c r="Y365" s="8">
        <f t="shared" si="134"/>
        <v>0</v>
      </c>
      <c r="Z365">
        <v>1</v>
      </c>
      <c r="AA365">
        <v>0</v>
      </c>
      <c r="AB365">
        <v>1</v>
      </c>
      <c r="AC365">
        <v>0</v>
      </c>
      <c r="AD365" s="9">
        <f t="shared" si="135"/>
        <v>0</v>
      </c>
      <c r="AE365">
        <v>0</v>
      </c>
      <c r="AF365">
        <v>0</v>
      </c>
      <c r="AG365" s="3" t="str">
        <f t="shared" si="136"/>
        <v>No</v>
      </c>
      <c r="AH365">
        <v>0</v>
      </c>
      <c r="AI365" s="3" t="str">
        <f t="shared" si="137"/>
        <v>No</v>
      </c>
      <c r="AJ365">
        <v>0</v>
      </c>
      <c r="AK365" s="3" t="str">
        <f t="shared" si="138"/>
        <v>No</v>
      </c>
      <c r="AL365" t="s">
        <v>1332</v>
      </c>
      <c r="AM365" t="s">
        <v>85</v>
      </c>
      <c r="AN365" t="s">
        <v>162</v>
      </c>
      <c r="AO365">
        <v>1</v>
      </c>
      <c r="AP365" s="6" t="s">
        <v>12443</v>
      </c>
      <c r="AQ365">
        <v>1</v>
      </c>
      <c r="AR365">
        <v>0</v>
      </c>
      <c r="AS365" s="3" t="str">
        <f t="shared" si="139"/>
        <v>No</v>
      </c>
      <c r="AT365">
        <v>35</v>
      </c>
      <c r="AU365">
        <v>50</v>
      </c>
      <c r="AV365" t="str">
        <f t="shared" si="140"/>
        <v>No</v>
      </c>
      <c r="AY365" t="s">
        <v>51</v>
      </c>
      <c r="AZ365" s="6" t="s">
        <v>1334</v>
      </c>
      <c r="BA365" t="s">
        <v>1334</v>
      </c>
      <c r="BB365" t="s">
        <v>3316</v>
      </c>
      <c r="BC365" s="3" t="str">
        <f t="shared" si="141"/>
        <v>with rating</v>
      </c>
      <c r="BD365">
        <v>2782</v>
      </c>
      <c r="BE365" s="3">
        <v>86</v>
      </c>
      <c r="BF365" s="8">
        <f t="shared" si="142"/>
        <v>0.86</v>
      </c>
      <c r="BG365" s="5">
        <f t="shared" si="122"/>
        <v>2392.52</v>
      </c>
      <c r="BH365">
        <v>4.0690150970524801</v>
      </c>
      <c r="BI365" t="s">
        <v>1336</v>
      </c>
      <c r="BJ365">
        <v>0</v>
      </c>
      <c r="BK365" s="3" t="str">
        <f t="shared" si="143"/>
        <v>No</v>
      </c>
      <c r="BM365" t="s">
        <v>3317</v>
      </c>
      <c r="BN365" t="s">
        <v>3318</v>
      </c>
      <c r="BO365" t="s">
        <v>3319</v>
      </c>
      <c r="BP365" t="s">
        <v>58</v>
      </c>
      <c r="BQ365" t="s">
        <v>59</v>
      </c>
      <c r="BR365" t="s">
        <v>1332</v>
      </c>
      <c r="BS365" t="s">
        <v>12987</v>
      </c>
      <c r="BT365" t="s">
        <v>12988</v>
      </c>
      <c r="BU365" t="s">
        <v>12459</v>
      </c>
      <c r="BV365" t="s">
        <v>12989</v>
      </c>
      <c r="BW365" t="s">
        <v>12990</v>
      </c>
      <c r="BX365" t="s">
        <v>12991</v>
      </c>
      <c r="BY365" t="s">
        <v>12458</v>
      </c>
      <c r="BZ365" t="s">
        <v>12704</v>
      </c>
      <c r="CA365" t="s">
        <v>12992</v>
      </c>
      <c r="CB365" t="s">
        <v>12993</v>
      </c>
      <c r="CC365" t="s">
        <v>12573</v>
      </c>
      <c r="CD365" t="s">
        <v>12994</v>
      </c>
      <c r="CE365" t="s">
        <v>12995</v>
      </c>
    </row>
    <row r="366" spans="1:97" hidden="1" x14ac:dyDescent="0.25">
      <c r="A366">
        <v>365</v>
      </c>
      <c r="B366" t="s">
        <v>3320</v>
      </c>
      <c r="C366" t="s">
        <v>11672</v>
      </c>
      <c r="D366">
        <v>14</v>
      </c>
      <c r="E366">
        <v>84</v>
      </c>
      <c r="F366" t="s">
        <v>45</v>
      </c>
      <c r="G366">
        <v>100</v>
      </c>
      <c r="H366" s="3">
        <f t="shared" si="120"/>
        <v>1400</v>
      </c>
      <c r="I366" s="3">
        <f t="shared" si="121"/>
        <v>8400</v>
      </c>
      <c r="J366">
        <v>1</v>
      </c>
      <c r="K366" s="3" t="str">
        <f t="shared" si="123"/>
        <v>Yes</v>
      </c>
      <c r="L366" s="3" t="str">
        <f t="shared" si="124"/>
        <v>with rating</v>
      </c>
      <c r="M366" s="3">
        <f t="shared" si="125"/>
        <v>1</v>
      </c>
      <c r="N366" s="3" t="str">
        <f t="shared" si="126"/>
        <v>Above average</v>
      </c>
      <c r="O366" s="3">
        <f t="shared" si="127"/>
        <v>0</v>
      </c>
      <c r="P366" s="3">
        <f t="shared" si="128"/>
        <v>0</v>
      </c>
      <c r="Q366" s="3">
        <f t="shared" si="129"/>
        <v>0</v>
      </c>
      <c r="R366" s="3">
        <f t="shared" si="130"/>
        <v>0</v>
      </c>
      <c r="S366" s="3">
        <f t="shared" si="131"/>
        <v>1</v>
      </c>
      <c r="T366" s="3">
        <f t="shared" si="132"/>
        <v>0</v>
      </c>
      <c r="U366" s="3" t="str">
        <f t="shared" si="133"/>
        <v>Very good</v>
      </c>
      <c r="V366">
        <v>4.13</v>
      </c>
      <c r="W366">
        <v>60</v>
      </c>
      <c r="X366">
        <v>35</v>
      </c>
      <c r="Y366" s="8">
        <f t="shared" si="134"/>
        <v>0.58333333333333337</v>
      </c>
      <c r="Z366">
        <v>10</v>
      </c>
      <c r="AA366">
        <v>7</v>
      </c>
      <c r="AB366">
        <v>4</v>
      </c>
      <c r="AC366">
        <v>4</v>
      </c>
      <c r="AD366" s="9">
        <f t="shared" si="135"/>
        <v>6.6666666666666666E-2</v>
      </c>
      <c r="AE366">
        <v>0</v>
      </c>
      <c r="AF366">
        <v>0</v>
      </c>
      <c r="AG366" s="3" t="str">
        <f t="shared" si="136"/>
        <v>No</v>
      </c>
      <c r="AH366">
        <v>0</v>
      </c>
      <c r="AI366" s="3" t="str">
        <f t="shared" si="137"/>
        <v>No</v>
      </c>
      <c r="AJ366">
        <v>0</v>
      </c>
      <c r="AK366" s="3" t="str">
        <f t="shared" si="138"/>
        <v>No</v>
      </c>
      <c r="AL366" t="s">
        <v>11673</v>
      </c>
      <c r="AM366" t="s">
        <v>47</v>
      </c>
      <c r="AN366" t="s">
        <v>96</v>
      </c>
      <c r="AO366">
        <v>2</v>
      </c>
      <c r="AP366" s="6" t="s">
        <v>12443</v>
      </c>
      <c r="AQ366">
        <v>3</v>
      </c>
      <c r="AR366">
        <v>0</v>
      </c>
      <c r="AS366" s="3" t="str">
        <f t="shared" si="139"/>
        <v>No</v>
      </c>
      <c r="AT366">
        <v>43</v>
      </c>
      <c r="AU366">
        <v>50</v>
      </c>
      <c r="AV366" t="str">
        <f t="shared" si="140"/>
        <v>No</v>
      </c>
      <c r="AY366" t="s">
        <v>51</v>
      </c>
      <c r="AZ366" s="6" t="s">
        <v>3324</v>
      </c>
      <c r="BA366" t="s">
        <v>3324</v>
      </c>
      <c r="BB366" t="s">
        <v>3325</v>
      </c>
      <c r="BC366" s="3" t="str">
        <f t="shared" si="141"/>
        <v>with rating</v>
      </c>
      <c r="BD366">
        <v>849</v>
      </c>
      <c r="BE366" s="3">
        <v>77</v>
      </c>
      <c r="BF366" s="8">
        <f t="shared" si="142"/>
        <v>0.77</v>
      </c>
      <c r="BG366" s="5">
        <f t="shared" si="122"/>
        <v>653.73</v>
      </c>
      <c r="BH366">
        <v>3.7078916372202499</v>
      </c>
      <c r="BI366" t="s">
        <v>3326</v>
      </c>
      <c r="BJ366">
        <v>0</v>
      </c>
      <c r="BK366" s="3" t="str">
        <f t="shared" si="143"/>
        <v>No</v>
      </c>
      <c r="BM366" t="s">
        <v>3327</v>
      </c>
      <c r="BN366" t="s">
        <v>3328</v>
      </c>
      <c r="BO366" s="1" t="s">
        <v>3329</v>
      </c>
      <c r="BP366" t="s">
        <v>58</v>
      </c>
      <c r="BQ366" t="s">
        <v>59</v>
      </c>
      <c r="BR366" t="s">
        <v>11673</v>
      </c>
      <c r="BS366" t="s">
        <v>12458</v>
      </c>
      <c r="BT366" t="s">
        <v>13537</v>
      </c>
      <c r="BU366" t="s">
        <v>12519</v>
      </c>
      <c r="BV366" t="s">
        <v>13538</v>
      </c>
      <c r="BW366" t="s">
        <v>12521</v>
      </c>
      <c r="BX366" t="s">
        <v>12523</v>
      </c>
      <c r="BY366" t="s">
        <v>12506</v>
      </c>
      <c r="BZ366" t="s">
        <v>12812</v>
      </c>
      <c r="CA366" t="s">
        <v>12463</v>
      </c>
      <c r="CB366" t="s">
        <v>12459</v>
      </c>
      <c r="CC366" t="s">
        <v>13056</v>
      </c>
      <c r="CD366" t="s">
        <v>12559</v>
      </c>
      <c r="CE366" t="s">
        <v>12557</v>
      </c>
      <c r="CF366" t="s">
        <v>12466</v>
      </c>
      <c r="CG366" t="s">
        <v>12776</v>
      </c>
      <c r="CH366" t="s">
        <v>12475</v>
      </c>
      <c r="CI366" t="s">
        <v>12777</v>
      </c>
      <c r="CJ366" t="s">
        <v>13539</v>
      </c>
      <c r="CK366" t="s">
        <v>12813</v>
      </c>
      <c r="CL366" t="s">
        <v>13276</v>
      </c>
      <c r="CM366" t="s">
        <v>12477</v>
      </c>
      <c r="CN366" t="s">
        <v>12680</v>
      </c>
    </row>
    <row r="367" spans="1:97" hidden="1" x14ac:dyDescent="0.25">
      <c r="A367">
        <v>366</v>
      </c>
      <c r="B367" t="s">
        <v>3330</v>
      </c>
      <c r="C367" t="s">
        <v>3331</v>
      </c>
      <c r="D367">
        <v>8</v>
      </c>
      <c r="E367">
        <v>7</v>
      </c>
      <c r="F367" t="s">
        <v>45</v>
      </c>
      <c r="G367">
        <v>1000</v>
      </c>
      <c r="H367" s="3">
        <f t="shared" si="120"/>
        <v>8000</v>
      </c>
      <c r="I367" s="3">
        <f t="shared" si="121"/>
        <v>7000</v>
      </c>
      <c r="J367">
        <v>1</v>
      </c>
      <c r="K367" s="3" t="str">
        <f t="shared" si="123"/>
        <v>Yes</v>
      </c>
      <c r="L367" s="3" t="str">
        <f t="shared" si="124"/>
        <v>with rating</v>
      </c>
      <c r="M367" s="3">
        <f t="shared" si="125"/>
        <v>1</v>
      </c>
      <c r="N367" s="3" t="str">
        <f t="shared" si="126"/>
        <v>Below average</v>
      </c>
      <c r="O367" s="3">
        <f t="shared" si="127"/>
        <v>0</v>
      </c>
      <c r="P367" s="3">
        <f t="shared" si="128"/>
        <v>0</v>
      </c>
      <c r="Q367" s="3">
        <f t="shared" si="129"/>
        <v>0</v>
      </c>
      <c r="R367" s="3">
        <f t="shared" si="130"/>
        <v>1</v>
      </c>
      <c r="S367" s="3">
        <f t="shared" si="131"/>
        <v>0</v>
      </c>
      <c r="T367" s="3">
        <f t="shared" si="132"/>
        <v>0</v>
      </c>
      <c r="U367" s="3" t="str">
        <f t="shared" si="133"/>
        <v>Good</v>
      </c>
      <c r="V367">
        <v>2.75</v>
      </c>
      <c r="W367">
        <v>127</v>
      </c>
      <c r="X367">
        <v>29</v>
      </c>
      <c r="Y367" s="8">
        <f t="shared" si="134"/>
        <v>0.2283464566929134</v>
      </c>
      <c r="Z367">
        <v>17</v>
      </c>
      <c r="AA367">
        <v>19</v>
      </c>
      <c r="AB367">
        <v>17</v>
      </c>
      <c r="AC367">
        <v>45</v>
      </c>
      <c r="AD367" s="9">
        <f t="shared" si="135"/>
        <v>0.3543307086614173</v>
      </c>
      <c r="AE367">
        <v>0</v>
      </c>
      <c r="AF367">
        <v>0</v>
      </c>
      <c r="AG367" s="3" t="str">
        <f t="shared" si="136"/>
        <v>No</v>
      </c>
      <c r="AH367">
        <v>0</v>
      </c>
      <c r="AI367" s="3" t="str">
        <f t="shared" si="137"/>
        <v>No</v>
      </c>
      <c r="AJ367">
        <v>0</v>
      </c>
      <c r="AK367" s="3" t="str">
        <f t="shared" si="138"/>
        <v>No</v>
      </c>
      <c r="AL367" t="s">
        <v>3332</v>
      </c>
      <c r="AM367" t="s">
        <v>3333</v>
      </c>
      <c r="AN367" t="s">
        <v>162</v>
      </c>
      <c r="AO367">
        <v>5</v>
      </c>
      <c r="AP367" s="6" t="s">
        <v>12443</v>
      </c>
      <c r="AQ367">
        <v>3</v>
      </c>
      <c r="AR367">
        <v>0</v>
      </c>
      <c r="AS367" s="3" t="str">
        <f t="shared" si="139"/>
        <v>No</v>
      </c>
      <c r="AT367">
        <v>25</v>
      </c>
      <c r="AU367">
        <v>50</v>
      </c>
      <c r="AV367" t="str">
        <f t="shared" si="140"/>
        <v>No</v>
      </c>
      <c r="AY367" t="s">
        <v>51</v>
      </c>
      <c r="AZ367" s="6" t="s">
        <v>163</v>
      </c>
      <c r="BA367" t="s">
        <v>163</v>
      </c>
      <c r="BB367" t="s">
        <v>164</v>
      </c>
      <c r="BC367" s="3" t="str">
        <f t="shared" si="141"/>
        <v>with rating</v>
      </c>
      <c r="BD367">
        <v>9470</v>
      </c>
      <c r="BE367" s="3">
        <v>84</v>
      </c>
      <c r="BF367" s="8">
        <f t="shared" si="142"/>
        <v>0.84</v>
      </c>
      <c r="BG367" s="5">
        <f t="shared" si="122"/>
        <v>7954.8</v>
      </c>
      <c r="BH367">
        <v>3.95681098204857</v>
      </c>
      <c r="BI367" t="s">
        <v>165</v>
      </c>
      <c r="BJ367">
        <v>0</v>
      </c>
      <c r="BK367" s="3" t="str">
        <f t="shared" si="143"/>
        <v>No</v>
      </c>
      <c r="BM367" t="s">
        <v>3334</v>
      </c>
      <c r="BN367" t="s">
        <v>3335</v>
      </c>
      <c r="BO367" t="s">
        <v>3336</v>
      </c>
      <c r="BP367" t="s">
        <v>58</v>
      </c>
      <c r="BQ367" t="s">
        <v>59</v>
      </c>
      <c r="BR367" t="s">
        <v>3332</v>
      </c>
      <c r="BS367" t="s">
        <v>12458</v>
      </c>
      <c r="BT367" t="s">
        <v>12469</v>
      </c>
      <c r="BU367" t="s">
        <v>12716</v>
      </c>
      <c r="BV367" t="s">
        <v>12523</v>
      </c>
      <c r="BW367" t="s">
        <v>12896</v>
      </c>
      <c r="BX367" t="s">
        <v>12570</v>
      </c>
      <c r="BY367" t="s">
        <v>13540</v>
      </c>
      <c r="BZ367" t="s">
        <v>13352</v>
      </c>
      <c r="CA367" t="s">
        <v>13541</v>
      </c>
      <c r="CB367" t="s">
        <v>12459</v>
      </c>
      <c r="CC367" t="s">
        <v>13110</v>
      </c>
      <c r="CD367" t="s">
        <v>13542</v>
      </c>
      <c r="CE367" t="s">
        <v>12874</v>
      </c>
      <c r="CF367" t="s">
        <v>12776</v>
      </c>
      <c r="CG367" t="s">
        <v>12794</v>
      </c>
    </row>
    <row r="368" spans="1:97" hidden="1" x14ac:dyDescent="0.25">
      <c r="A368">
        <v>367</v>
      </c>
      <c r="B368" t="s">
        <v>3337</v>
      </c>
      <c r="C368" t="s">
        <v>3338</v>
      </c>
      <c r="D368">
        <v>6</v>
      </c>
      <c r="E368">
        <v>9</v>
      </c>
      <c r="F368" t="s">
        <v>45</v>
      </c>
      <c r="G368">
        <v>10000</v>
      </c>
      <c r="H368" s="3">
        <f t="shared" si="120"/>
        <v>60000</v>
      </c>
      <c r="I368" s="3">
        <f t="shared" si="121"/>
        <v>90000</v>
      </c>
      <c r="J368">
        <v>0</v>
      </c>
      <c r="K368" s="3" t="str">
        <f t="shared" si="123"/>
        <v>No</v>
      </c>
      <c r="L368" s="3" t="str">
        <f t="shared" si="124"/>
        <v>with rating</v>
      </c>
      <c r="M368" s="3">
        <f t="shared" si="125"/>
        <v>1</v>
      </c>
      <c r="N368" s="3" t="str">
        <f t="shared" si="126"/>
        <v>Above average</v>
      </c>
      <c r="O368" s="3">
        <f t="shared" si="127"/>
        <v>0</v>
      </c>
      <c r="P368" s="3">
        <f t="shared" si="128"/>
        <v>0</v>
      </c>
      <c r="Q368" s="3">
        <f t="shared" si="129"/>
        <v>0</v>
      </c>
      <c r="R368" s="3">
        <f t="shared" si="130"/>
        <v>0</v>
      </c>
      <c r="S368" s="3">
        <f t="shared" si="131"/>
        <v>1</v>
      </c>
      <c r="T368" s="3">
        <f t="shared" si="132"/>
        <v>0</v>
      </c>
      <c r="U368" s="3" t="str">
        <f t="shared" si="133"/>
        <v>Very good</v>
      </c>
      <c r="V368">
        <v>4.04</v>
      </c>
      <c r="W368">
        <v>2211</v>
      </c>
      <c r="X368">
        <v>1123</v>
      </c>
      <c r="Y368" s="8">
        <f t="shared" si="134"/>
        <v>0.50791497060153779</v>
      </c>
      <c r="Z368">
        <v>468</v>
      </c>
      <c r="AA368">
        <v>354</v>
      </c>
      <c r="AB368">
        <v>117</v>
      </c>
      <c r="AC368">
        <v>149</v>
      </c>
      <c r="AD368" s="9">
        <f t="shared" si="135"/>
        <v>6.7390321121664404E-2</v>
      </c>
      <c r="AE368">
        <v>0</v>
      </c>
      <c r="AF368">
        <v>0</v>
      </c>
      <c r="AG368" s="3" t="str">
        <f t="shared" si="136"/>
        <v>No</v>
      </c>
      <c r="AH368">
        <v>0</v>
      </c>
      <c r="AI368" s="3" t="str">
        <f t="shared" si="137"/>
        <v>No</v>
      </c>
      <c r="AJ368">
        <v>0</v>
      </c>
      <c r="AK368" s="3" t="str">
        <f t="shared" si="138"/>
        <v>No</v>
      </c>
      <c r="AL368" t="s">
        <v>3339</v>
      </c>
      <c r="AM368" t="s">
        <v>340</v>
      </c>
      <c r="AN368" t="s">
        <v>96</v>
      </c>
      <c r="AO368">
        <v>50</v>
      </c>
      <c r="AP368" s="6" t="s">
        <v>12443</v>
      </c>
      <c r="AQ368">
        <v>2</v>
      </c>
      <c r="AR368">
        <v>0</v>
      </c>
      <c r="AS368" s="3" t="str">
        <f t="shared" si="139"/>
        <v>No</v>
      </c>
      <c r="AT368">
        <v>41</v>
      </c>
      <c r="AU368">
        <v>50</v>
      </c>
      <c r="AV368" t="str">
        <f t="shared" si="140"/>
        <v>No</v>
      </c>
      <c r="AY368" t="s">
        <v>51</v>
      </c>
      <c r="AZ368" s="6" t="s">
        <v>3340</v>
      </c>
      <c r="BA368" t="s">
        <v>3341</v>
      </c>
      <c r="BB368" t="s">
        <v>3342</v>
      </c>
      <c r="BC368" s="3" t="str">
        <f t="shared" si="141"/>
        <v>with rating</v>
      </c>
      <c r="BD368">
        <v>55089</v>
      </c>
      <c r="BE368" s="3">
        <v>86</v>
      </c>
      <c r="BF368" s="8">
        <f t="shared" si="142"/>
        <v>0.86</v>
      </c>
      <c r="BG368" s="5">
        <f t="shared" si="122"/>
        <v>47376.54</v>
      </c>
      <c r="BH368">
        <v>4.0329466862713002</v>
      </c>
      <c r="BI368" t="s">
        <v>3343</v>
      </c>
      <c r="BJ368">
        <v>1</v>
      </c>
      <c r="BK368" s="3" t="str">
        <f t="shared" si="143"/>
        <v>Yes</v>
      </c>
      <c r="BL368" t="s">
        <v>3344</v>
      </c>
      <c r="BM368" t="s">
        <v>3345</v>
      </c>
      <c r="BN368" t="s">
        <v>3346</v>
      </c>
      <c r="BO368" t="s">
        <v>3347</v>
      </c>
      <c r="BP368" t="s">
        <v>58</v>
      </c>
      <c r="BQ368" t="s">
        <v>59</v>
      </c>
      <c r="BR368" t="s">
        <v>3339</v>
      </c>
      <c r="BS368" t="s">
        <v>12458</v>
      </c>
      <c r="BT368" t="s">
        <v>12459</v>
      </c>
      <c r="BU368" t="s">
        <v>12724</v>
      </c>
      <c r="BV368" t="s">
        <v>12665</v>
      </c>
      <c r="BW368" t="s">
        <v>12582</v>
      </c>
      <c r="BX368" t="s">
        <v>12473</v>
      </c>
      <c r="BY368" t="s">
        <v>12532</v>
      </c>
      <c r="BZ368" t="s">
        <v>12501</v>
      </c>
      <c r="CA368" t="s">
        <v>12576</v>
      </c>
      <c r="CB368" t="s">
        <v>12772</v>
      </c>
      <c r="CC368" t="s">
        <v>12924</v>
      </c>
      <c r="CD368" t="s">
        <v>12633</v>
      </c>
      <c r="CE368" t="s">
        <v>12605</v>
      </c>
      <c r="CF368" t="s">
        <v>12492</v>
      </c>
      <c r="CG368" t="s">
        <v>12475</v>
      </c>
      <c r="CH368" t="s">
        <v>12463</v>
      </c>
      <c r="CI368" t="s">
        <v>12518</v>
      </c>
      <c r="CJ368" t="s">
        <v>12505</v>
      </c>
    </row>
    <row r="369" spans="1:96" hidden="1" x14ac:dyDescent="0.25">
      <c r="A369">
        <v>368</v>
      </c>
      <c r="B369" t="s">
        <v>11674</v>
      </c>
      <c r="C369" t="s">
        <v>11674</v>
      </c>
      <c r="D369">
        <v>5.89</v>
      </c>
      <c r="E369">
        <v>5</v>
      </c>
      <c r="F369" t="s">
        <v>45</v>
      </c>
      <c r="G369">
        <v>5000</v>
      </c>
      <c r="H369" s="3">
        <f t="shared" si="120"/>
        <v>29450</v>
      </c>
      <c r="I369" s="3">
        <f t="shared" si="121"/>
        <v>25000</v>
      </c>
      <c r="J369">
        <v>0</v>
      </c>
      <c r="K369" s="3" t="str">
        <f t="shared" si="123"/>
        <v>No</v>
      </c>
      <c r="L369" s="3" t="str">
        <f t="shared" si="124"/>
        <v>with rating</v>
      </c>
      <c r="M369" s="3">
        <f t="shared" si="125"/>
        <v>1</v>
      </c>
      <c r="N369" s="3" t="str">
        <f t="shared" si="126"/>
        <v>Below average</v>
      </c>
      <c r="O369" s="3">
        <f t="shared" si="127"/>
        <v>0</v>
      </c>
      <c r="P369" s="3">
        <f t="shared" si="128"/>
        <v>0</v>
      </c>
      <c r="Q369" s="3">
        <f t="shared" si="129"/>
        <v>0</v>
      </c>
      <c r="R369" s="3">
        <f t="shared" si="130"/>
        <v>1</v>
      </c>
      <c r="S369" s="3">
        <f t="shared" si="131"/>
        <v>0</v>
      </c>
      <c r="T369" s="3">
        <f t="shared" si="132"/>
        <v>0</v>
      </c>
      <c r="U369" s="3" t="str">
        <f t="shared" si="133"/>
        <v>Good</v>
      </c>
      <c r="V369">
        <v>3.25</v>
      </c>
      <c r="W369">
        <v>392</v>
      </c>
      <c r="X369">
        <v>127</v>
      </c>
      <c r="Y369" s="8">
        <f t="shared" si="134"/>
        <v>0.32397959183673469</v>
      </c>
      <c r="Z369">
        <v>65</v>
      </c>
      <c r="AA369">
        <v>69</v>
      </c>
      <c r="AB369">
        <v>40</v>
      </c>
      <c r="AC369">
        <v>91</v>
      </c>
      <c r="AD369" s="9">
        <f t="shared" si="135"/>
        <v>0.23214285714285715</v>
      </c>
      <c r="AE369">
        <v>0</v>
      </c>
      <c r="AF369">
        <v>0</v>
      </c>
      <c r="AG369" s="3" t="str">
        <f t="shared" si="136"/>
        <v>No</v>
      </c>
      <c r="AH369">
        <v>0</v>
      </c>
      <c r="AI369" s="3" t="str">
        <f t="shared" si="137"/>
        <v>No</v>
      </c>
      <c r="AJ369">
        <v>0</v>
      </c>
      <c r="AK369" s="3" t="str">
        <f t="shared" si="138"/>
        <v>No</v>
      </c>
      <c r="AL369" t="s">
        <v>11675</v>
      </c>
      <c r="AM369" t="s">
        <v>193</v>
      </c>
      <c r="AN369" t="s">
        <v>64</v>
      </c>
      <c r="AO369">
        <v>2</v>
      </c>
      <c r="AP369" s="6" t="s">
        <v>12443</v>
      </c>
      <c r="AQ369">
        <v>2</v>
      </c>
      <c r="AR369">
        <v>0</v>
      </c>
      <c r="AS369" s="3" t="str">
        <f t="shared" si="139"/>
        <v>No</v>
      </c>
      <c r="AT369">
        <v>24</v>
      </c>
      <c r="AU369">
        <v>50</v>
      </c>
      <c r="AV369" t="str">
        <f t="shared" si="140"/>
        <v>No</v>
      </c>
      <c r="AY369" t="s">
        <v>51</v>
      </c>
      <c r="AZ369" s="6" t="s">
        <v>3350</v>
      </c>
      <c r="BA369" t="s">
        <v>3351</v>
      </c>
      <c r="BB369" t="s">
        <v>3352</v>
      </c>
      <c r="BC369" s="3" t="str">
        <f t="shared" si="141"/>
        <v>with rating</v>
      </c>
      <c r="BD369">
        <v>4295</v>
      </c>
      <c r="BE369" s="3">
        <v>81</v>
      </c>
      <c r="BF369" s="8">
        <f t="shared" si="142"/>
        <v>0.81</v>
      </c>
      <c r="BG369" s="5">
        <f t="shared" si="122"/>
        <v>3478.95</v>
      </c>
      <c r="BH369">
        <v>3.8495925494761298</v>
      </c>
      <c r="BI369" t="s">
        <v>3353</v>
      </c>
      <c r="BJ369">
        <v>0</v>
      </c>
      <c r="BK369" s="3" t="str">
        <f t="shared" si="143"/>
        <v>No</v>
      </c>
      <c r="BM369" t="s">
        <v>3354</v>
      </c>
      <c r="BN369" t="s">
        <v>3355</v>
      </c>
      <c r="BO369" s="1" t="s">
        <v>3356</v>
      </c>
      <c r="BP369" t="s">
        <v>58</v>
      </c>
      <c r="BQ369" t="s">
        <v>59</v>
      </c>
      <c r="BR369" t="s">
        <v>11675</v>
      </c>
      <c r="BS369" t="s">
        <v>12458</v>
      </c>
      <c r="BT369" t="s">
        <v>12519</v>
      </c>
      <c r="BU369" t="s">
        <v>12545</v>
      </c>
      <c r="BV369" t="s">
        <v>12515</v>
      </c>
      <c r="BW369" t="s">
        <v>12560</v>
      </c>
      <c r="BX369" t="s">
        <v>12486</v>
      </c>
      <c r="BY369" t="s">
        <v>12524</v>
      </c>
      <c r="BZ369" t="s">
        <v>12568</v>
      </c>
      <c r="CA369" t="s">
        <v>12463</v>
      </c>
      <c r="CB369" t="s">
        <v>12505</v>
      </c>
      <c r="CC369" t="s">
        <v>12761</v>
      </c>
      <c r="CD369" t="s">
        <v>12466</v>
      </c>
      <c r="CE369" t="s">
        <v>12475</v>
      </c>
    </row>
    <row r="370" spans="1:96" hidden="1" x14ac:dyDescent="0.25">
      <c r="A370">
        <v>369</v>
      </c>
      <c r="B370" t="s">
        <v>3357</v>
      </c>
      <c r="C370" t="s">
        <v>3358</v>
      </c>
      <c r="D370">
        <v>5</v>
      </c>
      <c r="E370">
        <v>5</v>
      </c>
      <c r="F370" t="s">
        <v>45</v>
      </c>
      <c r="G370">
        <v>1000</v>
      </c>
      <c r="H370" s="3">
        <f t="shared" si="120"/>
        <v>5000</v>
      </c>
      <c r="I370" s="3">
        <f t="shared" si="121"/>
        <v>5000</v>
      </c>
      <c r="J370">
        <v>1</v>
      </c>
      <c r="K370" s="3" t="str">
        <f t="shared" si="123"/>
        <v>Yes</v>
      </c>
      <c r="L370" s="3" t="str">
        <f t="shared" si="124"/>
        <v>with rating</v>
      </c>
      <c r="M370" s="3">
        <f t="shared" si="125"/>
        <v>1</v>
      </c>
      <c r="N370" s="3" t="str">
        <f t="shared" si="126"/>
        <v>Below average</v>
      </c>
      <c r="O370" s="3">
        <f t="shared" si="127"/>
        <v>0</v>
      </c>
      <c r="P370" s="3">
        <f t="shared" si="128"/>
        <v>0</v>
      </c>
      <c r="Q370" s="3">
        <f t="shared" si="129"/>
        <v>0</v>
      </c>
      <c r="R370" s="3">
        <f t="shared" si="130"/>
        <v>0</v>
      </c>
      <c r="S370" s="3">
        <f t="shared" si="131"/>
        <v>1</v>
      </c>
      <c r="T370" s="3">
        <f t="shared" si="132"/>
        <v>0</v>
      </c>
      <c r="U370" s="3" t="str">
        <f t="shared" si="133"/>
        <v>Very good</v>
      </c>
      <c r="V370">
        <v>3.77</v>
      </c>
      <c r="W370">
        <v>435</v>
      </c>
      <c r="X370">
        <v>191</v>
      </c>
      <c r="Y370" s="8">
        <f t="shared" si="134"/>
        <v>0.43908045977011495</v>
      </c>
      <c r="Z370">
        <v>87</v>
      </c>
      <c r="AA370">
        <v>69</v>
      </c>
      <c r="AB370">
        <v>41</v>
      </c>
      <c r="AC370">
        <v>47</v>
      </c>
      <c r="AD370" s="9">
        <f t="shared" si="135"/>
        <v>0.10804597701149425</v>
      </c>
      <c r="AE370">
        <v>0</v>
      </c>
      <c r="AF370">
        <v>0</v>
      </c>
      <c r="AG370" s="3" t="str">
        <f t="shared" si="136"/>
        <v>No</v>
      </c>
      <c r="AH370">
        <v>0</v>
      </c>
      <c r="AI370" s="3" t="str">
        <f t="shared" si="137"/>
        <v>No</v>
      </c>
      <c r="AJ370">
        <v>0</v>
      </c>
      <c r="AK370" s="3" t="str">
        <f t="shared" si="138"/>
        <v>No</v>
      </c>
      <c r="AL370" t="s">
        <v>3359</v>
      </c>
      <c r="AM370" t="s">
        <v>47</v>
      </c>
      <c r="AN370" t="s">
        <v>48</v>
      </c>
      <c r="AO370">
        <v>50</v>
      </c>
      <c r="AP370" s="6" t="s">
        <v>12443</v>
      </c>
      <c r="AQ370">
        <v>1</v>
      </c>
      <c r="AR370">
        <v>0</v>
      </c>
      <c r="AS370" s="3" t="str">
        <f t="shared" si="139"/>
        <v>No</v>
      </c>
      <c r="AT370">
        <v>39</v>
      </c>
      <c r="AU370">
        <v>50</v>
      </c>
      <c r="AV370" t="str">
        <f t="shared" si="140"/>
        <v>No</v>
      </c>
      <c r="AY370" t="s">
        <v>51</v>
      </c>
      <c r="AZ370" s="6" t="s">
        <v>3360</v>
      </c>
      <c r="BA370" t="s">
        <v>3361</v>
      </c>
      <c r="BB370" t="s">
        <v>3362</v>
      </c>
      <c r="BC370" s="3" t="str">
        <f t="shared" si="141"/>
        <v>with rating</v>
      </c>
      <c r="BD370">
        <v>3883</v>
      </c>
      <c r="BE370" s="3">
        <v>91</v>
      </c>
      <c r="BF370" s="8">
        <f t="shared" si="142"/>
        <v>0.91</v>
      </c>
      <c r="BG370" s="5">
        <f t="shared" si="122"/>
        <v>3533.53</v>
      </c>
      <c r="BH370">
        <v>4.2881792428534604</v>
      </c>
      <c r="BI370" t="s">
        <v>3363</v>
      </c>
      <c r="BJ370">
        <v>0</v>
      </c>
      <c r="BK370" s="3" t="str">
        <f t="shared" si="143"/>
        <v>No</v>
      </c>
      <c r="BM370" t="s">
        <v>3364</v>
      </c>
      <c r="BN370" t="s">
        <v>3365</v>
      </c>
      <c r="BO370" t="s">
        <v>3366</v>
      </c>
      <c r="BP370" t="s">
        <v>58</v>
      </c>
      <c r="BQ370" t="s">
        <v>59</v>
      </c>
      <c r="BR370" t="s">
        <v>3359</v>
      </c>
      <c r="BS370" t="s">
        <v>12672</v>
      </c>
      <c r="BT370" t="s">
        <v>12573</v>
      </c>
      <c r="BU370" t="s">
        <v>13543</v>
      </c>
      <c r="BV370" t="s">
        <v>12515</v>
      </c>
      <c r="BW370" t="s">
        <v>13544</v>
      </c>
      <c r="BX370" t="s">
        <v>12603</v>
      </c>
      <c r="BY370" t="s">
        <v>12582</v>
      </c>
      <c r="BZ370" t="s">
        <v>12473</v>
      </c>
      <c r="CA370" t="s">
        <v>13377</v>
      </c>
      <c r="CB370" t="s">
        <v>12612</v>
      </c>
      <c r="CC370" t="s">
        <v>12463</v>
      </c>
      <c r="CD370" t="s">
        <v>12493</v>
      </c>
      <c r="CE370" t="s">
        <v>12724</v>
      </c>
      <c r="CF370" t="s">
        <v>13545</v>
      </c>
    </row>
    <row r="371" spans="1:96" hidden="1" x14ac:dyDescent="0.25">
      <c r="A371">
        <v>370</v>
      </c>
      <c r="B371" t="s">
        <v>3367</v>
      </c>
      <c r="C371" t="s">
        <v>3368</v>
      </c>
      <c r="D371">
        <v>2.71</v>
      </c>
      <c r="E371">
        <v>3</v>
      </c>
      <c r="F371" t="s">
        <v>45</v>
      </c>
      <c r="G371">
        <v>20000</v>
      </c>
      <c r="H371" s="3">
        <f t="shared" si="120"/>
        <v>54200</v>
      </c>
      <c r="I371" s="3">
        <f t="shared" si="121"/>
        <v>60000</v>
      </c>
      <c r="J371">
        <v>0</v>
      </c>
      <c r="K371" s="3" t="str">
        <f t="shared" si="123"/>
        <v>No</v>
      </c>
      <c r="L371" s="3" t="str">
        <f t="shared" si="124"/>
        <v>with rating</v>
      </c>
      <c r="M371" s="3">
        <f t="shared" si="125"/>
        <v>1</v>
      </c>
      <c r="N371" s="3" t="str">
        <f t="shared" si="126"/>
        <v>Above average</v>
      </c>
      <c r="O371" s="3">
        <f t="shared" si="127"/>
        <v>0</v>
      </c>
      <c r="P371" s="3">
        <f t="shared" si="128"/>
        <v>0</v>
      </c>
      <c r="Q371" s="3">
        <f t="shared" si="129"/>
        <v>0</v>
      </c>
      <c r="R371" s="3">
        <f t="shared" si="130"/>
        <v>0</v>
      </c>
      <c r="S371" s="3">
        <f t="shared" si="131"/>
        <v>1</v>
      </c>
      <c r="T371" s="3">
        <f t="shared" si="132"/>
        <v>0</v>
      </c>
      <c r="U371" s="3" t="str">
        <f t="shared" si="133"/>
        <v>Very good</v>
      </c>
      <c r="V371">
        <v>4.03</v>
      </c>
      <c r="W371">
        <v>7022</v>
      </c>
      <c r="X371">
        <v>3502</v>
      </c>
      <c r="Y371" s="8">
        <f t="shared" si="134"/>
        <v>0.4987183138706921</v>
      </c>
      <c r="Z371">
        <v>1523</v>
      </c>
      <c r="AA371">
        <v>1145</v>
      </c>
      <c r="AB371">
        <v>416</v>
      </c>
      <c r="AC371">
        <v>436</v>
      </c>
      <c r="AD371" s="9">
        <f t="shared" si="135"/>
        <v>6.2090572486471089E-2</v>
      </c>
      <c r="AE371">
        <v>0</v>
      </c>
      <c r="AF371">
        <v>0</v>
      </c>
      <c r="AG371" s="3" t="str">
        <f t="shared" si="136"/>
        <v>No</v>
      </c>
      <c r="AH371">
        <v>0</v>
      </c>
      <c r="AI371" s="3" t="str">
        <f t="shared" si="137"/>
        <v>No</v>
      </c>
      <c r="AJ371">
        <v>0</v>
      </c>
      <c r="AK371" s="3" t="str">
        <f t="shared" si="138"/>
        <v>No</v>
      </c>
      <c r="AL371" t="s">
        <v>3369</v>
      </c>
      <c r="AM371" t="s">
        <v>161</v>
      </c>
      <c r="AN371" t="s">
        <v>96</v>
      </c>
      <c r="AO371">
        <v>50</v>
      </c>
      <c r="AP371" s="6" t="s">
        <v>12443</v>
      </c>
      <c r="AQ371">
        <v>1</v>
      </c>
      <c r="AR371">
        <v>0</v>
      </c>
      <c r="AS371" s="3" t="str">
        <f t="shared" si="139"/>
        <v>No</v>
      </c>
      <c r="AT371">
        <v>38</v>
      </c>
      <c r="AU371">
        <v>50</v>
      </c>
      <c r="AV371" t="str">
        <f t="shared" si="140"/>
        <v>Yes</v>
      </c>
      <c r="AW371">
        <v>1</v>
      </c>
      <c r="AX371" t="s">
        <v>12445</v>
      </c>
      <c r="AY371" t="s">
        <v>51</v>
      </c>
      <c r="AZ371" s="6" t="s">
        <v>3370</v>
      </c>
      <c r="BA371" t="s">
        <v>3371</v>
      </c>
      <c r="BB371" t="s">
        <v>3372</v>
      </c>
      <c r="BC371" s="3" t="str">
        <f t="shared" si="141"/>
        <v>with rating</v>
      </c>
      <c r="BD371">
        <v>151249</v>
      </c>
      <c r="BE371" s="3">
        <v>86</v>
      </c>
      <c r="BF371" s="8">
        <f t="shared" si="142"/>
        <v>0.86</v>
      </c>
      <c r="BG371" s="5">
        <f t="shared" si="122"/>
        <v>130074.14</v>
      </c>
      <c r="BH371">
        <v>4.0491573498006597</v>
      </c>
      <c r="BI371" t="s">
        <v>3373</v>
      </c>
      <c r="BJ371">
        <v>0</v>
      </c>
      <c r="BK371" s="3" t="str">
        <f t="shared" si="143"/>
        <v>No</v>
      </c>
      <c r="BM371" t="s">
        <v>3374</v>
      </c>
      <c r="BN371" t="s">
        <v>3375</v>
      </c>
      <c r="BO371" t="s">
        <v>3376</v>
      </c>
      <c r="BP371" t="s">
        <v>58</v>
      </c>
      <c r="BQ371" t="s">
        <v>59</v>
      </c>
      <c r="BR371" t="s">
        <v>3369</v>
      </c>
      <c r="BS371" t="s">
        <v>12458</v>
      </c>
      <c r="BT371" t="s">
        <v>12573</v>
      </c>
      <c r="BU371" t="s">
        <v>12459</v>
      </c>
      <c r="BV371" t="s">
        <v>12582</v>
      </c>
      <c r="BW371" t="s">
        <v>12617</v>
      </c>
      <c r="BX371" t="s">
        <v>12827</v>
      </c>
      <c r="BY371" t="s">
        <v>12473</v>
      </c>
      <c r="BZ371" t="s">
        <v>13546</v>
      </c>
      <c r="CA371" t="s">
        <v>12463</v>
      </c>
      <c r="CB371" t="s">
        <v>12576</v>
      </c>
      <c r="CC371" t="s">
        <v>12605</v>
      </c>
      <c r="CD371" t="s">
        <v>12493</v>
      </c>
      <c r="CE371" t="s">
        <v>12475</v>
      </c>
      <c r="CF371" t="s">
        <v>12466</v>
      </c>
      <c r="CG371" t="s">
        <v>12467</v>
      </c>
    </row>
    <row r="372" spans="1:96" x14ac:dyDescent="0.25">
      <c r="A372">
        <v>371</v>
      </c>
      <c r="B372" t="s">
        <v>3377</v>
      </c>
      <c r="C372" t="s">
        <v>3378</v>
      </c>
      <c r="D372">
        <v>11</v>
      </c>
      <c r="E372">
        <v>10</v>
      </c>
      <c r="F372" t="s">
        <v>45</v>
      </c>
      <c r="G372">
        <v>100</v>
      </c>
      <c r="H372" s="3">
        <f t="shared" si="120"/>
        <v>1100</v>
      </c>
      <c r="I372" s="3">
        <f t="shared" si="121"/>
        <v>1000</v>
      </c>
      <c r="J372">
        <v>0</v>
      </c>
      <c r="K372" s="3" t="str">
        <f t="shared" si="123"/>
        <v>No</v>
      </c>
      <c r="L372" s="3" t="str">
        <f t="shared" si="124"/>
        <v>with rating</v>
      </c>
      <c r="M372" s="3">
        <f t="shared" si="125"/>
        <v>1</v>
      </c>
      <c r="N372" s="3" t="str">
        <f t="shared" si="126"/>
        <v>Above average</v>
      </c>
      <c r="O372" s="3">
        <f t="shared" si="127"/>
        <v>0</v>
      </c>
      <c r="P372" s="3">
        <f t="shared" si="128"/>
        <v>0</v>
      </c>
      <c r="Q372" s="3">
        <f t="shared" si="129"/>
        <v>0</v>
      </c>
      <c r="R372" s="3">
        <f t="shared" si="130"/>
        <v>0</v>
      </c>
      <c r="S372" s="3">
        <f t="shared" si="131"/>
        <v>0</v>
      </c>
      <c r="T372" s="3">
        <f t="shared" si="132"/>
        <v>1</v>
      </c>
      <c r="U372" s="3" t="str">
        <f t="shared" si="133"/>
        <v>Excellent</v>
      </c>
      <c r="V372">
        <v>5</v>
      </c>
      <c r="W372">
        <v>3</v>
      </c>
      <c r="X372">
        <v>3</v>
      </c>
      <c r="Y372" s="8">
        <f t="shared" si="134"/>
        <v>1</v>
      </c>
      <c r="Z372">
        <v>0</v>
      </c>
      <c r="AA372">
        <v>0</v>
      </c>
      <c r="AB372">
        <v>0</v>
      </c>
      <c r="AC372">
        <v>0</v>
      </c>
      <c r="AD372" s="9">
        <f t="shared" si="135"/>
        <v>0</v>
      </c>
      <c r="AE372">
        <v>0</v>
      </c>
      <c r="AF372">
        <v>0</v>
      </c>
      <c r="AG372" s="3" t="str">
        <f t="shared" si="136"/>
        <v>No</v>
      </c>
      <c r="AH372">
        <v>0</v>
      </c>
      <c r="AI372" s="3" t="str">
        <f t="shared" si="137"/>
        <v>No</v>
      </c>
      <c r="AJ372">
        <v>0</v>
      </c>
      <c r="AK372" s="3" t="str">
        <f t="shared" si="138"/>
        <v>No</v>
      </c>
      <c r="AL372" t="s">
        <v>3379</v>
      </c>
      <c r="AM372" t="s">
        <v>129</v>
      </c>
      <c r="AN372" t="s">
        <v>3380</v>
      </c>
      <c r="AO372">
        <v>3</v>
      </c>
      <c r="AP372" s="6" t="s">
        <v>12443</v>
      </c>
      <c r="AQ372">
        <v>2</v>
      </c>
      <c r="AR372">
        <v>0</v>
      </c>
      <c r="AS372" s="3" t="str">
        <f t="shared" si="139"/>
        <v>No</v>
      </c>
      <c r="AT372">
        <v>42</v>
      </c>
      <c r="AU372">
        <v>50</v>
      </c>
      <c r="AV372" t="str">
        <f t="shared" si="140"/>
        <v>No</v>
      </c>
      <c r="AY372" t="s">
        <v>51</v>
      </c>
      <c r="AZ372" s="6" t="s">
        <v>3381</v>
      </c>
      <c r="BA372" t="s">
        <v>3382</v>
      </c>
      <c r="BB372" t="s">
        <v>3383</v>
      </c>
      <c r="BC372" s="3" t="str">
        <f t="shared" si="141"/>
        <v>with rating</v>
      </c>
      <c r="BD372">
        <v>299</v>
      </c>
      <c r="BE372" s="3">
        <v>90</v>
      </c>
      <c r="BF372" s="8">
        <f t="shared" si="142"/>
        <v>0.9</v>
      </c>
      <c r="BG372" s="5">
        <f t="shared" si="122"/>
        <v>269.10000000000002</v>
      </c>
      <c r="BH372">
        <v>4.2474916387959798</v>
      </c>
      <c r="BI372" t="s">
        <v>3384</v>
      </c>
      <c r="BJ372">
        <v>0</v>
      </c>
      <c r="BK372" s="3" t="str">
        <f t="shared" si="143"/>
        <v>No</v>
      </c>
      <c r="BM372" t="s">
        <v>3385</v>
      </c>
      <c r="BN372" t="s">
        <v>3386</v>
      </c>
      <c r="BO372" t="s">
        <v>3387</v>
      </c>
      <c r="BP372" t="s">
        <v>58</v>
      </c>
      <c r="BQ372" t="s">
        <v>59</v>
      </c>
      <c r="BR372" t="s">
        <v>3379</v>
      </c>
      <c r="BS372" t="s">
        <v>12458</v>
      </c>
      <c r="BT372" t="s">
        <v>13547</v>
      </c>
      <c r="BU372" t="s">
        <v>12878</v>
      </c>
      <c r="BV372" t="s">
        <v>13548</v>
      </c>
      <c r="BW372" t="s">
        <v>13409</v>
      </c>
      <c r="BX372" t="s">
        <v>13410</v>
      </c>
      <c r="BY372" t="s">
        <v>13411</v>
      </c>
      <c r="BZ372" t="s">
        <v>13549</v>
      </c>
      <c r="CA372" t="s">
        <v>13396</v>
      </c>
      <c r="CB372" t="s">
        <v>13399</v>
      </c>
      <c r="CC372" t="s">
        <v>13414</v>
      </c>
      <c r="CD372" t="s">
        <v>13550</v>
      </c>
      <c r="CE372" t="s">
        <v>13407</v>
      </c>
      <c r="CF372" t="s">
        <v>13416</v>
      </c>
      <c r="CG372" t="s">
        <v>13419</v>
      </c>
      <c r="CH372" t="s">
        <v>13551</v>
      </c>
      <c r="CI372" t="s">
        <v>13552</v>
      </c>
      <c r="CJ372" t="s">
        <v>13553</v>
      </c>
      <c r="CK372" t="s">
        <v>13421</v>
      </c>
    </row>
    <row r="373" spans="1:96" hidden="1" x14ac:dyDescent="0.25">
      <c r="A373">
        <v>372</v>
      </c>
      <c r="B373" t="s">
        <v>11676</v>
      </c>
      <c r="C373" t="s">
        <v>11677</v>
      </c>
      <c r="D373">
        <v>16</v>
      </c>
      <c r="E373">
        <v>14</v>
      </c>
      <c r="F373" t="s">
        <v>45</v>
      </c>
      <c r="G373">
        <v>100</v>
      </c>
      <c r="H373" s="3">
        <f t="shared" si="120"/>
        <v>1600</v>
      </c>
      <c r="I373" s="3">
        <f t="shared" si="121"/>
        <v>1400</v>
      </c>
      <c r="J373">
        <v>0</v>
      </c>
      <c r="K373" s="3" t="str">
        <f t="shared" si="123"/>
        <v>No</v>
      </c>
      <c r="L373" s="3" t="str">
        <f t="shared" si="124"/>
        <v>with rating</v>
      </c>
      <c r="M373" s="3">
        <f t="shared" si="125"/>
        <v>1</v>
      </c>
      <c r="N373" s="3" t="str">
        <f t="shared" si="126"/>
        <v>Above average</v>
      </c>
      <c r="O373" s="3">
        <f t="shared" si="127"/>
        <v>0</v>
      </c>
      <c r="P373" s="3">
        <f t="shared" si="128"/>
        <v>0</v>
      </c>
      <c r="Q373" s="3">
        <f t="shared" si="129"/>
        <v>0</v>
      </c>
      <c r="R373" s="3">
        <f t="shared" si="130"/>
        <v>0</v>
      </c>
      <c r="S373" s="3">
        <f t="shared" si="131"/>
        <v>1</v>
      </c>
      <c r="T373" s="3">
        <f t="shared" si="132"/>
        <v>0</v>
      </c>
      <c r="U373" s="3" t="str">
        <f t="shared" si="133"/>
        <v>Very good</v>
      </c>
      <c r="V373">
        <v>4.0999999999999996</v>
      </c>
      <c r="W373">
        <v>10</v>
      </c>
      <c r="X373">
        <v>6</v>
      </c>
      <c r="Y373" s="8">
        <f t="shared" si="134"/>
        <v>0.6</v>
      </c>
      <c r="Z373">
        <v>1</v>
      </c>
      <c r="AA373">
        <v>2</v>
      </c>
      <c r="AB373">
        <v>0</v>
      </c>
      <c r="AC373">
        <v>1</v>
      </c>
      <c r="AD373" s="9">
        <f t="shared" si="135"/>
        <v>0.1</v>
      </c>
      <c r="AE373">
        <v>0</v>
      </c>
      <c r="AF373">
        <v>0</v>
      </c>
      <c r="AG373" s="3" t="str">
        <f t="shared" si="136"/>
        <v>No</v>
      </c>
      <c r="AH373">
        <v>0</v>
      </c>
      <c r="AI373" s="3" t="str">
        <f t="shared" si="137"/>
        <v>No</v>
      </c>
      <c r="AJ373">
        <v>0</v>
      </c>
      <c r="AK373" s="3" t="str">
        <f t="shared" si="138"/>
        <v>No</v>
      </c>
      <c r="AL373" t="s">
        <v>11678</v>
      </c>
      <c r="AM373" t="s">
        <v>129</v>
      </c>
      <c r="AN373" t="s">
        <v>96</v>
      </c>
      <c r="AO373">
        <v>50</v>
      </c>
      <c r="AP373" s="6" t="s">
        <v>12443</v>
      </c>
      <c r="AQ373">
        <v>4</v>
      </c>
      <c r="AR373">
        <v>0</v>
      </c>
      <c r="AS373" s="3" t="str">
        <f t="shared" si="139"/>
        <v>No</v>
      </c>
      <c r="AT373">
        <v>44</v>
      </c>
      <c r="AU373">
        <v>50</v>
      </c>
      <c r="AV373" t="str">
        <f t="shared" si="140"/>
        <v>No</v>
      </c>
      <c r="AY373" t="s">
        <v>51</v>
      </c>
      <c r="AZ373" s="6" t="s">
        <v>3391</v>
      </c>
      <c r="BA373" t="s">
        <v>3392</v>
      </c>
      <c r="BB373" t="s">
        <v>3393</v>
      </c>
      <c r="BC373" s="3" t="str">
        <f t="shared" si="141"/>
        <v>with rating</v>
      </c>
      <c r="BD373">
        <v>16803</v>
      </c>
      <c r="BE373" s="3">
        <v>88</v>
      </c>
      <c r="BF373" s="8">
        <f t="shared" si="142"/>
        <v>0.88</v>
      </c>
      <c r="BG373" s="5">
        <f t="shared" si="122"/>
        <v>14786.64</v>
      </c>
      <c r="BH373">
        <v>4.1550318395524597</v>
      </c>
      <c r="BI373" t="s">
        <v>3394</v>
      </c>
      <c r="BJ373">
        <v>0</v>
      </c>
      <c r="BK373" s="3" t="str">
        <f t="shared" si="143"/>
        <v>No</v>
      </c>
      <c r="BM373" t="s">
        <v>3395</v>
      </c>
      <c r="BN373" t="s">
        <v>3396</v>
      </c>
      <c r="BO373" t="s">
        <v>3397</v>
      </c>
      <c r="BP373" t="s">
        <v>58</v>
      </c>
      <c r="BQ373" t="s">
        <v>59</v>
      </c>
      <c r="BR373" t="s">
        <v>11678</v>
      </c>
      <c r="BS373" t="s">
        <v>13212</v>
      </c>
      <c r="BT373" t="s">
        <v>12458</v>
      </c>
      <c r="BU373" t="s">
        <v>12469</v>
      </c>
      <c r="BV373" t="s">
        <v>12702</v>
      </c>
      <c r="BW373" t="s">
        <v>12523</v>
      </c>
      <c r="BX373" t="s">
        <v>13054</v>
      </c>
      <c r="BY373" t="s">
        <v>12704</v>
      </c>
      <c r="BZ373" t="s">
        <v>12463</v>
      </c>
      <c r="CA373" t="s">
        <v>12695</v>
      </c>
      <c r="CB373" t="s">
        <v>12923</v>
      </c>
      <c r="CC373" t="s">
        <v>12519</v>
      </c>
      <c r="CD373" t="s">
        <v>12697</v>
      </c>
      <c r="CE373" t="s">
        <v>13236</v>
      </c>
      <c r="CF373" t="s">
        <v>12542</v>
      </c>
      <c r="CG373" t="s">
        <v>12475</v>
      </c>
      <c r="CH373" t="s">
        <v>12459</v>
      </c>
      <c r="CI373" t="s">
        <v>12776</v>
      </c>
      <c r="CJ373" t="s">
        <v>12581</v>
      </c>
      <c r="CK373" t="s">
        <v>13554</v>
      </c>
    </row>
    <row r="374" spans="1:96" hidden="1" x14ac:dyDescent="0.25">
      <c r="A374">
        <v>373</v>
      </c>
      <c r="B374" t="s">
        <v>11679</v>
      </c>
      <c r="C374" t="s">
        <v>11680</v>
      </c>
      <c r="D374">
        <v>7</v>
      </c>
      <c r="E374">
        <v>26</v>
      </c>
      <c r="F374" t="s">
        <v>45</v>
      </c>
      <c r="G374">
        <v>5000</v>
      </c>
      <c r="H374" s="3">
        <f t="shared" si="120"/>
        <v>35000</v>
      </c>
      <c r="I374" s="3">
        <f t="shared" si="121"/>
        <v>130000</v>
      </c>
      <c r="J374">
        <v>0</v>
      </c>
      <c r="K374" s="3" t="str">
        <f t="shared" si="123"/>
        <v>No</v>
      </c>
      <c r="L374" s="3" t="str">
        <f t="shared" si="124"/>
        <v>with rating</v>
      </c>
      <c r="M374" s="3">
        <f t="shared" si="125"/>
        <v>1</v>
      </c>
      <c r="N374" s="3" t="str">
        <f t="shared" si="126"/>
        <v>Above average</v>
      </c>
      <c r="O374" s="3">
        <f t="shared" si="127"/>
        <v>0</v>
      </c>
      <c r="P374" s="3">
        <f t="shared" si="128"/>
        <v>0</v>
      </c>
      <c r="Q374" s="3">
        <f t="shared" si="129"/>
        <v>0</v>
      </c>
      <c r="R374" s="3">
        <f t="shared" si="130"/>
        <v>0</v>
      </c>
      <c r="S374" s="3">
        <f t="shared" si="131"/>
        <v>1</v>
      </c>
      <c r="T374" s="3">
        <f t="shared" si="132"/>
        <v>0</v>
      </c>
      <c r="U374" s="3" t="str">
        <f t="shared" si="133"/>
        <v>Very good</v>
      </c>
      <c r="V374">
        <v>4.01</v>
      </c>
      <c r="W374">
        <v>542</v>
      </c>
      <c r="X374">
        <v>283</v>
      </c>
      <c r="Y374" s="8">
        <f t="shared" si="134"/>
        <v>0.52214022140221406</v>
      </c>
      <c r="Z374">
        <v>111</v>
      </c>
      <c r="AA374">
        <v>69</v>
      </c>
      <c r="AB374">
        <v>29</v>
      </c>
      <c r="AC374">
        <v>50</v>
      </c>
      <c r="AD374" s="9">
        <f t="shared" si="135"/>
        <v>9.2250922509225092E-2</v>
      </c>
      <c r="AE374">
        <v>0</v>
      </c>
      <c r="AF374">
        <v>0</v>
      </c>
      <c r="AG374" s="3" t="str">
        <f t="shared" si="136"/>
        <v>No</v>
      </c>
      <c r="AH374">
        <v>0</v>
      </c>
      <c r="AI374" s="3" t="str">
        <f t="shared" si="137"/>
        <v>No</v>
      </c>
      <c r="AJ374">
        <v>0</v>
      </c>
      <c r="AK374" s="3" t="str">
        <f t="shared" si="138"/>
        <v>No</v>
      </c>
      <c r="AL374" t="s">
        <v>11681</v>
      </c>
      <c r="AM374" t="s">
        <v>47</v>
      </c>
      <c r="AN374" t="s">
        <v>96</v>
      </c>
      <c r="AO374">
        <v>50</v>
      </c>
      <c r="AP374" s="6" t="s">
        <v>12443</v>
      </c>
      <c r="AQ374">
        <v>2</v>
      </c>
      <c r="AR374">
        <v>0</v>
      </c>
      <c r="AS374" s="3" t="str">
        <f t="shared" si="139"/>
        <v>No</v>
      </c>
      <c r="AT374">
        <v>37</v>
      </c>
      <c r="AU374">
        <v>50</v>
      </c>
      <c r="AV374" t="str">
        <f t="shared" si="140"/>
        <v>No</v>
      </c>
      <c r="AY374" t="s">
        <v>51</v>
      </c>
      <c r="AZ374" s="6" t="s">
        <v>3401</v>
      </c>
      <c r="BA374" t="s">
        <v>3402</v>
      </c>
      <c r="BB374" t="s">
        <v>3403</v>
      </c>
      <c r="BC374" s="3" t="str">
        <f t="shared" si="141"/>
        <v>with rating</v>
      </c>
      <c r="BD374">
        <v>8242</v>
      </c>
      <c r="BE374" s="3">
        <v>90</v>
      </c>
      <c r="BF374" s="8">
        <f t="shared" si="142"/>
        <v>0.9</v>
      </c>
      <c r="BG374" s="5">
        <f t="shared" si="122"/>
        <v>7417.8</v>
      </c>
      <c r="BH374">
        <v>4.2166949769473403</v>
      </c>
      <c r="BI374" t="s">
        <v>3404</v>
      </c>
      <c r="BJ374">
        <v>0</v>
      </c>
      <c r="BK374" s="3" t="str">
        <f t="shared" si="143"/>
        <v>No</v>
      </c>
      <c r="BM374" t="s">
        <v>3405</v>
      </c>
      <c r="BN374" t="s">
        <v>3406</v>
      </c>
      <c r="BO374" t="s">
        <v>3407</v>
      </c>
      <c r="BP374" t="s">
        <v>58</v>
      </c>
      <c r="BQ374" t="s">
        <v>59</v>
      </c>
      <c r="BR374" t="s">
        <v>11681</v>
      </c>
      <c r="BS374" t="s">
        <v>12530</v>
      </c>
      <c r="BT374" t="s">
        <v>12458</v>
      </c>
      <c r="BU374" t="s">
        <v>12723</v>
      </c>
      <c r="BV374" t="s">
        <v>12519</v>
      </c>
      <c r="BW374" t="s">
        <v>12557</v>
      </c>
      <c r="BX374" t="s">
        <v>12687</v>
      </c>
      <c r="BY374" t="s">
        <v>12512</v>
      </c>
      <c r="BZ374" t="s">
        <v>12473</v>
      </c>
      <c r="CA374" t="s">
        <v>12688</v>
      </c>
      <c r="CB374" t="s">
        <v>12501</v>
      </c>
      <c r="CC374" t="s">
        <v>12477</v>
      </c>
      <c r="CD374" t="s">
        <v>12463</v>
      </c>
      <c r="CE374" t="s">
        <v>12469</v>
      </c>
      <c r="CF374" t="s">
        <v>12760</v>
      </c>
      <c r="CG374" t="s">
        <v>12559</v>
      </c>
      <c r="CH374" t="s">
        <v>12493</v>
      </c>
      <c r="CI374" t="s">
        <v>12459</v>
      </c>
    </row>
    <row r="375" spans="1:96" hidden="1" x14ac:dyDescent="0.25">
      <c r="A375">
        <v>374</v>
      </c>
      <c r="B375" t="s">
        <v>3408</v>
      </c>
      <c r="C375" t="s">
        <v>3409</v>
      </c>
      <c r="D375">
        <v>4</v>
      </c>
      <c r="E375">
        <v>4</v>
      </c>
      <c r="F375" t="s">
        <v>45</v>
      </c>
      <c r="G375">
        <v>50</v>
      </c>
      <c r="H375" s="3">
        <f t="shared" si="120"/>
        <v>200</v>
      </c>
      <c r="I375" s="3">
        <f t="shared" si="121"/>
        <v>200</v>
      </c>
      <c r="J375">
        <v>1</v>
      </c>
      <c r="K375" s="3" t="str">
        <f t="shared" si="123"/>
        <v>Yes</v>
      </c>
      <c r="L375" s="3" t="str">
        <f t="shared" si="124"/>
        <v>with rating</v>
      </c>
      <c r="M375" s="3">
        <f t="shared" si="125"/>
        <v>1</v>
      </c>
      <c r="N375" s="3" t="str">
        <f t="shared" si="126"/>
        <v>Below average</v>
      </c>
      <c r="O375" s="3">
        <f t="shared" si="127"/>
        <v>0</v>
      </c>
      <c r="P375" s="3">
        <f t="shared" si="128"/>
        <v>1</v>
      </c>
      <c r="Q375" s="3">
        <f t="shared" si="129"/>
        <v>0</v>
      </c>
      <c r="R375" s="3">
        <f t="shared" si="130"/>
        <v>0</v>
      </c>
      <c r="S375" s="3">
        <f t="shared" si="131"/>
        <v>0</v>
      </c>
      <c r="T375" s="3">
        <f t="shared" si="132"/>
        <v>0</v>
      </c>
      <c r="U375" s="3" t="str">
        <f t="shared" si="133"/>
        <v>Error</v>
      </c>
      <c r="V375">
        <v>1</v>
      </c>
      <c r="W375">
        <v>1</v>
      </c>
      <c r="X375">
        <v>0</v>
      </c>
      <c r="Y375" s="8">
        <f t="shared" si="134"/>
        <v>0</v>
      </c>
      <c r="Z375">
        <v>0</v>
      </c>
      <c r="AA375">
        <v>0</v>
      </c>
      <c r="AB375">
        <v>0</v>
      </c>
      <c r="AC375">
        <v>1</v>
      </c>
      <c r="AD375" s="9">
        <f t="shared" si="135"/>
        <v>1</v>
      </c>
      <c r="AE375">
        <v>0</v>
      </c>
      <c r="AF375">
        <v>0</v>
      </c>
      <c r="AG375" s="3" t="str">
        <f t="shared" si="136"/>
        <v>No</v>
      </c>
      <c r="AH375">
        <v>0</v>
      </c>
      <c r="AI375" s="3" t="str">
        <f t="shared" si="137"/>
        <v>No</v>
      </c>
      <c r="AJ375">
        <v>0</v>
      </c>
      <c r="AK375" s="3" t="str">
        <f t="shared" si="138"/>
        <v>No</v>
      </c>
      <c r="AL375" t="s">
        <v>11682</v>
      </c>
      <c r="AM375" t="s">
        <v>129</v>
      </c>
      <c r="AN375" t="s">
        <v>64</v>
      </c>
      <c r="AO375">
        <v>20</v>
      </c>
      <c r="AP375" s="6" t="s">
        <v>12443</v>
      </c>
      <c r="AQ375">
        <v>1</v>
      </c>
      <c r="AR375">
        <v>0</v>
      </c>
      <c r="AS375" s="3" t="str">
        <f t="shared" si="139"/>
        <v>No</v>
      </c>
      <c r="AT375">
        <v>44</v>
      </c>
      <c r="AU375">
        <v>50</v>
      </c>
      <c r="AV375" t="str">
        <f t="shared" si="140"/>
        <v>Yes</v>
      </c>
      <c r="AW375">
        <v>1</v>
      </c>
      <c r="AX375" t="s">
        <v>12445</v>
      </c>
      <c r="AY375" t="s">
        <v>51</v>
      </c>
      <c r="AZ375" s="6" t="s">
        <v>3411</v>
      </c>
      <c r="BA375" t="s">
        <v>3412</v>
      </c>
      <c r="BB375" t="s">
        <v>3413</v>
      </c>
      <c r="BC375" s="3" t="str">
        <f t="shared" si="141"/>
        <v>with rating</v>
      </c>
      <c r="BD375">
        <v>254</v>
      </c>
      <c r="BE375" s="3">
        <v>76</v>
      </c>
      <c r="BF375" s="8">
        <f t="shared" si="142"/>
        <v>0.76</v>
      </c>
      <c r="BG375" s="5">
        <f t="shared" si="122"/>
        <v>193.04</v>
      </c>
      <c r="BH375">
        <v>3.5157480314960599</v>
      </c>
      <c r="BI375" t="s">
        <v>3414</v>
      </c>
      <c r="BJ375">
        <v>0</v>
      </c>
      <c r="BK375" s="3" t="str">
        <f t="shared" si="143"/>
        <v>No</v>
      </c>
      <c r="BM375" t="s">
        <v>3415</v>
      </c>
      <c r="BN375" t="s">
        <v>3416</v>
      </c>
      <c r="BO375" t="s">
        <v>3417</v>
      </c>
      <c r="BP375" t="s">
        <v>58</v>
      </c>
      <c r="BQ375" t="s">
        <v>59</v>
      </c>
      <c r="BR375" t="s">
        <v>11682</v>
      </c>
      <c r="BS375" t="s">
        <v>12458</v>
      </c>
      <c r="BT375" t="s">
        <v>12519</v>
      </c>
      <c r="BU375" t="s">
        <v>12557</v>
      </c>
      <c r="BV375" t="s">
        <v>12824</v>
      </c>
      <c r="BW375" t="s">
        <v>12783</v>
      </c>
      <c r="BX375" t="s">
        <v>12475</v>
      </c>
      <c r="BY375" t="s">
        <v>12515</v>
      </c>
      <c r="BZ375" t="s">
        <v>12466</v>
      </c>
      <c r="CA375" t="s">
        <v>13087</v>
      </c>
      <c r="CB375" t="s">
        <v>12463</v>
      </c>
      <c r="CC375" t="s">
        <v>13555</v>
      </c>
      <c r="CD375" t="s">
        <v>13556</v>
      </c>
      <c r="CE375" t="s">
        <v>12477</v>
      </c>
      <c r="CF375" t="s">
        <v>12492</v>
      </c>
      <c r="CG375" t="s">
        <v>13557</v>
      </c>
      <c r="CH375" t="s">
        <v>12825</v>
      </c>
      <c r="CI375" t="s">
        <v>12572</v>
      </c>
      <c r="CJ375" t="s">
        <v>12559</v>
      </c>
      <c r="CK375" t="s">
        <v>12529</v>
      </c>
    </row>
    <row r="376" spans="1:96" hidden="1" x14ac:dyDescent="0.25">
      <c r="A376">
        <v>375</v>
      </c>
      <c r="B376" t="s">
        <v>3418</v>
      </c>
      <c r="C376" t="s">
        <v>3419</v>
      </c>
      <c r="D376">
        <v>6</v>
      </c>
      <c r="E376">
        <v>6</v>
      </c>
      <c r="F376" t="s">
        <v>45</v>
      </c>
      <c r="G376">
        <v>100</v>
      </c>
      <c r="H376" s="3">
        <f t="shared" si="120"/>
        <v>600</v>
      </c>
      <c r="I376" s="3">
        <f t="shared" si="121"/>
        <v>600</v>
      </c>
      <c r="J376">
        <v>1</v>
      </c>
      <c r="K376" s="3" t="str">
        <f t="shared" si="123"/>
        <v>Yes</v>
      </c>
      <c r="L376" s="3" t="str">
        <f t="shared" si="124"/>
        <v>with rating</v>
      </c>
      <c r="M376" s="3">
        <f t="shared" si="125"/>
        <v>1</v>
      </c>
      <c r="N376" s="3" t="str">
        <f t="shared" si="126"/>
        <v>Below average</v>
      </c>
      <c r="O376" s="3">
        <f t="shared" si="127"/>
        <v>0</v>
      </c>
      <c r="P376" s="3">
        <f t="shared" si="128"/>
        <v>0</v>
      </c>
      <c r="Q376" s="3">
        <f t="shared" si="129"/>
        <v>0</v>
      </c>
      <c r="R376" s="3">
        <f t="shared" si="130"/>
        <v>1</v>
      </c>
      <c r="S376" s="3">
        <f t="shared" si="131"/>
        <v>0</v>
      </c>
      <c r="T376" s="3">
        <f t="shared" si="132"/>
        <v>0</v>
      </c>
      <c r="U376" s="3" t="str">
        <f t="shared" si="133"/>
        <v>Good</v>
      </c>
      <c r="V376">
        <v>3.13</v>
      </c>
      <c r="W376">
        <v>8</v>
      </c>
      <c r="X376">
        <v>3</v>
      </c>
      <c r="Y376" s="8">
        <f t="shared" si="134"/>
        <v>0.375</v>
      </c>
      <c r="Z376">
        <v>1</v>
      </c>
      <c r="AA376">
        <v>1</v>
      </c>
      <c r="AB376">
        <v>0</v>
      </c>
      <c r="AC376">
        <v>3</v>
      </c>
      <c r="AD376" s="9">
        <f t="shared" si="135"/>
        <v>0.375</v>
      </c>
      <c r="AE376">
        <v>0</v>
      </c>
      <c r="AF376">
        <v>0</v>
      </c>
      <c r="AG376" s="3" t="str">
        <f t="shared" si="136"/>
        <v>No</v>
      </c>
      <c r="AH376">
        <v>0</v>
      </c>
      <c r="AI376" s="3" t="str">
        <f t="shared" si="137"/>
        <v>No</v>
      </c>
      <c r="AJ376">
        <v>0</v>
      </c>
      <c r="AK376" s="3" t="str">
        <f t="shared" si="138"/>
        <v>No</v>
      </c>
      <c r="AL376" t="s">
        <v>3420</v>
      </c>
      <c r="AM376" t="s">
        <v>340</v>
      </c>
      <c r="AN376" t="s">
        <v>96</v>
      </c>
      <c r="AO376">
        <v>50</v>
      </c>
      <c r="AP376" s="6" t="s">
        <v>12443</v>
      </c>
      <c r="AQ376">
        <v>2</v>
      </c>
      <c r="AR376">
        <v>0</v>
      </c>
      <c r="AS376" s="3" t="str">
        <f t="shared" si="139"/>
        <v>No</v>
      </c>
      <c r="AT376">
        <v>41</v>
      </c>
      <c r="AU376">
        <v>50</v>
      </c>
      <c r="AV376" t="str">
        <f t="shared" si="140"/>
        <v>No</v>
      </c>
      <c r="AY376" t="s">
        <v>51</v>
      </c>
      <c r="AZ376" s="6" t="s">
        <v>2851</v>
      </c>
      <c r="BA376" t="s">
        <v>2851</v>
      </c>
      <c r="BB376" t="s">
        <v>3421</v>
      </c>
      <c r="BC376" s="3" t="str">
        <f t="shared" si="141"/>
        <v>with rating</v>
      </c>
      <c r="BD376">
        <v>18877</v>
      </c>
      <c r="BE376" s="3">
        <v>0</v>
      </c>
      <c r="BF376" s="8">
        <f t="shared" si="142"/>
        <v>0</v>
      </c>
      <c r="BG376" s="5">
        <f t="shared" si="122"/>
        <v>0</v>
      </c>
      <c r="BH376">
        <v>4.0798855750384</v>
      </c>
      <c r="BI376" t="s">
        <v>2853</v>
      </c>
      <c r="BJ376">
        <v>0</v>
      </c>
      <c r="BK376" s="3" t="str">
        <f t="shared" si="143"/>
        <v>No</v>
      </c>
      <c r="BM376" t="s">
        <v>3422</v>
      </c>
      <c r="BN376" t="s">
        <v>3423</v>
      </c>
      <c r="BO376" t="s">
        <v>3424</v>
      </c>
      <c r="BP376" t="s">
        <v>58</v>
      </c>
      <c r="BQ376" t="s">
        <v>59</v>
      </c>
      <c r="BR376" t="s">
        <v>3420</v>
      </c>
      <c r="BS376" t="s">
        <v>12458</v>
      </c>
      <c r="BT376" t="s">
        <v>12459</v>
      </c>
      <c r="BU376" t="s">
        <v>12515</v>
      </c>
      <c r="BV376" t="s">
        <v>13558</v>
      </c>
      <c r="BW376" t="s">
        <v>12746</v>
      </c>
      <c r="BX376" t="s">
        <v>13107</v>
      </c>
      <c r="BY376" t="s">
        <v>12532</v>
      </c>
      <c r="BZ376" t="s">
        <v>12518</v>
      </c>
      <c r="CA376" t="s">
        <v>12466</v>
      </c>
      <c r="CB376" t="s">
        <v>12690</v>
      </c>
      <c r="CC376" t="s">
        <v>12463</v>
      </c>
      <c r="CD376" t="s">
        <v>12801</v>
      </c>
      <c r="CE376" t="s">
        <v>12505</v>
      </c>
      <c r="CF376" t="s">
        <v>12540</v>
      </c>
      <c r="CG376" t="s">
        <v>12475</v>
      </c>
      <c r="CH376" t="s">
        <v>12473</v>
      </c>
      <c r="CI376" t="s">
        <v>12510</v>
      </c>
    </row>
    <row r="377" spans="1:96" hidden="1" x14ac:dyDescent="0.25">
      <c r="A377">
        <v>376</v>
      </c>
      <c r="B377" t="s">
        <v>3425</v>
      </c>
      <c r="C377" t="s">
        <v>3425</v>
      </c>
      <c r="D377">
        <v>8</v>
      </c>
      <c r="E377">
        <v>17</v>
      </c>
      <c r="F377" t="s">
        <v>45</v>
      </c>
      <c r="G377">
        <v>10</v>
      </c>
      <c r="H377" s="3">
        <f t="shared" si="120"/>
        <v>80</v>
      </c>
      <c r="I377" s="3">
        <f t="shared" si="121"/>
        <v>170</v>
      </c>
      <c r="J377">
        <v>0</v>
      </c>
      <c r="K377" s="3" t="str">
        <f t="shared" si="123"/>
        <v>No</v>
      </c>
      <c r="L377" s="3" t="str">
        <f t="shared" si="124"/>
        <v>without rating</v>
      </c>
      <c r="M377" s="3">
        <f t="shared" si="125"/>
        <v>0</v>
      </c>
      <c r="N377" s="3" t="str">
        <f t="shared" si="126"/>
        <v>no rating</v>
      </c>
      <c r="O377" s="3">
        <f t="shared" si="127"/>
        <v>1</v>
      </c>
      <c r="P377" s="3">
        <f t="shared" si="128"/>
        <v>0</v>
      </c>
      <c r="Q377" s="3">
        <f t="shared" si="129"/>
        <v>0</v>
      </c>
      <c r="R377" s="3">
        <f t="shared" si="130"/>
        <v>0</v>
      </c>
      <c r="S377" s="3">
        <f t="shared" si="131"/>
        <v>0</v>
      </c>
      <c r="T377" s="3">
        <f t="shared" si="132"/>
        <v>0</v>
      </c>
      <c r="U377" s="3" t="str">
        <f t="shared" si="133"/>
        <v>no rating</v>
      </c>
      <c r="V377" s="4"/>
      <c r="W377">
        <v>0</v>
      </c>
      <c r="Y377" s="8" t="e">
        <f t="shared" si="134"/>
        <v>#DIV/0!</v>
      </c>
      <c r="AD377" s="9" t="e">
        <f t="shared" si="135"/>
        <v>#DIV/0!</v>
      </c>
      <c r="AE377">
        <v>0</v>
      </c>
      <c r="AF377">
        <v>0</v>
      </c>
      <c r="AG377" s="3" t="str">
        <f t="shared" si="136"/>
        <v>No</v>
      </c>
      <c r="AH377">
        <v>0</v>
      </c>
      <c r="AI377" s="3" t="str">
        <f t="shared" si="137"/>
        <v>No</v>
      </c>
      <c r="AJ377">
        <v>0</v>
      </c>
      <c r="AK377" s="3" t="str">
        <f t="shared" si="138"/>
        <v>No</v>
      </c>
      <c r="AL377" t="s">
        <v>3426</v>
      </c>
      <c r="AM377" t="s">
        <v>47</v>
      </c>
      <c r="AN377" t="s">
        <v>96</v>
      </c>
      <c r="AO377">
        <v>50</v>
      </c>
      <c r="AP377" s="6" t="s">
        <v>12443</v>
      </c>
      <c r="AQ377">
        <v>3</v>
      </c>
      <c r="AR377">
        <v>0</v>
      </c>
      <c r="AS377" s="3" t="str">
        <f t="shared" si="139"/>
        <v>No</v>
      </c>
      <c r="AT377">
        <v>48</v>
      </c>
      <c r="AU377">
        <v>50</v>
      </c>
      <c r="AV377" t="str">
        <f t="shared" si="140"/>
        <v>Yes</v>
      </c>
      <c r="AW377">
        <v>1</v>
      </c>
      <c r="AX377" t="s">
        <v>12445</v>
      </c>
      <c r="AY377" t="s">
        <v>51</v>
      </c>
      <c r="AZ377" s="6" t="s">
        <v>3427</v>
      </c>
      <c r="BA377" t="s">
        <v>3428</v>
      </c>
      <c r="BB377" t="s">
        <v>3429</v>
      </c>
      <c r="BC377" s="3" t="str">
        <f t="shared" si="141"/>
        <v>with rating</v>
      </c>
      <c r="BD377">
        <v>8</v>
      </c>
      <c r="BE377" s="3">
        <v>75</v>
      </c>
      <c r="BF377" s="8">
        <f t="shared" si="142"/>
        <v>0.75</v>
      </c>
      <c r="BG377" s="5">
        <f t="shared" si="122"/>
        <v>6</v>
      </c>
      <c r="BH377">
        <v>3.625</v>
      </c>
      <c r="BI377" t="s">
        <v>3430</v>
      </c>
      <c r="BJ377">
        <v>0</v>
      </c>
      <c r="BK377" s="3" t="str">
        <f t="shared" si="143"/>
        <v>No</v>
      </c>
      <c r="BM377" t="s">
        <v>3431</v>
      </c>
      <c r="BN377" t="s">
        <v>3432</v>
      </c>
      <c r="BO377" t="s">
        <v>3433</v>
      </c>
      <c r="BP377" t="s">
        <v>58</v>
      </c>
      <c r="BQ377" t="s">
        <v>59</v>
      </c>
      <c r="BR377" t="s">
        <v>3426</v>
      </c>
      <c r="BS377" t="s">
        <v>13559</v>
      </c>
      <c r="BT377" t="s">
        <v>12458</v>
      </c>
      <c r="BU377" t="s">
        <v>12459</v>
      </c>
      <c r="BV377" t="s">
        <v>13441</v>
      </c>
      <c r="BW377" t="s">
        <v>12586</v>
      </c>
      <c r="BX377" t="s">
        <v>13136</v>
      </c>
      <c r="BY377" t="s">
        <v>12467</v>
      </c>
      <c r="BZ377" t="s">
        <v>13464</v>
      </c>
      <c r="CA377" t="s">
        <v>13560</v>
      </c>
      <c r="CB377" t="s">
        <v>12501</v>
      </c>
      <c r="CC377" t="s">
        <v>12746</v>
      </c>
      <c r="CD377" t="s">
        <v>12463</v>
      </c>
      <c r="CE377" t="s">
        <v>12924</v>
      </c>
      <c r="CF377" t="s">
        <v>12472</v>
      </c>
      <c r="CG377" t="s">
        <v>13135</v>
      </c>
      <c r="CH377" t="s">
        <v>12475</v>
      </c>
      <c r="CI377" t="s">
        <v>13132</v>
      </c>
      <c r="CJ377" t="s">
        <v>12466</v>
      </c>
      <c r="CK377" t="s">
        <v>12518</v>
      </c>
      <c r="CL377" t="s">
        <v>12510</v>
      </c>
    </row>
    <row r="378" spans="1:96" hidden="1" x14ac:dyDescent="0.25">
      <c r="A378">
        <v>377</v>
      </c>
      <c r="B378" t="s">
        <v>11683</v>
      </c>
      <c r="C378" t="s">
        <v>11684</v>
      </c>
      <c r="D378">
        <v>4</v>
      </c>
      <c r="E378">
        <v>4</v>
      </c>
      <c r="F378" t="s">
        <v>45</v>
      </c>
      <c r="G378">
        <v>100</v>
      </c>
      <c r="H378" s="3">
        <f t="shared" si="120"/>
        <v>400</v>
      </c>
      <c r="I378" s="3">
        <f t="shared" si="121"/>
        <v>400</v>
      </c>
      <c r="J378">
        <v>1</v>
      </c>
      <c r="K378" s="3" t="str">
        <f t="shared" si="123"/>
        <v>Yes</v>
      </c>
      <c r="L378" s="3" t="str">
        <f t="shared" si="124"/>
        <v>with rating</v>
      </c>
      <c r="M378" s="3">
        <f t="shared" si="125"/>
        <v>1</v>
      </c>
      <c r="N378" s="3" t="str">
        <f t="shared" si="126"/>
        <v>Above average</v>
      </c>
      <c r="O378" s="3">
        <f t="shared" si="127"/>
        <v>0</v>
      </c>
      <c r="P378" s="3">
        <f t="shared" si="128"/>
        <v>0</v>
      </c>
      <c r="Q378" s="3">
        <f t="shared" si="129"/>
        <v>0</v>
      </c>
      <c r="R378" s="3">
        <f t="shared" si="130"/>
        <v>0</v>
      </c>
      <c r="S378" s="3">
        <f t="shared" si="131"/>
        <v>1</v>
      </c>
      <c r="T378" s="3">
        <f t="shared" si="132"/>
        <v>0</v>
      </c>
      <c r="U378" s="3" t="str">
        <f t="shared" si="133"/>
        <v>Very good</v>
      </c>
      <c r="V378">
        <v>4.24</v>
      </c>
      <c r="W378">
        <v>41</v>
      </c>
      <c r="X378">
        <v>25</v>
      </c>
      <c r="Y378" s="8">
        <f t="shared" si="134"/>
        <v>0.6097560975609756</v>
      </c>
      <c r="Z378">
        <v>6</v>
      </c>
      <c r="AA378">
        <v>7</v>
      </c>
      <c r="AB378">
        <v>1</v>
      </c>
      <c r="AC378">
        <v>2</v>
      </c>
      <c r="AD378" s="9">
        <f t="shared" si="135"/>
        <v>4.878048780487805E-2</v>
      </c>
      <c r="AE378">
        <v>1</v>
      </c>
      <c r="AF378">
        <v>0</v>
      </c>
      <c r="AG378" s="3" t="str">
        <f t="shared" si="136"/>
        <v>No</v>
      </c>
      <c r="AH378">
        <v>1</v>
      </c>
      <c r="AI378" s="3" t="str">
        <f t="shared" si="137"/>
        <v>Yes</v>
      </c>
      <c r="AJ378">
        <v>0</v>
      </c>
      <c r="AK378" s="3" t="str">
        <f t="shared" si="138"/>
        <v>No</v>
      </c>
      <c r="AL378" t="s">
        <v>11685</v>
      </c>
      <c r="AM378" t="s">
        <v>741</v>
      </c>
      <c r="AN378" t="s">
        <v>96</v>
      </c>
      <c r="AO378">
        <v>50</v>
      </c>
      <c r="AP378" s="6" t="s">
        <v>12443</v>
      </c>
      <c r="AQ378">
        <v>1</v>
      </c>
      <c r="AR378">
        <v>0</v>
      </c>
      <c r="AS378" s="3" t="str">
        <f t="shared" si="139"/>
        <v>No</v>
      </c>
      <c r="AT378">
        <v>50</v>
      </c>
      <c r="AU378">
        <v>50</v>
      </c>
      <c r="AV378" t="str">
        <f t="shared" si="140"/>
        <v>No</v>
      </c>
      <c r="AY378" t="s">
        <v>51</v>
      </c>
      <c r="AZ378" s="6" t="s">
        <v>3437</v>
      </c>
      <c r="BA378" t="s">
        <v>3438</v>
      </c>
      <c r="BB378" t="s">
        <v>3439</v>
      </c>
      <c r="BC378" s="3" t="str">
        <f t="shared" si="141"/>
        <v>with rating</v>
      </c>
      <c r="BD378">
        <v>3053</v>
      </c>
      <c r="BE378" s="3">
        <v>0</v>
      </c>
      <c r="BF378" s="8">
        <f t="shared" si="142"/>
        <v>0</v>
      </c>
      <c r="BG378" s="5">
        <f t="shared" si="122"/>
        <v>0</v>
      </c>
      <c r="BH378">
        <v>3.85849983622666</v>
      </c>
      <c r="BI378" t="s">
        <v>3440</v>
      </c>
      <c r="BJ378">
        <v>0</v>
      </c>
      <c r="BK378" s="3" t="str">
        <f t="shared" si="143"/>
        <v>No</v>
      </c>
      <c r="BM378" t="s">
        <v>3441</v>
      </c>
      <c r="BN378" t="s">
        <v>3442</v>
      </c>
      <c r="BO378" t="s">
        <v>3443</v>
      </c>
      <c r="BP378" t="s">
        <v>58</v>
      </c>
      <c r="BQ378" t="s">
        <v>59</v>
      </c>
      <c r="BR378" t="s">
        <v>11685</v>
      </c>
      <c r="BS378" t="s">
        <v>12530</v>
      </c>
      <c r="BT378" t="s">
        <v>12458</v>
      </c>
      <c r="BU378" t="s">
        <v>12519</v>
      </c>
      <c r="BV378" t="s">
        <v>12510</v>
      </c>
      <c r="BW378" t="s">
        <v>12467</v>
      </c>
      <c r="BX378" t="s">
        <v>12512</v>
      </c>
      <c r="BY378" t="s">
        <v>12473</v>
      </c>
      <c r="BZ378" t="s">
        <v>12554</v>
      </c>
      <c r="CA378" t="s">
        <v>12501</v>
      </c>
      <c r="CB378" t="s">
        <v>12463</v>
      </c>
      <c r="CC378" t="s">
        <v>12469</v>
      </c>
      <c r="CD378" t="s">
        <v>12505</v>
      </c>
      <c r="CE378" t="s">
        <v>12605</v>
      </c>
      <c r="CF378" t="s">
        <v>12970</v>
      </c>
      <c r="CG378" t="s">
        <v>12459</v>
      </c>
      <c r="CH378" t="s">
        <v>12466</v>
      </c>
      <c r="CI378" t="s">
        <v>12518</v>
      </c>
      <c r="CJ378" t="s">
        <v>12628</v>
      </c>
    </row>
    <row r="379" spans="1:96" hidden="1" x14ac:dyDescent="0.25">
      <c r="A379">
        <v>378</v>
      </c>
      <c r="B379" t="s">
        <v>3444</v>
      </c>
      <c r="C379" t="s">
        <v>11686</v>
      </c>
      <c r="D379">
        <v>11</v>
      </c>
      <c r="E379">
        <v>20</v>
      </c>
      <c r="F379" t="s">
        <v>45</v>
      </c>
      <c r="G379">
        <v>10000</v>
      </c>
      <c r="H379" s="3">
        <f t="shared" si="120"/>
        <v>110000</v>
      </c>
      <c r="I379" s="3">
        <f t="shared" si="121"/>
        <v>200000</v>
      </c>
      <c r="J379">
        <v>0</v>
      </c>
      <c r="K379" s="3" t="str">
        <f t="shared" si="123"/>
        <v>No</v>
      </c>
      <c r="L379" s="3" t="str">
        <f t="shared" si="124"/>
        <v>with rating</v>
      </c>
      <c r="M379" s="3">
        <f t="shared" si="125"/>
        <v>1</v>
      </c>
      <c r="N379" s="3" t="str">
        <f t="shared" si="126"/>
        <v>Above average</v>
      </c>
      <c r="O379" s="3">
        <f t="shared" si="127"/>
        <v>0</v>
      </c>
      <c r="P379" s="3">
        <f t="shared" si="128"/>
        <v>0</v>
      </c>
      <c r="Q379" s="3">
        <f t="shared" si="129"/>
        <v>0</v>
      </c>
      <c r="R379" s="3">
        <f t="shared" si="130"/>
        <v>0</v>
      </c>
      <c r="S379" s="3">
        <f t="shared" si="131"/>
        <v>1</v>
      </c>
      <c r="T379" s="3">
        <f t="shared" si="132"/>
        <v>0</v>
      </c>
      <c r="U379" s="3" t="str">
        <f t="shared" si="133"/>
        <v>Very good</v>
      </c>
      <c r="V379">
        <v>3.92</v>
      </c>
      <c r="W379">
        <v>2841</v>
      </c>
      <c r="X379">
        <v>1352</v>
      </c>
      <c r="Y379" s="8">
        <f t="shared" si="134"/>
        <v>0.47588877155931009</v>
      </c>
      <c r="Z379">
        <v>636</v>
      </c>
      <c r="AA379">
        <v>397</v>
      </c>
      <c r="AB379">
        <v>185</v>
      </c>
      <c r="AC379">
        <v>271</v>
      </c>
      <c r="AD379" s="9">
        <f t="shared" si="135"/>
        <v>9.5388947553678285E-2</v>
      </c>
      <c r="AE379">
        <v>0</v>
      </c>
      <c r="AF379">
        <v>0</v>
      </c>
      <c r="AG379" s="3" t="str">
        <f t="shared" si="136"/>
        <v>No</v>
      </c>
      <c r="AH379">
        <v>0</v>
      </c>
      <c r="AI379" s="3" t="str">
        <f t="shared" si="137"/>
        <v>No</v>
      </c>
      <c r="AJ379">
        <v>0</v>
      </c>
      <c r="AK379" s="3" t="str">
        <f t="shared" si="138"/>
        <v>No</v>
      </c>
      <c r="AL379" t="s">
        <v>11687</v>
      </c>
      <c r="AM379" t="s">
        <v>129</v>
      </c>
      <c r="AN379" t="s">
        <v>96</v>
      </c>
      <c r="AO379">
        <v>16</v>
      </c>
      <c r="AP379" s="6" t="s">
        <v>12443</v>
      </c>
      <c r="AQ379">
        <v>3</v>
      </c>
      <c r="AR379">
        <v>0</v>
      </c>
      <c r="AS379" s="3" t="str">
        <f t="shared" si="139"/>
        <v>No</v>
      </c>
      <c r="AT379">
        <v>41</v>
      </c>
      <c r="AU379">
        <v>50</v>
      </c>
      <c r="AV379" t="str">
        <f t="shared" si="140"/>
        <v>Yes</v>
      </c>
      <c r="AW379">
        <v>1</v>
      </c>
      <c r="AX379" t="s">
        <v>12445</v>
      </c>
      <c r="AY379" t="s">
        <v>51</v>
      </c>
      <c r="AZ379" s="6" t="s">
        <v>3447</v>
      </c>
      <c r="BA379" t="s">
        <v>3447</v>
      </c>
      <c r="BB379" t="s">
        <v>3448</v>
      </c>
      <c r="BC379" s="3" t="str">
        <f t="shared" si="141"/>
        <v>with rating</v>
      </c>
      <c r="BD379">
        <v>12371</v>
      </c>
      <c r="BE379" s="3">
        <v>0</v>
      </c>
      <c r="BF379" s="8">
        <f t="shared" si="142"/>
        <v>0</v>
      </c>
      <c r="BG379" s="5">
        <f t="shared" si="122"/>
        <v>0</v>
      </c>
      <c r="BH379">
        <v>3.8716352760488202</v>
      </c>
      <c r="BI379" t="s">
        <v>3449</v>
      </c>
      <c r="BJ379">
        <v>0</v>
      </c>
      <c r="BK379" s="3" t="str">
        <f t="shared" si="143"/>
        <v>No</v>
      </c>
      <c r="BM379" t="s">
        <v>3450</v>
      </c>
      <c r="BN379" t="s">
        <v>3451</v>
      </c>
      <c r="BO379" t="s">
        <v>3452</v>
      </c>
      <c r="BP379" t="s">
        <v>58</v>
      </c>
      <c r="BQ379" t="s">
        <v>59</v>
      </c>
      <c r="BR379" t="s">
        <v>11687</v>
      </c>
      <c r="BS379" t="s">
        <v>12661</v>
      </c>
      <c r="BT379" t="s">
        <v>12459</v>
      </c>
      <c r="BU379" t="s">
        <v>13561</v>
      </c>
      <c r="BV379" t="s">
        <v>13562</v>
      </c>
      <c r="BW379" t="s">
        <v>12473</v>
      </c>
      <c r="BX379" t="s">
        <v>12463</v>
      </c>
      <c r="BY379" t="s">
        <v>12502</v>
      </c>
      <c r="BZ379" t="s">
        <v>13014</v>
      </c>
      <c r="CA379" t="s">
        <v>12613</v>
      </c>
      <c r="CB379" t="s">
        <v>12969</v>
      </c>
      <c r="CC379" t="s">
        <v>13563</v>
      </c>
    </row>
    <row r="380" spans="1:96" hidden="1" x14ac:dyDescent="0.25">
      <c r="A380">
        <v>379</v>
      </c>
      <c r="B380" t="s">
        <v>3453</v>
      </c>
      <c r="C380" t="s">
        <v>11688</v>
      </c>
      <c r="D380">
        <v>12</v>
      </c>
      <c r="E380">
        <v>59</v>
      </c>
      <c r="F380" t="s">
        <v>45</v>
      </c>
      <c r="G380">
        <v>5000</v>
      </c>
      <c r="H380" s="3">
        <f t="shared" si="120"/>
        <v>60000</v>
      </c>
      <c r="I380" s="3">
        <f t="shared" si="121"/>
        <v>295000</v>
      </c>
      <c r="J380">
        <v>0</v>
      </c>
      <c r="K380" s="3" t="str">
        <f t="shared" si="123"/>
        <v>No</v>
      </c>
      <c r="L380" s="3" t="str">
        <f t="shared" si="124"/>
        <v>with rating</v>
      </c>
      <c r="M380" s="3">
        <f t="shared" si="125"/>
        <v>1</v>
      </c>
      <c r="N380" s="3" t="str">
        <f t="shared" si="126"/>
        <v>Below average</v>
      </c>
      <c r="O380" s="3">
        <f t="shared" si="127"/>
        <v>0</v>
      </c>
      <c r="P380" s="3">
        <f t="shared" si="128"/>
        <v>0</v>
      </c>
      <c r="Q380" s="3">
        <f t="shared" si="129"/>
        <v>0</v>
      </c>
      <c r="R380" s="3">
        <f t="shared" si="130"/>
        <v>1</v>
      </c>
      <c r="S380" s="3">
        <f t="shared" si="131"/>
        <v>0</v>
      </c>
      <c r="T380" s="3">
        <f t="shared" si="132"/>
        <v>0</v>
      </c>
      <c r="U380" s="3" t="str">
        <f t="shared" si="133"/>
        <v>Good</v>
      </c>
      <c r="V380">
        <v>3.47</v>
      </c>
      <c r="W380">
        <v>371</v>
      </c>
      <c r="X380">
        <v>137</v>
      </c>
      <c r="Y380" s="8">
        <f t="shared" si="134"/>
        <v>0.3692722371967655</v>
      </c>
      <c r="Z380">
        <v>64</v>
      </c>
      <c r="AA380">
        <v>69</v>
      </c>
      <c r="AB380">
        <v>40</v>
      </c>
      <c r="AC380">
        <v>61</v>
      </c>
      <c r="AD380" s="9">
        <f t="shared" si="135"/>
        <v>0.16442048517520216</v>
      </c>
      <c r="AE380">
        <v>0</v>
      </c>
      <c r="AF380">
        <v>0</v>
      </c>
      <c r="AG380" s="3" t="str">
        <f t="shared" si="136"/>
        <v>No</v>
      </c>
      <c r="AH380">
        <v>0</v>
      </c>
      <c r="AI380" s="3" t="str">
        <f t="shared" si="137"/>
        <v>No</v>
      </c>
      <c r="AJ380">
        <v>0</v>
      </c>
      <c r="AK380" s="3" t="str">
        <f t="shared" si="138"/>
        <v>No</v>
      </c>
      <c r="AL380" t="s">
        <v>11689</v>
      </c>
      <c r="AM380" t="s">
        <v>47</v>
      </c>
      <c r="AN380" t="s">
        <v>96</v>
      </c>
      <c r="AO380">
        <v>50</v>
      </c>
      <c r="AP380" s="6" t="s">
        <v>1721</v>
      </c>
      <c r="AQ380">
        <v>3</v>
      </c>
      <c r="AR380">
        <v>0</v>
      </c>
      <c r="AS380" s="3" t="str">
        <f t="shared" si="139"/>
        <v>No</v>
      </c>
      <c r="AT380">
        <v>41</v>
      </c>
      <c r="AU380">
        <v>50</v>
      </c>
      <c r="AV380" t="str">
        <f t="shared" si="140"/>
        <v>No</v>
      </c>
      <c r="AY380" t="s">
        <v>51</v>
      </c>
      <c r="AZ380" s="6" t="s">
        <v>253</v>
      </c>
      <c r="BA380" t="s">
        <v>253</v>
      </c>
      <c r="BB380" t="s">
        <v>3456</v>
      </c>
      <c r="BC380" s="3" t="str">
        <f t="shared" si="141"/>
        <v>with rating</v>
      </c>
      <c r="BD380">
        <v>3592</v>
      </c>
      <c r="BE380" s="3">
        <v>86</v>
      </c>
      <c r="BF380" s="8">
        <f t="shared" si="142"/>
        <v>0.86</v>
      </c>
      <c r="BG380" s="5">
        <f t="shared" si="122"/>
        <v>3089.12</v>
      </c>
      <c r="BH380">
        <v>4.0623608017817299</v>
      </c>
      <c r="BI380" t="s">
        <v>255</v>
      </c>
      <c r="BJ380">
        <v>0</v>
      </c>
      <c r="BK380" s="3" t="str">
        <f t="shared" si="143"/>
        <v>No</v>
      </c>
      <c r="BM380" t="s">
        <v>3457</v>
      </c>
      <c r="BN380" t="s">
        <v>3458</v>
      </c>
      <c r="BO380" s="1" t="s">
        <v>3459</v>
      </c>
      <c r="BP380" t="s">
        <v>58</v>
      </c>
      <c r="BQ380" t="s">
        <v>59</v>
      </c>
      <c r="BR380" t="s">
        <v>11689</v>
      </c>
      <c r="BS380" t="s">
        <v>12458</v>
      </c>
      <c r="BT380" t="s">
        <v>12519</v>
      </c>
      <c r="BU380" t="s">
        <v>12827</v>
      </c>
      <c r="BV380" t="s">
        <v>12463</v>
      </c>
      <c r="BW380" t="s">
        <v>12469</v>
      </c>
      <c r="BX380" t="s">
        <v>13564</v>
      </c>
      <c r="BY380" t="s">
        <v>12559</v>
      </c>
      <c r="BZ380" t="s">
        <v>12493</v>
      </c>
      <c r="CA380" t="s">
        <v>12502</v>
      </c>
      <c r="CB380" t="s">
        <v>12466</v>
      </c>
      <c r="CC380" t="s">
        <v>12704</v>
      </c>
      <c r="CD380" t="s">
        <v>12749</v>
      </c>
      <c r="CE380" t="s">
        <v>12557</v>
      </c>
      <c r="CF380" t="s">
        <v>12702</v>
      </c>
      <c r="CG380" t="s">
        <v>13565</v>
      </c>
      <c r="CH380" t="s">
        <v>12508</v>
      </c>
      <c r="CI380" t="s">
        <v>12473</v>
      </c>
      <c r="CJ380" t="s">
        <v>12611</v>
      </c>
      <c r="CK380" t="s">
        <v>12921</v>
      </c>
      <c r="CL380" t="s">
        <v>12613</v>
      </c>
      <c r="CM380" t="s">
        <v>12647</v>
      </c>
      <c r="CN380" t="s">
        <v>12477</v>
      </c>
      <c r="CO380" t="s">
        <v>12492</v>
      </c>
      <c r="CP380" t="s">
        <v>12475</v>
      </c>
      <c r="CQ380" t="s">
        <v>12459</v>
      </c>
      <c r="CR380" t="s">
        <v>12614</v>
      </c>
    </row>
    <row r="381" spans="1:96" hidden="1" x14ac:dyDescent="0.25">
      <c r="A381">
        <v>380</v>
      </c>
      <c r="B381" t="s">
        <v>1534</v>
      </c>
      <c r="C381" t="s">
        <v>11532</v>
      </c>
      <c r="D381">
        <v>11</v>
      </c>
      <c r="E381">
        <v>11</v>
      </c>
      <c r="F381" t="s">
        <v>45</v>
      </c>
      <c r="G381">
        <v>1000</v>
      </c>
      <c r="H381" s="3">
        <f t="shared" si="120"/>
        <v>11000</v>
      </c>
      <c r="I381" s="3">
        <f t="shared" si="121"/>
        <v>11000</v>
      </c>
      <c r="J381">
        <v>0</v>
      </c>
      <c r="K381" s="3" t="str">
        <f t="shared" si="123"/>
        <v>No</v>
      </c>
      <c r="L381" s="3" t="str">
        <f t="shared" si="124"/>
        <v>with rating</v>
      </c>
      <c r="M381" s="3">
        <f t="shared" si="125"/>
        <v>1</v>
      </c>
      <c r="N381" s="3" t="str">
        <f t="shared" si="126"/>
        <v>Below average</v>
      </c>
      <c r="O381" s="3">
        <f t="shared" si="127"/>
        <v>0</v>
      </c>
      <c r="P381" s="3">
        <f t="shared" si="128"/>
        <v>0</v>
      </c>
      <c r="Q381" s="3">
        <f t="shared" si="129"/>
        <v>0</v>
      </c>
      <c r="R381" s="3">
        <f t="shared" si="130"/>
        <v>1</v>
      </c>
      <c r="S381" s="3">
        <f t="shared" si="131"/>
        <v>0</v>
      </c>
      <c r="T381" s="3">
        <f t="shared" si="132"/>
        <v>0</v>
      </c>
      <c r="U381" s="3" t="str">
        <f t="shared" si="133"/>
        <v>Good</v>
      </c>
      <c r="V381">
        <v>2.99</v>
      </c>
      <c r="W381">
        <v>228</v>
      </c>
      <c r="X381">
        <v>59</v>
      </c>
      <c r="Y381" s="8">
        <f t="shared" si="134"/>
        <v>0.25877192982456143</v>
      </c>
      <c r="Z381">
        <v>38</v>
      </c>
      <c r="AA381">
        <v>36</v>
      </c>
      <c r="AB381">
        <v>32</v>
      </c>
      <c r="AC381">
        <v>63</v>
      </c>
      <c r="AD381" s="9">
        <f t="shared" si="135"/>
        <v>0.27631578947368424</v>
      </c>
      <c r="AE381">
        <v>0</v>
      </c>
      <c r="AF381">
        <v>0</v>
      </c>
      <c r="AG381" s="3" t="str">
        <f t="shared" si="136"/>
        <v>No</v>
      </c>
      <c r="AH381">
        <v>0</v>
      </c>
      <c r="AI381" s="3" t="str">
        <f t="shared" si="137"/>
        <v>No</v>
      </c>
      <c r="AJ381">
        <v>0</v>
      </c>
      <c r="AK381" s="3" t="str">
        <f t="shared" si="138"/>
        <v>No</v>
      </c>
      <c r="AL381" t="s">
        <v>11533</v>
      </c>
      <c r="AM381" t="s">
        <v>741</v>
      </c>
      <c r="AN381" t="s">
        <v>96</v>
      </c>
      <c r="AO381">
        <v>50</v>
      </c>
      <c r="AP381" s="6" t="s">
        <v>12443</v>
      </c>
      <c r="AQ381">
        <v>2</v>
      </c>
      <c r="AR381">
        <v>0</v>
      </c>
      <c r="AS381" s="3" t="str">
        <f t="shared" si="139"/>
        <v>No</v>
      </c>
      <c r="AT381">
        <v>17</v>
      </c>
      <c r="AU381">
        <v>50</v>
      </c>
      <c r="AV381" t="str">
        <f t="shared" si="140"/>
        <v>No</v>
      </c>
      <c r="AY381" t="s">
        <v>51</v>
      </c>
      <c r="AZ381" s="6" t="s">
        <v>3460</v>
      </c>
      <c r="BA381" t="s">
        <v>3460</v>
      </c>
      <c r="BB381" t="s">
        <v>3461</v>
      </c>
      <c r="BC381" s="3" t="str">
        <f t="shared" si="141"/>
        <v>with rating</v>
      </c>
      <c r="BD381">
        <v>5264</v>
      </c>
      <c r="BE381" s="3">
        <v>85</v>
      </c>
      <c r="BF381" s="8">
        <f t="shared" si="142"/>
        <v>0.85</v>
      </c>
      <c r="BG381" s="5">
        <f t="shared" si="122"/>
        <v>4474.3999999999996</v>
      </c>
      <c r="BH381">
        <v>4.0328647416413297</v>
      </c>
      <c r="BI381" t="s">
        <v>3462</v>
      </c>
      <c r="BJ381">
        <v>0</v>
      </c>
      <c r="BK381" s="3" t="str">
        <f t="shared" si="143"/>
        <v>No</v>
      </c>
      <c r="BM381" t="s">
        <v>3463</v>
      </c>
      <c r="BN381" t="s">
        <v>3464</v>
      </c>
      <c r="BO381" t="s">
        <v>3465</v>
      </c>
      <c r="BP381" t="s">
        <v>58</v>
      </c>
      <c r="BQ381" t="s">
        <v>59</v>
      </c>
      <c r="BR381" t="s">
        <v>11533</v>
      </c>
      <c r="BS381" t="s">
        <v>12458</v>
      </c>
      <c r="BT381" t="s">
        <v>13073</v>
      </c>
      <c r="BU381" t="s">
        <v>12519</v>
      </c>
      <c r="BV381" t="s">
        <v>13074</v>
      </c>
      <c r="BW381" t="s">
        <v>13075</v>
      </c>
      <c r="BX381" t="s">
        <v>12523</v>
      </c>
      <c r="BY381" t="s">
        <v>12528</v>
      </c>
      <c r="BZ381" t="s">
        <v>12524</v>
      </c>
      <c r="CA381" t="s">
        <v>13076</v>
      </c>
      <c r="CB381" t="s">
        <v>12463</v>
      </c>
      <c r="CC381" t="s">
        <v>13077</v>
      </c>
      <c r="CD381" t="s">
        <v>12812</v>
      </c>
      <c r="CE381" t="s">
        <v>13078</v>
      </c>
      <c r="CF381" t="s">
        <v>13079</v>
      </c>
      <c r="CG381" t="s">
        <v>12472</v>
      </c>
      <c r="CH381" t="s">
        <v>12475</v>
      </c>
      <c r="CI381" t="s">
        <v>12825</v>
      </c>
      <c r="CJ381" t="s">
        <v>12466</v>
      </c>
      <c r="CK381" t="s">
        <v>12529</v>
      </c>
    </row>
    <row r="382" spans="1:96" hidden="1" x14ac:dyDescent="0.25">
      <c r="A382">
        <v>381</v>
      </c>
      <c r="B382" t="s">
        <v>3466</v>
      </c>
      <c r="C382" t="s">
        <v>3467</v>
      </c>
      <c r="D382">
        <v>1.91</v>
      </c>
      <c r="E382">
        <v>2</v>
      </c>
      <c r="F382" t="s">
        <v>45</v>
      </c>
      <c r="G382">
        <v>10000</v>
      </c>
      <c r="H382" s="3">
        <f t="shared" si="120"/>
        <v>19100</v>
      </c>
      <c r="I382" s="3">
        <f t="shared" si="121"/>
        <v>20000</v>
      </c>
      <c r="J382">
        <v>0</v>
      </c>
      <c r="K382" s="3" t="str">
        <f t="shared" si="123"/>
        <v>No</v>
      </c>
      <c r="L382" s="3" t="str">
        <f t="shared" si="124"/>
        <v>with rating</v>
      </c>
      <c r="M382" s="3">
        <f t="shared" si="125"/>
        <v>1</v>
      </c>
      <c r="N382" s="3" t="str">
        <f t="shared" si="126"/>
        <v>Above average</v>
      </c>
      <c r="O382" s="3">
        <f t="shared" si="127"/>
        <v>0</v>
      </c>
      <c r="P382" s="3">
        <f t="shared" si="128"/>
        <v>0</v>
      </c>
      <c r="Q382" s="3">
        <f t="shared" si="129"/>
        <v>0</v>
      </c>
      <c r="R382" s="3">
        <f t="shared" si="130"/>
        <v>0</v>
      </c>
      <c r="S382" s="3">
        <f t="shared" si="131"/>
        <v>1</v>
      </c>
      <c r="T382" s="3">
        <f t="shared" si="132"/>
        <v>0</v>
      </c>
      <c r="U382" s="3" t="str">
        <f t="shared" si="133"/>
        <v>Very good</v>
      </c>
      <c r="V382">
        <v>4.05</v>
      </c>
      <c r="W382">
        <v>697</v>
      </c>
      <c r="X382">
        <v>385</v>
      </c>
      <c r="Y382" s="8">
        <f t="shared" si="134"/>
        <v>0.55236728837876614</v>
      </c>
      <c r="Z382">
        <v>125</v>
      </c>
      <c r="AA382">
        <v>81</v>
      </c>
      <c r="AB382">
        <v>48</v>
      </c>
      <c r="AC382">
        <v>58</v>
      </c>
      <c r="AD382" s="9">
        <f t="shared" si="135"/>
        <v>8.3213773314203723E-2</v>
      </c>
      <c r="AE382">
        <v>0</v>
      </c>
      <c r="AF382">
        <v>0</v>
      </c>
      <c r="AG382" s="3" t="str">
        <f t="shared" si="136"/>
        <v>No</v>
      </c>
      <c r="AH382">
        <v>0</v>
      </c>
      <c r="AI382" s="3" t="str">
        <f t="shared" si="137"/>
        <v>No</v>
      </c>
      <c r="AJ382">
        <v>0</v>
      </c>
      <c r="AK382" s="3" t="str">
        <f t="shared" si="138"/>
        <v>No</v>
      </c>
      <c r="AL382" t="s">
        <v>3468</v>
      </c>
      <c r="AM382" t="s">
        <v>129</v>
      </c>
      <c r="AN382" t="s">
        <v>64</v>
      </c>
      <c r="AO382">
        <v>2</v>
      </c>
      <c r="AP382" s="6" t="s">
        <v>12443</v>
      </c>
      <c r="AQ382">
        <v>1</v>
      </c>
      <c r="AR382">
        <v>0</v>
      </c>
      <c r="AS382" s="3" t="str">
        <f t="shared" si="139"/>
        <v>No</v>
      </c>
      <c r="AT382">
        <v>22</v>
      </c>
      <c r="AU382">
        <v>50</v>
      </c>
      <c r="AV382" t="str">
        <f t="shared" si="140"/>
        <v>No</v>
      </c>
      <c r="AY382" t="s">
        <v>51</v>
      </c>
      <c r="AZ382" s="6" t="s">
        <v>3469</v>
      </c>
      <c r="BA382" t="s">
        <v>3469</v>
      </c>
      <c r="BB382" t="s">
        <v>3470</v>
      </c>
      <c r="BC382" s="3" t="str">
        <f t="shared" si="141"/>
        <v>with rating</v>
      </c>
      <c r="BD382">
        <v>2399</v>
      </c>
      <c r="BE382" s="3">
        <v>87</v>
      </c>
      <c r="BF382" s="8">
        <f t="shared" si="142"/>
        <v>0.87</v>
      </c>
      <c r="BG382" s="5">
        <f t="shared" si="122"/>
        <v>2087.13</v>
      </c>
      <c r="BH382">
        <v>4.1054606085869096</v>
      </c>
      <c r="BI382" t="s">
        <v>3471</v>
      </c>
      <c r="BJ382">
        <v>0</v>
      </c>
      <c r="BK382" s="3" t="str">
        <f t="shared" si="143"/>
        <v>No</v>
      </c>
      <c r="BM382" t="s">
        <v>3472</v>
      </c>
      <c r="BN382" t="s">
        <v>3473</v>
      </c>
      <c r="BO382" t="s">
        <v>3474</v>
      </c>
      <c r="BP382" t="s">
        <v>58</v>
      </c>
      <c r="BQ382" t="s">
        <v>59</v>
      </c>
      <c r="BR382" t="s">
        <v>3468</v>
      </c>
      <c r="BS382" t="s">
        <v>12458</v>
      </c>
      <c r="BT382" t="s">
        <v>12573</v>
      </c>
      <c r="BU382" t="s">
        <v>12459</v>
      </c>
      <c r="BV382" t="s">
        <v>12617</v>
      </c>
      <c r="BW382" t="s">
        <v>12662</v>
      </c>
      <c r="BX382" t="s">
        <v>12770</v>
      </c>
      <c r="BY382" t="s">
        <v>12981</v>
      </c>
      <c r="BZ382" t="s">
        <v>12568</v>
      </c>
      <c r="CA382" t="s">
        <v>12605</v>
      </c>
      <c r="CB382" t="s">
        <v>12463</v>
      </c>
      <c r="CC382" t="s">
        <v>12632</v>
      </c>
      <c r="CD382" t="s">
        <v>12540</v>
      </c>
      <c r="CE382" t="s">
        <v>12543</v>
      </c>
      <c r="CF382" t="s">
        <v>12602</v>
      </c>
      <c r="CG382" t="s">
        <v>12475</v>
      </c>
      <c r="CH382" t="s">
        <v>12530</v>
      </c>
      <c r="CI382" t="s">
        <v>12582</v>
      </c>
      <c r="CJ382" t="s">
        <v>12628</v>
      </c>
      <c r="CK382" t="s">
        <v>12473</v>
      </c>
      <c r="CL382" t="s">
        <v>12760</v>
      </c>
      <c r="CM382" t="s">
        <v>12664</v>
      </c>
      <c r="CN382" t="s">
        <v>13566</v>
      </c>
      <c r="CO382" t="s">
        <v>12621</v>
      </c>
      <c r="CP382" t="s">
        <v>12510</v>
      </c>
      <c r="CQ382" t="s">
        <v>12492</v>
      </c>
    </row>
    <row r="383" spans="1:96" hidden="1" x14ac:dyDescent="0.25">
      <c r="A383">
        <v>382</v>
      </c>
      <c r="B383" t="s">
        <v>3475</v>
      </c>
      <c r="C383" t="s">
        <v>3476</v>
      </c>
      <c r="D383">
        <v>5.7</v>
      </c>
      <c r="E383">
        <v>58</v>
      </c>
      <c r="F383" t="s">
        <v>45</v>
      </c>
      <c r="G383">
        <v>50000</v>
      </c>
      <c r="H383" s="3">
        <f t="shared" si="120"/>
        <v>285000</v>
      </c>
      <c r="I383" s="3">
        <f t="shared" si="121"/>
        <v>2900000</v>
      </c>
      <c r="J383">
        <v>0</v>
      </c>
      <c r="K383" s="3" t="str">
        <f t="shared" si="123"/>
        <v>No</v>
      </c>
      <c r="L383" s="3" t="str">
        <f t="shared" si="124"/>
        <v>with rating</v>
      </c>
      <c r="M383" s="3">
        <f t="shared" si="125"/>
        <v>1</v>
      </c>
      <c r="N383" s="3" t="str">
        <f t="shared" si="126"/>
        <v>Below average</v>
      </c>
      <c r="O383" s="3">
        <f t="shared" si="127"/>
        <v>0</v>
      </c>
      <c r="P383" s="3">
        <f t="shared" si="128"/>
        <v>0</v>
      </c>
      <c r="Q383" s="3">
        <f t="shared" si="129"/>
        <v>0</v>
      </c>
      <c r="R383" s="3">
        <f t="shared" si="130"/>
        <v>1</v>
      </c>
      <c r="S383" s="3">
        <f t="shared" si="131"/>
        <v>0</v>
      </c>
      <c r="T383" s="3">
        <f t="shared" si="132"/>
        <v>0</v>
      </c>
      <c r="U383" s="3" t="str">
        <f t="shared" si="133"/>
        <v>Good</v>
      </c>
      <c r="V383">
        <v>3.45</v>
      </c>
      <c r="W383">
        <v>8164</v>
      </c>
      <c r="X383">
        <v>2936</v>
      </c>
      <c r="Y383" s="8">
        <f t="shared" si="134"/>
        <v>0.35962763351298382</v>
      </c>
      <c r="Z383">
        <v>1396</v>
      </c>
      <c r="AA383">
        <v>1547</v>
      </c>
      <c r="AB383">
        <v>970</v>
      </c>
      <c r="AC383">
        <v>1315</v>
      </c>
      <c r="AD383" s="9">
        <f t="shared" si="135"/>
        <v>0.16107300342969133</v>
      </c>
      <c r="AE383">
        <v>0</v>
      </c>
      <c r="AF383">
        <v>0</v>
      </c>
      <c r="AG383" s="3" t="str">
        <f t="shared" si="136"/>
        <v>No</v>
      </c>
      <c r="AH383">
        <v>0</v>
      </c>
      <c r="AI383" s="3" t="str">
        <f t="shared" si="137"/>
        <v>No</v>
      </c>
      <c r="AJ383">
        <v>0</v>
      </c>
      <c r="AK383" s="3" t="str">
        <f t="shared" si="138"/>
        <v>No</v>
      </c>
      <c r="AL383" t="s">
        <v>3477</v>
      </c>
      <c r="AM383" t="s">
        <v>85</v>
      </c>
      <c r="AN383" t="s">
        <v>1706</v>
      </c>
      <c r="AO383">
        <v>50</v>
      </c>
      <c r="AP383" s="6" t="s">
        <v>12443</v>
      </c>
      <c r="AQ383">
        <v>1</v>
      </c>
      <c r="AR383">
        <v>0</v>
      </c>
      <c r="AS383" s="3" t="str">
        <f t="shared" si="139"/>
        <v>No</v>
      </c>
      <c r="AT383">
        <v>45</v>
      </c>
      <c r="AU383">
        <v>50</v>
      </c>
      <c r="AV383" t="str">
        <f t="shared" si="140"/>
        <v>No</v>
      </c>
      <c r="AY383" t="s">
        <v>51</v>
      </c>
      <c r="AZ383" s="6" t="s">
        <v>3478</v>
      </c>
      <c r="BA383" t="s">
        <v>3479</v>
      </c>
      <c r="BB383" t="s">
        <v>3480</v>
      </c>
      <c r="BC383" s="3" t="str">
        <f t="shared" si="141"/>
        <v>with rating</v>
      </c>
      <c r="BD383">
        <v>96276</v>
      </c>
      <c r="BE383" s="3">
        <v>87</v>
      </c>
      <c r="BF383" s="8">
        <f t="shared" si="142"/>
        <v>0.87</v>
      </c>
      <c r="BG383" s="5">
        <f t="shared" si="122"/>
        <v>83760.12</v>
      </c>
      <c r="BH383">
        <v>4.0962337446507897</v>
      </c>
      <c r="BI383" t="s">
        <v>3481</v>
      </c>
      <c r="BJ383">
        <v>0</v>
      </c>
      <c r="BK383" s="3" t="str">
        <f t="shared" si="143"/>
        <v>No</v>
      </c>
      <c r="BM383" t="s">
        <v>3482</v>
      </c>
      <c r="BN383" t="s">
        <v>3483</v>
      </c>
      <c r="BO383" t="s">
        <v>3484</v>
      </c>
      <c r="BP383" t="s">
        <v>58</v>
      </c>
      <c r="BQ383" t="s">
        <v>59</v>
      </c>
      <c r="BR383" t="s">
        <v>3477</v>
      </c>
      <c r="BS383" t="s">
        <v>13567</v>
      </c>
      <c r="BT383" t="s">
        <v>12847</v>
      </c>
      <c r="BU383" t="s">
        <v>13568</v>
      </c>
      <c r="BV383" t="s">
        <v>13569</v>
      </c>
      <c r="BW383" t="s">
        <v>13570</v>
      </c>
      <c r="BX383" t="s">
        <v>13571</v>
      </c>
      <c r="BY383" t="s">
        <v>13572</v>
      </c>
      <c r="BZ383" t="s">
        <v>13573</v>
      </c>
      <c r="CA383" t="s">
        <v>13224</v>
      </c>
      <c r="CB383" t="s">
        <v>12611</v>
      </c>
      <c r="CC383" t="s">
        <v>13574</v>
      </c>
      <c r="CD383" t="s">
        <v>12463</v>
      </c>
      <c r="CE383" t="s">
        <v>13258</v>
      </c>
      <c r="CF383" t="s">
        <v>12613</v>
      </c>
      <c r="CG383" t="s">
        <v>12493</v>
      </c>
      <c r="CH383" t="s">
        <v>12475</v>
      </c>
      <c r="CI383" t="s">
        <v>12686</v>
      </c>
      <c r="CJ383" t="s">
        <v>13575</v>
      </c>
    </row>
    <row r="384" spans="1:96" hidden="1" x14ac:dyDescent="0.25">
      <c r="A384">
        <v>383</v>
      </c>
      <c r="B384" t="s">
        <v>3485</v>
      </c>
      <c r="C384" t="s">
        <v>3486</v>
      </c>
      <c r="D384">
        <v>8</v>
      </c>
      <c r="E384">
        <v>17</v>
      </c>
      <c r="F384" t="s">
        <v>45</v>
      </c>
      <c r="G384">
        <v>5000</v>
      </c>
      <c r="H384" s="3">
        <f t="shared" si="120"/>
        <v>40000</v>
      </c>
      <c r="I384" s="3">
        <f t="shared" si="121"/>
        <v>85000</v>
      </c>
      <c r="J384">
        <v>0</v>
      </c>
      <c r="K384" s="3" t="str">
        <f t="shared" si="123"/>
        <v>No</v>
      </c>
      <c r="L384" s="3" t="str">
        <f t="shared" si="124"/>
        <v>with rating</v>
      </c>
      <c r="M384" s="3">
        <f t="shared" si="125"/>
        <v>1</v>
      </c>
      <c r="N384" s="3" t="str">
        <f t="shared" si="126"/>
        <v>Above average</v>
      </c>
      <c r="O384" s="3">
        <f t="shared" si="127"/>
        <v>0</v>
      </c>
      <c r="P384" s="3">
        <f t="shared" si="128"/>
        <v>0</v>
      </c>
      <c r="Q384" s="3">
        <f t="shared" si="129"/>
        <v>0</v>
      </c>
      <c r="R384" s="3">
        <f t="shared" si="130"/>
        <v>0</v>
      </c>
      <c r="S384" s="3">
        <f t="shared" si="131"/>
        <v>1</v>
      </c>
      <c r="T384" s="3">
        <f t="shared" si="132"/>
        <v>0</v>
      </c>
      <c r="U384" s="3" t="str">
        <f t="shared" si="133"/>
        <v>Very good</v>
      </c>
      <c r="V384">
        <v>4.47</v>
      </c>
      <c r="W384">
        <v>907</v>
      </c>
      <c r="X384">
        <v>601</v>
      </c>
      <c r="Y384" s="8">
        <f t="shared" si="134"/>
        <v>0.66262403528114666</v>
      </c>
      <c r="Z384">
        <v>187</v>
      </c>
      <c r="AA384">
        <v>84</v>
      </c>
      <c r="AB384">
        <v>16</v>
      </c>
      <c r="AC384">
        <v>19</v>
      </c>
      <c r="AD384" s="9">
        <f t="shared" si="135"/>
        <v>2.0948180815876516E-2</v>
      </c>
      <c r="AE384">
        <v>1</v>
      </c>
      <c r="AF384">
        <v>0</v>
      </c>
      <c r="AG384" s="3" t="str">
        <f t="shared" si="136"/>
        <v>No</v>
      </c>
      <c r="AH384">
        <v>1</v>
      </c>
      <c r="AI384" s="3" t="str">
        <f t="shared" si="137"/>
        <v>Yes</v>
      </c>
      <c r="AJ384">
        <v>0</v>
      </c>
      <c r="AK384" s="3" t="str">
        <f t="shared" si="138"/>
        <v>No</v>
      </c>
      <c r="AL384" t="s">
        <v>3487</v>
      </c>
      <c r="AM384" t="s">
        <v>85</v>
      </c>
      <c r="AN384" t="s">
        <v>96</v>
      </c>
      <c r="AO384">
        <v>50</v>
      </c>
      <c r="AP384" s="6" t="s">
        <v>12443</v>
      </c>
      <c r="AQ384">
        <v>2</v>
      </c>
      <c r="AR384">
        <v>0</v>
      </c>
      <c r="AS384" s="3" t="str">
        <f t="shared" si="139"/>
        <v>No</v>
      </c>
      <c r="AT384">
        <v>40</v>
      </c>
      <c r="AU384">
        <v>50</v>
      </c>
      <c r="AV384" t="str">
        <f t="shared" si="140"/>
        <v>No</v>
      </c>
      <c r="AY384" t="s">
        <v>51</v>
      </c>
      <c r="AZ384" s="6" t="s">
        <v>3488</v>
      </c>
      <c r="BA384" t="s">
        <v>3489</v>
      </c>
      <c r="BB384" t="s">
        <v>3490</v>
      </c>
      <c r="BC384" s="3" t="str">
        <f t="shared" si="141"/>
        <v>with rating</v>
      </c>
      <c r="BD384">
        <v>1963</v>
      </c>
      <c r="BE384" s="3">
        <v>94</v>
      </c>
      <c r="BF384" s="8">
        <f t="shared" si="142"/>
        <v>0.94</v>
      </c>
      <c r="BG384" s="5">
        <f t="shared" si="122"/>
        <v>1845.22</v>
      </c>
      <c r="BH384">
        <v>4.3973509933774801</v>
      </c>
      <c r="BI384" t="s">
        <v>3491</v>
      </c>
      <c r="BJ384">
        <v>0</v>
      </c>
      <c r="BK384" s="3" t="str">
        <f t="shared" si="143"/>
        <v>No</v>
      </c>
      <c r="BM384" t="s">
        <v>3492</v>
      </c>
      <c r="BN384" t="s">
        <v>3493</v>
      </c>
      <c r="BO384" t="s">
        <v>3494</v>
      </c>
      <c r="BP384" t="s">
        <v>58</v>
      </c>
      <c r="BQ384" t="s">
        <v>59</v>
      </c>
      <c r="BR384" t="s">
        <v>3487</v>
      </c>
      <c r="BS384" t="s">
        <v>12458</v>
      </c>
      <c r="BT384" t="s">
        <v>12573</v>
      </c>
      <c r="BU384" t="s">
        <v>12459</v>
      </c>
      <c r="BV384" t="s">
        <v>12724</v>
      </c>
      <c r="BW384" t="s">
        <v>12865</v>
      </c>
      <c r="BX384" t="s">
        <v>12582</v>
      </c>
      <c r="BY384" t="s">
        <v>13002</v>
      </c>
      <c r="BZ384" t="s">
        <v>12473</v>
      </c>
      <c r="CA384" t="s">
        <v>12576</v>
      </c>
      <c r="CB384" t="s">
        <v>13499</v>
      </c>
      <c r="CC384" t="s">
        <v>12760</v>
      </c>
      <c r="CD384" t="s">
        <v>12621</v>
      </c>
      <c r="CE384" t="s">
        <v>12493</v>
      </c>
      <c r="CF384" t="s">
        <v>12609</v>
      </c>
      <c r="CG384" t="s">
        <v>12602</v>
      </c>
      <c r="CH384" t="s">
        <v>12581</v>
      </c>
    </row>
    <row r="385" spans="1:93" hidden="1" x14ac:dyDescent="0.25">
      <c r="A385">
        <v>384</v>
      </c>
      <c r="B385" t="s">
        <v>3495</v>
      </c>
      <c r="C385" t="s">
        <v>11690</v>
      </c>
      <c r="D385">
        <v>9</v>
      </c>
      <c r="E385">
        <v>8</v>
      </c>
      <c r="F385" t="s">
        <v>45</v>
      </c>
      <c r="G385">
        <v>1000</v>
      </c>
      <c r="H385" s="3">
        <f t="shared" si="120"/>
        <v>9000</v>
      </c>
      <c r="I385" s="3">
        <f t="shared" si="121"/>
        <v>8000</v>
      </c>
      <c r="J385">
        <v>0</v>
      </c>
      <c r="K385" s="3" t="str">
        <f t="shared" si="123"/>
        <v>No</v>
      </c>
      <c r="L385" s="3" t="str">
        <f t="shared" si="124"/>
        <v>with rating</v>
      </c>
      <c r="M385" s="3">
        <f t="shared" si="125"/>
        <v>1</v>
      </c>
      <c r="N385" s="3" t="str">
        <f t="shared" si="126"/>
        <v>Below average</v>
      </c>
      <c r="O385" s="3">
        <f t="shared" si="127"/>
        <v>0</v>
      </c>
      <c r="P385" s="3">
        <f t="shared" si="128"/>
        <v>0</v>
      </c>
      <c r="Q385" s="3">
        <f t="shared" si="129"/>
        <v>0</v>
      </c>
      <c r="R385" s="3">
        <f t="shared" si="130"/>
        <v>0</v>
      </c>
      <c r="S385" s="3">
        <f t="shared" si="131"/>
        <v>1</v>
      </c>
      <c r="T385" s="3">
        <f t="shared" si="132"/>
        <v>0</v>
      </c>
      <c r="U385" s="3" t="str">
        <f t="shared" si="133"/>
        <v>Very good</v>
      </c>
      <c r="V385">
        <v>3.58</v>
      </c>
      <c r="W385">
        <v>81</v>
      </c>
      <c r="X385">
        <v>29</v>
      </c>
      <c r="Y385" s="8">
        <f t="shared" si="134"/>
        <v>0.35802469135802467</v>
      </c>
      <c r="Z385">
        <v>20</v>
      </c>
      <c r="AA385">
        <v>13</v>
      </c>
      <c r="AB385">
        <v>7</v>
      </c>
      <c r="AC385">
        <v>12</v>
      </c>
      <c r="AD385" s="9">
        <f t="shared" si="135"/>
        <v>0.14814814814814814</v>
      </c>
      <c r="AE385">
        <v>0</v>
      </c>
      <c r="AF385">
        <v>0</v>
      </c>
      <c r="AG385" s="3" t="str">
        <f t="shared" si="136"/>
        <v>No</v>
      </c>
      <c r="AH385">
        <v>0</v>
      </c>
      <c r="AI385" s="3" t="str">
        <f t="shared" si="137"/>
        <v>No</v>
      </c>
      <c r="AJ385">
        <v>0</v>
      </c>
      <c r="AK385" s="3" t="str">
        <f t="shared" si="138"/>
        <v>No</v>
      </c>
      <c r="AL385" t="s">
        <v>11691</v>
      </c>
      <c r="AM385" t="s">
        <v>812</v>
      </c>
      <c r="AN385" t="s">
        <v>96</v>
      </c>
      <c r="AO385">
        <v>50</v>
      </c>
      <c r="AP385" s="6" t="s">
        <v>12443</v>
      </c>
      <c r="AQ385">
        <v>3</v>
      </c>
      <c r="AR385">
        <v>0</v>
      </c>
      <c r="AS385" s="3" t="str">
        <f t="shared" si="139"/>
        <v>No</v>
      </c>
      <c r="AT385">
        <v>43</v>
      </c>
      <c r="AU385">
        <v>50</v>
      </c>
      <c r="AV385" t="str">
        <f t="shared" si="140"/>
        <v>No</v>
      </c>
      <c r="AY385" t="s">
        <v>51</v>
      </c>
      <c r="AZ385" s="6" t="s">
        <v>3498</v>
      </c>
      <c r="BA385" t="s">
        <v>3498</v>
      </c>
      <c r="BB385" t="s">
        <v>3499</v>
      </c>
      <c r="BC385" s="3" t="str">
        <f t="shared" si="141"/>
        <v>with rating</v>
      </c>
      <c r="BD385">
        <v>13814</v>
      </c>
      <c r="BE385" s="3">
        <v>81</v>
      </c>
      <c r="BF385" s="8">
        <f t="shared" si="142"/>
        <v>0.81</v>
      </c>
      <c r="BG385" s="5">
        <f t="shared" si="122"/>
        <v>11189.34</v>
      </c>
      <c r="BH385">
        <v>3.8568843202548102</v>
      </c>
      <c r="BI385" t="s">
        <v>3500</v>
      </c>
      <c r="BJ385">
        <v>0</v>
      </c>
      <c r="BK385" s="3" t="str">
        <f t="shared" si="143"/>
        <v>No</v>
      </c>
      <c r="BM385" t="s">
        <v>3501</v>
      </c>
      <c r="BN385" t="s">
        <v>3502</v>
      </c>
      <c r="BO385" t="s">
        <v>3503</v>
      </c>
      <c r="BP385" t="s">
        <v>58</v>
      </c>
      <c r="BQ385" t="s">
        <v>59</v>
      </c>
      <c r="BR385" t="s">
        <v>11691</v>
      </c>
      <c r="BS385" t="s">
        <v>12530</v>
      </c>
      <c r="BT385" t="s">
        <v>12458</v>
      </c>
      <c r="BU385" t="s">
        <v>12519</v>
      </c>
      <c r="BV385" t="s">
        <v>13576</v>
      </c>
      <c r="BW385" t="s">
        <v>12473</v>
      </c>
      <c r="BX385" t="s">
        <v>12524</v>
      </c>
      <c r="BY385" t="s">
        <v>12768</v>
      </c>
      <c r="BZ385" t="s">
        <v>12463</v>
      </c>
      <c r="CA385" t="s">
        <v>12459</v>
      </c>
      <c r="CB385" t="s">
        <v>12533</v>
      </c>
      <c r="CC385" t="s">
        <v>12626</v>
      </c>
      <c r="CD385" t="s">
        <v>12492</v>
      </c>
      <c r="CE385" t="s">
        <v>12609</v>
      </c>
      <c r="CF385" t="s">
        <v>12466</v>
      </c>
      <c r="CG385" t="s">
        <v>12475</v>
      </c>
    </row>
    <row r="386" spans="1:93" hidden="1" x14ac:dyDescent="0.25">
      <c r="A386">
        <v>385</v>
      </c>
      <c r="B386" t="s">
        <v>3504</v>
      </c>
      <c r="C386" t="s">
        <v>3505</v>
      </c>
      <c r="D386">
        <v>5.72</v>
      </c>
      <c r="E386">
        <v>9</v>
      </c>
      <c r="F386" t="s">
        <v>45</v>
      </c>
      <c r="G386">
        <v>100</v>
      </c>
      <c r="H386" s="3">
        <f t="shared" ref="H386:H449" si="144">D386*G386</f>
        <v>572</v>
      </c>
      <c r="I386" s="3">
        <f t="shared" ref="I386:I449" si="145">E386*G386</f>
        <v>900</v>
      </c>
      <c r="J386">
        <v>0</v>
      </c>
      <c r="K386" s="3" t="str">
        <f t="shared" si="123"/>
        <v>No</v>
      </c>
      <c r="L386" s="3" t="str">
        <f t="shared" si="124"/>
        <v>with rating</v>
      </c>
      <c r="M386" s="3">
        <f t="shared" si="125"/>
        <v>1</v>
      </c>
      <c r="N386" s="3" t="str">
        <f t="shared" si="126"/>
        <v>Below average</v>
      </c>
      <c r="O386" s="3">
        <f t="shared" si="127"/>
        <v>0</v>
      </c>
      <c r="P386" s="3">
        <f t="shared" si="128"/>
        <v>0</v>
      </c>
      <c r="Q386" s="3">
        <f t="shared" si="129"/>
        <v>1</v>
      </c>
      <c r="R386" s="3">
        <f t="shared" si="130"/>
        <v>0</v>
      </c>
      <c r="S386" s="3">
        <f t="shared" si="131"/>
        <v>0</v>
      </c>
      <c r="T386" s="3">
        <f t="shared" si="132"/>
        <v>0</v>
      </c>
      <c r="U386" s="3" t="str">
        <f t="shared" si="133"/>
        <v>Fair</v>
      </c>
      <c r="V386">
        <v>2.5</v>
      </c>
      <c r="W386">
        <v>4</v>
      </c>
      <c r="X386">
        <v>1</v>
      </c>
      <c r="Y386" s="8">
        <f t="shared" si="134"/>
        <v>0.25</v>
      </c>
      <c r="Z386">
        <v>0</v>
      </c>
      <c r="AA386">
        <v>0</v>
      </c>
      <c r="AB386">
        <v>2</v>
      </c>
      <c r="AC386">
        <v>1</v>
      </c>
      <c r="AD386" s="9">
        <f t="shared" si="135"/>
        <v>0.25</v>
      </c>
      <c r="AE386">
        <v>0</v>
      </c>
      <c r="AF386">
        <v>0</v>
      </c>
      <c r="AG386" s="3" t="str">
        <f t="shared" si="136"/>
        <v>No</v>
      </c>
      <c r="AH386">
        <v>0</v>
      </c>
      <c r="AI386" s="3" t="str">
        <f t="shared" si="137"/>
        <v>No</v>
      </c>
      <c r="AJ386">
        <v>0</v>
      </c>
      <c r="AK386" s="3" t="str">
        <f t="shared" si="138"/>
        <v>No</v>
      </c>
      <c r="AL386" t="s">
        <v>3506</v>
      </c>
      <c r="AM386" t="s">
        <v>161</v>
      </c>
      <c r="AN386" t="s">
        <v>64</v>
      </c>
      <c r="AO386">
        <v>5</v>
      </c>
      <c r="AP386" s="6" t="s">
        <v>12443</v>
      </c>
      <c r="AQ386">
        <v>1</v>
      </c>
      <c r="AR386">
        <v>0</v>
      </c>
      <c r="AS386" s="3" t="str">
        <f t="shared" si="139"/>
        <v>No</v>
      </c>
      <c r="AT386">
        <v>33</v>
      </c>
      <c r="AU386">
        <v>50</v>
      </c>
      <c r="AV386" t="str">
        <f t="shared" si="140"/>
        <v>No</v>
      </c>
      <c r="AY386" t="s">
        <v>51</v>
      </c>
      <c r="AZ386" s="6" t="s">
        <v>3507</v>
      </c>
      <c r="BA386" t="s">
        <v>3508</v>
      </c>
      <c r="BB386" t="s">
        <v>3509</v>
      </c>
      <c r="BC386" s="3" t="str">
        <f t="shared" si="141"/>
        <v>with rating</v>
      </c>
      <c r="BD386">
        <v>1373</v>
      </c>
      <c r="BE386" s="3">
        <v>83</v>
      </c>
      <c r="BF386" s="8">
        <f t="shared" si="142"/>
        <v>0.83</v>
      </c>
      <c r="BG386" s="5">
        <f t="shared" ref="BG386:BG449" si="146">BE386*BD386/100</f>
        <v>1139.5899999999999</v>
      </c>
      <c r="BH386">
        <v>3.89949016751638</v>
      </c>
      <c r="BI386" t="s">
        <v>3510</v>
      </c>
      <c r="BJ386">
        <v>0</v>
      </c>
      <c r="BK386" s="3" t="str">
        <f t="shared" si="143"/>
        <v>No</v>
      </c>
      <c r="BM386" t="s">
        <v>3511</v>
      </c>
      <c r="BN386" t="s">
        <v>3512</v>
      </c>
      <c r="BO386" t="s">
        <v>3513</v>
      </c>
      <c r="BP386" t="s">
        <v>58</v>
      </c>
      <c r="BQ386" t="s">
        <v>59</v>
      </c>
      <c r="BR386" t="s">
        <v>3506</v>
      </c>
      <c r="BS386" t="s">
        <v>12692</v>
      </c>
      <c r="BT386" t="s">
        <v>12965</v>
      </c>
      <c r="BU386" t="s">
        <v>12830</v>
      </c>
      <c r="BV386" t="s">
        <v>12704</v>
      </c>
      <c r="BW386" t="s">
        <v>12471</v>
      </c>
      <c r="BX386" t="s">
        <v>12523</v>
      </c>
      <c r="BY386" t="s">
        <v>12458</v>
      </c>
      <c r="BZ386" t="s">
        <v>12714</v>
      </c>
      <c r="CA386" t="s">
        <v>12905</v>
      </c>
      <c r="CB386" t="s">
        <v>12628</v>
      </c>
      <c r="CC386" t="s">
        <v>12813</v>
      </c>
      <c r="CD386" t="s">
        <v>12463</v>
      </c>
      <c r="CE386" t="s">
        <v>12776</v>
      </c>
      <c r="CF386" t="s">
        <v>12966</v>
      </c>
      <c r="CG386" t="s">
        <v>12505</v>
      </c>
      <c r="CH386" t="s">
        <v>12605</v>
      </c>
      <c r="CI386" t="s">
        <v>12725</v>
      </c>
      <c r="CJ386" t="s">
        <v>12459</v>
      </c>
      <c r="CK386" t="s">
        <v>12466</v>
      </c>
      <c r="CL386" t="s">
        <v>12475</v>
      </c>
    </row>
    <row r="387" spans="1:93" hidden="1" x14ac:dyDescent="0.25">
      <c r="A387">
        <v>386</v>
      </c>
      <c r="B387" t="s">
        <v>611</v>
      </c>
      <c r="C387" t="s">
        <v>612</v>
      </c>
      <c r="D387">
        <v>2</v>
      </c>
      <c r="E387">
        <v>10</v>
      </c>
      <c r="F387" t="s">
        <v>45</v>
      </c>
      <c r="G387">
        <v>100</v>
      </c>
      <c r="H387" s="3">
        <f t="shared" si="144"/>
        <v>200</v>
      </c>
      <c r="I387" s="3">
        <f t="shared" si="145"/>
        <v>1000</v>
      </c>
      <c r="J387">
        <v>0</v>
      </c>
      <c r="K387" s="3" t="str">
        <f t="shared" ref="K387:K450" si="147">IF(J387=0, "No", "Yes")</f>
        <v>No</v>
      </c>
      <c r="L387" s="3" t="str">
        <f t="shared" ref="L387:L450" si="148">IF(M387=0, "without rating", "with rating")</f>
        <v>with rating</v>
      </c>
      <c r="M387" s="3">
        <f t="shared" ref="M387:M450" si="149">IF(W387&gt;0,1,0)</f>
        <v>1</v>
      </c>
      <c r="N387" s="3" t="str">
        <f t="shared" ref="N387:N450" si="150">IF(V387&gt;3.79, "Above average", IF(V387=0,"no rating","Below average"))</f>
        <v>Below average</v>
      </c>
      <c r="O387" s="3">
        <f t="shared" ref="O387:O450" si="151">IF(V387=0,1,0)</f>
        <v>0</v>
      </c>
      <c r="P387" s="3">
        <f t="shared" ref="P387:P450" si="152">IF(AND(V387&gt;0,V387&lt;=1), 1,0)</f>
        <v>0</v>
      </c>
      <c r="Q387" s="3">
        <f t="shared" ref="Q387:Q450" si="153">IF(AND(V387&gt;= 1.5,V387&lt;=2.5),1,0)</f>
        <v>0</v>
      </c>
      <c r="R387" s="3">
        <f t="shared" ref="R387:R450" si="154">IF(AND(V387&gt;2.5,V387&lt;= 3.5),1,0)</f>
        <v>1</v>
      </c>
      <c r="S387" s="3">
        <f t="shared" ref="S387:S450" si="155">IF(AND(V387&gt;3.5,V387&lt;=4.5),1,0)</f>
        <v>0</v>
      </c>
      <c r="T387" s="3">
        <f t="shared" ref="T387:T450" si="156">IF(AND(V387&gt;4.5,V387&lt;=5),1,0)</f>
        <v>0</v>
      </c>
      <c r="U387" s="3" t="str">
        <f t="shared" ref="U387:U450" si="157">IF(V387=0,"no rating",IF(AND(V387&lt;0,V387&lt;=1.5),"Poor",IF(AND(V387&gt;1.5,V387&lt;=2.5),"Fair",IF(AND(V387&gt;2.5,V387&lt;=3.5),"Good",IF(AND(V387&gt;3.5,V387&lt;=4.5),"Very good",IF(AND(V387&gt;4.5,V387&lt;=5),"Excellent","Error"))))))</f>
        <v>Good</v>
      </c>
      <c r="V387">
        <v>3.2</v>
      </c>
      <c r="W387">
        <v>10</v>
      </c>
      <c r="X387">
        <v>3</v>
      </c>
      <c r="Y387" s="8">
        <f t="shared" ref="Y387:Y450" si="158">X387/W387</f>
        <v>0.3</v>
      </c>
      <c r="Z387">
        <v>1</v>
      </c>
      <c r="AA387">
        <v>3</v>
      </c>
      <c r="AB387">
        <v>1</v>
      </c>
      <c r="AC387">
        <v>2</v>
      </c>
      <c r="AD387" s="9">
        <f t="shared" ref="AD387:AD450" si="159">AC387/W387</f>
        <v>0.2</v>
      </c>
      <c r="AE387">
        <v>0</v>
      </c>
      <c r="AF387">
        <v>0</v>
      </c>
      <c r="AG387" s="3" t="str">
        <f t="shared" ref="AG387:AG450" si="160">IF(AF387=0, "No", "Yes")</f>
        <v>No</v>
      </c>
      <c r="AH387">
        <v>0</v>
      </c>
      <c r="AI387" s="3" t="str">
        <f t="shared" ref="AI387:AI450" si="161">IF(AH387=0,"No", "Yes")</f>
        <v>No</v>
      </c>
      <c r="AJ387">
        <v>0</v>
      </c>
      <c r="AK387" s="3" t="str">
        <f t="shared" ref="AK387:AK450" si="162">IF(AJ387=0,"No","Yes")</f>
        <v>No</v>
      </c>
      <c r="AL387" t="s">
        <v>710</v>
      </c>
      <c r="AM387" t="s">
        <v>47</v>
      </c>
      <c r="AN387" t="s">
        <v>162</v>
      </c>
      <c r="AO387">
        <v>1</v>
      </c>
      <c r="AP387" s="6" t="s">
        <v>12443</v>
      </c>
      <c r="AQ387">
        <v>1</v>
      </c>
      <c r="AR387">
        <v>0</v>
      </c>
      <c r="AS387" s="3" t="str">
        <f t="shared" ref="AS387:AS450" si="163">IF(AR387=0, "No", "Yes")</f>
        <v>No</v>
      </c>
      <c r="AT387">
        <v>41</v>
      </c>
      <c r="AU387">
        <v>50</v>
      </c>
      <c r="AV387" t="str">
        <f t="shared" ref="AV387:AV450" si="164">IF(AW387=0, "No", "Yes")</f>
        <v>Yes</v>
      </c>
      <c r="AW387">
        <v>1</v>
      </c>
      <c r="AX387" t="s">
        <v>12445</v>
      </c>
      <c r="AY387" t="s">
        <v>51</v>
      </c>
      <c r="AZ387" s="6" t="s">
        <v>3514</v>
      </c>
      <c r="BA387" t="s">
        <v>3514</v>
      </c>
      <c r="BB387" t="s">
        <v>3515</v>
      </c>
      <c r="BC387" s="3" t="str">
        <f t="shared" ref="BC387:BC450" si="165">IF(BD387=0, "without rating", "with rating")</f>
        <v>with rating</v>
      </c>
      <c r="BD387">
        <v>8225</v>
      </c>
      <c r="BE387" s="3">
        <v>85</v>
      </c>
      <c r="BF387" s="8">
        <f t="shared" ref="BF387:BF450" si="166">BE387/100</f>
        <v>0.85</v>
      </c>
      <c r="BG387" s="5">
        <f t="shared" si="146"/>
        <v>6991.25</v>
      </c>
      <c r="BH387">
        <v>3.9906382978723398</v>
      </c>
      <c r="BI387" t="s">
        <v>3516</v>
      </c>
      <c r="BJ387">
        <v>0</v>
      </c>
      <c r="BK387" s="3" t="str">
        <f t="shared" ref="BK387:BK450" si="167">IF(BJ387=0, "No", "Yes")</f>
        <v>No</v>
      </c>
      <c r="BM387" t="s">
        <v>3517</v>
      </c>
      <c r="BN387" t="s">
        <v>3518</v>
      </c>
      <c r="BO387" t="s">
        <v>3519</v>
      </c>
      <c r="BP387" t="s">
        <v>58</v>
      </c>
      <c r="BQ387" t="s">
        <v>59</v>
      </c>
      <c r="BR387" t="s">
        <v>710</v>
      </c>
      <c r="BS387" t="s">
        <v>12458</v>
      </c>
      <c r="BT387" t="s">
        <v>12459</v>
      </c>
      <c r="BU387" t="s">
        <v>12515</v>
      </c>
      <c r="BV387" t="s">
        <v>12766</v>
      </c>
      <c r="BW387" t="s">
        <v>12486</v>
      </c>
      <c r="BX387" t="s">
        <v>12524</v>
      </c>
      <c r="BY387" t="s">
        <v>12463</v>
      </c>
      <c r="BZ387" t="s">
        <v>12690</v>
      </c>
      <c r="CA387" t="s">
        <v>12563</v>
      </c>
      <c r="CB387" t="s">
        <v>12492</v>
      </c>
      <c r="CC387" t="s">
        <v>12508</v>
      </c>
      <c r="CD387" t="s">
        <v>12466</v>
      </c>
      <c r="CE387" t="s">
        <v>12475</v>
      </c>
    </row>
    <row r="388" spans="1:93" hidden="1" x14ac:dyDescent="0.25">
      <c r="A388">
        <v>387</v>
      </c>
      <c r="B388" t="s">
        <v>3520</v>
      </c>
      <c r="C388" t="s">
        <v>3521</v>
      </c>
      <c r="D388">
        <v>9</v>
      </c>
      <c r="E388">
        <v>9</v>
      </c>
      <c r="F388" t="s">
        <v>45</v>
      </c>
      <c r="G388">
        <v>1000</v>
      </c>
      <c r="H388" s="3">
        <f t="shared" si="144"/>
        <v>9000</v>
      </c>
      <c r="I388" s="3">
        <f t="shared" si="145"/>
        <v>9000</v>
      </c>
      <c r="J388">
        <v>0</v>
      </c>
      <c r="K388" s="3" t="str">
        <f t="shared" si="147"/>
        <v>No</v>
      </c>
      <c r="L388" s="3" t="str">
        <f t="shared" si="148"/>
        <v>with rating</v>
      </c>
      <c r="M388" s="3">
        <f t="shared" si="149"/>
        <v>1</v>
      </c>
      <c r="N388" s="3" t="str">
        <f t="shared" si="150"/>
        <v>Above average</v>
      </c>
      <c r="O388" s="3">
        <f t="shared" si="151"/>
        <v>0</v>
      </c>
      <c r="P388" s="3">
        <f t="shared" si="152"/>
        <v>0</v>
      </c>
      <c r="Q388" s="3">
        <f t="shared" si="153"/>
        <v>0</v>
      </c>
      <c r="R388" s="3">
        <f t="shared" si="154"/>
        <v>0</v>
      </c>
      <c r="S388" s="3">
        <f t="shared" si="155"/>
        <v>1</v>
      </c>
      <c r="T388" s="3">
        <f t="shared" si="156"/>
        <v>0</v>
      </c>
      <c r="U388" s="3" t="str">
        <f t="shared" si="157"/>
        <v>Very good</v>
      </c>
      <c r="V388">
        <v>4.16</v>
      </c>
      <c r="W388">
        <v>129</v>
      </c>
      <c r="X388">
        <v>81</v>
      </c>
      <c r="Y388" s="8">
        <f t="shared" si="158"/>
        <v>0.62790697674418605</v>
      </c>
      <c r="Z388">
        <v>19</v>
      </c>
      <c r="AA388">
        <v>12</v>
      </c>
      <c r="AB388">
        <v>3</v>
      </c>
      <c r="AC388">
        <v>14</v>
      </c>
      <c r="AD388" s="9">
        <f t="shared" si="159"/>
        <v>0.10852713178294573</v>
      </c>
      <c r="AE388">
        <v>0</v>
      </c>
      <c r="AF388">
        <v>0</v>
      </c>
      <c r="AG388" s="3" t="str">
        <f t="shared" si="160"/>
        <v>No</v>
      </c>
      <c r="AH388">
        <v>0</v>
      </c>
      <c r="AI388" s="3" t="str">
        <f t="shared" si="161"/>
        <v>No</v>
      </c>
      <c r="AJ388">
        <v>0</v>
      </c>
      <c r="AK388" s="3" t="str">
        <f t="shared" si="162"/>
        <v>No</v>
      </c>
      <c r="AL388" t="s">
        <v>11692</v>
      </c>
      <c r="AM388" t="s">
        <v>812</v>
      </c>
      <c r="AN388" t="s">
        <v>96</v>
      </c>
      <c r="AO388">
        <v>50</v>
      </c>
      <c r="AP388" s="6" t="s">
        <v>12443</v>
      </c>
      <c r="AQ388">
        <v>3</v>
      </c>
      <c r="AR388">
        <v>0</v>
      </c>
      <c r="AS388" s="3" t="str">
        <f t="shared" si="163"/>
        <v>No</v>
      </c>
      <c r="AT388">
        <v>43</v>
      </c>
      <c r="AU388">
        <v>50</v>
      </c>
      <c r="AV388" t="str">
        <f t="shared" si="164"/>
        <v>No</v>
      </c>
      <c r="AY388" t="s">
        <v>51</v>
      </c>
      <c r="AZ388" s="6" t="s">
        <v>3523</v>
      </c>
      <c r="BA388" t="s">
        <v>3524</v>
      </c>
      <c r="BB388" t="s">
        <v>3525</v>
      </c>
      <c r="BC388" s="3" t="str">
        <f t="shared" si="165"/>
        <v>with rating</v>
      </c>
      <c r="BD388">
        <v>16527</v>
      </c>
      <c r="BE388" s="3">
        <v>0</v>
      </c>
      <c r="BF388" s="8">
        <f t="shared" si="166"/>
        <v>0</v>
      </c>
      <c r="BG388" s="5">
        <f t="shared" si="146"/>
        <v>0</v>
      </c>
      <c r="BH388">
        <v>3.9401585284685599</v>
      </c>
      <c r="BI388" t="s">
        <v>3526</v>
      </c>
      <c r="BJ388">
        <v>0</v>
      </c>
      <c r="BK388" s="3" t="str">
        <f t="shared" si="167"/>
        <v>No</v>
      </c>
      <c r="BM388" t="s">
        <v>3527</v>
      </c>
      <c r="BN388" t="s">
        <v>3528</v>
      </c>
      <c r="BO388" t="s">
        <v>3529</v>
      </c>
      <c r="BP388" t="s">
        <v>58</v>
      </c>
      <c r="BQ388" t="s">
        <v>59</v>
      </c>
      <c r="BR388" t="s">
        <v>11692</v>
      </c>
      <c r="BS388" t="s">
        <v>12603</v>
      </c>
      <c r="BT388" t="s">
        <v>12573</v>
      </c>
      <c r="BU388" t="s">
        <v>12459</v>
      </c>
      <c r="BV388" t="s">
        <v>12767</v>
      </c>
      <c r="BW388" t="s">
        <v>12586</v>
      </c>
      <c r="BX388" t="s">
        <v>12473</v>
      </c>
      <c r="BY388" t="s">
        <v>12837</v>
      </c>
      <c r="BZ388" t="s">
        <v>13577</v>
      </c>
      <c r="CA388" t="s">
        <v>12602</v>
      </c>
      <c r="CB388" t="s">
        <v>12619</v>
      </c>
      <c r="CC388" t="s">
        <v>12463</v>
      </c>
      <c r="CD388" t="s">
        <v>12458</v>
      </c>
      <c r="CE388" t="s">
        <v>12632</v>
      </c>
      <c r="CF388" t="s">
        <v>13578</v>
      </c>
      <c r="CG388" t="s">
        <v>12492</v>
      </c>
      <c r="CH388" t="s">
        <v>13579</v>
      </c>
      <c r="CI388" t="s">
        <v>12867</v>
      </c>
      <c r="CJ388" t="s">
        <v>12580</v>
      </c>
      <c r="CK388" t="s">
        <v>13066</v>
      </c>
      <c r="CL388" t="s">
        <v>12475</v>
      </c>
    </row>
    <row r="389" spans="1:93" hidden="1" x14ac:dyDescent="0.25">
      <c r="A389">
        <v>388</v>
      </c>
      <c r="B389" t="s">
        <v>3530</v>
      </c>
      <c r="C389" t="s">
        <v>3531</v>
      </c>
      <c r="D389">
        <v>15</v>
      </c>
      <c r="E389">
        <v>13</v>
      </c>
      <c r="F389" t="s">
        <v>45</v>
      </c>
      <c r="G389">
        <v>10</v>
      </c>
      <c r="H389" s="3">
        <f t="shared" si="144"/>
        <v>150</v>
      </c>
      <c r="I389" s="3">
        <f t="shared" si="145"/>
        <v>130</v>
      </c>
      <c r="J389">
        <v>0</v>
      </c>
      <c r="K389" s="3" t="str">
        <f t="shared" si="147"/>
        <v>No</v>
      </c>
      <c r="L389" s="3" t="str">
        <f t="shared" si="148"/>
        <v>with rating</v>
      </c>
      <c r="M389" s="3">
        <f t="shared" si="149"/>
        <v>1</v>
      </c>
      <c r="N389" s="3" t="str">
        <f t="shared" si="150"/>
        <v>Above average</v>
      </c>
      <c r="O389" s="3">
        <f t="shared" si="151"/>
        <v>0</v>
      </c>
      <c r="P389" s="3">
        <f t="shared" si="152"/>
        <v>0</v>
      </c>
      <c r="Q389" s="3">
        <f t="shared" si="153"/>
        <v>0</v>
      </c>
      <c r="R389" s="3">
        <f t="shared" si="154"/>
        <v>0</v>
      </c>
      <c r="S389" s="3">
        <f t="shared" si="155"/>
        <v>1</v>
      </c>
      <c r="T389" s="3">
        <f t="shared" si="156"/>
        <v>0</v>
      </c>
      <c r="U389" s="3" t="str">
        <f t="shared" si="157"/>
        <v>Very good</v>
      </c>
      <c r="V389">
        <v>4</v>
      </c>
      <c r="W389">
        <v>4</v>
      </c>
      <c r="X389">
        <v>2</v>
      </c>
      <c r="Y389" s="8">
        <f t="shared" si="158"/>
        <v>0.5</v>
      </c>
      <c r="Z389">
        <v>1</v>
      </c>
      <c r="AA389">
        <v>0</v>
      </c>
      <c r="AB389">
        <v>1</v>
      </c>
      <c r="AC389">
        <v>0</v>
      </c>
      <c r="AD389" s="9">
        <f t="shared" si="159"/>
        <v>0</v>
      </c>
      <c r="AE389">
        <v>0</v>
      </c>
      <c r="AF389">
        <v>0</v>
      </c>
      <c r="AG389" s="3" t="str">
        <f t="shared" si="160"/>
        <v>No</v>
      </c>
      <c r="AH389">
        <v>0</v>
      </c>
      <c r="AI389" s="3" t="str">
        <f t="shared" si="161"/>
        <v>No</v>
      </c>
      <c r="AJ389">
        <v>0</v>
      </c>
      <c r="AK389" s="3" t="str">
        <f t="shared" si="162"/>
        <v>No</v>
      </c>
      <c r="AL389" t="s">
        <v>3532</v>
      </c>
      <c r="AM389" t="s">
        <v>47</v>
      </c>
      <c r="AN389" t="s">
        <v>96</v>
      </c>
      <c r="AO389">
        <v>50</v>
      </c>
      <c r="AP389" s="6" t="s">
        <v>12443</v>
      </c>
      <c r="AQ389">
        <v>4</v>
      </c>
      <c r="AR389">
        <v>0</v>
      </c>
      <c r="AS389" s="3" t="str">
        <f t="shared" si="163"/>
        <v>No</v>
      </c>
      <c r="AT389">
        <v>42</v>
      </c>
      <c r="AU389">
        <v>50</v>
      </c>
      <c r="AV389" t="str">
        <f t="shared" si="164"/>
        <v>No</v>
      </c>
      <c r="AY389" t="s">
        <v>51</v>
      </c>
      <c r="AZ389" s="6" t="s">
        <v>3533</v>
      </c>
      <c r="BA389" t="s">
        <v>3533</v>
      </c>
      <c r="BB389" t="s">
        <v>3534</v>
      </c>
      <c r="BC389" s="3" t="str">
        <f t="shared" si="165"/>
        <v>with rating</v>
      </c>
      <c r="BD389">
        <v>331</v>
      </c>
      <c r="BE389" s="3">
        <v>85</v>
      </c>
      <c r="BF389" s="8">
        <f t="shared" si="166"/>
        <v>0.85</v>
      </c>
      <c r="BG389" s="5">
        <f t="shared" si="146"/>
        <v>281.35000000000002</v>
      </c>
      <c r="BH389">
        <v>4.0211480362537699</v>
      </c>
      <c r="BI389" t="s">
        <v>3535</v>
      </c>
      <c r="BJ389">
        <v>0</v>
      </c>
      <c r="BK389" s="3" t="str">
        <f t="shared" si="167"/>
        <v>No</v>
      </c>
      <c r="BM389" t="s">
        <v>3536</v>
      </c>
      <c r="BN389" t="s">
        <v>3537</v>
      </c>
      <c r="BO389" t="s">
        <v>3538</v>
      </c>
      <c r="BP389" t="s">
        <v>58</v>
      </c>
      <c r="BQ389" t="s">
        <v>59</v>
      </c>
      <c r="BR389" t="s">
        <v>3532</v>
      </c>
      <c r="BS389" t="s">
        <v>12458</v>
      </c>
      <c r="BT389" t="s">
        <v>12469</v>
      </c>
      <c r="BU389" t="s">
        <v>12730</v>
      </c>
      <c r="BV389" t="s">
        <v>13342</v>
      </c>
      <c r="BW389" t="s">
        <v>12731</v>
      </c>
      <c r="BX389" t="s">
        <v>13580</v>
      </c>
      <c r="BY389" t="s">
        <v>12956</v>
      </c>
      <c r="BZ389" t="s">
        <v>13581</v>
      </c>
      <c r="CA389" t="s">
        <v>12733</v>
      </c>
      <c r="CB389" t="s">
        <v>13582</v>
      </c>
      <c r="CC389" t="s">
        <v>12736</v>
      </c>
      <c r="CD389" t="s">
        <v>12868</v>
      </c>
    </row>
    <row r="390" spans="1:93" hidden="1" x14ac:dyDescent="0.25">
      <c r="A390">
        <v>389</v>
      </c>
      <c r="B390" t="s">
        <v>3539</v>
      </c>
      <c r="C390" t="s">
        <v>3540</v>
      </c>
      <c r="D390">
        <v>20</v>
      </c>
      <c r="E390">
        <v>17</v>
      </c>
      <c r="F390" t="s">
        <v>45</v>
      </c>
      <c r="G390">
        <v>50</v>
      </c>
      <c r="H390" s="3">
        <f t="shared" si="144"/>
        <v>1000</v>
      </c>
      <c r="I390" s="3">
        <f t="shared" si="145"/>
        <v>850</v>
      </c>
      <c r="J390">
        <v>0</v>
      </c>
      <c r="K390" s="3" t="str">
        <f t="shared" si="147"/>
        <v>No</v>
      </c>
      <c r="L390" s="3" t="str">
        <f t="shared" si="148"/>
        <v>with rating</v>
      </c>
      <c r="M390" s="3">
        <f t="shared" si="149"/>
        <v>1</v>
      </c>
      <c r="N390" s="3" t="str">
        <f t="shared" si="150"/>
        <v>Above average</v>
      </c>
      <c r="O390" s="3">
        <f t="shared" si="151"/>
        <v>0</v>
      </c>
      <c r="P390" s="3">
        <f t="shared" si="152"/>
        <v>0</v>
      </c>
      <c r="Q390" s="3">
        <f t="shared" si="153"/>
        <v>0</v>
      </c>
      <c r="R390" s="3">
        <f t="shared" si="154"/>
        <v>0</v>
      </c>
      <c r="S390" s="3">
        <f t="shared" si="155"/>
        <v>1</v>
      </c>
      <c r="T390" s="3">
        <f t="shared" si="156"/>
        <v>0</v>
      </c>
      <c r="U390" s="3" t="str">
        <f t="shared" si="157"/>
        <v>Very good</v>
      </c>
      <c r="V390">
        <v>4.17</v>
      </c>
      <c r="W390">
        <v>12</v>
      </c>
      <c r="X390">
        <v>7</v>
      </c>
      <c r="Y390" s="8">
        <f t="shared" si="158"/>
        <v>0.58333333333333337</v>
      </c>
      <c r="Z390">
        <v>2</v>
      </c>
      <c r="AA390">
        <v>2</v>
      </c>
      <c r="AB390">
        <v>0</v>
      </c>
      <c r="AC390">
        <v>1</v>
      </c>
      <c r="AD390" s="9">
        <f t="shared" si="159"/>
        <v>8.3333333333333329E-2</v>
      </c>
      <c r="AE390">
        <v>0</v>
      </c>
      <c r="AF390">
        <v>0</v>
      </c>
      <c r="AG390" s="3" t="str">
        <f t="shared" si="160"/>
        <v>No</v>
      </c>
      <c r="AH390">
        <v>0</v>
      </c>
      <c r="AI390" s="3" t="str">
        <f t="shared" si="161"/>
        <v>No</v>
      </c>
      <c r="AJ390">
        <v>0</v>
      </c>
      <c r="AK390" s="3" t="str">
        <f t="shared" si="162"/>
        <v>No</v>
      </c>
      <c r="AL390" t="s">
        <v>3541</v>
      </c>
      <c r="AM390" t="s">
        <v>193</v>
      </c>
      <c r="AN390" t="s">
        <v>96</v>
      </c>
      <c r="AO390">
        <v>50</v>
      </c>
      <c r="AP390" s="6" t="s">
        <v>12443</v>
      </c>
      <c r="AQ390">
        <v>6</v>
      </c>
      <c r="AR390">
        <v>0</v>
      </c>
      <c r="AS390" s="3" t="str">
        <f t="shared" si="163"/>
        <v>No</v>
      </c>
      <c r="AT390">
        <v>36</v>
      </c>
      <c r="AU390">
        <v>50</v>
      </c>
      <c r="AV390" t="str">
        <f t="shared" si="164"/>
        <v>No</v>
      </c>
      <c r="AY390" t="s">
        <v>51</v>
      </c>
      <c r="AZ390" s="6" t="s">
        <v>3542</v>
      </c>
      <c r="BA390" t="s">
        <v>3542</v>
      </c>
      <c r="BB390" t="s">
        <v>3543</v>
      </c>
      <c r="BC390" s="3" t="str">
        <f t="shared" si="165"/>
        <v>with rating</v>
      </c>
      <c r="BD390">
        <v>26</v>
      </c>
      <c r="BE390" s="3">
        <v>80</v>
      </c>
      <c r="BF390" s="8">
        <f t="shared" si="166"/>
        <v>0.8</v>
      </c>
      <c r="BG390" s="5">
        <f t="shared" si="146"/>
        <v>20.8</v>
      </c>
      <c r="BH390">
        <v>3.9230769230769198</v>
      </c>
      <c r="BI390" s="1" t="s">
        <v>3544</v>
      </c>
      <c r="BJ390">
        <v>0</v>
      </c>
      <c r="BK390" s="3" t="str">
        <f t="shared" si="167"/>
        <v>No</v>
      </c>
      <c r="BM390" t="s">
        <v>3545</v>
      </c>
      <c r="BN390" t="s">
        <v>3546</v>
      </c>
      <c r="BO390" s="1" t="s">
        <v>3547</v>
      </c>
      <c r="BP390" t="s">
        <v>58</v>
      </c>
      <c r="BQ390" t="s">
        <v>59</v>
      </c>
      <c r="BR390" t="s">
        <v>3541</v>
      </c>
      <c r="BS390" t="s">
        <v>12458</v>
      </c>
      <c r="BT390" t="s">
        <v>12469</v>
      </c>
      <c r="BU390" t="s">
        <v>12512</v>
      </c>
      <c r="BV390" t="s">
        <v>12523</v>
      </c>
      <c r="BW390" t="s">
        <v>12730</v>
      </c>
      <c r="BX390" t="s">
        <v>13342</v>
      </c>
      <c r="BY390" t="s">
        <v>12955</v>
      </c>
      <c r="BZ390" t="s">
        <v>12570</v>
      </c>
      <c r="CA390" t="s">
        <v>12501</v>
      </c>
      <c r="CB390" t="s">
        <v>12735</v>
      </c>
      <c r="CC390" t="s">
        <v>12463</v>
      </c>
      <c r="CD390" t="s">
        <v>12733</v>
      </c>
      <c r="CE390" t="s">
        <v>12734</v>
      </c>
      <c r="CF390" t="s">
        <v>12725</v>
      </c>
      <c r="CG390" t="s">
        <v>12736</v>
      </c>
      <c r="CH390" t="s">
        <v>12466</v>
      </c>
    </row>
    <row r="391" spans="1:93" hidden="1" x14ac:dyDescent="0.25">
      <c r="A391">
        <v>390</v>
      </c>
      <c r="B391" t="s">
        <v>3548</v>
      </c>
      <c r="C391" t="s">
        <v>3549</v>
      </c>
      <c r="D391">
        <v>6</v>
      </c>
      <c r="E391">
        <v>9</v>
      </c>
      <c r="F391" t="s">
        <v>45</v>
      </c>
      <c r="G391">
        <v>1000</v>
      </c>
      <c r="H391" s="3">
        <f t="shared" si="144"/>
        <v>6000</v>
      </c>
      <c r="I391" s="3">
        <f t="shared" si="145"/>
        <v>9000</v>
      </c>
      <c r="J391">
        <v>1</v>
      </c>
      <c r="K391" s="3" t="str">
        <f t="shared" si="147"/>
        <v>Yes</v>
      </c>
      <c r="L391" s="3" t="str">
        <f t="shared" si="148"/>
        <v>with rating</v>
      </c>
      <c r="M391" s="3">
        <f t="shared" si="149"/>
        <v>1</v>
      </c>
      <c r="N391" s="3" t="str">
        <f t="shared" si="150"/>
        <v>Below average</v>
      </c>
      <c r="O391" s="3">
        <f t="shared" si="151"/>
        <v>0</v>
      </c>
      <c r="P391" s="3">
        <f t="shared" si="152"/>
        <v>0</v>
      </c>
      <c r="Q391" s="3">
        <f t="shared" si="153"/>
        <v>0</v>
      </c>
      <c r="R391" s="3">
        <f t="shared" si="154"/>
        <v>0</v>
      </c>
      <c r="S391" s="3">
        <f t="shared" si="155"/>
        <v>1</v>
      </c>
      <c r="T391" s="3">
        <f t="shared" si="156"/>
        <v>0</v>
      </c>
      <c r="U391" s="3" t="str">
        <f t="shared" si="157"/>
        <v>Very good</v>
      </c>
      <c r="V391">
        <v>3.67</v>
      </c>
      <c r="W391">
        <v>304</v>
      </c>
      <c r="X391">
        <v>126</v>
      </c>
      <c r="Y391" s="8">
        <f t="shared" si="158"/>
        <v>0.41447368421052633</v>
      </c>
      <c r="Z391">
        <v>66</v>
      </c>
      <c r="AA391">
        <v>44</v>
      </c>
      <c r="AB391">
        <v>23</v>
      </c>
      <c r="AC391">
        <v>45</v>
      </c>
      <c r="AD391" s="9">
        <f t="shared" si="159"/>
        <v>0.14802631578947367</v>
      </c>
      <c r="AE391">
        <v>0</v>
      </c>
      <c r="AF391">
        <v>0</v>
      </c>
      <c r="AG391" s="3" t="str">
        <f t="shared" si="160"/>
        <v>No</v>
      </c>
      <c r="AH391">
        <v>0</v>
      </c>
      <c r="AI391" s="3" t="str">
        <f t="shared" si="161"/>
        <v>No</v>
      </c>
      <c r="AJ391">
        <v>0</v>
      </c>
      <c r="AK391" s="3" t="str">
        <f t="shared" si="162"/>
        <v>No</v>
      </c>
      <c r="AL391" t="s">
        <v>3550</v>
      </c>
      <c r="AM391" t="s">
        <v>47</v>
      </c>
      <c r="AN391" t="s">
        <v>96</v>
      </c>
      <c r="AO391">
        <v>50</v>
      </c>
      <c r="AP391" s="6" t="s">
        <v>12443</v>
      </c>
      <c r="AQ391">
        <v>2</v>
      </c>
      <c r="AR391">
        <v>0</v>
      </c>
      <c r="AS391" s="3" t="str">
        <f t="shared" si="163"/>
        <v>No</v>
      </c>
      <c r="AT391">
        <v>42</v>
      </c>
      <c r="AU391">
        <v>50</v>
      </c>
      <c r="AV391" t="str">
        <f t="shared" si="164"/>
        <v>No</v>
      </c>
      <c r="AY391" t="s">
        <v>51</v>
      </c>
      <c r="AZ391" s="6" t="s">
        <v>3551</v>
      </c>
      <c r="BA391" t="s">
        <v>3551</v>
      </c>
      <c r="BB391" t="s">
        <v>3552</v>
      </c>
      <c r="BC391" s="3" t="str">
        <f t="shared" si="165"/>
        <v>with rating</v>
      </c>
      <c r="BD391">
        <v>3300</v>
      </c>
      <c r="BE391" s="3">
        <v>85</v>
      </c>
      <c r="BF391" s="8">
        <f t="shared" si="166"/>
        <v>0.85</v>
      </c>
      <c r="BG391" s="5">
        <f t="shared" si="146"/>
        <v>2805</v>
      </c>
      <c r="BH391">
        <v>4.02424242424242</v>
      </c>
      <c r="BI391" t="s">
        <v>3553</v>
      </c>
      <c r="BJ391">
        <v>0</v>
      </c>
      <c r="BK391" s="3" t="str">
        <f t="shared" si="167"/>
        <v>No</v>
      </c>
      <c r="BM391" t="s">
        <v>3554</v>
      </c>
      <c r="BN391" t="s">
        <v>3555</v>
      </c>
      <c r="BO391" t="s">
        <v>3556</v>
      </c>
      <c r="BP391" t="s">
        <v>58</v>
      </c>
      <c r="BQ391" t="s">
        <v>59</v>
      </c>
      <c r="BR391" t="s">
        <v>3550</v>
      </c>
      <c r="BS391" t="s">
        <v>12530</v>
      </c>
      <c r="BT391" t="s">
        <v>12458</v>
      </c>
      <c r="BU391" t="s">
        <v>12459</v>
      </c>
      <c r="BV391" t="s">
        <v>12665</v>
      </c>
      <c r="BW391" t="s">
        <v>12467</v>
      </c>
      <c r="BX391" t="s">
        <v>12718</v>
      </c>
      <c r="BY391" t="s">
        <v>12473</v>
      </c>
      <c r="BZ391" t="s">
        <v>12518</v>
      </c>
      <c r="CA391" t="s">
        <v>12576</v>
      </c>
      <c r="CB391" t="s">
        <v>12690</v>
      </c>
      <c r="CC391" t="s">
        <v>12463</v>
      </c>
      <c r="CD391" t="s">
        <v>12475</v>
      </c>
      <c r="CE391" t="s">
        <v>12608</v>
      </c>
      <c r="CF391" t="s">
        <v>12477</v>
      </c>
      <c r="CG391" t="s">
        <v>12492</v>
      </c>
      <c r="CH391" t="s">
        <v>12609</v>
      </c>
      <c r="CI391" t="s">
        <v>12466</v>
      </c>
      <c r="CJ391" t="s">
        <v>12515</v>
      </c>
    </row>
    <row r="392" spans="1:93" hidden="1" x14ac:dyDescent="0.25">
      <c r="A392">
        <v>391</v>
      </c>
      <c r="B392" t="s">
        <v>3557</v>
      </c>
      <c r="C392" t="s">
        <v>11693</v>
      </c>
      <c r="D392">
        <v>3</v>
      </c>
      <c r="E392">
        <v>3</v>
      </c>
      <c r="F392" t="s">
        <v>45</v>
      </c>
      <c r="G392">
        <v>1000</v>
      </c>
      <c r="H392" s="3">
        <f t="shared" si="144"/>
        <v>3000</v>
      </c>
      <c r="I392" s="3">
        <f t="shared" si="145"/>
        <v>3000</v>
      </c>
      <c r="J392">
        <v>1</v>
      </c>
      <c r="K392" s="3" t="str">
        <f t="shared" si="147"/>
        <v>Yes</v>
      </c>
      <c r="L392" s="3" t="str">
        <f t="shared" si="148"/>
        <v>with rating</v>
      </c>
      <c r="M392" s="3">
        <f t="shared" si="149"/>
        <v>1</v>
      </c>
      <c r="N392" s="3" t="str">
        <f t="shared" si="150"/>
        <v>Below average</v>
      </c>
      <c r="O392" s="3">
        <f t="shared" si="151"/>
        <v>0</v>
      </c>
      <c r="P392" s="3">
        <f t="shared" si="152"/>
        <v>0</v>
      </c>
      <c r="Q392" s="3">
        <f t="shared" si="153"/>
        <v>0</v>
      </c>
      <c r="R392" s="3">
        <f t="shared" si="154"/>
        <v>1</v>
      </c>
      <c r="S392" s="3">
        <f t="shared" si="155"/>
        <v>0</v>
      </c>
      <c r="T392" s="3">
        <f t="shared" si="156"/>
        <v>0</v>
      </c>
      <c r="U392" s="3" t="str">
        <f t="shared" si="157"/>
        <v>Good</v>
      </c>
      <c r="V392">
        <v>3.08</v>
      </c>
      <c r="W392">
        <v>109</v>
      </c>
      <c r="X392">
        <v>26</v>
      </c>
      <c r="Y392" s="8">
        <f t="shared" si="158"/>
        <v>0.23853211009174313</v>
      </c>
      <c r="Z392">
        <v>25</v>
      </c>
      <c r="AA392">
        <v>17</v>
      </c>
      <c r="AB392">
        <v>14</v>
      </c>
      <c r="AC392">
        <v>27</v>
      </c>
      <c r="AD392" s="9">
        <f t="shared" si="159"/>
        <v>0.24770642201834864</v>
      </c>
      <c r="AE392">
        <v>0</v>
      </c>
      <c r="AF392">
        <v>0</v>
      </c>
      <c r="AG392" s="3" t="str">
        <f t="shared" si="160"/>
        <v>No</v>
      </c>
      <c r="AH392">
        <v>0</v>
      </c>
      <c r="AI392" s="3" t="str">
        <f t="shared" si="161"/>
        <v>No</v>
      </c>
      <c r="AJ392">
        <v>0</v>
      </c>
      <c r="AK392" s="3" t="str">
        <f t="shared" si="162"/>
        <v>No</v>
      </c>
      <c r="AL392" t="s">
        <v>11694</v>
      </c>
      <c r="AM392" t="s">
        <v>85</v>
      </c>
      <c r="AN392" t="s">
        <v>162</v>
      </c>
      <c r="AO392">
        <v>1</v>
      </c>
      <c r="AP392" s="6" t="s">
        <v>12443</v>
      </c>
      <c r="AQ392">
        <v>1</v>
      </c>
      <c r="AR392">
        <v>0</v>
      </c>
      <c r="AS392" s="3" t="str">
        <f t="shared" si="163"/>
        <v>No</v>
      </c>
      <c r="AT392">
        <v>38</v>
      </c>
      <c r="AU392">
        <v>50</v>
      </c>
      <c r="AV392" t="str">
        <f t="shared" si="164"/>
        <v>No</v>
      </c>
      <c r="AY392" t="s">
        <v>51</v>
      </c>
      <c r="AZ392" s="6" t="s">
        <v>3560</v>
      </c>
      <c r="BA392" t="s">
        <v>3561</v>
      </c>
      <c r="BB392" t="s">
        <v>3562</v>
      </c>
      <c r="BC392" s="3" t="str">
        <f t="shared" si="165"/>
        <v>with rating</v>
      </c>
      <c r="BD392">
        <v>7936</v>
      </c>
      <c r="BE392" s="3">
        <v>84</v>
      </c>
      <c r="BF392" s="8">
        <f t="shared" si="166"/>
        <v>0.84</v>
      </c>
      <c r="BG392" s="5">
        <f t="shared" si="146"/>
        <v>6666.24</v>
      </c>
      <c r="BH392">
        <v>3.96459173387096</v>
      </c>
      <c r="BI392" t="s">
        <v>3563</v>
      </c>
      <c r="BJ392">
        <v>0</v>
      </c>
      <c r="BK392" s="3" t="str">
        <f t="shared" si="167"/>
        <v>No</v>
      </c>
      <c r="BM392" t="s">
        <v>3564</v>
      </c>
      <c r="BN392" t="s">
        <v>3565</v>
      </c>
      <c r="BO392" t="s">
        <v>3566</v>
      </c>
      <c r="BP392" t="s">
        <v>58</v>
      </c>
      <c r="BQ392" t="s">
        <v>59</v>
      </c>
      <c r="BR392" t="s">
        <v>11694</v>
      </c>
      <c r="BS392" t="s">
        <v>12482</v>
      </c>
      <c r="BT392" t="s">
        <v>13583</v>
      </c>
      <c r="BU392" t="s">
        <v>12519</v>
      </c>
      <c r="BV392" t="s">
        <v>12762</v>
      </c>
      <c r="BW392" t="s">
        <v>12458</v>
      </c>
      <c r="BX392" t="s">
        <v>13021</v>
      </c>
      <c r="BY392" t="s">
        <v>12486</v>
      </c>
      <c r="BZ392" t="s">
        <v>12916</v>
      </c>
      <c r="CA392" t="s">
        <v>13193</v>
      </c>
      <c r="CB392" t="s">
        <v>12466</v>
      </c>
      <c r="CC392" t="s">
        <v>12463</v>
      </c>
      <c r="CD392" t="s">
        <v>12469</v>
      </c>
      <c r="CE392" t="s">
        <v>12545</v>
      </c>
      <c r="CF392" t="s">
        <v>12459</v>
      </c>
      <c r="CG392" t="s">
        <v>12492</v>
      </c>
      <c r="CH392" t="s">
        <v>12493</v>
      </c>
      <c r="CI392" t="s">
        <v>12475</v>
      </c>
      <c r="CJ392" t="s">
        <v>12508</v>
      </c>
      <c r="CK392" t="s">
        <v>47</v>
      </c>
      <c r="CL392" t="s">
        <v>12520</v>
      </c>
    </row>
    <row r="393" spans="1:93" hidden="1" x14ac:dyDescent="0.25">
      <c r="A393">
        <v>392</v>
      </c>
      <c r="B393" t="s">
        <v>3567</v>
      </c>
      <c r="C393" t="s">
        <v>11695</v>
      </c>
      <c r="D393">
        <v>9</v>
      </c>
      <c r="E393">
        <v>10</v>
      </c>
      <c r="F393" t="s">
        <v>45</v>
      </c>
      <c r="G393">
        <v>10000</v>
      </c>
      <c r="H393" s="3">
        <f t="shared" si="144"/>
        <v>90000</v>
      </c>
      <c r="I393" s="3">
        <f t="shared" si="145"/>
        <v>100000</v>
      </c>
      <c r="J393">
        <v>0</v>
      </c>
      <c r="K393" s="3" t="str">
        <f t="shared" si="147"/>
        <v>No</v>
      </c>
      <c r="L393" s="3" t="str">
        <f t="shared" si="148"/>
        <v>with rating</v>
      </c>
      <c r="M393" s="3">
        <f t="shared" si="149"/>
        <v>1</v>
      </c>
      <c r="N393" s="3" t="str">
        <f t="shared" si="150"/>
        <v>Above average</v>
      </c>
      <c r="O393" s="3">
        <f t="shared" si="151"/>
        <v>0</v>
      </c>
      <c r="P393" s="3">
        <f t="shared" si="152"/>
        <v>0</v>
      </c>
      <c r="Q393" s="3">
        <f t="shared" si="153"/>
        <v>0</v>
      </c>
      <c r="R393" s="3">
        <f t="shared" si="154"/>
        <v>0</v>
      </c>
      <c r="S393" s="3">
        <f t="shared" si="155"/>
        <v>1</v>
      </c>
      <c r="T393" s="3">
        <f t="shared" si="156"/>
        <v>0</v>
      </c>
      <c r="U393" s="3" t="str">
        <f t="shared" si="157"/>
        <v>Very good</v>
      </c>
      <c r="V393">
        <v>4.1500000000000004</v>
      </c>
      <c r="W393">
        <v>2587</v>
      </c>
      <c r="X393">
        <v>1511</v>
      </c>
      <c r="Y393" s="8">
        <f t="shared" si="158"/>
        <v>0.58407421724004638</v>
      </c>
      <c r="Z393">
        <v>479</v>
      </c>
      <c r="AA393">
        <v>275</v>
      </c>
      <c r="AB393">
        <v>115</v>
      </c>
      <c r="AC393">
        <v>207</v>
      </c>
      <c r="AD393" s="9">
        <f t="shared" si="159"/>
        <v>8.0015461925009662E-2</v>
      </c>
      <c r="AE393">
        <v>0</v>
      </c>
      <c r="AF393">
        <v>0</v>
      </c>
      <c r="AG393" s="3" t="str">
        <f t="shared" si="160"/>
        <v>No</v>
      </c>
      <c r="AH393">
        <v>0</v>
      </c>
      <c r="AI393" s="3" t="str">
        <f t="shared" si="161"/>
        <v>No</v>
      </c>
      <c r="AJ393">
        <v>0</v>
      </c>
      <c r="AK393" s="3" t="str">
        <f t="shared" si="162"/>
        <v>No</v>
      </c>
      <c r="AL393" t="s">
        <v>11696</v>
      </c>
      <c r="AM393" t="s">
        <v>193</v>
      </c>
      <c r="AN393" t="s">
        <v>64</v>
      </c>
      <c r="AO393">
        <v>50</v>
      </c>
      <c r="AP393" s="6" t="s">
        <v>12443</v>
      </c>
      <c r="AQ393">
        <v>3</v>
      </c>
      <c r="AR393">
        <v>0</v>
      </c>
      <c r="AS393" s="3" t="str">
        <f t="shared" si="163"/>
        <v>No</v>
      </c>
      <c r="AT393">
        <v>31</v>
      </c>
      <c r="AU393">
        <v>50</v>
      </c>
      <c r="AV393" t="str">
        <f t="shared" si="164"/>
        <v>Yes</v>
      </c>
      <c r="AW393">
        <v>1</v>
      </c>
      <c r="AX393" t="s">
        <v>12445</v>
      </c>
      <c r="AY393" t="s">
        <v>51</v>
      </c>
      <c r="AZ393" s="6" t="s">
        <v>3570</v>
      </c>
      <c r="BA393" t="s">
        <v>3571</v>
      </c>
      <c r="BB393" t="s">
        <v>3572</v>
      </c>
      <c r="BC393" s="3" t="str">
        <f t="shared" si="165"/>
        <v>with rating</v>
      </c>
      <c r="BD393">
        <v>5808</v>
      </c>
      <c r="BE393" s="3">
        <v>91</v>
      </c>
      <c r="BF393" s="8">
        <f t="shared" si="166"/>
        <v>0.91</v>
      </c>
      <c r="BG393" s="5">
        <f t="shared" si="146"/>
        <v>5285.28</v>
      </c>
      <c r="BH393">
        <v>4.3069903581267202</v>
      </c>
      <c r="BI393" t="s">
        <v>3573</v>
      </c>
      <c r="BJ393">
        <v>0</v>
      </c>
      <c r="BK393" s="3" t="str">
        <f t="shared" si="167"/>
        <v>No</v>
      </c>
      <c r="BM393" t="s">
        <v>3574</v>
      </c>
      <c r="BN393" t="s">
        <v>3575</v>
      </c>
      <c r="BO393" t="s">
        <v>3576</v>
      </c>
      <c r="BP393" t="s">
        <v>58</v>
      </c>
      <c r="BQ393" t="s">
        <v>59</v>
      </c>
      <c r="BR393" t="s">
        <v>11696</v>
      </c>
      <c r="BS393" t="s">
        <v>12475</v>
      </c>
      <c r="BT393" t="s">
        <v>12469</v>
      </c>
      <c r="BU393" t="s">
        <v>12849</v>
      </c>
      <c r="BV393" t="s">
        <v>12585</v>
      </c>
      <c r="BW393" t="s">
        <v>12584</v>
      </c>
      <c r="BX393" t="s">
        <v>12611</v>
      </c>
      <c r="BY393" t="s">
        <v>12502</v>
      </c>
      <c r="BZ393" t="s">
        <v>13584</v>
      </c>
      <c r="CA393" t="s">
        <v>13014</v>
      </c>
      <c r="CB393" t="s">
        <v>12613</v>
      </c>
      <c r="CC393" t="s">
        <v>12519</v>
      </c>
      <c r="CD393" t="s">
        <v>12459</v>
      </c>
      <c r="CE393" t="s">
        <v>12605</v>
      </c>
      <c r="CF393" t="s">
        <v>12463</v>
      </c>
      <c r="CG393" t="s">
        <v>12777</v>
      </c>
      <c r="CH393" t="s">
        <v>13015</v>
      </c>
      <c r="CI393" t="s">
        <v>12628</v>
      </c>
    </row>
    <row r="394" spans="1:93" hidden="1" x14ac:dyDescent="0.25">
      <c r="A394">
        <v>393</v>
      </c>
      <c r="B394" t="s">
        <v>3577</v>
      </c>
      <c r="C394" t="s">
        <v>3578</v>
      </c>
      <c r="D394">
        <v>8</v>
      </c>
      <c r="E394">
        <v>8</v>
      </c>
      <c r="F394" t="s">
        <v>45</v>
      </c>
      <c r="G394">
        <v>10000</v>
      </c>
      <c r="H394" s="3">
        <f t="shared" si="144"/>
        <v>80000</v>
      </c>
      <c r="I394" s="3">
        <f t="shared" si="145"/>
        <v>80000</v>
      </c>
      <c r="J394">
        <v>1</v>
      </c>
      <c r="K394" s="3" t="str">
        <f t="shared" si="147"/>
        <v>Yes</v>
      </c>
      <c r="L394" s="3" t="str">
        <f t="shared" si="148"/>
        <v>with rating</v>
      </c>
      <c r="M394" s="3">
        <f t="shared" si="149"/>
        <v>1</v>
      </c>
      <c r="N394" s="3" t="str">
        <f t="shared" si="150"/>
        <v>Above average</v>
      </c>
      <c r="O394" s="3">
        <f t="shared" si="151"/>
        <v>0</v>
      </c>
      <c r="P394" s="3">
        <f t="shared" si="152"/>
        <v>0</v>
      </c>
      <c r="Q394" s="3">
        <f t="shared" si="153"/>
        <v>0</v>
      </c>
      <c r="R394" s="3">
        <f t="shared" si="154"/>
        <v>0</v>
      </c>
      <c r="S394" s="3">
        <f t="shared" si="155"/>
        <v>1</v>
      </c>
      <c r="T394" s="3">
        <f t="shared" si="156"/>
        <v>0</v>
      </c>
      <c r="U394" s="3" t="str">
        <f t="shared" si="157"/>
        <v>Very good</v>
      </c>
      <c r="V394">
        <v>3.98</v>
      </c>
      <c r="W394">
        <v>1612</v>
      </c>
      <c r="X394">
        <v>777</v>
      </c>
      <c r="Y394" s="8">
        <f t="shared" si="158"/>
        <v>0.48200992555831268</v>
      </c>
      <c r="Z394">
        <v>367</v>
      </c>
      <c r="AA394">
        <v>241</v>
      </c>
      <c r="AB394">
        <v>112</v>
      </c>
      <c r="AC394">
        <v>115</v>
      </c>
      <c r="AD394" s="9">
        <f t="shared" si="159"/>
        <v>7.133995037220843E-2</v>
      </c>
      <c r="AE394">
        <v>0</v>
      </c>
      <c r="AF394">
        <v>0</v>
      </c>
      <c r="AG394" s="3" t="str">
        <f t="shared" si="160"/>
        <v>No</v>
      </c>
      <c r="AH394">
        <v>0</v>
      </c>
      <c r="AI394" s="3" t="str">
        <f t="shared" si="161"/>
        <v>No</v>
      </c>
      <c r="AJ394">
        <v>0</v>
      </c>
      <c r="AK394" s="3" t="str">
        <f t="shared" si="162"/>
        <v>No</v>
      </c>
      <c r="AL394" t="s">
        <v>3579</v>
      </c>
      <c r="AM394" t="s">
        <v>85</v>
      </c>
      <c r="AN394" t="s">
        <v>96</v>
      </c>
      <c r="AO394">
        <v>50</v>
      </c>
      <c r="AP394" s="6" t="s">
        <v>12443</v>
      </c>
      <c r="AQ394">
        <v>3</v>
      </c>
      <c r="AR394">
        <v>0</v>
      </c>
      <c r="AS394" s="3" t="str">
        <f t="shared" si="163"/>
        <v>No</v>
      </c>
      <c r="AT394">
        <v>42</v>
      </c>
      <c r="AU394">
        <v>50</v>
      </c>
      <c r="AV394" t="str">
        <f t="shared" si="164"/>
        <v>No</v>
      </c>
      <c r="AY394" t="s">
        <v>51</v>
      </c>
      <c r="AZ394" s="6" t="s">
        <v>1997</v>
      </c>
      <c r="BA394" t="s">
        <v>1998</v>
      </c>
      <c r="BB394" t="s">
        <v>3580</v>
      </c>
      <c r="BC394" s="3" t="str">
        <f t="shared" si="165"/>
        <v>with rating</v>
      </c>
      <c r="BD394">
        <v>35262</v>
      </c>
      <c r="BE394" s="3">
        <v>84</v>
      </c>
      <c r="BF394" s="8">
        <f t="shared" si="166"/>
        <v>0.84</v>
      </c>
      <c r="BG394" s="5">
        <f t="shared" si="146"/>
        <v>29620.080000000002</v>
      </c>
      <c r="BH394">
        <v>3.93948159491804</v>
      </c>
      <c r="BI394" t="s">
        <v>2000</v>
      </c>
      <c r="BJ394">
        <v>0</v>
      </c>
      <c r="BK394" s="3" t="str">
        <f t="shared" si="167"/>
        <v>No</v>
      </c>
      <c r="BM394" t="s">
        <v>3581</v>
      </c>
      <c r="BN394" t="s">
        <v>3582</v>
      </c>
      <c r="BO394" t="s">
        <v>3583</v>
      </c>
      <c r="BP394" t="s">
        <v>58</v>
      </c>
      <c r="BQ394" t="s">
        <v>59</v>
      </c>
      <c r="BR394" t="s">
        <v>3579</v>
      </c>
      <c r="BS394" t="s">
        <v>13052</v>
      </c>
      <c r="BT394" t="s">
        <v>12459</v>
      </c>
      <c r="BU394" t="s">
        <v>12511</v>
      </c>
      <c r="BV394" t="s">
        <v>12458</v>
      </c>
      <c r="BW394" t="s">
        <v>12501</v>
      </c>
      <c r="BX394" t="s">
        <v>12568</v>
      </c>
      <c r="BY394" t="s">
        <v>12463</v>
      </c>
      <c r="BZ394" t="s">
        <v>12505</v>
      </c>
      <c r="CA394" t="s">
        <v>12633</v>
      </c>
      <c r="CB394" t="s">
        <v>12602</v>
      </c>
      <c r="CC394" t="s">
        <v>12467</v>
      </c>
      <c r="CD394" t="s">
        <v>12526</v>
      </c>
      <c r="CE394" t="s">
        <v>12469</v>
      </c>
      <c r="CF394" t="s">
        <v>13585</v>
      </c>
      <c r="CG394" t="s">
        <v>13586</v>
      </c>
      <c r="CH394" t="s">
        <v>12512</v>
      </c>
      <c r="CI394" t="s">
        <v>13587</v>
      </c>
      <c r="CJ394" t="s">
        <v>12473</v>
      </c>
      <c r="CK394" t="s">
        <v>13120</v>
      </c>
      <c r="CL394" t="s">
        <v>12518</v>
      </c>
      <c r="CM394" t="s">
        <v>13588</v>
      </c>
      <c r="CN394" t="s">
        <v>12466</v>
      </c>
      <c r="CO394" t="s">
        <v>12605</v>
      </c>
    </row>
    <row r="395" spans="1:93" hidden="1" x14ac:dyDescent="0.25">
      <c r="A395">
        <v>394</v>
      </c>
      <c r="B395" t="s">
        <v>3584</v>
      </c>
      <c r="C395" t="s">
        <v>3585</v>
      </c>
      <c r="D395">
        <v>12</v>
      </c>
      <c r="E395">
        <v>75</v>
      </c>
      <c r="F395" t="s">
        <v>45</v>
      </c>
      <c r="G395">
        <v>100</v>
      </c>
      <c r="H395" s="3">
        <f t="shared" si="144"/>
        <v>1200</v>
      </c>
      <c r="I395" s="3">
        <f t="shared" si="145"/>
        <v>7500</v>
      </c>
      <c r="J395">
        <v>1</v>
      </c>
      <c r="K395" s="3" t="str">
        <f t="shared" si="147"/>
        <v>Yes</v>
      </c>
      <c r="L395" s="3" t="str">
        <f t="shared" si="148"/>
        <v>with rating</v>
      </c>
      <c r="M395" s="3">
        <f t="shared" si="149"/>
        <v>1</v>
      </c>
      <c r="N395" s="3" t="str">
        <f t="shared" si="150"/>
        <v>Below average</v>
      </c>
      <c r="O395" s="3">
        <f t="shared" si="151"/>
        <v>0</v>
      </c>
      <c r="P395" s="3">
        <f t="shared" si="152"/>
        <v>0</v>
      </c>
      <c r="Q395" s="3">
        <f t="shared" si="153"/>
        <v>0</v>
      </c>
      <c r="R395" s="3">
        <f t="shared" si="154"/>
        <v>1</v>
      </c>
      <c r="S395" s="3">
        <f t="shared" si="155"/>
        <v>0</v>
      </c>
      <c r="T395" s="3">
        <f t="shared" si="156"/>
        <v>0</v>
      </c>
      <c r="U395" s="3" t="str">
        <f t="shared" si="157"/>
        <v>Good</v>
      </c>
      <c r="V395">
        <v>2.82</v>
      </c>
      <c r="W395">
        <v>28</v>
      </c>
      <c r="X395">
        <v>7</v>
      </c>
      <c r="Y395" s="8">
        <f t="shared" si="158"/>
        <v>0.25</v>
      </c>
      <c r="Z395">
        <v>3</v>
      </c>
      <c r="AA395">
        <v>6</v>
      </c>
      <c r="AB395">
        <v>2</v>
      </c>
      <c r="AC395">
        <v>10</v>
      </c>
      <c r="AD395" s="9">
        <f t="shared" si="159"/>
        <v>0.35714285714285715</v>
      </c>
      <c r="AE395">
        <v>0</v>
      </c>
      <c r="AF395">
        <v>0</v>
      </c>
      <c r="AG395" s="3" t="str">
        <f t="shared" si="160"/>
        <v>No</v>
      </c>
      <c r="AH395">
        <v>0</v>
      </c>
      <c r="AI395" s="3" t="str">
        <f t="shared" si="161"/>
        <v>No</v>
      </c>
      <c r="AJ395">
        <v>0</v>
      </c>
      <c r="AK395" s="3" t="str">
        <f t="shared" si="162"/>
        <v>No</v>
      </c>
      <c r="AL395" t="s">
        <v>11697</v>
      </c>
      <c r="AM395" t="s">
        <v>831</v>
      </c>
      <c r="AN395" t="s">
        <v>64</v>
      </c>
      <c r="AO395">
        <v>1</v>
      </c>
      <c r="AP395" s="6" t="s">
        <v>12443</v>
      </c>
      <c r="AQ395">
        <v>3</v>
      </c>
      <c r="AR395">
        <v>0</v>
      </c>
      <c r="AS395" s="3" t="str">
        <f t="shared" si="163"/>
        <v>No</v>
      </c>
      <c r="AT395">
        <v>38</v>
      </c>
      <c r="AU395">
        <v>50</v>
      </c>
      <c r="AV395" t="str">
        <f t="shared" si="164"/>
        <v>No</v>
      </c>
      <c r="AY395" t="s">
        <v>321</v>
      </c>
      <c r="AZ395" s="6" t="s">
        <v>3587</v>
      </c>
      <c r="BA395" t="s">
        <v>3588</v>
      </c>
      <c r="BB395" t="s">
        <v>3589</v>
      </c>
      <c r="BC395" s="3" t="str">
        <f t="shared" si="165"/>
        <v>with rating</v>
      </c>
      <c r="BD395">
        <v>29</v>
      </c>
      <c r="BE395" s="3">
        <v>61</v>
      </c>
      <c r="BF395" s="8">
        <f t="shared" si="166"/>
        <v>0.61</v>
      </c>
      <c r="BG395" s="5">
        <f t="shared" si="146"/>
        <v>17.690000000000001</v>
      </c>
      <c r="BH395">
        <v>3.0344827586206802</v>
      </c>
      <c r="BI395" t="s">
        <v>3590</v>
      </c>
      <c r="BJ395">
        <v>0</v>
      </c>
      <c r="BK395" s="3" t="str">
        <f t="shared" si="167"/>
        <v>No</v>
      </c>
      <c r="BM395" t="s">
        <v>3591</v>
      </c>
      <c r="BN395" t="s">
        <v>3592</v>
      </c>
      <c r="BO395" t="s">
        <v>3593</v>
      </c>
      <c r="BP395" t="s">
        <v>58</v>
      </c>
      <c r="BQ395" t="s">
        <v>59</v>
      </c>
      <c r="BR395" t="s">
        <v>11697</v>
      </c>
      <c r="BS395" t="s">
        <v>12526</v>
      </c>
      <c r="BT395" t="s">
        <v>13153</v>
      </c>
      <c r="BU395" t="s">
        <v>12519</v>
      </c>
      <c r="BV395" t="s">
        <v>12557</v>
      </c>
      <c r="BW395" t="s">
        <v>12459</v>
      </c>
      <c r="BX395" t="s">
        <v>12827</v>
      </c>
      <c r="BY395" t="s">
        <v>12458</v>
      </c>
      <c r="BZ395" t="s">
        <v>12560</v>
      </c>
      <c r="CA395" t="s">
        <v>12486</v>
      </c>
      <c r="CB395" t="s">
        <v>12463</v>
      </c>
      <c r="CC395" t="s">
        <v>12568</v>
      </c>
      <c r="CD395" t="s">
        <v>13087</v>
      </c>
      <c r="CE395" t="s">
        <v>12563</v>
      </c>
      <c r="CF395" t="s">
        <v>12564</v>
      </c>
      <c r="CG395" t="s">
        <v>12919</v>
      </c>
      <c r="CH395" t="s">
        <v>12492</v>
      </c>
      <c r="CI395" t="s">
        <v>12559</v>
      </c>
      <c r="CJ395" t="s">
        <v>12914</v>
      </c>
      <c r="CK395" t="s">
        <v>12508</v>
      </c>
      <c r="CL395" t="s">
        <v>12466</v>
      </c>
      <c r="CM395" t="s">
        <v>12505</v>
      </c>
    </row>
    <row r="396" spans="1:93" hidden="1" x14ac:dyDescent="0.25">
      <c r="A396">
        <v>395</v>
      </c>
      <c r="B396" t="s">
        <v>11698</v>
      </c>
      <c r="C396" t="s">
        <v>11698</v>
      </c>
      <c r="D396">
        <v>11</v>
      </c>
      <c r="E396">
        <v>13</v>
      </c>
      <c r="F396" t="s">
        <v>45</v>
      </c>
      <c r="G396">
        <v>100</v>
      </c>
      <c r="H396" s="3">
        <f t="shared" si="144"/>
        <v>1100</v>
      </c>
      <c r="I396" s="3">
        <f t="shared" si="145"/>
        <v>1300</v>
      </c>
      <c r="J396">
        <v>1</v>
      </c>
      <c r="K396" s="3" t="str">
        <f t="shared" si="147"/>
        <v>Yes</v>
      </c>
      <c r="L396" s="3" t="str">
        <f t="shared" si="148"/>
        <v>with rating</v>
      </c>
      <c r="M396" s="3">
        <f t="shared" si="149"/>
        <v>1</v>
      </c>
      <c r="N396" s="3" t="str">
        <f t="shared" si="150"/>
        <v>Above average</v>
      </c>
      <c r="O396" s="3">
        <f t="shared" si="151"/>
        <v>0</v>
      </c>
      <c r="P396" s="3">
        <f t="shared" si="152"/>
        <v>0</v>
      </c>
      <c r="Q396" s="3">
        <f t="shared" si="153"/>
        <v>0</v>
      </c>
      <c r="R396" s="3">
        <f t="shared" si="154"/>
        <v>0</v>
      </c>
      <c r="S396" s="3">
        <f t="shared" si="155"/>
        <v>1</v>
      </c>
      <c r="T396" s="3">
        <f t="shared" si="156"/>
        <v>0</v>
      </c>
      <c r="U396" s="3" t="str">
        <f t="shared" si="157"/>
        <v>Very good</v>
      </c>
      <c r="V396">
        <v>3.8</v>
      </c>
      <c r="W396">
        <v>5</v>
      </c>
      <c r="X396">
        <v>2</v>
      </c>
      <c r="Y396" s="8">
        <f t="shared" si="158"/>
        <v>0.4</v>
      </c>
      <c r="Z396">
        <v>2</v>
      </c>
      <c r="AA396">
        <v>0</v>
      </c>
      <c r="AB396">
        <v>0</v>
      </c>
      <c r="AC396">
        <v>1</v>
      </c>
      <c r="AD396" s="9">
        <f t="shared" si="159"/>
        <v>0.2</v>
      </c>
      <c r="AE396">
        <v>0</v>
      </c>
      <c r="AF396">
        <v>0</v>
      </c>
      <c r="AG396" s="3" t="str">
        <f t="shared" si="160"/>
        <v>No</v>
      </c>
      <c r="AH396">
        <v>0</v>
      </c>
      <c r="AI396" s="3" t="str">
        <f t="shared" si="161"/>
        <v>No</v>
      </c>
      <c r="AJ396">
        <v>0</v>
      </c>
      <c r="AK396" s="3" t="str">
        <f t="shared" si="162"/>
        <v>No</v>
      </c>
      <c r="AL396" t="s">
        <v>11699</v>
      </c>
      <c r="AM396" t="s">
        <v>129</v>
      </c>
      <c r="AN396" t="s">
        <v>1706</v>
      </c>
      <c r="AO396">
        <v>10</v>
      </c>
      <c r="AP396" s="6" t="s">
        <v>12443</v>
      </c>
      <c r="AQ396">
        <v>2</v>
      </c>
      <c r="AR396">
        <v>0</v>
      </c>
      <c r="AS396" s="3" t="str">
        <f t="shared" si="163"/>
        <v>No</v>
      </c>
      <c r="AT396">
        <v>41</v>
      </c>
      <c r="AU396">
        <v>50</v>
      </c>
      <c r="AV396" t="str">
        <f t="shared" si="164"/>
        <v>Yes</v>
      </c>
      <c r="AW396">
        <v>1</v>
      </c>
      <c r="AX396" t="s">
        <v>12445</v>
      </c>
      <c r="AY396" t="s">
        <v>51</v>
      </c>
      <c r="AZ396" s="6" t="s">
        <v>86</v>
      </c>
      <c r="BA396" t="s">
        <v>86</v>
      </c>
      <c r="BB396" t="s">
        <v>3596</v>
      </c>
      <c r="BC396" s="3" t="str">
        <f t="shared" si="165"/>
        <v>with rating</v>
      </c>
      <c r="BD396">
        <v>23832</v>
      </c>
      <c r="BE396" s="3">
        <v>85</v>
      </c>
      <c r="BF396" s="8">
        <f t="shared" si="166"/>
        <v>0.85</v>
      </c>
      <c r="BG396" s="5">
        <f t="shared" si="146"/>
        <v>20257.2</v>
      </c>
      <c r="BH396">
        <v>4.0204347096340998</v>
      </c>
      <c r="BI396" t="s">
        <v>88</v>
      </c>
      <c r="BJ396">
        <v>0</v>
      </c>
      <c r="BK396" s="3" t="str">
        <f t="shared" si="167"/>
        <v>No</v>
      </c>
      <c r="BM396" t="s">
        <v>3597</v>
      </c>
      <c r="BN396" t="s">
        <v>3598</v>
      </c>
      <c r="BO396" t="s">
        <v>3599</v>
      </c>
      <c r="BP396" t="s">
        <v>58</v>
      </c>
      <c r="BQ396" t="s">
        <v>59</v>
      </c>
      <c r="BR396" t="s">
        <v>11699</v>
      </c>
      <c r="BS396" t="s">
        <v>12958</v>
      </c>
      <c r="BT396" t="s">
        <v>12458</v>
      </c>
      <c r="BU396" t="s">
        <v>12519</v>
      </c>
      <c r="BV396" t="s">
        <v>13589</v>
      </c>
      <c r="BW396" t="s">
        <v>12714</v>
      </c>
      <c r="BX396" t="s">
        <v>12463</v>
      </c>
      <c r="BY396" t="s">
        <v>13590</v>
      </c>
      <c r="BZ396" t="s">
        <v>13591</v>
      </c>
      <c r="CA396" t="s">
        <v>12493</v>
      </c>
      <c r="CB396" t="s">
        <v>13127</v>
      </c>
      <c r="CC396" t="s">
        <v>12529</v>
      </c>
      <c r="CD396" t="s">
        <v>13592</v>
      </c>
      <c r="CE396" t="s">
        <v>12469</v>
      </c>
      <c r="CF396" t="s">
        <v>12680</v>
      </c>
      <c r="CG396" t="s">
        <v>13593</v>
      </c>
      <c r="CH396" t="s">
        <v>13594</v>
      </c>
      <c r="CI396" t="s">
        <v>12725</v>
      </c>
      <c r="CJ396" t="s">
        <v>13556</v>
      </c>
      <c r="CK396" t="s">
        <v>12647</v>
      </c>
      <c r="CL396" t="s">
        <v>12477</v>
      </c>
      <c r="CM396" t="s">
        <v>12492</v>
      </c>
      <c r="CN396" t="s">
        <v>13595</v>
      </c>
      <c r="CO396" t="s">
        <v>12459</v>
      </c>
    </row>
    <row r="397" spans="1:93" hidden="1" x14ac:dyDescent="0.25">
      <c r="A397">
        <v>396</v>
      </c>
      <c r="B397" t="s">
        <v>3600</v>
      </c>
      <c r="C397" t="s">
        <v>3601</v>
      </c>
      <c r="D397">
        <v>9</v>
      </c>
      <c r="E397">
        <v>22</v>
      </c>
      <c r="F397" t="s">
        <v>45</v>
      </c>
      <c r="G397">
        <v>100</v>
      </c>
      <c r="H397" s="3">
        <f t="shared" si="144"/>
        <v>900</v>
      </c>
      <c r="I397" s="3">
        <f t="shared" si="145"/>
        <v>2200</v>
      </c>
      <c r="J397">
        <v>1</v>
      </c>
      <c r="K397" s="3" t="str">
        <f t="shared" si="147"/>
        <v>Yes</v>
      </c>
      <c r="L397" s="3" t="str">
        <f t="shared" si="148"/>
        <v>with rating</v>
      </c>
      <c r="M397" s="3">
        <f t="shared" si="149"/>
        <v>1</v>
      </c>
      <c r="N397" s="3" t="str">
        <f t="shared" si="150"/>
        <v>Below average</v>
      </c>
      <c r="O397" s="3">
        <f t="shared" si="151"/>
        <v>0</v>
      </c>
      <c r="P397" s="3">
        <f t="shared" si="152"/>
        <v>0</v>
      </c>
      <c r="Q397" s="3">
        <f t="shared" si="153"/>
        <v>0</v>
      </c>
      <c r="R397" s="3">
        <f t="shared" si="154"/>
        <v>1</v>
      </c>
      <c r="S397" s="3">
        <f t="shared" si="155"/>
        <v>0</v>
      </c>
      <c r="T397" s="3">
        <f t="shared" si="156"/>
        <v>0</v>
      </c>
      <c r="U397" s="3" t="str">
        <f t="shared" si="157"/>
        <v>Good</v>
      </c>
      <c r="V397">
        <v>3.3</v>
      </c>
      <c r="W397">
        <v>10</v>
      </c>
      <c r="X397">
        <v>2</v>
      </c>
      <c r="Y397" s="8">
        <f t="shared" si="158"/>
        <v>0.2</v>
      </c>
      <c r="Z397">
        <v>2</v>
      </c>
      <c r="AA397">
        <v>4</v>
      </c>
      <c r="AB397">
        <v>1</v>
      </c>
      <c r="AC397">
        <v>1</v>
      </c>
      <c r="AD397" s="9">
        <f t="shared" si="159"/>
        <v>0.1</v>
      </c>
      <c r="AE397">
        <v>0</v>
      </c>
      <c r="AF397">
        <v>0</v>
      </c>
      <c r="AG397" s="3" t="str">
        <f t="shared" si="160"/>
        <v>No</v>
      </c>
      <c r="AH397">
        <v>0</v>
      </c>
      <c r="AI397" s="3" t="str">
        <f t="shared" si="161"/>
        <v>No</v>
      </c>
      <c r="AJ397">
        <v>0</v>
      </c>
      <c r="AK397" s="3" t="str">
        <f t="shared" si="162"/>
        <v>No</v>
      </c>
      <c r="AL397" t="s">
        <v>3602</v>
      </c>
      <c r="AM397" t="s">
        <v>47</v>
      </c>
      <c r="AN397" t="s">
        <v>96</v>
      </c>
      <c r="AO397">
        <v>50</v>
      </c>
      <c r="AP397" s="6" t="s">
        <v>12443</v>
      </c>
      <c r="AQ397">
        <v>3</v>
      </c>
      <c r="AR397">
        <v>0</v>
      </c>
      <c r="AS397" s="3" t="str">
        <f t="shared" si="163"/>
        <v>No</v>
      </c>
      <c r="AT397">
        <v>43</v>
      </c>
      <c r="AU397">
        <v>50</v>
      </c>
      <c r="AV397" t="str">
        <f t="shared" si="164"/>
        <v>No</v>
      </c>
      <c r="AY397" t="s">
        <v>51</v>
      </c>
      <c r="AZ397" s="6" t="s">
        <v>3029</v>
      </c>
      <c r="BA397" t="s">
        <v>3030</v>
      </c>
      <c r="BB397" t="s">
        <v>3031</v>
      </c>
      <c r="BC397" s="3" t="str">
        <f t="shared" si="165"/>
        <v>with rating</v>
      </c>
      <c r="BD397">
        <v>16099</v>
      </c>
      <c r="BE397" s="3">
        <v>83</v>
      </c>
      <c r="BF397" s="8">
        <f t="shared" si="166"/>
        <v>0.83</v>
      </c>
      <c r="BG397" s="5">
        <f t="shared" si="146"/>
        <v>13362.17</v>
      </c>
      <c r="BH397">
        <v>3.9514876700416099</v>
      </c>
      <c r="BI397" t="s">
        <v>3032</v>
      </c>
      <c r="BJ397">
        <v>1</v>
      </c>
      <c r="BK397" s="3" t="str">
        <f t="shared" si="167"/>
        <v>Yes</v>
      </c>
      <c r="BL397" t="s">
        <v>3033</v>
      </c>
      <c r="BM397" t="s">
        <v>3603</v>
      </c>
      <c r="BN397" t="s">
        <v>3604</v>
      </c>
      <c r="BO397" s="1" t="s">
        <v>3605</v>
      </c>
      <c r="BP397" t="s">
        <v>58</v>
      </c>
      <c r="BQ397" t="s">
        <v>59</v>
      </c>
      <c r="BR397" t="s">
        <v>3602</v>
      </c>
      <c r="BS397" t="s">
        <v>12458</v>
      </c>
      <c r="BT397" t="s">
        <v>12573</v>
      </c>
      <c r="BU397" t="s">
        <v>12459</v>
      </c>
      <c r="BV397" t="s">
        <v>12724</v>
      </c>
      <c r="BW397" t="s">
        <v>13596</v>
      </c>
      <c r="BX397" t="s">
        <v>12586</v>
      </c>
      <c r="BY397" t="s">
        <v>12582</v>
      </c>
      <c r="BZ397" t="s">
        <v>12473</v>
      </c>
      <c r="CA397" t="s">
        <v>13597</v>
      </c>
      <c r="CB397" t="s">
        <v>12576</v>
      </c>
      <c r="CC397" t="s">
        <v>13598</v>
      </c>
      <c r="CD397" t="s">
        <v>12463</v>
      </c>
      <c r="CE397" t="s">
        <v>12632</v>
      </c>
      <c r="CF397" t="s">
        <v>12664</v>
      </c>
      <c r="CG397" t="s">
        <v>12493</v>
      </c>
      <c r="CH397" t="s">
        <v>12475</v>
      </c>
      <c r="CI397" t="s">
        <v>12492</v>
      </c>
      <c r="CJ397" t="s">
        <v>12505</v>
      </c>
    </row>
    <row r="398" spans="1:93" hidden="1" x14ac:dyDescent="0.25">
      <c r="A398">
        <v>397</v>
      </c>
      <c r="B398" t="s">
        <v>3606</v>
      </c>
      <c r="C398" t="s">
        <v>3607</v>
      </c>
      <c r="D398">
        <v>7</v>
      </c>
      <c r="E398">
        <v>6</v>
      </c>
      <c r="F398" t="s">
        <v>45</v>
      </c>
      <c r="G398">
        <v>1000</v>
      </c>
      <c r="H398" s="3">
        <f t="shared" si="144"/>
        <v>7000</v>
      </c>
      <c r="I398" s="3">
        <f t="shared" si="145"/>
        <v>6000</v>
      </c>
      <c r="J398">
        <v>0</v>
      </c>
      <c r="K398" s="3" t="str">
        <f t="shared" si="147"/>
        <v>No</v>
      </c>
      <c r="L398" s="3" t="str">
        <f t="shared" si="148"/>
        <v>with rating</v>
      </c>
      <c r="M398" s="3">
        <f t="shared" si="149"/>
        <v>1</v>
      </c>
      <c r="N398" s="3" t="str">
        <f t="shared" si="150"/>
        <v>Above average</v>
      </c>
      <c r="O398" s="3">
        <f t="shared" si="151"/>
        <v>0</v>
      </c>
      <c r="P398" s="3">
        <f t="shared" si="152"/>
        <v>0</v>
      </c>
      <c r="Q398" s="3">
        <f t="shared" si="153"/>
        <v>0</v>
      </c>
      <c r="R398" s="3">
        <f t="shared" si="154"/>
        <v>0</v>
      </c>
      <c r="S398" s="3">
        <f t="shared" si="155"/>
        <v>1</v>
      </c>
      <c r="T398" s="3">
        <f t="shared" si="156"/>
        <v>0</v>
      </c>
      <c r="U398" s="3" t="str">
        <f t="shared" si="157"/>
        <v>Very good</v>
      </c>
      <c r="V398">
        <v>4.33</v>
      </c>
      <c r="W398">
        <v>144</v>
      </c>
      <c r="X398">
        <v>91</v>
      </c>
      <c r="Y398" s="8">
        <f t="shared" si="158"/>
        <v>0.63194444444444442</v>
      </c>
      <c r="Z398">
        <v>28</v>
      </c>
      <c r="AA398">
        <v>15</v>
      </c>
      <c r="AB398">
        <v>2</v>
      </c>
      <c r="AC398">
        <v>8</v>
      </c>
      <c r="AD398" s="9">
        <f t="shared" si="159"/>
        <v>5.5555555555555552E-2</v>
      </c>
      <c r="AE398">
        <v>1</v>
      </c>
      <c r="AF398">
        <v>0</v>
      </c>
      <c r="AG398" s="3" t="str">
        <f t="shared" si="160"/>
        <v>No</v>
      </c>
      <c r="AH398">
        <v>1</v>
      </c>
      <c r="AI398" s="3" t="str">
        <f t="shared" si="161"/>
        <v>Yes</v>
      </c>
      <c r="AJ398">
        <v>0</v>
      </c>
      <c r="AK398" s="3" t="str">
        <f t="shared" si="162"/>
        <v>No</v>
      </c>
      <c r="AL398" t="s">
        <v>3608</v>
      </c>
      <c r="AM398" t="s">
        <v>47</v>
      </c>
      <c r="AN398" t="s">
        <v>48</v>
      </c>
      <c r="AO398">
        <v>50</v>
      </c>
      <c r="AP398" s="6" t="s">
        <v>12443</v>
      </c>
      <c r="AQ398">
        <v>2</v>
      </c>
      <c r="AR398">
        <v>0</v>
      </c>
      <c r="AS398" s="3" t="str">
        <f t="shared" si="163"/>
        <v>No</v>
      </c>
      <c r="AT398">
        <v>34</v>
      </c>
      <c r="AU398">
        <v>50</v>
      </c>
      <c r="AV398" t="str">
        <f t="shared" si="164"/>
        <v>No</v>
      </c>
      <c r="AY398" t="s">
        <v>51</v>
      </c>
      <c r="AZ398" s="6" t="s">
        <v>3609</v>
      </c>
      <c r="BA398" t="s">
        <v>3610</v>
      </c>
      <c r="BB398" t="s">
        <v>3611</v>
      </c>
      <c r="BC398" s="3" t="str">
        <f t="shared" si="165"/>
        <v>with rating</v>
      </c>
      <c r="BD398">
        <v>10963</v>
      </c>
      <c r="BE398" s="3">
        <v>0</v>
      </c>
      <c r="BF398" s="8">
        <f t="shared" si="166"/>
        <v>0</v>
      </c>
      <c r="BG398" s="5">
        <f t="shared" si="146"/>
        <v>0</v>
      </c>
      <c r="BH398">
        <v>4.3239076895010404</v>
      </c>
      <c r="BI398" t="s">
        <v>3612</v>
      </c>
      <c r="BJ398">
        <v>0</v>
      </c>
      <c r="BK398" s="3" t="str">
        <f t="shared" si="167"/>
        <v>No</v>
      </c>
      <c r="BM398" t="s">
        <v>3613</v>
      </c>
      <c r="BN398" t="s">
        <v>3614</v>
      </c>
      <c r="BO398" t="s">
        <v>3615</v>
      </c>
      <c r="BP398" t="s">
        <v>58</v>
      </c>
      <c r="BQ398" t="s">
        <v>59</v>
      </c>
      <c r="BR398" t="s">
        <v>3608</v>
      </c>
      <c r="BS398" t="s">
        <v>12458</v>
      </c>
      <c r="BT398" t="s">
        <v>12573</v>
      </c>
      <c r="BU398" t="s">
        <v>12459</v>
      </c>
      <c r="BV398" t="s">
        <v>12603</v>
      </c>
      <c r="BW398" t="s">
        <v>13599</v>
      </c>
      <c r="BX398" t="s">
        <v>12473</v>
      </c>
      <c r="BY398" t="s">
        <v>12463</v>
      </c>
      <c r="BZ398" t="s">
        <v>12893</v>
      </c>
      <c r="CA398" t="s">
        <v>13600</v>
      </c>
      <c r="CB398" t="s">
        <v>12493</v>
      </c>
      <c r="CC398" t="s">
        <v>12652</v>
      </c>
    </row>
    <row r="399" spans="1:93" hidden="1" x14ac:dyDescent="0.25">
      <c r="A399">
        <v>398</v>
      </c>
      <c r="B399" t="s">
        <v>3616</v>
      </c>
      <c r="C399" t="s">
        <v>11700</v>
      </c>
      <c r="D399">
        <v>5.92</v>
      </c>
      <c r="E399">
        <v>9</v>
      </c>
      <c r="F399" t="s">
        <v>45</v>
      </c>
      <c r="G399">
        <v>100</v>
      </c>
      <c r="H399" s="3">
        <f t="shared" si="144"/>
        <v>592</v>
      </c>
      <c r="I399" s="3">
        <f t="shared" si="145"/>
        <v>900</v>
      </c>
      <c r="J399">
        <v>1</v>
      </c>
      <c r="K399" s="3" t="str">
        <f t="shared" si="147"/>
        <v>Yes</v>
      </c>
      <c r="L399" s="3" t="str">
        <f t="shared" si="148"/>
        <v>with rating</v>
      </c>
      <c r="M399" s="3">
        <f t="shared" si="149"/>
        <v>1</v>
      </c>
      <c r="N399" s="3" t="str">
        <f t="shared" si="150"/>
        <v>Below average</v>
      </c>
      <c r="O399" s="3">
        <f t="shared" si="151"/>
        <v>0</v>
      </c>
      <c r="P399" s="3">
        <f t="shared" si="152"/>
        <v>0</v>
      </c>
      <c r="Q399" s="3">
        <f t="shared" si="153"/>
        <v>0</v>
      </c>
      <c r="R399" s="3">
        <f t="shared" si="154"/>
        <v>0</v>
      </c>
      <c r="S399" s="3">
        <f t="shared" si="155"/>
        <v>1</v>
      </c>
      <c r="T399" s="3">
        <f t="shared" si="156"/>
        <v>0</v>
      </c>
      <c r="U399" s="3" t="str">
        <f t="shared" si="157"/>
        <v>Very good</v>
      </c>
      <c r="V399">
        <v>3.71</v>
      </c>
      <c r="W399">
        <v>17</v>
      </c>
      <c r="X399">
        <v>7</v>
      </c>
      <c r="Y399" s="8">
        <f t="shared" si="158"/>
        <v>0.41176470588235292</v>
      </c>
      <c r="Z399">
        <v>3</v>
      </c>
      <c r="AA399">
        <v>4</v>
      </c>
      <c r="AB399">
        <v>1</v>
      </c>
      <c r="AC399">
        <v>2</v>
      </c>
      <c r="AD399" s="9">
        <f t="shared" si="159"/>
        <v>0.11764705882352941</v>
      </c>
      <c r="AE399">
        <v>0</v>
      </c>
      <c r="AF399">
        <v>0</v>
      </c>
      <c r="AG399" s="3" t="str">
        <f t="shared" si="160"/>
        <v>No</v>
      </c>
      <c r="AH399">
        <v>0</v>
      </c>
      <c r="AI399" s="3" t="str">
        <f t="shared" si="161"/>
        <v>No</v>
      </c>
      <c r="AJ399">
        <v>0</v>
      </c>
      <c r="AK399" s="3" t="str">
        <f t="shared" si="162"/>
        <v>No</v>
      </c>
      <c r="AL399" t="s">
        <v>11701</v>
      </c>
      <c r="AM399" t="s">
        <v>129</v>
      </c>
      <c r="AN399" t="s">
        <v>64</v>
      </c>
      <c r="AO399">
        <v>18</v>
      </c>
      <c r="AP399" s="6" t="s">
        <v>12443</v>
      </c>
      <c r="AQ399">
        <v>1</v>
      </c>
      <c r="AR399">
        <v>0</v>
      </c>
      <c r="AS399" s="3" t="str">
        <f t="shared" si="163"/>
        <v>No</v>
      </c>
      <c r="AT399">
        <v>43</v>
      </c>
      <c r="AU399">
        <v>50</v>
      </c>
      <c r="AV399" t="str">
        <f t="shared" si="164"/>
        <v>No</v>
      </c>
      <c r="AY399" t="s">
        <v>51</v>
      </c>
      <c r="AZ399" s="6" t="s">
        <v>3619</v>
      </c>
      <c r="BA399" t="s">
        <v>3619</v>
      </c>
      <c r="BB399" t="s">
        <v>3620</v>
      </c>
      <c r="BC399" s="3" t="str">
        <f t="shared" si="165"/>
        <v>with rating</v>
      </c>
      <c r="BD399">
        <v>5106</v>
      </c>
      <c r="BE399" s="3">
        <v>89</v>
      </c>
      <c r="BF399" s="8">
        <f t="shared" si="166"/>
        <v>0.89</v>
      </c>
      <c r="BG399" s="5">
        <f t="shared" si="146"/>
        <v>4544.34</v>
      </c>
      <c r="BH399">
        <v>4.2128867998433197</v>
      </c>
      <c r="BI399" t="s">
        <v>3621</v>
      </c>
      <c r="BJ399">
        <v>0</v>
      </c>
      <c r="BK399" s="3" t="str">
        <f t="shared" si="167"/>
        <v>No</v>
      </c>
      <c r="BM399" t="s">
        <v>3622</v>
      </c>
      <c r="BN399" t="s">
        <v>3623</v>
      </c>
      <c r="BO399" t="s">
        <v>3624</v>
      </c>
      <c r="BP399" t="s">
        <v>58</v>
      </c>
      <c r="BQ399" t="s">
        <v>59</v>
      </c>
      <c r="BR399" t="s">
        <v>11701</v>
      </c>
      <c r="BS399" t="s">
        <v>12458</v>
      </c>
      <c r="BT399" t="s">
        <v>12519</v>
      </c>
      <c r="BU399" t="s">
        <v>12467</v>
      </c>
      <c r="BV399" t="s">
        <v>12718</v>
      </c>
      <c r="BW399" t="s">
        <v>13601</v>
      </c>
      <c r="BX399" t="s">
        <v>12472</v>
      </c>
      <c r="BY399" t="s">
        <v>12501</v>
      </c>
      <c r="BZ399" t="s">
        <v>13602</v>
      </c>
      <c r="CA399" t="s">
        <v>13135</v>
      </c>
      <c r="CB399" t="s">
        <v>12690</v>
      </c>
      <c r="CC399" t="s">
        <v>12463</v>
      </c>
      <c r="CD399" t="s">
        <v>12469</v>
      </c>
      <c r="CE399" t="s">
        <v>12924</v>
      </c>
      <c r="CF399" t="s">
        <v>12760</v>
      </c>
      <c r="CG399" t="s">
        <v>12512</v>
      </c>
      <c r="CH399" t="s">
        <v>13603</v>
      </c>
      <c r="CI399" t="s">
        <v>12510</v>
      </c>
      <c r="CJ399" t="s">
        <v>12459</v>
      </c>
      <c r="CK399" t="s">
        <v>12466</v>
      </c>
      <c r="CL399" t="s">
        <v>12475</v>
      </c>
    </row>
    <row r="400" spans="1:93" hidden="1" x14ac:dyDescent="0.25">
      <c r="A400">
        <v>399</v>
      </c>
      <c r="B400" t="s">
        <v>3625</v>
      </c>
      <c r="C400" t="s">
        <v>3626</v>
      </c>
      <c r="D400">
        <v>8</v>
      </c>
      <c r="E400">
        <v>48</v>
      </c>
      <c r="F400" t="s">
        <v>45</v>
      </c>
      <c r="G400">
        <v>1000</v>
      </c>
      <c r="H400" s="3">
        <f t="shared" si="144"/>
        <v>8000</v>
      </c>
      <c r="I400" s="3">
        <f t="shared" si="145"/>
        <v>48000</v>
      </c>
      <c r="J400">
        <v>0</v>
      </c>
      <c r="K400" s="3" t="str">
        <f t="shared" si="147"/>
        <v>No</v>
      </c>
      <c r="L400" s="3" t="str">
        <f t="shared" si="148"/>
        <v>with rating</v>
      </c>
      <c r="M400" s="3">
        <f t="shared" si="149"/>
        <v>1</v>
      </c>
      <c r="N400" s="3" t="str">
        <f t="shared" si="150"/>
        <v>Above average</v>
      </c>
      <c r="O400" s="3">
        <f t="shared" si="151"/>
        <v>0</v>
      </c>
      <c r="P400" s="3">
        <f t="shared" si="152"/>
        <v>0</v>
      </c>
      <c r="Q400" s="3">
        <f t="shared" si="153"/>
        <v>0</v>
      </c>
      <c r="R400" s="3">
        <f t="shared" si="154"/>
        <v>0</v>
      </c>
      <c r="S400" s="3">
        <f t="shared" si="155"/>
        <v>1</v>
      </c>
      <c r="T400" s="3">
        <f t="shared" si="156"/>
        <v>0</v>
      </c>
      <c r="U400" s="3" t="str">
        <f t="shared" si="157"/>
        <v>Very good</v>
      </c>
      <c r="V400">
        <v>4.34</v>
      </c>
      <c r="W400">
        <v>794</v>
      </c>
      <c r="X400">
        <v>500</v>
      </c>
      <c r="Y400" s="8">
        <f t="shared" si="158"/>
        <v>0.62972292191435764</v>
      </c>
      <c r="Z400">
        <v>152</v>
      </c>
      <c r="AA400">
        <v>86</v>
      </c>
      <c r="AB400">
        <v>26</v>
      </c>
      <c r="AC400">
        <v>30</v>
      </c>
      <c r="AD400" s="9">
        <f t="shared" si="159"/>
        <v>3.7783375314861464E-2</v>
      </c>
      <c r="AE400">
        <v>1</v>
      </c>
      <c r="AF400">
        <v>0</v>
      </c>
      <c r="AG400" s="3" t="str">
        <f t="shared" si="160"/>
        <v>No</v>
      </c>
      <c r="AH400">
        <v>1</v>
      </c>
      <c r="AI400" s="3" t="str">
        <f t="shared" si="161"/>
        <v>Yes</v>
      </c>
      <c r="AJ400">
        <v>0</v>
      </c>
      <c r="AK400" s="3" t="str">
        <f t="shared" si="162"/>
        <v>No</v>
      </c>
      <c r="AL400" t="s">
        <v>11702</v>
      </c>
      <c r="AM400" t="s">
        <v>129</v>
      </c>
      <c r="AN400" t="s">
        <v>64</v>
      </c>
      <c r="AO400">
        <v>50</v>
      </c>
      <c r="AP400" s="6" t="s">
        <v>12443</v>
      </c>
      <c r="AQ400">
        <v>2</v>
      </c>
      <c r="AR400">
        <v>0</v>
      </c>
      <c r="AS400" s="3" t="str">
        <f t="shared" si="163"/>
        <v>No</v>
      </c>
      <c r="AT400">
        <v>9</v>
      </c>
      <c r="AU400">
        <v>50</v>
      </c>
      <c r="AV400" t="str">
        <f t="shared" si="164"/>
        <v>No</v>
      </c>
      <c r="AY400" t="s">
        <v>51</v>
      </c>
      <c r="AZ400" s="6" t="s">
        <v>3628</v>
      </c>
      <c r="BA400" t="s">
        <v>3629</v>
      </c>
      <c r="BB400" t="s">
        <v>3630</v>
      </c>
      <c r="BC400" s="3" t="str">
        <f t="shared" si="165"/>
        <v>with rating</v>
      </c>
      <c r="BD400">
        <v>3403</v>
      </c>
      <c r="BE400" s="3">
        <v>93</v>
      </c>
      <c r="BF400" s="8">
        <f t="shared" si="166"/>
        <v>0.93</v>
      </c>
      <c r="BG400" s="5">
        <f t="shared" si="146"/>
        <v>3164.79</v>
      </c>
      <c r="BH400">
        <v>4.3373493975903603</v>
      </c>
      <c r="BI400" t="s">
        <v>3631</v>
      </c>
      <c r="BJ400">
        <v>0</v>
      </c>
      <c r="BK400" s="3" t="str">
        <f t="shared" si="167"/>
        <v>No</v>
      </c>
      <c r="BM400" t="s">
        <v>3632</v>
      </c>
      <c r="BN400" t="s">
        <v>3633</v>
      </c>
      <c r="BO400" t="s">
        <v>3634</v>
      </c>
      <c r="BP400" t="s">
        <v>58</v>
      </c>
      <c r="BQ400" t="s">
        <v>59</v>
      </c>
      <c r="BR400" t="s">
        <v>11702</v>
      </c>
      <c r="BS400" t="s">
        <v>12530</v>
      </c>
      <c r="BT400" t="s">
        <v>12458</v>
      </c>
      <c r="BU400" t="s">
        <v>12519</v>
      </c>
      <c r="BV400" t="s">
        <v>12557</v>
      </c>
      <c r="BW400" t="s">
        <v>12496</v>
      </c>
      <c r="BX400" t="s">
        <v>12603</v>
      </c>
      <c r="BY400" t="s">
        <v>12582</v>
      </c>
      <c r="BZ400" t="s">
        <v>12473</v>
      </c>
      <c r="CA400" t="s">
        <v>12463</v>
      </c>
      <c r="CB400" t="s">
        <v>12459</v>
      </c>
      <c r="CC400" t="s">
        <v>12505</v>
      </c>
      <c r="CD400" t="s">
        <v>13337</v>
      </c>
      <c r="CE400" t="s">
        <v>12559</v>
      </c>
      <c r="CF400" t="s">
        <v>12492</v>
      </c>
      <c r="CG400" t="s">
        <v>12580</v>
      </c>
      <c r="CH400" t="s">
        <v>12466</v>
      </c>
      <c r="CI400" t="s">
        <v>12475</v>
      </c>
    </row>
    <row r="401" spans="1:97" hidden="1" x14ac:dyDescent="0.25">
      <c r="A401">
        <v>400</v>
      </c>
      <c r="B401" t="s">
        <v>3635</v>
      </c>
      <c r="C401" t="s">
        <v>3636</v>
      </c>
      <c r="D401">
        <v>11</v>
      </c>
      <c r="E401">
        <v>134</v>
      </c>
      <c r="F401" t="s">
        <v>45</v>
      </c>
      <c r="G401">
        <v>100</v>
      </c>
      <c r="H401" s="3">
        <f t="shared" si="144"/>
        <v>1100</v>
      </c>
      <c r="I401" s="3">
        <f t="shared" si="145"/>
        <v>13400</v>
      </c>
      <c r="J401">
        <v>1</v>
      </c>
      <c r="K401" s="3" t="str">
        <f t="shared" si="147"/>
        <v>Yes</v>
      </c>
      <c r="L401" s="3" t="str">
        <f t="shared" si="148"/>
        <v>with rating</v>
      </c>
      <c r="M401" s="3">
        <f t="shared" si="149"/>
        <v>1</v>
      </c>
      <c r="N401" s="3" t="str">
        <f t="shared" si="150"/>
        <v>Below average</v>
      </c>
      <c r="O401" s="3">
        <f t="shared" si="151"/>
        <v>0</v>
      </c>
      <c r="P401" s="3">
        <f t="shared" si="152"/>
        <v>0</v>
      </c>
      <c r="Q401" s="3">
        <f t="shared" si="153"/>
        <v>0</v>
      </c>
      <c r="R401" s="3">
        <f t="shared" si="154"/>
        <v>0</v>
      </c>
      <c r="S401" s="3">
        <f t="shared" si="155"/>
        <v>1</v>
      </c>
      <c r="T401" s="3">
        <f t="shared" si="156"/>
        <v>0</v>
      </c>
      <c r="U401" s="3" t="str">
        <f t="shared" si="157"/>
        <v>Very good</v>
      </c>
      <c r="V401">
        <v>3.54</v>
      </c>
      <c r="W401">
        <v>28</v>
      </c>
      <c r="X401">
        <v>7</v>
      </c>
      <c r="Y401" s="8">
        <f t="shared" si="158"/>
        <v>0.25</v>
      </c>
      <c r="Z401">
        <v>11</v>
      </c>
      <c r="AA401">
        <v>4</v>
      </c>
      <c r="AB401">
        <v>2</v>
      </c>
      <c r="AC401">
        <v>4</v>
      </c>
      <c r="AD401" s="9">
        <f t="shared" si="159"/>
        <v>0.14285714285714285</v>
      </c>
      <c r="AE401">
        <v>0</v>
      </c>
      <c r="AF401">
        <v>0</v>
      </c>
      <c r="AG401" s="3" t="str">
        <f t="shared" si="160"/>
        <v>No</v>
      </c>
      <c r="AH401">
        <v>0</v>
      </c>
      <c r="AI401" s="3" t="str">
        <f t="shared" si="161"/>
        <v>No</v>
      </c>
      <c r="AJ401">
        <v>0</v>
      </c>
      <c r="AK401" s="3" t="str">
        <f t="shared" si="162"/>
        <v>No</v>
      </c>
      <c r="AL401" t="s">
        <v>3637</v>
      </c>
      <c r="AM401" t="s">
        <v>85</v>
      </c>
      <c r="AN401" t="s">
        <v>96</v>
      </c>
      <c r="AO401">
        <v>50</v>
      </c>
      <c r="AP401" s="6" t="s">
        <v>12443</v>
      </c>
      <c r="AQ401">
        <v>3</v>
      </c>
      <c r="AR401">
        <v>0</v>
      </c>
      <c r="AS401" s="3" t="str">
        <f t="shared" si="163"/>
        <v>No</v>
      </c>
      <c r="AT401">
        <v>46</v>
      </c>
      <c r="AU401">
        <v>50</v>
      </c>
      <c r="AV401" t="str">
        <f t="shared" si="164"/>
        <v>Yes</v>
      </c>
      <c r="AW401">
        <v>1</v>
      </c>
      <c r="AX401" t="s">
        <v>12445</v>
      </c>
      <c r="AY401" t="s">
        <v>51</v>
      </c>
      <c r="AZ401" s="6" t="s">
        <v>3638</v>
      </c>
      <c r="BA401" t="s">
        <v>3639</v>
      </c>
      <c r="BB401" t="s">
        <v>3640</v>
      </c>
      <c r="BC401" s="3" t="str">
        <f t="shared" si="165"/>
        <v>with rating</v>
      </c>
      <c r="BD401">
        <v>1926</v>
      </c>
      <c r="BE401" s="3">
        <v>86</v>
      </c>
      <c r="BF401" s="8">
        <f t="shared" si="166"/>
        <v>0.86</v>
      </c>
      <c r="BG401" s="5">
        <f t="shared" si="146"/>
        <v>1656.36</v>
      </c>
      <c r="BH401">
        <v>4.0716510903426704</v>
      </c>
      <c r="BI401" t="s">
        <v>3641</v>
      </c>
      <c r="BJ401">
        <v>0</v>
      </c>
      <c r="BK401" s="3" t="str">
        <f t="shared" si="167"/>
        <v>No</v>
      </c>
      <c r="BM401" t="s">
        <v>3642</v>
      </c>
      <c r="BN401" t="s">
        <v>3643</v>
      </c>
      <c r="BO401" t="s">
        <v>3644</v>
      </c>
      <c r="BP401" t="s">
        <v>58</v>
      </c>
      <c r="BQ401" t="s">
        <v>59</v>
      </c>
      <c r="BR401" t="s">
        <v>3637</v>
      </c>
      <c r="BS401" t="s">
        <v>12458</v>
      </c>
      <c r="BT401" t="s">
        <v>13238</v>
      </c>
      <c r="BU401" t="s">
        <v>12512</v>
      </c>
      <c r="BV401" t="s">
        <v>13239</v>
      </c>
      <c r="BW401" t="s">
        <v>12560</v>
      </c>
      <c r="BX401" t="s">
        <v>12508</v>
      </c>
      <c r="BY401" t="s">
        <v>12486</v>
      </c>
      <c r="BZ401" t="s">
        <v>12501</v>
      </c>
      <c r="CA401" t="s">
        <v>12563</v>
      </c>
      <c r="CB401" t="s">
        <v>12469</v>
      </c>
      <c r="CC401" t="s">
        <v>13142</v>
      </c>
      <c r="CD401" t="s">
        <v>12605</v>
      </c>
      <c r="CE401" t="s">
        <v>12463</v>
      </c>
      <c r="CF401" t="s">
        <v>12566</v>
      </c>
      <c r="CG401" t="s">
        <v>13604</v>
      </c>
    </row>
    <row r="402" spans="1:97" hidden="1" x14ac:dyDescent="0.25">
      <c r="A402">
        <v>401</v>
      </c>
      <c r="B402" t="s">
        <v>3645</v>
      </c>
      <c r="C402" t="s">
        <v>11703</v>
      </c>
      <c r="D402">
        <v>8</v>
      </c>
      <c r="E402">
        <v>7</v>
      </c>
      <c r="F402" t="s">
        <v>45</v>
      </c>
      <c r="G402">
        <v>10000</v>
      </c>
      <c r="H402" s="3">
        <f t="shared" si="144"/>
        <v>80000</v>
      </c>
      <c r="I402" s="3">
        <f t="shared" si="145"/>
        <v>70000</v>
      </c>
      <c r="J402">
        <v>1</v>
      </c>
      <c r="K402" s="3" t="str">
        <f t="shared" si="147"/>
        <v>Yes</v>
      </c>
      <c r="L402" s="3" t="str">
        <f t="shared" si="148"/>
        <v>with rating</v>
      </c>
      <c r="M402" s="3">
        <f t="shared" si="149"/>
        <v>1</v>
      </c>
      <c r="N402" s="3" t="str">
        <f t="shared" si="150"/>
        <v>Below average</v>
      </c>
      <c r="O402" s="3">
        <f t="shared" si="151"/>
        <v>0</v>
      </c>
      <c r="P402" s="3">
        <f t="shared" si="152"/>
        <v>0</v>
      </c>
      <c r="Q402" s="3">
        <f t="shared" si="153"/>
        <v>0</v>
      </c>
      <c r="R402" s="3">
        <f t="shared" si="154"/>
        <v>0</v>
      </c>
      <c r="S402" s="3">
        <f t="shared" si="155"/>
        <v>1</v>
      </c>
      <c r="T402" s="3">
        <f t="shared" si="156"/>
        <v>0</v>
      </c>
      <c r="U402" s="3" t="str">
        <f t="shared" si="157"/>
        <v>Very good</v>
      </c>
      <c r="V402">
        <v>3.62</v>
      </c>
      <c r="W402">
        <v>2069</v>
      </c>
      <c r="X402">
        <v>884</v>
      </c>
      <c r="Y402" s="8">
        <f t="shared" si="158"/>
        <v>0.42725954567423874</v>
      </c>
      <c r="Z402">
        <v>343</v>
      </c>
      <c r="AA402">
        <v>331</v>
      </c>
      <c r="AB402">
        <v>184</v>
      </c>
      <c r="AC402">
        <v>327</v>
      </c>
      <c r="AD402" s="9">
        <f t="shared" si="159"/>
        <v>0.15804736587723539</v>
      </c>
      <c r="AE402">
        <v>0</v>
      </c>
      <c r="AF402">
        <v>0</v>
      </c>
      <c r="AG402" s="3" t="str">
        <f t="shared" si="160"/>
        <v>No</v>
      </c>
      <c r="AH402">
        <v>0</v>
      </c>
      <c r="AI402" s="3" t="str">
        <f t="shared" si="161"/>
        <v>No</v>
      </c>
      <c r="AJ402">
        <v>0</v>
      </c>
      <c r="AK402" s="3" t="str">
        <f t="shared" si="162"/>
        <v>No</v>
      </c>
      <c r="AL402" t="s">
        <v>11704</v>
      </c>
      <c r="AM402" t="s">
        <v>85</v>
      </c>
      <c r="AN402" t="s">
        <v>3648</v>
      </c>
      <c r="AO402">
        <v>50</v>
      </c>
      <c r="AP402" s="6" t="s">
        <v>12443</v>
      </c>
      <c r="AQ402">
        <v>3</v>
      </c>
      <c r="AR402">
        <v>0</v>
      </c>
      <c r="AS402" s="3" t="str">
        <f t="shared" si="163"/>
        <v>No</v>
      </c>
      <c r="AT402">
        <v>38</v>
      </c>
      <c r="AU402">
        <v>50</v>
      </c>
      <c r="AV402" t="str">
        <f t="shared" si="164"/>
        <v>Yes</v>
      </c>
      <c r="AW402">
        <v>1</v>
      </c>
      <c r="AX402" t="s">
        <v>12445</v>
      </c>
      <c r="AY402" t="s">
        <v>51</v>
      </c>
      <c r="AZ402" s="6" t="s">
        <v>3649</v>
      </c>
      <c r="BA402" t="s">
        <v>3650</v>
      </c>
      <c r="BB402" t="s">
        <v>3651</v>
      </c>
      <c r="BC402" s="3" t="str">
        <f t="shared" si="165"/>
        <v>with rating</v>
      </c>
      <c r="BD402">
        <v>12006</v>
      </c>
      <c r="BE402" s="3">
        <v>83</v>
      </c>
      <c r="BF402" s="8">
        <f t="shared" si="166"/>
        <v>0.83</v>
      </c>
      <c r="BG402" s="5">
        <f t="shared" si="146"/>
        <v>9964.98</v>
      </c>
      <c r="BH402">
        <v>3.9012160586373401</v>
      </c>
      <c r="BI402" t="s">
        <v>3652</v>
      </c>
      <c r="BJ402">
        <v>0</v>
      </c>
      <c r="BK402" s="3" t="str">
        <f t="shared" si="167"/>
        <v>No</v>
      </c>
      <c r="BM402" t="s">
        <v>3653</v>
      </c>
      <c r="BN402" t="s">
        <v>3654</v>
      </c>
      <c r="BO402" t="s">
        <v>3655</v>
      </c>
      <c r="BP402" t="s">
        <v>58</v>
      </c>
      <c r="BQ402" t="s">
        <v>59</v>
      </c>
      <c r="BR402" t="s">
        <v>11704</v>
      </c>
      <c r="BS402" t="s">
        <v>12458</v>
      </c>
      <c r="BT402" t="s">
        <v>12469</v>
      </c>
      <c r="BU402" t="s">
        <v>12520</v>
      </c>
      <c r="BV402" t="s">
        <v>12523</v>
      </c>
      <c r="BW402" t="s">
        <v>12570</v>
      </c>
      <c r="BX402" t="s">
        <v>13605</v>
      </c>
      <c r="BY402" t="s">
        <v>12702</v>
      </c>
      <c r="BZ402" t="s">
        <v>12463</v>
      </c>
      <c r="CA402" t="s">
        <v>12519</v>
      </c>
      <c r="CB402" t="s">
        <v>12525</v>
      </c>
      <c r="CC402" t="s">
        <v>12475</v>
      </c>
      <c r="CD402" t="s">
        <v>12459</v>
      </c>
      <c r="CE402" t="s">
        <v>12466</v>
      </c>
      <c r="CF402" t="s">
        <v>12704</v>
      </c>
    </row>
    <row r="403" spans="1:97" hidden="1" x14ac:dyDescent="0.25">
      <c r="A403">
        <v>402</v>
      </c>
      <c r="B403" t="s">
        <v>3656</v>
      </c>
      <c r="C403" t="s">
        <v>3657</v>
      </c>
      <c r="D403">
        <v>15</v>
      </c>
      <c r="E403">
        <v>115</v>
      </c>
      <c r="F403" t="s">
        <v>45</v>
      </c>
      <c r="G403">
        <v>50000</v>
      </c>
      <c r="H403" s="3">
        <f t="shared" si="144"/>
        <v>750000</v>
      </c>
      <c r="I403" s="3">
        <f t="shared" si="145"/>
        <v>5750000</v>
      </c>
      <c r="J403">
        <v>1</v>
      </c>
      <c r="K403" s="3" t="str">
        <f t="shared" si="147"/>
        <v>Yes</v>
      </c>
      <c r="L403" s="3" t="str">
        <f t="shared" si="148"/>
        <v>with rating</v>
      </c>
      <c r="M403" s="3">
        <f t="shared" si="149"/>
        <v>1</v>
      </c>
      <c r="N403" s="3" t="str">
        <f t="shared" si="150"/>
        <v>Above average</v>
      </c>
      <c r="O403" s="3">
        <f t="shared" si="151"/>
        <v>0</v>
      </c>
      <c r="P403" s="3">
        <f t="shared" si="152"/>
        <v>0</v>
      </c>
      <c r="Q403" s="3">
        <f t="shared" si="153"/>
        <v>0</v>
      </c>
      <c r="R403" s="3">
        <f t="shared" si="154"/>
        <v>0</v>
      </c>
      <c r="S403" s="3">
        <f t="shared" si="155"/>
        <v>1</v>
      </c>
      <c r="T403" s="3">
        <f t="shared" si="156"/>
        <v>0</v>
      </c>
      <c r="U403" s="3" t="str">
        <f t="shared" si="157"/>
        <v>Very good</v>
      </c>
      <c r="V403">
        <v>3.94</v>
      </c>
      <c r="W403">
        <v>6735</v>
      </c>
      <c r="X403">
        <v>3278</v>
      </c>
      <c r="Y403" s="8">
        <f t="shared" si="158"/>
        <v>0.48671121009651075</v>
      </c>
      <c r="Z403">
        <v>1411</v>
      </c>
      <c r="AA403">
        <v>998</v>
      </c>
      <c r="AB403">
        <v>431</v>
      </c>
      <c r="AC403">
        <v>617</v>
      </c>
      <c r="AD403" s="9">
        <f t="shared" si="159"/>
        <v>9.1610987379361547E-2</v>
      </c>
      <c r="AE403">
        <v>0</v>
      </c>
      <c r="AF403">
        <v>0</v>
      </c>
      <c r="AG403" s="3" t="str">
        <f t="shared" si="160"/>
        <v>No</v>
      </c>
      <c r="AH403">
        <v>0</v>
      </c>
      <c r="AI403" s="3" t="str">
        <f t="shared" si="161"/>
        <v>No</v>
      </c>
      <c r="AJ403">
        <v>0</v>
      </c>
      <c r="AK403" s="3" t="str">
        <f t="shared" si="162"/>
        <v>No</v>
      </c>
      <c r="AL403" t="s">
        <v>3658</v>
      </c>
      <c r="AM403" t="s">
        <v>47</v>
      </c>
      <c r="AN403" t="s">
        <v>48</v>
      </c>
      <c r="AO403">
        <v>2</v>
      </c>
      <c r="AP403" s="6" t="s">
        <v>12443</v>
      </c>
      <c r="AQ403">
        <v>4</v>
      </c>
      <c r="AR403">
        <v>0</v>
      </c>
      <c r="AS403" s="3" t="str">
        <f t="shared" si="163"/>
        <v>No</v>
      </c>
      <c r="AT403">
        <v>38</v>
      </c>
      <c r="AU403">
        <v>50</v>
      </c>
      <c r="AV403" t="str">
        <f t="shared" si="164"/>
        <v>No</v>
      </c>
      <c r="AY403" t="s">
        <v>51</v>
      </c>
      <c r="AZ403" s="6" t="s">
        <v>3239</v>
      </c>
      <c r="BA403" t="s">
        <v>3240</v>
      </c>
      <c r="BB403" t="s">
        <v>3241</v>
      </c>
      <c r="BC403" s="3" t="str">
        <f t="shared" si="165"/>
        <v>with rating</v>
      </c>
      <c r="BD403">
        <v>165915</v>
      </c>
      <c r="BE403" s="3">
        <v>91</v>
      </c>
      <c r="BF403" s="8">
        <f t="shared" si="166"/>
        <v>0.91</v>
      </c>
      <c r="BG403" s="5">
        <f t="shared" si="146"/>
        <v>150982.65</v>
      </c>
      <c r="BH403">
        <v>4.2560769068498896</v>
      </c>
      <c r="BI403" t="s">
        <v>3242</v>
      </c>
      <c r="BJ403">
        <v>0</v>
      </c>
      <c r="BK403" s="3" t="str">
        <f t="shared" si="167"/>
        <v>No</v>
      </c>
      <c r="BM403" t="s">
        <v>3659</v>
      </c>
      <c r="BN403" t="s">
        <v>3660</v>
      </c>
      <c r="BO403" t="s">
        <v>3661</v>
      </c>
      <c r="BP403" t="s">
        <v>58</v>
      </c>
      <c r="BQ403" t="s">
        <v>59</v>
      </c>
      <c r="BR403" t="s">
        <v>3658</v>
      </c>
      <c r="BS403" t="s">
        <v>12847</v>
      </c>
      <c r="BT403" t="s">
        <v>12661</v>
      </c>
      <c r="BU403" t="s">
        <v>12520</v>
      </c>
      <c r="BV403" t="s">
        <v>12764</v>
      </c>
      <c r="BW403" t="s">
        <v>12560</v>
      </c>
      <c r="BX403" t="s">
        <v>12508</v>
      </c>
      <c r="BY403" t="s">
        <v>12486</v>
      </c>
      <c r="BZ403" t="s">
        <v>12916</v>
      </c>
      <c r="CA403" t="s">
        <v>12740</v>
      </c>
      <c r="CB403" t="s">
        <v>12463</v>
      </c>
      <c r="CC403" t="s">
        <v>12597</v>
      </c>
      <c r="CD403" t="s">
        <v>12555</v>
      </c>
      <c r="CE403" t="s">
        <v>12598</v>
      </c>
      <c r="CF403" t="s">
        <v>12490</v>
      </c>
      <c r="CG403" t="s">
        <v>12622</v>
      </c>
      <c r="CH403" t="s">
        <v>13606</v>
      </c>
      <c r="CI403" t="s">
        <v>12492</v>
      </c>
      <c r="CJ403" t="s">
        <v>12475</v>
      </c>
    </row>
    <row r="404" spans="1:97" hidden="1" x14ac:dyDescent="0.25">
      <c r="A404">
        <v>403</v>
      </c>
      <c r="B404" t="s">
        <v>3662</v>
      </c>
      <c r="C404" t="s">
        <v>11705</v>
      </c>
      <c r="D404">
        <v>8</v>
      </c>
      <c r="E404">
        <v>7</v>
      </c>
      <c r="F404" t="s">
        <v>45</v>
      </c>
      <c r="G404">
        <v>20000</v>
      </c>
      <c r="H404" s="3">
        <f t="shared" si="144"/>
        <v>160000</v>
      </c>
      <c r="I404" s="3">
        <f t="shared" si="145"/>
        <v>140000</v>
      </c>
      <c r="J404">
        <v>1</v>
      </c>
      <c r="K404" s="3" t="str">
        <f t="shared" si="147"/>
        <v>Yes</v>
      </c>
      <c r="L404" s="3" t="str">
        <f t="shared" si="148"/>
        <v>with rating</v>
      </c>
      <c r="M404" s="3">
        <f t="shared" si="149"/>
        <v>1</v>
      </c>
      <c r="N404" s="3" t="str">
        <f t="shared" si="150"/>
        <v>Below average</v>
      </c>
      <c r="O404" s="3">
        <f t="shared" si="151"/>
        <v>0</v>
      </c>
      <c r="P404" s="3">
        <f t="shared" si="152"/>
        <v>0</v>
      </c>
      <c r="Q404" s="3">
        <f t="shared" si="153"/>
        <v>0</v>
      </c>
      <c r="R404" s="3">
        <f t="shared" si="154"/>
        <v>0</v>
      </c>
      <c r="S404" s="3">
        <f t="shared" si="155"/>
        <v>1</v>
      </c>
      <c r="T404" s="3">
        <f t="shared" si="156"/>
        <v>0</v>
      </c>
      <c r="U404" s="3" t="str">
        <f t="shared" si="157"/>
        <v>Very good</v>
      </c>
      <c r="V404">
        <v>3.59</v>
      </c>
      <c r="W404">
        <v>2189</v>
      </c>
      <c r="X404">
        <v>917</v>
      </c>
      <c r="Y404" s="8">
        <f t="shared" si="158"/>
        <v>0.4189127455459114</v>
      </c>
      <c r="Z404">
        <v>374</v>
      </c>
      <c r="AA404">
        <v>331</v>
      </c>
      <c r="AB404">
        <v>223</v>
      </c>
      <c r="AC404">
        <v>344</v>
      </c>
      <c r="AD404" s="9">
        <f t="shared" si="159"/>
        <v>0.15714938328003655</v>
      </c>
      <c r="AE404">
        <v>0</v>
      </c>
      <c r="AF404">
        <v>0</v>
      </c>
      <c r="AG404" s="3" t="str">
        <f t="shared" si="160"/>
        <v>No</v>
      </c>
      <c r="AH404">
        <v>0</v>
      </c>
      <c r="AI404" s="3" t="str">
        <f t="shared" si="161"/>
        <v>No</v>
      </c>
      <c r="AJ404">
        <v>0</v>
      </c>
      <c r="AK404" s="3" t="str">
        <f t="shared" si="162"/>
        <v>No</v>
      </c>
      <c r="AL404" t="s">
        <v>11706</v>
      </c>
      <c r="AM404" t="s">
        <v>150</v>
      </c>
      <c r="AN404" t="s">
        <v>48</v>
      </c>
      <c r="AO404">
        <v>38</v>
      </c>
      <c r="AP404" s="6" t="s">
        <v>12443</v>
      </c>
      <c r="AQ404">
        <v>2</v>
      </c>
      <c r="AR404">
        <v>0</v>
      </c>
      <c r="AS404" s="3" t="str">
        <f t="shared" si="163"/>
        <v>No</v>
      </c>
      <c r="AT404">
        <v>23</v>
      </c>
      <c r="AU404">
        <v>50</v>
      </c>
      <c r="AV404" t="str">
        <f t="shared" si="164"/>
        <v>No</v>
      </c>
      <c r="AY404" t="s">
        <v>51</v>
      </c>
      <c r="AZ404" s="6" t="s">
        <v>1312</v>
      </c>
      <c r="BA404" t="s">
        <v>1313</v>
      </c>
      <c r="BB404" t="s">
        <v>1314</v>
      </c>
      <c r="BC404" s="3" t="str">
        <f t="shared" si="165"/>
        <v>with rating</v>
      </c>
      <c r="BD404">
        <v>12309</v>
      </c>
      <c r="BE404" s="3">
        <v>86</v>
      </c>
      <c r="BF404" s="8">
        <f t="shared" si="166"/>
        <v>0.86</v>
      </c>
      <c r="BG404" s="5">
        <f t="shared" si="146"/>
        <v>10585.74</v>
      </c>
      <c r="BH404">
        <v>4.0451702006661696</v>
      </c>
      <c r="BI404" t="s">
        <v>1315</v>
      </c>
      <c r="BJ404">
        <v>1</v>
      </c>
      <c r="BK404" s="3" t="str">
        <f t="shared" si="167"/>
        <v>Yes</v>
      </c>
      <c r="BL404" t="s">
        <v>1316</v>
      </c>
      <c r="BM404" t="s">
        <v>3665</v>
      </c>
      <c r="BN404" t="s">
        <v>3666</v>
      </c>
      <c r="BO404" t="s">
        <v>3667</v>
      </c>
      <c r="BP404" t="s">
        <v>58</v>
      </c>
      <c r="BQ404" t="s">
        <v>59</v>
      </c>
      <c r="BR404" t="s">
        <v>11706</v>
      </c>
      <c r="BS404" t="s">
        <v>12458</v>
      </c>
      <c r="BT404" t="s">
        <v>12519</v>
      </c>
      <c r="BU404" t="s">
        <v>12523</v>
      </c>
      <c r="BV404" t="s">
        <v>13607</v>
      </c>
      <c r="BW404" t="s">
        <v>12570</v>
      </c>
      <c r="BX404" t="s">
        <v>12463</v>
      </c>
      <c r="BY404" t="s">
        <v>12469</v>
      </c>
      <c r="BZ404" t="s">
        <v>12525</v>
      </c>
      <c r="CA404" t="s">
        <v>12605</v>
      </c>
      <c r="CB404" t="s">
        <v>12459</v>
      </c>
      <c r="CC404" t="s">
        <v>12466</v>
      </c>
    </row>
    <row r="405" spans="1:97" hidden="1" x14ac:dyDescent="0.25">
      <c r="A405">
        <v>404</v>
      </c>
      <c r="B405" t="s">
        <v>11707</v>
      </c>
      <c r="C405" t="s">
        <v>11707</v>
      </c>
      <c r="D405">
        <v>1.68</v>
      </c>
      <c r="E405">
        <v>2</v>
      </c>
      <c r="F405" t="s">
        <v>45</v>
      </c>
      <c r="G405">
        <v>1000</v>
      </c>
      <c r="H405" s="3">
        <f t="shared" si="144"/>
        <v>1680</v>
      </c>
      <c r="I405" s="3">
        <f t="shared" si="145"/>
        <v>2000</v>
      </c>
      <c r="J405">
        <v>1</v>
      </c>
      <c r="K405" s="3" t="str">
        <f t="shared" si="147"/>
        <v>Yes</v>
      </c>
      <c r="L405" s="3" t="str">
        <f t="shared" si="148"/>
        <v>with rating</v>
      </c>
      <c r="M405" s="3">
        <f t="shared" si="149"/>
        <v>1</v>
      </c>
      <c r="N405" s="3" t="str">
        <f t="shared" si="150"/>
        <v>Above average</v>
      </c>
      <c r="O405" s="3">
        <f t="shared" si="151"/>
        <v>0</v>
      </c>
      <c r="P405" s="3">
        <f t="shared" si="152"/>
        <v>0</v>
      </c>
      <c r="Q405" s="3">
        <f t="shared" si="153"/>
        <v>0</v>
      </c>
      <c r="R405" s="3">
        <f t="shared" si="154"/>
        <v>0</v>
      </c>
      <c r="S405" s="3">
        <f t="shared" si="155"/>
        <v>1</v>
      </c>
      <c r="T405" s="3">
        <f t="shared" si="156"/>
        <v>0</v>
      </c>
      <c r="U405" s="3" t="str">
        <f t="shared" si="157"/>
        <v>Very good</v>
      </c>
      <c r="V405">
        <v>3.95</v>
      </c>
      <c r="W405">
        <v>238</v>
      </c>
      <c r="X405">
        <v>129</v>
      </c>
      <c r="Y405" s="8">
        <f t="shared" si="158"/>
        <v>0.54201680672268904</v>
      </c>
      <c r="Z405">
        <v>42</v>
      </c>
      <c r="AA405">
        <v>27</v>
      </c>
      <c r="AB405">
        <v>7</v>
      </c>
      <c r="AC405">
        <v>33</v>
      </c>
      <c r="AD405" s="9">
        <f t="shared" si="159"/>
        <v>0.13865546218487396</v>
      </c>
      <c r="AE405">
        <v>0</v>
      </c>
      <c r="AF405">
        <v>0</v>
      </c>
      <c r="AG405" s="3" t="str">
        <f t="shared" si="160"/>
        <v>No</v>
      </c>
      <c r="AH405">
        <v>0</v>
      </c>
      <c r="AI405" s="3" t="str">
        <f t="shared" si="161"/>
        <v>No</v>
      </c>
      <c r="AJ405">
        <v>0</v>
      </c>
      <c r="AK405" s="3" t="str">
        <f t="shared" si="162"/>
        <v>No</v>
      </c>
      <c r="AL405" t="s">
        <v>11708</v>
      </c>
      <c r="AM405" t="s">
        <v>193</v>
      </c>
      <c r="AN405">
        <v>33</v>
      </c>
      <c r="AO405">
        <v>1</v>
      </c>
      <c r="AP405" s="6" t="s">
        <v>12443</v>
      </c>
      <c r="AQ405">
        <v>1</v>
      </c>
      <c r="AR405">
        <v>0</v>
      </c>
      <c r="AS405" s="3" t="str">
        <f t="shared" si="163"/>
        <v>No</v>
      </c>
      <c r="AT405">
        <v>23</v>
      </c>
      <c r="AU405">
        <v>50</v>
      </c>
      <c r="AV405" t="str">
        <f t="shared" si="164"/>
        <v>No</v>
      </c>
      <c r="AY405" t="s">
        <v>51</v>
      </c>
      <c r="AZ405" s="6" t="s">
        <v>1312</v>
      </c>
      <c r="BA405" t="s">
        <v>1313</v>
      </c>
      <c r="BB405" t="s">
        <v>1314</v>
      </c>
      <c r="BC405" s="3" t="str">
        <f t="shared" si="165"/>
        <v>with rating</v>
      </c>
      <c r="BD405">
        <v>12309</v>
      </c>
      <c r="BE405" s="3">
        <v>86</v>
      </c>
      <c r="BF405" s="8">
        <f t="shared" si="166"/>
        <v>0.86</v>
      </c>
      <c r="BG405" s="5">
        <f t="shared" si="146"/>
        <v>10585.74</v>
      </c>
      <c r="BH405">
        <v>4.0451702006661696</v>
      </c>
      <c r="BI405" t="s">
        <v>1315</v>
      </c>
      <c r="BJ405">
        <v>1</v>
      </c>
      <c r="BK405" s="3" t="str">
        <f t="shared" si="167"/>
        <v>Yes</v>
      </c>
      <c r="BL405" t="s">
        <v>1316</v>
      </c>
      <c r="BM405" t="s">
        <v>3670</v>
      </c>
      <c r="BN405" t="s">
        <v>3671</v>
      </c>
      <c r="BO405" s="1" t="s">
        <v>3672</v>
      </c>
      <c r="BP405" t="s">
        <v>58</v>
      </c>
      <c r="BQ405" t="s">
        <v>59</v>
      </c>
      <c r="BR405" t="s">
        <v>11708</v>
      </c>
      <c r="BS405" t="s">
        <v>12458</v>
      </c>
      <c r="BT405" t="s">
        <v>13029</v>
      </c>
      <c r="BU405" t="s">
        <v>12999</v>
      </c>
      <c r="BV405" t="s">
        <v>12472</v>
      </c>
      <c r="BW405" t="s">
        <v>13249</v>
      </c>
      <c r="BX405" t="s">
        <v>13010</v>
      </c>
      <c r="BY405" t="s">
        <v>12463</v>
      </c>
      <c r="BZ405" t="s">
        <v>13008</v>
      </c>
      <c r="CA405" t="s">
        <v>13035</v>
      </c>
      <c r="CB405" t="s">
        <v>12519</v>
      </c>
      <c r="CC405" t="s">
        <v>12508</v>
      </c>
      <c r="CD405" t="s">
        <v>12466</v>
      </c>
      <c r="CE405" t="s">
        <v>12475</v>
      </c>
    </row>
    <row r="406" spans="1:97" hidden="1" x14ac:dyDescent="0.25">
      <c r="A406">
        <v>405</v>
      </c>
      <c r="B406" t="s">
        <v>3673</v>
      </c>
      <c r="C406" t="s">
        <v>3674</v>
      </c>
      <c r="D406">
        <v>24</v>
      </c>
      <c r="E406">
        <v>59</v>
      </c>
      <c r="F406" t="s">
        <v>45</v>
      </c>
      <c r="G406">
        <v>1000</v>
      </c>
      <c r="H406" s="3">
        <f t="shared" si="144"/>
        <v>24000</v>
      </c>
      <c r="I406" s="3">
        <f t="shared" si="145"/>
        <v>59000</v>
      </c>
      <c r="J406">
        <v>1</v>
      </c>
      <c r="K406" s="3" t="str">
        <f t="shared" si="147"/>
        <v>Yes</v>
      </c>
      <c r="L406" s="3" t="str">
        <f t="shared" si="148"/>
        <v>with rating</v>
      </c>
      <c r="M406" s="3">
        <f t="shared" si="149"/>
        <v>1</v>
      </c>
      <c r="N406" s="3" t="str">
        <f t="shared" si="150"/>
        <v>Above average</v>
      </c>
      <c r="O406" s="3">
        <f t="shared" si="151"/>
        <v>0</v>
      </c>
      <c r="P406" s="3">
        <f t="shared" si="152"/>
        <v>0</v>
      </c>
      <c r="Q406" s="3">
        <f t="shared" si="153"/>
        <v>0</v>
      </c>
      <c r="R406" s="3">
        <f t="shared" si="154"/>
        <v>0</v>
      </c>
      <c r="S406" s="3">
        <f t="shared" si="155"/>
        <v>1</v>
      </c>
      <c r="T406" s="3">
        <f t="shared" si="156"/>
        <v>0</v>
      </c>
      <c r="U406" s="3" t="str">
        <f t="shared" si="157"/>
        <v>Very good</v>
      </c>
      <c r="V406">
        <v>4.21</v>
      </c>
      <c r="W406">
        <v>762</v>
      </c>
      <c r="X406">
        <v>461</v>
      </c>
      <c r="Y406" s="8">
        <f t="shared" si="158"/>
        <v>0.60498687664041995</v>
      </c>
      <c r="Z406">
        <v>150</v>
      </c>
      <c r="AA406">
        <v>64</v>
      </c>
      <c r="AB406">
        <v>24</v>
      </c>
      <c r="AC406">
        <v>63</v>
      </c>
      <c r="AD406" s="9">
        <f t="shared" si="159"/>
        <v>8.2677165354330714E-2</v>
      </c>
      <c r="AE406">
        <v>0</v>
      </c>
      <c r="AF406">
        <v>0</v>
      </c>
      <c r="AG406" s="3" t="str">
        <f t="shared" si="160"/>
        <v>No</v>
      </c>
      <c r="AH406">
        <v>0</v>
      </c>
      <c r="AI406" s="3" t="str">
        <f t="shared" si="161"/>
        <v>No</v>
      </c>
      <c r="AJ406">
        <v>0</v>
      </c>
      <c r="AK406" s="3" t="str">
        <f t="shared" si="162"/>
        <v>No</v>
      </c>
      <c r="AL406" t="s">
        <v>3675</v>
      </c>
      <c r="AM406" t="s">
        <v>150</v>
      </c>
      <c r="AO406">
        <v>50</v>
      </c>
      <c r="AP406" s="6" t="s">
        <v>12443</v>
      </c>
      <c r="AQ406">
        <v>6</v>
      </c>
      <c r="AR406">
        <v>0</v>
      </c>
      <c r="AS406" s="3" t="str">
        <f t="shared" si="163"/>
        <v>No</v>
      </c>
      <c r="AT406">
        <v>26</v>
      </c>
      <c r="AU406">
        <v>50</v>
      </c>
      <c r="AV406" t="str">
        <f t="shared" si="164"/>
        <v>No</v>
      </c>
      <c r="AY406" t="s">
        <v>51</v>
      </c>
      <c r="AZ406" s="6" t="s">
        <v>3676</v>
      </c>
      <c r="BA406" t="s">
        <v>3676</v>
      </c>
      <c r="BB406" t="s">
        <v>3677</v>
      </c>
      <c r="BC406" s="3" t="str">
        <f t="shared" si="165"/>
        <v>with rating</v>
      </c>
      <c r="BD406">
        <v>4084</v>
      </c>
      <c r="BE406" s="3">
        <v>90</v>
      </c>
      <c r="BF406" s="8">
        <f t="shared" si="166"/>
        <v>0.9</v>
      </c>
      <c r="BG406" s="5">
        <f t="shared" si="146"/>
        <v>3675.6</v>
      </c>
      <c r="BH406">
        <v>4.3082761998041104</v>
      </c>
      <c r="BI406" t="s">
        <v>3678</v>
      </c>
      <c r="BJ406">
        <v>0</v>
      </c>
      <c r="BK406" s="3" t="str">
        <f t="shared" si="167"/>
        <v>No</v>
      </c>
      <c r="BM406" t="s">
        <v>3679</v>
      </c>
      <c r="BN406" t="s">
        <v>3680</v>
      </c>
      <c r="BO406" t="s">
        <v>3681</v>
      </c>
      <c r="BP406" t="s">
        <v>58</v>
      </c>
      <c r="BQ406" t="s">
        <v>59</v>
      </c>
      <c r="BR406" t="s">
        <v>3675</v>
      </c>
      <c r="BS406" t="s">
        <v>13414</v>
      </c>
      <c r="BT406" t="s">
        <v>13411</v>
      </c>
      <c r="BU406" t="s">
        <v>13608</v>
      </c>
      <c r="BV406" t="s">
        <v>13609</v>
      </c>
      <c r="BW406" t="s">
        <v>13396</v>
      </c>
      <c r="BX406" t="s">
        <v>13610</v>
      </c>
      <c r="BY406" t="s">
        <v>13611</v>
      </c>
      <c r="BZ406" t="s">
        <v>13612</v>
      </c>
      <c r="CA406" t="s">
        <v>13613</v>
      </c>
      <c r="CB406" t="s">
        <v>12647</v>
      </c>
      <c r="CC406" t="s">
        <v>13614</v>
      </c>
    </row>
    <row r="407" spans="1:97" hidden="1" x14ac:dyDescent="0.25">
      <c r="A407">
        <v>406</v>
      </c>
      <c r="B407" t="s">
        <v>3682</v>
      </c>
      <c r="C407" t="s">
        <v>3682</v>
      </c>
      <c r="D407">
        <v>5.65</v>
      </c>
      <c r="E407">
        <v>26</v>
      </c>
      <c r="F407" t="s">
        <v>45</v>
      </c>
      <c r="G407">
        <v>100</v>
      </c>
      <c r="H407" s="3">
        <f t="shared" si="144"/>
        <v>565</v>
      </c>
      <c r="I407" s="3">
        <f t="shared" si="145"/>
        <v>2600</v>
      </c>
      <c r="J407">
        <v>0</v>
      </c>
      <c r="K407" s="3" t="str">
        <f t="shared" si="147"/>
        <v>No</v>
      </c>
      <c r="L407" s="3" t="str">
        <f t="shared" si="148"/>
        <v>with rating</v>
      </c>
      <c r="M407" s="3">
        <f t="shared" si="149"/>
        <v>1</v>
      </c>
      <c r="N407" s="3" t="str">
        <f t="shared" si="150"/>
        <v>Below average</v>
      </c>
      <c r="O407" s="3">
        <f t="shared" si="151"/>
        <v>0</v>
      </c>
      <c r="P407" s="3">
        <f t="shared" si="152"/>
        <v>0</v>
      </c>
      <c r="Q407" s="3">
        <f t="shared" si="153"/>
        <v>0</v>
      </c>
      <c r="R407" s="3">
        <f t="shared" si="154"/>
        <v>0</v>
      </c>
      <c r="S407" s="3">
        <f t="shared" si="155"/>
        <v>1</v>
      </c>
      <c r="T407" s="3">
        <f t="shared" si="156"/>
        <v>0</v>
      </c>
      <c r="U407" s="3" t="str">
        <f t="shared" si="157"/>
        <v>Very good</v>
      </c>
      <c r="V407">
        <v>3.67</v>
      </c>
      <c r="W407">
        <v>33</v>
      </c>
      <c r="X407">
        <v>14</v>
      </c>
      <c r="Y407" s="8">
        <f t="shared" si="158"/>
        <v>0.42424242424242425</v>
      </c>
      <c r="Z407">
        <v>7</v>
      </c>
      <c r="AA407">
        <v>4</v>
      </c>
      <c r="AB407">
        <v>3</v>
      </c>
      <c r="AC407">
        <v>5</v>
      </c>
      <c r="AD407" s="9">
        <f t="shared" si="159"/>
        <v>0.15151515151515152</v>
      </c>
      <c r="AE407">
        <v>0</v>
      </c>
      <c r="AF407">
        <v>0</v>
      </c>
      <c r="AG407" s="3" t="str">
        <f t="shared" si="160"/>
        <v>No</v>
      </c>
      <c r="AH407">
        <v>0</v>
      </c>
      <c r="AI407" s="3" t="str">
        <f t="shared" si="161"/>
        <v>No</v>
      </c>
      <c r="AJ407">
        <v>0</v>
      </c>
      <c r="AK407" s="3" t="str">
        <f t="shared" si="162"/>
        <v>No</v>
      </c>
      <c r="AL407" t="s">
        <v>3683</v>
      </c>
      <c r="AM407" t="s">
        <v>129</v>
      </c>
      <c r="AN407" t="s">
        <v>11709</v>
      </c>
      <c r="AO407">
        <v>50</v>
      </c>
      <c r="AP407" s="6" t="s">
        <v>12443</v>
      </c>
      <c r="AQ407">
        <v>1</v>
      </c>
      <c r="AR407">
        <v>0</v>
      </c>
      <c r="AS407" s="3" t="str">
        <f t="shared" si="163"/>
        <v>No</v>
      </c>
      <c r="AT407">
        <v>32</v>
      </c>
      <c r="AU407">
        <v>50</v>
      </c>
      <c r="AV407" t="str">
        <f t="shared" si="164"/>
        <v>No</v>
      </c>
      <c r="AY407" t="s">
        <v>51</v>
      </c>
      <c r="AZ407" s="6" t="s">
        <v>3685</v>
      </c>
      <c r="BA407" t="s">
        <v>3686</v>
      </c>
      <c r="BB407" t="s">
        <v>3687</v>
      </c>
      <c r="BC407" s="3" t="str">
        <f t="shared" si="165"/>
        <v>with rating</v>
      </c>
      <c r="BD407">
        <v>3028</v>
      </c>
      <c r="BE407" s="3">
        <v>92</v>
      </c>
      <c r="BF407" s="8">
        <f t="shared" si="166"/>
        <v>0.92</v>
      </c>
      <c r="BG407" s="5">
        <f t="shared" si="146"/>
        <v>2785.76</v>
      </c>
      <c r="BH407">
        <v>4.2992073976221903</v>
      </c>
      <c r="BI407" t="s">
        <v>3688</v>
      </c>
      <c r="BJ407">
        <v>0</v>
      </c>
      <c r="BK407" s="3" t="str">
        <f t="shared" si="167"/>
        <v>No</v>
      </c>
      <c r="BM407" t="s">
        <v>3689</v>
      </c>
      <c r="BN407" t="s">
        <v>3690</v>
      </c>
      <c r="BO407" s="1" t="s">
        <v>3691</v>
      </c>
      <c r="BP407" t="s">
        <v>58</v>
      </c>
      <c r="BQ407" t="s">
        <v>59</v>
      </c>
      <c r="BR407" t="s">
        <v>3683</v>
      </c>
      <c r="BS407" t="s">
        <v>12878</v>
      </c>
      <c r="BT407" t="s">
        <v>13615</v>
      </c>
      <c r="BU407" t="s">
        <v>13616</v>
      </c>
      <c r="BV407" t="s">
        <v>13617</v>
      </c>
      <c r="BW407" t="s">
        <v>13618</v>
      </c>
      <c r="BX407" t="s">
        <v>13619</v>
      </c>
      <c r="BY407" t="s">
        <v>13204</v>
      </c>
      <c r="BZ407" t="s">
        <v>13620</v>
      </c>
      <c r="CA407" t="s">
        <v>12459</v>
      </c>
      <c r="CB407" t="s">
        <v>13621</v>
      </c>
      <c r="CC407" t="s">
        <v>13622</v>
      </c>
      <c r="CD407" t="s">
        <v>13623</v>
      </c>
      <c r="CE407" t="s">
        <v>13624</v>
      </c>
      <c r="CF407" t="s">
        <v>13625</v>
      </c>
      <c r="CG407" t="s">
        <v>13626</v>
      </c>
      <c r="CH407" t="s">
        <v>13627</v>
      </c>
      <c r="CI407" t="s">
        <v>12940</v>
      </c>
      <c r="CJ407" t="s">
        <v>13628</v>
      </c>
      <c r="CK407" t="s">
        <v>13629</v>
      </c>
    </row>
    <row r="408" spans="1:97" hidden="1" x14ac:dyDescent="0.25">
      <c r="A408">
        <v>407</v>
      </c>
      <c r="B408" t="s">
        <v>1280</v>
      </c>
      <c r="C408" t="s">
        <v>11507</v>
      </c>
      <c r="D408">
        <v>13</v>
      </c>
      <c r="E408">
        <v>11</v>
      </c>
      <c r="F408" t="s">
        <v>45</v>
      </c>
      <c r="G408">
        <v>100</v>
      </c>
      <c r="H408" s="3">
        <f t="shared" si="144"/>
        <v>1300</v>
      </c>
      <c r="I408" s="3">
        <f t="shared" si="145"/>
        <v>1100</v>
      </c>
      <c r="J408">
        <v>0</v>
      </c>
      <c r="K408" s="3" t="str">
        <f t="shared" si="147"/>
        <v>No</v>
      </c>
      <c r="L408" s="3" t="str">
        <f t="shared" si="148"/>
        <v>with rating</v>
      </c>
      <c r="M408" s="3">
        <f t="shared" si="149"/>
        <v>1</v>
      </c>
      <c r="N408" s="3" t="str">
        <f t="shared" si="150"/>
        <v>Above average</v>
      </c>
      <c r="O408" s="3">
        <f t="shared" si="151"/>
        <v>0</v>
      </c>
      <c r="P408" s="3">
        <f t="shared" si="152"/>
        <v>0</v>
      </c>
      <c r="Q408" s="3">
        <f t="shared" si="153"/>
        <v>0</v>
      </c>
      <c r="R408" s="3">
        <f t="shared" si="154"/>
        <v>0</v>
      </c>
      <c r="S408" s="3">
        <f t="shared" si="155"/>
        <v>1</v>
      </c>
      <c r="T408" s="3">
        <f t="shared" si="156"/>
        <v>0</v>
      </c>
      <c r="U408" s="3" t="str">
        <f t="shared" si="157"/>
        <v>Very good</v>
      </c>
      <c r="V408">
        <v>4.3499999999999996</v>
      </c>
      <c r="W408">
        <v>26</v>
      </c>
      <c r="X408">
        <v>18</v>
      </c>
      <c r="Y408" s="8">
        <f t="shared" si="158"/>
        <v>0.69230769230769229</v>
      </c>
      <c r="Z408">
        <v>4</v>
      </c>
      <c r="AA408">
        <v>1</v>
      </c>
      <c r="AB408">
        <v>1</v>
      </c>
      <c r="AC408">
        <v>2</v>
      </c>
      <c r="AD408" s="9">
        <f t="shared" si="159"/>
        <v>7.6923076923076927E-2</v>
      </c>
      <c r="AE408">
        <v>1</v>
      </c>
      <c r="AF408">
        <v>0</v>
      </c>
      <c r="AG408" s="3" t="str">
        <f t="shared" si="160"/>
        <v>No</v>
      </c>
      <c r="AH408">
        <v>1</v>
      </c>
      <c r="AI408" s="3" t="str">
        <f t="shared" si="161"/>
        <v>Yes</v>
      </c>
      <c r="AJ408">
        <v>0</v>
      </c>
      <c r="AK408" s="3" t="str">
        <f t="shared" si="162"/>
        <v>No</v>
      </c>
      <c r="AL408" t="s">
        <v>3692</v>
      </c>
      <c r="AM408" t="s">
        <v>3693</v>
      </c>
      <c r="AN408" t="s">
        <v>64</v>
      </c>
      <c r="AO408">
        <v>50</v>
      </c>
      <c r="AP408" s="6" t="s">
        <v>12443</v>
      </c>
      <c r="AQ408">
        <v>3</v>
      </c>
      <c r="AR408">
        <v>0</v>
      </c>
      <c r="AS408" s="3" t="str">
        <f t="shared" si="163"/>
        <v>No</v>
      </c>
      <c r="AT408">
        <v>139</v>
      </c>
      <c r="AU408">
        <v>50</v>
      </c>
      <c r="AV408" t="str">
        <f t="shared" si="164"/>
        <v>Yes</v>
      </c>
      <c r="AW408">
        <v>1</v>
      </c>
      <c r="AX408" t="s">
        <v>12445</v>
      </c>
      <c r="AY408" t="s">
        <v>321</v>
      </c>
      <c r="AZ408" s="6" t="s">
        <v>3694</v>
      </c>
      <c r="BA408" t="s">
        <v>3694</v>
      </c>
      <c r="BB408" t="s">
        <v>3695</v>
      </c>
      <c r="BC408" s="3" t="str">
        <f t="shared" si="165"/>
        <v>with rating</v>
      </c>
      <c r="BD408">
        <v>21</v>
      </c>
      <c r="BE408" s="3">
        <v>90</v>
      </c>
      <c r="BF408" s="8">
        <f t="shared" si="166"/>
        <v>0.9</v>
      </c>
      <c r="BG408" s="5">
        <f t="shared" si="146"/>
        <v>18.899999999999999</v>
      </c>
      <c r="BH408">
        <v>4.0476190476190403</v>
      </c>
      <c r="BI408" t="s">
        <v>3696</v>
      </c>
      <c r="BJ408">
        <v>0</v>
      </c>
      <c r="BK408" s="3" t="str">
        <f t="shared" si="167"/>
        <v>No</v>
      </c>
      <c r="BM408" t="s">
        <v>3697</v>
      </c>
      <c r="BN408" t="s">
        <v>3698</v>
      </c>
      <c r="BO408" t="s">
        <v>3699</v>
      </c>
      <c r="BP408" t="s">
        <v>58</v>
      </c>
      <c r="BQ408" t="s">
        <v>59</v>
      </c>
      <c r="BR408" t="s">
        <v>3692</v>
      </c>
      <c r="BS408" t="s">
        <v>13069</v>
      </c>
      <c r="BT408" t="s">
        <v>12469</v>
      </c>
      <c r="BU408" t="s">
        <v>12724</v>
      </c>
      <c r="BV408" t="s">
        <v>12512</v>
      </c>
      <c r="BW408" t="s">
        <v>12458</v>
      </c>
      <c r="BX408" t="s">
        <v>13630</v>
      </c>
      <c r="BY408" t="s">
        <v>12506</v>
      </c>
      <c r="BZ408" t="s">
        <v>12473</v>
      </c>
      <c r="CA408" t="s">
        <v>12527</v>
      </c>
      <c r="CB408" t="s">
        <v>12501</v>
      </c>
      <c r="CC408" t="s">
        <v>12459</v>
      </c>
    </row>
    <row r="409" spans="1:97" hidden="1" x14ac:dyDescent="0.25">
      <c r="A409">
        <v>408</v>
      </c>
      <c r="B409" t="s">
        <v>3700</v>
      </c>
      <c r="C409" t="s">
        <v>3701</v>
      </c>
      <c r="D409">
        <v>16</v>
      </c>
      <c r="E409">
        <v>106</v>
      </c>
      <c r="F409" t="s">
        <v>45</v>
      </c>
      <c r="G409">
        <v>100</v>
      </c>
      <c r="H409" s="3">
        <f t="shared" si="144"/>
        <v>1600</v>
      </c>
      <c r="I409" s="3">
        <f t="shared" si="145"/>
        <v>10600</v>
      </c>
      <c r="J409">
        <v>0</v>
      </c>
      <c r="K409" s="3" t="str">
        <f t="shared" si="147"/>
        <v>No</v>
      </c>
      <c r="L409" s="3" t="str">
        <f t="shared" si="148"/>
        <v>with rating</v>
      </c>
      <c r="M409" s="3">
        <f t="shared" si="149"/>
        <v>1</v>
      </c>
      <c r="N409" s="3" t="str">
        <f t="shared" si="150"/>
        <v>Above average</v>
      </c>
      <c r="O409" s="3">
        <f t="shared" si="151"/>
        <v>0</v>
      </c>
      <c r="P409" s="3">
        <f t="shared" si="152"/>
        <v>0</v>
      </c>
      <c r="Q409" s="3">
        <f t="shared" si="153"/>
        <v>0</v>
      </c>
      <c r="R409" s="3">
        <f t="shared" si="154"/>
        <v>0</v>
      </c>
      <c r="S409" s="3">
        <f t="shared" si="155"/>
        <v>1</v>
      </c>
      <c r="T409" s="3">
        <f t="shared" si="156"/>
        <v>0</v>
      </c>
      <c r="U409" s="3" t="str">
        <f t="shared" si="157"/>
        <v>Very good</v>
      </c>
      <c r="V409">
        <v>4.07</v>
      </c>
      <c r="W409">
        <v>76</v>
      </c>
      <c r="X409">
        <v>38</v>
      </c>
      <c r="Y409" s="8">
        <f t="shared" si="158"/>
        <v>0.5</v>
      </c>
      <c r="Z409">
        <v>21</v>
      </c>
      <c r="AA409">
        <v>5</v>
      </c>
      <c r="AB409">
        <v>8</v>
      </c>
      <c r="AC409">
        <v>4</v>
      </c>
      <c r="AD409" s="9">
        <f t="shared" si="159"/>
        <v>5.2631578947368418E-2</v>
      </c>
      <c r="AE409">
        <v>0</v>
      </c>
      <c r="AF409">
        <v>0</v>
      </c>
      <c r="AG409" s="3" t="str">
        <f t="shared" si="160"/>
        <v>No</v>
      </c>
      <c r="AH409">
        <v>0</v>
      </c>
      <c r="AI409" s="3" t="str">
        <f t="shared" si="161"/>
        <v>No</v>
      </c>
      <c r="AJ409">
        <v>0</v>
      </c>
      <c r="AK409" s="3" t="str">
        <f t="shared" si="162"/>
        <v>No</v>
      </c>
      <c r="AL409" t="s">
        <v>11710</v>
      </c>
      <c r="AM409" t="s">
        <v>47</v>
      </c>
      <c r="AN409" t="s">
        <v>48</v>
      </c>
      <c r="AO409">
        <v>50</v>
      </c>
      <c r="AP409" s="6" t="s">
        <v>12443</v>
      </c>
      <c r="AQ409">
        <v>5</v>
      </c>
      <c r="AR409">
        <v>0</v>
      </c>
      <c r="AS409" s="3" t="str">
        <f t="shared" si="163"/>
        <v>No</v>
      </c>
      <c r="AT409">
        <v>40</v>
      </c>
      <c r="AU409">
        <v>50</v>
      </c>
      <c r="AV409" t="str">
        <f t="shared" si="164"/>
        <v>No</v>
      </c>
      <c r="AY409" t="s">
        <v>51</v>
      </c>
      <c r="AZ409" s="6" t="s">
        <v>3703</v>
      </c>
      <c r="BA409" t="s">
        <v>3703</v>
      </c>
      <c r="BB409" t="s">
        <v>3704</v>
      </c>
      <c r="BC409" s="3" t="str">
        <f t="shared" si="165"/>
        <v>with rating</v>
      </c>
      <c r="BD409">
        <v>15551</v>
      </c>
      <c r="BE409" s="3">
        <v>0</v>
      </c>
      <c r="BF409" s="8">
        <f t="shared" si="166"/>
        <v>0</v>
      </c>
      <c r="BG409" s="5">
        <f t="shared" si="146"/>
        <v>0</v>
      </c>
      <c r="BH409">
        <v>4.2336827213683996</v>
      </c>
      <c r="BI409" s="1" t="s">
        <v>3705</v>
      </c>
      <c r="BJ409">
        <v>0</v>
      </c>
      <c r="BK409" s="3" t="str">
        <f t="shared" si="167"/>
        <v>No</v>
      </c>
      <c r="BM409" t="s">
        <v>3706</v>
      </c>
      <c r="BN409" t="s">
        <v>3707</v>
      </c>
      <c r="BO409" t="s">
        <v>3708</v>
      </c>
      <c r="BP409" t="s">
        <v>58</v>
      </c>
      <c r="BQ409" t="s">
        <v>59</v>
      </c>
      <c r="BR409" t="s">
        <v>11710</v>
      </c>
      <c r="BS409" t="s">
        <v>12639</v>
      </c>
      <c r="BT409" t="s">
        <v>13242</v>
      </c>
      <c r="BU409" t="s">
        <v>13631</v>
      </c>
      <c r="BV409" t="s">
        <v>12519</v>
      </c>
      <c r="BW409" t="s">
        <v>12762</v>
      </c>
      <c r="BX409" t="s">
        <v>12458</v>
      </c>
      <c r="BY409" t="s">
        <v>13246</v>
      </c>
      <c r="BZ409" t="s">
        <v>12486</v>
      </c>
      <c r="CA409" t="s">
        <v>12916</v>
      </c>
      <c r="CB409" t="s">
        <v>12463</v>
      </c>
      <c r="CC409" t="s">
        <v>12487</v>
      </c>
      <c r="CD409" t="s">
        <v>13632</v>
      </c>
      <c r="CE409" t="s">
        <v>12563</v>
      </c>
      <c r="CF409" t="s">
        <v>13633</v>
      </c>
      <c r="CG409" t="s">
        <v>12598</v>
      </c>
      <c r="CH409" t="s">
        <v>12559</v>
      </c>
      <c r="CI409" t="s">
        <v>12475</v>
      </c>
      <c r="CJ409" t="s">
        <v>12520</v>
      </c>
      <c r="CK409" t="s">
        <v>13634</v>
      </c>
    </row>
    <row r="410" spans="1:97" hidden="1" x14ac:dyDescent="0.25">
      <c r="A410">
        <v>409</v>
      </c>
      <c r="B410" t="s">
        <v>3709</v>
      </c>
      <c r="C410" t="s">
        <v>11711</v>
      </c>
      <c r="D410">
        <v>5.83</v>
      </c>
      <c r="E410">
        <v>5</v>
      </c>
      <c r="F410" t="s">
        <v>45</v>
      </c>
      <c r="G410">
        <v>100</v>
      </c>
      <c r="H410" s="3">
        <f t="shared" si="144"/>
        <v>583</v>
      </c>
      <c r="I410" s="3">
        <f t="shared" si="145"/>
        <v>500</v>
      </c>
      <c r="J410">
        <v>0</v>
      </c>
      <c r="K410" s="3" t="str">
        <f t="shared" si="147"/>
        <v>No</v>
      </c>
      <c r="L410" s="3" t="str">
        <f t="shared" si="148"/>
        <v>with rating</v>
      </c>
      <c r="M410" s="3">
        <f t="shared" si="149"/>
        <v>1</v>
      </c>
      <c r="N410" s="3" t="str">
        <f t="shared" si="150"/>
        <v>Above average</v>
      </c>
      <c r="O410" s="3">
        <f t="shared" si="151"/>
        <v>0</v>
      </c>
      <c r="P410" s="3">
        <f t="shared" si="152"/>
        <v>0</v>
      </c>
      <c r="Q410" s="3">
        <f t="shared" si="153"/>
        <v>0</v>
      </c>
      <c r="R410" s="3">
        <f t="shared" si="154"/>
        <v>0</v>
      </c>
      <c r="S410" s="3">
        <f t="shared" si="155"/>
        <v>1</v>
      </c>
      <c r="T410" s="3">
        <f t="shared" si="156"/>
        <v>0</v>
      </c>
      <c r="U410" s="3" t="str">
        <f t="shared" si="157"/>
        <v>Very good</v>
      </c>
      <c r="V410">
        <v>4.3600000000000003</v>
      </c>
      <c r="W410">
        <v>22</v>
      </c>
      <c r="X410">
        <v>13</v>
      </c>
      <c r="Y410" s="8">
        <f t="shared" si="158"/>
        <v>0.59090909090909094</v>
      </c>
      <c r="Z410">
        <v>5</v>
      </c>
      <c r="AA410">
        <v>3</v>
      </c>
      <c r="AB410">
        <v>1</v>
      </c>
      <c r="AC410">
        <v>0</v>
      </c>
      <c r="AD410" s="9">
        <f t="shared" si="159"/>
        <v>0</v>
      </c>
      <c r="AE410">
        <v>0</v>
      </c>
      <c r="AF410">
        <v>0</v>
      </c>
      <c r="AG410" s="3" t="str">
        <f t="shared" si="160"/>
        <v>No</v>
      </c>
      <c r="AH410">
        <v>0</v>
      </c>
      <c r="AI410" s="3" t="str">
        <f t="shared" si="161"/>
        <v>No</v>
      </c>
      <c r="AJ410">
        <v>0</v>
      </c>
      <c r="AK410" s="3" t="str">
        <f t="shared" si="162"/>
        <v>No</v>
      </c>
      <c r="AL410" t="s">
        <v>11712</v>
      </c>
      <c r="AM410" t="s">
        <v>95</v>
      </c>
      <c r="AN410" t="s">
        <v>64</v>
      </c>
      <c r="AO410">
        <v>3</v>
      </c>
      <c r="AP410" s="6" t="s">
        <v>12443</v>
      </c>
      <c r="AQ410">
        <v>1</v>
      </c>
      <c r="AR410">
        <v>0</v>
      </c>
      <c r="AS410" s="3" t="str">
        <f t="shared" si="163"/>
        <v>No</v>
      </c>
      <c r="AT410">
        <v>24</v>
      </c>
      <c r="AU410">
        <v>50</v>
      </c>
      <c r="AV410" t="str">
        <f t="shared" si="164"/>
        <v>No</v>
      </c>
      <c r="AY410" t="s">
        <v>51</v>
      </c>
      <c r="AZ410" s="6" t="s">
        <v>3712</v>
      </c>
      <c r="BB410" t="s">
        <v>3713</v>
      </c>
      <c r="BC410" s="3" t="str">
        <f t="shared" si="165"/>
        <v>with rating</v>
      </c>
      <c r="BD410">
        <v>17471</v>
      </c>
      <c r="BE410" s="3">
        <v>84</v>
      </c>
      <c r="BF410" s="8">
        <f t="shared" si="166"/>
        <v>0.84</v>
      </c>
      <c r="BG410" s="5">
        <f t="shared" si="146"/>
        <v>14675.64</v>
      </c>
      <c r="BH410">
        <v>3.95283612844141</v>
      </c>
      <c r="BI410" t="s">
        <v>3714</v>
      </c>
      <c r="BJ410">
        <v>0</v>
      </c>
      <c r="BK410" s="3" t="str">
        <f t="shared" si="167"/>
        <v>No</v>
      </c>
      <c r="BM410" t="s">
        <v>3715</v>
      </c>
      <c r="BN410" t="s">
        <v>3716</v>
      </c>
      <c r="BO410" s="1" t="s">
        <v>3717</v>
      </c>
      <c r="BP410" t="s">
        <v>58</v>
      </c>
      <c r="BQ410" t="s">
        <v>59</v>
      </c>
      <c r="BR410" t="s">
        <v>11712</v>
      </c>
      <c r="BS410" t="s">
        <v>12458</v>
      </c>
      <c r="BT410" t="s">
        <v>12573</v>
      </c>
      <c r="BU410" t="s">
        <v>12519</v>
      </c>
      <c r="BV410" t="s">
        <v>12557</v>
      </c>
      <c r="BW410" t="s">
        <v>12617</v>
      </c>
      <c r="BX410" t="s">
        <v>12524</v>
      </c>
      <c r="BY410" t="s">
        <v>12690</v>
      </c>
      <c r="BZ410" t="s">
        <v>12477</v>
      </c>
      <c r="CA410" t="s">
        <v>12463</v>
      </c>
      <c r="CB410" t="s">
        <v>12459</v>
      </c>
      <c r="CC410" t="s">
        <v>12559</v>
      </c>
      <c r="CD410" t="s">
        <v>12492</v>
      </c>
      <c r="CE410" t="s">
        <v>12466</v>
      </c>
      <c r="CF410" t="s">
        <v>12515</v>
      </c>
    </row>
    <row r="411" spans="1:97" hidden="1" x14ac:dyDescent="0.25">
      <c r="A411">
        <v>410</v>
      </c>
      <c r="B411" t="s">
        <v>3718</v>
      </c>
      <c r="C411" t="s">
        <v>3719</v>
      </c>
      <c r="D411">
        <v>7</v>
      </c>
      <c r="E411">
        <v>7</v>
      </c>
      <c r="F411" t="s">
        <v>45</v>
      </c>
      <c r="G411">
        <v>5000</v>
      </c>
      <c r="H411" s="3">
        <f t="shared" si="144"/>
        <v>35000</v>
      </c>
      <c r="I411" s="3">
        <f t="shared" si="145"/>
        <v>35000</v>
      </c>
      <c r="J411">
        <v>0</v>
      </c>
      <c r="K411" s="3" t="str">
        <f t="shared" si="147"/>
        <v>No</v>
      </c>
      <c r="L411" s="3" t="str">
        <f t="shared" si="148"/>
        <v>with rating</v>
      </c>
      <c r="M411" s="3">
        <f t="shared" si="149"/>
        <v>1</v>
      </c>
      <c r="N411" s="3" t="str">
        <f t="shared" si="150"/>
        <v>Below average</v>
      </c>
      <c r="O411" s="3">
        <f t="shared" si="151"/>
        <v>0</v>
      </c>
      <c r="P411" s="3">
        <f t="shared" si="152"/>
        <v>0</v>
      </c>
      <c r="Q411" s="3">
        <f t="shared" si="153"/>
        <v>0</v>
      </c>
      <c r="R411" s="3">
        <f t="shared" si="154"/>
        <v>1</v>
      </c>
      <c r="S411" s="3">
        <f t="shared" si="155"/>
        <v>0</v>
      </c>
      <c r="T411" s="3">
        <f t="shared" si="156"/>
        <v>0</v>
      </c>
      <c r="U411" s="3" t="str">
        <f t="shared" si="157"/>
        <v>Good</v>
      </c>
      <c r="V411">
        <v>3.32</v>
      </c>
      <c r="W411">
        <v>579</v>
      </c>
      <c r="X411">
        <v>190</v>
      </c>
      <c r="Y411" s="8">
        <f t="shared" si="158"/>
        <v>0.32815198618307428</v>
      </c>
      <c r="Z411">
        <v>108</v>
      </c>
      <c r="AA411">
        <v>94</v>
      </c>
      <c r="AB411">
        <v>70</v>
      </c>
      <c r="AC411">
        <v>117</v>
      </c>
      <c r="AD411" s="9">
        <f t="shared" si="159"/>
        <v>0.20207253886010362</v>
      </c>
      <c r="AE411">
        <v>0</v>
      </c>
      <c r="AF411">
        <v>0</v>
      </c>
      <c r="AG411" s="3" t="str">
        <f t="shared" si="160"/>
        <v>No</v>
      </c>
      <c r="AH411">
        <v>0</v>
      </c>
      <c r="AI411" s="3" t="str">
        <f t="shared" si="161"/>
        <v>No</v>
      </c>
      <c r="AJ411">
        <v>0</v>
      </c>
      <c r="AK411" s="3" t="str">
        <f t="shared" si="162"/>
        <v>No</v>
      </c>
      <c r="AL411" t="s">
        <v>3720</v>
      </c>
      <c r="AM411" t="s">
        <v>85</v>
      </c>
      <c r="AN411" t="s">
        <v>64</v>
      </c>
      <c r="AO411">
        <v>50</v>
      </c>
      <c r="AP411" s="6" t="s">
        <v>12443</v>
      </c>
      <c r="AQ411">
        <v>2</v>
      </c>
      <c r="AR411">
        <v>0</v>
      </c>
      <c r="AS411" s="3" t="str">
        <f t="shared" si="163"/>
        <v>No</v>
      </c>
      <c r="AT411">
        <v>31</v>
      </c>
      <c r="AU411">
        <v>50</v>
      </c>
      <c r="AV411" t="str">
        <f t="shared" si="164"/>
        <v>No</v>
      </c>
      <c r="AY411" t="s">
        <v>51</v>
      </c>
      <c r="AZ411" s="6" t="s">
        <v>3721</v>
      </c>
      <c r="BA411" t="s">
        <v>3722</v>
      </c>
      <c r="BB411" t="s">
        <v>3723</v>
      </c>
      <c r="BC411" s="3" t="str">
        <f t="shared" si="165"/>
        <v>with rating</v>
      </c>
      <c r="BD411">
        <v>4213</v>
      </c>
      <c r="BE411" s="3">
        <v>86</v>
      </c>
      <c r="BF411" s="8">
        <f t="shared" si="166"/>
        <v>0.86</v>
      </c>
      <c r="BG411" s="5">
        <f t="shared" si="146"/>
        <v>3623.18</v>
      </c>
      <c r="BH411">
        <v>4.05839069546641</v>
      </c>
      <c r="BI411" t="s">
        <v>3724</v>
      </c>
      <c r="BJ411">
        <v>0</v>
      </c>
      <c r="BK411" s="3" t="str">
        <f t="shared" si="167"/>
        <v>No</v>
      </c>
      <c r="BM411" t="s">
        <v>3725</v>
      </c>
      <c r="BN411" t="s">
        <v>3726</v>
      </c>
      <c r="BO411" t="s">
        <v>3727</v>
      </c>
      <c r="BP411" t="s">
        <v>58</v>
      </c>
      <c r="BQ411" t="s">
        <v>59</v>
      </c>
      <c r="BR411" t="s">
        <v>3720</v>
      </c>
      <c r="BS411" t="s">
        <v>12603</v>
      </c>
      <c r="BT411" t="s">
        <v>12573</v>
      </c>
      <c r="BU411" t="s">
        <v>12459</v>
      </c>
      <c r="BV411" t="s">
        <v>12533</v>
      </c>
      <c r="BW411" t="s">
        <v>12560</v>
      </c>
      <c r="BX411" t="s">
        <v>12486</v>
      </c>
      <c r="BY411" t="s">
        <v>12563</v>
      </c>
      <c r="BZ411" t="s">
        <v>12597</v>
      </c>
      <c r="CA411" t="s">
        <v>12458</v>
      </c>
      <c r="CB411" t="s">
        <v>12633</v>
      </c>
      <c r="CC411" t="s">
        <v>12835</v>
      </c>
      <c r="CD411" t="s">
        <v>12466</v>
      </c>
      <c r="CE411" t="s">
        <v>12599</v>
      </c>
      <c r="CF411" t="s">
        <v>12530</v>
      </c>
      <c r="CG411" t="s">
        <v>12582</v>
      </c>
      <c r="CH411" t="s">
        <v>12467</v>
      </c>
      <c r="CI411" t="s">
        <v>12545</v>
      </c>
      <c r="CJ411" t="s">
        <v>12463</v>
      </c>
      <c r="CK411" t="s">
        <v>12564</v>
      </c>
      <c r="CL411" t="s">
        <v>12477</v>
      </c>
      <c r="CM411" t="s">
        <v>12565</v>
      </c>
      <c r="CN411" t="s">
        <v>12475</v>
      </c>
    </row>
    <row r="412" spans="1:97" hidden="1" x14ac:dyDescent="0.25">
      <c r="A412">
        <v>411</v>
      </c>
      <c r="B412" t="s">
        <v>3728</v>
      </c>
      <c r="C412" t="s">
        <v>3729</v>
      </c>
      <c r="D412">
        <v>8</v>
      </c>
      <c r="E412">
        <v>27</v>
      </c>
      <c r="F412" t="s">
        <v>45</v>
      </c>
      <c r="G412">
        <v>5000</v>
      </c>
      <c r="H412" s="3">
        <f t="shared" si="144"/>
        <v>40000</v>
      </c>
      <c r="I412" s="3">
        <f t="shared" si="145"/>
        <v>135000</v>
      </c>
      <c r="J412">
        <v>1</v>
      </c>
      <c r="K412" s="3" t="str">
        <f t="shared" si="147"/>
        <v>Yes</v>
      </c>
      <c r="L412" s="3" t="str">
        <f t="shared" si="148"/>
        <v>with rating</v>
      </c>
      <c r="M412" s="3">
        <f t="shared" si="149"/>
        <v>1</v>
      </c>
      <c r="N412" s="3" t="str">
        <f t="shared" si="150"/>
        <v>Above average</v>
      </c>
      <c r="O412" s="3">
        <f t="shared" si="151"/>
        <v>0</v>
      </c>
      <c r="P412" s="3">
        <f t="shared" si="152"/>
        <v>0</v>
      </c>
      <c r="Q412" s="3">
        <f t="shared" si="153"/>
        <v>0</v>
      </c>
      <c r="R412" s="3">
        <f t="shared" si="154"/>
        <v>0</v>
      </c>
      <c r="S412" s="3">
        <f t="shared" si="155"/>
        <v>1</v>
      </c>
      <c r="T412" s="3">
        <f t="shared" si="156"/>
        <v>0</v>
      </c>
      <c r="U412" s="3" t="str">
        <f t="shared" si="157"/>
        <v>Very good</v>
      </c>
      <c r="V412">
        <v>3.98</v>
      </c>
      <c r="W412">
        <v>921</v>
      </c>
      <c r="X412">
        <v>447</v>
      </c>
      <c r="Y412" s="8">
        <f t="shared" si="158"/>
        <v>0.48534201954397393</v>
      </c>
      <c r="Z412">
        <v>203</v>
      </c>
      <c r="AA412">
        <v>145</v>
      </c>
      <c r="AB412">
        <v>62</v>
      </c>
      <c r="AC412">
        <v>64</v>
      </c>
      <c r="AD412" s="9">
        <f t="shared" si="159"/>
        <v>6.9489685124864281E-2</v>
      </c>
      <c r="AE412">
        <v>0</v>
      </c>
      <c r="AF412">
        <v>0</v>
      </c>
      <c r="AG412" s="3" t="str">
        <f t="shared" si="160"/>
        <v>No</v>
      </c>
      <c r="AH412">
        <v>0</v>
      </c>
      <c r="AI412" s="3" t="str">
        <f t="shared" si="161"/>
        <v>No</v>
      </c>
      <c r="AJ412">
        <v>0</v>
      </c>
      <c r="AK412" s="3" t="str">
        <f t="shared" si="162"/>
        <v>No</v>
      </c>
      <c r="AL412" t="s">
        <v>3730</v>
      </c>
      <c r="AM412" t="s">
        <v>85</v>
      </c>
      <c r="AN412" t="s">
        <v>96</v>
      </c>
      <c r="AO412">
        <v>1</v>
      </c>
      <c r="AP412" s="6" t="s">
        <v>12443</v>
      </c>
      <c r="AQ412">
        <v>3</v>
      </c>
      <c r="AR412">
        <v>0</v>
      </c>
      <c r="AS412" s="3" t="str">
        <f t="shared" si="163"/>
        <v>No</v>
      </c>
      <c r="AT412">
        <v>43</v>
      </c>
      <c r="AU412">
        <v>50</v>
      </c>
      <c r="AV412" t="str">
        <f t="shared" si="164"/>
        <v>No</v>
      </c>
      <c r="AY412" t="s">
        <v>51</v>
      </c>
      <c r="AZ412" s="6" t="s">
        <v>3731</v>
      </c>
      <c r="BA412" t="s">
        <v>3732</v>
      </c>
      <c r="BB412" t="s">
        <v>3733</v>
      </c>
      <c r="BC412" s="3" t="str">
        <f t="shared" si="165"/>
        <v>with rating</v>
      </c>
      <c r="BD412">
        <v>41906</v>
      </c>
      <c r="BE412" s="3">
        <v>90</v>
      </c>
      <c r="BF412" s="8">
        <f t="shared" si="166"/>
        <v>0.9</v>
      </c>
      <c r="BG412" s="5">
        <f t="shared" si="146"/>
        <v>37715.4</v>
      </c>
      <c r="BH412">
        <v>4.2164129241635999</v>
      </c>
      <c r="BI412" t="s">
        <v>3734</v>
      </c>
      <c r="BJ412">
        <v>0</v>
      </c>
      <c r="BK412" s="3" t="str">
        <f t="shared" si="167"/>
        <v>No</v>
      </c>
      <c r="BM412" t="s">
        <v>3735</v>
      </c>
      <c r="BN412" t="s">
        <v>3736</v>
      </c>
      <c r="BO412" t="s">
        <v>3737</v>
      </c>
      <c r="BP412" t="s">
        <v>58</v>
      </c>
      <c r="BQ412" t="s">
        <v>59</v>
      </c>
      <c r="BR412" t="s">
        <v>3730</v>
      </c>
      <c r="BS412" t="s">
        <v>13169</v>
      </c>
      <c r="BT412" t="s">
        <v>13184</v>
      </c>
      <c r="BU412" t="s">
        <v>12702</v>
      </c>
      <c r="BV412" t="s">
        <v>12596</v>
      </c>
      <c r="BW412" t="s">
        <v>12554</v>
      </c>
      <c r="BX412" t="s">
        <v>13635</v>
      </c>
      <c r="BY412" t="s">
        <v>13636</v>
      </c>
      <c r="BZ412" t="s">
        <v>12463</v>
      </c>
      <c r="CA412" t="s">
        <v>12459</v>
      </c>
      <c r="CB412" t="s">
        <v>12752</v>
      </c>
      <c r="CC412" t="s">
        <v>12475</v>
      </c>
      <c r="CD412" t="s">
        <v>12766</v>
      </c>
      <c r="CE412" t="s">
        <v>12704</v>
      </c>
    </row>
    <row r="413" spans="1:97" hidden="1" x14ac:dyDescent="0.25">
      <c r="A413">
        <v>412</v>
      </c>
      <c r="B413" t="s">
        <v>431</v>
      </c>
      <c r="C413" t="s">
        <v>431</v>
      </c>
      <c r="D413">
        <v>14</v>
      </c>
      <c r="E413">
        <v>12</v>
      </c>
      <c r="F413" t="s">
        <v>45</v>
      </c>
      <c r="G413">
        <v>5000</v>
      </c>
      <c r="H413" s="3">
        <f t="shared" si="144"/>
        <v>70000</v>
      </c>
      <c r="I413" s="3">
        <f t="shared" si="145"/>
        <v>60000</v>
      </c>
      <c r="J413">
        <v>1</v>
      </c>
      <c r="K413" s="3" t="str">
        <f t="shared" si="147"/>
        <v>Yes</v>
      </c>
      <c r="L413" s="3" t="str">
        <f t="shared" si="148"/>
        <v>with rating</v>
      </c>
      <c r="M413" s="3">
        <f t="shared" si="149"/>
        <v>1</v>
      </c>
      <c r="N413" s="3" t="str">
        <f t="shared" si="150"/>
        <v>Above average</v>
      </c>
      <c r="O413" s="3">
        <f t="shared" si="151"/>
        <v>0</v>
      </c>
      <c r="P413" s="3">
        <f t="shared" si="152"/>
        <v>0</v>
      </c>
      <c r="Q413" s="3">
        <f t="shared" si="153"/>
        <v>0</v>
      </c>
      <c r="R413" s="3">
        <f t="shared" si="154"/>
        <v>0</v>
      </c>
      <c r="S413" s="3">
        <f t="shared" si="155"/>
        <v>1</v>
      </c>
      <c r="T413" s="3">
        <f t="shared" si="156"/>
        <v>0</v>
      </c>
      <c r="U413" s="3" t="str">
        <f t="shared" si="157"/>
        <v>Very good</v>
      </c>
      <c r="V413">
        <v>4.0599999999999996</v>
      </c>
      <c r="W413">
        <v>643</v>
      </c>
      <c r="X413">
        <v>365</v>
      </c>
      <c r="Y413" s="8">
        <f t="shared" si="158"/>
        <v>0.56765163297045096</v>
      </c>
      <c r="Z413">
        <v>109</v>
      </c>
      <c r="AA413">
        <v>73</v>
      </c>
      <c r="AB413">
        <v>33</v>
      </c>
      <c r="AC413">
        <v>63</v>
      </c>
      <c r="AD413" s="9">
        <f t="shared" si="159"/>
        <v>9.7978227060653192E-2</v>
      </c>
      <c r="AE413">
        <v>0</v>
      </c>
      <c r="AF413">
        <v>0</v>
      </c>
      <c r="AG413" s="3" t="str">
        <f t="shared" si="160"/>
        <v>No</v>
      </c>
      <c r="AH413">
        <v>0</v>
      </c>
      <c r="AI413" s="3" t="str">
        <f t="shared" si="161"/>
        <v>No</v>
      </c>
      <c r="AJ413">
        <v>0</v>
      </c>
      <c r="AK413" s="3" t="str">
        <f t="shared" si="162"/>
        <v>No</v>
      </c>
      <c r="AL413" t="s">
        <v>432</v>
      </c>
      <c r="AM413" t="s">
        <v>107</v>
      </c>
      <c r="AN413" t="s">
        <v>162</v>
      </c>
      <c r="AO413">
        <v>2</v>
      </c>
      <c r="AP413" s="6" t="s">
        <v>12443</v>
      </c>
      <c r="AQ413">
        <v>3</v>
      </c>
      <c r="AR413">
        <v>0</v>
      </c>
      <c r="AS413" s="3" t="str">
        <f t="shared" si="163"/>
        <v>No</v>
      </c>
      <c r="AT413">
        <v>43</v>
      </c>
      <c r="AU413">
        <v>50</v>
      </c>
      <c r="AV413" t="str">
        <f t="shared" si="164"/>
        <v>No</v>
      </c>
      <c r="AY413" t="s">
        <v>51</v>
      </c>
      <c r="AZ413" s="6" t="s">
        <v>303</v>
      </c>
      <c r="BA413" t="s">
        <v>303</v>
      </c>
      <c r="BB413" t="s">
        <v>304</v>
      </c>
      <c r="BC413" s="3" t="str">
        <f t="shared" si="165"/>
        <v>with rating</v>
      </c>
      <c r="BD413">
        <v>80093</v>
      </c>
      <c r="BE413" s="3">
        <v>85</v>
      </c>
      <c r="BF413" s="8">
        <f t="shared" si="166"/>
        <v>0.85</v>
      </c>
      <c r="BG413" s="5">
        <f t="shared" si="146"/>
        <v>68079.05</v>
      </c>
      <c r="BH413">
        <v>4.0066922202938997</v>
      </c>
      <c r="BI413" t="s">
        <v>305</v>
      </c>
      <c r="BJ413">
        <v>0</v>
      </c>
      <c r="BK413" s="3" t="str">
        <f t="shared" si="167"/>
        <v>No</v>
      </c>
      <c r="BM413" t="s">
        <v>433</v>
      </c>
      <c r="BN413" t="s">
        <v>434</v>
      </c>
      <c r="BO413" t="s">
        <v>435</v>
      </c>
      <c r="BP413" t="s">
        <v>58</v>
      </c>
      <c r="BQ413" t="s">
        <v>59</v>
      </c>
      <c r="BR413" t="s">
        <v>432</v>
      </c>
      <c r="BS413" t="s">
        <v>12692</v>
      </c>
      <c r="BT413" t="s">
        <v>12693</v>
      </c>
      <c r="BU413" t="s">
        <v>12469</v>
      </c>
      <c r="BV413" t="s">
        <v>12628</v>
      </c>
      <c r="BW413" t="s">
        <v>12694</v>
      </c>
      <c r="BX413" t="s">
        <v>12523</v>
      </c>
      <c r="BY413" t="s">
        <v>12570</v>
      </c>
      <c r="BZ413" t="s">
        <v>12463</v>
      </c>
      <c r="CA413" t="s">
        <v>12695</v>
      </c>
      <c r="CB413" t="s">
        <v>12696</v>
      </c>
      <c r="CC413" t="s">
        <v>12459</v>
      </c>
      <c r="CD413" t="s">
        <v>12458</v>
      </c>
      <c r="CE413" t="s">
        <v>12697</v>
      </c>
      <c r="CF413" t="s">
        <v>12626</v>
      </c>
      <c r="CG413" t="s">
        <v>12493</v>
      </c>
      <c r="CH413" t="s">
        <v>12542</v>
      </c>
      <c r="CI413" t="s">
        <v>12605</v>
      </c>
      <c r="CJ413" t="s">
        <v>12581</v>
      </c>
      <c r="CK413" t="s">
        <v>12475</v>
      </c>
    </row>
    <row r="414" spans="1:97" hidden="1" x14ac:dyDescent="0.25">
      <c r="A414">
        <v>413</v>
      </c>
      <c r="B414" t="s">
        <v>3738</v>
      </c>
      <c r="C414" t="s">
        <v>11713</v>
      </c>
      <c r="D414">
        <v>5.65</v>
      </c>
      <c r="E414">
        <v>9</v>
      </c>
      <c r="F414" t="s">
        <v>45</v>
      </c>
      <c r="G414">
        <v>5000</v>
      </c>
      <c r="H414" s="3">
        <f t="shared" si="144"/>
        <v>28250</v>
      </c>
      <c r="I414" s="3">
        <f t="shared" si="145"/>
        <v>45000</v>
      </c>
      <c r="J414">
        <v>0</v>
      </c>
      <c r="K414" s="3" t="str">
        <f t="shared" si="147"/>
        <v>No</v>
      </c>
      <c r="L414" s="3" t="str">
        <f t="shared" si="148"/>
        <v>with rating</v>
      </c>
      <c r="M414" s="3">
        <f t="shared" si="149"/>
        <v>1</v>
      </c>
      <c r="N414" s="3" t="str">
        <f t="shared" si="150"/>
        <v>Above average</v>
      </c>
      <c r="O414" s="3">
        <f t="shared" si="151"/>
        <v>0</v>
      </c>
      <c r="P414" s="3">
        <f t="shared" si="152"/>
        <v>0</v>
      </c>
      <c r="Q414" s="3">
        <f t="shared" si="153"/>
        <v>0</v>
      </c>
      <c r="R414" s="3">
        <f t="shared" si="154"/>
        <v>0</v>
      </c>
      <c r="S414" s="3">
        <f t="shared" si="155"/>
        <v>1</v>
      </c>
      <c r="T414" s="3">
        <f t="shared" si="156"/>
        <v>0</v>
      </c>
      <c r="U414" s="3" t="str">
        <f t="shared" si="157"/>
        <v>Very good</v>
      </c>
      <c r="V414">
        <v>4.2300000000000004</v>
      </c>
      <c r="W414">
        <v>1002</v>
      </c>
      <c r="X414">
        <v>590</v>
      </c>
      <c r="Y414" s="8">
        <f t="shared" si="158"/>
        <v>0.58882235528942117</v>
      </c>
      <c r="Z414">
        <v>195</v>
      </c>
      <c r="AA414">
        <v>124</v>
      </c>
      <c r="AB414">
        <v>41</v>
      </c>
      <c r="AC414">
        <v>52</v>
      </c>
      <c r="AD414" s="9">
        <f t="shared" si="159"/>
        <v>5.1896207584830337E-2</v>
      </c>
      <c r="AE414">
        <v>0</v>
      </c>
      <c r="AF414">
        <v>0</v>
      </c>
      <c r="AG414" s="3" t="str">
        <f t="shared" si="160"/>
        <v>No</v>
      </c>
      <c r="AH414">
        <v>0</v>
      </c>
      <c r="AI414" s="3" t="str">
        <f t="shared" si="161"/>
        <v>No</v>
      </c>
      <c r="AJ414">
        <v>0</v>
      </c>
      <c r="AK414" s="3" t="str">
        <f t="shared" si="162"/>
        <v>No</v>
      </c>
      <c r="AL414" t="s">
        <v>11714</v>
      </c>
      <c r="AM414" t="s">
        <v>741</v>
      </c>
      <c r="AN414" t="s">
        <v>225</v>
      </c>
      <c r="AO414">
        <v>50</v>
      </c>
      <c r="AP414" s="6" t="s">
        <v>12443</v>
      </c>
      <c r="AQ414">
        <v>2</v>
      </c>
      <c r="AR414">
        <v>0</v>
      </c>
      <c r="AS414" s="3" t="str">
        <f t="shared" si="163"/>
        <v>No</v>
      </c>
      <c r="AT414">
        <v>20</v>
      </c>
      <c r="AU414">
        <v>50</v>
      </c>
      <c r="AV414" t="str">
        <f t="shared" si="164"/>
        <v>Yes</v>
      </c>
      <c r="AW414">
        <v>1</v>
      </c>
      <c r="AX414" t="s">
        <v>12445</v>
      </c>
      <c r="AY414" t="s">
        <v>51</v>
      </c>
      <c r="AZ414" s="6" t="s">
        <v>3741</v>
      </c>
      <c r="BA414" t="s">
        <v>3742</v>
      </c>
      <c r="BB414" t="s">
        <v>3743</v>
      </c>
      <c r="BC414" s="3" t="str">
        <f t="shared" si="165"/>
        <v>with rating</v>
      </c>
      <c r="BD414">
        <v>5534</v>
      </c>
      <c r="BE414" s="3">
        <v>87</v>
      </c>
      <c r="BF414" s="8">
        <f t="shared" si="166"/>
        <v>0.87</v>
      </c>
      <c r="BG414" s="5">
        <f t="shared" si="146"/>
        <v>4814.58</v>
      </c>
      <c r="BH414">
        <v>4.0889049512106901</v>
      </c>
      <c r="BI414" s="1" t="s">
        <v>3744</v>
      </c>
      <c r="BJ414">
        <v>0</v>
      </c>
      <c r="BK414" s="3" t="str">
        <f t="shared" si="167"/>
        <v>No</v>
      </c>
      <c r="BM414" t="s">
        <v>3745</v>
      </c>
      <c r="BN414" t="s">
        <v>3746</v>
      </c>
      <c r="BO414" t="s">
        <v>3747</v>
      </c>
      <c r="BP414" t="s">
        <v>58</v>
      </c>
      <c r="BQ414" t="s">
        <v>59</v>
      </c>
      <c r="BR414" t="s">
        <v>11714</v>
      </c>
      <c r="BS414" t="s">
        <v>12853</v>
      </c>
      <c r="BT414" t="s">
        <v>12723</v>
      </c>
      <c r="BU414" t="s">
        <v>12519</v>
      </c>
      <c r="BV414" t="s">
        <v>12533</v>
      </c>
      <c r="BW414" t="s">
        <v>12543</v>
      </c>
      <c r="BX414" t="s">
        <v>12573</v>
      </c>
      <c r="BY414" t="s">
        <v>12576</v>
      </c>
      <c r="BZ414" t="s">
        <v>12463</v>
      </c>
      <c r="CA414" t="s">
        <v>12459</v>
      </c>
      <c r="CB414" t="s">
        <v>12458</v>
      </c>
      <c r="CC414" t="s">
        <v>12632</v>
      </c>
      <c r="CD414" t="s">
        <v>12492</v>
      </c>
      <c r="CE414" t="s">
        <v>12582</v>
      </c>
      <c r="CF414" t="s">
        <v>12602</v>
      </c>
      <c r="CG414" t="s">
        <v>12510</v>
      </c>
      <c r="CH414" t="s">
        <v>12530</v>
      </c>
      <c r="CI414" t="s">
        <v>12708</v>
      </c>
      <c r="CJ414" t="s">
        <v>12467</v>
      </c>
      <c r="CK414" t="s">
        <v>12473</v>
      </c>
      <c r="CL414" t="s">
        <v>12466</v>
      </c>
      <c r="CM414" t="s">
        <v>12489</v>
      </c>
      <c r="CN414" t="s">
        <v>12605</v>
      </c>
      <c r="CO414" t="s">
        <v>12540</v>
      </c>
      <c r="CP414" t="s">
        <v>12609</v>
      </c>
    </row>
    <row r="415" spans="1:97" hidden="1" x14ac:dyDescent="0.25">
      <c r="A415">
        <v>414</v>
      </c>
      <c r="B415" t="s">
        <v>3748</v>
      </c>
      <c r="C415" t="s">
        <v>11715</v>
      </c>
      <c r="D415">
        <v>1.8</v>
      </c>
      <c r="E415">
        <v>2</v>
      </c>
      <c r="F415" t="s">
        <v>45</v>
      </c>
      <c r="G415">
        <v>1000</v>
      </c>
      <c r="H415" s="3">
        <f t="shared" si="144"/>
        <v>1800</v>
      </c>
      <c r="I415" s="3">
        <f t="shared" si="145"/>
        <v>2000</v>
      </c>
      <c r="J415">
        <v>1</v>
      </c>
      <c r="K415" s="3" t="str">
        <f t="shared" si="147"/>
        <v>Yes</v>
      </c>
      <c r="L415" s="3" t="str">
        <f t="shared" si="148"/>
        <v>with rating</v>
      </c>
      <c r="M415" s="3">
        <f t="shared" si="149"/>
        <v>1</v>
      </c>
      <c r="N415" s="3" t="str">
        <f t="shared" si="150"/>
        <v>Below average</v>
      </c>
      <c r="O415" s="3">
        <f t="shared" si="151"/>
        <v>0</v>
      </c>
      <c r="P415" s="3">
        <f t="shared" si="152"/>
        <v>0</v>
      </c>
      <c r="Q415" s="3">
        <f t="shared" si="153"/>
        <v>0</v>
      </c>
      <c r="R415" s="3">
        <f t="shared" si="154"/>
        <v>0</v>
      </c>
      <c r="S415" s="3">
        <f t="shared" si="155"/>
        <v>1</v>
      </c>
      <c r="T415" s="3">
        <f t="shared" si="156"/>
        <v>0</v>
      </c>
      <c r="U415" s="3" t="str">
        <f t="shared" si="157"/>
        <v>Very good</v>
      </c>
      <c r="V415">
        <v>3.68</v>
      </c>
      <c r="W415">
        <v>76</v>
      </c>
      <c r="X415">
        <v>35</v>
      </c>
      <c r="Y415" s="8">
        <f t="shared" si="158"/>
        <v>0.46052631578947367</v>
      </c>
      <c r="Z415">
        <v>10</v>
      </c>
      <c r="AA415">
        <v>13</v>
      </c>
      <c r="AB415">
        <v>8</v>
      </c>
      <c r="AC415">
        <v>10</v>
      </c>
      <c r="AD415" s="9">
        <f t="shared" si="159"/>
        <v>0.13157894736842105</v>
      </c>
      <c r="AE415">
        <v>0</v>
      </c>
      <c r="AF415">
        <v>0</v>
      </c>
      <c r="AG415" s="3" t="str">
        <f t="shared" si="160"/>
        <v>No</v>
      </c>
      <c r="AH415">
        <v>0</v>
      </c>
      <c r="AI415" s="3" t="str">
        <f t="shared" si="161"/>
        <v>No</v>
      </c>
      <c r="AJ415">
        <v>0</v>
      </c>
      <c r="AK415" s="3" t="str">
        <f t="shared" si="162"/>
        <v>No</v>
      </c>
      <c r="AL415" t="s">
        <v>11716</v>
      </c>
      <c r="AM415" t="s">
        <v>1469</v>
      </c>
      <c r="AN415" t="s">
        <v>64</v>
      </c>
      <c r="AO415">
        <v>4</v>
      </c>
      <c r="AP415" s="6" t="s">
        <v>12443</v>
      </c>
      <c r="AQ415">
        <v>1</v>
      </c>
      <c r="AR415">
        <v>0</v>
      </c>
      <c r="AS415" s="3" t="str">
        <f t="shared" si="163"/>
        <v>No</v>
      </c>
      <c r="AT415">
        <v>20</v>
      </c>
      <c r="AU415">
        <v>50</v>
      </c>
      <c r="AV415" t="str">
        <f t="shared" si="164"/>
        <v>No</v>
      </c>
      <c r="AY415" t="s">
        <v>51</v>
      </c>
      <c r="AZ415" s="6" t="s">
        <v>3751</v>
      </c>
      <c r="BA415" t="s">
        <v>3751</v>
      </c>
      <c r="BB415" t="s">
        <v>3752</v>
      </c>
      <c r="BC415" s="3" t="str">
        <f t="shared" si="165"/>
        <v>with rating</v>
      </c>
      <c r="BD415">
        <v>4230</v>
      </c>
      <c r="BE415" s="3">
        <v>86</v>
      </c>
      <c r="BF415" s="8">
        <f t="shared" si="166"/>
        <v>0.86</v>
      </c>
      <c r="BG415" s="5">
        <f t="shared" si="146"/>
        <v>3637.8</v>
      </c>
      <c r="BH415">
        <v>4.0413711583924297</v>
      </c>
      <c r="BI415" t="s">
        <v>3753</v>
      </c>
      <c r="BJ415">
        <v>0</v>
      </c>
      <c r="BK415" s="3" t="str">
        <f t="shared" si="167"/>
        <v>No</v>
      </c>
      <c r="BM415" t="s">
        <v>3754</v>
      </c>
      <c r="BN415" t="s">
        <v>3755</v>
      </c>
      <c r="BO415" t="s">
        <v>3756</v>
      </c>
      <c r="BP415" t="s">
        <v>58</v>
      </c>
      <c r="BQ415" t="s">
        <v>59</v>
      </c>
      <c r="BR415" t="s">
        <v>11716</v>
      </c>
      <c r="BS415" t="s">
        <v>12482</v>
      </c>
      <c r="BT415" t="s">
        <v>12459</v>
      </c>
      <c r="BU415" t="s">
        <v>12458</v>
      </c>
      <c r="BV415" t="s">
        <v>12770</v>
      </c>
      <c r="BW415" t="s">
        <v>12486</v>
      </c>
      <c r="BX415" t="s">
        <v>12568</v>
      </c>
      <c r="BY415" t="s">
        <v>12487</v>
      </c>
      <c r="BZ415" t="s">
        <v>12563</v>
      </c>
      <c r="CA415" t="s">
        <v>12597</v>
      </c>
      <c r="CB415" t="s">
        <v>12576</v>
      </c>
      <c r="CC415" t="s">
        <v>12490</v>
      </c>
      <c r="CD415" t="s">
        <v>12839</v>
      </c>
      <c r="CE415" t="s">
        <v>12466</v>
      </c>
      <c r="CF415" t="s">
        <v>12599</v>
      </c>
      <c r="CG415" t="s">
        <v>12526</v>
      </c>
      <c r="CH415" t="s">
        <v>12519</v>
      </c>
      <c r="CI415" t="s">
        <v>12510</v>
      </c>
      <c r="CJ415" t="s">
        <v>12582</v>
      </c>
      <c r="CK415" t="s">
        <v>12473</v>
      </c>
      <c r="CL415" t="s">
        <v>12545</v>
      </c>
      <c r="CM415" t="s">
        <v>12463</v>
      </c>
      <c r="CN415" t="s">
        <v>12669</v>
      </c>
      <c r="CO415" t="s">
        <v>12564</v>
      </c>
      <c r="CP415" t="s">
        <v>12605</v>
      </c>
      <c r="CQ415" t="s">
        <v>12565</v>
      </c>
      <c r="CR415" t="s">
        <v>12867</v>
      </c>
      <c r="CS415" t="s">
        <v>12508</v>
      </c>
    </row>
    <row r="416" spans="1:97" hidden="1" x14ac:dyDescent="0.25">
      <c r="A416">
        <v>415</v>
      </c>
      <c r="B416" t="s">
        <v>1330</v>
      </c>
      <c r="C416" t="s">
        <v>1331</v>
      </c>
      <c r="D416">
        <v>7</v>
      </c>
      <c r="E416">
        <v>6</v>
      </c>
      <c r="F416" t="s">
        <v>45</v>
      </c>
      <c r="G416">
        <v>100</v>
      </c>
      <c r="H416" s="3">
        <f t="shared" si="144"/>
        <v>700</v>
      </c>
      <c r="I416" s="3">
        <f t="shared" si="145"/>
        <v>600</v>
      </c>
      <c r="J416">
        <v>1</v>
      </c>
      <c r="K416" s="3" t="str">
        <f t="shared" si="147"/>
        <v>Yes</v>
      </c>
      <c r="L416" s="3" t="str">
        <f t="shared" si="148"/>
        <v>with rating</v>
      </c>
      <c r="M416" s="3">
        <f t="shared" si="149"/>
        <v>1</v>
      </c>
      <c r="N416" s="3" t="str">
        <f t="shared" si="150"/>
        <v>Below average</v>
      </c>
      <c r="O416" s="3">
        <f t="shared" si="151"/>
        <v>0</v>
      </c>
      <c r="P416" s="3">
        <f t="shared" si="152"/>
        <v>0</v>
      </c>
      <c r="Q416" s="3">
        <f t="shared" si="153"/>
        <v>0</v>
      </c>
      <c r="R416" s="3">
        <f t="shared" si="154"/>
        <v>1</v>
      </c>
      <c r="S416" s="3">
        <f t="shared" si="155"/>
        <v>0</v>
      </c>
      <c r="T416" s="3">
        <f t="shared" si="156"/>
        <v>0</v>
      </c>
      <c r="U416" s="3" t="str">
        <f t="shared" si="157"/>
        <v>Good</v>
      </c>
      <c r="V416">
        <v>3</v>
      </c>
      <c r="W416">
        <v>22</v>
      </c>
      <c r="X416">
        <v>5</v>
      </c>
      <c r="Y416" s="8">
        <f t="shared" si="158"/>
        <v>0.22727272727272727</v>
      </c>
      <c r="Z416">
        <v>3</v>
      </c>
      <c r="AA416">
        <v>7</v>
      </c>
      <c r="AB416">
        <v>1</v>
      </c>
      <c r="AC416">
        <v>6</v>
      </c>
      <c r="AD416" s="9">
        <f t="shared" si="159"/>
        <v>0.27272727272727271</v>
      </c>
      <c r="AE416">
        <v>0</v>
      </c>
      <c r="AF416">
        <v>0</v>
      </c>
      <c r="AG416" s="3" t="str">
        <f t="shared" si="160"/>
        <v>No</v>
      </c>
      <c r="AH416">
        <v>0</v>
      </c>
      <c r="AI416" s="3" t="str">
        <f t="shared" si="161"/>
        <v>No</v>
      </c>
      <c r="AJ416">
        <v>0</v>
      </c>
      <c r="AK416" s="3" t="str">
        <f t="shared" si="162"/>
        <v>No</v>
      </c>
      <c r="AL416" t="s">
        <v>1332</v>
      </c>
      <c r="AM416" t="s">
        <v>85</v>
      </c>
      <c r="AN416" t="s">
        <v>351</v>
      </c>
      <c r="AO416">
        <v>50</v>
      </c>
      <c r="AP416" s="6" t="s">
        <v>12443</v>
      </c>
      <c r="AQ416">
        <v>2</v>
      </c>
      <c r="AR416">
        <v>0</v>
      </c>
      <c r="AS416" s="3" t="str">
        <f t="shared" si="163"/>
        <v>No</v>
      </c>
      <c r="AT416">
        <v>41</v>
      </c>
      <c r="AU416">
        <v>50</v>
      </c>
      <c r="AV416" t="str">
        <f t="shared" si="164"/>
        <v>Yes</v>
      </c>
      <c r="AW416">
        <v>1</v>
      </c>
      <c r="AX416" t="s">
        <v>12445</v>
      </c>
      <c r="AY416" t="s">
        <v>51</v>
      </c>
      <c r="AZ416" s="6" t="s">
        <v>3757</v>
      </c>
      <c r="BA416" t="s">
        <v>3757</v>
      </c>
      <c r="BB416" t="s">
        <v>3758</v>
      </c>
      <c r="BC416" s="3" t="str">
        <f t="shared" si="165"/>
        <v>with rating</v>
      </c>
      <c r="BD416">
        <v>3060</v>
      </c>
      <c r="BE416" s="3">
        <v>0</v>
      </c>
      <c r="BF416" s="8">
        <f t="shared" si="166"/>
        <v>0</v>
      </c>
      <c r="BG416" s="5">
        <f t="shared" si="146"/>
        <v>0</v>
      </c>
      <c r="BH416">
        <v>3.9349673202614301</v>
      </c>
      <c r="BI416" t="s">
        <v>3759</v>
      </c>
      <c r="BJ416">
        <v>0</v>
      </c>
      <c r="BK416" s="3" t="str">
        <f t="shared" si="167"/>
        <v>No</v>
      </c>
      <c r="BM416" t="s">
        <v>3760</v>
      </c>
      <c r="BN416" t="s">
        <v>3761</v>
      </c>
      <c r="BO416" t="s">
        <v>3762</v>
      </c>
      <c r="BP416" t="s">
        <v>58</v>
      </c>
      <c r="BQ416" t="s">
        <v>59</v>
      </c>
      <c r="BR416" t="s">
        <v>1332</v>
      </c>
      <c r="BS416" t="s">
        <v>12987</v>
      </c>
      <c r="BT416" t="s">
        <v>12988</v>
      </c>
      <c r="BU416" t="s">
        <v>12459</v>
      </c>
      <c r="BV416" t="s">
        <v>12989</v>
      </c>
      <c r="BW416" t="s">
        <v>12990</v>
      </c>
      <c r="BX416" t="s">
        <v>12991</v>
      </c>
      <c r="BY416" t="s">
        <v>12458</v>
      </c>
      <c r="BZ416" t="s">
        <v>12704</v>
      </c>
      <c r="CA416" t="s">
        <v>12992</v>
      </c>
      <c r="CB416" t="s">
        <v>12993</v>
      </c>
      <c r="CC416" t="s">
        <v>12573</v>
      </c>
      <c r="CD416" t="s">
        <v>12994</v>
      </c>
      <c r="CE416" t="s">
        <v>12995</v>
      </c>
    </row>
    <row r="417" spans="1:96" hidden="1" x14ac:dyDescent="0.25">
      <c r="A417">
        <v>416</v>
      </c>
      <c r="B417" t="s">
        <v>1330</v>
      </c>
      <c r="C417" t="s">
        <v>1331</v>
      </c>
      <c r="D417">
        <v>1.75</v>
      </c>
      <c r="E417">
        <v>6</v>
      </c>
      <c r="F417" t="s">
        <v>45</v>
      </c>
      <c r="G417">
        <v>50</v>
      </c>
      <c r="H417" s="3">
        <f t="shared" si="144"/>
        <v>87.5</v>
      </c>
      <c r="I417" s="3">
        <f t="shared" si="145"/>
        <v>300</v>
      </c>
      <c r="J417">
        <v>1</v>
      </c>
      <c r="K417" s="3" t="str">
        <f t="shared" si="147"/>
        <v>Yes</v>
      </c>
      <c r="L417" s="3" t="str">
        <f t="shared" si="148"/>
        <v>with rating</v>
      </c>
      <c r="M417" s="3">
        <f t="shared" si="149"/>
        <v>1</v>
      </c>
      <c r="N417" s="3" t="str">
        <f t="shared" si="150"/>
        <v>Below average</v>
      </c>
      <c r="O417" s="3">
        <f t="shared" si="151"/>
        <v>0</v>
      </c>
      <c r="P417" s="3">
        <f t="shared" si="152"/>
        <v>0</v>
      </c>
      <c r="Q417" s="3">
        <f t="shared" si="153"/>
        <v>0</v>
      </c>
      <c r="R417" s="3">
        <f t="shared" si="154"/>
        <v>1</v>
      </c>
      <c r="S417" s="3">
        <f t="shared" si="155"/>
        <v>0</v>
      </c>
      <c r="T417" s="3">
        <f t="shared" si="156"/>
        <v>0</v>
      </c>
      <c r="U417" s="3" t="str">
        <f t="shared" si="157"/>
        <v>Good</v>
      </c>
      <c r="V417">
        <v>3</v>
      </c>
      <c r="W417">
        <v>2</v>
      </c>
      <c r="X417">
        <v>0</v>
      </c>
      <c r="Y417" s="8">
        <f t="shared" si="158"/>
        <v>0</v>
      </c>
      <c r="Z417">
        <v>1</v>
      </c>
      <c r="AA417">
        <v>0</v>
      </c>
      <c r="AB417">
        <v>1</v>
      </c>
      <c r="AC417">
        <v>0</v>
      </c>
      <c r="AD417" s="9">
        <f t="shared" si="159"/>
        <v>0</v>
      </c>
      <c r="AE417">
        <v>0</v>
      </c>
      <c r="AF417">
        <v>0</v>
      </c>
      <c r="AG417" s="3" t="str">
        <f t="shared" si="160"/>
        <v>No</v>
      </c>
      <c r="AH417">
        <v>0</v>
      </c>
      <c r="AI417" s="3" t="str">
        <f t="shared" si="161"/>
        <v>No</v>
      </c>
      <c r="AJ417">
        <v>0</v>
      </c>
      <c r="AK417" s="3" t="str">
        <f t="shared" si="162"/>
        <v>No</v>
      </c>
      <c r="AL417" t="s">
        <v>1332</v>
      </c>
      <c r="AM417" t="s">
        <v>85</v>
      </c>
      <c r="AN417" t="s">
        <v>162</v>
      </c>
      <c r="AO417">
        <v>1</v>
      </c>
      <c r="AP417" s="6" t="s">
        <v>12443</v>
      </c>
      <c r="AQ417">
        <v>1</v>
      </c>
      <c r="AR417">
        <v>0</v>
      </c>
      <c r="AS417" s="3" t="str">
        <f t="shared" si="163"/>
        <v>No</v>
      </c>
      <c r="AT417">
        <v>35</v>
      </c>
      <c r="AU417">
        <v>50</v>
      </c>
      <c r="AV417" t="str">
        <f t="shared" si="164"/>
        <v>Yes</v>
      </c>
      <c r="AW417">
        <v>1</v>
      </c>
      <c r="AX417" t="s">
        <v>12445</v>
      </c>
      <c r="AY417" t="s">
        <v>51</v>
      </c>
      <c r="AZ417" s="6" t="s">
        <v>1334</v>
      </c>
      <c r="BA417" t="s">
        <v>1334</v>
      </c>
      <c r="BB417" t="s">
        <v>3316</v>
      </c>
      <c r="BC417" s="3" t="str">
        <f t="shared" si="165"/>
        <v>with rating</v>
      </c>
      <c r="BD417">
        <v>2782</v>
      </c>
      <c r="BE417" s="3">
        <v>86</v>
      </c>
      <c r="BF417" s="8">
        <f t="shared" si="166"/>
        <v>0.86</v>
      </c>
      <c r="BG417" s="5">
        <f t="shared" si="146"/>
        <v>2392.52</v>
      </c>
      <c r="BH417">
        <v>4.0690150970524801</v>
      </c>
      <c r="BI417" t="s">
        <v>1336</v>
      </c>
      <c r="BJ417">
        <v>0</v>
      </c>
      <c r="BK417" s="3" t="str">
        <f t="shared" si="167"/>
        <v>No</v>
      </c>
      <c r="BM417" t="s">
        <v>3317</v>
      </c>
      <c r="BN417" t="s">
        <v>3318</v>
      </c>
      <c r="BO417" t="s">
        <v>3319</v>
      </c>
      <c r="BP417" t="s">
        <v>58</v>
      </c>
      <c r="BQ417" t="s">
        <v>59</v>
      </c>
      <c r="BR417" t="s">
        <v>1332</v>
      </c>
      <c r="BS417" t="s">
        <v>12987</v>
      </c>
      <c r="BT417" t="s">
        <v>12988</v>
      </c>
      <c r="BU417" t="s">
        <v>12459</v>
      </c>
      <c r="BV417" t="s">
        <v>12989</v>
      </c>
      <c r="BW417" t="s">
        <v>12990</v>
      </c>
      <c r="BX417" t="s">
        <v>12991</v>
      </c>
      <c r="BY417" t="s">
        <v>12458</v>
      </c>
      <c r="BZ417" t="s">
        <v>12704</v>
      </c>
      <c r="CA417" t="s">
        <v>12992</v>
      </c>
      <c r="CB417" t="s">
        <v>12993</v>
      </c>
      <c r="CC417" t="s">
        <v>12573</v>
      </c>
      <c r="CD417" t="s">
        <v>12994</v>
      </c>
      <c r="CE417" t="s">
        <v>12995</v>
      </c>
    </row>
    <row r="418" spans="1:96" hidden="1" x14ac:dyDescent="0.25">
      <c r="A418">
        <v>417</v>
      </c>
      <c r="B418" t="s">
        <v>3763</v>
      </c>
      <c r="C418" t="s">
        <v>3764</v>
      </c>
      <c r="D418">
        <v>9</v>
      </c>
      <c r="E418">
        <v>108</v>
      </c>
      <c r="F418" t="s">
        <v>45</v>
      </c>
      <c r="G418">
        <v>1000</v>
      </c>
      <c r="H418" s="3">
        <f t="shared" si="144"/>
        <v>9000</v>
      </c>
      <c r="I418" s="3">
        <f t="shared" si="145"/>
        <v>108000</v>
      </c>
      <c r="J418">
        <v>0</v>
      </c>
      <c r="K418" s="3" t="str">
        <f t="shared" si="147"/>
        <v>No</v>
      </c>
      <c r="L418" s="3" t="str">
        <f t="shared" si="148"/>
        <v>with rating</v>
      </c>
      <c r="M418" s="3">
        <f t="shared" si="149"/>
        <v>1</v>
      </c>
      <c r="N418" s="3" t="str">
        <f t="shared" si="150"/>
        <v>Above average</v>
      </c>
      <c r="O418" s="3">
        <f t="shared" si="151"/>
        <v>0</v>
      </c>
      <c r="P418" s="3">
        <f t="shared" si="152"/>
        <v>0</v>
      </c>
      <c r="Q418" s="3">
        <f t="shared" si="153"/>
        <v>0</v>
      </c>
      <c r="R418" s="3">
        <f t="shared" si="154"/>
        <v>0</v>
      </c>
      <c r="S418" s="3">
        <f t="shared" si="155"/>
        <v>1</v>
      </c>
      <c r="T418" s="3">
        <f t="shared" si="156"/>
        <v>0</v>
      </c>
      <c r="U418" s="3" t="str">
        <f t="shared" si="157"/>
        <v>Very good</v>
      </c>
      <c r="V418">
        <v>4.0599999999999996</v>
      </c>
      <c r="W418">
        <v>252</v>
      </c>
      <c r="X418">
        <v>136</v>
      </c>
      <c r="Y418" s="8">
        <f t="shared" si="158"/>
        <v>0.53968253968253965</v>
      </c>
      <c r="Z418">
        <v>52</v>
      </c>
      <c r="AA418">
        <v>31</v>
      </c>
      <c r="AB418">
        <v>10</v>
      </c>
      <c r="AC418">
        <v>23</v>
      </c>
      <c r="AD418" s="9">
        <f t="shared" si="159"/>
        <v>9.1269841269841265E-2</v>
      </c>
      <c r="AE418">
        <v>0</v>
      </c>
      <c r="AF418">
        <v>0</v>
      </c>
      <c r="AG418" s="3" t="str">
        <f t="shared" si="160"/>
        <v>No</v>
      </c>
      <c r="AH418">
        <v>0</v>
      </c>
      <c r="AI418" s="3" t="str">
        <f t="shared" si="161"/>
        <v>No</v>
      </c>
      <c r="AJ418">
        <v>0</v>
      </c>
      <c r="AK418" s="3" t="str">
        <f t="shared" si="162"/>
        <v>No</v>
      </c>
      <c r="AL418" t="s">
        <v>3765</v>
      </c>
      <c r="AM418" t="s">
        <v>85</v>
      </c>
      <c r="AN418" t="s">
        <v>96</v>
      </c>
      <c r="AO418">
        <v>50</v>
      </c>
      <c r="AP418" s="6" t="s">
        <v>12443</v>
      </c>
      <c r="AQ418">
        <v>3</v>
      </c>
      <c r="AR418">
        <v>0</v>
      </c>
      <c r="AS418" s="3" t="str">
        <f t="shared" si="163"/>
        <v>No</v>
      </c>
      <c r="AT418">
        <v>42</v>
      </c>
      <c r="AU418">
        <v>50</v>
      </c>
      <c r="AV418" t="str">
        <f t="shared" si="164"/>
        <v>No</v>
      </c>
      <c r="AY418" t="s">
        <v>51</v>
      </c>
      <c r="AZ418" s="6" t="s">
        <v>3766</v>
      </c>
      <c r="BA418" t="s">
        <v>3766</v>
      </c>
      <c r="BB418" t="s">
        <v>3767</v>
      </c>
      <c r="BC418" s="3" t="str">
        <f t="shared" si="165"/>
        <v>with rating</v>
      </c>
      <c r="BD418">
        <v>5934</v>
      </c>
      <c r="BE418" s="3">
        <v>81</v>
      </c>
      <c r="BF418" s="8">
        <f t="shared" si="166"/>
        <v>0.81</v>
      </c>
      <c r="BG418" s="5">
        <f t="shared" si="146"/>
        <v>4806.54</v>
      </c>
      <c r="BH418">
        <v>3.8495112908661899</v>
      </c>
      <c r="BI418" t="s">
        <v>3768</v>
      </c>
      <c r="BJ418">
        <v>0</v>
      </c>
      <c r="BK418" s="3" t="str">
        <f t="shared" si="167"/>
        <v>No</v>
      </c>
      <c r="BM418" t="s">
        <v>3769</v>
      </c>
      <c r="BN418" t="s">
        <v>3770</v>
      </c>
      <c r="BO418" t="s">
        <v>3771</v>
      </c>
      <c r="BP418" t="s">
        <v>58</v>
      </c>
      <c r="BQ418" t="s">
        <v>59</v>
      </c>
      <c r="BR418" t="s">
        <v>3765</v>
      </c>
      <c r="BS418" t="s">
        <v>12458</v>
      </c>
      <c r="BT418" t="s">
        <v>12469</v>
      </c>
      <c r="BU418" t="s">
        <v>12471</v>
      </c>
      <c r="BV418" t="s">
        <v>12523</v>
      </c>
      <c r="BW418" t="s">
        <v>12544</v>
      </c>
      <c r="BX418" t="s">
        <v>12524</v>
      </c>
      <c r="BY418" t="s">
        <v>12463</v>
      </c>
      <c r="BZ418" t="s">
        <v>12776</v>
      </c>
      <c r="CA418" t="s">
        <v>12697</v>
      </c>
      <c r="CB418" t="s">
        <v>13637</v>
      </c>
      <c r="CC418" t="s">
        <v>12542</v>
      </c>
      <c r="CD418" t="s">
        <v>12459</v>
      </c>
      <c r="CE418" t="s">
        <v>12466</v>
      </c>
    </row>
    <row r="419" spans="1:96" hidden="1" x14ac:dyDescent="0.25">
      <c r="A419">
        <v>418</v>
      </c>
      <c r="B419" t="s">
        <v>3772</v>
      </c>
      <c r="C419" t="s">
        <v>11717</v>
      </c>
      <c r="D419">
        <v>12</v>
      </c>
      <c r="E419">
        <v>11</v>
      </c>
      <c r="F419" t="s">
        <v>45</v>
      </c>
      <c r="G419">
        <v>1000</v>
      </c>
      <c r="H419" s="3">
        <f t="shared" si="144"/>
        <v>12000</v>
      </c>
      <c r="I419" s="3">
        <f t="shared" si="145"/>
        <v>11000</v>
      </c>
      <c r="J419">
        <v>0</v>
      </c>
      <c r="K419" s="3" t="str">
        <f t="shared" si="147"/>
        <v>No</v>
      </c>
      <c r="L419" s="3" t="str">
        <f t="shared" si="148"/>
        <v>with rating</v>
      </c>
      <c r="M419" s="3">
        <f t="shared" si="149"/>
        <v>1</v>
      </c>
      <c r="N419" s="3" t="str">
        <f t="shared" si="150"/>
        <v>Below average</v>
      </c>
      <c r="O419" s="3">
        <f t="shared" si="151"/>
        <v>0</v>
      </c>
      <c r="P419" s="3">
        <f t="shared" si="152"/>
        <v>0</v>
      </c>
      <c r="Q419" s="3">
        <f t="shared" si="153"/>
        <v>0</v>
      </c>
      <c r="R419" s="3">
        <f t="shared" si="154"/>
        <v>1</v>
      </c>
      <c r="S419" s="3">
        <f t="shared" si="155"/>
        <v>0</v>
      </c>
      <c r="T419" s="3">
        <f t="shared" si="156"/>
        <v>0</v>
      </c>
      <c r="U419" s="3" t="str">
        <f t="shared" si="157"/>
        <v>Good</v>
      </c>
      <c r="V419">
        <v>3.49</v>
      </c>
      <c r="W419">
        <v>201</v>
      </c>
      <c r="X419">
        <v>73</v>
      </c>
      <c r="Y419" s="8">
        <f t="shared" si="158"/>
        <v>0.36318407960199006</v>
      </c>
      <c r="Z419">
        <v>44</v>
      </c>
      <c r="AA419">
        <v>29</v>
      </c>
      <c r="AB419">
        <v>18</v>
      </c>
      <c r="AC419">
        <v>37</v>
      </c>
      <c r="AD419" s="9">
        <f t="shared" si="159"/>
        <v>0.18407960199004975</v>
      </c>
      <c r="AE419">
        <v>0</v>
      </c>
      <c r="AF419">
        <v>0</v>
      </c>
      <c r="AG419" s="3" t="str">
        <f t="shared" si="160"/>
        <v>No</v>
      </c>
      <c r="AH419">
        <v>0</v>
      </c>
      <c r="AI419" s="3" t="str">
        <f t="shared" si="161"/>
        <v>No</v>
      </c>
      <c r="AJ419">
        <v>0</v>
      </c>
      <c r="AK419" s="3" t="str">
        <f t="shared" si="162"/>
        <v>No</v>
      </c>
      <c r="AL419" t="s">
        <v>11718</v>
      </c>
      <c r="AM419" t="s">
        <v>129</v>
      </c>
      <c r="AN419" t="s">
        <v>48</v>
      </c>
      <c r="AO419">
        <v>50</v>
      </c>
      <c r="AP419" s="6" t="s">
        <v>12443</v>
      </c>
      <c r="AQ419">
        <v>3</v>
      </c>
      <c r="AR419">
        <v>0</v>
      </c>
      <c r="AS419" s="3" t="str">
        <f t="shared" si="163"/>
        <v>No</v>
      </c>
      <c r="AT419">
        <v>139</v>
      </c>
      <c r="AU419">
        <v>50</v>
      </c>
      <c r="AV419" t="str">
        <f t="shared" si="164"/>
        <v>No</v>
      </c>
      <c r="AY419" t="s">
        <v>51</v>
      </c>
      <c r="AZ419" s="6" t="s">
        <v>3775</v>
      </c>
      <c r="BA419" t="s">
        <v>3776</v>
      </c>
      <c r="BB419" t="s">
        <v>3777</v>
      </c>
      <c r="BC419" s="3" t="str">
        <f t="shared" si="165"/>
        <v>with rating</v>
      </c>
      <c r="BD419">
        <v>779</v>
      </c>
      <c r="BE419" s="3">
        <v>81</v>
      </c>
      <c r="BF419" s="8">
        <f t="shared" si="166"/>
        <v>0.81</v>
      </c>
      <c r="BG419" s="5">
        <f t="shared" si="146"/>
        <v>630.99</v>
      </c>
      <c r="BH419">
        <v>3.7766367137355501</v>
      </c>
      <c r="BI419" t="s">
        <v>3778</v>
      </c>
      <c r="BJ419">
        <v>0</v>
      </c>
      <c r="BK419" s="3" t="str">
        <f t="shared" si="167"/>
        <v>No</v>
      </c>
      <c r="BM419" t="s">
        <v>3779</v>
      </c>
      <c r="BN419" t="s">
        <v>3780</v>
      </c>
      <c r="BO419" t="s">
        <v>3781</v>
      </c>
      <c r="BP419" t="s">
        <v>58</v>
      </c>
      <c r="BQ419" t="s">
        <v>59</v>
      </c>
      <c r="BR419" t="s">
        <v>11718</v>
      </c>
      <c r="BS419" t="s">
        <v>12458</v>
      </c>
      <c r="BT419" t="s">
        <v>12550</v>
      </c>
      <c r="BU419" t="s">
        <v>12519</v>
      </c>
      <c r="BV419" t="s">
        <v>12512</v>
      </c>
      <c r="BW419" t="s">
        <v>12486</v>
      </c>
      <c r="BX419" t="s">
        <v>12544</v>
      </c>
      <c r="BY419" t="s">
        <v>12545</v>
      </c>
      <c r="BZ419" t="s">
        <v>12546</v>
      </c>
      <c r="CA419" t="s">
        <v>12501</v>
      </c>
      <c r="CB419" t="s">
        <v>12547</v>
      </c>
      <c r="CC419" t="s">
        <v>12605</v>
      </c>
      <c r="CD419" t="s">
        <v>12463</v>
      </c>
      <c r="CE419" t="s">
        <v>12469</v>
      </c>
      <c r="CF419" t="s">
        <v>12549</v>
      </c>
      <c r="CG419" t="s">
        <v>12542</v>
      </c>
      <c r="CH419" t="s">
        <v>12551</v>
      </c>
      <c r="CI419" t="s">
        <v>12475</v>
      </c>
    </row>
    <row r="420" spans="1:96" hidden="1" x14ac:dyDescent="0.25">
      <c r="A420">
        <v>419</v>
      </c>
      <c r="B420" t="s">
        <v>3782</v>
      </c>
      <c r="C420" t="s">
        <v>3783</v>
      </c>
      <c r="D420">
        <v>8</v>
      </c>
      <c r="E420">
        <v>7</v>
      </c>
      <c r="F420" t="s">
        <v>45</v>
      </c>
      <c r="G420">
        <v>1000</v>
      </c>
      <c r="H420" s="3">
        <f t="shared" si="144"/>
        <v>8000</v>
      </c>
      <c r="I420" s="3">
        <f t="shared" si="145"/>
        <v>7000</v>
      </c>
      <c r="J420">
        <v>0</v>
      </c>
      <c r="K420" s="3" t="str">
        <f t="shared" si="147"/>
        <v>No</v>
      </c>
      <c r="L420" s="3" t="str">
        <f t="shared" si="148"/>
        <v>with rating</v>
      </c>
      <c r="M420" s="3">
        <f t="shared" si="149"/>
        <v>1</v>
      </c>
      <c r="N420" s="3" t="str">
        <f t="shared" si="150"/>
        <v>Above average</v>
      </c>
      <c r="O420" s="3">
        <f t="shared" si="151"/>
        <v>0</v>
      </c>
      <c r="P420" s="3">
        <f t="shared" si="152"/>
        <v>0</v>
      </c>
      <c r="Q420" s="3">
        <f t="shared" si="153"/>
        <v>0</v>
      </c>
      <c r="R420" s="3">
        <f t="shared" si="154"/>
        <v>0</v>
      </c>
      <c r="S420" s="3">
        <f t="shared" si="155"/>
        <v>1</v>
      </c>
      <c r="T420" s="3">
        <f t="shared" si="156"/>
        <v>0</v>
      </c>
      <c r="U420" s="3" t="str">
        <f t="shared" si="157"/>
        <v>Very good</v>
      </c>
      <c r="V420">
        <v>3.84</v>
      </c>
      <c r="W420">
        <v>132</v>
      </c>
      <c r="X420">
        <v>56</v>
      </c>
      <c r="Y420" s="8">
        <f t="shared" si="158"/>
        <v>0.42424242424242425</v>
      </c>
      <c r="Z420">
        <v>34</v>
      </c>
      <c r="AA420">
        <v>20</v>
      </c>
      <c r="AB420">
        <v>9</v>
      </c>
      <c r="AC420">
        <v>13</v>
      </c>
      <c r="AD420" s="9">
        <f t="shared" si="159"/>
        <v>9.8484848484848481E-2</v>
      </c>
      <c r="AE420">
        <v>0</v>
      </c>
      <c r="AF420">
        <v>0</v>
      </c>
      <c r="AG420" s="3" t="str">
        <f t="shared" si="160"/>
        <v>No</v>
      </c>
      <c r="AH420">
        <v>0</v>
      </c>
      <c r="AI420" s="3" t="str">
        <f t="shared" si="161"/>
        <v>No</v>
      </c>
      <c r="AJ420">
        <v>0</v>
      </c>
      <c r="AK420" s="3" t="str">
        <f t="shared" si="162"/>
        <v>No</v>
      </c>
      <c r="AL420" t="s">
        <v>3784</v>
      </c>
      <c r="AM420" t="s">
        <v>47</v>
      </c>
      <c r="AN420" t="s">
        <v>96</v>
      </c>
      <c r="AO420">
        <v>50</v>
      </c>
      <c r="AP420" s="6" t="s">
        <v>12443</v>
      </c>
      <c r="AQ420">
        <v>2</v>
      </c>
      <c r="AR420">
        <v>0</v>
      </c>
      <c r="AS420" s="3" t="str">
        <f t="shared" si="163"/>
        <v>No</v>
      </c>
      <c r="AT420">
        <v>31</v>
      </c>
      <c r="AU420">
        <v>50</v>
      </c>
      <c r="AV420" t="str">
        <f t="shared" si="164"/>
        <v>No</v>
      </c>
      <c r="AY420" t="s">
        <v>51</v>
      </c>
      <c r="AZ420" s="6" t="s">
        <v>802</v>
      </c>
      <c r="BA420" t="s">
        <v>802</v>
      </c>
      <c r="BB420" t="s">
        <v>803</v>
      </c>
      <c r="BC420" s="3" t="str">
        <f t="shared" si="165"/>
        <v>with rating</v>
      </c>
      <c r="BD420">
        <v>2055</v>
      </c>
      <c r="BE420" s="3">
        <v>81</v>
      </c>
      <c r="BF420" s="8">
        <f t="shared" si="166"/>
        <v>0.81</v>
      </c>
      <c r="BG420" s="5">
        <f t="shared" si="146"/>
        <v>1664.55</v>
      </c>
      <c r="BH420">
        <v>3.8379562043795601</v>
      </c>
      <c r="BI420" t="s">
        <v>804</v>
      </c>
      <c r="BJ420">
        <v>1</v>
      </c>
      <c r="BK420" s="3" t="str">
        <f t="shared" si="167"/>
        <v>Yes</v>
      </c>
      <c r="BL420" t="s">
        <v>805</v>
      </c>
      <c r="BM420" t="s">
        <v>3785</v>
      </c>
      <c r="BN420" t="s">
        <v>3786</v>
      </c>
      <c r="BO420" t="s">
        <v>3787</v>
      </c>
      <c r="BP420" t="s">
        <v>58</v>
      </c>
      <c r="BQ420" t="s">
        <v>59</v>
      </c>
      <c r="BR420" t="s">
        <v>3784</v>
      </c>
      <c r="BS420" t="s">
        <v>12458</v>
      </c>
      <c r="BT420" t="s">
        <v>13638</v>
      </c>
      <c r="BU420" t="s">
        <v>12515</v>
      </c>
      <c r="BV420" t="s">
        <v>12512</v>
      </c>
      <c r="BW420" t="s">
        <v>12586</v>
      </c>
      <c r="BX420" t="s">
        <v>12759</v>
      </c>
      <c r="BY420" t="s">
        <v>12473</v>
      </c>
      <c r="BZ420" t="s">
        <v>12532</v>
      </c>
      <c r="CA420" t="s">
        <v>12501</v>
      </c>
      <c r="CB420" t="s">
        <v>12690</v>
      </c>
      <c r="CC420" t="s">
        <v>12518</v>
      </c>
      <c r="CD420" t="s">
        <v>12469</v>
      </c>
      <c r="CE420" t="s">
        <v>12459</v>
      </c>
      <c r="CF420" t="s">
        <v>12760</v>
      </c>
      <c r="CG420" t="s">
        <v>12463</v>
      </c>
      <c r="CH420" t="s">
        <v>12466</v>
      </c>
      <c r="CI420" t="s">
        <v>12581</v>
      </c>
      <c r="CJ420" t="s">
        <v>12505</v>
      </c>
    </row>
    <row r="421" spans="1:96" hidden="1" x14ac:dyDescent="0.25">
      <c r="A421">
        <v>420</v>
      </c>
      <c r="B421" t="s">
        <v>2291</v>
      </c>
      <c r="C421" t="s">
        <v>2291</v>
      </c>
      <c r="D421">
        <v>5</v>
      </c>
      <c r="E421">
        <v>5</v>
      </c>
      <c r="F421" t="s">
        <v>45</v>
      </c>
      <c r="G421">
        <v>100</v>
      </c>
      <c r="H421" s="3">
        <f t="shared" si="144"/>
        <v>500</v>
      </c>
      <c r="I421" s="3">
        <f t="shared" si="145"/>
        <v>500</v>
      </c>
      <c r="J421">
        <v>0</v>
      </c>
      <c r="K421" s="3" t="str">
        <f t="shared" si="147"/>
        <v>No</v>
      </c>
      <c r="L421" s="3" t="str">
        <f t="shared" si="148"/>
        <v>with rating</v>
      </c>
      <c r="M421" s="3">
        <f t="shared" si="149"/>
        <v>1</v>
      </c>
      <c r="N421" s="3" t="str">
        <f t="shared" si="150"/>
        <v>Above average</v>
      </c>
      <c r="O421" s="3">
        <f t="shared" si="151"/>
        <v>0</v>
      </c>
      <c r="P421" s="3">
        <f t="shared" si="152"/>
        <v>0</v>
      </c>
      <c r="Q421" s="3">
        <f t="shared" si="153"/>
        <v>0</v>
      </c>
      <c r="R421" s="3">
        <f t="shared" si="154"/>
        <v>0</v>
      </c>
      <c r="S421" s="3">
        <f t="shared" si="155"/>
        <v>1</v>
      </c>
      <c r="T421" s="3">
        <f t="shared" si="156"/>
        <v>0</v>
      </c>
      <c r="U421" s="3" t="str">
        <f t="shared" si="157"/>
        <v>Very good</v>
      </c>
      <c r="V421">
        <v>4.5</v>
      </c>
      <c r="W421">
        <v>6</v>
      </c>
      <c r="X421">
        <v>4</v>
      </c>
      <c r="Y421" s="8">
        <f t="shared" si="158"/>
        <v>0.66666666666666663</v>
      </c>
      <c r="Z421">
        <v>1</v>
      </c>
      <c r="AA421">
        <v>1</v>
      </c>
      <c r="AB421">
        <v>0</v>
      </c>
      <c r="AC421">
        <v>0</v>
      </c>
      <c r="AD421" s="9">
        <f t="shared" si="159"/>
        <v>0</v>
      </c>
      <c r="AE421">
        <v>0</v>
      </c>
      <c r="AF421">
        <v>0</v>
      </c>
      <c r="AG421" s="3" t="str">
        <f t="shared" si="160"/>
        <v>No</v>
      </c>
      <c r="AH421">
        <v>0</v>
      </c>
      <c r="AI421" s="3" t="str">
        <f t="shared" si="161"/>
        <v>No</v>
      </c>
      <c r="AJ421">
        <v>0</v>
      </c>
      <c r="AK421" s="3" t="str">
        <f t="shared" si="162"/>
        <v>No</v>
      </c>
      <c r="AL421" t="s">
        <v>2292</v>
      </c>
      <c r="AM421" t="s">
        <v>340</v>
      </c>
      <c r="AN421" t="s">
        <v>96</v>
      </c>
      <c r="AO421">
        <v>50</v>
      </c>
      <c r="AP421" s="6" t="s">
        <v>12443</v>
      </c>
      <c r="AQ421">
        <v>2</v>
      </c>
      <c r="AR421">
        <v>0</v>
      </c>
      <c r="AS421" s="3" t="str">
        <f t="shared" si="163"/>
        <v>No</v>
      </c>
      <c r="AT421">
        <v>45</v>
      </c>
      <c r="AU421">
        <v>50</v>
      </c>
      <c r="AV421" t="str">
        <f t="shared" si="164"/>
        <v>Yes</v>
      </c>
      <c r="AW421">
        <v>1</v>
      </c>
      <c r="AX421" t="s">
        <v>12445</v>
      </c>
      <c r="AY421" t="s">
        <v>51</v>
      </c>
      <c r="AZ421" s="6" t="s">
        <v>404</v>
      </c>
      <c r="BA421" t="s">
        <v>405</v>
      </c>
      <c r="BB421" t="s">
        <v>2293</v>
      </c>
      <c r="BC421" s="3" t="str">
        <f t="shared" si="165"/>
        <v>with rating</v>
      </c>
      <c r="BD421">
        <v>10600</v>
      </c>
      <c r="BE421" s="3">
        <v>82</v>
      </c>
      <c r="BF421" s="8">
        <f t="shared" si="166"/>
        <v>0.82</v>
      </c>
      <c r="BG421" s="5">
        <f t="shared" si="146"/>
        <v>8692</v>
      </c>
      <c r="BH421">
        <v>3.8675471698113202</v>
      </c>
      <c r="BI421" t="s">
        <v>407</v>
      </c>
      <c r="BJ421">
        <v>0</v>
      </c>
      <c r="BK421" s="3" t="str">
        <f t="shared" si="167"/>
        <v>No</v>
      </c>
      <c r="BM421" t="s">
        <v>2294</v>
      </c>
      <c r="BN421" t="s">
        <v>2295</v>
      </c>
      <c r="BO421" t="s">
        <v>2296</v>
      </c>
      <c r="BP421" t="s">
        <v>58</v>
      </c>
      <c r="BQ421" t="s">
        <v>59</v>
      </c>
      <c r="BR421" t="s">
        <v>2292</v>
      </c>
      <c r="BS421" t="s">
        <v>13310</v>
      </c>
      <c r="BT421" t="s">
        <v>12458</v>
      </c>
      <c r="BU421" t="s">
        <v>12459</v>
      </c>
      <c r="BV421" t="s">
        <v>12520</v>
      </c>
      <c r="BW421" t="s">
        <v>12623</v>
      </c>
      <c r="BX421" t="s">
        <v>12554</v>
      </c>
      <c r="BY421" t="s">
        <v>12463</v>
      </c>
      <c r="BZ421" t="s">
        <v>12765</v>
      </c>
      <c r="CA421" t="s">
        <v>12493</v>
      </c>
      <c r="CB421" t="s">
        <v>12626</v>
      </c>
      <c r="CC421" t="s">
        <v>12492</v>
      </c>
      <c r="CD421" t="s">
        <v>12475</v>
      </c>
      <c r="CE421" t="s">
        <v>12530</v>
      </c>
      <c r="CF421" t="s">
        <v>12473</v>
      </c>
      <c r="CG421" t="s">
        <v>12467</v>
      </c>
    </row>
    <row r="422" spans="1:96" hidden="1" x14ac:dyDescent="0.25">
      <c r="A422">
        <v>421</v>
      </c>
      <c r="B422" t="s">
        <v>611</v>
      </c>
      <c r="C422" t="s">
        <v>612</v>
      </c>
      <c r="D422">
        <v>11</v>
      </c>
      <c r="E422">
        <v>10</v>
      </c>
      <c r="F422" t="s">
        <v>45</v>
      </c>
      <c r="G422">
        <v>1000</v>
      </c>
      <c r="H422" s="3">
        <f t="shared" si="144"/>
        <v>11000</v>
      </c>
      <c r="I422" s="3">
        <f t="shared" si="145"/>
        <v>10000</v>
      </c>
      <c r="J422">
        <v>1</v>
      </c>
      <c r="K422" s="3" t="str">
        <f t="shared" si="147"/>
        <v>Yes</v>
      </c>
      <c r="L422" s="3" t="str">
        <f t="shared" si="148"/>
        <v>with rating</v>
      </c>
      <c r="M422" s="3">
        <f t="shared" si="149"/>
        <v>1</v>
      </c>
      <c r="N422" s="3" t="str">
        <f t="shared" si="150"/>
        <v>Below average</v>
      </c>
      <c r="O422" s="3">
        <f t="shared" si="151"/>
        <v>0</v>
      </c>
      <c r="P422" s="3">
        <f t="shared" si="152"/>
        <v>0</v>
      </c>
      <c r="Q422" s="3">
        <f t="shared" si="153"/>
        <v>0</v>
      </c>
      <c r="R422" s="3">
        <f t="shared" si="154"/>
        <v>0</v>
      </c>
      <c r="S422" s="3">
        <f t="shared" si="155"/>
        <v>1</v>
      </c>
      <c r="T422" s="3">
        <f t="shared" si="156"/>
        <v>0</v>
      </c>
      <c r="U422" s="3" t="str">
        <f t="shared" si="157"/>
        <v>Very good</v>
      </c>
      <c r="V422">
        <v>3.74</v>
      </c>
      <c r="W422">
        <v>54</v>
      </c>
      <c r="X422">
        <v>23</v>
      </c>
      <c r="Y422" s="8">
        <f t="shared" si="158"/>
        <v>0.42592592592592593</v>
      </c>
      <c r="Z422">
        <v>11</v>
      </c>
      <c r="AA422">
        <v>10</v>
      </c>
      <c r="AB422">
        <v>3</v>
      </c>
      <c r="AC422">
        <v>7</v>
      </c>
      <c r="AD422" s="9">
        <f t="shared" si="159"/>
        <v>0.12962962962962962</v>
      </c>
      <c r="AE422">
        <v>0</v>
      </c>
      <c r="AF422">
        <v>0</v>
      </c>
      <c r="AG422" s="3" t="str">
        <f t="shared" si="160"/>
        <v>No</v>
      </c>
      <c r="AH422">
        <v>0</v>
      </c>
      <c r="AI422" s="3" t="str">
        <f t="shared" si="161"/>
        <v>No</v>
      </c>
      <c r="AJ422">
        <v>0</v>
      </c>
      <c r="AK422" s="3" t="str">
        <f t="shared" si="162"/>
        <v>No</v>
      </c>
      <c r="AL422" t="s">
        <v>613</v>
      </c>
      <c r="AM422" t="s">
        <v>85</v>
      </c>
      <c r="AN422" t="s">
        <v>64</v>
      </c>
      <c r="AO422">
        <v>50</v>
      </c>
      <c r="AP422" s="6" t="s">
        <v>12443</v>
      </c>
      <c r="AQ422">
        <v>3</v>
      </c>
      <c r="AR422">
        <v>0</v>
      </c>
      <c r="AS422" s="3" t="str">
        <f t="shared" si="163"/>
        <v>No</v>
      </c>
      <c r="AT422">
        <v>41</v>
      </c>
      <c r="AU422">
        <v>50</v>
      </c>
      <c r="AV422" t="str">
        <f t="shared" si="164"/>
        <v>No</v>
      </c>
      <c r="AY422" t="s">
        <v>51</v>
      </c>
      <c r="AZ422" s="6" t="s">
        <v>3788</v>
      </c>
      <c r="BA422" t="s">
        <v>3789</v>
      </c>
      <c r="BB422" t="s">
        <v>3790</v>
      </c>
      <c r="BC422" s="3" t="str">
        <f t="shared" si="165"/>
        <v>with rating</v>
      </c>
      <c r="BD422">
        <v>73271</v>
      </c>
      <c r="BE422" s="3">
        <v>0</v>
      </c>
      <c r="BF422" s="8">
        <f t="shared" si="166"/>
        <v>0</v>
      </c>
      <c r="BG422" s="5">
        <f t="shared" si="146"/>
        <v>0</v>
      </c>
      <c r="BH422">
        <v>3.9544430948124001</v>
      </c>
      <c r="BI422" t="s">
        <v>3791</v>
      </c>
      <c r="BJ422">
        <v>1</v>
      </c>
      <c r="BK422" s="3" t="str">
        <f t="shared" si="167"/>
        <v>Yes</v>
      </c>
      <c r="BL422" t="s">
        <v>3792</v>
      </c>
      <c r="BM422" t="s">
        <v>3793</v>
      </c>
      <c r="BN422" t="s">
        <v>3794</v>
      </c>
      <c r="BO422" t="s">
        <v>3795</v>
      </c>
      <c r="BP422" t="s">
        <v>58</v>
      </c>
      <c r="BQ422" t="s">
        <v>59</v>
      </c>
      <c r="BR422" t="s">
        <v>613</v>
      </c>
      <c r="BS422" t="s">
        <v>12458</v>
      </c>
      <c r="BT422" t="s">
        <v>12459</v>
      </c>
      <c r="BU422" t="s">
        <v>12515</v>
      </c>
      <c r="BV422" t="s">
        <v>12508</v>
      </c>
      <c r="BW422" t="s">
        <v>12486</v>
      </c>
      <c r="BX422" t="s">
        <v>12524</v>
      </c>
      <c r="BY422" t="s">
        <v>12563</v>
      </c>
      <c r="BZ422" t="s">
        <v>12690</v>
      </c>
      <c r="CA422" t="s">
        <v>12463</v>
      </c>
      <c r="CB422" t="s">
        <v>12492</v>
      </c>
      <c r="CC422" t="s">
        <v>12766</v>
      </c>
      <c r="CD422" t="s">
        <v>12466</v>
      </c>
      <c r="CE422" t="s">
        <v>12475</v>
      </c>
    </row>
    <row r="423" spans="1:96" hidden="1" x14ac:dyDescent="0.25">
      <c r="A423">
        <v>422</v>
      </c>
      <c r="B423" t="s">
        <v>3796</v>
      </c>
      <c r="C423" t="s">
        <v>11719</v>
      </c>
      <c r="D423">
        <v>8</v>
      </c>
      <c r="E423">
        <v>7</v>
      </c>
      <c r="F423" t="s">
        <v>45</v>
      </c>
      <c r="G423">
        <v>10000</v>
      </c>
      <c r="H423" s="3">
        <f t="shared" si="144"/>
        <v>80000</v>
      </c>
      <c r="I423" s="3">
        <f t="shared" si="145"/>
        <v>70000</v>
      </c>
      <c r="J423">
        <v>0</v>
      </c>
      <c r="K423" s="3" t="str">
        <f t="shared" si="147"/>
        <v>No</v>
      </c>
      <c r="L423" s="3" t="str">
        <f t="shared" si="148"/>
        <v>with rating</v>
      </c>
      <c r="M423" s="3">
        <f t="shared" si="149"/>
        <v>1</v>
      </c>
      <c r="N423" s="3" t="str">
        <f t="shared" si="150"/>
        <v>Below average</v>
      </c>
      <c r="O423" s="3">
        <f t="shared" si="151"/>
        <v>0</v>
      </c>
      <c r="P423" s="3">
        <f t="shared" si="152"/>
        <v>0</v>
      </c>
      <c r="Q423" s="3">
        <f t="shared" si="153"/>
        <v>0</v>
      </c>
      <c r="R423" s="3">
        <f t="shared" si="154"/>
        <v>0</v>
      </c>
      <c r="S423" s="3">
        <f t="shared" si="155"/>
        <v>1</v>
      </c>
      <c r="T423" s="3">
        <f t="shared" si="156"/>
        <v>0</v>
      </c>
      <c r="U423" s="3" t="str">
        <f t="shared" si="157"/>
        <v>Very good</v>
      </c>
      <c r="V423">
        <v>3.54</v>
      </c>
      <c r="W423">
        <v>2006</v>
      </c>
      <c r="X423">
        <v>748</v>
      </c>
      <c r="Y423" s="8">
        <f t="shared" si="158"/>
        <v>0.3728813559322034</v>
      </c>
      <c r="Z423">
        <v>417</v>
      </c>
      <c r="AA423">
        <v>331</v>
      </c>
      <c r="AB423">
        <v>194</v>
      </c>
      <c r="AC423">
        <v>316</v>
      </c>
      <c r="AD423" s="9">
        <f t="shared" si="159"/>
        <v>0.15752741774675971</v>
      </c>
      <c r="AE423">
        <v>0</v>
      </c>
      <c r="AF423">
        <v>0</v>
      </c>
      <c r="AG423" s="3" t="str">
        <f t="shared" si="160"/>
        <v>No</v>
      </c>
      <c r="AH423">
        <v>0</v>
      </c>
      <c r="AI423" s="3" t="str">
        <f t="shared" si="161"/>
        <v>No</v>
      </c>
      <c r="AJ423">
        <v>0</v>
      </c>
      <c r="AK423" s="3" t="str">
        <f t="shared" si="162"/>
        <v>No</v>
      </c>
      <c r="AL423" t="s">
        <v>11720</v>
      </c>
      <c r="AM423" t="s">
        <v>47</v>
      </c>
      <c r="AN423" t="s">
        <v>64</v>
      </c>
      <c r="AO423">
        <v>50</v>
      </c>
      <c r="AP423" s="6" t="s">
        <v>1721</v>
      </c>
      <c r="AQ423">
        <v>3</v>
      </c>
      <c r="AR423">
        <v>0</v>
      </c>
      <c r="AS423" s="3" t="str">
        <f t="shared" si="163"/>
        <v>No</v>
      </c>
      <c r="AT423">
        <v>31</v>
      </c>
      <c r="AU423">
        <v>50</v>
      </c>
      <c r="AV423" t="str">
        <f t="shared" si="164"/>
        <v>Yes</v>
      </c>
      <c r="AW423">
        <v>1</v>
      </c>
      <c r="AX423" t="s">
        <v>12445</v>
      </c>
      <c r="AY423" t="s">
        <v>51</v>
      </c>
      <c r="AZ423" s="6" t="s">
        <v>414</v>
      </c>
      <c r="BA423" t="s">
        <v>415</v>
      </c>
      <c r="BB423" t="s">
        <v>3799</v>
      </c>
      <c r="BC423" s="3" t="str">
        <f t="shared" si="165"/>
        <v>with rating</v>
      </c>
      <c r="BD423">
        <v>13946</v>
      </c>
      <c r="BE423" s="3">
        <v>0</v>
      </c>
      <c r="BF423" s="8">
        <f t="shared" si="166"/>
        <v>0</v>
      </c>
      <c r="BG423" s="5">
        <f t="shared" si="146"/>
        <v>0</v>
      </c>
      <c r="BH423">
        <v>4.0001434102968503</v>
      </c>
      <c r="BI423" t="s">
        <v>417</v>
      </c>
      <c r="BJ423">
        <v>0</v>
      </c>
      <c r="BK423" s="3" t="str">
        <f t="shared" si="167"/>
        <v>No</v>
      </c>
      <c r="BM423" t="s">
        <v>3800</v>
      </c>
      <c r="BN423" t="s">
        <v>3801</v>
      </c>
      <c r="BO423" t="s">
        <v>3802</v>
      </c>
      <c r="BP423" t="s">
        <v>58</v>
      </c>
      <c r="BQ423" t="s">
        <v>59</v>
      </c>
      <c r="BR423" t="s">
        <v>11720</v>
      </c>
      <c r="BS423" t="s">
        <v>12458</v>
      </c>
      <c r="BT423" t="s">
        <v>12459</v>
      </c>
      <c r="BU423" t="s">
        <v>12515</v>
      </c>
      <c r="BV423" t="s">
        <v>12486</v>
      </c>
      <c r="BW423" t="s">
        <v>12805</v>
      </c>
      <c r="BX423" t="s">
        <v>12690</v>
      </c>
      <c r="BY423" t="s">
        <v>12463</v>
      </c>
      <c r="BZ423" t="s">
        <v>12519</v>
      </c>
      <c r="CA423" t="s">
        <v>12505</v>
      </c>
      <c r="CB423" t="s">
        <v>12492</v>
      </c>
      <c r="CC423" t="s">
        <v>12466</v>
      </c>
      <c r="CD423" t="s">
        <v>12581</v>
      </c>
      <c r="CE423" t="s">
        <v>12475</v>
      </c>
    </row>
    <row r="424" spans="1:96" hidden="1" x14ac:dyDescent="0.25">
      <c r="A424">
        <v>423</v>
      </c>
      <c r="B424" t="s">
        <v>3803</v>
      </c>
      <c r="C424" t="s">
        <v>11721</v>
      </c>
      <c r="D424">
        <v>7</v>
      </c>
      <c r="E424">
        <v>6</v>
      </c>
      <c r="F424" t="s">
        <v>45</v>
      </c>
      <c r="G424">
        <v>100</v>
      </c>
      <c r="H424" s="3">
        <f t="shared" si="144"/>
        <v>700</v>
      </c>
      <c r="I424" s="3">
        <f t="shared" si="145"/>
        <v>600</v>
      </c>
      <c r="J424">
        <v>0</v>
      </c>
      <c r="K424" s="3" t="str">
        <f t="shared" si="147"/>
        <v>No</v>
      </c>
      <c r="L424" s="3" t="str">
        <f t="shared" si="148"/>
        <v>with rating</v>
      </c>
      <c r="M424" s="3">
        <f t="shared" si="149"/>
        <v>1</v>
      </c>
      <c r="N424" s="3" t="str">
        <f t="shared" si="150"/>
        <v>Above average</v>
      </c>
      <c r="O424" s="3">
        <f t="shared" si="151"/>
        <v>0</v>
      </c>
      <c r="P424" s="3">
        <f t="shared" si="152"/>
        <v>0</v>
      </c>
      <c r="Q424" s="3">
        <f t="shared" si="153"/>
        <v>0</v>
      </c>
      <c r="R424" s="3">
        <f t="shared" si="154"/>
        <v>0</v>
      </c>
      <c r="S424" s="3">
        <f t="shared" si="155"/>
        <v>1</v>
      </c>
      <c r="T424" s="3">
        <f t="shared" si="156"/>
        <v>0</v>
      </c>
      <c r="U424" s="3" t="str">
        <f t="shared" si="157"/>
        <v>Very good</v>
      </c>
      <c r="V424">
        <v>4</v>
      </c>
      <c r="W424">
        <v>6</v>
      </c>
      <c r="X424">
        <v>3</v>
      </c>
      <c r="Y424" s="8">
        <f t="shared" si="158"/>
        <v>0.5</v>
      </c>
      <c r="Z424">
        <v>1</v>
      </c>
      <c r="AA424">
        <v>1</v>
      </c>
      <c r="AB424">
        <v>1</v>
      </c>
      <c r="AC424">
        <v>0</v>
      </c>
      <c r="AD424" s="9">
        <f t="shared" si="159"/>
        <v>0</v>
      </c>
      <c r="AE424">
        <v>0</v>
      </c>
      <c r="AF424">
        <v>0</v>
      </c>
      <c r="AG424" s="3" t="str">
        <f t="shared" si="160"/>
        <v>No</v>
      </c>
      <c r="AH424">
        <v>0</v>
      </c>
      <c r="AI424" s="3" t="str">
        <f t="shared" si="161"/>
        <v>No</v>
      </c>
      <c r="AJ424">
        <v>0</v>
      </c>
      <c r="AK424" s="3" t="str">
        <f t="shared" si="162"/>
        <v>No</v>
      </c>
      <c r="AL424" t="s">
        <v>11722</v>
      </c>
      <c r="AM424" t="s">
        <v>150</v>
      </c>
      <c r="AN424" t="s">
        <v>64</v>
      </c>
      <c r="AO424">
        <v>7</v>
      </c>
      <c r="AP424" s="6" t="s">
        <v>12443</v>
      </c>
      <c r="AQ424">
        <v>2</v>
      </c>
      <c r="AR424">
        <v>0</v>
      </c>
      <c r="AS424" s="3" t="str">
        <f t="shared" si="163"/>
        <v>No</v>
      </c>
      <c r="AT424">
        <v>24</v>
      </c>
      <c r="AU424">
        <v>50</v>
      </c>
      <c r="AV424" t="str">
        <f t="shared" si="164"/>
        <v>Yes</v>
      </c>
      <c r="AW424">
        <v>1</v>
      </c>
      <c r="AX424" t="s">
        <v>12445</v>
      </c>
      <c r="AY424" t="s">
        <v>51</v>
      </c>
      <c r="AZ424" s="6" t="s">
        <v>994</v>
      </c>
      <c r="BA424" t="s">
        <v>994</v>
      </c>
      <c r="BB424" t="s">
        <v>3806</v>
      </c>
      <c r="BC424" s="3" t="str">
        <f t="shared" si="165"/>
        <v>with rating</v>
      </c>
      <c r="BD424">
        <v>1559</v>
      </c>
      <c r="BE424" s="3">
        <v>0</v>
      </c>
      <c r="BF424" s="8">
        <f t="shared" si="166"/>
        <v>0</v>
      </c>
      <c r="BG424" s="5">
        <f t="shared" si="146"/>
        <v>0</v>
      </c>
      <c r="BH424">
        <v>4.0391276459268699</v>
      </c>
      <c r="BI424" t="s">
        <v>996</v>
      </c>
      <c r="BJ424">
        <v>0</v>
      </c>
      <c r="BK424" s="3" t="str">
        <f t="shared" si="167"/>
        <v>No</v>
      </c>
      <c r="BM424" t="s">
        <v>3807</v>
      </c>
      <c r="BN424" t="s">
        <v>3808</v>
      </c>
      <c r="BO424" t="s">
        <v>3809</v>
      </c>
      <c r="BP424" t="s">
        <v>58</v>
      </c>
      <c r="BQ424" t="s">
        <v>59</v>
      </c>
      <c r="BR424" t="s">
        <v>11722</v>
      </c>
      <c r="BS424" t="s">
        <v>12458</v>
      </c>
      <c r="BT424" t="s">
        <v>12519</v>
      </c>
      <c r="BU424" t="s">
        <v>12557</v>
      </c>
      <c r="BV424" t="s">
        <v>12515</v>
      </c>
      <c r="BW424" t="s">
        <v>12512</v>
      </c>
      <c r="BX424" t="s">
        <v>12486</v>
      </c>
      <c r="BY424" t="s">
        <v>12524</v>
      </c>
      <c r="BZ424" t="s">
        <v>12501</v>
      </c>
      <c r="CA424" t="s">
        <v>12568</v>
      </c>
      <c r="CB424" t="s">
        <v>12559</v>
      </c>
      <c r="CC424" t="s">
        <v>12463</v>
      </c>
      <c r="CD424" t="s">
        <v>12469</v>
      </c>
      <c r="CE424" t="s">
        <v>12545</v>
      </c>
      <c r="CF424" t="s">
        <v>13639</v>
      </c>
      <c r="CG424" t="s">
        <v>12477</v>
      </c>
      <c r="CH424" t="s">
        <v>12503</v>
      </c>
      <c r="CI424" t="s">
        <v>12459</v>
      </c>
      <c r="CJ424" t="s">
        <v>12466</v>
      </c>
    </row>
    <row r="425" spans="1:96" hidden="1" x14ac:dyDescent="0.25">
      <c r="A425">
        <v>424</v>
      </c>
      <c r="B425" t="s">
        <v>3198</v>
      </c>
      <c r="C425" t="s">
        <v>11661</v>
      </c>
      <c r="D425">
        <v>6</v>
      </c>
      <c r="E425">
        <v>13</v>
      </c>
      <c r="F425" t="s">
        <v>45</v>
      </c>
      <c r="G425">
        <v>1000</v>
      </c>
      <c r="H425" s="3">
        <f t="shared" si="144"/>
        <v>6000</v>
      </c>
      <c r="I425" s="3">
        <f t="shared" si="145"/>
        <v>13000</v>
      </c>
      <c r="J425">
        <v>0</v>
      </c>
      <c r="K425" s="3" t="str">
        <f t="shared" si="147"/>
        <v>No</v>
      </c>
      <c r="L425" s="3" t="str">
        <f t="shared" si="148"/>
        <v>with rating</v>
      </c>
      <c r="M425" s="3">
        <f t="shared" si="149"/>
        <v>1</v>
      </c>
      <c r="N425" s="3" t="str">
        <f t="shared" si="150"/>
        <v>Below average</v>
      </c>
      <c r="O425" s="3">
        <f t="shared" si="151"/>
        <v>0</v>
      </c>
      <c r="P425" s="3">
        <f t="shared" si="152"/>
        <v>0</v>
      </c>
      <c r="Q425" s="3">
        <f t="shared" si="153"/>
        <v>0</v>
      </c>
      <c r="R425" s="3">
        <f t="shared" si="154"/>
        <v>0</v>
      </c>
      <c r="S425" s="3">
        <f t="shared" si="155"/>
        <v>1</v>
      </c>
      <c r="T425" s="3">
        <f t="shared" si="156"/>
        <v>0</v>
      </c>
      <c r="U425" s="3" t="str">
        <f t="shared" si="157"/>
        <v>Very good</v>
      </c>
      <c r="V425">
        <v>3.51</v>
      </c>
      <c r="W425">
        <v>79</v>
      </c>
      <c r="X425">
        <v>26</v>
      </c>
      <c r="Y425" s="8">
        <f t="shared" si="158"/>
        <v>0.32911392405063289</v>
      </c>
      <c r="Z425">
        <v>17</v>
      </c>
      <c r="AA425">
        <v>18</v>
      </c>
      <c r="AB425">
        <v>7</v>
      </c>
      <c r="AC425">
        <v>11</v>
      </c>
      <c r="AD425" s="9">
        <f t="shared" si="159"/>
        <v>0.13924050632911392</v>
      </c>
      <c r="AE425">
        <v>0</v>
      </c>
      <c r="AF425">
        <v>0</v>
      </c>
      <c r="AG425" s="3" t="str">
        <f t="shared" si="160"/>
        <v>No</v>
      </c>
      <c r="AH425">
        <v>0</v>
      </c>
      <c r="AI425" s="3" t="str">
        <f t="shared" si="161"/>
        <v>No</v>
      </c>
      <c r="AJ425">
        <v>0</v>
      </c>
      <c r="AK425" s="3" t="str">
        <f t="shared" si="162"/>
        <v>No</v>
      </c>
      <c r="AL425" t="s">
        <v>11662</v>
      </c>
      <c r="AM425" t="s">
        <v>340</v>
      </c>
      <c r="AN425" t="s">
        <v>96</v>
      </c>
      <c r="AO425">
        <v>50</v>
      </c>
      <c r="AP425" s="6" t="s">
        <v>12443</v>
      </c>
      <c r="AQ425">
        <v>2</v>
      </c>
      <c r="AR425">
        <v>0</v>
      </c>
      <c r="AS425" s="3" t="str">
        <f t="shared" si="163"/>
        <v>No</v>
      </c>
      <c r="AT425">
        <v>43</v>
      </c>
      <c r="AU425">
        <v>50</v>
      </c>
      <c r="AV425" t="str">
        <f t="shared" si="164"/>
        <v>No</v>
      </c>
      <c r="AY425" t="s">
        <v>51</v>
      </c>
      <c r="AZ425" s="6" t="s">
        <v>3810</v>
      </c>
      <c r="BA425" t="s">
        <v>3811</v>
      </c>
      <c r="BB425" t="s">
        <v>3812</v>
      </c>
      <c r="BC425" s="3" t="str">
        <f t="shared" si="165"/>
        <v>with rating</v>
      </c>
      <c r="BD425">
        <v>13979</v>
      </c>
      <c r="BE425" s="3">
        <v>82</v>
      </c>
      <c r="BF425" s="8">
        <f t="shared" si="166"/>
        <v>0.82</v>
      </c>
      <c r="BG425" s="5">
        <f t="shared" si="146"/>
        <v>11462.78</v>
      </c>
      <c r="BH425">
        <v>3.87073467343872</v>
      </c>
      <c r="BI425" t="s">
        <v>3813</v>
      </c>
      <c r="BJ425">
        <v>1</v>
      </c>
      <c r="BK425" s="3" t="str">
        <f t="shared" si="167"/>
        <v>Yes</v>
      </c>
      <c r="BL425" t="s">
        <v>3814</v>
      </c>
      <c r="BM425" t="s">
        <v>3815</v>
      </c>
      <c r="BN425" t="s">
        <v>3816</v>
      </c>
      <c r="BO425" s="1" t="s">
        <v>3817</v>
      </c>
      <c r="BP425" t="s">
        <v>58</v>
      </c>
      <c r="BQ425" t="s">
        <v>59</v>
      </c>
      <c r="BR425" t="s">
        <v>11662</v>
      </c>
      <c r="BS425" t="s">
        <v>12737</v>
      </c>
      <c r="BT425" t="s">
        <v>12458</v>
      </c>
      <c r="BU425" t="s">
        <v>12519</v>
      </c>
      <c r="BV425" t="s">
        <v>12524</v>
      </c>
      <c r="BW425" t="s">
        <v>12576</v>
      </c>
      <c r="BX425" t="s">
        <v>12463</v>
      </c>
      <c r="BY425" t="s">
        <v>12459</v>
      </c>
      <c r="BZ425" t="s">
        <v>12632</v>
      </c>
      <c r="CA425" t="s">
        <v>12594</v>
      </c>
      <c r="CB425" t="s">
        <v>12466</v>
      </c>
      <c r="CC425" t="s">
        <v>12510</v>
      </c>
      <c r="CD425" t="s">
        <v>12530</v>
      </c>
      <c r="CE425" t="s">
        <v>13514</v>
      </c>
      <c r="CF425" t="s">
        <v>12582</v>
      </c>
      <c r="CG425" t="s">
        <v>12467</v>
      </c>
      <c r="CH425" t="s">
        <v>12473</v>
      </c>
      <c r="CI425" t="s">
        <v>12740</v>
      </c>
      <c r="CJ425" t="s">
        <v>12801</v>
      </c>
      <c r="CK425" t="s">
        <v>12492</v>
      </c>
      <c r="CL425" t="s">
        <v>12475</v>
      </c>
      <c r="CM425" t="s">
        <v>12508</v>
      </c>
      <c r="CN425" t="s">
        <v>12505</v>
      </c>
    </row>
    <row r="426" spans="1:96" hidden="1" x14ac:dyDescent="0.25">
      <c r="A426">
        <v>425</v>
      </c>
      <c r="B426" t="s">
        <v>3818</v>
      </c>
      <c r="C426" t="s">
        <v>3818</v>
      </c>
      <c r="D426">
        <v>6</v>
      </c>
      <c r="E426">
        <v>22</v>
      </c>
      <c r="F426" t="s">
        <v>45</v>
      </c>
      <c r="G426">
        <v>1000</v>
      </c>
      <c r="H426" s="3">
        <f t="shared" si="144"/>
        <v>6000</v>
      </c>
      <c r="I426" s="3">
        <f t="shared" si="145"/>
        <v>22000</v>
      </c>
      <c r="J426">
        <v>1</v>
      </c>
      <c r="K426" s="3" t="str">
        <f t="shared" si="147"/>
        <v>Yes</v>
      </c>
      <c r="L426" s="3" t="str">
        <f t="shared" si="148"/>
        <v>with rating</v>
      </c>
      <c r="M426" s="3">
        <f t="shared" si="149"/>
        <v>1</v>
      </c>
      <c r="N426" s="3" t="str">
        <f t="shared" si="150"/>
        <v>Above average</v>
      </c>
      <c r="O426" s="3">
        <f t="shared" si="151"/>
        <v>0</v>
      </c>
      <c r="P426" s="3">
        <f t="shared" si="152"/>
        <v>0</v>
      </c>
      <c r="Q426" s="3">
        <f t="shared" si="153"/>
        <v>0</v>
      </c>
      <c r="R426" s="3">
        <f t="shared" si="154"/>
        <v>0</v>
      </c>
      <c r="S426" s="3">
        <f t="shared" si="155"/>
        <v>1</v>
      </c>
      <c r="T426" s="3">
        <f t="shared" si="156"/>
        <v>0</v>
      </c>
      <c r="U426" s="3" t="str">
        <f t="shared" si="157"/>
        <v>Very good</v>
      </c>
      <c r="V426">
        <v>4.1900000000000004</v>
      </c>
      <c r="W426">
        <v>201</v>
      </c>
      <c r="X426">
        <v>108</v>
      </c>
      <c r="Y426" s="8">
        <f t="shared" si="158"/>
        <v>0.53731343283582089</v>
      </c>
      <c r="Z426">
        <v>50</v>
      </c>
      <c r="AA426">
        <v>27</v>
      </c>
      <c r="AB426">
        <v>6</v>
      </c>
      <c r="AC426">
        <v>10</v>
      </c>
      <c r="AD426" s="9">
        <f t="shared" si="159"/>
        <v>4.975124378109453E-2</v>
      </c>
      <c r="AE426">
        <v>0</v>
      </c>
      <c r="AF426">
        <v>0</v>
      </c>
      <c r="AG426" s="3" t="str">
        <f t="shared" si="160"/>
        <v>No</v>
      </c>
      <c r="AH426">
        <v>0</v>
      </c>
      <c r="AI426" s="3" t="str">
        <f t="shared" si="161"/>
        <v>No</v>
      </c>
      <c r="AJ426">
        <v>0</v>
      </c>
      <c r="AK426" s="3" t="str">
        <f t="shared" si="162"/>
        <v>No</v>
      </c>
      <c r="AL426" t="s">
        <v>3819</v>
      </c>
      <c r="AM426" t="s">
        <v>129</v>
      </c>
      <c r="AN426" t="s">
        <v>11723</v>
      </c>
      <c r="AO426">
        <v>3</v>
      </c>
      <c r="AP426" s="6" t="s">
        <v>12443</v>
      </c>
      <c r="AQ426">
        <v>2</v>
      </c>
      <c r="AR426">
        <v>0</v>
      </c>
      <c r="AS426" s="3" t="str">
        <f t="shared" si="163"/>
        <v>No</v>
      </c>
      <c r="AT426">
        <v>55</v>
      </c>
      <c r="AU426">
        <v>50</v>
      </c>
      <c r="AV426" t="str">
        <f t="shared" si="164"/>
        <v>Yes</v>
      </c>
      <c r="AW426">
        <v>1</v>
      </c>
      <c r="AX426" t="s">
        <v>12445</v>
      </c>
      <c r="AY426" t="s">
        <v>51</v>
      </c>
      <c r="AZ426" s="6" t="s">
        <v>3821</v>
      </c>
      <c r="BA426" t="s">
        <v>3822</v>
      </c>
      <c r="BB426" t="s">
        <v>3823</v>
      </c>
      <c r="BC426" s="3" t="str">
        <f t="shared" si="165"/>
        <v>with rating</v>
      </c>
      <c r="BD426">
        <v>3439</v>
      </c>
      <c r="BE426" s="3">
        <v>95</v>
      </c>
      <c r="BF426" s="8">
        <f t="shared" si="166"/>
        <v>0.95</v>
      </c>
      <c r="BG426" s="5">
        <f t="shared" si="146"/>
        <v>3267.05</v>
      </c>
      <c r="BH426">
        <v>4.4172724629252604</v>
      </c>
      <c r="BI426" t="s">
        <v>3824</v>
      </c>
      <c r="BJ426">
        <v>0</v>
      </c>
      <c r="BK426" s="3" t="str">
        <f t="shared" si="167"/>
        <v>No</v>
      </c>
      <c r="BM426" t="s">
        <v>3825</v>
      </c>
      <c r="BN426" t="s">
        <v>3826</v>
      </c>
      <c r="BO426" t="s">
        <v>3827</v>
      </c>
      <c r="BP426" t="s">
        <v>58</v>
      </c>
      <c r="BQ426" t="s">
        <v>59</v>
      </c>
      <c r="BR426" t="s">
        <v>3819</v>
      </c>
      <c r="BS426" t="s">
        <v>12701</v>
      </c>
      <c r="BT426" t="s">
        <v>13640</v>
      </c>
      <c r="BU426" t="s">
        <v>12878</v>
      </c>
      <c r="BV426" t="s">
        <v>13641</v>
      </c>
      <c r="BW426" t="s">
        <v>13642</v>
      </c>
      <c r="BX426" t="s">
        <v>13096</v>
      </c>
      <c r="BY426" t="s">
        <v>13643</v>
      </c>
      <c r="BZ426" t="s">
        <v>13644</v>
      </c>
      <c r="CA426" t="s">
        <v>13645</v>
      </c>
      <c r="CB426" t="s">
        <v>13646</v>
      </c>
      <c r="CC426" t="s">
        <v>13647</v>
      </c>
      <c r="CD426" t="s">
        <v>13648</v>
      </c>
      <c r="CE426" t="s">
        <v>13649</v>
      </c>
      <c r="CF426" t="s">
        <v>12508</v>
      </c>
      <c r="CG426" t="s">
        <v>13650</v>
      </c>
      <c r="CH426" t="s">
        <v>13651</v>
      </c>
      <c r="CI426" t="s">
        <v>13652</v>
      </c>
    </row>
    <row r="427" spans="1:96" hidden="1" x14ac:dyDescent="0.25">
      <c r="A427">
        <v>426</v>
      </c>
      <c r="B427" t="s">
        <v>3828</v>
      </c>
      <c r="C427" t="s">
        <v>3829</v>
      </c>
      <c r="D427">
        <v>13</v>
      </c>
      <c r="E427">
        <v>25</v>
      </c>
      <c r="F427" t="s">
        <v>45</v>
      </c>
      <c r="G427">
        <v>100</v>
      </c>
      <c r="H427" s="3">
        <f t="shared" si="144"/>
        <v>1300</v>
      </c>
      <c r="I427" s="3">
        <f t="shared" si="145"/>
        <v>2500</v>
      </c>
      <c r="J427">
        <v>1</v>
      </c>
      <c r="K427" s="3" t="str">
        <f t="shared" si="147"/>
        <v>Yes</v>
      </c>
      <c r="L427" s="3" t="str">
        <f t="shared" si="148"/>
        <v>with rating</v>
      </c>
      <c r="M427" s="3">
        <f t="shared" si="149"/>
        <v>1</v>
      </c>
      <c r="N427" s="3" t="str">
        <f t="shared" si="150"/>
        <v>Below average</v>
      </c>
      <c r="O427" s="3">
        <f t="shared" si="151"/>
        <v>0</v>
      </c>
      <c r="P427" s="3">
        <f t="shared" si="152"/>
        <v>0</v>
      </c>
      <c r="Q427" s="3">
        <f t="shared" si="153"/>
        <v>0</v>
      </c>
      <c r="R427" s="3">
        <f t="shared" si="154"/>
        <v>1</v>
      </c>
      <c r="S427" s="3">
        <f t="shared" si="155"/>
        <v>0</v>
      </c>
      <c r="T427" s="3">
        <f t="shared" si="156"/>
        <v>0</v>
      </c>
      <c r="U427" s="3" t="str">
        <f t="shared" si="157"/>
        <v>Good</v>
      </c>
      <c r="V427">
        <v>3.42</v>
      </c>
      <c r="W427">
        <v>79</v>
      </c>
      <c r="X427">
        <v>29</v>
      </c>
      <c r="Y427" s="8">
        <f t="shared" si="158"/>
        <v>0.36708860759493672</v>
      </c>
      <c r="Z427">
        <v>16</v>
      </c>
      <c r="AA427">
        <v>10</v>
      </c>
      <c r="AB427">
        <v>7</v>
      </c>
      <c r="AC427">
        <v>17</v>
      </c>
      <c r="AD427" s="9">
        <f t="shared" si="159"/>
        <v>0.21518987341772153</v>
      </c>
      <c r="AE427">
        <v>0</v>
      </c>
      <c r="AF427">
        <v>0</v>
      </c>
      <c r="AG427" s="3" t="str">
        <f t="shared" si="160"/>
        <v>No</v>
      </c>
      <c r="AH427">
        <v>0</v>
      </c>
      <c r="AI427" s="3" t="str">
        <f t="shared" si="161"/>
        <v>No</v>
      </c>
      <c r="AJ427">
        <v>0</v>
      </c>
      <c r="AK427" s="3" t="str">
        <f t="shared" si="162"/>
        <v>No</v>
      </c>
      <c r="AL427" t="s">
        <v>3830</v>
      </c>
      <c r="AM427" t="s">
        <v>3831</v>
      </c>
      <c r="AN427" t="s">
        <v>96</v>
      </c>
      <c r="AO427">
        <v>50</v>
      </c>
      <c r="AP427" s="6" t="s">
        <v>12443</v>
      </c>
      <c r="AQ427">
        <v>3</v>
      </c>
      <c r="AR427">
        <v>0</v>
      </c>
      <c r="AS427" s="3" t="str">
        <f t="shared" si="163"/>
        <v>No</v>
      </c>
      <c r="AT427">
        <v>41</v>
      </c>
      <c r="AU427">
        <v>50</v>
      </c>
      <c r="AV427" t="str">
        <f t="shared" si="164"/>
        <v>Yes</v>
      </c>
      <c r="AW427">
        <v>1</v>
      </c>
      <c r="AX427" t="s">
        <v>12445</v>
      </c>
      <c r="AY427" t="s">
        <v>51</v>
      </c>
      <c r="AZ427" s="6" t="s">
        <v>3832</v>
      </c>
      <c r="BA427" t="s">
        <v>3833</v>
      </c>
      <c r="BB427" t="s">
        <v>3834</v>
      </c>
      <c r="BC427" s="3" t="str">
        <f t="shared" si="165"/>
        <v>with rating</v>
      </c>
      <c r="BD427">
        <v>27764</v>
      </c>
      <c r="BE427" s="3">
        <v>0</v>
      </c>
      <c r="BF427" s="8">
        <f t="shared" si="166"/>
        <v>0</v>
      </c>
      <c r="BG427" s="5">
        <f t="shared" si="146"/>
        <v>0</v>
      </c>
      <c r="BH427">
        <v>3.9504034000864401</v>
      </c>
      <c r="BI427" t="s">
        <v>3835</v>
      </c>
      <c r="BJ427">
        <v>1</v>
      </c>
      <c r="BK427" s="3" t="str">
        <f t="shared" si="167"/>
        <v>Yes</v>
      </c>
      <c r="BL427" t="s">
        <v>3836</v>
      </c>
      <c r="BM427" t="s">
        <v>3837</v>
      </c>
      <c r="BN427" t="s">
        <v>3838</v>
      </c>
      <c r="BO427" t="s">
        <v>3839</v>
      </c>
      <c r="BP427" t="s">
        <v>58</v>
      </c>
      <c r="BQ427" t="s">
        <v>59</v>
      </c>
      <c r="BR427" t="s">
        <v>3830</v>
      </c>
      <c r="BS427" t="s">
        <v>12458</v>
      </c>
      <c r="BT427" t="s">
        <v>13653</v>
      </c>
      <c r="BU427" t="s">
        <v>12459</v>
      </c>
      <c r="BV427" t="s">
        <v>12762</v>
      </c>
      <c r="BW427" t="s">
        <v>13654</v>
      </c>
      <c r="BX427" t="s">
        <v>13655</v>
      </c>
      <c r="BY427" t="s">
        <v>12607</v>
      </c>
      <c r="BZ427" t="s">
        <v>12744</v>
      </c>
      <c r="CA427" t="s">
        <v>12469</v>
      </c>
      <c r="CB427" t="s">
        <v>12559</v>
      </c>
      <c r="CC427" t="s">
        <v>12463</v>
      </c>
      <c r="CD427" t="s">
        <v>13656</v>
      </c>
      <c r="CE427" t="s">
        <v>13466</v>
      </c>
      <c r="CF427" t="s">
        <v>13657</v>
      </c>
      <c r="CG427" t="s">
        <v>12493</v>
      </c>
      <c r="CH427" t="s">
        <v>13658</v>
      </c>
      <c r="CI427" t="s">
        <v>12580</v>
      </c>
      <c r="CJ427" t="s">
        <v>12486</v>
      </c>
      <c r="CK427" t="s">
        <v>12475</v>
      </c>
    </row>
    <row r="428" spans="1:96" hidden="1" x14ac:dyDescent="0.25">
      <c r="A428">
        <v>427</v>
      </c>
      <c r="B428" t="s">
        <v>3840</v>
      </c>
      <c r="C428" t="s">
        <v>3841</v>
      </c>
      <c r="D428">
        <v>7</v>
      </c>
      <c r="E428">
        <v>50</v>
      </c>
      <c r="F428" t="s">
        <v>45</v>
      </c>
      <c r="G428">
        <v>1000</v>
      </c>
      <c r="H428" s="3">
        <f t="shared" si="144"/>
        <v>7000</v>
      </c>
      <c r="I428" s="3">
        <f t="shared" si="145"/>
        <v>50000</v>
      </c>
      <c r="J428">
        <v>1</v>
      </c>
      <c r="K428" s="3" t="str">
        <f t="shared" si="147"/>
        <v>Yes</v>
      </c>
      <c r="L428" s="3" t="str">
        <f t="shared" si="148"/>
        <v>with rating</v>
      </c>
      <c r="M428" s="3">
        <f t="shared" si="149"/>
        <v>1</v>
      </c>
      <c r="N428" s="3" t="str">
        <f t="shared" si="150"/>
        <v>Above average</v>
      </c>
      <c r="O428" s="3">
        <f t="shared" si="151"/>
        <v>0</v>
      </c>
      <c r="P428" s="3">
        <f t="shared" si="152"/>
        <v>0</v>
      </c>
      <c r="Q428" s="3">
        <f t="shared" si="153"/>
        <v>0</v>
      </c>
      <c r="R428" s="3">
        <f t="shared" si="154"/>
        <v>0</v>
      </c>
      <c r="S428" s="3">
        <f t="shared" si="155"/>
        <v>1</v>
      </c>
      <c r="T428" s="3">
        <f t="shared" si="156"/>
        <v>0</v>
      </c>
      <c r="U428" s="3" t="str">
        <f t="shared" si="157"/>
        <v>Very good</v>
      </c>
      <c r="V428">
        <v>4.08</v>
      </c>
      <c r="W428">
        <v>408</v>
      </c>
      <c r="X428">
        <v>212</v>
      </c>
      <c r="Y428" s="8">
        <f t="shared" si="158"/>
        <v>0.51960784313725494</v>
      </c>
      <c r="Z428">
        <v>89</v>
      </c>
      <c r="AA428">
        <v>56</v>
      </c>
      <c r="AB428">
        <v>29</v>
      </c>
      <c r="AC428">
        <v>22</v>
      </c>
      <c r="AD428" s="9">
        <f t="shared" si="159"/>
        <v>5.3921568627450983E-2</v>
      </c>
      <c r="AE428">
        <v>0</v>
      </c>
      <c r="AF428">
        <v>0</v>
      </c>
      <c r="AG428" s="3" t="str">
        <f t="shared" si="160"/>
        <v>No</v>
      </c>
      <c r="AH428">
        <v>0</v>
      </c>
      <c r="AI428" s="3" t="str">
        <f t="shared" si="161"/>
        <v>No</v>
      </c>
      <c r="AJ428">
        <v>0</v>
      </c>
      <c r="AK428" s="3" t="str">
        <f t="shared" si="162"/>
        <v>No</v>
      </c>
      <c r="AL428" t="s">
        <v>11724</v>
      </c>
      <c r="AM428" t="s">
        <v>85</v>
      </c>
      <c r="AN428" t="s">
        <v>96</v>
      </c>
      <c r="AO428">
        <v>50</v>
      </c>
      <c r="AP428" s="6" t="s">
        <v>12443</v>
      </c>
      <c r="AQ428">
        <v>2</v>
      </c>
      <c r="AR428">
        <v>0</v>
      </c>
      <c r="AS428" s="3" t="str">
        <f t="shared" si="163"/>
        <v>No</v>
      </c>
      <c r="AT428">
        <v>41</v>
      </c>
      <c r="AU428">
        <v>50</v>
      </c>
      <c r="AV428" t="str">
        <f t="shared" si="164"/>
        <v>Yes</v>
      </c>
      <c r="AW428">
        <v>1</v>
      </c>
      <c r="AX428" t="s">
        <v>12445</v>
      </c>
      <c r="AY428" t="s">
        <v>51</v>
      </c>
      <c r="AZ428" s="6" t="s">
        <v>3843</v>
      </c>
      <c r="BA428" t="s">
        <v>3843</v>
      </c>
      <c r="BB428" t="s">
        <v>3844</v>
      </c>
      <c r="BC428" s="3" t="str">
        <f t="shared" si="165"/>
        <v>with rating</v>
      </c>
      <c r="BD428">
        <v>12763</v>
      </c>
      <c r="BE428" s="3">
        <v>84</v>
      </c>
      <c r="BF428" s="8">
        <f t="shared" si="166"/>
        <v>0.84</v>
      </c>
      <c r="BG428" s="5">
        <f t="shared" si="146"/>
        <v>10720.92</v>
      </c>
      <c r="BH428">
        <v>3.9674841338243301</v>
      </c>
      <c r="BI428" t="s">
        <v>3845</v>
      </c>
      <c r="BJ428">
        <v>0</v>
      </c>
      <c r="BK428" s="3" t="str">
        <f t="shared" si="167"/>
        <v>No</v>
      </c>
      <c r="BM428" t="s">
        <v>3846</v>
      </c>
      <c r="BN428" t="s">
        <v>3847</v>
      </c>
      <c r="BO428" t="s">
        <v>3848</v>
      </c>
      <c r="BP428" t="s">
        <v>58</v>
      </c>
      <c r="BQ428" t="s">
        <v>59</v>
      </c>
      <c r="BR428" t="s">
        <v>11724</v>
      </c>
      <c r="BS428" t="s">
        <v>12458</v>
      </c>
      <c r="BT428" t="s">
        <v>12573</v>
      </c>
      <c r="BU428" t="s">
        <v>12519</v>
      </c>
      <c r="BV428" t="s">
        <v>12617</v>
      </c>
      <c r="BW428" t="s">
        <v>12714</v>
      </c>
      <c r="BX428" t="s">
        <v>12467</v>
      </c>
      <c r="BY428" t="s">
        <v>12473</v>
      </c>
      <c r="BZ428" t="s">
        <v>12589</v>
      </c>
      <c r="CA428" t="s">
        <v>12515</v>
      </c>
      <c r="CB428" t="s">
        <v>12576</v>
      </c>
      <c r="CC428" t="s">
        <v>12619</v>
      </c>
      <c r="CD428" t="s">
        <v>12463</v>
      </c>
      <c r="CE428" t="s">
        <v>12459</v>
      </c>
      <c r="CF428" t="s">
        <v>85</v>
      </c>
      <c r="CG428" t="s">
        <v>13084</v>
      </c>
      <c r="CH428" t="s">
        <v>12493</v>
      </c>
      <c r="CI428" t="s">
        <v>12477</v>
      </c>
      <c r="CJ428" t="s">
        <v>12492</v>
      </c>
      <c r="CK428" t="s">
        <v>12842</v>
      </c>
      <c r="CL428" t="s">
        <v>12466</v>
      </c>
      <c r="CM428" t="s">
        <v>12727</v>
      </c>
    </row>
    <row r="429" spans="1:96" hidden="1" x14ac:dyDescent="0.25">
      <c r="A429">
        <v>428</v>
      </c>
      <c r="B429" t="s">
        <v>11725</v>
      </c>
      <c r="C429" t="s">
        <v>11726</v>
      </c>
      <c r="D429">
        <v>13</v>
      </c>
      <c r="E429">
        <v>11</v>
      </c>
      <c r="F429" t="s">
        <v>45</v>
      </c>
      <c r="G429">
        <v>1000</v>
      </c>
      <c r="H429" s="3">
        <f t="shared" si="144"/>
        <v>13000</v>
      </c>
      <c r="I429" s="3">
        <f t="shared" si="145"/>
        <v>11000</v>
      </c>
      <c r="J429">
        <v>1</v>
      </c>
      <c r="K429" s="3" t="str">
        <f t="shared" si="147"/>
        <v>Yes</v>
      </c>
      <c r="L429" s="3" t="str">
        <f t="shared" si="148"/>
        <v>with rating</v>
      </c>
      <c r="M429" s="3">
        <f t="shared" si="149"/>
        <v>1</v>
      </c>
      <c r="N429" s="3" t="str">
        <f t="shared" si="150"/>
        <v>Below average</v>
      </c>
      <c r="O429" s="3">
        <f t="shared" si="151"/>
        <v>0</v>
      </c>
      <c r="P429" s="3">
        <f t="shared" si="152"/>
        <v>0</v>
      </c>
      <c r="Q429" s="3">
        <f t="shared" si="153"/>
        <v>0</v>
      </c>
      <c r="R429" s="3">
        <f t="shared" si="154"/>
        <v>1</v>
      </c>
      <c r="S429" s="3">
        <f t="shared" si="155"/>
        <v>0</v>
      </c>
      <c r="T429" s="3">
        <f t="shared" si="156"/>
        <v>0</v>
      </c>
      <c r="U429" s="3" t="str">
        <f t="shared" si="157"/>
        <v>Good</v>
      </c>
      <c r="V429">
        <v>3.5</v>
      </c>
      <c r="W429">
        <v>64</v>
      </c>
      <c r="X429">
        <v>28</v>
      </c>
      <c r="Y429" s="8">
        <f t="shared" si="158"/>
        <v>0.4375</v>
      </c>
      <c r="Z429">
        <v>7</v>
      </c>
      <c r="AA429">
        <v>9</v>
      </c>
      <c r="AB429">
        <v>9</v>
      </c>
      <c r="AC429">
        <v>11</v>
      </c>
      <c r="AD429" s="9">
        <f t="shared" si="159"/>
        <v>0.171875</v>
      </c>
      <c r="AE429">
        <v>0</v>
      </c>
      <c r="AF429">
        <v>0</v>
      </c>
      <c r="AG429" s="3" t="str">
        <f t="shared" si="160"/>
        <v>No</v>
      </c>
      <c r="AH429">
        <v>0</v>
      </c>
      <c r="AI429" s="3" t="str">
        <f t="shared" si="161"/>
        <v>No</v>
      </c>
      <c r="AJ429">
        <v>0</v>
      </c>
      <c r="AK429" s="3" t="str">
        <f t="shared" si="162"/>
        <v>No</v>
      </c>
      <c r="AL429" t="s">
        <v>11727</v>
      </c>
      <c r="AM429" t="s">
        <v>193</v>
      </c>
      <c r="AN429" t="s">
        <v>96</v>
      </c>
      <c r="AO429">
        <v>10</v>
      </c>
      <c r="AP429" s="6" t="s">
        <v>12443</v>
      </c>
      <c r="AQ429">
        <v>3</v>
      </c>
      <c r="AR429">
        <v>0</v>
      </c>
      <c r="AS429" s="3" t="str">
        <f t="shared" si="163"/>
        <v>No</v>
      </c>
      <c r="AT429">
        <v>30</v>
      </c>
      <c r="AU429">
        <v>50</v>
      </c>
      <c r="AV429" t="str">
        <f t="shared" si="164"/>
        <v>No</v>
      </c>
      <c r="AY429" t="s">
        <v>51</v>
      </c>
      <c r="AZ429" s="6" t="s">
        <v>3852</v>
      </c>
      <c r="BA429" t="s">
        <v>3852</v>
      </c>
      <c r="BB429" t="s">
        <v>3853</v>
      </c>
      <c r="BC429" s="3" t="str">
        <f t="shared" si="165"/>
        <v>with rating</v>
      </c>
      <c r="BD429">
        <v>12919</v>
      </c>
      <c r="BE429" s="3">
        <v>0</v>
      </c>
      <c r="BF429" s="8">
        <f t="shared" si="166"/>
        <v>0</v>
      </c>
      <c r="BG429" s="5">
        <f t="shared" si="146"/>
        <v>0</v>
      </c>
      <c r="BH429">
        <v>4.0244600975307598</v>
      </c>
      <c r="BI429" t="s">
        <v>3854</v>
      </c>
      <c r="BJ429">
        <v>0</v>
      </c>
      <c r="BK429" s="3" t="str">
        <f t="shared" si="167"/>
        <v>No</v>
      </c>
      <c r="BM429" t="s">
        <v>3855</v>
      </c>
      <c r="BN429" t="s">
        <v>3856</v>
      </c>
      <c r="BO429" s="1" t="s">
        <v>3857</v>
      </c>
      <c r="BP429" t="s">
        <v>58</v>
      </c>
      <c r="BQ429" t="s">
        <v>59</v>
      </c>
      <c r="BR429" t="s">
        <v>11727</v>
      </c>
      <c r="BS429" t="s">
        <v>12847</v>
      </c>
      <c r="BT429" t="s">
        <v>12519</v>
      </c>
      <c r="BU429" t="s">
        <v>12827</v>
      </c>
      <c r="BV429" t="s">
        <v>12458</v>
      </c>
      <c r="BW429" t="s">
        <v>12611</v>
      </c>
      <c r="BX429" t="s">
        <v>12463</v>
      </c>
      <c r="BY429" t="s">
        <v>12459</v>
      </c>
      <c r="BZ429" t="s">
        <v>12505</v>
      </c>
      <c r="CA429" t="s">
        <v>12559</v>
      </c>
      <c r="CB429" t="s">
        <v>12493</v>
      </c>
      <c r="CC429" t="s">
        <v>12921</v>
      </c>
      <c r="CD429" t="s">
        <v>12466</v>
      </c>
      <c r="CE429" t="s">
        <v>12475</v>
      </c>
      <c r="CF429" t="s">
        <v>12469</v>
      </c>
      <c r="CG429" t="s">
        <v>12557</v>
      </c>
      <c r="CH429" t="s">
        <v>12702</v>
      </c>
      <c r="CI429" t="s">
        <v>13275</v>
      </c>
      <c r="CJ429" t="s">
        <v>12473</v>
      </c>
      <c r="CK429" t="s">
        <v>12704</v>
      </c>
      <c r="CL429" t="s">
        <v>12654</v>
      </c>
      <c r="CM429" t="s">
        <v>12502</v>
      </c>
      <c r="CN429" t="s">
        <v>12613</v>
      </c>
      <c r="CO429" t="s">
        <v>12647</v>
      </c>
      <c r="CP429" t="s">
        <v>12477</v>
      </c>
      <c r="CQ429" t="s">
        <v>12508</v>
      </c>
      <c r="CR429" t="s">
        <v>12614</v>
      </c>
    </row>
    <row r="430" spans="1:96" hidden="1" x14ac:dyDescent="0.25">
      <c r="A430">
        <v>429</v>
      </c>
      <c r="B430" t="s">
        <v>472</v>
      </c>
      <c r="C430" t="s">
        <v>473</v>
      </c>
      <c r="D430">
        <v>12</v>
      </c>
      <c r="E430">
        <v>14</v>
      </c>
      <c r="F430" t="s">
        <v>45</v>
      </c>
      <c r="G430">
        <v>50</v>
      </c>
      <c r="H430" s="3">
        <f t="shared" si="144"/>
        <v>600</v>
      </c>
      <c r="I430" s="3">
        <f t="shared" si="145"/>
        <v>700</v>
      </c>
      <c r="J430">
        <v>0</v>
      </c>
      <c r="K430" s="3" t="str">
        <f t="shared" si="147"/>
        <v>No</v>
      </c>
      <c r="L430" s="3" t="str">
        <f t="shared" si="148"/>
        <v>with rating</v>
      </c>
      <c r="M430" s="3">
        <f t="shared" si="149"/>
        <v>1</v>
      </c>
      <c r="N430" s="3" t="str">
        <f t="shared" si="150"/>
        <v>Above average</v>
      </c>
      <c r="O430" s="3">
        <f t="shared" si="151"/>
        <v>0</v>
      </c>
      <c r="P430" s="3">
        <f t="shared" si="152"/>
        <v>0</v>
      </c>
      <c r="Q430" s="3">
        <f t="shared" si="153"/>
        <v>0</v>
      </c>
      <c r="R430" s="3">
        <f t="shared" si="154"/>
        <v>0</v>
      </c>
      <c r="S430" s="3">
        <f t="shared" si="155"/>
        <v>1</v>
      </c>
      <c r="T430" s="3">
        <f t="shared" si="156"/>
        <v>0</v>
      </c>
      <c r="U430" s="3" t="str">
        <f t="shared" si="157"/>
        <v>Very good</v>
      </c>
      <c r="V430">
        <v>3.88</v>
      </c>
      <c r="W430">
        <v>8</v>
      </c>
      <c r="X430">
        <v>2</v>
      </c>
      <c r="Y430" s="8">
        <f t="shared" si="158"/>
        <v>0.25</v>
      </c>
      <c r="Z430">
        <v>4</v>
      </c>
      <c r="AA430">
        <v>1</v>
      </c>
      <c r="AB430">
        <v>1</v>
      </c>
      <c r="AC430">
        <v>0</v>
      </c>
      <c r="AD430" s="9">
        <f t="shared" si="159"/>
        <v>0</v>
      </c>
      <c r="AE430">
        <v>0</v>
      </c>
      <c r="AF430">
        <v>0</v>
      </c>
      <c r="AG430" s="3" t="str">
        <f t="shared" si="160"/>
        <v>No</v>
      </c>
      <c r="AH430">
        <v>0</v>
      </c>
      <c r="AI430" s="3" t="str">
        <f t="shared" si="161"/>
        <v>No</v>
      </c>
      <c r="AJ430">
        <v>0</v>
      </c>
      <c r="AK430" s="3" t="str">
        <f t="shared" si="162"/>
        <v>No</v>
      </c>
      <c r="AL430" t="s">
        <v>474</v>
      </c>
      <c r="AM430" t="s">
        <v>85</v>
      </c>
      <c r="AN430" t="s">
        <v>96</v>
      </c>
      <c r="AO430">
        <v>50</v>
      </c>
      <c r="AP430" s="6" t="s">
        <v>12443</v>
      </c>
      <c r="AQ430">
        <v>3</v>
      </c>
      <c r="AR430">
        <v>0</v>
      </c>
      <c r="AS430" s="3" t="str">
        <f t="shared" si="163"/>
        <v>No</v>
      </c>
      <c r="AT430">
        <v>22</v>
      </c>
      <c r="AU430">
        <v>50</v>
      </c>
      <c r="AV430" t="str">
        <f t="shared" si="164"/>
        <v>No</v>
      </c>
      <c r="AY430" t="s">
        <v>51</v>
      </c>
      <c r="AZ430" s="6" t="s">
        <v>3858</v>
      </c>
      <c r="BA430" t="s">
        <v>3858</v>
      </c>
      <c r="BB430" t="s">
        <v>3859</v>
      </c>
      <c r="BC430" s="3" t="str">
        <f t="shared" si="165"/>
        <v>with rating</v>
      </c>
      <c r="BD430">
        <v>52</v>
      </c>
      <c r="BE430" s="3">
        <v>87</v>
      </c>
      <c r="BF430" s="8">
        <f t="shared" si="166"/>
        <v>0.87</v>
      </c>
      <c r="BG430" s="5">
        <f t="shared" si="146"/>
        <v>45.24</v>
      </c>
      <c r="BH430">
        <v>3.8846153846153801</v>
      </c>
      <c r="BI430" t="s">
        <v>3860</v>
      </c>
      <c r="BJ430">
        <v>0</v>
      </c>
      <c r="BK430" s="3" t="str">
        <f t="shared" si="167"/>
        <v>No</v>
      </c>
      <c r="BM430" t="s">
        <v>3861</v>
      </c>
      <c r="BN430" t="s">
        <v>3862</v>
      </c>
      <c r="BO430" t="s">
        <v>3863</v>
      </c>
      <c r="BP430" t="s">
        <v>58</v>
      </c>
      <c r="BQ430" t="s">
        <v>59</v>
      </c>
      <c r="BR430" t="s">
        <v>474</v>
      </c>
      <c r="BS430" t="s">
        <v>12458</v>
      </c>
      <c r="BT430" t="s">
        <v>12469</v>
      </c>
      <c r="BU430" t="s">
        <v>12523</v>
      </c>
      <c r="BV430" t="s">
        <v>12714</v>
      </c>
      <c r="BW430" t="s">
        <v>12570</v>
      </c>
      <c r="BX430" t="s">
        <v>12715</v>
      </c>
      <c r="BY430" t="s">
        <v>12716</v>
      </c>
      <c r="BZ430" t="s">
        <v>12466</v>
      </c>
      <c r="CA430" t="s">
        <v>12717</v>
      </c>
      <c r="CB430" t="s">
        <v>12510</v>
      </c>
    </row>
    <row r="431" spans="1:96" hidden="1" x14ac:dyDescent="0.25">
      <c r="A431">
        <v>430</v>
      </c>
      <c r="B431" t="s">
        <v>3864</v>
      </c>
      <c r="C431" t="s">
        <v>3865</v>
      </c>
      <c r="D431">
        <v>5.71</v>
      </c>
      <c r="E431">
        <v>13</v>
      </c>
      <c r="F431" t="s">
        <v>45</v>
      </c>
      <c r="G431">
        <v>1000</v>
      </c>
      <c r="H431" s="3">
        <f t="shared" si="144"/>
        <v>5710</v>
      </c>
      <c r="I431" s="3">
        <f t="shared" si="145"/>
        <v>13000</v>
      </c>
      <c r="J431">
        <v>1</v>
      </c>
      <c r="K431" s="3" t="str">
        <f t="shared" si="147"/>
        <v>Yes</v>
      </c>
      <c r="L431" s="3" t="str">
        <f t="shared" si="148"/>
        <v>with rating</v>
      </c>
      <c r="M431" s="3">
        <f t="shared" si="149"/>
        <v>1</v>
      </c>
      <c r="N431" s="3" t="str">
        <f t="shared" si="150"/>
        <v>Above average</v>
      </c>
      <c r="O431" s="3">
        <f t="shared" si="151"/>
        <v>0</v>
      </c>
      <c r="P431" s="3">
        <f t="shared" si="152"/>
        <v>0</v>
      </c>
      <c r="Q431" s="3">
        <f t="shared" si="153"/>
        <v>0</v>
      </c>
      <c r="R431" s="3">
        <f t="shared" si="154"/>
        <v>0</v>
      </c>
      <c r="S431" s="3">
        <f t="shared" si="155"/>
        <v>1</v>
      </c>
      <c r="T431" s="3">
        <f t="shared" si="156"/>
        <v>0</v>
      </c>
      <c r="U431" s="3" t="str">
        <f t="shared" si="157"/>
        <v>Very good</v>
      </c>
      <c r="V431">
        <v>4.2300000000000004</v>
      </c>
      <c r="W431">
        <v>317</v>
      </c>
      <c r="X431">
        <v>194</v>
      </c>
      <c r="Y431" s="8">
        <f t="shared" si="158"/>
        <v>0.61198738170347</v>
      </c>
      <c r="Z431">
        <v>59</v>
      </c>
      <c r="AA431">
        <v>29</v>
      </c>
      <c r="AB431">
        <v>13</v>
      </c>
      <c r="AC431">
        <v>22</v>
      </c>
      <c r="AD431" s="9">
        <f t="shared" si="159"/>
        <v>6.9400630914826497E-2</v>
      </c>
      <c r="AE431">
        <v>1</v>
      </c>
      <c r="AF431">
        <v>0</v>
      </c>
      <c r="AG431" s="3" t="str">
        <f t="shared" si="160"/>
        <v>No</v>
      </c>
      <c r="AH431">
        <v>1</v>
      </c>
      <c r="AI431" s="3" t="str">
        <f t="shared" si="161"/>
        <v>Yes</v>
      </c>
      <c r="AJ431">
        <v>0</v>
      </c>
      <c r="AK431" s="3" t="str">
        <f t="shared" si="162"/>
        <v>No</v>
      </c>
      <c r="AL431" t="s">
        <v>3866</v>
      </c>
      <c r="AM431" t="s">
        <v>193</v>
      </c>
      <c r="AN431" t="s">
        <v>96</v>
      </c>
      <c r="AO431">
        <v>50</v>
      </c>
      <c r="AP431" s="6" t="s">
        <v>12443</v>
      </c>
      <c r="AQ431">
        <v>1</v>
      </c>
      <c r="AR431">
        <v>0</v>
      </c>
      <c r="AS431" s="3" t="str">
        <f t="shared" si="163"/>
        <v>No</v>
      </c>
      <c r="AT431">
        <v>38</v>
      </c>
      <c r="AU431">
        <v>50</v>
      </c>
      <c r="AV431" t="str">
        <f t="shared" si="164"/>
        <v>No</v>
      </c>
      <c r="AY431" t="s">
        <v>51</v>
      </c>
      <c r="AZ431" s="6" t="s">
        <v>3867</v>
      </c>
      <c r="BA431" t="s">
        <v>3867</v>
      </c>
      <c r="BB431" t="s">
        <v>3868</v>
      </c>
      <c r="BC431" s="3" t="str">
        <f t="shared" si="165"/>
        <v>with rating</v>
      </c>
      <c r="BD431">
        <v>3709</v>
      </c>
      <c r="BE431" s="3">
        <v>91</v>
      </c>
      <c r="BF431" s="8">
        <f t="shared" si="166"/>
        <v>0.91</v>
      </c>
      <c r="BG431" s="5">
        <f t="shared" si="146"/>
        <v>3375.19</v>
      </c>
      <c r="BH431">
        <v>4.2426530062011301</v>
      </c>
      <c r="BI431" t="s">
        <v>3869</v>
      </c>
      <c r="BJ431">
        <v>0</v>
      </c>
      <c r="BK431" s="3" t="str">
        <f t="shared" si="167"/>
        <v>No</v>
      </c>
      <c r="BM431" t="s">
        <v>3870</v>
      </c>
      <c r="BN431" t="s">
        <v>3871</v>
      </c>
      <c r="BO431" t="s">
        <v>3872</v>
      </c>
      <c r="BP431" t="s">
        <v>58</v>
      </c>
      <c r="BQ431" t="s">
        <v>59</v>
      </c>
      <c r="BR431" t="s">
        <v>3866</v>
      </c>
      <c r="BS431" t="s">
        <v>12458</v>
      </c>
      <c r="BT431" t="s">
        <v>12469</v>
      </c>
      <c r="BU431" t="s">
        <v>12523</v>
      </c>
      <c r="BV431" t="s">
        <v>12825</v>
      </c>
      <c r="BW431" t="s">
        <v>12486</v>
      </c>
      <c r="BX431" t="s">
        <v>13078</v>
      </c>
      <c r="BY431" t="s">
        <v>12893</v>
      </c>
      <c r="BZ431" t="s">
        <v>12563</v>
      </c>
      <c r="CA431" t="s">
        <v>13051</v>
      </c>
      <c r="CB431" t="s">
        <v>13659</v>
      </c>
      <c r="CC431" t="s">
        <v>13660</v>
      </c>
      <c r="CD431" t="s">
        <v>12463</v>
      </c>
      <c r="CE431" t="s">
        <v>12508</v>
      </c>
      <c r="CF431" t="s">
        <v>12783</v>
      </c>
      <c r="CG431" t="s">
        <v>12529</v>
      </c>
    </row>
    <row r="432" spans="1:96" hidden="1" x14ac:dyDescent="0.25">
      <c r="A432">
        <v>431</v>
      </c>
      <c r="B432" t="s">
        <v>3873</v>
      </c>
      <c r="C432" t="s">
        <v>11728</v>
      </c>
      <c r="D432">
        <v>11</v>
      </c>
      <c r="E432">
        <v>51</v>
      </c>
      <c r="F432" t="s">
        <v>45</v>
      </c>
      <c r="G432">
        <v>100</v>
      </c>
      <c r="H432" s="3">
        <f t="shared" si="144"/>
        <v>1100</v>
      </c>
      <c r="I432" s="3">
        <f t="shared" si="145"/>
        <v>5100</v>
      </c>
      <c r="J432">
        <v>1</v>
      </c>
      <c r="K432" s="3" t="str">
        <f t="shared" si="147"/>
        <v>Yes</v>
      </c>
      <c r="L432" s="3" t="str">
        <f t="shared" si="148"/>
        <v>with rating</v>
      </c>
      <c r="M432" s="3">
        <f t="shared" si="149"/>
        <v>1</v>
      </c>
      <c r="N432" s="3" t="str">
        <f t="shared" si="150"/>
        <v>Below average</v>
      </c>
      <c r="O432" s="3">
        <f t="shared" si="151"/>
        <v>0</v>
      </c>
      <c r="P432" s="3">
        <f t="shared" si="152"/>
        <v>0</v>
      </c>
      <c r="Q432" s="3">
        <f t="shared" si="153"/>
        <v>0</v>
      </c>
      <c r="R432" s="3">
        <f t="shared" si="154"/>
        <v>1</v>
      </c>
      <c r="S432" s="3">
        <f t="shared" si="155"/>
        <v>0</v>
      </c>
      <c r="T432" s="3">
        <f t="shared" si="156"/>
        <v>0</v>
      </c>
      <c r="U432" s="3" t="str">
        <f t="shared" si="157"/>
        <v>Good</v>
      </c>
      <c r="V432">
        <v>3</v>
      </c>
      <c r="W432">
        <v>4</v>
      </c>
      <c r="X432">
        <v>1</v>
      </c>
      <c r="Y432" s="8">
        <f t="shared" si="158"/>
        <v>0.25</v>
      </c>
      <c r="Z432">
        <v>1</v>
      </c>
      <c r="AA432">
        <v>0</v>
      </c>
      <c r="AB432">
        <v>1</v>
      </c>
      <c r="AC432">
        <v>1</v>
      </c>
      <c r="AD432" s="9">
        <f t="shared" si="159"/>
        <v>0.25</v>
      </c>
      <c r="AE432">
        <v>0</v>
      </c>
      <c r="AF432">
        <v>0</v>
      </c>
      <c r="AG432" s="3" t="str">
        <f t="shared" si="160"/>
        <v>No</v>
      </c>
      <c r="AH432">
        <v>0</v>
      </c>
      <c r="AI432" s="3" t="str">
        <f t="shared" si="161"/>
        <v>No</v>
      </c>
      <c r="AJ432">
        <v>0</v>
      </c>
      <c r="AK432" s="3" t="str">
        <f t="shared" si="162"/>
        <v>No</v>
      </c>
      <c r="AL432" t="s">
        <v>11729</v>
      </c>
      <c r="AM432" t="s">
        <v>47</v>
      </c>
      <c r="AN432" t="s">
        <v>96</v>
      </c>
      <c r="AO432">
        <v>50</v>
      </c>
      <c r="AP432" s="6" t="s">
        <v>12443</v>
      </c>
      <c r="AQ432">
        <v>2</v>
      </c>
      <c r="AR432">
        <v>0</v>
      </c>
      <c r="AS432" s="3" t="str">
        <f t="shared" si="163"/>
        <v>No</v>
      </c>
      <c r="AT432">
        <v>43</v>
      </c>
      <c r="AU432">
        <v>50</v>
      </c>
      <c r="AV432" t="str">
        <f t="shared" si="164"/>
        <v>No</v>
      </c>
      <c r="AY432" t="s">
        <v>51</v>
      </c>
      <c r="AZ432" s="6" t="s">
        <v>3876</v>
      </c>
      <c r="BA432" t="s">
        <v>3877</v>
      </c>
      <c r="BB432" t="s">
        <v>3878</v>
      </c>
      <c r="BC432" s="3" t="str">
        <f t="shared" si="165"/>
        <v>with rating</v>
      </c>
      <c r="BD432">
        <v>17222</v>
      </c>
      <c r="BE432" s="3">
        <v>84</v>
      </c>
      <c r="BF432" s="8">
        <f t="shared" si="166"/>
        <v>0.84</v>
      </c>
      <c r="BG432" s="5">
        <f t="shared" si="146"/>
        <v>14466.48</v>
      </c>
      <c r="BH432">
        <v>4.0012774358378804</v>
      </c>
      <c r="BI432" t="s">
        <v>3879</v>
      </c>
      <c r="BJ432">
        <v>1</v>
      </c>
      <c r="BK432" s="3" t="str">
        <f t="shared" si="167"/>
        <v>Yes</v>
      </c>
      <c r="BL432" t="s">
        <v>3880</v>
      </c>
      <c r="BM432" t="s">
        <v>3881</v>
      </c>
      <c r="BN432" t="s">
        <v>3882</v>
      </c>
      <c r="BO432" s="1" t="s">
        <v>3883</v>
      </c>
      <c r="BP432" t="s">
        <v>58</v>
      </c>
      <c r="BQ432" t="s">
        <v>59</v>
      </c>
      <c r="BR432" t="s">
        <v>11729</v>
      </c>
      <c r="BS432" t="s">
        <v>12458</v>
      </c>
      <c r="BT432" t="s">
        <v>12519</v>
      </c>
      <c r="BU432" t="s">
        <v>12467</v>
      </c>
      <c r="BV432" t="s">
        <v>12512</v>
      </c>
      <c r="BW432" t="s">
        <v>12746</v>
      </c>
      <c r="BX432" t="s">
        <v>12759</v>
      </c>
      <c r="BY432" t="s">
        <v>12473</v>
      </c>
      <c r="BZ432" t="s">
        <v>12501</v>
      </c>
      <c r="CA432" t="s">
        <v>12684</v>
      </c>
      <c r="CB432" t="s">
        <v>12463</v>
      </c>
      <c r="CC432" t="s">
        <v>12469</v>
      </c>
      <c r="CD432" t="s">
        <v>12586</v>
      </c>
      <c r="CE432" t="s">
        <v>12505</v>
      </c>
      <c r="CF432" t="s">
        <v>12459</v>
      </c>
      <c r="CG432" t="s">
        <v>12466</v>
      </c>
      <c r="CH432" t="s">
        <v>12518</v>
      </c>
      <c r="CI432" t="s">
        <v>13661</v>
      </c>
    </row>
    <row r="433" spans="1:92" hidden="1" x14ac:dyDescent="0.25">
      <c r="A433">
        <v>432</v>
      </c>
      <c r="B433" t="s">
        <v>11730</v>
      </c>
      <c r="C433" t="s">
        <v>11731</v>
      </c>
      <c r="D433">
        <v>3.79</v>
      </c>
      <c r="E433">
        <v>49</v>
      </c>
      <c r="F433" t="s">
        <v>45</v>
      </c>
      <c r="G433">
        <v>20000</v>
      </c>
      <c r="H433" s="3">
        <f t="shared" si="144"/>
        <v>75800</v>
      </c>
      <c r="I433" s="3">
        <f t="shared" si="145"/>
        <v>980000</v>
      </c>
      <c r="J433">
        <v>0</v>
      </c>
      <c r="K433" s="3" t="str">
        <f t="shared" si="147"/>
        <v>No</v>
      </c>
      <c r="L433" s="3" t="str">
        <f t="shared" si="148"/>
        <v>with rating</v>
      </c>
      <c r="M433" s="3">
        <f t="shared" si="149"/>
        <v>1</v>
      </c>
      <c r="N433" s="3" t="str">
        <f t="shared" si="150"/>
        <v>Above average</v>
      </c>
      <c r="O433" s="3">
        <f t="shared" si="151"/>
        <v>0</v>
      </c>
      <c r="P433" s="3">
        <f t="shared" si="152"/>
        <v>0</v>
      </c>
      <c r="Q433" s="3">
        <f t="shared" si="153"/>
        <v>0</v>
      </c>
      <c r="R433" s="3">
        <f t="shared" si="154"/>
        <v>0</v>
      </c>
      <c r="S433" s="3">
        <f t="shared" si="155"/>
        <v>1</v>
      </c>
      <c r="T433" s="3">
        <f t="shared" si="156"/>
        <v>0</v>
      </c>
      <c r="U433" s="3" t="str">
        <f t="shared" si="157"/>
        <v>Very good</v>
      </c>
      <c r="V433">
        <v>3.93</v>
      </c>
      <c r="W433">
        <v>8412</v>
      </c>
      <c r="X433">
        <v>4299</v>
      </c>
      <c r="Y433" s="8">
        <f t="shared" si="158"/>
        <v>0.511055634807418</v>
      </c>
      <c r="Z433">
        <v>1527</v>
      </c>
      <c r="AA433">
        <v>1177</v>
      </c>
      <c r="AB433">
        <v>527</v>
      </c>
      <c r="AC433">
        <v>882</v>
      </c>
      <c r="AD433" s="9">
        <f t="shared" si="159"/>
        <v>0.10485021398002853</v>
      </c>
      <c r="AE433">
        <v>0</v>
      </c>
      <c r="AF433">
        <v>0</v>
      </c>
      <c r="AG433" s="3" t="str">
        <f t="shared" si="160"/>
        <v>No</v>
      </c>
      <c r="AH433">
        <v>0</v>
      </c>
      <c r="AI433" s="3" t="str">
        <f t="shared" si="161"/>
        <v>No</v>
      </c>
      <c r="AJ433">
        <v>0</v>
      </c>
      <c r="AK433" s="3" t="str">
        <f t="shared" si="162"/>
        <v>No</v>
      </c>
      <c r="AL433" t="s">
        <v>11732</v>
      </c>
      <c r="AM433" t="s">
        <v>193</v>
      </c>
      <c r="AN433" t="s">
        <v>64</v>
      </c>
      <c r="AO433">
        <v>2</v>
      </c>
      <c r="AP433" s="6" t="s">
        <v>12443</v>
      </c>
      <c r="AQ433">
        <v>1</v>
      </c>
      <c r="AR433">
        <v>0</v>
      </c>
      <c r="AS433" s="3" t="str">
        <f t="shared" si="163"/>
        <v>No</v>
      </c>
      <c r="AT433">
        <v>8</v>
      </c>
      <c r="AU433">
        <v>50</v>
      </c>
      <c r="AV433" t="str">
        <f t="shared" si="164"/>
        <v>No</v>
      </c>
      <c r="AY433" t="s">
        <v>51</v>
      </c>
      <c r="AZ433" s="6" t="s">
        <v>3887</v>
      </c>
      <c r="BA433" t="s">
        <v>3887</v>
      </c>
      <c r="BB433" t="s">
        <v>3888</v>
      </c>
      <c r="BC433" s="3" t="str">
        <f t="shared" si="165"/>
        <v>with rating</v>
      </c>
      <c r="BD433">
        <v>56999</v>
      </c>
      <c r="BE433" s="3">
        <v>87</v>
      </c>
      <c r="BF433" s="8">
        <f t="shared" si="166"/>
        <v>0.87</v>
      </c>
      <c r="BG433" s="5">
        <f t="shared" si="146"/>
        <v>49589.13</v>
      </c>
      <c r="BH433">
        <v>4.0468253829014502</v>
      </c>
      <c r="BI433" t="s">
        <v>3889</v>
      </c>
      <c r="BJ433">
        <v>0</v>
      </c>
      <c r="BK433" s="3" t="str">
        <f t="shared" si="167"/>
        <v>No</v>
      </c>
      <c r="BM433" t="s">
        <v>3890</v>
      </c>
      <c r="BN433" t="s">
        <v>3891</v>
      </c>
      <c r="BO433" t="s">
        <v>3892</v>
      </c>
      <c r="BP433" t="s">
        <v>58</v>
      </c>
      <c r="BQ433" t="s">
        <v>59</v>
      </c>
      <c r="BR433" t="s">
        <v>11732</v>
      </c>
      <c r="BS433" t="s">
        <v>12530</v>
      </c>
      <c r="BT433" t="s">
        <v>12458</v>
      </c>
      <c r="BU433" t="s">
        <v>12459</v>
      </c>
      <c r="BV433" t="s">
        <v>12520</v>
      </c>
      <c r="BW433" t="s">
        <v>12512</v>
      </c>
      <c r="BX433" t="s">
        <v>12469</v>
      </c>
      <c r="BY433" t="s">
        <v>12473</v>
      </c>
      <c r="BZ433" t="s">
        <v>12981</v>
      </c>
      <c r="CA433" t="s">
        <v>12501</v>
      </c>
      <c r="CB433" t="s">
        <v>12590</v>
      </c>
      <c r="CC433" t="s">
        <v>12466</v>
      </c>
      <c r="CD433" t="s">
        <v>12463</v>
      </c>
      <c r="CE433" t="s">
        <v>12519</v>
      </c>
      <c r="CF433" t="s">
        <v>12525</v>
      </c>
      <c r="CG433" t="s">
        <v>12568</v>
      </c>
      <c r="CH433" t="s">
        <v>13051</v>
      </c>
      <c r="CI433" t="s">
        <v>12493</v>
      </c>
      <c r="CJ433" t="s">
        <v>13066</v>
      </c>
      <c r="CK433" t="s">
        <v>12475</v>
      </c>
    </row>
    <row r="434" spans="1:92" hidden="1" x14ac:dyDescent="0.25">
      <c r="A434">
        <v>433</v>
      </c>
      <c r="B434" t="s">
        <v>3893</v>
      </c>
      <c r="C434" t="s">
        <v>11733</v>
      </c>
      <c r="D434">
        <v>8</v>
      </c>
      <c r="E434">
        <v>10</v>
      </c>
      <c r="F434" t="s">
        <v>45</v>
      </c>
      <c r="G434">
        <v>100</v>
      </c>
      <c r="H434" s="3">
        <f t="shared" si="144"/>
        <v>800</v>
      </c>
      <c r="I434" s="3">
        <f t="shared" si="145"/>
        <v>1000</v>
      </c>
      <c r="J434">
        <v>0</v>
      </c>
      <c r="K434" s="3" t="str">
        <f t="shared" si="147"/>
        <v>No</v>
      </c>
      <c r="L434" s="3" t="str">
        <f t="shared" si="148"/>
        <v>with rating</v>
      </c>
      <c r="M434" s="3">
        <f t="shared" si="149"/>
        <v>1</v>
      </c>
      <c r="N434" s="3" t="str">
        <f t="shared" si="150"/>
        <v>Below average</v>
      </c>
      <c r="O434" s="3">
        <f t="shared" si="151"/>
        <v>0</v>
      </c>
      <c r="P434" s="3">
        <f t="shared" si="152"/>
        <v>0</v>
      </c>
      <c r="Q434" s="3">
        <f t="shared" si="153"/>
        <v>0</v>
      </c>
      <c r="R434" s="3">
        <f t="shared" si="154"/>
        <v>1</v>
      </c>
      <c r="S434" s="3">
        <f t="shared" si="155"/>
        <v>0</v>
      </c>
      <c r="T434" s="3">
        <f t="shared" si="156"/>
        <v>0</v>
      </c>
      <c r="U434" s="3" t="str">
        <f t="shared" si="157"/>
        <v>Good</v>
      </c>
      <c r="V434">
        <v>3.39</v>
      </c>
      <c r="W434">
        <v>18</v>
      </c>
      <c r="X434">
        <v>5</v>
      </c>
      <c r="Y434" s="8">
        <f t="shared" si="158"/>
        <v>0.27777777777777779</v>
      </c>
      <c r="Z434">
        <v>6</v>
      </c>
      <c r="AA434">
        <v>1</v>
      </c>
      <c r="AB434">
        <v>3</v>
      </c>
      <c r="AC434">
        <v>3</v>
      </c>
      <c r="AD434" s="9">
        <f t="shared" si="159"/>
        <v>0.16666666666666666</v>
      </c>
      <c r="AE434">
        <v>0</v>
      </c>
      <c r="AF434">
        <v>0</v>
      </c>
      <c r="AG434" s="3" t="str">
        <f t="shared" si="160"/>
        <v>No</v>
      </c>
      <c r="AH434">
        <v>0</v>
      </c>
      <c r="AI434" s="3" t="str">
        <f t="shared" si="161"/>
        <v>No</v>
      </c>
      <c r="AJ434">
        <v>0</v>
      </c>
      <c r="AK434" s="3" t="str">
        <f t="shared" si="162"/>
        <v>No</v>
      </c>
      <c r="AL434" t="s">
        <v>11734</v>
      </c>
      <c r="AM434" t="s">
        <v>107</v>
      </c>
      <c r="AN434" t="s">
        <v>64</v>
      </c>
      <c r="AO434">
        <v>3</v>
      </c>
      <c r="AP434" s="6" t="s">
        <v>1721</v>
      </c>
      <c r="AQ434">
        <v>2</v>
      </c>
      <c r="AR434">
        <v>0</v>
      </c>
      <c r="AS434" s="3" t="str">
        <f t="shared" si="163"/>
        <v>No</v>
      </c>
      <c r="AT434">
        <v>23</v>
      </c>
      <c r="AU434">
        <v>50</v>
      </c>
      <c r="AV434" t="str">
        <f t="shared" si="164"/>
        <v>No</v>
      </c>
      <c r="AY434" t="s">
        <v>51</v>
      </c>
      <c r="AZ434" s="6" t="s">
        <v>3896</v>
      </c>
      <c r="BA434" t="s">
        <v>3897</v>
      </c>
      <c r="BB434" t="s">
        <v>3898</v>
      </c>
      <c r="BC434" s="3" t="str">
        <f t="shared" si="165"/>
        <v>with rating</v>
      </c>
      <c r="BD434">
        <v>290</v>
      </c>
      <c r="BE434" s="3">
        <v>0</v>
      </c>
      <c r="BF434" s="8">
        <f t="shared" si="166"/>
        <v>0</v>
      </c>
      <c r="BG434" s="5">
        <f t="shared" si="146"/>
        <v>0</v>
      </c>
      <c r="BH434">
        <v>3.6827586206896501</v>
      </c>
      <c r="BI434" t="s">
        <v>3899</v>
      </c>
      <c r="BJ434">
        <v>0</v>
      </c>
      <c r="BK434" s="3" t="str">
        <f t="shared" si="167"/>
        <v>No</v>
      </c>
      <c r="BM434" t="s">
        <v>3900</v>
      </c>
      <c r="BN434" t="s">
        <v>3901</v>
      </c>
      <c r="BO434" t="s">
        <v>3902</v>
      </c>
      <c r="BP434" t="s">
        <v>58</v>
      </c>
      <c r="BQ434" t="s">
        <v>59</v>
      </c>
      <c r="BR434" t="s">
        <v>11734</v>
      </c>
      <c r="BS434" t="s">
        <v>12458</v>
      </c>
      <c r="BT434" t="s">
        <v>12519</v>
      </c>
      <c r="BU434" t="s">
        <v>13179</v>
      </c>
      <c r="BV434" t="s">
        <v>12515</v>
      </c>
      <c r="BW434" t="s">
        <v>12512</v>
      </c>
      <c r="BX434" t="s">
        <v>12486</v>
      </c>
      <c r="BY434" t="s">
        <v>12501</v>
      </c>
      <c r="BZ434" t="s">
        <v>12568</v>
      </c>
      <c r="CA434" t="s">
        <v>12605</v>
      </c>
      <c r="CB434" t="s">
        <v>12475</v>
      </c>
      <c r="CC434" t="s">
        <v>12469</v>
      </c>
      <c r="CD434" t="s">
        <v>12505</v>
      </c>
      <c r="CE434" t="s">
        <v>12559</v>
      </c>
      <c r="CF434" t="s">
        <v>12565</v>
      </c>
      <c r="CG434" t="s">
        <v>12671</v>
      </c>
      <c r="CH434" t="s">
        <v>12599</v>
      </c>
      <c r="CI434" t="s">
        <v>12463</v>
      </c>
      <c r="CJ434" t="s">
        <v>12466</v>
      </c>
      <c r="CK434" t="s">
        <v>12510</v>
      </c>
    </row>
    <row r="435" spans="1:92" hidden="1" x14ac:dyDescent="0.25">
      <c r="A435">
        <v>434</v>
      </c>
      <c r="B435" t="s">
        <v>3903</v>
      </c>
      <c r="C435" t="s">
        <v>3904</v>
      </c>
      <c r="D435">
        <v>2</v>
      </c>
      <c r="E435">
        <v>3</v>
      </c>
      <c r="F435" t="s">
        <v>45</v>
      </c>
      <c r="G435">
        <v>20000</v>
      </c>
      <c r="H435" s="3">
        <f t="shared" si="144"/>
        <v>40000</v>
      </c>
      <c r="I435" s="3">
        <f t="shared" si="145"/>
        <v>60000</v>
      </c>
      <c r="J435">
        <v>0</v>
      </c>
      <c r="K435" s="3" t="str">
        <f t="shared" si="147"/>
        <v>No</v>
      </c>
      <c r="L435" s="3" t="str">
        <f t="shared" si="148"/>
        <v>with rating</v>
      </c>
      <c r="M435" s="3">
        <f t="shared" si="149"/>
        <v>1</v>
      </c>
      <c r="N435" s="3" t="str">
        <f t="shared" si="150"/>
        <v>Above average</v>
      </c>
      <c r="O435" s="3">
        <f t="shared" si="151"/>
        <v>0</v>
      </c>
      <c r="P435" s="3">
        <f t="shared" si="152"/>
        <v>0</v>
      </c>
      <c r="Q435" s="3">
        <f t="shared" si="153"/>
        <v>0</v>
      </c>
      <c r="R435" s="3">
        <f t="shared" si="154"/>
        <v>0</v>
      </c>
      <c r="S435" s="3">
        <f t="shared" si="155"/>
        <v>1</v>
      </c>
      <c r="T435" s="3">
        <f t="shared" si="156"/>
        <v>0</v>
      </c>
      <c r="U435" s="3" t="str">
        <f t="shared" si="157"/>
        <v>Very good</v>
      </c>
      <c r="V435">
        <v>4.09</v>
      </c>
      <c r="W435">
        <v>6689</v>
      </c>
      <c r="X435">
        <v>3566</v>
      </c>
      <c r="Y435" s="8">
        <f t="shared" si="158"/>
        <v>0.53311406787262672</v>
      </c>
      <c r="Z435">
        <v>1389</v>
      </c>
      <c r="AA435">
        <v>942</v>
      </c>
      <c r="AB435">
        <v>352</v>
      </c>
      <c r="AC435">
        <v>440</v>
      </c>
      <c r="AD435" s="9">
        <f t="shared" si="159"/>
        <v>6.577963821198983E-2</v>
      </c>
      <c r="AE435">
        <v>0</v>
      </c>
      <c r="AF435">
        <v>0</v>
      </c>
      <c r="AG435" s="3" t="str">
        <f t="shared" si="160"/>
        <v>No</v>
      </c>
      <c r="AH435">
        <v>0</v>
      </c>
      <c r="AI435" s="3" t="str">
        <f t="shared" si="161"/>
        <v>No</v>
      </c>
      <c r="AJ435">
        <v>0</v>
      </c>
      <c r="AK435" s="3" t="str">
        <f t="shared" si="162"/>
        <v>No</v>
      </c>
      <c r="AL435" t="s">
        <v>3905</v>
      </c>
      <c r="AM435" t="s">
        <v>47</v>
      </c>
      <c r="AN435" t="s">
        <v>96</v>
      </c>
      <c r="AO435">
        <v>50</v>
      </c>
      <c r="AP435" s="6" t="s">
        <v>12443</v>
      </c>
      <c r="AQ435">
        <v>1</v>
      </c>
      <c r="AR435">
        <v>0</v>
      </c>
      <c r="AS435" s="3" t="str">
        <f t="shared" si="163"/>
        <v>No</v>
      </c>
      <c r="AT435">
        <v>38</v>
      </c>
      <c r="AU435">
        <v>50</v>
      </c>
      <c r="AV435" t="str">
        <f t="shared" si="164"/>
        <v>No</v>
      </c>
      <c r="AY435" t="s">
        <v>51</v>
      </c>
      <c r="AZ435" s="6" t="s">
        <v>3370</v>
      </c>
      <c r="BA435" t="s">
        <v>3371</v>
      </c>
      <c r="BB435" t="s">
        <v>3372</v>
      </c>
      <c r="BC435" s="3" t="str">
        <f t="shared" si="165"/>
        <v>with rating</v>
      </c>
      <c r="BD435">
        <v>151249</v>
      </c>
      <c r="BE435" s="3">
        <v>86</v>
      </c>
      <c r="BF435" s="8">
        <f t="shared" si="166"/>
        <v>0.86</v>
      </c>
      <c r="BG435" s="5">
        <f t="shared" si="146"/>
        <v>130074.14</v>
      </c>
      <c r="BH435">
        <v>4.0491573498006597</v>
      </c>
      <c r="BI435" t="s">
        <v>3373</v>
      </c>
      <c r="BJ435">
        <v>0</v>
      </c>
      <c r="BK435" s="3" t="str">
        <f t="shared" si="167"/>
        <v>No</v>
      </c>
      <c r="BM435" t="s">
        <v>3906</v>
      </c>
      <c r="BN435" t="s">
        <v>3907</v>
      </c>
      <c r="BO435" t="s">
        <v>3908</v>
      </c>
      <c r="BP435" t="s">
        <v>58</v>
      </c>
      <c r="BQ435" t="s">
        <v>59</v>
      </c>
      <c r="BR435" t="s">
        <v>3905</v>
      </c>
      <c r="BS435" t="s">
        <v>12530</v>
      </c>
      <c r="BT435" t="s">
        <v>12573</v>
      </c>
      <c r="BU435" t="s">
        <v>12469</v>
      </c>
      <c r="BV435" t="s">
        <v>12582</v>
      </c>
      <c r="BW435" t="s">
        <v>12467</v>
      </c>
      <c r="BX435" t="s">
        <v>12827</v>
      </c>
      <c r="BY435" t="s">
        <v>12714</v>
      </c>
      <c r="BZ435" t="s">
        <v>12473</v>
      </c>
      <c r="CA435" t="s">
        <v>12554</v>
      </c>
      <c r="CB435" t="s">
        <v>12515</v>
      </c>
      <c r="CC435" t="s">
        <v>12676</v>
      </c>
      <c r="CD435" t="s">
        <v>12492</v>
      </c>
      <c r="CE435" t="s">
        <v>12724</v>
      </c>
      <c r="CF435" t="s">
        <v>12466</v>
      </c>
      <c r="CG435" t="s">
        <v>12475</v>
      </c>
    </row>
    <row r="436" spans="1:92" hidden="1" x14ac:dyDescent="0.25">
      <c r="A436">
        <v>435</v>
      </c>
      <c r="B436" t="s">
        <v>3909</v>
      </c>
      <c r="C436" t="s">
        <v>11735</v>
      </c>
      <c r="D436">
        <v>6</v>
      </c>
      <c r="E436">
        <v>22</v>
      </c>
      <c r="F436" t="s">
        <v>45</v>
      </c>
      <c r="G436">
        <v>1000</v>
      </c>
      <c r="H436" s="3">
        <f t="shared" si="144"/>
        <v>6000</v>
      </c>
      <c r="I436" s="3">
        <f t="shared" si="145"/>
        <v>22000</v>
      </c>
      <c r="J436">
        <v>0</v>
      </c>
      <c r="K436" s="3" t="str">
        <f t="shared" si="147"/>
        <v>No</v>
      </c>
      <c r="L436" s="3" t="str">
        <f t="shared" si="148"/>
        <v>with rating</v>
      </c>
      <c r="M436" s="3">
        <f t="shared" si="149"/>
        <v>1</v>
      </c>
      <c r="N436" s="3" t="str">
        <f t="shared" si="150"/>
        <v>Below average</v>
      </c>
      <c r="O436" s="3">
        <f t="shared" si="151"/>
        <v>0</v>
      </c>
      <c r="P436" s="3">
        <f t="shared" si="152"/>
        <v>0</v>
      </c>
      <c r="Q436" s="3">
        <f t="shared" si="153"/>
        <v>0</v>
      </c>
      <c r="R436" s="3">
        <f t="shared" si="154"/>
        <v>0</v>
      </c>
      <c r="S436" s="3">
        <f t="shared" si="155"/>
        <v>1</v>
      </c>
      <c r="T436" s="3">
        <f t="shared" si="156"/>
        <v>0</v>
      </c>
      <c r="U436" s="3" t="str">
        <f t="shared" si="157"/>
        <v>Very good</v>
      </c>
      <c r="V436">
        <v>3.74</v>
      </c>
      <c r="W436">
        <v>518</v>
      </c>
      <c r="X436">
        <v>240</v>
      </c>
      <c r="Y436" s="8">
        <f t="shared" si="158"/>
        <v>0.46332046332046334</v>
      </c>
      <c r="Z436">
        <v>89</v>
      </c>
      <c r="AA436">
        <v>77</v>
      </c>
      <c r="AB436">
        <v>37</v>
      </c>
      <c r="AC436">
        <v>75</v>
      </c>
      <c r="AD436" s="9">
        <f t="shared" si="159"/>
        <v>0.14478764478764478</v>
      </c>
      <c r="AE436">
        <v>0</v>
      </c>
      <c r="AF436">
        <v>0</v>
      </c>
      <c r="AG436" s="3" t="str">
        <f t="shared" si="160"/>
        <v>No</v>
      </c>
      <c r="AH436">
        <v>0</v>
      </c>
      <c r="AI436" s="3" t="str">
        <f t="shared" si="161"/>
        <v>No</v>
      </c>
      <c r="AJ436">
        <v>0</v>
      </c>
      <c r="AK436" s="3" t="str">
        <f t="shared" si="162"/>
        <v>No</v>
      </c>
      <c r="AL436" t="s">
        <v>11736</v>
      </c>
      <c r="AM436" t="s">
        <v>95</v>
      </c>
      <c r="AN436" t="s">
        <v>96</v>
      </c>
      <c r="AO436">
        <v>50</v>
      </c>
      <c r="AP436" s="6" t="s">
        <v>12443</v>
      </c>
      <c r="AQ436">
        <v>2</v>
      </c>
      <c r="AR436">
        <v>0</v>
      </c>
      <c r="AS436" s="3" t="str">
        <f t="shared" si="163"/>
        <v>No</v>
      </c>
      <c r="AT436">
        <v>38</v>
      </c>
      <c r="AU436">
        <v>50</v>
      </c>
      <c r="AV436" t="str">
        <f t="shared" si="164"/>
        <v>Yes</v>
      </c>
      <c r="AW436">
        <v>1</v>
      </c>
      <c r="AX436" t="s">
        <v>12445</v>
      </c>
      <c r="AY436" t="s">
        <v>51</v>
      </c>
      <c r="AZ436" s="6" t="s">
        <v>3912</v>
      </c>
      <c r="BA436" t="s">
        <v>3912</v>
      </c>
      <c r="BB436" t="s">
        <v>3913</v>
      </c>
      <c r="BC436" s="3" t="str">
        <f t="shared" si="165"/>
        <v>with rating</v>
      </c>
      <c r="BD436">
        <v>4233</v>
      </c>
      <c r="BE436" s="3">
        <v>85</v>
      </c>
      <c r="BF436" s="8">
        <f t="shared" si="166"/>
        <v>0.85</v>
      </c>
      <c r="BG436" s="5">
        <f t="shared" si="146"/>
        <v>3598.05</v>
      </c>
      <c r="BH436">
        <v>4.0167729742499398</v>
      </c>
      <c r="BI436" t="s">
        <v>3914</v>
      </c>
      <c r="BJ436">
        <v>0</v>
      </c>
      <c r="BK436" s="3" t="str">
        <f t="shared" si="167"/>
        <v>No</v>
      </c>
      <c r="BM436" t="s">
        <v>3915</v>
      </c>
      <c r="BN436" t="s">
        <v>3916</v>
      </c>
      <c r="BO436" t="s">
        <v>3917</v>
      </c>
      <c r="BP436" t="s">
        <v>58</v>
      </c>
      <c r="BQ436" t="s">
        <v>59</v>
      </c>
      <c r="BR436" t="s">
        <v>11736</v>
      </c>
      <c r="BS436" t="s">
        <v>12492</v>
      </c>
      <c r="BT436" t="s">
        <v>12519</v>
      </c>
      <c r="BU436" t="s">
        <v>12557</v>
      </c>
      <c r="BV436" t="s">
        <v>12458</v>
      </c>
      <c r="BW436" t="s">
        <v>12560</v>
      </c>
      <c r="BX436" t="s">
        <v>12840</v>
      </c>
      <c r="BY436" t="s">
        <v>12486</v>
      </c>
      <c r="BZ436" t="s">
        <v>12463</v>
      </c>
      <c r="CA436" t="s">
        <v>12568</v>
      </c>
      <c r="CB436" t="s">
        <v>12559</v>
      </c>
      <c r="CC436" t="s">
        <v>12563</v>
      </c>
      <c r="CD436" t="s">
        <v>12459</v>
      </c>
      <c r="CE436" t="s">
        <v>12490</v>
      </c>
      <c r="CF436" t="s">
        <v>12670</v>
      </c>
      <c r="CG436" t="s">
        <v>12565</v>
      </c>
      <c r="CH436" t="s">
        <v>12477</v>
      </c>
      <c r="CI436" t="s">
        <v>12562</v>
      </c>
      <c r="CJ436" t="s">
        <v>12679</v>
      </c>
      <c r="CK436" t="s">
        <v>12839</v>
      </c>
      <c r="CL436" t="s">
        <v>12508</v>
      </c>
      <c r="CM436" t="s">
        <v>12475</v>
      </c>
    </row>
    <row r="437" spans="1:92" hidden="1" x14ac:dyDescent="0.25">
      <c r="A437">
        <v>436</v>
      </c>
      <c r="B437" t="s">
        <v>633</v>
      </c>
      <c r="C437" t="s">
        <v>634</v>
      </c>
      <c r="D437">
        <v>6</v>
      </c>
      <c r="E437">
        <v>6</v>
      </c>
      <c r="F437" t="s">
        <v>45</v>
      </c>
      <c r="G437">
        <v>50</v>
      </c>
      <c r="H437" s="3">
        <f t="shared" si="144"/>
        <v>300</v>
      </c>
      <c r="I437" s="3">
        <f t="shared" si="145"/>
        <v>300</v>
      </c>
      <c r="J437">
        <v>0</v>
      </c>
      <c r="K437" s="3" t="str">
        <f t="shared" si="147"/>
        <v>No</v>
      </c>
      <c r="L437" s="3" t="str">
        <f t="shared" si="148"/>
        <v>with rating</v>
      </c>
      <c r="M437" s="3">
        <f t="shared" si="149"/>
        <v>1</v>
      </c>
      <c r="N437" s="3" t="str">
        <f t="shared" si="150"/>
        <v>Above average</v>
      </c>
      <c r="O437" s="3">
        <f t="shared" si="151"/>
        <v>0</v>
      </c>
      <c r="P437" s="3">
        <f t="shared" si="152"/>
        <v>0</v>
      </c>
      <c r="Q437" s="3">
        <f t="shared" si="153"/>
        <v>0</v>
      </c>
      <c r="R437" s="3">
        <f t="shared" si="154"/>
        <v>0</v>
      </c>
      <c r="S437" s="3">
        <f t="shared" si="155"/>
        <v>1</v>
      </c>
      <c r="T437" s="3">
        <f t="shared" si="156"/>
        <v>0</v>
      </c>
      <c r="U437" s="3" t="str">
        <f t="shared" si="157"/>
        <v>Very good</v>
      </c>
      <c r="V437">
        <v>4.2</v>
      </c>
      <c r="W437">
        <v>15</v>
      </c>
      <c r="X437">
        <v>9</v>
      </c>
      <c r="Y437" s="8">
        <f t="shared" si="158"/>
        <v>0.6</v>
      </c>
      <c r="Z437">
        <v>2</v>
      </c>
      <c r="AA437">
        <v>3</v>
      </c>
      <c r="AB437">
        <v>0</v>
      </c>
      <c r="AC437">
        <v>1</v>
      </c>
      <c r="AD437" s="9">
        <f t="shared" si="159"/>
        <v>6.6666666666666666E-2</v>
      </c>
      <c r="AE437">
        <v>0</v>
      </c>
      <c r="AF437">
        <v>0</v>
      </c>
      <c r="AG437" s="3" t="str">
        <f t="shared" si="160"/>
        <v>No</v>
      </c>
      <c r="AH437">
        <v>0</v>
      </c>
      <c r="AI437" s="3" t="str">
        <f t="shared" si="161"/>
        <v>No</v>
      </c>
      <c r="AJ437">
        <v>0</v>
      </c>
      <c r="AK437" s="3" t="str">
        <f t="shared" si="162"/>
        <v>No</v>
      </c>
      <c r="AL437" t="s">
        <v>635</v>
      </c>
      <c r="AM437" t="s">
        <v>636</v>
      </c>
      <c r="AN437" t="s">
        <v>64</v>
      </c>
      <c r="AO437">
        <v>5</v>
      </c>
      <c r="AP437" s="6" t="s">
        <v>12443</v>
      </c>
      <c r="AQ437">
        <v>2</v>
      </c>
      <c r="AR437">
        <v>0</v>
      </c>
      <c r="AS437" s="3" t="str">
        <f t="shared" si="163"/>
        <v>No</v>
      </c>
      <c r="AT437">
        <v>20</v>
      </c>
      <c r="AU437">
        <v>50</v>
      </c>
      <c r="AV437" t="str">
        <f t="shared" si="164"/>
        <v>No</v>
      </c>
      <c r="AY437" t="s">
        <v>51</v>
      </c>
      <c r="AZ437" s="6" t="s">
        <v>3918</v>
      </c>
      <c r="BA437" t="s">
        <v>3918</v>
      </c>
      <c r="BB437" t="s">
        <v>3919</v>
      </c>
      <c r="BC437" s="3" t="str">
        <f t="shared" si="165"/>
        <v>with rating</v>
      </c>
      <c r="BD437">
        <v>144</v>
      </c>
      <c r="BE437" s="3">
        <v>80</v>
      </c>
      <c r="BF437" s="8">
        <f t="shared" si="166"/>
        <v>0.8</v>
      </c>
      <c r="BG437" s="5">
        <f t="shared" si="146"/>
        <v>115.2</v>
      </c>
      <c r="BH437">
        <v>3.7222222222222201</v>
      </c>
      <c r="BI437" t="s">
        <v>3920</v>
      </c>
      <c r="BJ437">
        <v>0</v>
      </c>
      <c r="BK437" s="3" t="str">
        <f t="shared" si="167"/>
        <v>No</v>
      </c>
      <c r="BM437" t="s">
        <v>3921</v>
      </c>
      <c r="BN437" t="s">
        <v>3922</v>
      </c>
      <c r="BO437" t="s">
        <v>3923</v>
      </c>
      <c r="BP437" t="s">
        <v>58</v>
      </c>
      <c r="BQ437" t="s">
        <v>59</v>
      </c>
      <c r="BR437" t="s">
        <v>635</v>
      </c>
      <c r="BS437" t="s">
        <v>12458</v>
      </c>
      <c r="BT437" t="s">
        <v>12769</v>
      </c>
      <c r="BU437" t="s">
        <v>12596</v>
      </c>
      <c r="BV437" t="s">
        <v>12486</v>
      </c>
      <c r="BW437" t="s">
        <v>12568</v>
      </c>
      <c r="BX437" t="s">
        <v>12466</v>
      </c>
      <c r="BY437" t="s">
        <v>12701</v>
      </c>
      <c r="BZ437" t="s">
        <v>12463</v>
      </c>
      <c r="CA437" t="s">
        <v>12564</v>
      </c>
      <c r="CB437" t="s">
        <v>12565</v>
      </c>
      <c r="CC437" t="s">
        <v>12559</v>
      </c>
      <c r="CD437" t="s">
        <v>12492</v>
      </c>
      <c r="CE437" t="s">
        <v>12475</v>
      </c>
      <c r="CF437" t="s">
        <v>12566</v>
      </c>
      <c r="CG437" t="s">
        <v>12770</v>
      </c>
      <c r="CH437" t="s">
        <v>12599</v>
      </c>
    </row>
    <row r="438" spans="1:92" hidden="1" x14ac:dyDescent="0.25">
      <c r="A438">
        <v>437</v>
      </c>
      <c r="B438" t="s">
        <v>3924</v>
      </c>
      <c r="C438" t="s">
        <v>3924</v>
      </c>
      <c r="D438">
        <v>13</v>
      </c>
      <c r="E438">
        <v>11</v>
      </c>
      <c r="F438" t="s">
        <v>45</v>
      </c>
      <c r="G438">
        <v>100</v>
      </c>
      <c r="H438" s="3">
        <f t="shared" si="144"/>
        <v>1300</v>
      </c>
      <c r="I438" s="3">
        <f t="shared" si="145"/>
        <v>1100</v>
      </c>
      <c r="J438">
        <v>0</v>
      </c>
      <c r="K438" s="3" t="str">
        <f t="shared" si="147"/>
        <v>No</v>
      </c>
      <c r="L438" s="3" t="str">
        <f t="shared" si="148"/>
        <v>with rating</v>
      </c>
      <c r="M438" s="3">
        <f t="shared" si="149"/>
        <v>1</v>
      </c>
      <c r="N438" s="3" t="str">
        <f t="shared" si="150"/>
        <v>Below average</v>
      </c>
      <c r="O438" s="3">
        <f t="shared" si="151"/>
        <v>0</v>
      </c>
      <c r="P438" s="3">
        <f t="shared" si="152"/>
        <v>0</v>
      </c>
      <c r="Q438" s="3">
        <f t="shared" si="153"/>
        <v>0</v>
      </c>
      <c r="R438" s="3">
        <f t="shared" si="154"/>
        <v>0</v>
      </c>
      <c r="S438" s="3">
        <f t="shared" si="155"/>
        <v>1</v>
      </c>
      <c r="T438" s="3">
        <f t="shared" si="156"/>
        <v>0</v>
      </c>
      <c r="U438" s="3" t="str">
        <f t="shared" si="157"/>
        <v>Very good</v>
      </c>
      <c r="V438">
        <v>3.75</v>
      </c>
      <c r="W438">
        <v>4</v>
      </c>
      <c r="X438">
        <v>1</v>
      </c>
      <c r="Y438" s="8">
        <f t="shared" si="158"/>
        <v>0.25</v>
      </c>
      <c r="Z438">
        <v>1</v>
      </c>
      <c r="AA438">
        <v>2</v>
      </c>
      <c r="AB438">
        <v>0</v>
      </c>
      <c r="AC438">
        <v>0</v>
      </c>
      <c r="AD438" s="9">
        <f t="shared" si="159"/>
        <v>0</v>
      </c>
      <c r="AE438">
        <v>0</v>
      </c>
      <c r="AF438">
        <v>0</v>
      </c>
      <c r="AG438" s="3" t="str">
        <f t="shared" si="160"/>
        <v>No</v>
      </c>
      <c r="AH438">
        <v>0</v>
      </c>
      <c r="AI438" s="3" t="str">
        <f t="shared" si="161"/>
        <v>No</v>
      </c>
      <c r="AJ438">
        <v>0</v>
      </c>
      <c r="AK438" s="3" t="str">
        <f t="shared" si="162"/>
        <v>No</v>
      </c>
      <c r="AL438" t="s">
        <v>3925</v>
      </c>
      <c r="AM438" t="s">
        <v>741</v>
      </c>
      <c r="AN438" t="s">
        <v>64</v>
      </c>
      <c r="AO438">
        <v>35</v>
      </c>
      <c r="AP438" s="6" t="s">
        <v>12443</v>
      </c>
      <c r="AQ438">
        <v>3</v>
      </c>
      <c r="AR438">
        <v>0</v>
      </c>
      <c r="AS438" s="3" t="str">
        <f t="shared" si="163"/>
        <v>No</v>
      </c>
      <c r="AT438">
        <v>43</v>
      </c>
      <c r="AU438">
        <v>50</v>
      </c>
      <c r="AV438" t="str">
        <f t="shared" si="164"/>
        <v>No</v>
      </c>
      <c r="AY438" t="s">
        <v>51</v>
      </c>
      <c r="AZ438" s="6" t="s">
        <v>2776</v>
      </c>
      <c r="BA438" t="s">
        <v>2776</v>
      </c>
      <c r="BB438" t="s">
        <v>2777</v>
      </c>
      <c r="BC438" s="3" t="str">
        <f t="shared" si="165"/>
        <v>with rating</v>
      </c>
      <c r="BD438">
        <v>18029</v>
      </c>
      <c r="BE438" s="3">
        <v>0</v>
      </c>
      <c r="BF438" s="8">
        <f t="shared" si="166"/>
        <v>0</v>
      </c>
      <c r="BG438" s="5">
        <f t="shared" si="146"/>
        <v>0</v>
      </c>
      <c r="BH438">
        <v>4.1006156747462397</v>
      </c>
      <c r="BI438" s="1" t="s">
        <v>2778</v>
      </c>
      <c r="BJ438">
        <v>0</v>
      </c>
      <c r="BK438" s="3" t="str">
        <f t="shared" si="167"/>
        <v>No</v>
      </c>
      <c r="BM438" t="s">
        <v>3926</v>
      </c>
      <c r="BN438" t="s">
        <v>3927</v>
      </c>
      <c r="BO438" t="s">
        <v>3928</v>
      </c>
      <c r="BP438" t="s">
        <v>58</v>
      </c>
      <c r="BQ438" t="s">
        <v>59</v>
      </c>
      <c r="BR438" t="s">
        <v>3925</v>
      </c>
      <c r="BS438" t="s">
        <v>12458</v>
      </c>
      <c r="BT438" t="s">
        <v>13042</v>
      </c>
      <c r="BU438" t="s">
        <v>12469</v>
      </c>
      <c r="BV438" t="s">
        <v>12724</v>
      </c>
      <c r="BW438" t="s">
        <v>12467</v>
      </c>
      <c r="BX438" t="s">
        <v>12714</v>
      </c>
      <c r="BY438" t="s">
        <v>12473</v>
      </c>
      <c r="BZ438" t="s">
        <v>13662</v>
      </c>
      <c r="CA438" t="s">
        <v>12463</v>
      </c>
      <c r="CB438" t="s">
        <v>12459</v>
      </c>
      <c r="CC438" t="s">
        <v>12536</v>
      </c>
      <c r="CD438" t="s">
        <v>12647</v>
      </c>
      <c r="CE438" t="s">
        <v>13663</v>
      </c>
      <c r="CF438" t="s">
        <v>12492</v>
      </c>
      <c r="CG438" t="s">
        <v>12605</v>
      </c>
      <c r="CH438" t="s">
        <v>12832</v>
      </c>
      <c r="CI438" t="s">
        <v>12581</v>
      </c>
      <c r="CJ438" t="s">
        <v>12475</v>
      </c>
    </row>
    <row r="439" spans="1:92" hidden="1" x14ac:dyDescent="0.25">
      <c r="A439">
        <v>438</v>
      </c>
      <c r="B439" t="s">
        <v>3929</v>
      </c>
      <c r="C439" t="s">
        <v>3930</v>
      </c>
      <c r="D439">
        <v>8</v>
      </c>
      <c r="E439">
        <v>25</v>
      </c>
      <c r="F439" t="s">
        <v>45</v>
      </c>
      <c r="G439">
        <v>1000</v>
      </c>
      <c r="H439" s="3">
        <f t="shared" si="144"/>
        <v>8000</v>
      </c>
      <c r="I439" s="3">
        <f t="shared" si="145"/>
        <v>25000</v>
      </c>
      <c r="J439">
        <v>1</v>
      </c>
      <c r="K439" s="3" t="str">
        <f t="shared" si="147"/>
        <v>Yes</v>
      </c>
      <c r="L439" s="3" t="str">
        <f t="shared" si="148"/>
        <v>with rating</v>
      </c>
      <c r="M439" s="3">
        <f t="shared" si="149"/>
        <v>1</v>
      </c>
      <c r="N439" s="3" t="str">
        <f t="shared" si="150"/>
        <v>Above average</v>
      </c>
      <c r="O439" s="3">
        <f t="shared" si="151"/>
        <v>0</v>
      </c>
      <c r="P439" s="3">
        <f t="shared" si="152"/>
        <v>0</v>
      </c>
      <c r="Q439" s="3">
        <f t="shared" si="153"/>
        <v>0</v>
      </c>
      <c r="R439" s="3">
        <f t="shared" si="154"/>
        <v>0</v>
      </c>
      <c r="S439" s="3">
        <f t="shared" si="155"/>
        <v>1</v>
      </c>
      <c r="T439" s="3">
        <f t="shared" si="156"/>
        <v>0</v>
      </c>
      <c r="U439" s="3" t="str">
        <f t="shared" si="157"/>
        <v>Very good</v>
      </c>
      <c r="V439">
        <v>4.25</v>
      </c>
      <c r="W439">
        <v>220</v>
      </c>
      <c r="X439">
        <v>136</v>
      </c>
      <c r="Y439" s="8">
        <f t="shared" si="158"/>
        <v>0.61818181818181817</v>
      </c>
      <c r="Z439">
        <v>35</v>
      </c>
      <c r="AA439">
        <v>28</v>
      </c>
      <c r="AB439">
        <v>9</v>
      </c>
      <c r="AC439">
        <v>12</v>
      </c>
      <c r="AD439" s="9">
        <f t="shared" si="159"/>
        <v>5.4545454545454543E-2</v>
      </c>
      <c r="AE439">
        <v>0</v>
      </c>
      <c r="AF439">
        <v>0</v>
      </c>
      <c r="AG439" s="3" t="str">
        <f t="shared" si="160"/>
        <v>No</v>
      </c>
      <c r="AH439">
        <v>0</v>
      </c>
      <c r="AI439" s="3" t="str">
        <f t="shared" si="161"/>
        <v>No</v>
      </c>
      <c r="AJ439">
        <v>0</v>
      </c>
      <c r="AK439" s="3" t="str">
        <f t="shared" si="162"/>
        <v>No</v>
      </c>
      <c r="AL439" t="s">
        <v>3931</v>
      </c>
      <c r="AM439" t="s">
        <v>340</v>
      </c>
      <c r="AN439" t="s">
        <v>48</v>
      </c>
      <c r="AO439">
        <v>50</v>
      </c>
      <c r="AP439" s="6" t="s">
        <v>12443</v>
      </c>
      <c r="AQ439">
        <v>3</v>
      </c>
      <c r="AR439">
        <v>0</v>
      </c>
      <c r="AS439" s="3" t="str">
        <f t="shared" si="163"/>
        <v>No</v>
      </c>
      <c r="AT439">
        <v>43</v>
      </c>
      <c r="AU439">
        <v>50</v>
      </c>
      <c r="AV439" t="str">
        <f t="shared" si="164"/>
        <v>No</v>
      </c>
      <c r="AY439" t="s">
        <v>51</v>
      </c>
      <c r="AZ439" s="6" t="s">
        <v>3932</v>
      </c>
      <c r="BA439" t="s">
        <v>3933</v>
      </c>
      <c r="BB439" t="s">
        <v>3934</v>
      </c>
      <c r="BC439" s="3" t="str">
        <f t="shared" si="165"/>
        <v>with rating</v>
      </c>
      <c r="BD439">
        <v>4072</v>
      </c>
      <c r="BE439" s="3">
        <v>82</v>
      </c>
      <c r="BF439" s="8">
        <f t="shared" si="166"/>
        <v>0.82</v>
      </c>
      <c r="BG439" s="5">
        <f t="shared" si="146"/>
        <v>3339.04</v>
      </c>
      <c r="BH439">
        <v>3.90029469548133</v>
      </c>
      <c r="BI439" t="s">
        <v>3935</v>
      </c>
      <c r="BJ439">
        <v>0</v>
      </c>
      <c r="BK439" s="3" t="str">
        <f t="shared" si="167"/>
        <v>No</v>
      </c>
      <c r="BM439" t="s">
        <v>3936</v>
      </c>
      <c r="BN439" t="s">
        <v>3937</v>
      </c>
      <c r="BO439" t="s">
        <v>3938</v>
      </c>
      <c r="BP439" t="s">
        <v>58</v>
      </c>
      <c r="BQ439" t="s">
        <v>59</v>
      </c>
      <c r="BR439" t="s">
        <v>3931</v>
      </c>
      <c r="BS439" t="s">
        <v>12458</v>
      </c>
      <c r="BT439" t="s">
        <v>12714</v>
      </c>
      <c r="BU439" t="s">
        <v>12469</v>
      </c>
      <c r="BV439" t="s">
        <v>12680</v>
      </c>
      <c r="BW439" t="s">
        <v>12520</v>
      </c>
      <c r="BX439" t="s">
        <v>12523</v>
      </c>
      <c r="BY439" t="s">
        <v>12882</v>
      </c>
      <c r="BZ439" t="s">
        <v>13261</v>
      </c>
      <c r="CA439" t="s">
        <v>12570</v>
      </c>
      <c r="CB439" t="s">
        <v>13109</v>
      </c>
      <c r="CC439" t="s">
        <v>13664</v>
      </c>
      <c r="CD439" t="s">
        <v>12463</v>
      </c>
      <c r="CE439" t="s">
        <v>13053</v>
      </c>
      <c r="CF439" t="s">
        <v>12725</v>
      </c>
      <c r="CG439" t="s">
        <v>13276</v>
      </c>
      <c r="CH439" t="s">
        <v>12475</v>
      </c>
      <c r="CI439" t="s">
        <v>13157</v>
      </c>
      <c r="CJ439" t="s">
        <v>12459</v>
      </c>
      <c r="CK439" t="s">
        <v>12510</v>
      </c>
    </row>
    <row r="440" spans="1:92" hidden="1" x14ac:dyDescent="0.25">
      <c r="A440">
        <v>439</v>
      </c>
      <c r="B440" t="s">
        <v>3939</v>
      </c>
      <c r="C440" t="s">
        <v>3939</v>
      </c>
      <c r="D440">
        <v>7</v>
      </c>
      <c r="E440">
        <v>6</v>
      </c>
      <c r="F440" t="s">
        <v>45</v>
      </c>
      <c r="G440">
        <v>100</v>
      </c>
      <c r="H440" s="3">
        <f t="shared" si="144"/>
        <v>700</v>
      </c>
      <c r="I440" s="3">
        <f t="shared" si="145"/>
        <v>600</v>
      </c>
      <c r="J440">
        <v>0</v>
      </c>
      <c r="K440" s="3" t="str">
        <f t="shared" si="147"/>
        <v>No</v>
      </c>
      <c r="L440" s="3" t="str">
        <f t="shared" si="148"/>
        <v>without rating</v>
      </c>
      <c r="M440" s="3">
        <f t="shared" si="149"/>
        <v>0</v>
      </c>
      <c r="N440" s="3" t="str">
        <f t="shared" si="150"/>
        <v>no rating</v>
      </c>
      <c r="O440" s="3">
        <f t="shared" si="151"/>
        <v>1</v>
      </c>
      <c r="P440" s="3">
        <f t="shared" si="152"/>
        <v>0</v>
      </c>
      <c r="Q440" s="3">
        <f t="shared" si="153"/>
        <v>0</v>
      </c>
      <c r="R440" s="3">
        <f t="shared" si="154"/>
        <v>0</v>
      </c>
      <c r="S440" s="3">
        <f t="shared" si="155"/>
        <v>0</v>
      </c>
      <c r="T440" s="3">
        <f t="shared" si="156"/>
        <v>0</v>
      </c>
      <c r="U440" s="3" t="str">
        <f t="shared" si="157"/>
        <v>no rating</v>
      </c>
      <c r="V440" s="4"/>
      <c r="W440">
        <v>0</v>
      </c>
      <c r="Y440" s="8" t="e">
        <f t="shared" si="158"/>
        <v>#DIV/0!</v>
      </c>
      <c r="AD440" s="9" t="e">
        <f t="shared" si="159"/>
        <v>#DIV/0!</v>
      </c>
      <c r="AE440">
        <v>0</v>
      </c>
      <c r="AF440">
        <v>0</v>
      </c>
      <c r="AG440" s="3" t="str">
        <f t="shared" si="160"/>
        <v>No</v>
      </c>
      <c r="AH440">
        <v>0</v>
      </c>
      <c r="AI440" s="3" t="str">
        <f t="shared" si="161"/>
        <v>No</v>
      </c>
      <c r="AJ440">
        <v>0</v>
      </c>
      <c r="AK440" s="3" t="str">
        <f t="shared" si="162"/>
        <v>No</v>
      </c>
      <c r="AL440" t="s">
        <v>3940</v>
      </c>
      <c r="AM440" t="s">
        <v>3941</v>
      </c>
      <c r="AN440" t="s">
        <v>64</v>
      </c>
      <c r="AO440">
        <v>50</v>
      </c>
      <c r="AP440" s="6" t="s">
        <v>12443</v>
      </c>
      <c r="AQ440">
        <v>2</v>
      </c>
      <c r="AR440">
        <v>0</v>
      </c>
      <c r="AS440" s="3" t="str">
        <f t="shared" si="163"/>
        <v>No</v>
      </c>
      <c r="AT440">
        <v>140</v>
      </c>
      <c r="AU440">
        <v>50</v>
      </c>
      <c r="AV440" t="str">
        <f t="shared" si="164"/>
        <v>No</v>
      </c>
      <c r="AY440" t="s">
        <v>3942</v>
      </c>
      <c r="AZ440" s="6" t="s">
        <v>3943</v>
      </c>
      <c r="BA440" t="s">
        <v>3943</v>
      </c>
      <c r="BC440" s="3" t="str">
        <f t="shared" si="165"/>
        <v>without rating</v>
      </c>
      <c r="BD440">
        <v>0</v>
      </c>
      <c r="BE440" s="3">
        <v>0</v>
      </c>
      <c r="BF440" s="8">
        <f t="shared" si="166"/>
        <v>0</v>
      </c>
      <c r="BG440" s="5">
        <f t="shared" si="146"/>
        <v>0</v>
      </c>
      <c r="BH440">
        <v>5</v>
      </c>
      <c r="BI440" t="s">
        <v>3944</v>
      </c>
      <c r="BJ440">
        <v>0</v>
      </c>
      <c r="BK440" s="3" t="str">
        <f t="shared" si="167"/>
        <v>No</v>
      </c>
      <c r="BM440" t="s">
        <v>3945</v>
      </c>
      <c r="BN440" t="s">
        <v>3946</v>
      </c>
      <c r="BO440" t="s">
        <v>3947</v>
      </c>
      <c r="BP440" t="s">
        <v>58</v>
      </c>
      <c r="BQ440" t="s">
        <v>59</v>
      </c>
      <c r="BR440" t="s">
        <v>3940</v>
      </c>
      <c r="BS440" t="s">
        <v>12458</v>
      </c>
      <c r="BT440" t="s">
        <v>12661</v>
      </c>
      <c r="BU440" t="s">
        <v>12557</v>
      </c>
      <c r="BV440" t="s">
        <v>12760</v>
      </c>
      <c r="BW440" t="s">
        <v>13219</v>
      </c>
      <c r="BX440" t="s">
        <v>12787</v>
      </c>
      <c r="BY440" t="s">
        <v>12508</v>
      </c>
      <c r="BZ440" t="s">
        <v>12486</v>
      </c>
      <c r="CA440" t="s">
        <v>12929</v>
      </c>
      <c r="CB440" t="s">
        <v>12740</v>
      </c>
      <c r="CC440" t="s">
        <v>12475</v>
      </c>
      <c r="CD440" t="s">
        <v>12477</v>
      </c>
      <c r="CE440" t="s">
        <v>12563</v>
      </c>
      <c r="CF440" t="s">
        <v>13665</v>
      </c>
      <c r="CG440" t="s">
        <v>13666</v>
      </c>
      <c r="CH440" t="s">
        <v>12598</v>
      </c>
      <c r="CI440" t="s">
        <v>12559</v>
      </c>
      <c r="CJ440" t="s">
        <v>12565</v>
      </c>
      <c r="CK440" t="s">
        <v>12605</v>
      </c>
      <c r="CL440" t="s">
        <v>12463</v>
      </c>
      <c r="CM440" t="s">
        <v>12516</v>
      </c>
    </row>
    <row r="441" spans="1:92" hidden="1" x14ac:dyDescent="0.25">
      <c r="A441">
        <v>440</v>
      </c>
      <c r="B441" t="s">
        <v>3948</v>
      </c>
      <c r="C441" t="s">
        <v>11737</v>
      </c>
      <c r="D441">
        <v>11</v>
      </c>
      <c r="E441">
        <v>10</v>
      </c>
      <c r="F441" t="s">
        <v>45</v>
      </c>
      <c r="G441">
        <v>5000</v>
      </c>
      <c r="H441" s="3">
        <f t="shared" si="144"/>
        <v>55000</v>
      </c>
      <c r="I441" s="3">
        <f t="shared" si="145"/>
        <v>50000</v>
      </c>
      <c r="J441">
        <v>0</v>
      </c>
      <c r="K441" s="3" t="str">
        <f t="shared" si="147"/>
        <v>No</v>
      </c>
      <c r="L441" s="3" t="str">
        <f t="shared" si="148"/>
        <v>with rating</v>
      </c>
      <c r="M441" s="3">
        <f t="shared" si="149"/>
        <v>1</v>
      </c>
      <c r="N441" s="3" t="str">
        <f t="shared" si="150"/>
        <v>Above average</v>
      </c>
      <c r="O441" s="3">
        <f t="shared" si="151"/>
        <v>0</v>
      </c>
      <c r="P441" s="3">
        <f t="shared" si="152"/>
        <v>0</v>
      </c>
      <c r="Q441" s="3">
        <f t="shared" si="153"/>
        <v>0</v>
      </c>
      <c r="R441" s="3">
        <f t="shared" si="154"/>
        <v>0</v>
      </c>
      <c r="S441" s="3">
        <f t="shared" si="155"/>
        <v>1</v>
      </c>
      <c r="T441" s="3">
        <f t="shared" si="156"/>
        <v>0</v>
      </c>
      <c r="U441" s="3" t="str">
        <f t="shared" si="157"/>
        <v>Very good</v>
      </c>
      <c r="V441">
        <v>4.05</v>
      </c>
      <c r="W441">
        <v>654</v>
      </c>
      <c r="X441">
        <v>340</v>
      </c>
      <c r="Y441" s="8">
        <f t="shared" si="158"/>
        <v>0.51987767584097855</v>
      </c>
      <c r="Z441">
        <v>129</v>
      </c>
      <c r="AA441">
        <v>106</v>
      </c>
      <c r="AB441">
        <v>35</v>
      </c>
      <c r="AC441">
        <v>44</v>
      </c>
      <c r="AD441" s="9">
        <f t="shared" si="159"/>
        <v>6.7278287461773695E-2</v>
      </c>
      <c r="AE441">
        <v>0</v>
      </c>
      <c r="AF441">
        <v>0</v>
      </c>
      <c r="AG441" s="3" t="str">
        <f t="shared" si="160"/>
        <v>No</v>
      </c>
      <c r="AH441">
        <v>0</v>
      </c>
      <c r="AI441" s="3" t="str">
        <f t="shared" si="161"/>
        <v>No</v>
      </c>
      <c r="AJ441">
        <v>0</v>
      </c>
      <c r="AK441" s="3" t="str">
        <f t="shared" si="162"/>
        <v>No</v>
      </c>
      <c r="AL441" t="s">
        <v>11738</v>
      </c>
      <c r="AM441" t="s">
        <v>85</v>
      </c>
      <c r="AN441" t="s">
        <v>48</v>
      </c>
      <c r="AO441">
        <v>14</v>
      </c>
      <c r="AP441" s="6" t="s">
        <v>12443</v>
      </c>
      <c r="AQ441">
        <v>3</v>
      </c>
      <c r="AR441">
        <v>0</v>
      </c>
      <c r="AS441" s="3" t="str">
        <f t="shared" si="163"/>
        <v>No</v>
      </c>
      <c r="AT441">
        <v>54</v>
      </c>
      <c r="AU441">
        <v>50</v>
      </c>
      <c r="AV441" t="str">
        <f t="shared" si="164"/>
        <v>No</v>
      </c>
      <c r="AY441" t="s">
        <v>51</v>
      </c>
      <c r="AZ441" s="6" t="s">
        <v>3951</v>
      </c>
      <c r="BA441" t="s">
        <v>3951</v>
      </c>
      <c r="BB441" t="s">
        <v>3952</v>
      </c>
      <c r="BC441" s="3" t="str">
        <f t="shared" si="165"/>
        <v>with rating</v>
      </c>
      <c r="BD441">
        <v>8117</v>
      </c>
      <c r="BE441" s="3">
        <v>86</v>
      </c>
      <c r="BF441" s="8">
        <f t="shared" si="166"/>
        <v>0.86</v>
      </c>
      <c r="BG441" s="5">
        <f t="shared" si="146"/>
        <v>6980.62</v>
      </c>
      <c r="BH441">
        <v>4.0649254650733004</v>
      </c>
      <c r="BI441" t="s">
        <v>3953</v>
      </c>
      <c r="BJ441">
        <v>0</v>
      </c>
      <c r="BK441" s="3" t="str">
        <f t="shared" si="167"/>
        <v>No</v>
      </c>
      <c r="BM441" t="s">
        <v>3954</v>
      </c>
      <c r="BN441" t="s">
        <v>3955</v>
      </c>
      <c r="BO441" t="s">
        <v>3956</v>
      </c>
      <c r="BP441" t="s">
        <v>58</v>
      </c>
      <c r="BQ441" t="s">
        <v>59</v>
      </c>
      <c r="BR441" t="s">
        <v>11738</v>
      </c>
      <c r="BS441" t="s">
        <v>12458</v>
      </c>
      <c r="BT441" t="s">
        <v>12747</v>
      </c>
      <c r="BU441" t="s">
        <v>12511</v>
      </c>
      <c r="BV441" t="s">
        <v>12532</v>
      </c>
      <c r="BW441" t="s">
        <v>12501</v>
      </c>
      <c r="BX441" t="s">
        <v>12463</v>
      </c>
      <c r="BY441" t="s">
        <v>12519</v>
      </c>
      <c r="BZ441" t="s">
        <v>12924</v>
      </c>
      <c r="CA441" t="s">
        <v>12633</v>
      </c>
      <c r="CB441" t="s">
        <v>12554</v>
      </c>
      <c r="CC441" t="s">
        <v>12466</v>
      </c>
      <c r="CD441" t="s">
        <v>12510</v>
      </c>
      <c r="CE441" t="s">
        <v>12746</v>
      </c>
      <c r="CF441" t="s">
        <v>13667</v>
      </c>
      <c r="CG441" t="s">
        <v>13668</v>
      </c>
      <c r="CH441" t="s">
        <v>12473</v>
      </c>
      <c r="CI441" t="s">
        <v>12607</v>
      </c>
      <c r="CJ441" t="s">
        <v>12518</v>
      </c>
      <c r="CK441" t="s">
        <v>13084</v>
      </c>
      <c r="CL441" t="s">
        <v>12477</v>
      </c>
      <c r="CM441" t="s">
        <v>12475</v>
      </c>
      <c r="CN441" t="s">
        <v>12459</v>
      </c>
    </row>
    <row r="442" spans="1:92" hidden="1" x14ac:dyDescent="0.25">
      <c r="A442">
        <v>441</v>
      </c>
      <c r="B442" t="s">
        <v>3957</v>
      </c>
      <c r="C442" t="s">
        <v>3958</v>
      </c>
      <c r="D442">
        <v>11</v>
      </c>
      <c r="E442">
        <v>152</v>
      </c>
      <c r="F442" t="s">
        <v>45</v>
      </c>
      <c r="G442">
        <v>1000</v>
      </c>
      <c r="H442" s="3">
        <f t="shared" si="144"/>
        <v>11000</v>
      </c>
      <c r="I442" s="3">
        <f t="shared" si="145"/>
        <v>152000</v>
      </c>
      <c r="J442">
        <v>0</v>
      </c>
      <c r="K442" s="3" t="str">
        <f t="shared" si="147"/>
        <v>No</v>
      </c>
      <c r="L442" s="3" t="str">
        <f t="shared" si="148"/>
        <v>with rating</v>
      </c>
      <c r="M442" s="3">
        <f t="shared" si="149"/>
        <v>1</v>
      </c>
      <c r="N442" s="3" t="str">
        <f t="shared" si="150"/>
        <v>Above average</v>
      </c>
      <c r="O442" s="3">
        <f t="shared" si="151"/>
        <v>0</v>
      </c>
      <c r="P442" s="3">
        <f t="shared" si="152"/>
        <v>0</v>
      </c>
      <c r="Q442" s="3">
        <f t="shared" si="153"/>
        <v>0</v>
      </c>
      <c r="R442" s="3">
        <f t="shared" si="154"/>
        <v>0</v>
      </c>
      <c r="S442" s="3">
        <f t="shared" si="155"/>
        <v>1</v>
      </c>
      <c r="T442" s="3">
        <f t="shared" si="156"/>
        <v>0</v>
      </c>
      <c r="U442" s="3" t="str">
        <f t="shared" si="157"/>
        <v>Very good</v>
      </c>
      <c r="V442">
        <v>3.91</v>
      </c>
      <c r="W442">
        <v>808</v>
      </c>
      <c r="X442">
        <v>381</v>
      </c>
      <c r="Y442" s="8">
        <f t="shared" si="158"/>
        <v>0.47153465346534651</v>
      </c>
      <c r="Z442">
        <v>180</v>
      </c>
      <c r="AA442">
        <v>110</v>
      </c>
      <c r="AB442">
        <v>68</v>
      </c>
      <c r="AC442">
        <v>69</v>
      </c>
      <c r="AD442" s="9">
        <f t="shared" si="159"/>
        <v>8.5396039603960402E-2</v>
      </c>
      <c r="AE442">
        <v>0</v>
      </c>
      <c r="AF442">
        <v>0</v>
      </c>
      <c r="AG442" s="3" t="str">
        <f t="shared" si="160"/>
        <v>No</v>
      </c>
      <c r="AH442">
        <v>0</v>
      </c>
      <c r="AI442" s="3" t="str">
        <f t="shared" si="161"/>
        <v>No</v>
      </c>
      <c r="AJ442">
        <v>0</v>
      </c>
      <c r="AK442" s="3" t="str">
        <f t="shared" si="162"/>
        <v>No</v>
      </c>
      <c r="AL442" t="s">
        <v>3959</v>
      </c>
      <c r="AM442" t="s">
        <v>129</v>
      </c>
      <c r="AN442" t="s">
        <v>64</v>
      </c>
      <c r="AO442">
        <v>50</v>
      </c>
      <c r="AP442" s="6" t="s">
        <v>12443</v>
      </c>
      <c r="AQ442">
        <v>2</v>
      </c>
      <c r="AR442">
        <v>0</v>
      </c>
      <c r="AS442" s="3" t="str">
        <f t="shared" si="163"/>
        <v>No</v>
      </c>
      <c r="AT442">
        <v>43</v>
      </c>
      <c r="AU442">
        <v>50</v>
      </c>
      <c r="AV442" t="str">
        <f t="shared" si="164"/>
        <v>No</v>
      </c>
      <c r="AY442" t="s">
        <v>51</v>
      </c>
      <c r="AZ442" s="6" t="s">
        <v>3960</v>
      </c>
      <c r="BA442" t="s">
        <v>3961</v>
      </c>
      <c r="BB442" t="s">
        <v>3962</v>
      </c>
      <c r="BC442" s="3" t="str">
        <f t="shared" si="165"/>
        <v>with rating</v>
      </c>
      <c r="BD442">
        <v>87178</v>
      </c>
      <c r="BE442" s="3">
        <v>83</v>
      </c>
      <c r="BF442" s="8">
        <f t="shared" si="166"/>
        <v>0.83</v>
      </c>
      <c r="BG442" s="5">
        <f t="shared" si="146"/>
        <v>72357.740000000005</v>
      </c>
      <c r="BH442">
        <v>3.90835990731606</v>
      </c>
      <c r="BI442" t="s">
        <v>3963</v>
      </c>
      <c r="BJ442">
        <v>0</v>
      </c>
      <c r="BK442" s="3" t="str">
        <f t="shared" si="167"/>
        <v>No</v>
      </c>
      <c r="BM442" t="s">
        <v>3964</v>
      </c>
      <c r="BN442" t="s">
        <v>3965</v>
      </c>
      <c r="BO442" t="s">
        <v>3966</v>
      </c>
      <c r="BP442" t="s">
        <v>58</v>
      </c>
      <c r="BQ442" t="s">
        <v>59</v>
      </c>
      <c r="BR442" t="s">
        <v>3959</v>
      </c>
      <c r="BS442" t="s">
        <v>12458</v>
      </c>
      <c r="BT442" t="s">
        <v>12469</v>
      </c>
      <c r="BU442" t="s">
        <v>12704</v>
      </c>
      <c r="BV442" t="s">
        <v>13669</v>
      </c>
      <c r="BW442" t="s">
        <v>12544</v>
      </c>
      <c r="BX442" t="s">
        <v>12607</v>
      </c>
      <c r="BY442" t="s">
        <v>12871</v>
      </c>
      <c r="BZ442" t="s">
        <v>13043</v>
      </c>
      <c r="CA442" t="s">
        <v>12923</v>
      </c>
      <c r="CB442" t="s">
        <v>12459</v>
      </c>
      <c r="CC442" t="s">
        <v>12697</v>
      </c>
      <c r="CD442" t="s">
        <v>13057</v>
      </c>
      <c r="CE442" t="s">
        <v>12493</v>
      </c>
      <c r="CF442" t="s">
        <v>12542</v>
      </c>
      <c r="CG442" t="s">
        <v>12463</v>
      </c>
      <c r="CH442" t="s">
        <v>12466</v>
      </c>
      <c r="CI442" t="s">
        <v>12702</v>
      </c>
    </row>
    <row r="443" spans="1:92" hidden="1" x14ac:dyDescent="0.25">
      <c r="A443">
        <v>442</v>
      </c>
      <c r="B443" t="s">
        <v>3967</v>
      </c>
      <c r="C443" t="s">
        <v>3968</v>
      </c>
      <c r="D443">
        <v>8</v>
      </c>
      <c r="E443">
        <v>7</v>
      </c>
      <c r="F443" t="s">
        <v>45</v>
      </c>
      <c r="G443">
        <v>5000</v>
      </c>
      <c r="H443" s="3">
        <f t="shared" si="144"/>
        <v>40000</v>
      </c>
      <c r="I443" s="3">
        <f t="shared" si="145"/>
        <v>35000</v>
      </c>
      <c r="J443">
        <v>1</v>
      </c>
      <c r="K443" s="3" t="str">
        <f t="shared" si="147"/>
        <v>Yes</v>
      </c>
      <c r="L443" s="3" t="str">
        <f t="shared" si="148"/>
        <v>with rating</v>
      </c>
      <c r="M443" s="3">
        <f t="shared" si="149"/>
        <v>1</v>
      </c>
      <c r="N443" s="3" t="str">
        <f t="shared" si="150"/>
        <v>Above average</v>
      </c>
      <c r="O443" s="3">
        <f t="shared" si="151"/>
        <v>0</v>
      </c>
      <c r="P443" s="3">
        <f t="shared" si="152"/>
        <v>0</v>
      </c>
      <c r="Q443" s="3">
        <f t="shared" si="153"/>
        <v>0</v>
      </c>
      <c r="R443" s="3">
        <f t="shared" si="154"/>
        <v>0</v>
      </c>
      <c r="S443" s="3">
        <f t="shared" si="155"/>
        <v>1</v>
      </c>
      <c r="T443" s="3">
        <f t="shared" si="156"/>
        <v>0</v>
      </c>
      <c r="U443" s="3" t="str">
        <f t="shared" si="157"/>
        <v>Very good</v>
      </c>
      <c r="V443">
        <v>3.8</v>
      </c>
      <c r="W443">
        <v>757</v>
      </c>
      <c r="X443">
        <v>360</v>
      </c>
      <c r="Y443" s="8">
        <f t="shared" si="158"/>
        <v>0.47556142668428003</v>
      </c>
      <c r="Z443">
        <v>132</v>
      </c>
      <c r="AA443">
        <v>116</v>
      </c>
      <c r="AB443">
        <v>55</v>
      </c>
      <c r="AC443">
        <v>94</v>
      </c>
      <c r="AD443" s="9">
        <f t="shared" si="159"/>
        <v>0.12417437252311757</v>
      </c>
      <c r="AE443">
        <v>0</v>
      </c>
      <c r="AF443">
        <v>0</v>
      </c>
      <c r="AG443" s="3" t="str">
        <f t="shared" si="160"/>
        <v>No</v>
      </c>
      <c r="AH443">
        <v>0</v>
      </c>
      <c r="AI443" s="3" t="str">
        <f t="shared" si="161"/>
        <v>No</v>
      </c>
      <c r="AJ443">
        <v>0</v>
      </c>
      <c r="AK443" s="3" t="str">
        <f t="shared" si="162"/>
        <v>No</v>
      </c>
      <c r="AL443" t="s">
        <v>3969</v>
      </c>
      <c r="AM443" t="s">
        <v>161</v>
      </c>
      <c r="AN443" t="s">
        <v>96</v>
      </c>
      <c r="AO443">
        <v>50</v>
      </c>
      <c r="AP443" s="6" t="s">
        <v>12443</v>
      </c>
      <c r="AQ443">
        <v>3</v>
      </c>
      <c r="AR443">
        <v>0</v>
      </c>
      <c r="AS443" s="3" t="str">
        <f t="shared" si="163"/>
        <v>No</v>
      </c>
      <c r="AT443">
        <v>44</v>
      </c>
      <c r="AU443">
        <v>50</v>
      </c>
      <c r="AV443" t="str">
        <f t="shared" si="164"/>
        <v>No</v>
      </c>
      <c r="AY443" t="s">
        <v>51</v>
      </c>
      <c r="AZ443" s="6" t="s">
        <v>3000</v>
      </c>
      <c r="BA443" t="s">
        <v>3001</v>
      </c>
      <c r="BB443" t="s">
        <v>3002</v>
      </c>
      <c r="BC443" s="3" t="str">
        <f t="shared" si="165"/>
        <v>with rating</v>
      </c>
      <c r="BD443">
        <v>246312</v>
      </c>
      <c r="BE443" s="3">
        <v>89</v>
      </c>
      <c r="BF443" s="8">
        <f t="shared" si="166"/>
        <v>0.89</v>
      </c>
      <c r="BG443" s="5">
        <f t="shared" si="146"/>
        <v>219217.68</v>
      </c>
      <c r="BH443">
        <v>4.2037253564584702</v>
      </c>
      <c r="BI443" t="s">
        <v>3003</v>
      </c>
      <c r="BJ443">
        <v>0</v>
      </c>
      <c r="BK443" s="3" t="str">
        <f t="shared" si="167"/>
        <v>No</v>
      </c>
      <c r="BM443" t="s">
        <v>3970</v>
      </c>
      <c r="BN443" t="s">
        <v>3971</v>
      </c>
      <c r="BO443" t="s">
        <v>3972</v>
      </c>
      <c r="BP443" t="s">
        <v>58</v>
      </c>
      <c r="BQ443" t="s">
        <v>59</v>
      </c>
      <c r="BR443" t="s">
        <v>3969</v>
      </c>
      <c r="BS443" t="s">
        <v>13042</v>
      </c>
      <c r="BT443" t="s">
        <v>12469</v>
      </c>
      <c r="BU443" t="s">
        <v>12680</v>
      </c>
      <c r="BV443" t="s">
        <v>12471</v>
      </c>
      <c r="BW443" t="s">
        <v>12523</v>
      </c>
      <c r="BX443" t="s">
        <v>13670</v>
      </c>
      <c r="BY443" t="s">
        <v>12714</v>
      </c>
      <c r="BZ443" t="s">
        <v>13671</v>
      </c>
      <c r="CA443" t="s">
        <v>12463</v>
      </c>
      <c r="CB443" t="s">
        <v>12725</v>
      </c>
      <c r="CC443" t="s">
        <v>12554</v>
      </c>
      <c r="CD443" t="s">
        <v>12475</v>
      </c>
    </row>
    <row r="444" spans="1:92" hidden="1" x14ac:dyDescent="0.25">
      <c r="A444">
        <v>443</v>
      </c>
      <c r="B444" t="s">
        <v>611</v>
      </c>
      <c r="C444" t="s">
        <v>612</v>
      </c>
      <c r="D444">
        <v>1.65</v>
      </c>
      <c r="E444">
        <v>2</v>
      </c>
      <c r="F444" t="s">
        <v>45</v>
      </c>
      <c r="G444">
        <v>1000</v>
      </c>
      <c r="H444" s="3">
        <f t="shared" si="144"/>
        <v>1650</v>
      </c>
      <c r="I444" s="3">
        <f t="shared" si="145"/>
        <v>2000</v>
      </c>
      <c r="J444">
        <v>1</v>
      </c>
      <c r="K444" s="3" t="str">
        <f t="shared" si="147"/>
        <v>Yes</v>
      </c>
      <c r="L444" s="3" t="str">
        <f t="shared" si="148"/>
        <v>with rating</v>
      </c>
      <c r="M444" s="3">
        <f t="shared" si="149"/>
        <v>1</v>
      </c>
      <c r="N444" s="3" t="str">
        <f t="shared" si="150"/>
        <v>Below average</v>
      </c>
      <c r="O444" s="3">
        <f t="shared" si="151"/>
        <v>0</v>
      </c>
      <c r="P444" s="3">
        <f t="shared" si="152"/>
        <v>0</v>
      </c>
      <c r="Q444" s="3">
        <f t="shared" si="153"/>
        <v>0</v>
      </c>
      <c r="R444" s="3">
        <f t="shared" si="154"/>
        <v>0</v>
      </c>
      <c r="S444" s="3">
        <f t="shared" si="155"/>
        <v>1</v>
      </c>
      <c r="T444" s="3">
        <f t="shared" si="156"/>
        <v>0</v>
      </c>
      <c r="U444" s="3" t="str">
        <f t="shared" si="157"/>
        <v>Very good</v>
      </c>
      <c r="V444">
        <v>3.67</v>
      </c>
      <c r="W444">
        <v>191</v>
      </c>
      <c r="X444">
        <v>89</v>
      </c>
      <c r="Y444" s="8">
        <f t="shared" si="158"/>
        <v>0.46596858638743455</v>
      </c>
      <c r="Z444">
        <v>26</v>
      </c>
      <c r="AA444">
        <v>31</v>
      </c>
      <c r="AB444">
        <v>14</v>
      </c>
      <c r="AC444">
        <v>31</v>
      </c>
      <c r="AD444" s="9">
        <f t="shared" si="159"/>
        <v>0.16230366492146597</v>
      </c>
      <c r="AE444">
        <v>0</v>
      </c>
      <c r="AF444">
        <v>0</v>
      </c>
      <c r="AG444" s="3" t="str">
        <f t="shared" si="160"/>
        <v>No</v>
      </c>
      <c r="AH444">
        <v>0</v>
      </c>
      <c r="AI444" s="3" t="str">
        <f t="shared" si="161"/>
        <v>No</v>
      </c>
      <c r="AJ444">
        <v>0</v>
      </c>
      <c r="AK444" s="3" t="str">
        <f t="shared" si="162"/>
        <v>No</v>
      </c>
      <c r="AL444" t="s">
        <v>613</v>
      </c>
      <c r="AM444" t="s">
        <v>47</v>
      </c>
      <c r="AN444" t="s">
        <v>162</v>
      </c>
      <c r="AO444">
        <v>1</v>
      </c>
      <c r="AP444" s="6" t="s">
        <v>12443</v>
      </c>
      <c r="AQ444">
        <v>1</v>
      </c>
      <c r="AR444">
        <v>0</v>
      </c>
      <c r="AS444" s="3" t="str">
        <f t="shared" si="163"/>
        <v>No</v>
      </c>
      <c r="AT444">
        <v>38</v>
      </c>
      <c r="AU444">
        <v>50</v>
      </c>
      <c r="AV444" t="str">
        <f t="shared" si="164"/>
        <v>No</v>
      </c>
      <c r="AY444" t="s">
        <v>51</v>
      </c>
      <c r="AZ444" s="6" t="s">
        <v>3973</v>
      </c>
      <c r="BA444" t="s">
        <v>3974</v>
      </c>
      <c r="BB444" t="s">
        <v>3975</v>
      </c>
      <c r="BC444" s="3" t="str">
        <f t="shared" si="165"/>
        <v>with rating</v>
      </c>
      <c r="BD444">
        <v>5654</v>
      </c>
      <c r="BE444" s="3">
        <v>84</v>
      </c>
      <c r="BF444" s="8">
        <f t="shared" si="166"/>
        <v>0.84</v>
      </c>
      <c r="BG444" s="5">
        <f t="shared" si="146"/>
        <v>4749.3599999999997</v>
      </c>
      <c r="BH444">
        <v>3.95879023700035</v>
      </c>
      <c r="BI444" t="s">
        <v>3976</v>
      </c>
      <c r="BJ444">
        <v>0</v>
      </c>
      <c r="BK444" s="3" t="str">
        <f t="shared" si="167"/>
        <v>No</v>
      </c>
      <c r="BM444" t="s">
        <v>3977</v>
      </c>
      <c r="BN444" t="s">
        <v>3978</v>
      </c>
      <c r="BO444" t="s">
        <v>3979</v>
      </c>
      <c r="BP444" t="s">
        <v>58</v>
      </c>
      <c r="BQ444" t="s">
        <v>59</v>
      </c>
      <c r="BR444" t="s">
        <v>613</v>
      </c>
      <c r="BS444" t="s">
        <v>12458</v>
      </c>
      <c r="BT444" t="s">
        <v>12459</v>
      </c>
      <c r="BU444" t="s">
        <v>12515</v>
      </c>
      <c r="BV444" t="s">
        <v>12508</v>
      </c>
      <c r="BW444" t="s">
        <v>12486</v>
      </c>
      <c r="BX444" t="s">
        <v>12524</v>
      </c>
      <c r="BY444" t="s">
        <v>12563</v>
      </c>
      <c r="BZ444" t="s">
        <v>12690</v>
      </c>
      <c r="CA444" t="s">
        <v>12463</v>
      </c>
      <c r="CB444" t="s">
        <v>12492</v>
      </c>
      <c r="CC444" t="s">
        <v>12766</v>
      </c>
      <c r="CD444" t="s">
        <v>12466</v>
      </c>
      <c r="CE444" t="s">
        <v>12475</v>
      </c>
    </row>
    <row r="445" spans="1:92" hidden="1" x14ac:dyDescent="0.25">
      <c r="A445">
        <v>444</v>
      </c>
      <c r="B445" t="s">
        <v>3980</v>
      </c>
      <c r="C445" t="s">
        <v>3981</v>
      </c>
      <c r="D445">
        <v>8</v>
      </c>
      <c r="E445">
        <v>22</v>
      </c>
      <c r="F445" t="s">
        <v>45</v>
      </c>
      <c r="G445">
        <v>10000</v>
      </c>
      <c r="H445" s="3">
        <f t="shared" si="144"/>
        <v>80000</v>
      </c>
      <c r="I445" s="3">
        <f t="shared" si="145"/>
        <v>220000</v>
      </c>
      <c r="J445">
        <v>0</v>
      </c>
      <c r="K445" s="3" t="str">
        <f t="shared" si="147"/>
        <v>No</v>
      </c>
      <c r="L445" s="3" t="str">
        <f t="shared" si="148"/>
        <v>with rating</v>
      </c>
      <c r="M445" s="3">
        <f t="shared" si="149"/>
        <v>1</v>
      </c>
      <c r="N445" s="3" t="str">
        <f t="shared" si="150"/>
        <v>Below average</v>
      </c>
      <c r="O445" s="3">
        <f t="shared" si="151"/>
        <v>0</v>
      </c>
      <c r="P445" s="3">
        <f t="shared" si="152"/>
        <v>0</v>
      </c>
      <c r="Q445" s="3">
        <f t="shared" si="153"/>
        <v>0</v>
      </c>
      <c r="R445" s="3">
        <f t="shared" si="154"/>
        <v>0</v>
      </c>
      <c r="S445" s="3">
        <f t="shared" si="155"/>
        <v>1</v>
      </c>
      <c r="T445" s="3">
        <f t="shared" si="156"/>
        <v>0</v>
      </c>
      <c r="U445" s="3" t="str">
        <f t="shared" si="157"/>
        <v>Very good</v>
      </c>
      <c r="V445">
        <v>3.7</v>
      </c>
      <c r="W445">
        <v>904</v>
      </c>
      <c r="X445">
        <v>395</v>
      </c>
      <c r="Y445" s="8">
        <f t="shared" si="158"/>
        <v>0.43694690265486724</v>
      </c>
      <c r="Z445">
        <v>177</v>
      </c>
      <c r="AA445">
        <v>135</v>
      </c>
      <c r="AB445">
        <v>64</v>
      </c>
      <c r="AC445">
        <v>133</v>
      </c>
      <c r="AD445" s="9">
        <f t="shared" si="159"/>
        <v>0.14712389380530974</v>
      </c>
      <c r="AE445">
        <v>0</v>
      </c>
      <c r="AF445">
        <v>0</v>
      </c>
      <c r="AG445" s="3" t="str">
        <f t="shared" si="160"/>
        <v>No</v>
      </c>
      <c r="AH445">
        <v>0</v>
      </c>
      <c r="AI445" s="3" t="str">
        <f t="shared" si="161"/>
        <v>No</v>
      </c>
      <c r="AJ445">
        <v>0</v>
      </c>
      <c r="AK445" s="3" t="str">
        <f t="shared" si="162"/>
        <v>No</v>
      </c>
      <c r="AL445" t="s">
        <v>3982</v>
      </c>
      <c r="AM445" t="s">
        <v>85</v>
      </c>
      <c r="AN445" t="s">
        <v>96</v>
      </c>
      <c r="AO445">
        <v>50</v>
      </c>
      <c r="AP445" s="6" t="s">
        <v>12443</v>
      </c>
      <c r="AQ445">
        <v>3</v>
      </c>
      <c r="AR445">
        <v>0</v>
      </c>
      <c r="AS445" s="3" t="str">
        <f t="shared" si="163"/>
        <v>No</v>
      </c>
      <c r="AT445">
        <v>43</v>
      </c>
      <c r="AU445">
        <v>50</v>
      </c>
      <c r="AV445" t="str">
        <f t="shared" si="164"/>
        <v>Yes</v>
      </c>
      <c r="AW445">
        <v>1</v>
      </c>
      <c r="AX445" t="s">
        <v>12445</v>
      </c>
      <c r="AY445" t="s">
        <v>51</v>
      </c>
      <c r="AZ445" s="6" t="s">
        <v>3983</v>
      </c>
      <c r="BA445" t="s">
        <v>3983</v>
      </c>
      <c r="BB445" t="s">
        <v>3984</v>
      </c>
      <c r="BC445" s="3" t="str">
        <f t="shared" si="165"/>
        <v>with rating</v>
      </c>
      <c r="BD445">
        <v>6651</v>
      </c>
      <c r="BE445" s="3">
        <v>87</v>
      </c>
      <c r="BF445" s="8">
        <f t="shared" si="166"/>
        <v>0.87</v>
      </c>
      <c r="BG445" s="5">
        <f t="shared" si="146"/>
        <v>5786.37</v>
      </c>
      <c r="BH445">
        <v>4.0847992783040104</v>
      </c>
      <c r="BI445" t="s">
        <v>3985</v>
      </c>
      <c r="BJ445">
        <v>0</v>
      </c>
      <c r="BK445" s="3" t="str">
        <f t="shared" si="167"/>
        <v>No</v>
      </c>
      <c r="BM445" t="s">
        <v>3986</v>
      </c>
      <c r="BN445" t="s">
        <v>3987</v>
      </c>
      <c r="BO445" t="s">
        <v>3988</v>
      </c>
      <c r="BP445" t="s">
        <v>58</v>
      </c>
      <c r="BQ445" t="s">
        <v>59</v>
      </c>
      <c r="BR445" t="s">
        <v>3982</v>
      </c>
      <c r="BS445" t="s">
        <v>13042</v>
      </c>
      <c r="BT445" t="s">
        <v>12469</v>
      </c>
      <c r="BU445" t="s">
        <v>13296</v>
      </c>
      <c r="BV445" t="s">
        <v>13672</v>
      </c>
      <c r="BW445" t="s">
        <v>12523</v>
      </c>
      <c r="BX445" t="s">
        <v>13054</v>
      </c>
      <c r="BY445" t="s">
        <v>12714</v>
      </c>
      <c r="BZ445" t="s">
        <v>13091</v>
      </c>
      <c r="CA445" t="s">
        <v>13297</v>
      </c>
      <c r="CB445" t="s">
        <v>12463</v>
      </c>
      <c r="CC445" t="s">
        <v>12945</v>
      </c>
      <c r="CD445" t="s">
        <v>13298</v>
      </c>
      <c r="CE445" t="s">
        <v>12680</v>
      </c>
      <c r="CF445" t="s">
        <v>13673</v>
      </c>
      <c r="CG445" t="s">
        <v>12725</v>
      </c>
      <c r="CH445" t="s">
        <v>12459</v>
      </c>
      <c r="CI445" t="s">
        <v>12475</v>
      </c>
    </row>
    <row r="446" spans="1:92" hidden="1" x14ac:dyDescent="0.25">
      <c r="A446">
        <v>445</v>
      </c>
      <c r="B446" t="s">
        <v>3796</v>
      </c>
      <c r="C446" t="s">
        <v>11719</v>
      </c>
      <c r="D446">
        <v>12</v>
      </c>
      <c r="E446">
        <v>11</v>
      </c>
      <c r="F446" t="s">
        <v>45</v>
      </c>
      <c r="G446">
        <v>1000</v>
      </c>
      <c r="H446" s="3">
        <f t="shared" si="144"/>
        <v>12000</v>
      </c>
      <c r="I446" s="3">
        <f t="shared" si="145"/>
        <v>11000</v>
      </c>
      <c r="J446">
        <v>1</v>
      </c>
      <c r="K446" s="3" t="str">
        <f t="shared" si="147"/>
        <v>Yes</v>
      </c>
      <c r="L446" s="3" t="str">
        <f t="shared" si="148"/>
        <v>with rating</v>
      </c>
      <c r="M446" s="3">
        <f t="shared" si="149"/>
        <v>1</v>
      </c>
      <c r="N446" s="3" t="str">
        <f t="shared" si="150"/>
        <v>Below average</v>
      </c>
      <c r="O446" s="3">
        <f t="shared" si="151"/>
        <v>0</v>
      </c>
      <c r="P446" s="3">
        <f t="shared" si="152"/>
        <v>0</v>
      </c>
      <c r="Q446" s="3">
        <f t="shared" si="153"/>
        <v>0</v>
      </c>
      <c r="R446" s="3">
        <f t="shared" si="154"/>
        <v>0</v>
      </c>
      <c r="S446" s="3">
        <f t="shared" si="155"/>
        <v>1</v>
      </c>
      <c r="T446" s="3">
        <f t="shared" si="156"/>
        <v>0</v>
      </c>
      <c r="U446" s="3" t="str">
        <f t="shared" si="157"/>
        <v>Very good</v>
      </c>
      <c r="V446">
        <v>3.76</v>
      </c>
      <c r="W446">
        <v>899</v>
      </c>
      <c r="X446">
        <v>390</v>
      </c>
      <c r="Y446" s="8">
        <f t="shared" si="158"/>
        <v>0.43381535038932145</v>
      </c>
      <c r="Z446">
        <v>198</v>
      </c>
      <c r="AA446">
        <v>130</v>
      </c>
      <c r="AB446">
        <v>65</v>
      </c>
      <c r="AC446">
        <v>116</v>
      </c>
      <c r="AD446" s="9">
        <f t="shared" si="159"/>
        <v>0.12903225806451613</v>
      </c>
      <c r="AE446">
        <v>0</v>
      </c>
      <c r="AF446">
        <v>0</v>
      </c>
      <c r="AG446" s="3" t="str">
        <f t="shared" si="160"/>
        <v>No</v>
      </c>
      <c r="AH446">
        <v>0</v>
      </c>
      <c r="AI446" s="3" t="str">
        <f t="shared" si="161"/>
        <v>No</v>
      </c>
      <c r="AJ446">
        <v>0</v>
      </c>
      <c r="AK446" s="3" t="str">
        <f t="shared" si="162"/>
        <v>No</v>
      </c>
      <c r="AL446" t="s">
        <v>11739</v>
      </c>
      <c r="AM446" t="s">
        <v>47</v>
      </c>
      <c r="AN446" t="s">
        <v>96</v>
      </c>
      <c r="AO446">
        <v>20</v>
      </c>
      <c r="AP446" s="6" t="s">
        <v>12443</v>
      </c>
      <c r="AQ446">
        <v>3</v>
      </c>
      <c r="AR446">
        <v>0</v>
      </c>
      <c r="AS446" s="3" t="str">
        <f t="shared" si="163"/>
        <v>No</v>
      </c>
      <c r="AT446">
        <v>43</v>
      </c>
      <c r="AU446">
        <v>50</v>
      </c>
      <c r="AV446" t="str">
        <f t="shared" si="164"/>
        <v>No</v>
      </c>
      <c r="AY446" t="s">
        <v>51</v>
      </c>
      <c r="AZ446" s="6" t="s">
        <v>3990</v>
      </c>
      <c r="BA446" t="s">
        <v>3990</v>
      </c>
      <c r="BB446" t="s">
        <v>3991</v>
      </c>
      <c r="BC446" s="3" t="str">
        <f t="shared" si="165"/>
        <v>with rating</v>
      </c>
      <c r="BD446">
        <v>1990</v>
      </c>
      <c r="BE446" s="3">
        <v>86</v>
      </c>
      <c r="BF446" s="8">
        <f t="shared" si="166"/>
        <v>0.86</v>
      </c>
      <c r="BG446" s="5">
        <f t="shared" si="146"/>
        <v>1711.4</v>
      </c>
      <c r="BH446">
        <v>4.0467336683416999</v>
      </c>
      <c r="BI446" t="s">
        <v>3992</v>
      </c>
      <c r="BJ446">
        <v>0</v>
      </c>
      <c r="BK446" s="3" t="str">
        <f t="shared" si="167"/>
        <v>No</v>
      </c>
      <c r="BM446" t="s">
        <v>3993</v>
      </c>
      <c r="BN446" t="s">
        <v>3994</v>
      </c>
      <c r="BO446" t="s">
        <v>3995</v>
      </c>
      <c r="BP446" t="s">
        <v>58</v>
      </c>
      <c r="BQ446" t="s">
        <v>59</v>
      </c>
      <c r="BR446" t="s">
        <v>11739</v>
      </c>
      <c r="BS446" t="s">
        <v>12458</v>
      </c>
      <c r="BT446" t="s">
        <v>12837</v>
      </c>
      <c r="BU446" t="s">
        <v>12486</v>
      </c>
      <c r="BV446" t="s">
        <v>12981</v>
      </c>
      <c r="BW446" t="s">
        <v>12547</v>
      </c>
      <c r="BX446" t="s">
        <v>12463</v>
      </c>
      <c r="BY446" t="s">
        <v>12519</v>
      </c>
      <c r="BZ446" t="s">
        <v>12505</v>
      </c>
      <c r="CA446" t="s">
        <v>12492</v>
      </c>
      <c r="CB446" t="s">
        <v>12466</v>
      </c>
      <c r="CC446" t="s">
        <v>12581</v>
      </c>
      <c r="CD446" t="s">
        <v>12475</v>
      </c>
      <c r="CE446" t="s">
        <v>13348</v>
      </c>
      <c r="CF446" t="s">
        <v>12557</v>
      </c>
      <c r="CG446" t="s">
        <v>12515</v>
      </c>
      <c r="CH446" t="s">
        <v>12690</v>
      </c>
      <c r="CI446" t="s">
        <v>12740</v>
      </c>
      <c r="CJ446" t="s">
        <v>12459</v>
      </c>
      <c r="CK446" t="s">
        <v>13674</v>
      </c>
      <c r="CL446" t="s">
        <v>12805</v>
      </c>
      <c r="CM446" t="s">
        <v>13675</v>
      </c>
    </row>
    <row r="447" spans="1:92" hidden="1" x14ac:dyDescent="0.25">
      <c r="A447">
        <v>446</v>
      </c>
      <c r="B447" t="s">
        <v>3996</v>
      </c>
      <c r="C447" t="s">
        <v>3997</v>
      </c>
      <c r="D447">
        <v>9</v>
      </c>
      <c r="E447">
        <v>8</v>
      </c>
      <c r="F447" t="s">
        <v>45</v>
      </c>
      <c r="G447">
        <v>10000</v>
      </c>
      <c r="H447" s="3">
        <f t="shared" si="144"/>
        <v>90000</v>
      </c>
      <c r="I447" s="3">
        <f t="shared" si="145"/>
        <v>80000</v>
      </c>
      <c r="J447">
        <v>1</v>
      </c>
      <c r="K447" s="3" t="str">
        <f t="shared" si="147"/>
        <v>Yes</v>
      </c>
      <c r="L447" s="3" t="str">
        <f t="shared" si="148"/>
        <v>with rating</v>
      </c>
      <c r="M447" s="3">
        <f t="shared" si="149"/>
        <v>1</v>
      </c>
      <c r="N447" s="3" t="str">
        <f t="shared" si="150"/>
        <v>Above average</v>
      </c>
      <c r="O447" s="3">
        <f t="shared" si="151"/>
        <v>0</v>
      </c>
      <c r="P447" s="3">
        <f t="shared" si="152"/>
        <v>0</v>
      </c>
      <c r="Q447" s="3">
        <f t="shared" si="153"/>
        <v>0</v>
      </c>
      <c r="R447" s="3">
        <f t="shared" si="154"/>
        <v>0</v>
      </c>
      <c r="S447" s="3">
        <f t="shared" si="155"/>
        <v>1</v>
      </c>
      <c r="T447" s="3">
        <f t="shared" si="156"/>
        <v>0</v>
      </c>
      <c r="U447" s="3" t="str">
        <f t="shared" si="157"/>
        <v>Very good</v>
      </c>
      <c r="V447">
        <v>3.84</v>
      </c>
      <c r="W447">
        <v>1982</v>
      </c>
      <c r="X447">
        <v>938</v>
      </c>
      <c r="Y447" s="8">
        <f t="shared" si="158"/>
        <v>0.47325933400605447</v>
      </c>
      <c r="Z447">
        <v>384</v>
      </c>
      <c r="AA447">
        <v>292</v>
      </c>
      <c r="AB447">
        <v>136</v>
      </c>
      <c r="AC447">
        <v>232</v>
      </c>
      <c r="AD447" s="9">
        <f t="shared" si="159"/>
        <v>0.1170534813319879</v>
      </c>
      <c r="AE447">
        <v>0</v>
      </c>
      <c r="AF447">
        <v>0</v>
      </c>
      <c r="AG447" s="3" t="str">
        <f t="shared" si="160"/>
        <v>No</v>
      </c>
      <c r="AH447">
        <v>0</v>
      </c>
      <c r="AI447" s="3" t="str">
        <f t="shared" si="161"/>
        <v>No</v>
      </c>
      <c r="AJ447">
        <v>0</v>
      </c>
      <c r="AK447" s="3" t="str">
        <f t="shared" si="162"/>
        <v>No</v>
      </c>
      <c r="AL447" t="s">
        <v>3998</v>
      </c>
      <c r="AM447" t="s">
        <v>47</v>
      </c>
      <c r="AN447" t="s">
        <v>48</v>
      </c>
      <c r="AO447">
        <v>50</v>
      </c>
      <c r="AP447" s="6" t="s">
        <v>12443</v>
      </c>
      <c r="AQ447">
        <v>3</v>
      </c>
      <c r="AR447">
        <v>0</v>
      </c>
      <c r="AS447" s="3" t="str">
        <f t="shared" si="163"/>
        <v>No</v>
      </c>
      <c r="AT447">
        <v>30</v>
      </c>
      <c r="AU447">
        <v>50</v>
      </c>
      <c r="AV447" t="str">
        <f t="shared" si="164"/>
        <v>No</v>
      </c>
      <c r="AY447" t="s">
        <v>51</v>
      </c>
      <c r="AZ447" s="6" t="s">
        <v>720</v>
      </c>
      <c r="BA447" t="s">
        <v>720</v>
      </c>
      <c r="BB447" t="s">
        <v>721</v>
      </c>
      <c r="BC447" s="3" t="str">
        <f t="shared" si="165"/>
        <v>with rating</v>
      </c>
      <c r="BD447">
        <v>66644</v>
      </c>
      <c r="BE447" s="3">
        <v>88</v>
      </c>
      <c r="BF447" s="8">
        <f t="shared" si="166"/>
        <v>0.88</v>
      </c>
      <c r="BG447" s="5">
        <f t="shared" si="146"/>
        <v>58646.720000000001</v>
      </c>
      <c r="BH447">
        <v>4.1375817778044501</v>
      </c>
      <c r="BI447" t="s">
        <v>722</v>
      </c>
      <c r="BJ447">
        <v>1</v>
      </c>
      <c r="BK447" s="3" t="str">
        <f t="shared" si="167"/>
        <v>Yes</v>
      </c>
      <c r="BL447" t="s">
        <v>723</v>
      </c>
      <c r="BM447" t="s">
        <v>3999</v>
      </c>
      <c r="BN447" t="s">
        <v>4000</v>
      </c>
      <c r="BO447" t="s">
        <v>4001</v>
      </c>
      <c r="BP447" t="s">
        <v>58</v>
      </c>
      <c r="BQ447" t="s">
        <v>59</v>
      </c>
      <c r="BR447" t="s">
        <v>3998</v>
      </c>
      <c r="BS447" t="s">
        <v>12458</v>
      </c>
      <c r="BT447" t="s">
        <v>12459</v>
      </c>
      <c r="BU447" t="s">
        <v>13282</v>
      </c>
      <c r="BV447" t="s">
        <v>13676</v>
      </c>
      <c r="BW447" t="s">
        <v>12714</v>
      </c>
      <c r="BX447" t="s">
        <v>12467</v>
      </c>
      <c r="BY447" t="s">
        <v>12473</v>
      </c>
      <c r="BZ447" t="s">
        <v>12589</v>
      </c>
      <c r="CA447" t="s">
        <v>12501</v>
      </c>
      <c r="CB447" t="s">
        <v>1189</v>
      </c>
      <c r="CC447" t="s">
        <v>12690</v>
      </c>
      <c r="CD447" t="s">
        <v>12515</v>
      </c>
      <c r="CE447" t="s">
        <v>12716</v>
      </c>
      <c r="CF447" t="s">
        <v>12469</v>
      </c>
      <c r="CG447" t="s">
        <v>12635</v>
      </c>
      <c r="CH447" t="s">
        <v>12512</v>
      </c>
      <c r="CI447" t="s">
        <v>12477</v>
      </c>
      <c r="CJ447" t="s">
        <v>12510</v>
      </c>
      <c r="CK447" t="s">
        <v>12466</v>
      </c>
      <c r="CL447" t="s">
        <v>12518</v>
      </c>
      <c r="CM447" t="s">
        <v>12798</v>
      </c>
    </row>
    <row r="448" spans="1:92" hidden="1" x14ac:dyDescent="0.25">
      <c r="A448">
        <v>447</v>
      </c>
      <c r="B448" t="s">
        <v>4002</v>
      </c>
      <c r="C448" t="s">
        <v>11740</v>
      </c>
      <c r="D448">
        <v>8</v>
      </c>
      <c r="E448">
        <v>7</v>
      </c>
      <c r="F448" t="s">
        <v>45</v>
      </c>
      <c r="G448">
        <v>20000</v>
      </c>
      <c r="H448" s="3">
        <f t="shared" si="144"/>
        <v>160000</v>
      </c>
      <c r="I448" s="3">
        <f t="shared" si="145"/>
        <v>140000</v>
      </c>
      <c r="J448">
        <v>0</v>
      </c>
      <c r="K448" s="3" t="str">
        <f t="shared" si="147"/>
        <v>No</v>
      </c>
      <c r="L448" s="3" t="str">
        <f t="shared" si="148"/>
        <v>with rating</v>
      </c>
      <c r="M448" s="3">
        <f t="shared" si="149"/>
        <v>1</v>
      </c>
      <c r="N448" s="3" t="str">
        <f t="shared" si="150"/>
        <v>Below average</v>
      </c>
      <c r="O448" s="3">
        <f t="shared" si="151"/>
        <v>0</v>
      </c>
      <c r="P448" s="3">
        <f t="shared" si="152"/>
        <v>0</v>
      </c>
      <c r="Q448" s="3">
        <f t="shared" si="153"/>
        <v>0</v>
      </c>
      <c r="R448" s="3">
        <f t="shared" si="154"/>
        <v>1</v>
      </c>
      <c r="S448" s="3">
        <f t="shared" si="155"/>
        <v>0</v>
      </c>
      <c r="T448" s="3">
        <f t="shared" si="156"/>
        <v>0</v>
      </c>
      <c r="U448" s="3" t="str">
        <f t="shared" si="157"/>
        <v>Good</v>
      </c>
      <c r="V448">
        <v>3.33</v>
      </c>
      <c r="W448">
        <v>3216</v>
      </c>
      <c r="X448">
        <v>1138</v>
      </c>
      <c r="Y448" s="8">
        <f t="shared" si="158"/>
        <v>0.35385572139303484</v>
      </c>
      <c r="Z448">
        <v>523</v>
      </c>
      <c r="AA448">
        <v>521</v>
      </c>
      <c r="AB448">
        <v>324</v>
      </c>
      <c r="AC448">
        <v>710</v>
      </c>
      <c r="AD448" s="9">
        <f t="shared" si="159"/>
        <v>0.22077114427860697</v>
      </c>
      <c r="AE448">
        <v>0</v>
      </c>
      <c r="AF448">
        <v>0</v>
      </c>
      <c r="AG448" s="3" t="str">
        <f t="shared" si="160"/>
        <v>No</v>
      </c>
      <c r="AH448">
        <v>0</v>
      </c>
      <c r="AI448" s="3" t="str">
        <f t="shared" si="161"/>
        <v>No</v>
      </c>
      <c r="AJ448">
        <v>0</v>
      </c>
      <c r="AK448" s="3" t="str">
        <f t="shared" si="162"/>
        <v>No</v>
      </c>
      <c r="AL448" t="s">
        <v>11741</v>
      </c>
      <c r="AM448" t="s">
        <v>85</v>
      </c>
      <c r="AN448" t="s">
        <v>48</v>
      </c>
      <c r="AO448">
        <v>50</v>
      </c>
      <c r="AP448" s="6" t="s">
        <v>12443</v>
      </c>
      <c r="AQ448">
        <v>2</v>
      </c>
      <c r="AR448">
        <v>0</v>
      </c>
      <c r="AS448" s="3" t="str">
        <f t="shared" si="163"/>
        <v>No</v>
      </c>
      <c r="AT448">
        <v>43</v>
      </c>
      <c r="AU448">
        <v>50</v>
      </c>
      <c r="AV448" t="str">
        <f t="shared" si="164"/>
        <v>No</v>
      </c>
      <c r="AY448" t="s">
        <v>51</v>
      </c>
      <c r="AZ448" s="6" t="s">
        <v>1024</v>
      </c>
      <c r="BA448" t="s">
        <v>1025</v>
      </c>
      <c r="BB448" t="s">
        <v>4005</v>
      </c>
      <c r="BC448" s="3" t="str">
        <f t="shared" si="165"/>
        <v>with rating</v>
      </c>
      <c r="BD448">
        <v>54504</v>
      </c>
      <c r="BE448" s="3">
        <v>0</v>
      </c>
      <c r="BF448" s="8">
        <f t="shared" si="166"/>
        <v>0</v>
      </c>
      <c r="BG448" s="5">
        <f t="shared" si="146"/>
        <v>0</v>
      </c>
      <c r="BH448">
        <v>3.8016842800528399</v>
      </c>
      <c r="BI448" t="s">
        <v>1027</v>
      </c>
      <c r="BJ448">
        <v>1</v>
      </c>
      <c r="BK448" s="3" t="str">
        <f t="shared" si="167"/>
        <v>Yes</v>
      </c>
      <c r="BL448" t="s">
        <v>1028</v>
      </c>
      <c r="BM448" t="s">
        <v>4006</v>
      </c>
      <c r="BN448" t="s">
        <v>4007</v>
      </c>
      <c r="BO448" t="s">
        <v>4008</v>
      </c>
      <c r="BP448" t="s">
        <v>58</v>
      </c>
      <c r="BQ448" t="s">
        <v>59</v>
      </c>
      <c r="BR448" t="s">
        <v>11741</v>
      </c>
      <c r="BS448" t="s">
        <v>12482</v>
      </c>
      <c r="BT448" t="s">
        <v>12552</v>
      </c>
      <c r="BU448" t="s">
        <v>12519</v>
      </c>
      <c r="BV448" t="s">
        <v>12458</v>
      </c>
      <c r="BW448" t="s">
        <v>12580</v>
      </c>
      <c r="BX448" t="s">
        <v>12486</v>
      </c>
      <c r="BY448" t="s">
        <v>12545</v>
      </c>
      <c r="BZ448" t="s">
        <v>12554</v>
      </c>
      <c r="CA448" t="s">
        <v>12487</v>
      </c>
      <c r="CB448" t="s">
        <v>12463</v>
      </c>
      <c r="CC448" t="s">
        <v>13677</v>
      </c>
      <c r="CD448" t="s">
        <v>12564</v>
      </c>
      <c r="CE448" t="s">
        <v>12493</v>
      </c>
      <c r="CF448" t="s">
        <v>12594</v>
      </c>
      <c r="CG448" t="s">
        <v>12565</v>
      </c>
      <c r="CH448" t="s">
        <v>12475</v>
      </c>
      <c r="CI448" t="s">
        <v>12459</v>
      </c>
      <c r="CJ448" t="s">
        <v>12466</v>
      </c>
      <c r="CK448" t="s">
        <v>12492</v>
      </c>
      <c r="CL448" t="s">
        <v>12599</v>
      </c>
    </row>
    <row r="449" spans="1:97" hidden="1" x14ac:dyDescent="0.25">
      <c r="A449">
        <v>448</v>
      </c>
      <c r="B449" t="s">
        <v>1127</v>
      </c>
      <c r="C449" t="s">
        <v>1128</v>
      </c>
      <c r="D449">
        <v>5</v>
      </c>
      <c r="E449">
        <v>51</v>
      </c>
      <c r="F449" t="s">
        <v>45</v>
      </c>
      <c r="G449">
        <v>10</v>
      </c>
      <c r="H449" s="3">
        <f t="shared" si="144"/>
        <v>50</v>
      </c>
      <c r="I449" s="3">
        <f t="shared" si="145"/>
        <v>510</v>
      </c>
      <c r="J449">
        <v>0</v>
      </c>
      <c r="K449" s="3" t="str">
        <f t="shared" si="147"/>
        <v>No</v>
      </c>
      <c r="L449" s="3" t="str">
        <f t="shared" si="148"/>
        <v>without rating</v>
      </c>
      <c r="M449" s="3">
        <f t="shared" si="149"/>
        <v>0</v>
      </c>
      <c r="N449" s="3" t="str">
        <f t="shared" si="150"/>
        <v>no rating</v>
      </c>
      <c r="O449" s="3">
        <f t="shared" si="151"/>
        <v>1</v>
      </c>
      <c r="P449" s="3">
        <f t="shared" si="152"/>
        <v>0</v>
      </c>
      <c r="Q449" s="3">
        <f t="shared" si="153"/>
        <v>0</v>
      </c>
      <c r="R449" s="3">
        <f t="shared" si="154"/>
        <v>0</v>
      </c>
      <c r="S449" s="3">
        <f t="shared" si="155"/>
        <v>0</v>
      </c>
      <c r="T449" s="3">
        <f t="shared" si="156"/>
        <v>0</v>
      </c>
      <c r="U449" s="3" t="str">
        <f t="shared" si="157"/>
        <v>no rating</v>
      </c>
      <c r="V449" s="4"/>
      <c r="W449">
        <v>0</v>
      </c>
      <c r="Y449" s="8" t="e">
        <f t="shared" si="158"/>
        <v>#DIV/0!</v>
      </c>
      <c r="AD449" s="9" t="e">
        <f t="shared" si="159"/>
        <v>#DIV/0!</v>
      </c>
      <c r="AE449">
        <v>0</v>
      </c>
      <c r="AF449">
        <v>0</v>
      </c>
      <c r="AG449" s="3" t="str">
        <f t="shared" si="160"/>
        <v>No</v>
      </c>
      <c r="AH449">
        <v>0</v>
      </c>
      <c r="AI449" s="3" t="str">
        <f t="shared" si="161"/>
        <v>No</v>
      </c>
      <c r="AJ449">
        <v>0</v>
      </c>
      <c r="AK449" s="3" t="str">
        <f t="shared" si="162"/>
        <v>No</v>
      </c>
      <c r="AL449" t="s">
        <v>1129</v>
      </c>
      <c r="AM449" t="s">
        <v>85</v>
      </c>
      <c r="AN449" t="s">
        <v>64</v>
      </c>
      <c r="AO449">
        <v>1</v>
      </c>
      <c r="AP449" s="6" t="s">
        <v>12443</v>
      </c>
      <c r="AQ449">
        <v>1</v>
      </c>
      <c r="AR449">
        <v>0</v>
      </c>
      <c r="AS449" s="3" t="str">
        <f t="shared" si="163"/>
        <v>No</v>
      </c>
      <c r="AT449">
        <v>36</v>
      </c>
      <c r="AU449">
        <v>50</v>
      </c>
      <c r="AV449" t="str">
        <f t="shared" si="164"/>
        <v>No</v>
      </c>
      <c r="AY449" t="s">
        <v>51</v>
      </c>
      <c r="AZ449" s="6" t="s">
        <v>76</v>
      </c>
      <c r="BA449" t="s">
        <v>76</v>
      </c>
      <c r="BB449" t="s">
        <v>77</v>
      </c>
      <c r="BC449" s="3" t="str">
        <f t="shared" si="165"/>
        <v>with rating</v>
      </c>
      <c r="BD449">
        <v>295</v>
      </c>
      <c r="BE449" s="3">
        <v>86</v>
      </c>
      <c r="BF449" s="8">
        <f t="shared" si="166"/>
        <v>0.86</v>
      </c>
      <c r="BG449" s="5">
        <f t="shared" si="146"/>
        <v>253.7</v>
      </c>
      <c r="BH449">
        <v>3.98983050847457</v>
      </c>
      <c r="BI449" t="s">
        <v>78</v>
      </c>
      <c r="BJ449">
        <v>0</v>
      </c>
      <c r="BK449" s="3" t="str">
        <f t="shared" si="167"/>
        <v>No</v>
      </c>
      <c r="BM449" t="s">
        <v>1130</v>
      </c>
      <c r="BN449" t="s">
        <v>1131</v>
      </c>
      <c r="BO449" t="s">
        <v>1132</v>
      </c>
      <c r="BP449" t="s">
        <v>58</v>
      </c>
      <c r="BQ449" t="s">
        <v>59</v>
      </c>
      <c r="BR449" t="s">
        <v>1129</v>
      </c>
      <c r="BS449" t="s">
        <v>12458</v>
      </c>
      <c r="BT449" t="s">
        <v>12469</v>
      </c>
      <c r="BU449" t="s">
        <v>12467</v>
      </c>
      <c r="BV449" t="s">
        <v>12512</v>
      </c>
      <c r="BW449" t="s">
        <v>12920</v>
      </c>
      <c r="BX449" t="s">
        <v>12501</v>
      </c>
      <c r="BY449" t="s">
        <v>12921</v>
      </c>
      <c r="BZ449" t="s">
        <v>12922</v>
      </c>
      <c r="CA449" t="s">
        <v>12605</v>
      </c>
      <c r="CB449" t="s">
        <v>12923</v>
      </c>
      <c r="CC449" t="s">
        <v>12459</v>
      </c>
      <c r="CD449" t="s">
        <v>12856</v>
      </c>
      <c r="CE449" t="s">
        <v>12924</v>
      </c>
      <c r="CF449" t="s">
        <v>12690</v>
      </c>
      <c r="CG449" t="s">
        <v>12466</v>
      </c>
      <c r="CH449" t="s">
        <v>12477</v>
      </c>
      <c r="CI449" t="s">
        <v>12925</v>
      </c>
      <c r="CJ449" t="s">
        <v>12926</v>
      </c>
      <c r="CK449" t="s">
        <v>12515</v>
      </c>
    </row>
    <row r="450" spans="1:97" hidden="1" x14ac:dyDescent="0.25">
      <c r="A450">
        <v>449</v>
      </c>
      <c r="B450" t="s">
        <v>4009</v>
      </c>
      <c r="C450" t="s">
        <v>4010</v>
      </c>
      <c r="D450">
        <v>11</v>
      </c>
      <c r="E450">
        <v>50</v>
      </c>
      <c r="F450" t="s">
        <v>45</v>
      </c>
      <c r="G450">
        <v>100</v>
      </c>
      <c r="H450" s="3">
        <f t="shared" ref="H450:H513" si="168">D450*G450</f>
        <v>1100</v>
      </c>
      <c r="I450" s="3">
        <f t="shared" ref="I450:I513" si="169">E450*G450</f>
        <v>5000</v>
      </c>
      <c r="J450">
        <v>1</v>
      </c>
      <c r="K450" s="3" t="str">
        <f t="shared" si="147"/>
        <v>Yes</v>
      </c>
      <c r="L450" s="3" t="str">
        <f t="shared" si="148"/>
        <v>with rating</v>
      </c>
      <c r="M450" s="3">
        <f t="shared" si="149"/>
        <v>1</v>
      </c>
      <c r="N450" s="3" t="str">
        <f t="shared" si="150"/>
        <v>Below average</v>
      </c>
      <c r="O450" s="3">
        <f t="shared" si="151"/>
        <v>0</v>
      </c>
      <c r="P450" s="3">
        <f t="shared" si="152"/>
        <v>0</v>
      </c>
      <c r="Q450" s="3">
        <f t="shared" si="153"/>
        <v>0</v>
      </c>
      <c r="R450" s="3">
        <f t="shared" si="154"/>
        <v>1</v>
      </c>
      <c r="S450" s="3">
        <f t="shared" si="155"/>
        <v>0</v>
      </c>
      <c r="T450" s="3">
        <f t="shared" si="156"/>
        <v>0</v>
      </c>
      <c r="U450" s="3" t="str">
        <f t="shared" si="157"/>
        <v>Good</v>
      </c>
      <c r="V450">
        <v>3</v>
      </c>
      <c r="W450">
        <v>9</v>
      </c>
      <c r="X450">
        <v>2</v>
      </c>
      <c r="Y450" s="8">
        <f t="shared" si="158"/>
        <v>0.22222222222222221</v>
      </c>
      <c r="Z450">
        <v>1</v>
      </c>
      <c r="AA450">
        <v>3</v>
      </c>
      <c r="AB450">
        <v>1</v>
      </c>
      <c r="AC450">
        <v>2</v>
      </c>
      <c r="AD450" s="9">
        <f t="shared" si="159"/>
        <v>0.22222222222222221</v>
      </c>
      <c r="AE450">
        <v>0</v>
      </c>
      <c r="AF450">
        <v>0</v>
      </c>
      <c r="AG450" s="3" t="str">
        <f t="shared" si="160"/>
        <v>No</v>
      </c>
      <c r="AH450">
        <v>0</v>
      </c>
      <c r="AI450" s="3" t="str">
        <f t="shared" si="161"/>
        <v>No</v>
      </c>
      <c r="AJ450">
        <v>0</v>
      </c>
      <c r="AK450" s="3" t="str">
        <f t="shared" si="162"/>
        <v>No</v>
      </c>
      <c r="AL450" t="s">
        <v>4011</v>
      </c>
      <c r="AM450" t="s">
        <v>85</v>
      </c>
      <c r="AN450" t="s">
        <v>96</v>
      </c>
      <c r="AO450">
        <v>50</v>
      </c>
      <c r="AP450" s="6" t="s">
        <v>12443</v>
      </c>
      <c r="AQ450">
        <v>3</v>
      </c>
      <c r="AR450">
        <v>0</v>
      </c>
      <c r="AS450" s="3" t="str">
        <f t="shared" si="163"/>
        <v>No</v>
      </c>
      <c r="AT450">
        <v>36</v>
      </c>
      <c r="AU450">
        <v>50</v>
      </c>
      <c r="AV450" t="str">
        <f t="shared" si="164"/>
        <v>No</v>
      </c>
      <c r="AY450" t="s">
        <v>51</v>
      </c>
      <c r="AZ450" s="6" t="s">
        <v>4012</v>
      </c>
      <c r="BA450" t="s">
        <v>4012</v>
      </c>
      <c r="BB450" t="s">
        <v>4013</v>
      </c>
      <c r="BC450" s="3" t="str">
        <f t="shared" si="165"/>
        <v>with rating</v>
      </c>
      <c r="BD450">
        <v>17</v>
      </c>
      <c r="BE450" s="3">
        <v>56</v>
      </c>
      <c r="BF450" s="8">
        <f t="shared" si="166"/>
        <v>0.56000000000000005</v>
      </c>
      <c r="BG450" s="5">
        <f t="shared" ref="BG450:BG513" si="170">BE450*BD450/100</f>
        <v>9.52</v>
      </c>
      <c r="BH450">
        <v>2.9411764705882302</v>
      </c>
      <c r="BI450" t="s">
        <v>4014</v>
      </c>
      <c r="BJ450">
        <v>0</v>
      </c>
      <c r="BK450" s="3" t="str">
        <f t="shared" si="167"/>
        <v>No</v>
      </c>
      <c r="BM450" t="s">
        <v>4015</v>
      </c>
      <c r="BN450" t="s">
        <v>4016</v>
      </c>
      <c r="BO450" t="s">
        <v>4017</v>
      </c>
      <c r="BP450" t="s">
        <v>58</v>
      </c>
      <c r="BQ450" t="s">
        <v>59</v>
      </c>
      <c r="BR450" t="s">
        <v>4011</v>
      </c>
      <c r="BS450" t="s">
        <v>12458</v>
      </c>
      <c r="BT450" t="s">
        <v>12464</v>
      </c>
      <c r="BU450" t="s">
        <v>12557</v>
      </c>
      <c r="BV450" t="s">
        <v>12482</v>
      </c>
      <c r="BW450" t="s">
        <v>12469</v>
      </c>
      <c r="BX450" t="s">
        <v>12472</v>
      </c>
      <c r="BY450" t="s">
        <v>12486</v>
      </c>
      <c r="BZ450" t="s">
        <v>12524</v>
      </c>
      <c r="CA450" t="s">
        <v>12487</v>
      </c>
      <c r="CB450" t="s">
        <v>12477</v>
      </c>
      <c r="CC450" t="s">
        <v>12463</v>
      </c>
      <c r="CD450" t="s">
        <v>12459</v>
      </c>
      <c r="CE450" t="s">
        <v>12564</v>
      </c>
      <c r="CF450" t="s">
        <v>12559</v>
      </c>
      <c r="CG450" t="s">
        <v>12492</v>
      </c>
      <c r="CH450" t="s">
        <v>12466</v>
      </c>
      <c r="CI450" t="s">
        <v>12475</v>
      </c>
    </row>
    <row r="451" spans="1:97" hidden="1" x14ac:dyDescent="0.25">
      <c r="A451">
        <v>450</v>
      </c>
      <c r="B451" t="s">
        <v>4018</v>
      </c>
      <c r="C451" t="s">
        <v>4019</v>
      </c>
      <c r="D451">
        <v>11</v>
      </c>
      <c r="E451">
        <v>10</v>
      </c>
      <c r="F451" t="s">
        <v>45</v>
      </c>
      <c r="G451">
        <v>1000</v>
      </c>
      <c r="H451" s="3">
        <f t="shared" si="168"/>
        <v>11000</v>
      </c>
      <c r="I451" s="3">
        <f t="shared" si="169"/>
        <v>10000</v>
      </c>
      <c r="J451">
        <v>0</v>
      </c>
      <c r="K451" s="3" t="str">
        <f t="shared" ref="K451:K514" si="171">IF(J451=0, "No", "Yes")</f>
        <v>No</v>
      </c>
      <c r="L451" s="3" t="str">
        <f t="shared" ref="L451:L514" si="172">IF(M451=0, "without rating", "with rating")</f>
        <v>with rating</v>
      </c>
      <c r="M451" s="3">
        <f t="shared" ref="M451:M514" si="173">IF(W451&gt;0,1,0)</f>
        <v>1</v>
      </c>
      <c r="N451" s="3" t="str">
        <f t="shared" ref="N451:N514" si="174">IF(V451&gt;3.79, "Above average", IF(V451=0,"no rating","Below average"))</f>
        <v>Above average</v>
      </c>
      <c r="O451" s="3">
        <f t="shared" ref="O451:O514" si="175">IF(V451=0,1,0)</f>
        <v>0</v>
      </c>
      <c r="P451" s="3">
        <f t="shared" ref="P451:P514" si="176">IF(AND(V451&gt;0,V451&lt;=1), 1,0)</f>
        <v>0</v>
      </c>
      <c r="Q451" s="3">
        <f t="shared" ref="Q451:Q514" si="177">IF(AND(V451&gt;= 1.5,V451&lt;=2.5),1,0)</f>
        <v>0</v>
      </c>
      <c r="R451" s="3">
        <f t="shared" ref="R451:R514" si="178">IF(AND(V451&gt;2.5,V451&lt;= 3.5),1,0)</f>
        <v>0</v>
      </c>
      <c r="S451" s="3">
        <f t="shared" ref="S451:S514" si="179">IF(AND(V451&gt;3.5,V451&lt;=4.5),1,0)</f>
        <v>1</v>
      </c>
      <c r="T451" s="3">
        <f t="shared" ref="T451:T514" si="180">IF(AND(V451&gt;4.5,V451&lt;=5),1,0)</f>
        <v>0</v>
      </c>
      <c r="U451" s="3" t="str">
        <f t="shared" ref="U451:U514" si="181">IF(V451=0,"no rating",IF(AND(V451&lt;0,V451&lt;=1.5),"Poor",IF(AND(V451&gt;1.5,V451&lt;=2.5),"Fair",IF(AND(V451&gt;2.5,V451&lt;=3.5),"Good",IF(AND(V451&gt;3.5,V451&lt;=4.5),"Very good",IF(AND(V451&gt;4.5,V451&lt;=5),"Excellent","Error"))))))</f>
        <v>Very good</v>
      </c>
      <c r="V451">
        <v>4.29</v>
      </c>
      <c r="W451">
        <v>410</v>
      </c>
      <c r="X451">
        <v>247</v>
      </c>
      <c r="Y451" s="8">
        <f t="shared" ref="Y451:Y514" si="182">X451/W451</f>
        <v>0.60243902439024388</v>
      </c>
      <c r="Z451">
        <v>89</v>
      </c>
      <c r="AA451">
        <v>40</v>
      </c>
      <c r="AB451">
        <v>15</v>
      </c>
      <c r="AC451">
        <v>19</v>
      </c>
      <c r="AD451" s="9">
        <f t="shared" ref="AD451:AD514" si="183">AC451/W451</f>
        <v>4.6341463414634146E-2</v>
      </c>
      <c r="AE451">
        <v>0</v>
      </c>
      <c r="AF451">
        <v>0</v>
      </c>
      <c r="AG451" s="3" t="str">
        <f t="shared" ref="AG451:AG514" si="184">IF(AF451=0, "No", "Yes")</f>
        <v>No</v>
      </c>
      <c r="AH451">
        <v>0</v>
      </c>
      <c r="AI451" s="3" t="str">
        <f t="shared" ref="AI451:AI514" si="185">IF(AH451=0,"No", "Yes")</f>
        <v>No</v>
      </c>
      <c r="AJ451">
        <v>0</v>
      </c>
      <c r="AK451" s="3" t="str">
        <f t="shared" ref="AK451:AK514" si="186">IF(AJ451=0,"No","Yes")</f>
        <v>No</v>
      </c>
      <c r="AL451" t="s">
        <v>4020</v>
      </c>
      <c r="AM451" t="s">
        <v>129</v>
      </c>
      <c r="AN451" t="s">
        <v>64</v>
      </c>
      <c r="AO451">
        <v>50</v>
      </c>
      <c r="AP451" s="6" t="s">
        <v>12443</v>
      </c>
      <c r="AQ451">
        <v>2</v>
      </c>
      <c r="AR451">
        <v>0</v>
      </c>
      <c r="AS451" s="3" t="str">
        <f t="shared" ref="AS451:AS514" si="187">IF(AR451=0, "No", "Yes")</f>
        <v>No</v>
      </c>
      <c r="AT451">
        <v>21</v>
      </c>
      <c r="AU451">
        <v>50</v>
      </c>
      <c r="AV451" t="str">
        <f t="shared" ref="AV451:AV514" si="188">IF(AW451=0, "No", "Yes")</f>
        <v>No</v>
      </c>
      <c r="AY451" t="s">
        <v>51</v>
      </c>
      <c r="AZ451" s="6" t="s">
        <v>4021</v>
      </c>
      <c r="BA451" t="s">
        <v>4022</v>
      </c>
      <c r="BB451" t="s">
        <v>4023</v>
      </c>
      <c r="BC451" s="3" t="str">
        <f t="shared" ref="BC451:BC514" si="189">IF(BD451=0, "without rating", "with rating")</f>
        <v>with rating</v>
      </c>
      <c r="BD451">
        <v>1733</v>
      </c>
      <c r="BE451" s="3">
        <v>80</v>
      </c>
      <c r="BF451" s="8">
        <f t="shared" ref="BF451:BF514" si="190">BE451/100</f>
        <v>0.8</v>
      </c>
      <c r="BG451" s="5">
        <f t="shared" si="170"/>
        <v>1386.4</v>
      </c>
      <c r="BH451">
        <v>3.84246970571263</v>
      </c>
      <c r="BI451" t="s">
        <v>4024</v>
      </c>
      <c r="BJ451">
        <v>0</v>
      </c>
      <c r="BK451" s="3" t="str">
        <f t="shared" ref="BK451:BK514" si="191">IF(BJ451=0, "No", "Yes")</f>
        <v>No</v>
      </c>
      <c r="BM451" t="s">
        <v>4025</v>
      </c>
      <c r="BN451" t="s">
        <v>4026</v>
      </c>
      <c r="BO451" t="s">
        <v>4027</v>
      </c>
      <c r="BP451" t="s">
        <v>58</v>
      </c>
      <c r="BQ451" t="s">
        <v>59</v>
      </c>
      <c r="BR451" t="s">
        <v>4020</v>
      </c>
      <c r="BS451" t="s">
        <v>12530</v>
      </c>
      <c r="BT451" t="s">
        <v>12459</v>
      </c>
      <c r="BU451" t="s">
        <v>12467</v>
      </c>
      <c r="BV451" t="s">
        <v>12613</v>
      </c>
      <c r="BW451" t="s">
        <v>12560</v>
      </c>
      <c r="BX451" t="s">
        <v>13678</v>
      </c>
      <c r="BY451" t="s">
        <v>13450</v>
      </c>
      <c r="BZ451" t="s">
        <v>12545</v>
      </c>
      <c r="CA451" t="s">
        <v>12640</v>
      </c>
      <c r="CB451" t="s">
        <v>12611</v>
      </c>
      <c r="CC451" t="s">
        <v>13679</v>
      </c>
      <c r="CD451" t="s">
        <v>13198</v>
      </c>
      <c r="CE451" t="s">
        <v>12563</v>
      </c>
      <c r="CF451" t="s">
        <v>12508</v>
      </c>
      <c r="CG451" t="s">
        <v>12633</v>
      </c>
      <c r="CH451" t="s">
        <v>12486</v>
      </c>
      <c r="CI451" t="s">
        <v>12565</v>
      </c>
      <c r="CJ451" t="s">
        <v>12502</v>
      </c>
      <c r="CK451" t="s">
        <v>12463</v>
      </c>
      <c r="CL451" t="s">
        <v>13199</v>
      </c>
      <c r="CM451" t="s">
        <v>12614</v>
      </c>
    </row>
    <row r="452" spans="1:97" hidden="1" x14ac:dyDescent="0.25">
      <c r="A452">
        <v>451</v>
      </c>
      <c r="B452" t="s">
        <v>4028</v>
      </c>
      <c r="C452" t="s">
        <v>11742</v>
      </c>
      <c r="D452">
        <v>9</v>
      </c>
      <c r="E452">
        <v>8</v>
      </c>
      <c r="F452" t="s">
        <v>45</v>
      </c>
      <c r="G452">
        <v>5000</v>
      </c>
      <c r="H452" s="3">
        <f t="shared" si="168"/>
        <v>45000</v>
      </c>
      <c r="I452" s="3">
        <f t="shared" si="169"/>
        <v>40000</v>
      </c>
      <c r="J452">
        <v>0</v>
      </c>
      <c r="K452" s="3" t="str">
        <f t="shared" si="171"/>
        <v>No</v>
      </c>
      <c r="L452" s="3" t="str">
        <f t="shared" si="172"/>
        <v>with rating</v>
      </c>
      <c r="M452" s="3">
        <f t="shared" si="173"/>
        <v>1</v>
      </c>
      <c r="N452" s="3" t="str">
        <f t="shared" si="174"/>
        <v>Below average</v>
      </c>
      <c r="O452" s="3">
        <f t="shared" si="175"/>
        <v>0</v>
      </c>
      <c r="P452" s="3">
        <f t="shared" si="176"/>
        <v>0</v>
      </c>
      <c r="Q452" s="3">
        <f t="shared" si="177"/>
        <v>0</v>
      </c>
      <c r="R452" s="3">
        <f t="shared" si="178"/>
        <v>0</v>
      </c>
      <c r="S452" s="3">
        <f t="shared" si="179"/>
        <v>1</v>
      </c>
      <c r="T452" s="3">
        <f t="shared" si="180"/>
        <v>0</v>
      </c>
      <c r="U452" s="3" t="str">
        <f t="shared" si="181"/>
        <v>Very good</v>
      </c>
      <c r="V452">
        <v>3.75</v>
      </c>
      <c r="W452">
        <v>429</v>
      </c>
      <c r="X452">
        <v>185</v>
      </c>
      <c r="Y452" s="8">
        <f t="shared" si="182"/>
        <v>0.43123543123543123</v>
      </c>
      <c r="Z452">
        <v>83</v>
      </c>
      <c r="AA452">
        <v>81</v>
      </c>
      <c r="AB452">
        <v>30</v>
      </c>
      <c r="AC452">
        <v>50</v>
      </c>
      <c r="AD452" s="9">
        <f t="shared" si="183"/>
        <v>0.11655011655011654</v>
      </c>
      <c r="AE452">
        <v>0</v>
      </c>
      <c r="AF452">
        <v>0</v>
      </c>
      <c r="AG452" s="3" t="str">
        <f t="shared" si="184"/>
        <v>No</v>
      </c>
      <c r="AH452">
        <v>0</v>
      </c>
      <c r="AI452" s="3" t="str">
        <f t="shared" si="185"/>
        <v>No</v>
      </c>
      <c r="AJ452">
        <v>0</v>
      </c>
      <c r="AK452" s="3" t="str">
        <f t="shared" si="186"/>
        <v>No</v>
      </c>
      <c r="AL452" t="s">
        <v>11743</v>
      </c>
      <c r="AM452" t="s">
        <v>193</v>
      </c>
      <c r="AN452" t="s">
        <v>96</v>
      </c>
      <c r="AO452">
        <v>50</v>
      </c>
      <c r="AP452" s="6" t="s">
        <v>12443</v>
      </c>
      <c r="AQ452">
        <v>3</v>
      </c>
      <c r="AR452">
        <v>0</v>
      </c>
      <c r="AS452" s="3" t="str">
        <f t="shared" si="187"/>
        <v>No</v>
      </c>
      <c r="AT452">
        <v>41</v>
      </c>
      <c r="AU452">
        <v>50</v>
      </c>
      <c r="AV452" t="str">
        <f t="shared" si="188"/>
        <v>No</v>
      </c>
      <c r="AY452" t="s">
        <v>51</v>
      </c>
      <c r="AZ452" s="6" t="s">
        <v>4031</v>
      </c>
      <c r="BA452" t="s">
        <v>4031</v>
      </c>
      <c r="BB452" t="s">
        <v>4032</v>
      </c>
      <c r="BC452" s="3" t="str">
        <f t="shared" si="189"/>
        <v>with rating</v>
      </c>
      <c r="BD452">
        <v>1029</v>
      </c>
      <c r="BE452" s="3">
        <v>79</v>
      </c>
      <c r="BF452" s="8">
        <f t="shared" si="190"/>
        <v>0.79</v>
      </c>
      <c r="BG452" s="5">
        <f t="shared" si="170"/>
        <v>812.91</v>
      </c>
      <c r="BH452">
        <v>3.8211856171039802</v>
      </c>
      <c r="BI452" t="s">
        <v>4033</v>
      </c>
      <c r="BJ452">
        <v>0</v>
      </c>
      <c r="BK452" s="3" t="str">
        <f t="shared" si="191"/>
        <v>No</v>
      </c>
      <c r="BM452" t="s">
        <v>4034</v>
      </c>
      <c r="BN452" t="s">
        <v>4035</v>
      </c>
      <c r="BO452" t="s">
        <v>4036</v>
      </c>
      <c r="BP452" t="s">
        <v>58</v>
      </c>
      <c r="BQ452" t="s">
        <v>59</v>
      </c>
      <c r="BR452" t="s">
        <v>11743</v>
      </c>
      <c r="BS452" t="s">
        <v>12530</v>
      </c>
      <c r="BT452" t="s">
        <v>12458</v>
      </c>
      <c r="BU452" t="s">
        <v>12519</v>
      </c>
      <c r="BV452" t="s">
        <v>12467</v>
      </c>
      <c r="BW452" t="s">
        <v>12827</v>
      </c>
      <c r="BX452" t="s">
        <v>12473</v>
      </c>
      <c r="BY452" t="s">
        <v>12463</v>
      </c>
      <c r="BZ452" t="s">
        <v>12466</v>
      </c>
      <c r="CA452" t="s">
        <v>12518</v>
      </c>
      <c r="CB452" t="s">
        <v>12459</v>
      </c>
      <c r="CC452" t="s">
        <v>12492</v>
      </c>
      <c r="CD452" t="s">
        <v>12626</v>
      </c>
      <c r="CE452" t="s">
        <v>12493</v>
      </c>
      <c r="CF452" t="s">
        <v>13680</v>
      </c>
      <c r="CG452" t="s">
        <v>12581</v>
      </c>
      <c r="CH452" t="s">
        <v>12475</v>
      </c>
    </row>
    <row r="453" spans="1:97" hidden="1" x14ac:dyDescent="0.25">
      <c r="A453">
        <v>452</v>
      </c>
      <c r="B453" t="s">
        <v>4037</v>
      </c>
      <c r="C453" t="s">
        <v>11744</v>
      </c>
      <c r="D453">
        <v>7</v>
      </c>
      <c r="E453">
        <v>13</v>
      </c>
      <c r="F453" t="s">
        <v>45</v>
      </c>
      <c r="G453">
        <v>10000</v>
      </c>
      <c r="H453" s="3">
        <f t="shared" si="168"/>
        <v>70000</v>
      </c>
      <c r="I453" s="3">
        <f t="shared" si="169"/>
        <v>130000</v>
      </c>
      <c r="J453">
        <v>0</v>
      </c>
      <c r="K453" s="3" t="str">
        <f t="shared" si="171"/>
        <v>No</v>
      </c>
      <c r="L453" s="3" t="str">
        <f t="shared" si="172"/>
        <v>with rating</v>
      </c>
      <c r="M453" s="3">
        <f t="shared" si="173"/>
        <v>1</v>
      </c>
      <c r="N453" s="3" t="str">
        <f t="shared" si="174"/>
        <v>Below average</v>
      </c>
      <c r="O453" s="3">
        <f t="shared" si="175"/>
        <v>0</v>
      </c>
      <c r="P453" s="3">
        <f t="shared" si="176"/>
        <v>0</v>
      </c>
      <c r="Q453" s="3">
        <f t="shared" si="177"/>
        <v>0</v>
      </c>
      <c r="R453" s="3">
        <f t="shared" si="178"/>
        <v>1</v>
      </c>
      <c r="S453" s="3">
        <f t="shared" si="179"/>
        <v>0</v>
      </c>
      <c r="T453" s="3">
        <f t="shared" si="180"/>
        <v>0</v>
      </c>
      <c r="U453" s="3" t="str">
        <f t="shared" si="181"/>
        <v>Good</v>
      </c>
      <c r="V453">
        <v>3.12</v>
      </c>
      <c r="W453">
        <v>567</v>
      </c>
      <c r="X453">
        <v>170</v>
      </c>
      <c r="Y453" s="8">
        <f t="shared" si="182"/>
        <v>0.29982363315696647</v>
      </c>
      <c r="Z453">
        <v>89</v>
      </c>
      <c r="AA453">
        <v>91</v>
      </c>
      <c r="AB453">
        <v>72</v>
      </c>
      <c r="AC453">
        <v>145</v>
      </c>
      <c r="AD453" s="9">
        <f t="shared" si="183"/>
        <v>0.25573192239858905</v>
      </c>
      <c r="AE453">
        <v>0</v>
      </c>
      <c r="AF453">
        <v>0</v>
      </c>
      <c r="AG453" s="3" t="str">
        <f t="shared" si="184"/>
        <v>No</v>
      </c>
      <c r="AH453">
        <v>0</v>
      </c>
      <c r="AI453" s="3" t="str">
        <f t="shared" si="185"/>
        <v>No</v>
      </c>
      <c r="AJ453">
        <v>0</v>
      </c>
      <c r="AK453" s="3" t="str">
        <f t="shared" si="186"/>
        <v>No</v>
      </c>
      <c r="AL453" t="s">
        <v>11745</v>
      </c>
      <c r="AM453" t="s">
        <v>283</v>
      </c>
      <c r="AN453" t="s">
        <v>48</v>
      </c>
      <c r="AO453">
        <v>50</v>
      </c>
      <c r="AP453" s="6" t="s">
        <v>1721</v>
      </c>
      <c r="AQ453">
        <v>2</v>
      </c>
      <c r="AR453">
        <v>0</v>
      </c>
      <c r="AS453" s="3" t="str">
        <f t="shared" si="187"/>
        <v>No</v>
      </c>
      <c r="AT453">
        <v>42</v>
      </c>
      <c r="AU453">
        <v>50</v>
      </c>
      <c r="AV453" t="str">
        <f t="shared" si="188"/>
        <v>Yes</v>
      </c>
      <c r="AW453">
        <v>1</v>
      </c>
      <c r="AX453" t="s">
        <v>12445</v>
      </c>
      <c r="AY453" t="s">
        <v>51</v>
      </c>
      <c r="AZ453" s="6" t="s">
        <v>3766</v>
      </c>
      <c r="BA453" t="s">
        <v>3766</v>
      </c>
      <c r="BB453" t="s">
        <v>4040</v>
      </c>
      <c r="BC453" s="3" t="str">
        <f t="shared" si="189"/>
        <v>with rating</v>
      </c>
      <c r="BD453">
        <v>5934</v>
      </c>
      <c r="BE453" s="3">
        <v>81</v>
      </c>
      <c r="BF453" s="8">
        <f t="shared" si="190"/>
        <v>0.81</v>
      </c>
      <c r="BG453" s="5">
        <f t="shared" si="170"/>
        <v>4806.54</v>
      </c>
      <c r="BH453">
        <v>3.8495112908661899</v>
      </c>
      <c r="BI453" t="s">
        <v>3768</v>
      </c>
      <c r="BJ453">
        <v>0</v>
      </c>
      <c r="BK453" s="3" t="str">
        <f t="shared" si="191"/>
        <v>No</v>
      </c>
      <c r="BM453" t="s">
        <v>4041</v>
      </c>
      <c r="BN453" t="s">
        <v>4042</v>
      </c>
      <c r="BO453" t="s">
        <v>4043</v>
      </c>
      <c r="BP453" t="s">
        <v>58</v>
      </c>
      <c r="BQ453" t="s">
        <v>59</v>
      </c>
      <c r="BR453" t="s">
        <v>11745</v>
      </c>
      <c r="BS453" t="s">
        <v>12530</v>
      </c>
      <c r="BT453" t="s">
        <v>12458</v>
      </c>
      <c r="BU453" t="s">
        <v>12519</v>
      </c>
      <c r="BV453" t="s">
        <v>12708</v>
      </c>
      <c r="BW453" t="s">
        <v>12467</v>
      </c>
      <c r="BX453" t="s">
        <v>12603</v>
      </c>
      <c r="BY453" t="s">
        <v>12582</v>
      </c>
      <c r="BZ453" t="s">
        <v>12473</v>
      </c>
      <c r="CA453" t="s">
        <v>12576</v>
      </c>
      <c r="CB453" t="s">
        <v>12463</v>
      </c>
      <c r="CC453" t="s">
        <v>12459</v>
      </c>
      <c r="CD453" t="s">
        <v>12601</v>
      </c>
      <c r="CE453" t="s">
        <v>12568</v>
      </c>
      <c r="CF453" t="s">
        <v>12492</v>
      </c>
      <c r="CG453" t="s">
        <v>12609</v>
      </c>
      <c r="CH453" t="s">
        <v>12466</v>
      </c>
      <c r="CI453" t="s">
        <v>12475</v>
      </c>
    </row>
    <row r="454" spans="1:97" hidden="1" x14ac:dyDescent="0.25">
      <c r="A454">
        <v>453</v>
      </c>
      <c r="B454" t="s">
        <v>4044</v>
      </c>
      <c r="C454" t="s">
        <v>4045</v>
      </c>
      <c r="D454">
        <v>6</v>
      </c>
      <c r="E454">
        <v>6</v>
      </c>
      <c r="F454" t="s">
        <v>45</v>
      </c>
      <c r="G454">
        <v>100</v>
      </c>
      <c r="H454" s="3">
        <f t="shared" si="168"/>
        <v>600</v>
      </c>
      <c r="I454" s="3">
        <f t="shared" si="169"/>
        <v>600</v>
      </c>
      <c r="J454">
        <v>0</v>
      </c>
      <c r="K454" s="3" t="str">
        <f t="shared" si="171"/>
        <v>No</v>
      </c>
      <c r="L454" s="3" t="str">
        <f t="shared" si="172"/>
        <v>with rating</v>
      </c>
      <c r="M454" s="3">
        <f t="shared" si="173"/>
        <v>1</v>
      </c>
      <c r="N454" s="3" t="str">
        <f t="shared" si="174"/>
        <v>Above average</v>
      </c>
      <c r="O454" s="3">
        <f t="shared" si="175"/>
        <v>0</v>
      </c>
      <c r="P454" s="3">
        <f t="shared" si="176"/>
        <v>0</v>
      </c>
      <c r="Q454" s="3">
        <f t="shared" si="177"/>
        <v>0</v>
      </c>
      <c r="R454" s="3">
        <f t="shared" si="178"/>
        <v>0</v>
      </c>
      <c r="S454" s="3">
        <f t="shared" si="179"/>
        <v>1</v>
      </c>
      <c r="T454" s="3">
        <f t="shared" si="180"/>
        <v>0</v>
      </c>
      <c r="U454" s="3" t="str">
        <f t="shared" si="181"/>
        <v>Very good</v>
      </c>
      <c r="V454">
        <v>3.93</v>
      </c>
      <c r="W454">
        <v>41</v>
      </c>
      <c r="X454">
        <v>20</v>
      </c>
      <c r="Y454" s="8">
        <f t="shared" si="182"/>
        <v>0.48780487804878048</v>
      </c>
      <c r="Z454">
        <v>7</v>
      </c>
      <c r="AA454">
        <v>9</v>
      </c>
      <c r="AB454">
        <v>1</v>
      </c>
      <c r="AC454">
        <v>4</v>
      </c>
      <c r="AD454" s="9">
        <f t="shared" si="183"/>
        <v>9.7560975609756101E-2</v>
      </c>
      <c r="AE454">
        <v>0</v>
      </c>
      <c r="AF454">
        <v>0</v>
      </c>
      <c r="AG454" s="3" t="str">
        <f t="shared" si="184"/>
        <v>No</v>
      </c>
      <c r="AH454">
        <v>0</v>
      </c>
      <c r="AI454" s="3" t="str">
        <f t="shared" si="185"/>
        <v>No</v>
      </c>
      <c r="AJ454">
        <v>0</v>
      </c>
      <c r="AK454" s="3" t="str">
        <f t="shared" si="186"/>
        <v>No</v>
      </c>
      <c r="AL454" t="s">
        <v>4046</v>
      </c>
      <c r="AM454" t="s">
        <v>85</v>
      </c>
      <c r="AN454" t="s">
        <v>96</v>
      </c>
      <c r="AO454">
        <v>50</v>
      </c>
      <c r="AP454" s="6" t="s">
        <v>12443</v>
      </c>
      <c r="AQ454">
        <v>2</v>
      </c>
      <c r="AR454">
        <v>0</v>
      </c>
      <c r="AS454" s="3" t="str">
        <f t="shared" si="187"/>
        <v>No</v>
      </c>
      <c r="AT454">
        <v>38</v>
      </c>
      <c r="AU454">
        <v>50</v>
      </c>
      <c r="AV454" t="str">
        <f t="shared" si="188"/>
        <v>No</v>
      </c>
      <c r="AY454" t="s">
        <v>51</v>
      </c>
      <c r="AZ454" s="6" t="s">
        <v>3370</v>
      </c>
      <c r="BA454" t="s">
        <v>3371</v>
      </c>
      <c r="BB454" t="s">
        <v>4047</v>
      </c>
      <c r="BC454" s="3" t="str">
        <f t="shared" si="189"/>
        <v>with rating</v>
      </c>
      <c r="BD454">
        <v>151249</v>
      </c>
      <c r="BE454" s="3">
        <v>0</v>
      </c>
      <c r="BF454" s="8">
        <f t="shared" si="190"/>
        <v>0</v>
      </c>
      <c r="BG454" s="5">
        <f t="shared" si="170"/>
        <v>0</v>
      </c>
      <c r="BH454">
        <v>4.0491573498006597</v>
      </c>
      <c r="BI454" t="s">
        <v>3373</v>
      </c>
      <c r="BJ454">
        <v>0</v>
      </c>
      <c r="BK454" s="3" t="str">
        <f t="shared" si="191"/>
        <v>No</v>
      </c>
      <c r="BM454" t="s">
        <v>4048</v>
      </c>
      <c r="BN454" t="s">
        <v>4049</v>
      </c>
      <c r="BO454" t="s">
        <v>4050</v>
      </c>
      <c r="BP454" t="s">
        <v>58</v>
      </c>
      <c r="BQ454" t="s">
        <v>59</v>
      </c>
      <c r="BR454" t="s">
        <v>4046</v>
      </c>
      <c r="BS454" t="s">
        <v>13681</v>
      </c>
      <c r="BT454" t="s">
        <v>12520</v>
      </c>
      <c r="BU454" t="s">
        <v>12494</v>
      </c>
      <c r="BV454" t="s">
        <v>12545</v>
      </c>
      <c r="BW454" t="s">
        <v>12640</v>
      </c>
      <c r="BX454" t="s">
        <v>12654</v>
      </c>
      <c r="BY454" t="s">
        <v>13682</v>
      </c>
      <c r="BZ454" t="s">
        <v>12613</v>
      </c>
      <c r="CA454" t="s">
        <v>12740</v>
      </c>
      <c r="CB454" t="s">
        <v>12563</v>
      </c>
      <c r="CC454" t="s">
        <v>12459</v>
      </c>
      <c r="CD454" t="s">
        <v>12475</v>
      </c>
      <c r="CE454" t="s">
        <v>13683</v>
      </c>
      <c r="CF454" t="s">
        <v>12463</v>
      </c>
      <c r="CG454" t="s">
        <v>13199</v>
      </c>
      <c r="CH454" t="s">
        <v>12509</v>
      </c>
    </row>
    <row r="455" spans="1:97" hidden="1" x14ac:dyDescent="0.25">
      <c r="A455">
        <v>454</v>
      </c>
      <c r="B455" t="s">
        <v>4051</v>
      </c>
      <c r="C455" t="s">
        <v>11746</v>
      </c>
      <c r="D455">
        <v>7</v>
      </c>
      <c r="E455">
        <v>14</v>
      </c>
      <c r="F455" t="s">
        <v>45</v>
      </c>
      <c r="G455">
        <v>100</v>
      </c>
      <c r="H455" s="3">
        <f t="shared" si="168"/>
        <v>700</v>
      </c>
      <c r="I455" s="3">
        <f t="shared" si="169"/>
        <v>1400</v>
      </c>
      <c r="J455">
        <v>0</v>
      </c>
      <c r="K455" s="3" t="str">
        <f t="shared" si="171"/>
        <v>No</v>
      </c>
      <c r="L455" s="3" t="str">
        <f t="shared" si="172"/>
        <v>with rating</v>
      </c>
      <c r="M455" s="3">
        <f t="shared" si="173"/>
        <v>1</v>
      </c>
      <c r="N455" s="3" t="str">
        <f t="shared" si="174"/>
        <v>Above average</v>
      </c>
      <c r="O455" s="3">
        <f t="shared" si="175"/>
        <v>0</v>
      </c>
      <c r="P455" s="3">
        <f t="shared" si="176"/>
        <v>0</v>
      </c>
      <c r="Q455" s="3">
        <f t="shared" si="177"/>
        <v>0</v>
      </c>
      <c r="R455" s="3">
        <f t="shared" si="178"/>
        <v>0</v>
      </c>
      <c r="S455" s="3">
        <f t="shared" si="179"/>
        <v>1</v>
      </c>
      <c r="T455" s="3">
        <f t="shared" si="180"/>
        <v>0</v>
      </c>
      <c r="U455" s="3" t="str">
        <f t="shared" si="181"/>
        <v>Very good</v>
      </c>
      <c r="V455">
        <v>4.24</v>
      </c>
      <c r="W455">
        <v>50</v>
      </c>
      <c r="X455">
        <v>29</v>
      </c>
      <c r="Y455" s="8">
        <f t="shared" si="182"/>
        <v>0.57999999999999996</v>
      </c>
      <c r="Z455">
        <v>12</v>
      </c>
      <c r="AA455">
        <v>4</v>
      </c>
      <c r="AB455">
        <v>2</v>
      </c>
      <c r="AC455">
        <v>3</v>
      </c>
      <c r="AD455" s="9">
        <f t="shared" si="183"/>
        <v>0.06</v>
      </c>
      <c r="AE455">
        <v>0</v>
      </c>
      <c r="AF455">
        <v>0</v>
      </c>
      <c r="AG455" s="3" t="str">
        <f t="shared" si="184"/>
        <v>No</v>
      </c>
      <c r="AH455">
        <v>0</v>
      </c>
      <c r="AI455" s="3" t="str">
        <f t="shared" si="185"/>
        <v>No</v>
      </c>
      <c r="AJ455">
        <v>0</v>
      </c>
      <c r="AK455" s="3" t="str">
        <f t="shared" si="186"/>
        <v>No</v>
      </c>
      <c r="AL455" t="s">
        <v>11747</v>
      </c>
      <c r="AM455" t="s">
        <v>193</v>
      </c>
      <c r="AN455" t="s">
        <v>225</v>
      </c>
      <c r="AO455">
        <v>50</v>
      </c>
      <c r="AP455" s="6" t="s">
        <v>12443</v>
      </c>
      <c r="AQ455">
        <v>2</v>
      </c>
      <c r="AR455">
        <v>0</v>
      </c>
      <c r="AS455" s="3" t="str">
        <f t="shared" si="187"/>
        <v>No</v>
      </c>
      <c r="AT455">
        <v>43</v>
      </c>
      <c r="AU455">
        <v>50</v>
      </c>
      <c r="AV455" t="str">
        <f t="shared" si="188"/>
        <v>Yes</v>
      </c>
      <c r="AW455">
        <v>1</v>
      </c>
      <c r="AX455" t="s">
        <v>12445</v>
      </c>
      <c r="AY455" t="s">
        <v>51</v>
      </c>
      <c r="AZ455" s="6" t="s">
        <v>4054</v>
      </c>
      <c r="BA455" t="s">
        <v>4055</v>
      </c>
      <c r="BB455" t="s">
        <v>4056</v>
      </c>
      <c r="BC455" s="3" t="str">
        <f t="shared" si="189"/>
        <v>with rating</v>
      </c>
      <c r="BD455">
        <v>1160</v>
      </c>
      <c r="BE455" s="3">
        <v>88</v>
      </c>
      <c r="BF455" s="8">
        <f t="shared" si="190"/>
        <v>0.88</v>
      </c>
      <c r="BG455" s="5">
        <f t="shared" si="170"/>
        <v>1020.8</v>
      </c>
      <c r="BH455">
        <v>4.1439655172413703</v>
      </c>
      <c r="BI455" t="s">
        <v>4057</v>
      </c>
      <c r="BJ455">
        <v>0</v>
      </c>
      <c r="BK455" s="3" t="str">
        <f t="shared" si="191"/>
        <v>No</v>
      </c>
      <c r="BM455" t="s">
        <v>4058</v>
      </c>
      <c r="BN455" t="s">
        <v>4059</v>
      </c>
      <c r="BO455" s="1" t="s">
        <v>4060</v>
      </c>
      <c r="BP455" t="s">
        <v>58</v>
      </c>
      <c r="BQ455" t="s">
        <v>59</v>
      </c>
      <c r="BR455" t="s">
        <v>11747</v>
      </c>
      <c r="BS455" t="s">
        <v>12530</v>
      </c>
      <c r="BT455" t="s">
        <v>12458</v>
      </c>
      <c r="BU455" t="s">
        <v>12519</v>
      </c>
      <c r="BV455" t="s">
        <v>12708</v>
      </c>
      <c r="BW455" t="s">
        <v>13213</v>
      </c>
      <c r="BX455" t="s">
        <v>12582</v>
      </c>
      <c r="BY455" t="s">
        <v>12473</v>
      </c>
      <c r="BZ455" t="s">
        <v>12575</v>
      </c>
      <c r="CA455" t="s">
        <v>12576</v>
      </c>
      <c r="CB455" t="s">
        <v>12463</v>
      </c>
      <c r="CC455" t="s">
        <v>12459</v>
      </c>
      <c r="CD455" t="s">
        <v>12601</v>
      </c>
      <c r="CE455" t="s">
        <v>12626</v>
      </c>
      <c r="CF455" t="s">
        <v>12492</v>
      </c>
      <c r="CG455" t="s">
        <v>12609</v>
      </c>
      <c r="CH455" t="s">
        <v>13066</v>
      </c>
      <c r="CI455" t="s">
        <v>12475</v>
      </c>
    </row>
    <row r="456" spans="1:97" hidden="1" x14ac:dyDescent="0.25">
      <c r="A456">
        <v>455</v>
      </c>
      <c r="B456" t="s">
        <v>611</v>
      </c>
      <c r="C456" t="s">
        <v>612</v>
      </c>
      <c r="D456">
        <v>1.65</v>
      </c>
      <c r="E456">
        <v>2</v>
      </c>
      <c r="F456" t="s">
        <v>45</v>
      </c>
      <c r="G456">
        <v>1000</v>
      </c>
      <c r="H456" s="3">
        <f t="shared" si="168"/>
        <v>1650</v>
      </c>
      <c r="I456" s="3">
        <f t="shared" si="169"/>
        <v>2000</v>
      </c>
      <c r="J456">
        <v>1</v>
      </c>
      <c r="K456" s="3" t="str">
        <f t="shared" si="171"/>
        <v>Yes</v>
      </c>
      <c r="L456" s="3" t="str">
        <f t="shared" si="172"/>
        <v>with rating</v>
      </c>
      <c r="M456" s="3">
        <f t="shared" si="173"/>
        <v>1</v>
      </c>
      <c r="N456" s="3" t="str">
        <f t="shared" si="174"/>
        <v>Below average</v>
      </c>
      <c r="O456" s="3">
        <f t="shared" si="175"/>
        <v>0</v>
      </c>
      <c r="P456" s="3">
        <f t="shared" si="176"/>
        <v>0</v>
      </c>
      <c r="Q456" s="3">
        <f t="shared" si="177"/>
        <v>0</v>
      </c>
      <c r="R456" s="3">
        <f t="shared" si="178"/>
        <v>0</v>
      </c>
      <c r="S456" s="3">
        <f t="shared" si="179"/>
        <v>1</v>
      </c>
      <c r="T456" s="3">
        <f t="shared" si="180"/>
        <v>0</v>
      </c>
      <c r="U456" s="3" t="str">
        <f t="shared" si="181"/>
        <v>Very good</v>
      </c>
      <c r="V456">
        <v>3.67</v>
      </c>
      <c r="W456">
        <v>191</v>
      </c>
      <c r="X456">
        <v>89</v>
      </c>
      <c r="Y456" s="8">
        <f t="shared" si="182"/>
        <v>0.46596858638743455</v>
      </c>
      <c r="Z456">
        <v>26</v>
      </c>
      <c r="AA456">
        <v>31</v>
      </c>
      <c r="AB456">
        <v>14</v>
      </c>
      <c r="AC456">
        <v>31</v>
      </c>
      <c r="AD456" s="9">
        <f t="shared" si="183"/>
        <v>0.16230366492146597</v>
      </c>
      <c r="AE456">
        <v>0</v>
      </c>
      <c r="AF456">
        <v>0</v>
      </c>
      <c r="AG456" s="3" t="str">
        <f t="shared" si="184"/>
        <v>No</v>
      </c>
      <c r="AH456">
        <v>0</v>
      </c>
      <c r="AI456" s="3" t="str">
        <f t="shared" si="185"/>
        <v>No</v>
      </c>
      <c r="AJ456">
        <v>0</v>
      </c>
      <c r="AK456" s="3" t="str">
        <f t="shared" si="186"/>
        <v>No</v>
      </c>
      <c r="AL456" t="s">
        <v>613</v>
      </c>
      <c r="AM456" t="s">
        <v>47</v>
      </c>
      <c r="AN456" t="s">
        <v>162</v>
      </c>
      <c r="AO456">
        <v>1</v>
      </c>
      <c r="AP456" s="6" t="s">
        <v>12443</v>
      </c>
      <c r="AQ456">
        <v>1</v>
      </c>
      <c r="AR456">
        <v>0</v>
      </c>
      <c r="AS456" s="3" t="str">
        <f t="shared" si="187"/>
        <v>No</v>
      </c>
      <c r="AT456">
        <v>38</v>
      </c>
      <c r="AU456">
        <v>50</v>
      </c>
      <c r="AV456" t="str">
        <f t="shared" si="188"/>
        <v>Yes</v>
      </c>
      <c r="AW456">
        <v>1</v>
      </c>
      <c r="AX456" t="s">
        <v>12445</v>
      </c>
      <c r="AY456" t="s">
        <v>51</v>
      </c>
      <c r="AZ456" s="6" t="s">
        <v>3973</v>
      </c>
      <c r="BA456" t="s">
        <v>3974</v>
      </c>
      <c r="BB456" t="s">
        <v>3975</v>
      </c>
      <c r="BC456" s="3" t="str">
        <f t="shared" si="189"/>
        <v>with rating</v>
      </c>
      <c r="BD456">
        <v>5654</v>
      </c>
      <c r="BE456" s="3">
        <v>84</v>
      </c>
      <c r="BF456" s="8">
        <f t="shared" si="190"/>
        <v>0.84</v>
      </c>
      <c r="BG456" s="5">
        <f t="shared" si="170"/>
        <v>4749.3599999999997</v>
      </c>
      <c r="BH456">
        <v>3.95879023700035</v>
      </c>
      <c r="BI456" t="s">
        <v>3976</v>
      </c>
      <c r="BJ456">
        <v>0</v>
      </c>
      <c r="BK456" s="3" t="str">
        <f t="shared" si="191"/>
        <v>No</v>
      </c>
      <c r="BM456" t="s">
        <v>3977</v>
      </c>
      <c r="BN456" t="s">
        <v>3978</v>
      </c>
      <c r="BO456" t="s">
        <v>3979</v>
      </c>
      <c r="BP456" t="s">
        <v>58</v>
      </c>
      <c r="BQ456" t="s">
        <v>59</v>
      </c>
      <c r="BR456" t="s">
        <v>613</v>
      </c>
      <c r="BS456" t="s">
        <v>12458</v>
      </c>
      <c r="BT456" t="s">
        <v>12459</v>
      </c>
      <c r="BU456" t="s">
        <v>12515</v>
      </c>
      <c r="BV456" t="s">
        <v>12508</v>
      </c>
      <c r="BW456" t="s">
        <v>12486</v>
      </c>
      <c r="BX456" t="s">
        <v>12524</v>
      </c>
      <c r="BY456" t="s">
        <v>12563</v>
      </c>
      <c r="BZ456" t="s">
        <v>12690</v>
      </c>
      <c r="CA456" t="s">
        <v>12463</v>
      </c>
      <c r="CB456" t="s">
        <v>12492</v>
      </c>
      <c r="CC456" t="s">
        <v>12766</v>
      </c>
      <c r="CD456" t="s">
        <v>12466</v>
      </c>
      <c r="CE456" t="s">
        <v>12475</v>
      </c>
    </row>
    <row r="457" spans="1:97" hidden="1" x14ac:dyDescent="0.25">
      <c r="A457">
        <v>456</v>
      </c>
      <c r="B457" t="s">
        <v>4061</v>
      </c>
      <c r="C457" t="s">
        <v>4062</v>
      </c>
      <c r="D457">
        <v>11</v>
      </c>
      <c r="E457">
        <v>106</v>
      </c>
      <c r="F457" t="s">
        <v>45</v>
      </c>
      <c r="G457">
        <v>20000</v>
      </c>
      <c r="H457" s="3">
        <f t="shared" si="168"/>
        <v>220000</v>
      </c>
      <c r="I457" s="3">
        <f t="shared" si="169"/>
        <v>2120000</v>
      </c>
      <c r="J457">
        <v>1</v>
      </c>
      <c r="K457" s="3" t="str">
        <f t="shared" si="171"/>
        <v>Yes</v>
      </c>
      <c r="L457" s="3" t="str">
        <f t="shared" si="172"/>
        <v>with rating</v>
      </c>
      <c r="M457" s="3">
        <f t="shared" si="173"/>
        <v>1</v>
      </c>
      <c r="N457" s="3" t="str">
        <f t="shared" si="174"/>
        <v>Above average</v>
      </c>
      <c r="O457" s="3">
        <f t="shared" si="175"/>
        <v>0</v>
      </c>
      <c r="P457" s="3">
        <f t="shared" si="176"/>
        <v>0</v>
      </c>
      <c r="Q457" s="3">
        <f t="shared" si="177"/>
        <v>0</v>
      </c>
      <c r="R457" s="3">
        <f t="shared" si="178"/>
        <v>0</v>
      </c>
      <c r="S457" s="3">
        <f t="shared" si="179"/>
        <v>1</v>
      </c>
      <c r="T457" s="3">
        <f t="shared" si="180"/>
        <v>0</v>
      </c>
      <c r="U457" s="3" t="str">
        <f t="shared" si="181"/>
        <v>Very good</v>
      </c>
      <c r="V457">
        <v>3.92</v>
      </c>
      <c r="W457">
        <v>10150</v>
      </c>
      <c r="X457">
        <v>4974</v>
      </c>
      <c r="Y457" s="8">
        <f t="shared" si="182"/>
        <v>0.49004926108374386</v>
      </c>
      <c r="Z457">
        <v>2091</v>
      </c>
      <c r="AA457">
        <v>1409</v>
      </c>
      <c r="AB457">
        <v>655</v>
      </c>
      <c r="AC457">
        <v>1021</v>
      </c>
      <c r="AD457" s="9">
        <f t="shared" si="183"/>
        <v>0.10059113300492611</v>
      </c>
      <c r="AE457">
        <v>1</v>
      </c>
      <c r="AF457">
        <v>0</v>
      </c>
      <c r="AG457" s="3" t="str">
        <f t="shared" si="184"/>
        <v>No</v>
      </c>
      <c r="AH457">
        <v>0</v>
      </c>
      <c r="AI457" s="3" t="str">
        <f t="shared" si="185"/>
        <v>No</v>
      </c>
      <c r="AJ457">
        <v>1</v>
      </c>
      <c r="AK457" s="3" t="str">
        <f t="shared" si="186"/>
        <v>Yes</v>
      </c>
      <c r="AL457" t="s">
        <v>4063</v>
      </c>
      <c r="AM457" t="s">
        <v>47</v>
      </c>
      <c r="AN457" t="s">
        <v>96</v>
      </c>
      <c r="AO457">
        <v>12</v>
      </c>
      <c r="AP457" s="6" t="s">
        <v>12443</v>
      </c>
      <c r="AQ457">
        <v>3</v>
      </c>
      <c r="AR457">
        <v>0</v>
      </c>
      <c r="AS457" s="3" t="str">
        <f t="shared" si="187"/>
        <v>No</v>
      </c>
      <c r="AT457">
        <v>45</v>
      </c>
      <c r="AU457">
        <v>50</v>
      </c>
      <c r="AV457" t="str">
        <f t="shared" si="188"/>
        <v>Yes</v>
      </c>
      <c r="AW457">
        <v>1</v>
      </c>
      <c r="AX457" t="s">
        <v>12445</v>
      </c>
      <c r="AY457" t="s">
        <v>51</v>
      </c>
      <c r="AZ457" s="6" t="s">
        <v>4064</v>
      </c>
      <c r="BA457" t="s">
        <v>4064</v>
      </c>
      <c r="BB457" t="s">
        <v>4065</v>
      </c>
      <c r="BC457" s="3" t="str">
        <f t="shared" si="189"/>
        <v>with rating</v>
      </c>
      <c r="BD457">
        <v>25093</v>
      </c>
      <c r="BE457" s="3">
        <v>86</v>
      </c>
      <c r="BF457" s="8">
        <f t="shared" si="190"/>
        <v>0.86</v>
      </c>
      <c r="BG457" s="5">
        <f t="shared" si="170"/>
        <v>21579.98</v>
      </c>
      <c r="BH457">
        <v>4.0686645678077502</v>
      </c>
      <c r="BI457" t="s">
        <v>4066</v>
      </c>
      <c r="BJ457">
        <v>1</v>
      </c>
      <c r="BK457" s="3" t="str">
        <f t="shared" si="191"/>
        <v>Yes</v>
      </c>
      <c r="BL457" t="s">
        <v>4067</v>
      </c>
      <c r="BM457" t="s">
        <v>4068</v>
      </c>
      <c r="BN457" t="s">
        <v>4069</v>
      </c>
      <c r="BO457" t="s">
        <v>4070</v>
      </c>
      <c r="BP457" t="s">
        <v>58</v>
      </c>
      <c r="BQ457" t="s">
        <v>59</v>
      </c>
      <c r="BR457" t="s">
        <v>4063</v>
      </c>
      <c r="BS457" t="s">
        <v>12458</v>
      </c>
      <c r="BT457" t="s">
        <v>12557</v>
      </c>
      <c r="BU457" t="s">
        <v>12560</v>
      </c>
      <c r="BV457" t="s">
        <v>12508</v>
      </c>
      <c r="BW457" t="s">
        <v>12486</v>
      </c>
      <c r="BX457" t="s">
        <v>12740</v>
      </c>
      <c r="BY457" t="s">
        <v>12477</v>
      </c>
      <c r="BZ457" t="s">
        <v>12563</v>
      </c>
      <c r="CA457" t="s">
        <v>12650</v>
      </c>
      <c r="CB457" t="s">
        <v>12752</v>
      </c>
      <c r="CC457" t="s">
        <v>12493</v>
      </c>
      <c r="CD457" t="s">
        <v>12559</v>
      </c>
      <c r="CE457" t="s">
        <v>12562</v>
      </c>
      <c r="CF457" t="s">
        <v>12605</v>
      </c>
      <c r="CG457" t="s">
        <v>12463</v>
      </c>
      <c r="CH457" t="s">
        <v>12475</v>
      </c>
    </row>
    <row r="458" spans="1:97" hidden="1" x14ac:dyDescent="0.25">
      <c r="A458">
        <v>457</v>
      </c>
      <c r="B458" t="s">
        <v>4071</v>
      </c>
      <c r="C458" t="s">
        <v>4072</v>
      </c>
      <c r="D458">
        <v>11</v>
      </c>
      <c r="E458">
        <v>85</v>
      </c>
      <c r="F458" t="s">
        <v>45</v>
      </c>
      <c r="G458">
        <v>1000</v>
      </c>
      <c r="H458" s="3">
        <f t="shared" si="168"/>
        <v>11000</v>
      </c>
      <c r="I458" s="3">
        <f t="shared" si="169"/>
        <v>85000</v>
      </c>
      <c r="J458">
        <v>1</v>
      </c>
      <c r="K458" s="3" t="str">
        <f t="shared" si="171"/>
        <v>Yes</v>
      </c>
      <c r="L458" s="3" t="str">
        <f t="shared" si="172"/>
        <v>with rating</v>
      </c>
      <c r="M458" s="3">
        <f t="shared" si="173"/>
        <v>1</v>
      </c>
      <c r="N458" s="3" t="str">
        <f t="shared" si="174"/>
        <v>Above average</v>
      </c>
      <c r="O458" s="3">
        <f t="shared" si="175"/>
        <v>0</v>
      </c>
      <c r="P458" s="3">
        <f t="shared" si="176"/>
        <v>0</v>
      </c>
      <c r="Q458" s="3">
        <f t="shared" si="177"/>
        <v>0</v>
      </c>
      <c r="R458" s="3">
        <f t="shared" si="178"/>
        <v>0</v>
      </c>
      <c r="S458" s="3">
        <f t="shared" si="179"/>
        <v>1</v>
      </c>
      <c r="T458" s="3">
        <f t="shared" si="180"/>
        <v>0</v>
      </c>
      <c r="U458" s="3" t="str">
        <f t="shared" si="181"/>
        <v>Very good</v>
      </c>
      <c r="V458">
        <v>4.08</v>
      </c>
      <c r="W458">
        <v>454</v>
      </c>
      <c r="X458">
        <v>231</v>
      </c>
      <c r="Y458" s="8">
        <f t="shared" si="182"/>
        <v>0.50881057268722463</v>
      </c>
      <c r="Z458">
        <v>118</v>
      </c>
      <c r="AA458">
        <v>49</v>
      </c>
      <c r="AB458">
        <v>21</v>
      </c>
      <c r="AC458">
        <v>35</v>
      </c>
      <c r="AD458" s="9">
        <f t="shared" si="183"/>
        <v>7.7092511013215861E-2</v>
      </c>
      <c r="AE458">
        <v>0</v>
      </c>
      <c r="AF458">
        <v>0</v>
      </c>
      <c r="AG458" s="3" t="str">
        <f t="shared" si="184"/>
        <v>No</v>
      </c>
      <c r="AH458">
        <v>0</v>
      </c>
      <c r="AI458" s="3" t="str">
        <f t="shared" si="185"/>
        <v>No</v>
      </c>
      <c r="AJ458">
        <v>0</v>
      </c>
      <c r="AK458" s="3" t="str">
        <f t="shared" si="186"/>
        <v>No</v>
      </c>
      <c r="AL458" t="s">
        <v>4073</v>
      </c>
      <c r="AM458" t="s">
        <v>63</v>
      </c>
      <c r="AN458" t="s">
        <v>96</v>
      </c>
      <c r="AO458">
        <v>50</v>
      </c>
      <c r="AP458" s="6" t="s">
        <v>12443</v>
      </c>
      <c r="AQ458">
        <v>3</v>
      </c>
      <c r="AR458">
        <v>0</v>
      </c>
      <c r="AS458" s="3" t="str">
        <f t="shared" si="187"/>
        <v>No</v>
      </c>
      <c r="AT458">
        <v>40</v>
      </c>
      <c r="AU458">
        <v>50</v>
      </c>
      <c r="AV458" t="str">
        <f t="shared" si="188"/>
        <v>Yes</v>
      </c>
      <c r="AW458">
        <v>1</v>
      </c>
      <c r="AX458" t="s">
        <v>12445</v>
      </c>
      <c r="AY458" t="s">
        <v>51</v>
      </c>
      <c r="AZ458" s="6" t="s">
        <v>4074</v>
      </c>
      <c r="BA458" t="s">
        <v>4074</v>
      </c>
      <c r="BB458" t="s">
        <v>4075</v>
      </c>
      <c r="BC458" s="3" t="str">
        <f t="shared" si="189"/>
        <v>with rating</v>
      </c>
      <c r="BD458">
        <v>895</v>
      </c>
      <c r="BE458" s="3">
        <v>93</v>
      </c>
      <c r="BF458" s="8">
        <f t="shared" si="190"/>
        <v>0.93</v>
      </c>
      <c r="BG458" s="5">
        <f t="shared" si="170"/>
        <v>832.35</v>
      </c>
      <c r="BH458">
        <v>4.3340782122904997</v>
      </c>
      <c r="BI458" t="s">
        <v>4076</v>
      </c>
      <c r="BJ458">
        <v>0</v>
      </c>
      <c r="BK458" s="3" t="str">
        <f t="shared" si="191"/>
        <v>No</v>
      </c>
      <c r="BM458" t="s">
        <v>4077</v>
      </c>
      <c r="BN458" t="s">
        <v>4078</v>
      </c>
      <c r="BO458" t="s">
        <v>4079</v>
      </c>
      <c r="BP458" t="s">
        <v>58</v>
      </c>
      <c r="BQ458" t="s">
        <v>59</v>
      </c>
      <c r="BR458" t="s">
        <v>4073</v>
      </c>
      <c r="BS458" t="s">
        <v>13684</v>
      </c>
      <c r="BT458" t="s">
        <v>13685</v>
      </c>
      <c r="BU458" t="s">
        <v>13686</v>
      </c>
      <c r="BV458" t="s">
        <v>12776</v>
      </c>
      <c r="BW458" t="s">
        <v>12523</v>
      </c>
      <c r="BX458" t="s">
        <v>13370</v>
      </c>
      <c r="BY458" t="s">
        <v>13375</v>
      </c>
      <c r="BZ458" t="s">
        <v>12466</v>
      </c>
      <c r="CA458" t="s">
        <v>12459</v>
      </c>
      <c r="CB458" t="s">
        <v>12458</v>
      </c>
      <c r="CC458" t="s">
        <v>12605</v>
      </c>
      <c r="CD458" t="s">
        <v>12825</v>
      </c>
      <c r="CE458" t="s">
        <v>12783</v>
      </c>
      <c r="CF458" t="s">
        <v>12529</v>
      </c>
    </row>
    <row r="459" spans="1:97" hidden="1" x14ac:dyDescent="0.25">
      <c r="A459">
        <v>458</v>
      </c>
      <c r="B459" t="s">
        <v>4080</v>
      </c>
      <c r="C459" t="s">
        <v>4081</v>
      </c>
      <c r="D459">
        <v>7</v>
      </c>
      <c r="E459">
        <v>6</v>
      </c>
      <c r="F459" t="s">
        <v>45</v>
      </c>
      <c r="G459">
        <v>1000</v>
      </c>
      <c r="H459" s="3">
        <f t="shared" si="168"/>
        <v>7000</v>
      </c>
      <c r="I459" s="3">
        <f t="shared" si="169"/>
        <v>6000</v>
      </c>
      <c r="J459">
        <v>0</v>
      </c>
      <c r="K459" s="3" t="str">
        <f t="shared" si="171"/>
        <v>No</v>
      </c>
      <c r="L459" s="3" t="str">
        <f t="shared" si="172"/>
        <v>with rating</v>
      </c>
      <c r="M459" s="3">
        <f t="shared" si="173"/>
        <v>1</v>
      </c>
      <c r="N459" s="3" t="str">
        <f t="shared" si="174"/>
        <v>Above average</v>
      </c>
      <c r="O459" s="3">
        <f t="shared" si="175"/>
        <v>0</v>
      </c>
      <c r="P459" s="3">
        <f t="shared" si="176"/>
        <v>0</v>
      </c>
      <c r="Q459" s="3">
        <f t="shared" si="177"/>
        <v>0</v>
      </c>
      <c r="R459" s="3">
        <f t="shared" si="178"/>
        <v>0</v>
      </c>
      <c r="S459" s="3">
        <f t="shared" si="179"/>
        <v>1</v>
      </c>
      <c r="T459" s="3">
        <f t="shared" si="180"/>
        <v>0</v>
      </c>
      <c r="U459" s="3" t="str">
        <f t="shared" si="181"/>
        <v>Very good</v>
      </c>
      <c r="V459">
        <v>4.12</v>
      </c>
      <c r="W459">
        <v>442</v>
      </c>
      <c r="X459">
        <v>220</v>
      </c>
      <c r="Y459" s="8">
        <f t="shared" si="182"/>
        <v>0.49773755656108598</v>
      </c>
      <c r="Z459">
        <v>111</v>
      </c>
      <c r="AA459">
        <v>72</v>
      </c>
      <c r="AB459">
        <v>23</v>
      </c>
      <c r="AC459">
        <v>16</v>
      </c>
      <c r="AD459" s="9">
        <f t="shared" si="183"/>
        <v>3.6199095022624438E-2</v>
      </c>
      <c r="AE459">
        <v>0</v>
      </c>
      <c r="AF459">
        <v>0</v>
      </c>
      <c r="AG459" s="3" t="str">
        <f t="shared" si="184"/>
        <v>No</v>
      </c>
      <c r="AH459">
        <v>0</v>
      </c>
      <c r="AI459" s="3" t="str">
        <f t="shared" si="185"/>
        <v>No</v>
      </c>
      <c r="AJ459">
        <v>0</v>
      </c>
      <c r="AK459" s="3" t="str">
        <f t="shared" si="186"/>
        <v>No</v>
      </c>
      <c r="AL459" t="s">
        <v>4082</v>
      </c>
      <c r="AM459" t="s">
        <v>85</v>
      </c>
      <c r="AN459" t="s">
        <v>96</v>
      </c>
      <c r="AO459">
        <v>50</v>
      </c>
      <c r="AP459" s="6" t="s">
        <v>12443</v>
      </c>
      <c r="AQ459">
        <v>2</v>
      </c>
      <c r="AR459">
        <v>0</v>
      </c>
      <c r="AS459" s="3" t="str">
        <f t="shared" si="187"/>
        <v>No</v>
      </c>
      <c r="AT459">
        <v>47</v>
      </c>
      <c r="AU459">
        <v>50</v>
      </c>
      <c r="AV459" t="str">
        <f t="shared" si="188"/>
        <v>Yes</v>
      </c>
      <c r="AW459">
        <v>1</v>
      </c>
      <c r="AX459" t="s">
        <v>12445</v>
      </c>
      <c r="AY459" t="s">
        <v>51</v>
      </c>
      <c r="AZ459" s="6" t="s">
        <v>4083</v>
      </c>
      <c r="BA459" t="s">
        <v>4083</v>
      </c>
      <c r="BB459" t="s">
        <v>4084</v>
      </c>
      <c r="BC459" s="3" t="str">
        <f t="shared" si="189"/>
        <v>with rating</v>
      </c>
      <c r="BD459">
        <v>1369</v>
      </c>
      <c r="BE459" s="3">
        <v>88</v>
      </c>
      <c r="BF459" s="8">
        <f t="shared" si="190"/>
        <v>0.88</v>
      </c>
      <c r="BG459" s="5">
        <f t="shared" si="170"/>
        <v>1204.72</v>
      </c>
      <c r="BH459">
        <v>4.0613586559532502</v>
      </c>
      <c r="BI459" t="s">
        <v>4085</v>
      </c>
      <c r="BJ459">
        <v>0</v>
      </c>
      <c r="BK459" s="3" t="str">
        <f t="shared" si="191"/>
        <v>No</v>
      </c>
      <c r="BM459" t="s">
        <v>4086</v>
      </c>
      <c r="BN459" t="s">
        <v>4087</v>
      </c>
      <c r="BO459" t="s">
        <v>4088</v>
      </c>
      <c r="BP459" t="s">
        <v>58</v>
      </c>
      <c r="BQ459" t="s">
        <v>59</v>
      </c>
      <c r="BR459" t="s">
        <v>4082</v>
      </c>
      <c r="BS459" t="s">
        <v>12458</v>
      </c>
      <c r="BT459" t="s">
        <v>12573</v>
      </c>
      <c r="BU459" t="s">
        <v>12459</v>
      </c>
      <c r="BV459" t="s">
        <v>12714</v>
      </c>
      <c r="BW459" t="s">
        <v>12473</v>
      </c>
      <c r="BX459" t="s">
        <v>13687</v>
      </c>
      <c r="BY459" t="s">
        <v>13688</v>
      </c>
      <c r="BZ459" t="s">
        <v>13689</v>
      </c>
      <c r="CA459" t="s">
        <v>13690</v>
      </c>
      <c r="CB459" t="s">
        <v>13424</v>
      </c>
      <c r="CC459" t="s">
        <v>13691</v>
      </c>
      <c r="CD459" t="s">
        <v>12493</v>
      </c>
      <c r="CE459" t="s">
        <v>12463</v>
      </c>
      <c r="CF459" t="s">
        <v>12486</v>
      </c>
      <c r="CG459" t="s">
        <v>12475</v>
      </c>
    </row>
    <row r="460" spans="1:97" hidden="1" x14ac:dyDescent="0.25">
      <c r="A460">
        <v>459</v>
      </c>
      <c r="B460" t="s">
        <v>2792</v>
      </c>
      <c r="C460" t="s">
        <v>2793</v>
      </c>
      <c r="D460">
        <v>8</v>
      </c>
      <c r="E460">
        <v>72</v>
      </c>
      <c r="F460" t="s">
        <v>45</v>
      </c>
      <c r="G460">
        <v>1000</v>
      </c>
      <c r="H460" s="3">
        <f t="shared" si="168"/>
        <v>8000</v>
      </c>
      <c r="I460" s="3">
        <f t="shared" si="169"/>
        <v>72000</v>
      </c>
      <c r="J460">
        <v>0</v>
      </c>
      <c r="K460" s="3" t="str">
        <f t="shared" si="171"/>
        <v>No</v>
      </c>
      <c r="L460" s="3" t="str">
        <f t="shared" si="172"/>
        <v>with rating</v>
      </c>
      <c r="M460" s="3">
        <f t="shared" si="173"/>
        <v>1</v>
      </c>
      <c r="N460" s="3" t="str">
        <f t="shared" si="174"/>
        <v>Above average</v>
      </c>
      <c r="O460" s="3">
        <f t="shared" si="175"/>
        <v>0</v>
      </c>
      <c r="P460" s="3">
        <f t="shared" si="176"/>
        <v>0</v>
      </c>
      <c r="Q460" s="3">
        <f t="shared" si="177"/>
        <v>0</v>
      </c>
      <c r="R460" s="3">
        <f t="shared" si="178"/>
        <v>0</v>
      </c>
      <c r="S460" s="3">
        <f t="shared" si="179"/>
        <v>1</v>
      </c>
      <c r="T460" s="3">
        <f t="shared" si="180"/>
        <v>0</v>
      </c>
      <c r="U460" s="3" t="str">
        <f t="shared" si="181"/>
        <v>Very good</v>
      </c>
      <c r="V460">
        <v>4.01</v>
      </c>
      <c r="W460">
        <v>153</v>
      </c>
      <c r="X460">
        <v>85</v>
      </c>
      <c r="Y460" s="8">
        <f t="shared" si="182"/>
        <v>0.55555555555555558</v>
      </c>
      <c r="Z460">
        <v>22</v>
      </c>
      <c r="AA460">
        <v>24</v>
      </c>
      <c r="AB460">
        <v>7</v>
      </c>
      <c r="AC460">
        <v>15</v>
      </c>
      <c r="AD460" s="9">
        <f t="shared" si="183"/>
        <v>9.8039215686274508E-2</v>
      </c>
      <c r="AE460">
        <v>0</v>
      </c>
      <c r="AF460">
        <v>0</v>
      </c>
      <c r="AG460" s="3" t="str">
        <f t="shared" si="184"/>
        <v>No</v>
      </c>
      <c r="AH460">
        <v>0</v>
      </c>
      <c r="AI460" s="3" t="str">
        <f t="shared" si="185"/>
        <v>No</v>
      </c>
      <c r="AJ460">
        <v>0</v>
      </c>
      <c r="AK460" s="3" t="str">
        <f t="shared" si="186"/>
        <v>No</v>
      </c>
      <c r="AL460" t="s">
        <v>2794</v>
      </c>
      <c r="AM460" t="s">
        <v>2795</v>
      </c>
      <c r="AN460" t="s">
        <v>96</v>
      </c>
      <c r="AO460">
        <v>50</v>
      </c>
      <c r="AP460" s="6" t="s">
        <v>12443</v>
      </c>
      <c r="AQ460">
        <v>2</v>
      </c>
      <c r="AR460">
        <v>0</v>
      </c>
      <c r="AS460" s="3" t="str">
        <f t="shared" si="187"/>
        <v>No</v>
      </c>
      <c r="AT460">
        <v>41</v>
      </c>
      <c r="AU460">
        <v>50</v>
      </c>
      <c r="AV460" t="str">
        <f t="shared" si="188"/>
        <v>No</v>
      </c>
      <c r="AY460" t="s">
        <v>51</v>
      </c>
      <c r="AZ460" s="6" t="s">
        <v>4089</v>
      </c>
      <c r="BA460" t="s">
        <v>4090</v>
      </c>
      <c r="BB460" t="s">
        <v>4091</v>
      </c>
      <c r="BC460" s="3" t="str">
        <f t="shared" si="189"/>
        <v>with rating</v>
      </c>
      <c r="BD460">
        <v>4136</v>
      </c>
      <c r="BE460" s="3">
        <v>82</v>
      </c>
      <c r="BF460" s="8">
        <f t="shared" si="190"/>
        <v>0.82</v>
      </c>
      <c r="BG460" s="5">
        <f t="shared" si="170"/>
        <v>3391.52</v>
      </c>
      <c r="BH460">
        <v>3.9124758220502902</v>
      </c>
      <c r="BI460" t="s">
        <v>4092</v>
      </c>
      <c r="BJ460">
        <v>0</v>
      </c>
      <c r="BK460" s="3" t="str">
        <f t="shared" si="191"/>
        <v>No</v>
      </c>
      <c r="BM460" t="s">
        <v>4093</v>
      </c>
      <c r="BN460" t="s">
        <v>4094</v>
      </c>
      <c r="BO460" t="s">
        <v>4095</v>
      </c>
      <c r="BP460" t="s">
        <v>58</v>
      </c>
      <c r="BQ460" t="s">
        <v>59</v>
      </c>
      <c r="BR460" t="s">
        <v>2794</v>
      </c>
      <c r="BS460" t="s">
        <v>12458</v>
      </c>
      <c r="BT460" t="s">
        <v>13220</v>
      </c>
      <c r="BU460" t="s">
        <v>13058</v>
      </c>
      <c r="BV460" t="s">
        <v>12849</v>
      </c>
      <c r="BW460" t="s">
        <v>13449</v>
      </c>
      <c r="BX460" t="s">
        <v>13450</v>
      </c>
      <c r="BY460" t="s">
        <v>12527</v>
      </c>
      <c r="BZ460" t="s">
        <v>12854</v>
      </c>
      <c r="CA460" t="s">
        <v>13223</v>
      </c>
      <c r="CB460" t="s">
        <v>12463</v>
      </c>
      <c r="CC460" t="s">
        <v>12459</v>
      </c>
      <c r="CD460" t="s">
        <v>13451</v>
      </c>
      <c r="CE460" t="s">
        <v>12594</v>
      </c>
      <c r="CF460" t="s">
        <v>12580</v>
      </c>
      <c r="CG460" t="s">
        <v>13452</v>
      </c>
      <c r="CH460" t="s">
        <v>12702</v>
      </c>
      <c r="CI460" t="s">
        <v>12473</v>
      </c>
      <c r="CJ460" t="s">
        <v>12704</v>
      </c>
      <c r="CK460" t="s">
        <v>12611</v>
      </c>
      <c r="CL460" t="s">
        <v>12502</v>
      </c>
      <c r="CM460" t="s">
        <v>12898</v>
      </c>
      <c r="CN460" t="s">
        <v>12613</v>
      </c>
      <c r="CO460" t="s">
        <v>12647</v>
      </c>
      <c r="CP460" t="s">
        <v>12477</v>
      </c>
      <c r="CQ460" t="s">
        <v>12475</v>
      </c>
      <c r="CR460" t="s">
        <v>12614</v>
      </c>
    </row>
    <row r="461" spans="1:97" hidden="1" x14ac:dyDescent="0.25">
      <c r="A461">
        <v>460</v>
      </c>
      <c r="B461" t="s">
        <v>4096</v>
      </c>
      <c r="C461" t="s">
        <v>4097</v>
      </c>
      <c r="D461">
        <v>15</v>
      </c>
      <c r="E461">
        <v>13</v>
      </c>
      <c r="F461" t="s">
        <v>45</v>
      </c>
      <c r="G461">
        <v>5000</v>
      </c>
      <c r="H461" s="3">
        <f t="shared" si="168"/>
        <v>75000</v>
      </c>
      <c r="I461" s="3">
        <f t="shared" si="169"/>
        <v>65000</v>
      </c>
      <c r="J461">
        <v>0</v>
      </c>
      <c r="K461" s="3" t="str">
        <f t="shared" si="171"/>
        <v>No</v>
      </c>
      <c r="L461" s="3" t="str">
        <f t="shared" si="172"/>
        <v>with rating</v>
      </c>
      <c r="M461" s="3">
        <f t="shared" si="173"/>
        <v>1</v>
      </c>
      <c r="N461" s="3" t="str">
        <f t="shared" si="174"/>
        <v>Above average</v>
      </c>
      <c r="O461" s="3">
        <f t="shared" si="175"/>
        <v>0</v>
      </c>
      <c r="P461" s="3">
        <f t="shared" si="176"/>
        <v>0</v>
      </c>
      <c r="Q461" s="3">
        <f t="shared" si="177"/>
        <v>0</v>
      </c>
      <c r="R461" s="3">
        <f t="shared" si="178"/>
        <v>0</v>
      </c>
      <c r="S461" s="3">
        <f t="shared" si="179"/>
        <v>1</v>
      </c>
      <c r="T461" s="3">
        <f t="shared" si="180"/>
        <v>0</v>
      </c>
      <c r="U461" s="3" t="str">
        <f t="shared" si="181"/>
        <v>Very good</v>
      </c>
      <c r="V461">
        <v>3.95</v>
      </c>
      <c r="W461">
        <v>1632</v>
      </c>
      <c r="X461">
        <v>836</v>
      </c>
      <c r="Y461" s="8">
        <f t="shared" si="182"/>
        <v>0.51225490196078427</v>
      </c>
      <c r="Z461">
        <v>306</v>
      </c>
      <c r="AA461">
        <v>221</v>
      </c>
      <c r="AB461">
        <v>103</v>
      </c>
      <c r="AC461">
        <v>166</v>
      </c>
      <c r="AD461" s="9">
        <f t="shared" si="183"/>
        <v>0.1017156862745098</v>
      </c>
      <c r="AE461">
        <v>0</v>
      </c>
      <c r="AF461">
        <v>0</v>
      </c>
      <c r="AG461" s="3" t="str">
        <f t="shared" si="184"/>
        <v>No</v>
      </c>
      <c r="AH461">
        <v>0</v>
      </c>
      <c r="AI461" s="3" t="str">
        <f t="shared" si="185"/>
        <v>No</v>
      </c>
      <c r="AJ461">
        <v>0</v>
      </c>
      <c r="AK461" s="3" t="str">
        <f t="shared" si="186"/>
        <v>No</v>
      </c>
      <c r="AL461" t="s">
        <v>4098</v>
      </c>
      <c r="AM461" t="s">
        <v>129</v>
      </c>
      <c r="AN461" t="s">
        <v>96</v>
      </c>
      <c r="AO461">
        <v>34</v>
      </c>
      <c r="AP461" s="6" t="s">
        <v>12443</v>
      </c>
      <c r="AQ461">
        <v>4</v>
      </c>
      <c r="AR461">
        <v>0</v>
      </c>
      <c r="AS461" s="3" t="str">
        <f t="shared" si="187"/>
        <v>No</v>
      </c>
      <c r="AT461">
        <v>41</v>
      </c>
      <c r="AU461">
        <v>50</v>
      </c>
      <c r="AV461" t="str">
        <f t="shared" si="188"/>
        <v>No</v>
      </c>
      <c r="AY461" t="s">
        <v>51</v>
      </c>
      <c r="AZ461" s="6" t="s">
        <v>4099</v>
      </c>
      <c r="BA461" t="s">
        <v>4099</v>
      </c>
      <c r="BB461" t="s">
        <v>4100</v>
      </c>
      <c r="BC461" s="3" t="str">
        <f t="shared" si="189"/>
        <v>with rating</v>
      </c>
      <c r="BD461">
        <v>32323</v>
      </c>
      <c r="BE461" s="3">
        <v>86</v>
      </c>
      <c r="BF461" s="8">
        <f t="shared" si="190"/>
        <v>0.86</v>
      </c>
      <c r="BG461" s="5">
        <f t="shared" si="170"/>
        <v>27797.78</v>
      </c>
      <c r="BH461">
        <v>4.0404974785756202</v>
      </c>
      <c r="BI461" t="s">
        <v>4101</v>
      </c>
      <c r="BJ461">
        <v>0</v>
      </c>
      <c r="BK461" s="3" t="str">
        <f t="shared" si="191"/>
        <v>No</v>
      </c>
      <c r="BM461" t="s">
        <v>4102</v>
      </c>
      <c r="BN461" t="s">
        <v>4103</v>
      </c>
      <c r="BO461" t="s">
        <v>4104</v>
      </c>
      <c r="BP461" t="s">
        <v>58</v>
      </c>
      <c r="BQ461" t="s">
        <v>59</v>
      </c>
      <c r="BR461" t="s">
        <v>4098</v>
      </c>
      <c r="BS461" t="s">
        <v>13212</v>
      </c>
      <c r="BT461" t="s">
        <v>12458</v>
      </c>
      <c r="BU461" t="s">
        <v>13054</v>
      </c>
      <c r="BV461" t="s">
        <v>12469</v>
      </c>
      <c r="BW461" t="s">
        <v>12704</v>
      </c>
      <c r="BX461" t="s">
        <v>13692</v>
      </c>
      <c r="BY461" t="s">
        <v>12520</v>
      </c>
      <c r="BZ461" t="s">
        <v>12544</v>
      </c>
      <c r="CA461" t="s">
        <v>12871</v>
      </c>
      <c r="CB461" t="s">
        <v>12701</v>
      </c>
      <c r="CC461" t="s">
        <v>13693</v>
      </c>
      <c r="CD461" t="s">
        <v>12463</v>
      </c>
      <c r="CE461" t="s">
        <v>12459</v>
      </c>
      <c r="CF461" t="s">
        <v>12765</v>
      </c>
      <c r="CG461" t="s">
        <v>12697</v>
      </c>
      <c r="CH461" t="s">
        <v>12493</v>
      </c>
      <c r="CI461" t="s">
        <v>12542</v>
      </c>
      <c r="CJ461" t="s">
        <v>13694</v>
      </c>
      <c r="CK461" t="s">
        <v>12466</v>
      </c>
      <c r="CL461" t="s">
        <v>13090</v>
      </c>
      <c r="CM461" t="s">
        <v>12475</v>
      </c>
    </row>
    <row r="462" spans="1:97" hidden="1" x14ac:dyDescent="0.25">
      <c r="A462">
        <v>461</v>
      </c>
      <c r="B462" t="s">
        <v>4105</v>
      </c>
      <c r="C462" t="s">
        <v>4106</v>
      </c>
      <c r="D462">
        <v>9</v>
      </c>
      <c r="E462">
        <v>46</v>
      </c>
      <c r="F462" t="s">
        <v>45</v>
      </c>
      <c r="G462">
        <v>100</v>
      </c>
      <c r="H462" s="3">
        <f t="shared" si="168"/>
        <v>900</v>
      </c>
      <c r="I462" s="3">
        <f t="shared" si="169"/>
        <v>4600</v>
      </c>
      <c r="J462">
        <v>0</v>
      </c>
      <c r="K462" s="3" t="str">
        <f t="shared" si="171"/>
        <v>No</v>
      </c>
      <c r="L462" s="3" t="str">
        <f t="shared" si="172"/>
        <v>with rating</v>
      </c>
      <c r="M462" s="3">
        <f t="shared" si="173"/>
        <v>1</v>
      </c>
      <c r="N462" s="3" t="str">
        <f t="shared" si="174"/>
        <v>Above average</v>
      </c>
      <c r="O462" s="3">
        <f t="shared" si="175"/>
        <v>0</v>
      </c>
      <c r="P462" s="3">
        <f t="shared" si="176"/>
        <v>0</v>
      </c>
      <c r="Q462" s="3">
        <f t="shared" si="177"/>
        <v>0</v>
      </c>
      <c r="R462" s="3">
        <f t="shared" si="178"/>
        <v>0</v>
      </c>
      <c r="S462" s="3">
        <f t="shared" si="179"/>
        <v>0</v>
      </c>
      <c r="T462" s="3">
        <f t="shared" si="180"/>
        <v>1</v>
      </c>
      <c r="U462" s="3" t="str">
        <f t="shared" si="181"/>
        <v>Excellent</v>
      </c>
      <c r="V462">
        <v>4.8600000000000003</v>
      </c>
      <c r="W462">
        <v>7</v>
      </c>
      <c r="X462">
        <v>6</v>
      </c>
      <c r="Y462" s="8">
        <f t="shared" si="182"/>
        <v>0.8571428571428571</v>
      </c>
      <c r="Z462">
        <v>1</v>
      </c>
      <c r="AA462">
        <v>0</v>
      </c>
      <c r="AB462">
        <v>0</v>
      </c>
      <c r="AC462">
        <v>0</v>
      </c>
      <c r="AD462" s="9">
        <f t="shared" si="183"/>
        <v>0</v>
      </c>
      <c r="AE462">
        <v>0</v>
      </c>
      <c r="AF462">
        <v>0</v>
      </c>
      <c r="AG462" s="3" t="str">
        <f t="shared" si="184"/>
        <v>No</v>
      </c>
      <c r="AH462">
        <v>0</v>
      </c>
      <c r="AI462" s="3" t="str">
        <f t="shared" si="185"/>
        <v>No</v>
      </c>
      <c r="AJ462">
        <v>0</v>
      </c>
      <c r="AK462" s="3" t="str">
        <f t="shared" si="186"/>
        <v>No</v>
      </c>
      <c r="AL462" t="s">
        <v>4107</v>
      </c>
      <c r="AN462" t="s">
        <v>4108</v>
      </c>
      <c r="AO462">
        <v>30</v>
      </c>
      <c r="AP462" s="6" t="s">
        <v>12443</v>
      </c>
      <c r="AQ462">
        <v>3</v>
      </c>
      <c r="AR462">
        <v>0</v>
      </c>
      <c r="AS462" s="3" t="str">
        <f t="shared" si="187"/>
        <v>No</v>
      </c>
      <c r="AT462">
        <v>74</v>
      </c>
      <c r="AU462">
        <v>30</v>
      </c>
      <c r="AV462" t="str">
        <f t="shared" si="188"/>
        <v>No</v>
      </c>
      <c r="AY462" t="s">
        <v>51</v>
      </c>
      <c r="AZ462" s="6" t="s">
        <v>4109</v>
      </c>
      <c r="BA462" t="s">
        <v>4109</v>
      </c>
      <c r="BB462" t="s">
        <v>4110</v>
      </c>
      <c r="BC462" s="3" t="str">
        <f t="shared" si="189"/>
        <v>with rating</v>
      </c>
      <c r="BD462">
        <v>2228</v>
      </c>
      <c r="BE462" s="3">
        <v>0</v>
      </c>
      <c r="BF462" s="8">
        <f t="shared" si="190"/>
        <v>0</v>
      </c>
      <c r="BG462" s="5">
        <f t="shared" si="170"/>
        <v>0</v>
      </c>
      <c r="BH462">
        <v>4.2280071813285396</v>
      </c>
      <c r="BI462" t="s">
        <v>4111</v>
      </c>
      <c r="BJ462">
        <v>0</v>
      </c>
      <c r="BK462" s="3" t="str">
        <f t="shared" si="191"/>
        <v>No</v>
      </c>
      <c r="BM462" t="s">
        <v>4112</v>
      </c>
      <c r="BN462" t="s">
        <v>4113</v>
      </c>
      <c r="BO462" t="s">
        <v>4114</v>
      </c>
      <c r="BP462" t="s">
        <v>58</v>
      </c>
      <c r="BQ462" t="s">
        <v>59</v>
      </c>
      <c r="BR462" t="s">
        <v>4107</v>
      </c>
      <c r="BS462" t="s">
        <v>13695</v>
      </c>
      <c r="BT462" t="s">
        <v>12458</v>
      </c>
      <c r="BU462" t="s">
        <v>13696</v>
      </c>
      <c r="BV462" t="s">
        <v>13697</v>
      </c>
      <c r="BW462" t="s">
        <v>13698</v>
      </c>
      <c r="BX462" t="s">
        <v>13699</v>
      </c>
      <c r="BY462" t="s">
        <v>13700</v>
      </c>
      <c r="BZ462" t="s">
        <v>13701</v>
      </c>
      <c r="CA462" t="s">
        <v>13702</v>
      </c>
      <c r="CB462" t="s">
        <v>13703</v>
      </c>
    </row>
    <row r="463" spans="1:97" hidden="1" x14ac:dyDescent="0.25">
      <c r="A463">
        <v>462</v>
      </c>
      <c r="B463" t="s">
        <v>4115</v>
      </c>
      <c r="C463" t="s">
        <v>11748</v>
      </c>
      <c r="D463">
        <v>7</v>
      </c>
      <c r="E463">
        <v>6</v>
      </c>
      <c r="F463" t="s">
        <v>45</v>
      </c>
      <c r="G463">
        <v>10000</v>
      </c>
      <c r="H463" s="3">
        <f t="shared" si="168"/>
        <v>70000</v>
      </c>
      <c r="I463" s="3">
        <f t="shared" si="169"/>
        <v>60000</v>
      </c>
      <c r="J463">
        <v>0</v>
      </c>
      <c r="K463" s="3" t="str">
        <f t="shared" si="171"/>
        <v>No</v>
      </c>
      <c r="L463" s="3" t="str">
        <f t="shared" si="172"/>
        <v>with rating</v>
      </c>
      <c r="M463" s="3">
        <f t="shared" si="173"/>
        <v>1</v>
      </c>
      <c r="N463" s="3" t="str">
        <f t="shared" si="174"/>
        <v>Above average</v>
      </c>
      <c r="O463" s="3">
        <f t="shared" si="175"/>
        <v>0</v>
      </c>
      <c r="P463" s="3">
        <f t="shared" si="176"/>
        <v>0</v>
      </c>
      <c r="Q463" s="3">
        <f t="shared" si="177"/>
        <v>0</v>
      </c>
      <c r="R463" s="3">
        <f t="shared" si="178"/>
        <v>0</v>
      </c>
      <c r="S463" s="3">
        <f t="shared" si="179"/>
        <v>1</v>
      </c>
      <c r="T463" s="3">
        <f t="shared" si="180"/>
        <v>0</v>
      </c>
      <c r="U463" s="3" t="str">
        <f t="shared" si="181"/>
        <v>Very good</v>
      </c>
      <c r="V463">
        <v>4.41</v>
      </c>
      <c r="W463">
        <v>3078</v>
      </c>
      <c r="X463">
        <v>2050</v>
      </c>
      <c r="Y463" s="8">
        <f t="shared" si="182"/>
        <v>0.66601689408706954</v>
      </c>
      <c r="Z463">
        <v>550</v>
      </c>
      <c r="AA463">
        <v>276</v>
      </c>
      <c r="AB463">
        <v>87</v>
      </c>
      <c r="AC463">
        <v>115</v>
      </c>
      <c r="AD463" s="9">
        <f t="shared" si="183"/>
        <v>3.7361923326835605E-2</v>
      </c>
      <c r="AE463">
        <v>1</v>
      </c>
      <c r="AF463">
        <v>0</v>
      </c>
      <c r="AG463" s="3" t="str">
        <f t="shared" si="184"/>
        <v>No</v>
      </c>
      <c r="AH463">
        <v>1</v>
      </c>
      <c r="AI463" s="3" t="str">
        <f t="shared" si="185"/>
        <v>Yes</v>
      </c>
      <c r="AJ463">
        <v>0</v>
      </c>
      <c r="AK463" s="3" t="str">
        <f t="shared" si="186"/>
        <v>No</v>
      </c>
      <c r="AL463" t="s">
        <v>11749</v>
      </c>
      <c r="AM463" t="s">
        <v>3831</v>
      </c>
      <c r="AN463" t="s">
        <v>96</v>
      </c>
      <c r="AO463">
        <v>2</v>
      </c>
      <c r="AP463" s="6" t="s">
        <v>12443</v>
      </c>
      <c r="AQ463">
        <v>2</v>
      </c>
      <c r="AR463">
        <v>0</v>
      </c>
      <c r="AS463" s="3" t="str">
        <f t="shared" si="187"/>
        <v>No</v>
      </c>
      <c r="AT463">
        <v>17</v>
      </c>
      <c r="AU463">
        <v>50</v>
      </c>
      <c r="AV463" t="str">
        <f t="shared" si="188"/>
        <v>No</v>
      </c>
      <c r="AY463" t="s">
        <v>51</v>
      </c>
      <c r="AZ463" s="6" t="s">
        <v>4118</v>
      </c>
      <c r="BA463" t="s">
        <v>4119</v>
      </c>
      <c r="BB463" t="s">
        <v>4120</v>
      </c>
      <c r="BC463" s="3" t="str">
        <f t="shared" si="189"/>
        <v>with rating</v>
      </c>
      <c r="BD463">
        <v>11264</v>
      </c>
      <c r="BE463" s="3">
        <v>88</v>
      </c>
      <c r="BF463" s="8">
        <f t="shared" si="190"/>
        <v>0.88</v>
      </c>
      <c r="BG463" s="5">
        <f t="shared" si="170"/>
        <v>9912.32</v>
      </c>
      <c r="BH463">
        <v>4.1013849431818103</v>
      </c>
      <c r="BI463" t="s">
        <v>4121</v>
      </c>
      <c r="BJ463">
        <v>0</v>
      </c>
      <c r="BK463" s="3" t="str">
        <f t="shared" si="191"/>
        <v>No</v>
      </c>
      <c r="BM463" t="s">
        <v>4122</v>
      </c>
      <c r="BN463" t="s">
        <v>4123</v>
      </c>
      <c r="BO463" t="s">
        <v>4124</v>
      </c>
      <c r="BP463" t="s">
        <v>58</v>
      </c>
      <c r="BQ463" t="s">
        <v>59</v>
      </c>
      <c r="BR463" t="s">
        <v>11749</v>
      </c>
      <c r="BS463" t="s">
        <v>12458</v>
      </c>
      <c r="BT463" t="s">
        <v>12573</v>
      </c>
      <c r="BU463" t="s">
        <v>12459</v>
      </c>
      <c r="BV463" t="s">
        <v>12511</v>
      </c>
      <c r="BW463" t="s">
        <v>12568</v>
      </c>
      <c r="BX463" t="s">
        <v>12532</v>
      </c>
      <c r="BY463" t="s">
        <v>12632</v>
      </c>
      <c r="BZ463" t="s">
        <v>12930</v>
      </c>
      <c r="CA463" t="s">
        <v>12605</v>
      </c>
      <c r="CB463" t="s">
        <v>12518</v>
      </c>
      <c r="CC463" t="s">
        <v>12519</v>
      </c>
      <c r="CD463" t="s">
        <v>12576</v>
      </c>
      <c r="CE463" t="s">
        <v>12530</v>
      </c>
      <c r="CF463" t="s">
        <v>12493</v>
      </c>
      <c r="CG463" t="s">
        <v>12466</v>
      </c>
      <c r="CH463" t="s">
        <v>12628</v>
      </c>
      <c r="CI463" t="s">
        <v>12526</v>
      </c>
      <c r="CJ463" t="s">
        <v>12510</v>
      </c>
      <c r="CK463" t="s">
        <v>12582</v>
      </c>
      <c r="CL463" t="s">
        <v>12467</v>
      </c>
      <c r="CM463" t="s">
        <v>12473</v>
      </c>
      <c r="CN463" t="s">
        <v>12463</v>
      </c>
      <c r="CO463" t="s">
        <v>12475</v>
      </c>
      <c r="CP463" t="s">
        <v>12489</v>
      </c>
      <c r="CQ463" t="s">
        <v>13704</v>
      </c>
      <c r="CR463" t="s">
        <v>12492</v>
      </c>
      <c r="CS463" t="s">
        <v>13081</v>
      </c>
    </row>
    <row r="464" spans="1:97" hidden="1" x14ac:dyDescent="0.25">
      <c r="A464">
        <v>463</v>
      </c>
      <c r="B464" t="s">
        <v>4125</v>
      </c>
      <c r="C464" t="s">
        <v>11750</v>
      </c>
      <c r="D464">
        <v>11</v>
      </c>
      <c r="E464">
        <v>10</v>
      </c>
      <c r="F464" t="s">
        <v>45</v>
      </c>
      <c r="G464">
        <v>100</v>
      </c>
      <c r="H464" s="3">
        <f t="shared" si="168"/>
        <v>1100</v>
      </c>
      <c r="I464" s="3">
        <f t="shared" si="169"/>
        <v>1000</v>
      </c>
      <c r="J464">
        <v>1</v>
      </c>
      <c r="K464" s="3" t="str">
        <f t="shared" si="171"/>
        <v>Yes</v>
      </c>
      <c r="L464" s="3" t="str">
        <f t="shared" si="172"/>
        <v>with rating</v>
      </c>
      <c r="M464" s="3">
        <f t="shared" si="173"/>
        <v>1</v>
      </c>
      <c r="N464" s="3" t="str">
        <f t="shared" si="174"/>
        <v>Below average</v>
      </c>
      <c r="O464" s="3">
        <f t="shared" si="175"/>
        <v>0</v>
      </c>
      <c r="P464" s="3">
        <f t="shared" si="176"/>
        <v>0</v>
      </c>
      <c r="Q464" s="3">
        <f t="shared" si="177"/>
        <v>0</v>
      </c>
      <c r="R464" s="3">
        <f t="shared" si="178"/>
        <v>1</v>
      </c>
      <c r="S464" s="3">
        <f t="shared" si="179"/>
        <v>0</v>
      </c>
      <c r="T464" s="3">
        <f t="shared" si="180"/>
        <v>0</v>
      </c>
      <c r="U464" s="3" t="str">
        <f t="shared" si="181"/>
        <v>Good</v>
      </c>
      <c r="V464">
        <v>3.08</v>
      </c>
      <c r="W464">
        <v>39</v>
      </c>
      <c r="X464">
        <v>11</v>
      </c>
      <c r="Y464" s="8">
        <f t="shared" si="182"/>
        <v>0.28205128205128205</v>
      </c>
      <c r="Z464">
        <v>8</v>
      </c>
      <c r="AA464">
        <v>3</v>
      </c>
      <c r="AB464">
        <v>7</v>
      </c>
      <c r="AC464">
        <v>10</v>
      </c>
      <c r="AD464" s="9">
        <f t="shared" si="183"/>
        <v>0.25641025641025639</v>
      </c>
      <c r="AE464">
        <v>0</v>
      </c>
      <c r="AF464">
        <v>0</v>
      </c>
      <c r="AG464" s="3" t="str">
        <f t="shared" si="184"/>
        <v>No</v>
      </c>
      <c r="AH464">
        <v>0</v>
      </c>
      <c r="AI464" s="3" t="str">
        <f t="shared" si="185"/>
        <v>No</v>
      </c>
      <c r="AJ464">
        <v>0</v>
      </c>
      <c r="AK464" s="3" t="str">
        <f t="shared" si="186"/>
        <v>No</v>
      </c>
      <c r="AL464" t="s">
        <v>11751</v>
      </c>
      <c r="AM464" t="s">
        <v>340</v>
      </c>
      <c r="AN464" t="s">
        <v>64</v>
      </c>
      <c r="AO464">
        <v>3</v>
      </c>
      <c r="AP464" s="6" t="s">
        <v>12443</v>
      </c>
      <c r="AQ464">
        <v>2</v>
      </c>
      <c r="AR464">
        <v>0</v>
      </c>
      <c r="AS464" s="3" t="str">
        <f t="shared" si="187"/>
        <v>No</v>
      </c>
      <c r="AT464">
        <v>47</v>
      </c>
      <c r="AU464">
        <v>50</v>
      </c>
      <c r="AV464" t="str">
        <f t="shared" si="188"/>
        <v>No</v>
      </c>
      <c r="AY464" t="s">
        <v>51</v>
      </c>
      <c r="AZ464" s="6" t="s">
        <v>4128</v>
      </c>
      <c r="BA464" t="s">
        <v>4128</v>
      </c>
      <c r="BB464" t="s">
        <v>4129</v>
      </c>
      <c r="BC464" s="3" t="str">
        <f t="shared" si="189"/>
        <v>with rating</v>
      </c>
      <c r="BD464">
        <v>103</v>
      </c>
      <c r="BE464" s="3">
        <v>79</v>
      </c>
      <c r="BF464" s="8">
        <f t="shared" si="190"/>
        <v>0.79</v>
      </c>
      <c r="BG464" s="5">
        <f t="shared" si="170"/>
        <v>81.37</v>
      </c>
      <c r="BH464">
        <v>3.6893203883495098</v>
      </c>
      <c r="BI464" t="s">
        <v>4130</v>
      </c>
      <c r="BJ464">
        <v>0</v>
      </c>
      <c r="BK464" s="3" t="str">
        <f t="shared" si="191"/>
        <v>No</v>
      </c>
      <c r="BM464" t="s">
        <v>4131</v>
      </c>
      <c r="BN464" t="s">
        <v>4132</v>
      </c>
      <c r="BO464" t="s">
        <v>4133</v>
      </c>
      <c r="BP464" t="s">
        <v>58</v>
      </c>
      <c r="BQ464" t="s">
        <v>59</v>
      </c>
      <c r="BR464" t="s">
        <v>11751</v>
      </c>
      <c r="BS464" t="s">
        <v>12458</v>
      </c>
      <c r="BT464" t="s">
        <v>12519</v>
      </c>
      <c r="BU464" t="s">
        <v>13706</v>
      </c>
      <c r="BV464" t="s">
        <v>12520</v>
      </c>
      <c r="BW464" t="s">
        <v>13246</v>
      </c>
      <c r="BX464" t="s">
        <v>12486</v>
      </c>
      <c r="BY464" t="s">
        <v>12916</v>
      </c>
      <c r="BZ464" t="s">
        <v>13707</v>
      </c>
      <c r="CA464" t="s">
        <v>12463</v>
      </c>
      <c r="CB464" t="s">
        <v>13209</v>
      </c>
      <c r="CC464" t="s">
        <v>13708</v>
      </c>
      <c r="CD464" t="s">
        <v>12563</v>
      </c>
      <c r="CE464" t="s">
        <v>12459</v>
      </c>
      <c r="CF464" t="s">
        <v>12489</v>
      </c>
      <c r="CG464" t="s">
        <v>12561</v>
      </c>
      <c r="CH464" t="s">
        <v>13709</v>
      </c>
      <c r="CI464" t="s">
        <v>13710</v>
      </c>
      <c r="CJ464" t="s">
        <v>12679</v>
      </c>
      <c r="CK464" t="s">
        <v>12508</v>
      </c>
      <c r="CL464" t="s">
        <v>47</v>
      </c>
      <c r="CM464" t="s">
        <v>12515</v>
      </c>
    </row>
    <row r="465" spans="1:94" hidden="1" x14ac:dyDescent="0.25">
      <c r="A465">
        <v>464</v>
      </c>
      <c r="B465" t="s">
        <v>4134</v>
      </c>
      <c r="C465" t="s">
        <v>11752</v>
      </c>
      <c r="D465">
        <v>6</v>
      </c>
      <c r="E465">
        <v>10</v>
      </c>
      <c r="F465" t="s">
        <v>45</v>
      </c>
      <c r="G465">
        <v>1000</v>
      </c>
      <c r="H465" s="3">
        <f t="shared" si="168"/>
        <v>6000</v>
      </c>
      <c r="I465" s="3">
        <f t="shared" si="169"/>
        <v>10000</v>
      </c>
      <c r="J465">
        <v>0</v>
      </c>
      <c r="K465" s="3" t="str">
        <f t="shared" si="171"/>
        <v>No</v>
      </c>
      <c r="L465" s="3" t="str">
        <f t="shared" si="172"/>
        <v>with rating</v>
      </c>
      <c r="M465" s="3">
        <f t="shared" si="173"/>
        <v>1</v>
      </c>
      <c r="N465" s="3" t="str">
        <f t="shared" si="174"/>
        <v>Below average</v>
      </c>
      <c r="O465" s="3">
        <f t="shared" si="175"/>
        <v>0</v>
      </c>
      <c r="P465" s="3">
        <f t="shared" si="176"/>
        <v>0</v>
      </c>
      <c r="Q465" s="3">
        <f t="shared" si="177"/>
        <v>0</v>
      </c>
      <c r="R465" s="3">
        <f t="shared" si="178"/>
        <v>1</v>
      </c>
      <c r="S465" s="3">
        <f t="shared" si="179"/>
        <v>0</v>
      </c>
      <c r="T465" s="3">
        <f t="shared" si="180"/>
        <v>0</v>
      </c>
      <c r="U465" s="3" t="str">
        <f t="shared" si="181"/>
        <v>Good</v>
      </c>
      <c r="V465">
        <v>3</v>
      </c>
      <c r="W465">
        <v>87</v>
      </c>
      <c r="X465">
        <v>22</v>
      </c>
      <c r="Y465" s="8">
        <f t="shared" si="182"/>
        <v>0.25287356321839083</v>
      </c>
      <c r="Z465">
        <v>10</v>
      </c>
      <c r="AA465">
        <v>23</v>
      </c>
      <c r="AB465">
        <v>10</v>
      </c>
      <c r="AC465">
        <v>22</v>
      </c>
      <c r="AD465" s="9">
        <f t="shared" si="183"/>
        <v>0.25287356321839083</v>
      </c>
      <c r="AE465">
        <v>0</v>
      </c>
      <c r="AF465">
        <v>0</v>
      </c>
      <c r="AG465" s="3" t="str">
        <f t="shared" si="184"/>
        <v>No</v>
      </c>
      <c r="AH465">
        <v>0</v>
      </c>
      <c r="AI465" s="3" t="str">
        <f t="shared" si="185"/>
        <v>No</v>
      </c>
      <c r="AJ465">
        <v>0</v>
      </c>
      <c r="AK465" s="3" t="str">
        <f t="shared" si="186"/>
        <v>No</v>
      </c>
      <c r="AL465" t="s">
        <v>11573</v>
      </c>
      <c r="AM465" t="s">
        <v>95</v>
      </c>
      <c r="AN465" t="s">
        <v>64</v>
      </c>
      <c r="AO465">
        <v>3</v>
      </c>
      <c r="AP465" s="6" t="s">
        <v>12443</v>
      </c>
      <c r="AQ465">
        <v>2</v>
      </c>
      <c r="AR465">
        <v>0</v>
      </c>
      <c r="AS465" s="3" t="str">
        <f t="shared" si="187"/>
        <v>No</v>
      </c>
      <c r="AT465">
        <v>20</v>
      </c>
      <c r="AU465">
        <v>50</v>
      </c>
      <c r="AV465" t="str">
        <f t="shared" si="188"/>
        <v>No</v>
      </c>
      <c r="AY465" t="s">
        <v>51</v>
      </c>
      <c r="AZ465" s="6" t="s">
        <v>4136</v>
      </c>
      <c r="BA465" t="s">
        <v>4136</v>
      </c>
      <c r="BB465" t="s">
        <v>4137</v>
      </c>
      <c r="BC465" s="3" t="str">
        <f t="shared" si="189"/>
        <v>with rating</v>
      </c>
      <c r="BD465">
        <v>232</v>
      </c>
      <c r="BE465" s="3">
        <v>77</v>
      </c>
      <c r="BF465" s="8">
        <f t="shared" si="190"/>
        <v>0.77</v>
      </c>
      <c r="BG465" s="5">
        <f t="shared" si="170"/>
        <v>178.64</v>
      </c>
      <c r="BH465">
        <v>3.6767241379310298</v>
      </c>
      <c r="BI465" t="s">
        <v>4138</v>
      </c>
      <c r="BJ465">
        <v>0</v>
      </c>
      <c r="BK465" s="3" t="str">
        <f t="shared" si="191"/>
        <v>No</v>
      </c>
      <c r="BM465" t="s">
        <v>4139</v>
      </c>
      <c r="BN465" t="s">
        <v>4140</v>
      </c>
      <c r="BO465" t="s">
        <v>4141</v>
      </c>
      <c r="BP465" t="s">
        <v>58</v>
      </c>
      <c r="BQ465" t="s">
        <v>59</v>
      </c>
      <c r="BR465" t="s">
        <v>11573</v>
      </c>
      <c r="BS465" t="s">
        <v>12458</v>
      </c>
      <c r="BT465" t="s">
        <v>12861</v>
      </c>
      <c r="BU465" t="s">
        <v>12805</v>
      </c>
      <c r="BV465" t="s">
        <v>12515</v>
      </c>
      <c r="BW465" t="s">
        <v>12512</v>
      </c>
      <c r="BX465" t="s">
        <v>12508</v>
      </c>
      <c r="BY465" t="s">
        <v>12486</v>
      </c>
      <c r="BZ465" t="s">
        <v>12524</v>
      </c>
      <c r="CA465" t="s">
        <v>12501</v>
      </c>
      <c r="CB465" t="s">
        <v>12568</v>
      </c>
      <c r="CC465" t="s">
        <v>12469</v>
      </c>
      <c r="CD465" t="s">
        <v>12563</v>
      </c>
      <c r="CE465" t="s">
        <v>12519</v>
      </c>
      <c r="CF465" t="s">
        <v>13142</v>
      </c>
      <c r="CG465" t="s">
        <v>12545</v>
      </c>
      <c r="CH465" t="s">
        <v>12477</v>
      </c>
      <c r="CI465" t="s">
        <v>12569</v>
      </c>
      <c r="CJ465" t="s">
        <v>12463</v>
      </c>
      <c r="CK465" t="s">
        <v>12466</v>
      </c>
      <c r="CL465" t="s">
        <v>12475</v>
      </c>
    </row>
    <row r="466" spans="1:94" hidden="1" x14ac:dyDescent="0.25">
      <c r="A466">
        <v>465</v>
      </c>
      <c r="B466" t="s">
        <v>633</v>
      </c>
      <c r="C466" t="s">
        <v>634</v>
      </c>
      <c r="D466">
        <v>8</v>
      </c>
      <c r="E466">
        <v>10</v>
      </c>
      <c r="F466" t="s">
        <v>45</v>
      </c>
      <c r="G466">
        <v>100</v>
      </c>
      <c r="H466" s="3">
        <f t="shared" si="168"/>
        <v>800</v>
      </c>
      <c r="I466" s="3">
        <f t="shared" si="169"/>
        <v>1000</v>
      </c>
      <c r="J466">
        <v>0</v>
      </c>
      <c r="K466" s="3" t="str">
        <f t="shared" si="171"/>
        <v>No</v>
      </c>
      <c r="L466" s="3" t="str">
        <f t="shared" si="172"/>
        <v>with rating</v>
      </c>
      <c r="M466" s="3">
        <f t="shared" si="173"/>
        <v>1</v>
      </c>
      <c r="N466" s="3" t="str">
        <f t="shared" si="174"/>
        <v>Above average</v>
      </c>
      <c r="O466" s="3">
        <f t="shared" si="175"/>
        <v>0</v>
      </c>
      <c r="P466" s="3">
        <f t="shared" si="176"/>
        <v>0</v>
      </c>
      <c r="Q466" s="3">
        <f t="shared" si="177"/>
        <v>0</v>
      </c>
      <c r="R466" s="3">
        <f t="shared" si="178"/>
        <v>0</v>
      </c>
      <c r="S466" s="3">
        <f t="shared" si="179"/>
        <v>1</v>
      </c>
      <c r="T466" s="3">
        <f t="shared" si="180"/>
        <v>0</v>
      </c>
      <c r="U466" s="3" t="str">
        <f t="shared" si="181"/>
        <v>Very good</v>
      </c>
      <c r="V466">
        <v>4.07</v>
      </c>
      <c r="W466">
        <v>58</v>
      </c>
      <c r="X466">
        <v>27</v>
      </c>
      <c r="Y466" s="8">
        <f t="shared" si="182"/>
        <v>0.46551724137931033</v>
      </c>
      <c r="Z466">
        <v>18</v>
      </c>
      <c r="AA466">
        <v>7</v>
      </c>
      <c r="AB466">
        <v>2</v>
      </c>
      <c r="AC466">
        <v>4</v>
      </c>
      <c r="AD466" s="9">
        <f t="shared" si="183"/>
        <v>6.8965517241379309E-2</v>
      </c>
      <c r="AE466">
        <v>0</v>
      </c>
      <c r="AF466">
        <v>0</v>
      </c>
      <c r="AG466" s="3" t="str">
        <f t="shared" si="184"/>
        <v>No</v>
      </c>
      <c r="AH466">
        <v>0</v>
      </c>
      <c r="AI466" s="3" t="str">
        <f t="shared" si="185"/>
        <v>No</v>
      </c>
      <c r="AJ466">
        <v>0</v>
      </c>
      <c r="AK466" s="3" t="str">
        <f t="shared" si="186"/>
        <v>No</v>
      </c>
      <c r="AL466" t="s">
        <v>635</v>
      </c>
      <c r="AM466" t="s">
        <v>636</v>
      </c>
      <c r="AN466" t="s">
        <v>64</v>
      </c>
      <c r="AO466">
        <v>3</v>
      </c>
      <c r="AP466" s="6" t="s">
        <v>12443</v>
      </c>
      <c r="AQ466">
        <v>2</v>
      </c>
      <c r="AR466">
        <v>0</v>
      </c>
      <c r="AS466" s="3" t="str">
        <f t="shared" si="187"/>
        <v>No</v>
      </c>
      <c r="AT466">
        <v>23</v>
      </c>
      <c r="AU466">
        <v>50</v>
      </c>
      <c r="AV466" t="str">
        <f t="shared" si="188"/>
        <v>Yes</v>
      </c>
      <c r="AW466">
        <v>1</v>
      </c>
      <c r="AX466" t="s">
        <v>12445</v>
      </c>
      <c r="AY466" t="s">
        <v>51</v>
      </c>
      <c r="AZ466" s="6" t="s">
        <v>4142</v>
      </c>
      <c r="BA466" t="s">
        <v>4142</v>
      </c>
      <c r="BB466" t="s">
        <v>4143</v>
      </c>
      <c r="BC466" s="3" t="str">
        <f t="shared" si="189"/>
        <v>with rating</v>
      </c>
      <c r="BD466">
        <v>123</v>
      </c>
      <c r="BE466" s="3">
        <v>86</v>
      </c>
      <c r="BF466" s="8">
        <f t="shared" si="190"/>
        <v>0.86</v>
      </c>
      <c r="BG466" s="5">
        <f t="shared" si="170"/>
        <v>105.78</v>
      </c>
      <c r="BH466">
        <v>4.04065040650406</v>
      </c>
      <c r="BI466" t="s">
        <v>4144</v>
      </c>
      <c r="BJ466">
        <v>0</v>
      </c>
      <c r="BK466" s="3" t="str">
        <f t="shared" si="191"/>
        <v>No</v>
      </c>
      <c r="BM466" t="s">
        <v>4145</v>
      </c>
      <c r="BN466" t="s">
        <v>4146</v>
      </c>
      <c r="BO466" t="s">
        <v>4147</v>
      </c>
      <c r="BP466" t="s">
        <v>58</v>
      </c>
      <c r="BQ466" t="s">
        <v>59</v>
      </c>
      <c r="BR466" t="s">
        <v>635</v>
      </c>
      <c r="BS466" t="s">
        <v>12458</v>
      </c>
      <c r="BT466" t="s">
        <v>12769</v>
      </c>
      <c r="BU466" t="s">
        <v>12596</v>
      </c>
      <c r="BV466" t="s">
        <v>12486</v>
      </c>
      <c r="BW466" t="s">
        <v>12568</v>
      </c>
      <c r="BX466" t="s">
        <v>12466</v>
      </c>
      <c r="BY466" t="s">
        <v>12701</v>
      </c>
      <c r="BZ466" t="s">
        <v>12463</v>
      </c>
      <c r="CA466" t="s">
        <v>12564</v>
      </c>
      <c r="CB466" t="s">
        <v>12565</v>
      </c>
      <c r="CC466" t="s">
        <v>12559</v>
      </c>
      <c r="CD466" t="s">
        <v>12492</v>
      </c>
      <c r="CE466" t="s">
        <v>12475</v>
      </c>
      <c r="CF466" t="s">
        <v>12566</v>
      </c>
      <c r="CG466" t="s">
        <v>12770</v>
      </c>
      <c r="CH466" t="s">
        <v>12599</v>
      </c>
    </row>
    <row r="467" spans="1:94" hidden="1" x14ac:dyDescent="0.25">
      <c r="A467">
        <v>466</v>
      </c>
      <c r="B467" t="s">
        <v>1457</v>
      </c>
      <c r="C467" t="s">
        <v>11525</v>
      </c>
      <c r="D467">
        <v>2</v>
      </c>
      <c r="E467">
        <v>2</v>
      </c>
      <c r="F467" t="s">
        <v>45</v>
      </c>
      <c r="G467">
        <v>100</v>
      </c>
      <c r="H467" s="3">
        <f t="shared" si="168"/>
        <v>200</v>
      </c>
      <c r="I467" s="3">
        <f t="shared" si="169"/>
        <v>200</v>
      </c>
      <c r="J467">
        <v>1</v>
      </c>
      <c r="K467" s="3" t="str">
        <f t="shared" si="171"/>
        <v>Yes</v>
      </c>
      <c r="L467" s="3" t="str">
        <f t="shared" si="172"/>
        <v>with rating</v>
      </c>
      <c r="M467" s="3">
        <f t="shared" si="173"/>
        <v>1</v>
      </c>
      <c r="N467" s="3" t="str">
        <f t="shared" si="174"/>
        <v>Below average</v>
      </c>
      <c r="O467" s="3">
        <f t="shared" si="175"/>
        <v>0</v>
      </c>
      <c r="P467" s="3">
        <f t="shared" si="176"/>
        <v>0</v>
      </c>
      <c r="Q467" s="3">
        <f t="shared" si="177"/>
        <v>0</v>
      </c>
      <c r="R467" s="3">
        <f t="shared" si="178"/>
        <v>1</v>
      </c>
      <c r="S467" s="3">
        <f t="shared" si="179"/>
        <v>0</v>
      </c>
      <c r="T467" s="3">
        <f t="shared" si="180"/>
        <v>0</v>
      </c>
      <c r="U467" s="3" t="str">
        <f t="shared" si="181"/>
        <v>Good</v>
      </c>
      <c r="V467">
        <v>2.92</v>
      </c>
      <c r="W467">
        <v>12</v>
      </c>
      <c r="X467">
        <v>2</v>
      </c>
      <c r="Y467" s="8">
        <f t="shared" si="182"/>
        <v>0.16666666666666666</v>
      </c>
      <c r="Z467">
        <v>2</v>
      </c>
      <c r="AA467">
        <v>4</v>
      </c>
      <c r="AB467">
        <v>1</v>
      </c>
      <c r="AC467">
        <v>3</v>
      </c>
      <c r="AD467" s="9">
        <f t="shared" si="183"/>
        <v>0.25</v>
      </c>
      <c r="AE467">
        <v>0</v>
      </c>
      <c r="AF467">
        <v>0</v>
      </c>
      <c r="AG467" s="3" t="str">
        <f t="shared" si="184"/>
        <v>No</v>
      </c>
      <c r="AH467">
        <v>0</v>
      </c>
      <c r="AI467" s="3" t="str">
        <f t="shared" si="185"/>
        <v>No</v>
      </c>
      <c r="AJ467">
        <v>0</v>
      </c>
      <c r="AK467" s="3" t="str">
        <f t="shared" si="186"/>
        <v>No</v>
      </c>
      <c r="AL467" t="s">
        <v>11753</v>
      </c>
      <c r="AM467" t="s">
        <v>172</v>
      </c>
      <c r="AN467" t="s">
        <v>1706</v>
      </c>
      <c r="AO467">
        <v>1</v>
      </c>
      <c r="AP467" s="6" t="s">
        <v>12443</v>
      </c>
      <c r="AQ467">
        <v>1</v>
      </c>
      <c r="AR467">
        <v>0</v>
      </c>
      <c r="AS467" s="3" t="str">
        <f t="shared" si="187"/>
        <v>No</v>
      </c>
      <c r="AT467">
        <v>25</v>
      </c>
      <c r="AU467">
        <v>50</v>
      </c>
      <c r="AV467" t="str">
        <f t="shared" si="188"/>
        <v>Yes</v>
      </c>
      <c r="AW467">
        <v>1</v>
      </c>
      <c r="AX467" t="s">
        <v>12445</v>
      </c>
      <c r="AY467" t="s">
        <v>51</v>
      </c>
      <c r="AZ467" s="6" t="s">
        <v>4149</v>
      </c>
      <c r="BA467" t="s">
        <v>4149</v>
      </c>
      <c r="BB467" t="s">
        <v>4150</v>
      </c>
      <c r="BC467" s="3" t="str">
        <f t="shared" si="189"/>
        <v>with rating</v>
      </c>
      <c r="BD467">
        <v>366</v>
      </c>
      <c r="BE467" s="3">
        <v>84</v>
      </c>
      <c r="BF467" s="8">
        <f t="shared" si="190"/>
        <v>0.84</v>
      </c>
      <c r="BG467" s="5">
        <f t="shared" si="170"/>
        <v>307.44</v>
      </c>
      <c r="BH467">
        <v>3.9754098360655701</v>
      </c>
      <c r="BI467" t="s">
        <v>4151</v>
      </c>
      <c r="BJ467">
        <v>0</v>
      </c>
      <c r="BK467" s="3" t="str">
        <f t="shared" si="191"/>
        <v>No</v>
      </c>
      <c r="BM467" t="s">
        <v>4152</v>
      </c>
      <c r="BN467" t="s">
        <v>4153</v>
      </c>
      <c r="BO467" t="s">
        <v>4154</v>
      </c>
      <c r="BP467" t="s">
        <v>58</v>
      </c>
      <c r="BQ467" t="s">
        <v>59</v>
      </c>
      <c r="BR467" t="s">
        <v>11753</v>
      </c>
      <c r="BS467" t="s">
        <v>13685</v>
      </c>
      <c r="BT467" t="s">
        <v>12458</v>
      </c>
      <c r="BU467" t="s">
        <v>12830</v>
      </c>
      <c r="BV467" t="s">
        <v>13711</v>
      </c>
      <c r="BW467" t="s">
        <v>12521</v>
      </c>
      <c r="BX467" t="s">
        <v>13053</v>
      </c>
      <c r="BY467" t="s">
        <v>13712</v>
      </c>
      <c r="BZ467" t="s">
        <v>12469</v>
      </c>
      <c r="CA467" t="s">
        <v>13713</v>
      </c>
      <c r="CB467" t="s">
        <v>12463</v>
      </c>
      <c r="CC467" t="s">
        <v>12519</v>
      </c>
      <c r="CD467" t="s">
        <v>12525</v>
      </c>
      <c r="CE467" t="s">
        <v>13714</v>
      </c>
      <c r="CF467" t="s">
        <v>12471</v>
      </c>
      <c r="CG467" t="s">
        <v>13715</v>
      </c>
      <c r="CH467" t="s">
        <v>12475</v>
      </c>
      <c r="CI467" t="s">
        <v>13716</v>
      </c>
      <c r="CJ467" t="s">
        <v>12520</v>
      </c>
    </row>
    <row r="468" spans="1:94" hidden="1" x14ac:dyDescent="0.25">
      <c r="A468">
        <v>467</v>
      </c>
      <c r="B468" t="s">
        <v>11754</v>
      </c>
      <c r="C468" t="s">
        <v>11754</v>
      </c>
      <c r="D468">
        <v>8</v>
      </c>
      <c r="E468">
        <v>13</v>
      </c>
      <c r="F468" t="s">
        <v>45</v>
      </c>
      <c r="G468">
        <v>100</v>
      </c>
      <c r="H468" s="3">
        <f t="shared" si="168"/>
        <v>800</v>
      </c>
      <c r="I468" s="3">
        <f t="shared" si="169"/>
        <v>1300</v>
      </c>
      <c r="J468">
        <v>0</v>
      </c>
      <c r="K468" s="3" t="str">
        <f t="shared" si="171"/>
        <v>No</v>
      </c>
      <c r="L468" s="3" t="str">
        <f t="shared" si="172"/>
        <v>with rating</v>
      </c>
      <c r="M468" s="3">
        <f t="shared" si="173"/>
        <v>1</v>
      </c>
      <c r="N468" s="3" t="str">
        <f t="shared" si="174"/>
        <v>Above average</v>
      </c>
      <c r="O468" s="3">
        <f t="shared" si="175"/>
        <v>0</v>
      </c>
      <c r="P468" s="3">
        <f t="shared" si="176"/>
        <v>0</v>
      </c>
      <c r="Q468" s="3">
        <f t="shared" si="177"/>
        <v>0</v>
      </c>
      <c r="R468" s="3">
        <f t="shared" si="178"/>
        <v>0</v>
      </c>
      <c r="S468" s="3">
        <f t="shared" si="179"/>
        <v>1</v>
      </c>
      <c r="T468" s="3">
        <f t="shared" si="180"/>
        <v>0</v>
      </c>
      <c r="U468" s="3" t="str">
        <f t="shared" si="181"/>
        <v>Very good</v>
      </c>
      <c r="V468">
        <v>4.04</v>
      </c>
      <c r="W468">
        <v>57</v>
      </c>
      <c r="X468">
        <v>29</v>
      </c>
      <c r="Y468" s="8">
        <f t="shared" si="182"/>
        <v>0.50877192982456143</v>
      </c>
      <c r="Z468">
        <v>16</v>
      </c>
      <c r="AA468">
        <v>2</v>
      </c>
      <c r="AB468">
        <v>5</v>
      </c>
      <c r="AC468">
        <v>5</v>
      </c>
      <c r="AD468" s="9">
        <f t="shared" si="183"/>
        <v>8.771929824561403E-2</v>
      </c>
      <c r="AE468">
        <v>0</v>
      </c>
      <c r="AF468">
        <v>0</v>
      </c>
      <c r="AG468" s="3" t="str">
        <f t="shared" si="184"/>
        <v>No</v>
      </c>
      <c r="AH468">
        <v>0</v>
      </c>
      <c r="AI468" s="3" t="str">
        <f t="shared" si="185"/>
        <v>No</v>
      </c>
      <c r="AJ468">
        <v>0</v>
      </c>
      <c r="AK468" s="3" t="str">
        <f t="shared" si="186"/>
        <v>No</v>
      </c>
      <c r="AL468" t="s">
        <v>11755</v>
      </c>
      <c r="AM468" t="s">
        <v>161</v>
      </c>
      <c r="AN468" t="s">
        <v>48</v>
      </c>
      <c r="AO468">
        <v>50</v>
      </c>
      <c r="AP468" s="6" t="s">
        <v>12443</v>
      </c>
      <c r="AQ468">
        <v>2</v>
      </c>
      <c r="AR468">
        <v>0</v>
      </c>
      <c r="AS468" s="3" t="str">
        <f t="shared" si="187"/>
        <v>No</v>
      </c>
      <c r="AT468">
        <v>51</v>
      </c>
      <c r="AU468">
        <v>50</v>
      </c>
      <c r="AV468" t="str">
        <f t="shared" si="188"/>
        <v>No</v>
      </c>
      <c r="AY468" t="s">
        <v>51</v>
      </c>
      <c r="AZ468" s="6" t="s">
        <v>284</v>
      </c>
      <c r="BA468" t="s">
        <v>284</v>
      </c>
      <c r="BB468" t="s">
        <v>285</v>
      </c>
      <c r="BC468" s="3" t="str">
        <f t="shared" si="189"/>
        <v>with rating</v>
      </c>
      <c r="BD468">
        <v>4516</v>
      </c>
      <c r="BE468" s="3">
        <v>90</v>
      </c>
      <c r="BF468" s="8">
        <f t="shared" si="190"/>
        <v>0.9</v>
      </c>
      <c r="BG468" s="5">
        <f t="shared" si="170"/>
        <v>4064.4</v>
      </c>
      <c r="BH468">
        <v>4.2318423383525197</v>
      </c>
      <c r="BI468" t="s">
        <v>286</v>
      </c>
      <c r="BJ468">
        <v>0</v>
      </c>
      <c r="BK468" s="3" t="str">
        <f t="shared" si="191"/>
        <v>No</v>
      </c>
      <c r="BM468" t="s">
        <v>4157</v>
      </c>
      <c r="BN468" t="s">
        <v>4158</v>
      </c>
      <c r="BO468" t="s">
        <v>4159</v>
      </c>
      <c r="BP468" t="s">
        <v>58</v>
      </c>
      <c r="BQ468" t="s">
        <v>59</v>
      </c>
      <c r="BR468" t="s">
        <v>11755</v>
      </c>
      <c r="BS468" t="s">
        <v>12603</v>
      </c>
      <c r="BT468" t="s">
        <v>12573</v>
      </c>
      <c r="BU468" t="s">
        <v>12459</v>
      </c>
      <c r="BV468" t="s">
        <v>12458</v>
      </c>
      <c r="BW468" t="s">
        <v>13599</v>
      </c>
      <c r="BX468" t="s">
        <v>12554</v>
      </c>
      <c r="BY468" t="s">
        <v>12576</v>
      </c>
      <c r="BZ468" t="s">
        <v>12463</v>
      </c>
      <c r="CA468" t="s">
        <v>12519</v>
      </c>
      <c r="CB468" t="s">
        <v>12632</v>
      </c>
      <c r="CC468" t="s">
        <v>12680</v>
      </c>
      <c r="CD468" t="s">
        <v>13717</v>
      </c>
      <c r="CE468" t="s">
        <v>13718</v>
      </c>
      <c r="CF468" t="s">
        <v>12581</v>
      </c>
      <c r="CG468" t="s">
        <v>12475</v>
      </c>
      <c r="CH468" t="s">
        <v>12582</v>
      </c>
      <c r="CI468" t="s">
        <v>12473</v>
      </c>
      <c r="CJ468" t="s">
        <v>13719</v>
      </c>
      <c r="CK468" t="s">
        <v>12466</v>
      </c>
      <c r="CL468" t="s">
        <v>13720</v>
      </c>
      <c r="CM468" t="s">
        <v>12492</v>
      </c>
      <c r="CN468" t="s">
        <v>12627</v>
      </c>
      <c r="CO468" t="s">
        <v>12714</v>
      </c>
      <c r="CP468" t="s">
        <v>12505</v>
      </c>
    </row>
    <row r="469" spans="1:94" hidden="1" x14ac:dyDescent="0.25">
      <c r="A469">
        <v>468</v>
      </c>
      <c r="B469" t="s">
        <v>11756</v>
      </c>
      <c r="C469" t="s">
        <v>11757</v>
      </c>
      <c r="D469">
        <v>22</v>
      </c>
      <c r="E469">
        <v>159</v>
      </c>
      <c r="F469" t="s">
        <v>45</v>
      </c>
      <c r="G469">
        <v>1000</v>
      </c>
      <c r="H469" s="3">
        <f t="shared" si="168"/>
        <v>22000</v>
      </c>
      <c r="I469" s="3">
        <f t="shared" si="169"/>
        <v>159000</v>
      </c>
      <c r="J469">
        <v>0</v>
      </c>
      <c r="K469" s="3" t="str">
        <f t="shared" si="171"/>
        <v>No</v>
      </c>
      <c r="L469" s="3" t="str">
        <f t="shared" si="172"/>
        <v>with rating</v>
      </c>
      <c r="M469" s="3">
        <f t="shared" si="173"/>
        <v>1</v>
      </c>
      <c r="N469" s="3" t="str">
        <f t="shared" si="174"/>
        <v>Above average</v>
      </c>
      <c r="O469" s="3">
        <f t="shared" si="175"/>
        <v>0</v>
      </c>
      <c r="P469" s="3">
        <f t="shared" si="176"/>
        <v>0</v>
      </c>
      <c r="Q469" s="3">
        <f t="shared" si="177"/>
        <v>0</v>
      </c>
      <c r="R469" s="3">
        <f t="shared" si="178"/>
        <v>0</v>
      </c>
      <c r="S469" s="3">
        <f t="shared" si="179"/>
        <v>1</v>
      </c>
      <c r="T469" s="3">
        <f t="shared" si="180"/>
        <v>0</v>
      </c>
      <c r="U469" s="3" t="str">
        <f t="shared" si="181"/>
        <v>Very good</v>
      </c>
      <c r="V469">
        <v>4.04</v>
      </c>
      <c r="W469">
        <v>235</v>
      </c>
      <c r="X469">
        <v>127</v>
      </c>
      <c r="Y469" s="8">
        <f t="shared" si="182"/>
        <v>0.54042553191489362</v>
      </c>
      <c r="Z469">
        <v>49</v>
      </c>
      <c r="AA469">
        <v>26</v>
      </c>
      <c r="AB469">
        <v>7</v>
      </c>
      <c r="AC469">
        <v>26</v>
      </c>
      <c r="AD469" s="9">
        <f t="shared" si="183"/>
        <v>0.11063829787234042</v>
      </c>
      <c r="AE469">
        <v>0</v>
      </c>
      <c r="AF469">
        <v>0</v>
      </c>
      <c r="AG469" s="3" t="str">
        <f t="shared" si="184"/>
        <v>No</v>
      </c>
      <c r="AH469">
        <v>0</v>
      </c>
      <c r="AI469" s="3" t="str">
        <f t="shared" si="185"/>
        <v>No</v>
      </c>
      <c r="AJ469">
        <v>0</v>
      </c>
      <c r="AK469" s="3" t="str">
        <f t="shared" si="186"/>
        <v>No</v>
      </c>
      <c r="AL469" t="s">
        <v>11758</v>
      </c>
      <c r="AM469" t="s">
        <v>85</v>
      </c>
      <c r="AN469" t="s">
        <v>96</v>
      </c>
      <c r="AO469">
        <v>50</v>
      </c>
      <c r="AP469" s="6" t="s">
        <v>12443</v>
      </c>
      <c r="AQ469">
        <v>5</v>
      </c>
      <c r="AR469">
        <v>0</v>
      </c>
      <c r="AS469" s="3" t="str">
        <f t="shared" si="187"/>
        <v>No</v>
      </c>
      <c r="AT469">
        <v>80</v>
      </c>
      <c r="AU469">
        <v>50</v>
      </c>
      <c r="AV469" t="str">
        <f t="shared" si="188"/>
        <v>No</v>
      </c>
      <c r="AY469" t="s">
        <v>51</v>
      </c>
      <c r="AZ469" s="6" t="s">
        <v>4163</v>
      </c>
      <c r="BA469" t="s">
        <v>4163</v>
      </c>
      <c r="BB469" t="s">
        <v>4164</v>
      </c>
      <c r="BC469" s="3" t="str">
        <f t="shared" si="189"/>
        <v>with rating</v>
      </c>
      <c r="BD469">
        <v>541</v>
      </c>
      <c r="BE469" s="3">
        <v>0</v>
      </c>
      <c r="BF469" s="8">
        <f t="shared" si="190"/>
        <v>0</v>
      </c>
      <c r="BG469" s="5">
        <f t="shared" si="170"/>
        <v>0</v>
      </c>
      <c r="BH469">
        <v>4.0979667282809604</v>
      </c>
      <c r="BI469" t="s">
        <v>4165</v>
      </c>
      <c r="BJ469">
        <v>0</v>
      </c>
      <c r="BK469" s="3" t="str">
        <f t="shared" si="191"/>
        <v>No</v>
      </c>
      <c r="BM469" t="s">
        <v>4166</v>
      </c>
      <c r="BN469" t="s">
        <v>4167</v>
      </c>
      <c r="BO469" s="1" t="s">
        <v>4168</v>
      </c>
      <c r="BP469" t="s">
        <v>58</v>
      </c>
      <c r="BQ469" t="s">
        <v>59</v>
      </c>
      <c r="BR469" t="s">
        <v>11758</v>
      </c>
      <c r="BS469" t="s">
        <v>13721</v>
      </c>
      <c r="BT469" t="s">
        <v>12459</v>
      </c>
      <c r="BU469" t="s">
        <v>12467</v>
      </c>
      <c r="BV469" t="s">
        <v>13722</v>
      </c>
      <c r="BW469" t="s">
        <v>12458</v>
      </c>
      <c r="BX469" t="s">
        <v>12473</v>
      </c>
      <c r="BY469" t="s">
        <v>12532</v>
      </c>
      <c r="BZ469" t="s">
        <v>13723</v>
      </c>
      <c r="CA469" t="s">
        <v>13724</v>
      </c>
      <c r="CB469" t="s">
        <v>12518</v>
      </c>
      <c r="CC469" t="s">
        <v>12469</v>
      </c>
      <c r="CD469" t="s">
        <v>13725</v>
      </c>
      <c r="CE469" t="s">
        <v>13726</v>
      </c>
      <c r="CF469" t="s">
        <v>13727</v>
      </c>
      <c r="CG469" t="s">
        <v>13728</v>
      </c>
      <c r="CH469" t="s">
        <v>12581</v>
      </c>
    </row>
    <row r="470" spans="1:94" hidden="1" x14ac:dyDescent="0.25">
      <c r="A470">
        <v>469</v>
      </c>
      <c r="B470" t="s">
        <v>4169</v>
      </c>
      <c r="C470" t="s">
        <v>4170</v>
      </c>
      <c r="D470">
        <v>11</v>
      </c>
      <c r="E470">
        <v>10</v>
      </c>
      <c r="F470" t="s">
        <v>45</v>
      </c>
      <c r="G470">
        <v>1000</v>
      </c>
      <c r="H470" s="3">
        <f t="shared" si="168"/>
        <v>11000</v>
      </c>
      <c r="I470" s="3">
        <f t="shared" si="169"/>
        <v>10000</v>
      </c>
      <c r="J470">
        <v>0</v>
      </c>
      <c r="K470" s="3" t="str">
        <f t="shared" si="171"/>
        <v>No</v>
      </c>
      <c r="L470" s="3" t="str">
        <f t="shared" si="172"/>
        <v>with rating</v>
      </c>
      <c r="M470" s="3">
        <f t="shared" si="173"/>
        <v>1</v>
      </c>
      <c r="N470" s="3" t="str">
        <f t="shared" si="174"/>
        <v>Above average</v>
      </c>
      <c r="O470" s="3">
        <f t="shared" si="175"/>
        <v>0</v>
      </c>
      <c r="P470" s="3">
        <f t="shared" si="176"/>
        <v>0</v>
      </c>
      <c r="Q470" s="3">
        <f t="shared" si="177"/>
        <v>0</v>
      </c>
      <c r="R470" s="3">
        <f t="shared" si="178"/>
        <v>0</v>
      </c>
      <c r="S470" s="3">
        <f t="shared" si="179"/>
        <v>1</v>
      </c>
      <c r="T470" s="3">
        <f t="shared" si="180"/>
        <v>0</v>
      </c>
      <c r="U470" s="3" t="str">
        <f t="shared" si="181"/>
        <v>Very good</v>
      </c>
      <c r="V470">
        <v>3.89</v>
      </c>
      <c r="W470">
        <v>140</v>
      </c>
      <c r="X470">
        <v>66</v>
      </c>
      <c r="Y470" s="8">
        <f t="shared" si="182"/>
        <v>0.47142857142857142</v>
      </c>
      <c r="Z470">
        <v>35</v>
      </c>
      <c r="AA470">
        <v>15</v>
      </c>
      <c r="AB470">
        <v>5</v>
      </c>
      <c r="AC470">
        <v>19</v>
      </c>
      <c r="AD470" s="9">
        <f t="shared" si="183"/>
        <v>0.1357142857142857</v>
      </c>
      <c r="AE470">
        <v>0</v>
      </c>
      <c r="AF470">
        <v>0</v>
      </c>
      <c r="AG470" s="3" t="str">
        <f t="shared" si="184"/>
        <v>No</v>
      </c>
      <c r="AH470">
        <v>0</v>
      </c>
      <c r="AI470" s="3" t="str">
        <f t="shared" si="185"/>
        <v>No</v>
      </c>
      <c r="AJ470">
        <v>0</v>
      </c>
      <c r="AK470" s="3" t="str">
        <f t="shared" si="186"/>
        <v>No</v>
      </c>
      <c r="AL470" t="s">
        <v>4171</v>
      </c>
      <c r="AM470" t="s">
        <v>47</v>
      </c>
      <c r="AN470" t="s">
        <v>64</v>
      </c>
      <c r="AO470">
        <v>50</v>
      </c>
      <c r="AP470" s="6" t="s">
        <v>12443</v>
      </c>
      <c r="AQ470">
        <v>3</v>
      </c>
      <c r="AR470">
        <v>0</v>
      </c>
      <c r="AS470" s="3" t="str">
        <f t="shared" si="187"/>
        <v>No</v>
      </c>
      <c r="AT470">
        <v>42</v>
      </c>
      <c r="AU470">
        <v>50</v>
      </c>
      <c r="AV470" t="str">
        <f t="shared" si="188"/>
        <v>No</v>
      </c>
      <c r="AY470" t="s">
        <v>51</v>
      </c>
      <c r="AZ470" s="6" t="s">
        <v>4172</v>
      </c>
      <c r="BA470" t="s">
        <v>4173</v>
      </c>
      <c r="BB470" t="s">
        <v>4174</v>
      </c>
      <c r="BC470" s="3" t="str">
        <f t="shared" si="189"/>
        <v>with rating</v>
      </c>
      <c r="BD470">
        <v>124563</v>
      </c>
      <c r="BE470" s="3">
        <v>89</v>
      </c>
      <c r="BF470" s="8">
        <f t="shared" si="190"/>
        <v>0.89</v>
      </c>
      <c r="BG470" s="5">
        <f t="shared" si="170"/>
        <v>110861.07</v>
      </c>
      <c r="BH470">
        <v>4.1935887863972399</v>
      </c>
      <c r="BI470" t="s">
        <v>4175</v>
      </c>
      <c r="BJ470">
        <v>0</v>
      </c>
      <c r="BK470" s="3" t="str">
        <f t="shared" si="191"/>
        <v>No</v>
      </c>
      <c r="BM470" t="s">
        <v>4176</v>
      </c>
      <c r="BN470" t="s">
        <v>4177</v>
      </c>
      <c r="BO470" t="s">
        <v>4178</v>
      </c>
      <c r="BP470" t="s">
        <v>58</v>
      </c>
      <c r="BQ470" t="s">
        <v>59</v>
      </c>
      <c r="BR470" t="s">
        <v>4171</v>
      </c>
      <c r="BS470" t="s">
        <v>12482</v>
      </c>
      <c r="BT470" t="s">
        <v>13729</v>
      </c>
      <c r="BU470" t="s">
        <v>13184</v>
      </c>
      <c r="BV470" t="s">
        <v>13730</v>
      </c>
      <c r="BW470" t="s">
        <v>13731</v>
      </c>
      <c r="BX470" t="s">
        <v>12458</v>
      </c>
      <c r="BY470" t="s">
        <v>12770</v>
      </c>
      <c r="BZ470" t="s">
        <v>12704</v>
      </c>
      <c r="CA470" t="s">
        <v>12550</v>
      </c>
      <c r="CB470" t="s">
        <v>13732</v>
      </c>
      <c r="CC470" t="s">
        <v>13733</v>
      </c>
      <c r="CD470" t="s">
        <v>12836</v>
      </c>
      <c r="CE470" t="s">
        <v>12463</v>
      </c>
      <c r="CF470" t="s">
        <v>12469</v>
      </c>
      <c r="CG470" t="s">
        <v>13734</v>
      </c>
      <c r="CH470" t="s">
        <v>13367</v>
      </c>
      <c r="CI470" t="s">
        <v>13735</v>
      </c>
      <c r="CJ470" t="s">
        <v>13189</v>
      </c>
      <c r="CK470" t="s">
        <v>12475</v>
      </c>
      <c r="CL470" t="s">
        <v>13191</v>
      </c>
      <c r="CM470" t="s">
        <v>12702</v>
      </c>
    </row>
    <row r="471" spans="1:94" hidden="1" x14ac:dyDescent="0.25">
      <c r="A471">
        <v>470</v>
      </c>
      <c r="B471" t="s">
        <v>4179</v>
      </c>
      <c r="C471" t="s">
        <v>11759</v>
      </c>
      <c r="D471">
        <v>6</v>
      </c>
      <c r="E471">
        <v>6</v>
      </c>
      <c r="F471" t="s">
        <v>45</v>
      </c>
      <c r="G471">
        <v>1000</v>
      </c>
      <c r="H471" s="3">
        <f t="shared" si="168"/>
        <v>6000</v>
      </c>
      <c r="I471" s="3">
        <f t="shared" si="169"/>
        <v>6000</v>
      </c>
      <c r="J471">
        <v>1</v>
      </c>
      <c r="K471" s="3" t="str">
        <f t="shared" si="171"/>
        <v>Yes</v>
      </c>
      <c r="L471" s="3" t="str">
        <f t="shared" si="172"/>
        <v>with rating</v>
      </c>
      <c r="M471" s="3">
        <f t="shared" si="173"/>
        <v>1</v>
      </c>
      <c r="N471" s="3" t="str">
        <f t="shared" si="174"/>
        <v>Below average</v>
      </c>
      <c r="O471" s="3">
        <f t="shared" si="175"/>
        <v>0</v>
      </c>
      <c r="P471" s="3">
        <f t="shared" si="176"/>
        <v>0</v>
      </c>
      <c r="Q471" s="3">
        <f t="shared" si="177"/>
        <v>0</v>
      </c>
      <c r="R471" s="3">
        <f t="shared" si="178"/>
        <v>0</v>
      </c>
      <c r="S471" s="3">
        <f t="shared" si="179"/>
        <v>1</v>
      </c>
      <c r="T471" s="3">
        <f t="shared" si="180"/>
        <v>0</v>
      </c>
      <c r="U471" s="3" t="str">
        <f t="shared" si="181"/>
        <v>Very good</v>
      </c>
      <c r="V471">
        <v>3.73</v>
      </c>
      <c r="W471">
        <v>142</v>
      </c>
      <c r="X471">
        <v>56</v>
      </c>
      <c r="Y471" s="8">
        <f t="shared" si="182"/>
        <v>0.39436619718309857</v>
      </c>
      <c r="Z471">
        <v>32</v>
      </c>
      <c r="AA471">
        <v>30</v>
      </c>
      <c r="AB471">
        <v>8</v>
      </c>
      <c r="AC471">
        <v>16</v>
      </c>
      <c r="AD471" s="9">
        <f t="shared" si="183"/>
        <v>0.11267605633802817</v>
      </c>
      <c r="AE471">
        <v>0</v>
      </c>
      <c r="AF471">
        <v>0</v>
      </c>
      <c r="AG471" s="3" t="str">
        <f t="shared" si="184"/>
        <v>No</v>
      </c>
      <c r="AH471">
        <v>0</v>
      </c>
      <c r="AI471" s="3" t="str">
        <f t="shared" si="185"/>
        <v>No</v>
      </c>
      <c r="AJ471">
        <v>0</v>
      </c>
      <c r="AK471" s="3" t="str">
        <f t="shared" si="186"/>
        <v>No</v>
      </c>
      <c r="AL471" t="s">
        <v>11760</v>
      </c>
      <c r="AM471" t="s">
        <v>95</v>
      </c>
      <c r="AN471" t="s">
        <v>96</v>
      </c>
      <c r="AO471">
        <v>50</v>
      </c>
      <c r="AP471" s="6" t="s">
        <v>12443</v>
      </c>
      <c r="AQ471">
        <v>2</v>
      </c>
      <c r="AR471">
        <v>0</v>
      </c>
      <c r="AS471" s="3" t="str">
        <f t="shared" si="187"/>
        <v>No</v>
      </c>
      <c r="AT471">
        <v>50</v>
      </c>
      <c r="AU471">
        <v>50</v>
      </c>
      <c r="AV471" t="str">
        <f t="shared" si="188"/>
        <v>No</v>
      </c>
      <c r="AY471" t="s">
        <v>51</v>
      </c>
      <c r="AZ471" s="6" t="s">
        <v>3437</v>
      </c>
      <c r="BA471" t="s">
        <v>3438</v>
      </c>
      <c r="BB471" t="s">
        <v>4182</v>
      </c>
      <c r="BC471" s="3" t="str">
        <f t="shared" si="189"/>
        <v>with rating</v>
      </c>
      <c r="BD471">
        <v>3053</v>
      </c>
      <c r="BE471" s="3">
        <v>81</v>
      </c>
      <c r="BF471" s="8">
        <f t="shared" si="190"/>
        <v>0.81</v>
      </c>
      <c r="BG471" s="5">
        <f t="shared" si="170"/>
        <v>2472.9299999999998</v>
      </c>
      <c r="BH471">
        <v>3.85849983622666</v>
      </c>
      <c r="BI471" t="s">
        <v>3440</v>
      </c>
      <c r="BJ471">
        <v>0</v>
      </c>
      <c r="BK471" s="3" t="str">
        <f t="shared" si="191"/>
        <v>No</v>
      </c>
      <c r="BM471" t="s">
        <v>4183</v>
      </c>
      <c r="BN471" t="s">
        <v>4184</v>
      </c>
      <c r="BO471" s="1" t="s">
        <v>4185</v>
      </c>
      <c r="BP471" t="s">
        <v>58</v>
      </c>
      <c r="BQ471" t="s">
        <v>59</v>
      </c>
      <c r="BR471" t="s">
        <v>11760</v>
      </c>
      <c r="BS471" t="s">
        <v>13310</v>
      </c>
      <c r="BT471" t="s">
        <v>12458</v>
      </c>
      <c r="BU471" t="s">
        <v>12519</v>
      </c>
      <c r="BV471" t="s">
        <v>12582</v>
      </c>
      <c r="BW471" t="s">
        <v>12467</v>
      </c>
      <c r="BX471" t="s">
        <v>12508</v>
      </c>
      <c r="BY471" t="s">
        <v>12473</v>
      </c>
      <c r="BZ471" t="s">
        <v>12524</v>
      </c>
      <c r="CA471" t="s">
        <v>12463</v>
      </c>
      <c r="CB471" t="s">
        <v>12459</v>
      </c>
      <c r="CC471" t="s">
        <v>12505</v>
      </c>
      <c r="CD471" t="s">
        <v>12594</v>
      </c>
      <c r="CE471" t="s">
        <v>12492</v>
      </c>
      <c r="CF471" t="s">
        <v>12510</v>
      </c>
      <c r="CG471" t="s">
        <v>12530</v>
      </c>
      <c r="CH471" t="s">
        <v>12466</v>
      </c>
      <c r="CI471" t="s">
        <v>12475</v>
      </c>
    </row>
    <row r="472" spans="1:94" hidden="1" x14ac:dyDescent="0.25">
      <c r="A472">
        <v>471</v>
      </c>
      <c r="B472" t="s">
        <v>4186</v>
      </c>
      <c r="C472" t="s">
        <v>4187</v>
      </c>
      <c r="D472">
        <v>6</v>
      </c>
      <c r="E472">
        <v>38</v>
      </c>
      <c r="F472" t="s">
        <v>45</v>
      </c>
      <c r="G472">
        <v>5000</v>
      </c>
      <c r="H472" s="3">
        <f t="shared" si="168"/>
        <v>30000</v>
      </c>
      <c r="I472" s="3">
        <f t="shared" si="169"/>
        <v>190000</v>
      </c>
      <c r="J472">
        <v>0</v>
      </c>
      <c r="K472" s="3" t="str">
        <f t="shared" si="171"/>
        <v>No</v>
      </c>
      <c r="L472" s="3" t="str">
        <f t="shared" si="172"/>
        <v>with rating</v>
      </c>
      <c r="M472" s="3">
        <f t="shared" si="173"/>
        <v>1</v>
      </c>
      <c r="N472" s="3" t="str">
        <f t="shared" si="174"/>
        <v>Above average</v>
      </c>
      <c r="O472" s="3">
        <f t="shared" si="175"/>
        <v>0</v>
      </c>
      <c r="P472" s="3">
        <f t="shared" si="176"/>
        <v>0</v>
      </c>
      <c r="Q472" s="3">
        <f t="shared" si="177"/>
        <v>0</v>
      </c>
      <c r="R472" s="3">
        <f t="shared" si="178"/>
        <v>0</v>
      </c>
      <c r="S472" s="3">
        <f t="shared" si="179"/>
        <v>1</v>
      </c>
      <c r="T472" s="3">
        <f t="shared" si="180"/>
        <v>0</v>
      </c>
      <c r="U472" s="3" t="str">
        <f t="shared" si="181"/>
        <v>Very good</v>
      </c>
      <c r="V472">
        <v>4.22</v>
      </c>
      <c r="W472">
        <v>958</v>
      </c>
      <c r="X472">
        <v>571</v>
      </c>
      <c r="Y472" s="8">
        <f t="shared" si="182"/>
        <v>0.59603340292275575</v>
      </c>
      <c r="Z472">
        <v>171</v>
      </c>
      <c r="AA472">
        <v>116</v>
      </c>
      <c r="AB472">
        <v>53</v>
      </c>
      <c r="AC472">
        <v>47</v>
      </c>
      <c r="AD472" s="9">
        <f t="shared" si="183"/>
        <v>4.9060542797494784E-2</v>
      </c>
      <c r="AE472">
        <v>0</v>
      </c>
      <c r="AF472">
        <v>0</v>
      </c>
      <c r="AG472" s="3" t="str">
        <f t="shared" si="184"/>
        <v>No</v>
      </c>
      <c r="AH472">
        <v>0</v>
      </c>
      <c r="AI472" s="3" t="str">
        <f t="shared" si="185"/>
        <v>No</v>
      </c>
      <c r="AJ472">
        <v>0</v>
      </c>
      <c r="AK472" s="3" t="str">
        <f t="shared" si="186"/>
        <v>No</v>
      </c>
      <c r="AL472" t="s">
        <v>4188</v>
      </c>
      <c r="AM472" t="s">
        <v>85</v>
      </c>
      <c r="AN472" t="s">
        <v>48</v>
      </c>
      <c r="AO472">
        <v>50</v>
      </c>
      <c r="AP472" s="6" t="s">
        <v>12443</v>
      </c>
      <c r="AQ472">
        <v>2</v>
      </c>
      <c r="AR472">
        <v>0</v>
      </c>
      <c r="AS472" s="3" t="str">
        <f t="shared" si="187"/>
        <v>No</v>
      </c>
      <c r="AT472">
        <v>40</v>
      </c>
      <c r="AU472">
        <v>50</v>
      </c>
      <c r="AV472" t="str">
        <f t="shared" si="188"/>
        <v>Yes</v>
      </c>
      <c r="AW472">
        <v>1</v>
      </c>
      <c r="AX472" t="s">
        <v>12445</v>
      </c>
      <c r="AY472" t="s">
        <v>51</v>
      </c>
      <c r="AZ472" s="6" t="s">
        <v>4189</v>
      </c>
      <c r="BA472" t="s">
        <v>4190</v>
      </c>
      <c r="BB472" t="s">
        <v>4191</v>
      </c>
      <c r="BC472" s="3" t="str">
        <f t="shared" si="189"/>
        <v>with rating</v>
      </c>
      <c r="BD472">
        <v>213709</v>
      </c>
      <c r="BE472" s="3">
        <v>91</v>
      </c>
      <c r="BF472" s="8">
        <f t="shared" si="190"/>
        <v>0.91</v>
      </c>
      <c r="BG472" s="5">
        <f t="shared" si="170"/>
        <v>194475.19</v>
      </c>
      <c r="BH472">
        <v>4.2938996485875602</v>
      </c>
      <c r="BI472" t="s">
        <v>4192</v>
      </c>
      <c r="BJ472">
        <v>0</v>
      </c>
      <c r="BK472" s="3" t="str">
        <f t="shared" si="191"/>
        <v>No</v>
      </c>
      <c r="BM472" t="s">
        <v>4193</v>
      </c>
      <c r="BN472" t="s">
        <v>4194</v>
      </c>
      <c r="BO472" t="s">
        <v>4195</v>
      </c>
      <c r="BP472" t="s">
        <v>58</v>
      </c>
      <c r="BQ472" t="s">
        <v>59</v>
      </c>
      <c r="BR472" t="s">
        <v>4188</v>
      </c>
      <c r="BS472" t="s">
        <v>12458</v>
      </c>
      <c r="BT472" t="s">
        <v>12469</v>
      </c>
      <c r="BU472" t="s">
        <v>12582</v>
      </c>
      <c r="BV472" t="s">
        <v>12515</v>
      </c>
      <c r="BW472" t="s">
        <v>12512</v>
      </c>
      <c r="BX472" t="s">
        <v>12501</v>
      </c>
      <c r="BY472" t="s">
        <v>13087</v>
      </c>
      <c r="BZ472" t="s">
        <v>12463</v>
      </c>
      <c r="CA472" t="s">
        <v>12459</v>
      </c>
      <c r="CB472" t="s">
        <v>12493</v>
      </c>
      <c r="CC472" t="s">
        <v>13736</v>
      </c>
      <c r="CD472" t="s">
        <v>12466</v>
      </c>
      <c r="CE472" t="s">
        <v>12717</v>
      </c>
      <c r="CF472" t="s">
        <v>12475</v>
      </c>
    </row>
    <row r="473" spans="1:94" hidden="1" x14ac:dyDescent="0.25">
      <c r="A473">
        <v>472</v>
      </c>
      <c r="B473" t="s">
        <v>4196</v>
      </c>
      <c r="C473" t="s">
        <v>11761</v>
      </c>
      <c r="D473">
        <v>9</v>
      </c>
      <c r="E473">
        <v>50</v>
      </c>
      <c r="F473" t="s">
        <v>45</v>
      </c>
      <c r="G473">
        <v>100</v>
      </c>
      <c r="H473" s="3">
        <f t="shared" si="168"/>
        <v>900</v>
      </c>
      <c r="I473" s="3">
        <f t="shared" si="169"/>
        <v>5000</v>
      </c>
      <c r="J473">
        <v>1</v>
      </c>
      <c r="K473" s="3" t="str">
        <f t="shared" si="171"/>
        <v>Yes</v>
      </c>
      <c r="L473" s="3" t="str">
        <f t="shared" si="172"/>
        <v>with rating</v>
      </c>
      <c r="M473" s="3">
        <f t="shared" si="173"/>
        <v>1</v>
      </c>
      <c r="N473" s="3" t="str">
        <f t="shared" si="174"/>
        <v>Above average</v>
      </c>
      <c r="O473" s="3">
        <f t="shared" si="175"/>
        <v>0</v>
      </c>
      <c r="P473" s="3">
        <f t="shared" si="176"/>
        <v>0</v>
      </c>
      <c r="Q473" s="3">
        <f t="shared" si="177"/>
        <v>0</v>
      </c>
      <c r="R473" s="3">
        <f t="shared" si="178"/>
        <v>0</v>
      </c>
      <c r="S473" s="3">
        <f t="shared" si="179"/>
        <v>1</v>
      </c>
      <c r="T473" s="3">
        <f t="shared" si="180"/>
        <v>0</v>
      </c>
      <c r="U473" s="3" t="str">
        <f t="shared" si="181"/>
        <v>Very good</v>
      </c>
      <c r="V473">
        <v>3.84</v>
      </c>
      <c r="W473">
        <v>37</v>
      </c>
      <c r="X473">
        <v>16</v>
      </c>
      <c r="Y473" s="8">
        <f t="shared" si="182"/>
        <v>0.43243243243243246</v>
      </c>
      <c r="Z473">
        <v>10</v>
      </c>
      <c r="AA473">
        <v>3</v>
      </c>
      <c r="AB473">
        <v>5</v>
      </c>
      <c r="AC473">
        <v>3</v>
      </c>
      <c r="AD473" s="9">
        <f t="shared" si="183"/>
        <v>8.1081081081081086E-2</v>
      </c>
      <c r="AE473">
        <v>0</v>
      </c>
      <c r="AF473">
        <v>0</v>
      </c>
      <c r="AG473" s="3" t="str">
        <f t="shared" si="184"/>
        <v>No</v>
      </c>
      <c r="AH473">
        <v>0</v>
      </c>
      <c r="AI473" s="3" t="str">
        <f t="shared" si="185"/>
        <v>No</v>
      </c>
      <c r="AJ473">
        <v>0</v>
      </c>
      <c r="AK473" s="3" t="str">
        <f t="shared" si="186"/>
        <v>No</v>
      </c>
      <c r="AL473" t="s">
        <v>11762</v>
      </c>
      <c r="AM473" t="s">
        <v>161</v>
      </c>
      <c r="AN473" t="s">
        <v>96</v>
      </c>
      <c r="AO473">
        <v>50</v>
      </c>
      <c r="AP473" s="6" t="s">
        <v>12443</v>
      </c>
      <c r="AQ473">
        <v>3</v>
      </c>
      <c r="AR473">
        <v>0</v>
      </c>
      <c r="AS473" s="3" t="str">
        <f t="shared" si="187"/>
        <v>No</v>
      </c>
      <c r="AT473">
        <v>42</v>
      </c>
      <c r="AU473">
        <v>50</v>
      </c>
      <c r="AV473" t="str">
        <f t="shared" si="188"/>
        <v>No</v>
      </c>
      <c r="AY473" t="s">
        <v>51</v>
      </c>
      <c r="AZ473" s="6" t="s">
        <v>1248</v>
      </c>
      <c r="BA473" t="s">
        <v>1249</v>
      </c>
      <c r="BB473" t="s">
        <v>4199</v>
      </c>
      <c r="BC473" s="3" t="str">
        <f t="shared" si="189"/>
        <v>with rating</v>
      </c>
      <c r="BD473">
        <v>3237</v>
      </c>
      <c r="BE473" s="3">
        <v>83</v>
      </c>
      <c r="BF473" s="8">
        <f t="shared" si="190"/>
        <v>0.83</v>
      </c>
      <c r="BG473" s="5">
        <f t="shared" si="170"/>
        <v>2686.71</v>
      </c>
      <c r="BH473">
        <v>3.9484090206981701</v>
      </c>
      <c r="BI473" t="s">
        <v>1251</v>
      </c>
      <c r="BJ473">
        <v>0</v>
      </c>
      <c r="BK473" s="3" t="str">
        <f t="shared" si="191"/>
        <v>No</v>
      </c>
      <c r="BM473" t="s">
        <v>4200</v>
      </c>
      <c r="BN473" t="s">
        <v>4201</v>
      </c>
      <c r="BO473" t="s">
        <v>4202</v>
      </c>
      <c r="BP473" t="s">
        <v>58</v>
      </c>
      <c r="BQ473" t="s">
        <v>59</v>
      </c>
      <c r="BR473" t="s">
        <v>11762</v>
      </c>
      <c r="BS473" t="s">
        <v>12458</v>
      </c>
      <c r="BT473" t="s">
        <v>13042</v>
      </c>
      <c r="BU473" t="s">
        <v>12469</v>
      </c>
      <c r="BV473" t="s">
        <v>12680</v>
      </c>
      <c r="BW473" t="s">
        <v>13156</v>
      </c>
      <c r="BX473" t="s">
        <v>12704</v>
      </c>
      <c r="BY473" t="s">
        <v>12570</v>
      </c>
      <c r="BZ473" t="s">
        <v>12774</v>
      </c>
      <c r="CA473" t="s">
        <v>13737</v>
      </c>
      <c r="CB473" t="s">
        <v>12463</v>
      </c>
      <c r="CC473" t="s">
        <v>12519</v>
      </c>
      <c r="CD473" t="s">
        <v>12475</v>
      </c>
      <c r="CE473" t="s">
        <v>13738</v>
      </c>
      <c r="CF473" t="s">
        <v>12459</v>
      </c>
      <c r="CG473" t="s">
        <v>12702</v>
      </c>
    </row>
    <row r="474" spans="1:94" hidden="1" x14ac:dyDescent="0.25">
      <c r="A474">
        <v>473</v>
      </c>
      <c r="B474" t="s">
        <v>4203</v>
      </c>
      <c r="C474" t="s">
        <v>4204</v>
      </c>
      <c r="D474">
        <v>12</v>
      </c>
      <c r="E474">
        <v>11</v>
      </c>
      <c r="F474" t="s">
        <v>45</v>
      </c>
      <c r="G474">
        <v>20000</v>
      </c>
      <c r="H474" s="3">
        <f t="shared" si="168"/>
        <v>240000</v>
      </c>
      <c r="I474" s="3">
        <f t="shared" si="169"/>
        <v>220000</v>
      </c>
      <c r="J474">
        <v>1</v>
      </c>
      <c r="K474" s="3" t="str">
        <f t="shared" si="171"/>
        <v>Yes</v>
      </c>
      <c r="L474" s="3" t="str">
        <f t="shared" si="172"/>
        <v>with rating</v>
      </c>
      <c r="M474" s="3">
        <f t="shared" si="173"/>
        <v>1</v>
      </c>
      <c r="N474" s="3" t="str">
        <f t="shared" si="174"/>
        <v>Below average</v>
      </c>
      <c r="O474" s="3">
        <f t="shared" si="175"/>
        <v>0</v>
      </c>
      <c r="P474" s="3">
        <f t="shared" si="176"/>
        <v>0</v>
      </c>
      <c r="Q474" s="3">
        <f t="shared" si="177"/>
        <v>0</v>
      </c>
      <c r="R474" s="3">
        <f t="shared" si="178"/>
        <v>0</v>
      </c>
      <c r="S474" s="3">
        <f t="shared" si="179"/>
        <v>1</v>
      </c>
      <c r="T474" s="3">
        <f t="shared" si="180"/>
        <v>0</v>
      </c>
      <c r="U474" s="3" t="str">
        <f t="shared" si="181"/>
        <v>Very good</v>
      </c>
      <c r="V474">
        <v>3.64</v>
      </c>
      <c r="W474">
        <v>1711</v>
      </c>
      <c r="X474">
        <v>702</v>
      </c>
      <c r="Y474" s="8">
        <f t="shared" si="182"/>
        <v>0.41028638223261249</v>
      </c>
      <c r="Z474">
        <v>339</v>
      </c>
      <c r="AA474">
        <v>272</v>
      </c>
      <c r="AB474">
        <v>144</v>
      </c>
      <c r="AC474">
        <v>254</v>
      </c>
      <c r="AD474" s="9">
        <f t="shared" si="183"/>
        <v>0.14845119812974869</v>
      </c>
      <c r="AE474">
        <v>0</v>
      </c>
      <c r="AF474">
        <v>0</v>
      </c>
      <c r="AG474" s="3" t="str">
        <f t="shared" si="184"/>
        <v>No</v>
      </c>
      <c r="AH474">
        <v>0</v>
      </c>
      <c r="AI474" s="3" t="str">
        <f t="shared" si="185"/>
        <v>No</v>
      </c>
      <c r="AJ474">
        <v>0</v>
      </c>
      <c r="AK474" s="3" t="str">
        <f t="shared" si="186"/>
        <v>No</v>
      </c>
      <c r="AL474" t="s">
        <v>4205</v>
      </c>
      <c r="AM474" t="s">
        <v>85</v>
      </c>
      <c r="AN474" t="s">
        <v>96</v>
      </c>
      <c r="AO474">
        <v>29</v>
      </c>
      <c r="AP474" s="6" t="s">
        <v>12443</v>
      </c>
      <c r="AQ474">
        <v>3</v>
      </c>
      <c r="AR474">
        <v>0</v>
      </c>
      <c r="AS474" s="3" t="str">
        <f t="shared" si="187"/>
        <v>No</v>
      </c>
      <c r="AT474">
        <v>36</v>
      </c>
      <c r="AU474">
        <v>50</v>
      </c>
      <c r="AV474" t="str">
        <f t="shared" si="188"/>
        <v>No</v>
      </c>
      <c r="AY474" t="s">
        <v>51</v>
      </c>
      <c r="AZ474" s="6" t="s">
        <v>204</v>
      </c>
      <c r="BA474" t="s">
        <v>205</v>
      </c>
      <c r="BB474" t="s">
        <v>4206</v>
      </c>
      <c r="BC474" s="3" t="str">
        <f t="shared" si="189"/>
        <v>with rating</v>
      </c>
      <c r="BD474">
        <v>55499</v>
      </c>
      <c r="BE474" s="3">
        <v>89</v>
      </c>
      <c r="BF474" s="8">
        <f t="shared" si="190"/>
        <v>0.89</v>
      </c>
      <c r="BG474" s="5">
        <f t="shared" si="170"/>
        <v>49394.11</v>
      </c>
      <c r="BH474">
        <v>4.1388853853222498</v>
      </c>
      <c r="BI474" t="s">
        <v>207</v>
      </c>
      <c r="BJ474">
        <v>0</v>
      </c>
      <c r="BK474" s="3" t="str">
        <f t="shared" si="191"/>
        <v>No</v>
      </c>
      <c r="BM474" t="s">
        <v>4207</v>
      </c>
      <c r="BN474" t="s">
        <v>4208</v>
      </c>
      <c r="BO474" t="s">
        <v>4209</v>
      </c>
      <c r="BP474" t="s">
        <v>58</v>
      </c>
      <c r="BQ474" t="s">
        <v>59</v>
      </c>
      <c r="BR474" t="s">
        <v>4205</v>
      </c>
      <c r="BS474" t="s">
        <v>12458</v>
      </c>
      <c r="BT474" t="s">
        <v>12776</v>
      </c>
      <c r="BU474" t="s">
        <v>12702</v>
      </c>
      <c r="BV474" t="s">
        <v>12523</v>
      </c>
      <c r="BW474" t="s">
        <v>12524</v>
      </c>
      <c r="BX474" t="s">
        <v>12463</v>
      </c>
      <c r="BY474" t="s">
        <v>12459</v>
      </c>
      <c r="BZ474" t="s">
        <v>85</v>
      </c>
      <c r="CA474" t="s">
        <v>12475</v>
      </c>
      <c r="CB474" t="s">
        <v>12466</v>
      </c>
      <c r="CC474" t="s">
        <v>12581</v>
      </c>
      <c r="CD474" t="s">
        <v>12704</v>
      </c>
    </row>
    <row r="475" spans="1:94" hidden="1" x14ac:dyDescent="0.25">
      <c r="A475">
        <v>474</v>
      </c>
      <c r="B475" t="s">
        <v>4210</v>
      </c>
      <c r="C475" t="s">
        <v>4211</v>
      </c>
      <c r="D475">
        <v>6</v>
      </c>
      <c r="E475">
        <v>6</v>
      </c>
      <c r="F475" t="s">
        <v>45</v>
      </c>
      <c r="G475">
        <v>20000</v>
      </c>
      <c r="H475" s="3">
        <f t="shared" si="168"/>
        <v>120000</v>
      </c>
      <c r="I475" s="3">
        <f t="shared" si="169"/>
        <v>120000</v>
      </c>
      <c r="J475">
        <v>1</v>
      </c>
      <c r="K475" s="3" t="str">
        <f t="shared" si="171"/>
        <v>Yes</v>
      </c>
      <c r="L475" s="3" t="str">
        <f t="shared" si="172"/>
        <v>with rating</v>
      </c>
      <c r="M475" s="3">
        <f t="shared" si="173"/>
        <v>1</v>
      </c>
      <c r="N475" s="3" t="str">
        <f t="shared" si="174"/>
        <v>Below average</v>
      </c>
      <c r="O475" s="3">
        <f t="shared" si="175"/>
        <v>0</v>
      </c>
      <c r="P475" s="3">
        <f t="shared" si="176"/>
        <v>0</v>
      </c>
      <c r="Q475" s="3">
        <f t="shared" si="177"/>
        <v>0</v>
      </c>
      <c r="R475" s="3">
        <f t="shared" si="178"/>
        <v>0</v>
      </c>
      <c r="S475" s="3">
        <f t="shared" si="179"/>
        <v>1</v>
      </c>
      <c r="T475" s="3">
        <f t="shared" si="180"/>
        <v>0</v>
      </c>
      <c r="U475" s="3" t="str">
        <f t="shared" si="181"/>
        <v>Very good</v>
      </c>
      <c r="V475">
        <v>3.71</v>
      </c>
      <c r="W475">
        <v>2706</v>
      </c>
      <c r="X475">
        <v>1095</v>
      </c>
      <c r="Y475" s="8">
        <f t="shared" si="182"/>
        <v>0.40465631929046564</v>
      </c>
      <c r="Z475">
        <v>597</v>
      </c>
      <c r="AA475">
        <v>464</v>
      </c>
      <c r="AB475">
        <v>222</v>
      </c>
      <c r="AC475">
        <v>328</v>
      </c>
      <c r="AD475" s="9">
        <f t="shared" si="183"/>
        <v>0.12121212121212122</v>
      </c>
      <c r="AE475">
        <v>0</v>
      </c>
      <c r="AF475">
        <v>0</v>
      </c>
      <c r="AG475" s="3" t="str">
        <f t="shared" si="184"/>
        <v>No</v>
      </c>
      <c r="AH475">
        <v>0</v>
      </c>
      <c r="AI475" s="3" t="str">
        <f t="shared" si="185"/>
        <v>No</v>
      </c>
      <c r="AJ475">
        <v>0</v>
      </c>
      <c r="AK475" s="3" t="str">
        <f t="shared" si="186"/>
        <v>No</v>
      </c>
      <c r="AL475" t="s">
        <v>4212</v>
      </c>
      <c r="AM475" t="s">
        <v>85</v>
      </c>
      <c r="AN475" t="s">
        <v>162</v>
      </c>
      <c r="AO475">
        <v>49</v>
      </c>
      <c r="AP475" s="6" t="s">
        <v>12443</v>
      </c>
      <c r="AQ475">
        <v>2</v>
      </c>
      <c r="AR475">
        <v>0</v>
      </c>
      <c r="AS475" s="3" t="str">
        <f t="shared" si="187"/>
        <v>No</v>
      </c>
      <c r="AT475">
        <v>38</v>
      </c>
      <c r="AU475">
        <v>50</v>
      </c>
      <c r="AV475" t="str">
        <f t="shared" si="188"/>
        <v>Yes</v>
      </c>
      <c r="AW475">
        <v>1</v>
      </c>
      <c r="AX475" t="s">
        <v>12445</v>
      </c>
      <c r="AY475" t="s">
        <v>51</v>
      </c>
      <c r="AZ475" s="6" t="s">
        <v>4213</v>
      </c>
      <c r="BA475" t="s">
        <v>4214</v>
      </c>
      <c r="BB475" t="s">
        <v>4215</v>
      </c>
      <c r="BC475" s="3" t="str">
        <f t="shared" si="189"/>
        <v>with rating</v>
      </c>
      <c r="BD475">
        <v>6714</v>
      </c>
      <c r="BE475" s="3">
        <v>87</v>
      </c>
      <c r="BF475" s="8">
        <f t="shared" si="190"/>
        <v>0.87</v>
      </c>
      <c r="BG475" s="5">
        <f t="shared" si="170"/>
        <v>5841.18</v>
      </c>
      <c r="BH475">
        <v>4.07327971403038</v>
      </c>
      <c r="BI475" t="s">
        <v>4216</v>
      </c>
      <c r="BJ475">
        <v>0</v>
      </c>
      <c r="BK475" s="3" t="str">
        <f t="shared" si="191"/>
        <v>No</v>
      </c>
      <c r="BM475" t="s">
        <v>4217</v>
      </c>
      <c r="BN475" t="s">
        <v>4218</v>
      </c>
      <c r="BO475" t="s">
        <v>4219</v>
      </c>
      <c r="BP475" t="s">
        <v>58</v>
      </c>
      <c r="BQ475" t="s">
        <v>59</v>
      </c>
      <c r="BR475" t="s">
        <v>4212</v>
      </c>
      <c r="BS475" t="s">
        <v>12704</v>
      </c>
      <c r="BT475" t="s">
        <v>12557</v>
      </c>
      <c r="BU475" t="s">
        <v>12762</v>
      </c>
      <c r="BV475" t="s">
        <v>12560</v>
      </c>
      <c r="BW475" t="s">
        <v>12486</v>
      </c>
      <c r="BX475" t="s">
        <v>12554</v>
      </c>
      <c r="BY475" t="s">
        <v>12559</v>
      </c>
      <c r="BZ475" t="s">
        <v>13087</v>
      </c>
      <c r="CA475" t="s">
        <v>12463</v>
      </c>
      <c r="CB475" t="s">
        <v>12555</v>
      </c>
      <c r="CC475" t="s">
        <v>12490</v>
      </c>
      <c r="CD475" t="s">
        <v>12742</v>
      </c>
      <c r="CE475" t="s">
        <v>12477</v>
      </c>
      <c r="CF475" t="s">
        <v>12565</v>
      </c>
      <c r="CG475" t="s">
        <v>12508</v>
      </c>
      <c r="CH475" t="s">
        <v>12492</v>
      </c>
      <c r="CI475" t="s">
        <v>12475</v>
      </c>
    </row>
    <row r="476" spans="1:94" hidden="1" x14ac:dyDescent="0.25">
      <c r="A476">
        <v>475</v>
      </c>
      <c r="B476" t="s">
        <v>4220</v>
      </c>
      <c r="C476" t="s">
        <v>4221</v>
      </c>
      <c r="D476">
        <v>9</v>
      </c>
      <c r="E476">
        <v>33</v>
      </c>
      <c r="F476" t="s">
        <v>45</v>
      </c>
      <c r="G476">
        <v>5000</v>
      </c>
      <c r="H476" s="3">
        <f t="shared" si="168"/>
        <v>45000</v>
      </c>
      <c r="I476" s="3">
        <f t="shared" si="169"/>
        <v>165000</v>
      </c>
      <c r="J476">
        <v>0</v>
      </c>
      <c r="K476" s="3" t="str">
        <f t="shared" si="171"/>
        <v>No</v>
      </c>
      <c r="L476" s="3" t="str">
        <f t="shared" si="172"/>
        <v>with rating</v>
      </c>
      <c r="M476" s="3">
        <f t="shared" si="173"/>
        <v>1</v>
      </c>
      <c r="N476" s="3" t="str">
        <f t="shared" si="174"/>
        <v>Above average</v>
      </c>
      <c r="O476" s="3">
        <f t="shared" si="175"/>
        <v>0</v>
      </c>
      <c r="P476" s="3">
        <f t="shared" si="176"/>
        <v>0</v>
      </c>
      <c r="Q476" s="3">
        <f t="shared" si="177"/>
        <v>0</v>
      </c>
      <c r="R476" s="3">
        <f t="shared" si="178"/>
        <v>0</v>
      </c>
      <c r="S476" s="3">
        <f t="shared" si="179"/>
        <v>1</v>
      </c>
      <c r="T476" s="3">
        <f t="shared" si="180"/>
        <v>0</v>
      </c>
      <c r="U476" s="3" t="str">
        <f t="shared" si="181"/>
        <v>Very good</v>
      </c>
      <c r="V476">
        <v>3.81</v>
      </c>
      <c r="W476">
        <v>719</v>
      </c>
      <c r="X476">
        <v>356</v>
      </c>
      <c r="Y476" s="8">
        <f t="shared" si="182"/>
        <v>0.49513212795549372</v>
      </c>
      <c r="Z476">
        <v>111</v>
      </c>
      <c r="AA476">
        <v>103</v>
      </c>
      <c r="AB476">
        <v>59</v>
      </c>
      <c r="AC476">
        <v>90</v>
      </c>
      <c r="AD476" s="9">
        <f t="shared" si="183"/>
        <v>0.12517385257301808</v>
      </c>
      <c r="AE476">
        <v>0</v>
      </c>
      <c r="AF476">
        <v>0</v>
      </c>
      <c r="AG476" s="3" t="str">
        <f t="shared" si="184"/>
        <v>No</v>
      </c>
      <c r="AH476">
        <v>0</v>
      </c>
      <c r="AI476" s="3" t="str">
        <f t="shared" si="185"/>
        <v>No</v>
      </c>
      <c r="AJ476">
        <v>0</v>
      </c>
      <c r="AK476" s="3" t="str">
        <f t="shared" si="186"/>
        <v>No</v>
      </c>
      <c r="AL476" t="s">
        <v>4222</v>
      </c>
      <c r="AM476" t="s">
        <v>85</v>
      </c>
      <c r="AN476" t="s">
        <v>96</v>
      </c>
      <c r="AO476">
        <v>50</v>
      </c>
      <c r="AP476" s="6" t="s">
        <v>12443</v>
      </c>
      <c r="AQ476">
        <v>3</v>
      </c>
      <c r="AR476">
        <v>0</v>
      </c>
      <c r="AS476" s="3" t="str">
        <f t="shared" si="187"/>
        <v>No</v>
      </c>
      <c r="AT476">
        <v>45</v>
      </c>
      <c r="AU476">
        <v>50</v>
      </c>
      <c r="AV476" t="str">
        <f t="shared" si="188"/>
        <v>No</v>
      </c>
      <c r="AY476" t="s">
        <v>51</v>
      </c>
      <c r="AZ476" s="6" t="s">
        <v>4223</v>
      </c>
      <c r="BA476" t="s">
        <v>4224</v>
      </c>
      <c r="BB476" t="s">
        <v>4225</v>
      </c>
      <c r="BC476" s="3" t="str">
        <f t="shared" si="189"/>
        <v>with rating</v>
      </c>
      <c r="BD476">
        <v>139788</v>
      </c>
      <c r="BE476" s="3">
        <v>89</v>
      </c>
      <c r="BF476" s="8">
        <f t="shared" si="190"/>
        <v>0.89</v>
      </c>
      <c r="BG476" s="5">
        <f t="shared" si="170"/>
        <v>124411.32</v>
      </c>
      <c r="BH476">
        <v>4.1665092854894503</v>
      </c>
      <c r="BI476" t="s">
        <v>4226</v>
      </c>
      <c r="BJ476">
        <v>0</v>
      </c>
      <c r="BK476" s="3" t="str">
        <f t="shared" si="191"/>
        <v>No</v>
      </c>
      <c r="BM476" t="s">
        <v>4227</v>
      </c>
      <c r="BN476" t="s">
        <v>4228</v>
      </c>
      <c r="BO476" t="s">
        <v>4229</v>
      </c>
      <c r="BP476" t="s">
        <v>58</v>
      </c>
      <c r="BQ476" t="s">
        <v>59</v>
      </c>
      <c r="BR476" t="s">
        <v>4222</v>
      </c>
      <c r="BS476" t="s">
        <v>12603</v>
      </c>
      <c r="BT476" t="s">
        <v>12573</v>
      </c>
      <c r="BU476" t="s">
        <v>13739</v>
      </c>
      <c r="BV476" t="s">
        <v>13543</v>
      </c>
      <c r="BW476" t="s">
        <v>12515</v>
      </c>
      <c r="BX476" t="s">
        <v>13544</v>
      </c>
      <c r="BY476" t="s">
        <v>12473</v>
      </c>
      <c r="BZ476" t="s">
        <v>13377</v>
      </c>
      <c r="CA476" t="s">
        <v>12612</v>
      </c>
      <c r="CB476" t="s">
        <v>12463</v>
      </c>
      <c r="CC476" t="s">
        <v>12493</v>
      </c>
      <c r="CD476" t="s">
        <v>12582</v>
      </c>
      <c r="CE476" t="s">
        <v>12686</v>
      </c>
    </row>
    <row r="477" spans="1:94" hidden="1" x14ac:dyDescent="0.25">
      <c r="A477">
        <v>476</v>
      </c>
      <c r="B477" t="s">
        <v>4230</v>
      </c>
      <c r="C477" t="s">
        <v>4231</v>
      </c>
      <c r="D477">
        <v>18</v>
      </c>
      <c r="E477">
        <v>47</v>
      </c>
      <c r="F477" t="s">
        <v>45</v>
      </c>
      <c r="G477">
        <v>100</v>
      </c>
      <c r="H477" s="3">
        <f t="shared" si="168"/>
        <v>1800</v>
      </c>
      <c r="I477" s="3">
        <f t="shared" si="169"/>
        <v>4700</v>
      </c>
      <c r="J477">
        <v>0</v>
      </c>
      <c r="K477" s="3" t="str">
        <f t="shared" si="171"/>
        <v>No</v>
      </c>
      <c r="L477" s="3" t="str">
        <f t="shared" si="172"/>
        <v>with rating</v>
      </c>
      <c r="M477" s="3">
        <f t="shared" si="173"/>
        <v>1</v>
      </c>
      <c r="N477" s="3" t="str">
        <f t="shared" si="174"/>
        <v>Above average</v>
      </c>
      <c r="O477" s="3">
        <f t="shared" si="175"/>
        <v>0</v>
      </c>
      <c r="P477" s="3">
        <f t="shared" si="176"/>
        <v>0</v>
      </c>
      <c r="Q477" s="3">
        <f t="shared" si="177"/>
        <v>0</v>
      </c>
      <c r="R477" s="3">
        <f t="shared" si="178"/>
        <v>0</v>
      </c>
      <c r="S477" s="3">
        <f t="shared" si="179"/>
        <v>0</v>
      </c>
      <c r="T477" s="3">
        <f t="shared" si="180"/>
        <v>1</v>
      </c>
      <c r="U477" s="3" t="str">
        <f t="shared" si="181"/>
        <v>Excellent</v>
      </c>
      <c r="V477">
        <v>4.62</v>
      </c>
      <c r="W477">
        <v>34</v>
      </c>
      <c r="X477">
        <v>27</v>
      </c>
      <c r="Y477" s="8">
        <f t="shared" si="182"/>
        <v>0.79411764705882348</v>
      </c>
      <c r="Z477">
        <v>4</v>
      </c>
      <c r="AA477">
        <v>1</v>
      </c>
      <c r="AB477">
        <v>1</v>
      </c>
      <c r="AC477">
        <v>1</v>
      </c>
      <c r="AD477" s="9">
        <f t="shared" si="183"/>
        <v>2.9411764705882353E-2</v>
      </c>
      <c r="AE477">
        <v>2</v>
      </c>
      <c r="AF477">
        <v>1</v>
      </c>
      <c r="AG477" s="3" t="str">
        <f t="shared" si="184"/>
        <v>Yes</v>
      </c>
      <c r="AH477">
        <v>0</v>
      </c>
      <c r="AI477" s="3" t="str">
        <f t="shared" si="185"/>
        <v>No</v>
      </c>
      <c r="AJ477">
        <v>1</v>
      </c>
      <c r="AK477" s="3" t="str">
        <f t="shared" si="186"/>
        <v>Yes</v>
      </c>
      <c r="AL477" t="s">
        <v>4232</v>
      </c>
      <c r="AM477" t="s">
        <v>85</v>
      </c>
      <c r="AN477" t="s">
        <v>4233</v>
      </c>
      <c r="AO477">
        <v>5</v>
      </c>
      <c r="AP477" s="6" t="s">
        <v>12443</v>
      </c>
      <c r="AQ477">
        <v>5</v>
      </c>
      <c r="AR477">
        <v>0</v>
      </c>
      <c r="AS477" s="3" t="str">
        <f t="shared" si="187"/>
        <v>No</v>
      </c>
      <c r="AT477">
        <v>82</v>
      </c>
      <c r="AU477">
        <v>50</v>
      </c>
      <c r="AV477" t="str">
        <f t="shared" si="188"/>
        <v>No</v>
      </c>
      <c r="AY477" t="s">
        <v>51</v>
      </c>
      <c r="AZ477" s="6" t="s">
        <v>4234</v>
      </c>
      <c r="BA477" t="s">
        <v>4235</v>
      </c>
      <c r="BB477" t="s">
        <v>4236</v>
      </c>
      <c r="BC477" s="3" t="str">
        <f t="shared" si="189"/>
        <v>with rating</v>
      </c>
      <c r="BD477">
        <v>1465</v>
      </c>
      <c r="BE477" s="3">
        <v>90</v>
      </c>
      <c r="BF477" s="8">
        <f t="shared" si="190"/>
        <v>0.9</v>
      </c>
      <c r="BG477" s="5">
        <f t="shared" si="170"/>
        <v>1318.5</v>
      </c>
      <c r="BH477">
        <v>4.2266211604095503</v>
      </c>
      <c r="BI477" t="s">
        <v>4237</v>
      </c>
      <c r="BJ477">
        <v>1</v>
      </c>
      <c r="BK477" s="3" t="str">
        <f t="shared" si="191"/>
        <v>Yes</v>
      </c>
      <c r="BL477" t="s">
        <v>4238</v>
      </c>
      <c r="BM477" t="s">
        <v>4239</v>
      </c>
      <c r="BN477" t="s">
        <v>4240</v>
      </c>
      <c r="BO477" t="s">
        <v>4241</v>
      </c>
      <c r="BP477" t="s">
        <v>58</v>
      </c>
      <c r="BQ477" t="s">
        <v>59</v>
      </c>
      <c r="BR477" t="s">
        <v>4232</v>
      </c>
      <c r="BS477" t="s">
        <v>13740</v>
      </c>
      <c r="BT477" t="s">
        <v>12469</v>
      </c>
      <c r="BU477" t="s">
        <v>13741</v>
      </c>
      <c r="BV477" t="s">
        <v>12523</v>
      </c>
      <c r="BW477" t="s">
        <v>12714</v>
      </c>
      <c r="BX477" t="s">
        <v>12716</v>
      </c>
      <c r="BY477" t="s">
        <v>13742</v>
      </c>
      <c r="BZ477" t="s">
        <v>12725</v>
      </c>
      <c r="CA477" t="s">
        <v>12774</v>
      </c>
      <c r="CB477" t="s">
        <v>12458</v>
      </c>
      <c r="CC477" t="s">
        <v>12794</v>
      </c>
      <c r="CD477" t="s">
        <v>13743</v>
      </c>
      <c r="CE477" t="s">
        <v>13744</v>
      </c>
    </row>
    <row r="478" spans="1:94" hidden="1" x14ac:dyDescent="0.25">
      <c r="A478">
        <v>477</v>
      </c>
      <c r="B478" t="s">
        <v>4242</v>
      </c>
      <c r="C478" t="s">
        <v>4243</v>
      </c>
      <c r="D478">
        <v>11</v>
      </c>
      <c r="E478">
        <v>108</v>
      </c>
      <c r="F478" t="s">
        <v>45</v>
      </c>
      <c r="G478">
        <v>5000</v>
      </c>
      <c r="H478" s="3">
        <f t="shared" si="168"/>
        <v>55000</v>
      </c>
      <c r="I478" s="3">
        <f t="shared" si="169"/>
        <v>540000</v>
      </c>
      <c r="J478">
        <v>0</v>
      </c>
      <c r="K478" s="3" t="str">
        <f t="shared" si="171"/>
        <v>No</v>
      </c>
      <c r="L478" s="3" t="str">
        <f t="shared" si="172"/>
        <v>with rating</v>
      </c>
      <c r="M478" s="3">
        <f t="shared" si="173"/>
        <v>1</v>
      </c>
      <c r="N478" s="3" t="str">
        <f t="shared" si="174"/>
        <v>Below average</v>
      </c>
      <c r="O478" s="3">
        <f t="shared" si="175"/>
        <v>0</v>
      </c>
      <c r="P478" s="3">
        <f t="shared" si="176"/>
        <v>0</v>
      </c>
      <c r="Q478" s="3">
        <f t="shared" si="177"/>
        <v>0</v>
      </c>
      <c r="R478" s="3">
        <f t="shared" si="178"/>
        <v>1</v>
      </c>
      <c r="S478" s="3">
        <f t="shared" si="179"/>
        <v>0</v>
      </c>
      <c r="T478" s="3">
        <f t="shared" si="180"/>
        <v>0</v>
      </c>
      <c r="U478" s="3" t="str">
        <f t="shared" si="181"/>
        <v>Good</v>
      </c>
      <c r="V478">
        <v>2.95</v>
      </c>
      <c r="W478">
        <v>299</v>
      </c>
      <c r="X478">
        <v>72</v>
      </c>
      <c r="Y478" s="8">
        <f t="shared" si="182"/>
        <v>0.24080267558528429</v>
      </c>
      <c r="Z478">
        <v>47</v>
      </c>
      <c r="AA478">
        <v>59</v>
      </c>
      <c r="AB478">
        <v>36</v>
      </c>
      <c r="AC478">
        <v>85</v>
      </c>
      <c r="AD478" s="9">
        <f t="shared" si="183"/>
        <v>0.28428093645484948</v>
      </c>
      <c r="AE478">
        <v>0</v>
      </c>
      <c r="AF478">
        <v>0</v>
      </c>
      <c r="AG478" s="3" t="str">
        <f t="shared" si="184"/>
        <v>No</v>
      </c>
      <c r="AH478">
        <v>0</v>
      </c>
      <c r="AI478" s="3" t="str">
        <f t="shared" si="185"/>
        <v>No</v>
      </c>
      <c r="AJ478">
        <v>0</v>
      </c>
      <c r="AK478" s="3" t="str">
        <f t="shared" si="186"/>
        <v>No</v>
      </c>
      <c r="AL478" t="s">
        <v>4244</v>
      </c>
      <c r="AM478" t="s">
        <v>182</v>
      </c>
      <c r="AN478" t="s">
        <v>96</v>
      </c>
      <c r="AO478">
        <v>50</v>
      </c>
      <c r="AP478" s="6" t="s">
        <v>12443</v>
      </c>
      <c r="AQ478">
        <v>3</v>
      </c>
      <c r="AR478">
        <v>0</v>
      </c>
      <c r="AS478" s="3" t="str">
        <f t="shared" si="187"/>
        <v>No</v>
      </c>
      <c r="AT478">
        <v>52</v>
      </c>
      <c r="AU478">
        <v>50</v>
      </c>
      <c r="AV478" t="str">
        <f t="shared" si="188"/>
        <v>No</v>
      </c>
      <c r="AY478" t="s">
        <v>51</v>
      </c>
      <c r="AZ478" s="6" t="s">
        <v>4245</v>
      </c>
      <c r="BA478" t="s">
        <v>4246</v>
      </c>
      <c r="BB478" t="s">
        <v>4247</v>
      </c>
      <c r="BC478" s="3" t="str">
        <f t="shared" si="189"/>
        <v>with rating</v>
      </c>
      <c r="BD478">
        <v>2608</v>
      </c>
      <c r="BE478" s="3">
        <v>81</v>
      </c>
      <c r="BF478" s="8">
        <f t="shared" si="190"/>
        <v>0.81</v>
      </c>
      <c r="BG478" s="5">
        <f t="shared" si="170"/>
        <v>2112.48</v>
      </c>
      <c r="BH478">
        <v>3.87308282208588</v>
      </c>
      <c r="BI478" t="s">
        <v>4248</v>
      </c>
      <c r="BJ478">
        <v>0</v>
      </c>
      <c r="BK478" s="3" t="str">
        <f t="shared" si="191"/>
        <v>No</v>
      </c>
      <c r="BM478" t="s">
        <v>4249</v>
      </c>
      <c r="BN478" t="s">
        <v>4250</v>
      </c>
      <c r="BO478" t="s">
        <v>4251</v>
      </c>
      <c r="BP478" t="s">
        <v>58</v>
      </c>
      <c r="BQ478" t="s">
        <v>59</v>
      </c>
      <c r="BR478" t="s">
        <v>4244</v>
      </c>
      <c r="BS478" t="s">
        <v>12458</v>
      </c>
      <c r="BT478" t="s">
        <v>12469</v>
      </c>
      <c r="BU478" t="s">
        <v>12523</v>
      </c>
      <c r="BV478" t="s">
        <v>12524</v>
      </c>
      <c r="BW478" t="s">
        <v>12528</v>
      </c>
      <c r="BX478" t="s">
        <v>12459</v>
      </c>
      <c r="BY478" t="s">
        <v>85</v>
      </c>
      <c r="BZ478" t="s">
        <v>12492</v>
      </c>
      <c r="CA478" t="s">
        <v>12466</v>
      </c>
      <c r="CB478" t="s">
        <v>12529</v>
      </c>
    </row>
    <row r="479" spans="1:94" hidden="1" x14ac:dyDescent="0.25">
      <c r="A479">
        <v>478</v>
      </c>
      <c r="B479" t="s">
        <v>4252</v>
      </c>
      <c r="C479" t="s">
        <v>4253</v>
      </c>
      <c r="D479">
        <v>13</v>
      </c>
      <c r="E479">
        <v>13</v>
      </c>
      <c r="F479" t="s">
        <v>45</v>
      </c>
      <c r="G479">
        <v>1000</v>
      </c>
      <c r="H479" s="3">
        <f t="shared" si="168"/>
        <v>13000</v>
      </c>
      <c r="I479" s="3">
        <f t="shared" si="169"/>
        <v>13000</v>
      </c>
      <c r="J479">
        <v>0</v>
      </c>
      <c r="K479" s="3" t="str">
        <f t="shared" si="171"/>
        <v>No</v>
      </c>
      <c r="L479" s="3" t="str">
        <f t="shared" si="172"/>
        <v>with rating</v>
      </c>
      <c r="M479" s="3">
        <f t="shared" si="173"/>
        <v>1</v>
      </c>
      <c r="N479" s="3" t="str">
        <f t="shared" si="174"/>
        <v>Below average</v>
      </c>
      <c r="O479" s="3">
        <f t="shared" si="175"/>
        <v>0</v>
      </c>
      <c r="P479" s="3">
        <f t="shared" si="176"/>
        <v>0</v>
      </c>
      <c r="Q479" s="3">
        <f t="shared" si="177"/>
        <v>0</v>
      </c>
      <c r="R479" s="3">
        <f t="shared" si="178"/>
        <v>0</v>
      </c>
      <c r="S479" s="3">
        <f t="shared" si="179"/>
        <v>1</v>
      </c>
      <c r="T479" s="3">
        <f t="shared" si="180"/>
        <v>0</v>
      </c>
      <c r="U479" s="3" t="str">
        <f t="shared" si="181"/>
        <v>Very good</v>
      </c>
      <c r="V479">
        <v>3.7</v>
      </c>
      <c r="W479">
        <v>332</v>
      </c>
      <c r="X479">
        <v>149</v>
      </c>
      <c r="Y479" s="8">
        <f t="shared" si="182"/>
        <v>0.44879518072289154</v>
      </c>
      <c r="Z479">
        <v>56</v>
      </c>
      <c r="AA479">
        <v>57</v>
      </c>
      <c r="AB479">
        <v>20</v>
      </c>
      <c r="AC479">
        <v>50</v>
      </c>
      <c r="AD479" s="9">
        <f t="shared" si="183"/>
        <v>0.15060240963855423</v>
      </c>
      <c r="AE479">
        <v>0</v>
      </c>
      <c r="AF479">
        <v>0</v>
      </c>
      <c r="AG479" s="3" t="str">
        <f t="shared" si="184"/>
        <v>No</v>
      </c>
      <c r="AH479">
        <v>0</v>
      </c>
      <c r="AI479" s="3" t="str">
        <f t="shared" si="185"/>
        <v>No</v>
      </c>
      <c r="AJ479">
        <v>0</v>
      </c>
      <c r="AK479" s="3" t="str">
        <f t="shared" si="186"/>
        <v>No</v>
      </c>
      <c r="AL479" t="s">
        <v>4254</v>
      </c>
      <c r="AM479" t="s">
        <v>85</v>
      </c>
      <c r="AN479" t="s">
        <v>96</v>
      </c>
      <c r="AO479">
        <v>10</v>
      </c>
      <c r="AP479" s="6" t="s">
        <v>12443</v>
      </c>
      <c r="AQ479">
        <v>3</v>
      </c>
      <c r="AR479">
        <v>0</v>
      </c>
      <c r="AS479" s="3" t="str">
        <f t="shared" si="187"/>
        <v>No</v>
      </c>
      <c r="AT479">
        <v>52</v>
      </c>
      <c r="AU479">
        <v>50</v>
      </c>
      <c r="AV479" t="str">
        <f t="shared" si="188"/>
        <v>Yes</v>
      </c>
      <c r="AW479">
        <v>1</v>
      </c>
      <c r="AX479" t="s">
        <v>12445</v>
      </c>
      <c r="AY479" t="s">
        <v>321</v>
      </c>
      <c r="AZ479" s="6" t="s">
        <v>4255</v>
      </c>
      <c r="BA479" t="s">
        <v>4256</v>
      </c>
      <c r="BB479" t="s">
        <v>4257</v>
      </c>
      <c r="BC479" s="3" t="str">
        <f t="shared" si="189"/>
        <v>with rating</v>
      </c>
      <c r="BD479">
        <v>4048</v>
      </c>
      <c r="BE479" s="3">
        <v>86</v>
      </c>
      <c r="BF479" s="8">
        <f t="shared" si="190"/>
        <v>0.86</v>
      </c>
      <c r="BG479" s="5">
        <f t="shared" si="170"/>
        <v>3481.28</v>
      </c>
      <c r="BH479">
        <v>4.0644762845849796</v>
      </c>
      <c r="BI479" t="s">
        <v>4258</v>
      </c>
      <c r="BJ479">
        <v>0</v>
      </c>
      <c r="BK479" s="3" t="str">
        <f t="shared" si="191"/>
        <v>No</v>
      </c>
      <c r="BM479" t="s">
        <v>4259</v>
      </c>
      <c r="BN479" t="s">
        <v>4260</v>
      </c>
      <c r="BO479" t="s">
        <v>4261</v>
      </c>
      <c r="BP479" t="s">
        <v>58</v>
      </c>
      <c r="BQ479" t="s">
        <v>59</v>
      </c>
      <c r="BR479" t="s">
        <v>4254</v>
      </c>
      <c r="BS479" t="s">
        <v>12458</v>
      </c>
      <c r="BT479" t="s">
        <v>13073</v>
      </c>
      <c r="BU479" t="s">
        <v>12459</v>
      </c>
      <c r="BV479" t="s">
        <v>13275</v>
      </c>
      <c r="BW479" t="s">
        <v>12825</v>
      </c>
      <c r="BX479" t="s">
        <v>12485</v>
      </c>
      <c r="BY479" t="s">
        <v>12486</v>
      </c>
      <c r="BZ479" t="s">
        <v>13745</v>
      </c>
      <c r="CA479" t="s">
        <v>13377</v>
      </c>
      <c r="CB479" t="s">
        <v>12463</v>
      </c>
      <c r="CC479" t="s">
        <v>12806</v>
      </c>
      <c r="CD479" t="s">
        <v>12565</v>
      </c>
      <c r="CE479" t="s">
        <v>12477</v>
      </c>
      <c r="CF479" t="s">
        <v>13746</v>
      </c>
      <c r="CG479" t="s">
        <v>12766</v>
      </c>
      <c r="CH479" t="s">
        <v>13512</v>
      </c>
      <c r="CI479" t="s">
        <v>12475</v>
      </c>
    </row>
    <row r="480" spans="1:94" hidden="1" x14ac:dyDescent="0.25">
      <c r="A480">
        <v>479</v>
      </c>
      <c r="B480" t="s">
        <v>4262</v>
      </c>
      <c r="C480" t="s">
        <v>4263</v>
      </c>
      <c r="D480">
        <v>11</v>
      </c>
      <c r="E480">
        <v>38</v>
      </c>
      <c r="F480" t="s">
        <v>45</v>
      </c>
      <c r="G480">
        <v>20000</v>
      </c>
      <c r="H480" s="3">
        <f t="shared" si="168"/>
        <v>220000</v>
      </c>
      <c r="I480" s="3">
        <f t="shared" si="169"/>
        <v>760000</v>
      </c>
      <c r="J480">
        <v>1</v>
      </c>
      <c r="K480" s="3" t="str">
        <f t="shared" si="171"/>
        <v>Yes</v>
      </c>
      <c r="L480" s="3" t="str">
        <f t="shared" si="172"/>
        <v>with rating</v>
      </c>
      <c r="M480" s="3">
        <f t="shared" si="173"/>
        <v>1</v>
      </c>
      <c r="N480" s="3" t="str">
        <f t="shared" si="174"/>
        <v>Below average</v>
      </c>
      <c r="O480" s="3">
        <f t="shared" si="175"/>
        <v>0</v>
      </c>
      <c r="P480" s="3">
        <f t="shared" si="176"/>
        <v>0</v>
      </c>
      <c r="Q480" s="3">
        <f t="shared" si="177"/>
        <v>0</v>
      </c>
      <c r="R480" s="3">
        <f t="shared" si="178"/>
        <v>0</v>
      </c>
      <c r="S480" s="3">
        <f t="shared" si="179"/>
        <v>1</v>
      </c>
      <c r="T480" s="3">
        <f t="shared" si="180"/>
        <v>0</v>
      </c>
      <c r="U480" s="3" t="str">
        <f t="shared" si="181"/>
        <v>Very good</v>
      </c>
      <c r="V480">
        <v>3.66</v>
      </c>
      <c r="W480">
        <v>8971</v>
      </c>
      <c r="X480">
        <v>3598</v>
      </c>
      <c r="Y480" s="8">
        <f t="shared" si="182"/>
        <v>0.40107011481440197</v>
      </c>
      <c r="Z480">
        <v>1821</v>
      </c>
      <c r="AA480">
        <v>1607</v>
      </c>
      <c r="AB480">
        <v>808</v>
      </c>
      <c r="AC480">
        <v>1137</v>
      </c>
      <c r="AD480" s="9">
        <f t="shared" si="183"/>
        <v>0.12674172333073236</v>
      </c>
      <c r="AE480">
        <v>0</v>
      </c>
      <c r="AF480">
        <v>0</v>
      </c>
      <c r="AG480" s="3" t="str">
        <f t="shared" si="184"/>
        <v>No</v>
      </c>
      <c r="AH480">
        <v>0</v>
      </c>
      <c r="AI480" s="3" t="str">
        <f t="shared" si="185"/>
        <v>No</v>
      </c>
      <c r="AJ480">
        <v>0</v>
      </c>
      <c r="AK480" s="3" t="str">
        <f t="shared" si="186"/>
        <v>No</v>
      </c>
      <c r="AL480" t="s">
        <v>4264</v>
      </c>
      <c r="AM480" t="s">
        <v>85</v>
      </c>
      <c r="AN480" t="s">
        <v>96</v>
      </c>
      <c r="AO480">
        <v>50</v>
      </c>
      <c r="AP480" s="6" t="s">
        <v>12443</v>
      </c>
      <c r="AQ480">
        <v>2</v>
      </c>
      <c r="AR480">
        <v>0</v>
      </c>
      <c r="AS480" s="3" t="str">
        <f t="shared" si="187"/>
        <v>No</v>
      </c>
      <c r="AT480">
        <v>42</v>
      </c>
      <c r="AU480">
        <v>50</v>
      </c>
      <c r="AV480" t="str">
        <f t="shared" si="188"/>
        <v>No</v>
      </c>
      <c r="AY480" t="s">
        <v>51</v>
      </c>
      <c r="AZ480" s="6" t="s">
        <v>4265</v>
      </c>
      <c r="BA480" t="s">
        <v>4265</v>
      </c>
      <c r="BB480" t="s">
        <v>4266</v>
      </c>
      <c r="BC480" s="3" t="str">
        <f t="shared" si="189"/>
        <v>with rating</v>
      </c>
      <c r="BD480">
        <v>73701</v>
      </c>
      <c r="BE480" s="3">
        <v>88</v>
      </c>
      <c r="BF480" s="8">
        <f t="shared" si="190"/>
        <v>0.88</v>
      </c>
      <c r="BG480" s="5">
        <f t="shared" si="170"/>
        <v>64856.88</v>
      </c>
      <c r="BH480">
        <v>4.1051274745254398</v>
      </c>
      <c r="BI480" t="s">
        <v>4267</v>
      </c>
      <c r="BJ480">
        <v>0</v>
      </c>
      <c r="BK480" s="3" t="str">
        <f t="shared" si="191"/>
        <v>No</v>
      </c>
      <c r="BM480" t="s">
        <v>4268</v>
      </c>
      <c r="BN480" t="s">
        <v>4269</v>
      </c>
      <c r="BO480" t="s">
        <v>4270</v>
      </c>
      <c r="BP480" t="s">
        <v>58</v>
      </c>
      <c r="BQ480" t="s">
        <v>59</v>
      </c>
      <c r="BR480" t="s">
        <v>4264</v>
      </c>
      <c r="BS480" t="s">
        <v>12458</v>
      </c>
      <c r="BT480" t="s">
        <v>12469</v>
      </c>
      <c r="BU480" t="s">
        <v>12515</v>
      </c>
      <c r="BV480" t="s">
        <v>12512</v>
      </c>
      <c r="BW480" t="s">
        <v>12560</v>
      </c>
      <c r="BX480" t="s">
        <v>12486</v>
      </c>
      <c r="BY480" t="s">
        <v>12524</v>
      </c>
      <c r="BZ480" t="s">
        <v>13747</v>
      </c>
      <c r="CA480" t="s">
        <v>12501</v>
      </c>
      <c r="CB480" t="s">
        <v>12655</v>
      </c>
      <c r="CC480" t="s">
        <v>12701</v>
      </c>
      <c r="CD480" t="s">
        <v>12596</v>
      </c>
      <c r="CE480" t="s">
        <v>12463</v>
      </c>
      <c r="CF480" t="s">
        <v>12752</v>
      </c>
      <c r="CG480" t="s">
        <v>12475</v>
      </c>
      <c r="CH480" t="s">
        <v>12605</v>
      </c>
      <c r="CI480" t="s">
        <v>13748</v>
      </c>
      <c r="CJ480" t="s">
        <v>13749</v>
      </c>
      <c r="CK480" t="s">
        <v>12466</v>
      </c>
      <c r="CL480" t="s">
        <v>12510</v>
      </c>
    </row>
    <row r="481" spans="1:97" hidden="1" x14ac:dyDescent="0.25">
      <c r="A481">
        <v>480</v>
      </c>
      <c r="B481" t="s">
        <v>4271</v>
      </c>
      <c r="C481" t="s">
        <v>11763</v>
      </c>
      <c r="D481">
        <v>11</v>
      </c>
      <c r="E481">
        <v>10</v>
      </c>
      <c r="F481" t="s">
        <v>45</v>
      </c>
      <c r="G481">
        <v>1000</v>
      </c>
      <c r="H481" s="3">
        <f t="shared" si="168"/>
        <v>11000</v>
      </c>
      <c r="I481" s="3">
        <f t="shared" si="169"/>
        <v>10000</v>
      </c>
      <c r="J481">
        <v>0</v>
      </c>
      <c r="K481" s="3" t="str">
        <f t="shared" si="171"/>
        <v>No</v>
      </c>
      <c r="L481" s="3" t="str">
        <f t="shared" si="172"/>
        <v>with rating</v>
      </c>
      <c r="M481" s="3">
        <f t="shared" si="173"/>
        <v>1</v>
      </c>
      <c r="N481" s="3" t="str">
        <f t="shared" si="174"/>
        <v>Above average</v>
      </c>
      <c r="O481" s="3">
        <f t="shared" si="175"/>
        <v>0</v>
      </c>
      <c r="P481" s="3">
        <f t="shared" si="176"/>
        <v>0</v>
      </c>
      <c r="Q481" s="3">
        <f t="shared" si="177"/>
        <v>0</v>
      </c>
      <c r="R481" s="3">
        <f t="shared" si="178"/>
        <v>0</v>
      </c>
      <c r="S481" s="3">
        <f t="shared" si="179"/>
        <v>1</v>
      </c>
      <c r="T481" s="3">
        <f t="shared" si="180"/>
        <v>0</v>
      </c>
      <c r="U481" s="3" t="str">
        <f t="shared" si="181"/>
        <v>Very good</v>
      </c>
      <c r="V481">
        <v>4.09</v>
      </c>
      <c r="W481">
        <v>100</v>
      </c>
      <c r="X481">
        <v>59</v>
      </c>
      <c r="Y481" s="8">
        <f t="shared" si="182"/>
        <v>0.59</v>
      </c>
      <c r="Z481">
        <v>16</v>
      </c>
      <c r="AA481">
        <v>10</v>
      </c>
      <c r="AB481">
        <v>5</v>
      </c>
      <c r="AC481">
        <v>10</v>
      </c>
      <c r="AD481" s="9">
        <f t="shared" si="183"/>
        <v>0.1</v>
      </c>
      <c r="AE481">
        <v>0</v>
      </c>
      <c r="AF481">
        <v>0</v>
      </c>
      <c r="AG481" s="3" t="str">
        <f t="shared" si="184"/>
        <v>No</v>
      </c>
      <c r="AH481">
        <v>0</v>
      </c>
      <c r="AI481" s="3" t="str">
        <f t="shared" si="185"/>
        <v>No</v>
      </c>
      <c r="AJ481">
        <v>0</v>
      </c>
      <c r="AK481" s="3" t="str">
        <f t="shared" si="186"/>
        <v>No</v>
      </c>
      <c r="AL481" t="s">
        <v>11764</v>
      </c>
      <c r="AM481" t="s">
        <v>812</v>
      </c>
      <c r="AN481" t="s">
        <v>162</v>
      </c>
      <c r="AO481">
        <v>4</v>
      </c>
      <c r="AP481" s="6" t="s">
        <v>12443</v>
      </c>
      <c r="AQ481">
        <v>2</v>
      </c>
      <c r="AR481">
        <v>0</v>
      </c>
      <c r="AS481" s="3" t="str">
        <f t="shared" si="187"/>
        <v>No</v>
      </c>
      <c r="AT481">
        <v>20</v>
      </c>
      <c r="AU481">
        <v>50</v>
      </c>
      <c r="AV481" t="str">
        <f t="shared" si="188"/>
        <v>No</v>
      </c>
      <c r="AY481" t="s">
        <v>51</v>
      </c>
      <c r="AZ481" s="6" t="s">
        <v>4274</v>
      </c>
      <c r="BA481" t="s">
        <v>4275</v>
      </c>
      <c r="BB481" t="s">
        <v>4276</v>
      </c>
      <c r="BC481" s="3" t="str">
        <f t="shared" si="189"/>
        <v>with rating</v>
      </c>
      <c r="BD481">
        <v>6300</v>
      </c>
      <c r="BE481" s="3">
        <v>88</v>
      </c>
      <c r="BF481" s="8">
        <f t="shared" si="190"/>
        <v>0.88</v>
      </c>
      <c r="BG481" s="5">
        <f t="shared" si="170"/>
        <v>5544</v>
      </c>
      <c r="BH481">
        <v>4.07809523809523</v>
      </c>
      <c r="BI481" t="s">
        <v>4277</v>
      </c>
      <c r="BJ481">
        <v>0</v>
      </c>
      <c r="BK481" s="3" t="str">
        <f t="shared" si="191"/>
        <v>No</v>
      </c>
      <c r="BM481" t="s">
        <v>4278</v>
      </c>
      <c r="BN481" t="s">
        <v>4279</v>
      </c>
      <c r="BO481" t="s">
        <v>4280</v>
      </c>
      <c r="BP481" t="s">
        <v>58</v>
      </c>
      <c r="BQ481" t="s">
        <v>59</v>
      </c>
      <c r="BR481" t="s">
        <v>11764</v>
      </c>
      <c r="BS481" t="s">
        <v>12458</v>
      </c>
      <c r="BT481" t="s">
        <v>12573</v>
      </c>
      <c r="BU481" t="s">
        <v>12837</v>
      </c>
      <c r="BV481" t="s">
        <v>12511</v>
      </c>
      <c r="BW481" t="s">
        <v>12532</v>
      </c>
      <c r="BX481" t="s">
        <v>12576</v>
      </c>
      <c r="BY481" t="s">
        <v>12605</v>
      </c>
      <c r="BZ481" t="s">
        <v>12577</v>
      </c>
      <c r="CA481" t="s">
        <v>12459</v>
      </c>
      <c r="CB481" t="s">
        <v>12930</v>
      </c>
      <c r="CC481" t="s">
        <v>12492</v>
      </c>
      <c r="CD481" t="s">
        <v>12530</v>
      </c>
      <c r="CE481" t="s">
        <v>12582</v>
      </c>
      <c r="CF481" t="s">
        <v>12466</v>
      </c>
      <c r="CG481" t="s">
        <v>12510</v>
      </c>
      <c r="CH481" t="s">
        <v>12526</v>
      </c>
      <c r="CI481" t="s">
        <v>12519</v>
      </c>
      <c r="CJ481" t="s">
        <v>12708</v>
      </c>
      <c r="CK481" t="s">
        <v>12467</v>
      </c>
      <c r="CL481" t="s">
        <v>12473</v>
      </c>
      <c r="CM481" t="s">
        <v>12463</v>
      </c>
      <c r="CN481" t="s">
        <v>12475</v>
      </c>
      <c r="CO481" t="s">
        <v>12801</v>
      </c>
      <c r="CP481" t="s">
        <v>12568</v>
      </c>
      <c r="CQ481" t="s">
        <v>12489</v>
      </c>
      <c r="CR481" t="s">
        <v>13081</v>
      </c>
      <c r="CS481" t="s">
        <v>12628</v>
      </c>
    </row>
    <row r="482" spans="1:97" hidden="1" x14ac:dyDescent="0.25">
      <c r="A482">
        <v>481</v>
      </c>
      <c r="B482" t="s">
        <v>4281</v>
      </c>
      <c r="C482" t="s">
        <v>4282</v>
      </c>
      <c r="D482">
        <v>11</v>
      </c>
      <c r="E482">
        <v>10</v>
      </c>
      <c r="F482" t="s">
        <v>45</v>
      </c>
      <c r="G482">
        <v>100</v>
      </c>
      <c r="H482" s="3">
        <f t="shared" si="168"/>
        <v>1100</v>
      </c>
      <c r="I482" s="3">
        <f t="shared" si="169"/>
        <v>1000</v>
      </c>
      <c r="J482">
        <v>0</v>
      </c>
      <c r="K482" s="3" t="str">
        <f t="shared" si="171"/>
        <v>No</v>
      </c>
      <c r="L482" s="3" t="str">
        <f t="shared" si="172"/>
        <v>with rating</v>
      </c>
      <c r="M482" s="3">
        <f t="shared" si="173"/>
        <v>1</v>
      </c>
      <c r="N482" s="3" t="str">
        <f t="shared" si="174"/>
        <v>Above average</v>
      </c>
      <c r="O482" s="3">
        <f t="shared" si="175"/>
        <v>0</v>
      </c>
      <c r="P482" s="3">
        <f t="shared" si="176"/>
        <v>0</v>
      </c>
      <c r="Q482" s="3">
        <f t="shared" si="177"/>
        <v>0</v>
      </c>
      <c r="R482" s="3">
        <f t="shared" si="178"/>
        <v>0</v>
      </c>
      <c r="S482" s="3">
        <f t="shared" si="179"/>
        <v>1</v>
      </c>
      <c r="T482" s="3">
        <f t="shared" si="180"/>
        <v>0</v>
      </c>
      <c r="U482" s="3" t="str">
        <f t="shared" si="181"/>
        <v>Very good</v>
      </c>
      <c r="V482">
        <v>4.1399999999999997</v>
      </c>
      <c r="W482">
        <v>51</v>
      </c>
      <c r="X482">
        <v>29</v>
      </c>
      <c r="Y482" s="8">
        <f t="shared" si="182"/>
        <v>0.56862745098039214</v>
      </c>
      <c r="Z482">
        <v>9</v>
      </c>
      <c r="AA482">
        <v>8</v>
      </c>
      <c r="AB482">
        <v>1</v>
      </c>
      <c r="AC482">
        <v>4</v>
      </c>
      <c r="AD482" s="9">
        <f t="shared" si="183"/>
        <v>7.8431372549019607E-2</v>
      </c>
      <c r="AE482">
        <v>0</v>
      </c>
      <c r="AF482">
        <v>0</v>
      </c>
      <c r="AG482" s="3" t="str">
        <f t="shared" si="184"/>
        <v>No</v>
      </c>
      <c r="AH482">
        <v>0</v>
      </c>
      <c r="AI482" s="3" t="str">
        <f t="shared" si="185"/>
        <v>No</v>
      </c>
      <c r="AJ482">
        <v>0</v>
      </c>
      <c r="AK482" s="3" t="str">
        <f t="shared" si="186"/>
        <v>No</v>
      </c>
      <c r="AL482" t="s">
        <v>4283</v>
      </c>
      <c r="AM482" t="s">
        <v>47</v>
      </c>
      <c r="AN482" t="s">
        <v>96</v>
      </c>
      <c r="AO482">
        <v>50</v>
      </c>
      <c r="AP482" s="6" t="s">
        <v>12443</v>
      </c>
      <c r="AQ482">
        <v>2</v>
      </c>
      <c r="AR482">
        <v>0</v>
      </c>
      <c r="AS482" s="3" t="str">
        <f t="shared" si="187"/>
        <v>No</v>
      </c>
      <c r="AT482">
        <v>43</v>
      </c>
      <c r="AU482">
        <v>50</v>
      </c>
      <c r="AV482" t="str">
        <f t="shared" si="188"/>
        <v>No</v>
      </c>
      <c r="AY482" t="s">
        <v>51</v>
      </c>
      <c r="AZ482" s="6" t="s">
        <v>4284</v>
      </c>
      <c r="BA482" t="s">
        <v>4285</v>
      </c>
      <c r="BB482" t="s">
        <v>4286</v>
      </c>
      <c r="BC482" s="3" t="str">
        <f t="shared" si="189"/>
        <v>with rating</v>
      </c>
      <c r="BD482">
        <v>16994</v>
      </c>
      <c r="BE482" s="3">
        <v>90</v>
      </c>
      <c r="BF482" s="8">
        <f t="shared" si="190"/>
        <v>0.9</v>
      </c>
      <c r="BG482" s="5">
        <f t="shared" si="170"/>
        <v>15294.6</v>
      </c>
      <c r="BH482">
        <v>4.2636812992820996</v>
      </c>
      <c r="BI482" t="s">
        <v>4287</v>
      </c>
      <c r="BJ482">
        <v>1</v>
      </c>
      <c r="BK482" s="3" t="str">
        <f t="shared" si="191"/>
        <v>Yes</v>
      </c>
      <c r="BL482" t="s">
        <v>4288</v>
      </c>
      <c r="BM482" t="s">
        <v>4289</v>
      </c>
      <c r="BN482" t="s">
        <v>4290</v>
      </c>
      <c r="BO482" t="s">
        <v>4291</v>
      </c>
      <c r="BP482" t="s">
        <v>58</v>
      </c>
      <c r="BQ482" t="s">
        <v>59</v>
      </c>
      <c r="BR482" t="s">
        <v>4283</v>
      </c>
      <c r="BS482" t="s">
        <v>12458</v>
      </c>
      <c r="BT482" t="s">
        <v>12459</v>
      </c>
      <c r="BU482" t="s">
        <v>12520</v>
      </c>
      <c r="BV482" t="s">
        <v>13441</v>
      </c>
      <c r="BW482" t="s">
        <v>12486</v>
      </c>
      <c r="BX482" t="s">
        <v>13750</v>
      </c>
      <c r="BY482" t="s">
        <v>13387</v>
      </c>
      <c r="BZ482" t="s">
        <v>12463</v>
      </c>
      <c r="CA482" t="s">
        <v>13751</v>
      </c>
      <c r="CB482" t="s">
        <v>13752</v>
      </c>
      <c r="CC482" t="s">
        <v>13753</v>
      </c>
      <c r="CD482" t="s">
        <v>13754</v>
      </c>
      <c r="CE482" t="s">
        <v>12466</v>
      </c>
      <c r="CF482" t="s">
        <v>12742</v>
      </c>
      <c r="CG482" t="s">
        <v>13661</v>
      </c>
      <c r="CH482" t="s">
        <v>13755</v>
      </c>
      <c r="CI482" t="s">
        <v>13756</v>
      </c>
      <c r="CJ482" t="s">
        <v>12514</v>
      </c>
      <c r="CK482" t="s">
        <v>13757</v>
      </c>
      <c r="CL482" t="s">
        <v>12475</v>
      </c>
    </row>
    <row r="483" spans="1:97" hidden="1" x14ac:dyDescent="0.25">
      <c r="A483">
        <v>482</v>
      </c>
      <c r="B483" t="s">
        <v>4292</v>
      </c>
      <c r="C483" t="s">
        <v>4293</v>
      </c>
      <c r="D483">
        <v>9</v>
      </c>
      <c r="E483">
        <v>34</v>
      </c>
      <c r="F483" t="s">
        <v>45</v>
      </c>
      <c r="G483">
        <v>50</v>
      </c>
      <c r="H483" s="3">
        <f t="shared" si="168"/>
        <v>450</v>
      </c>
      <c r="I483" s="3">
        <f t="shared" si="169"/>
        <v>1700</v>
      </c>
      <c r="J483">
        <v>0</v>
      </c>
      <c r="K483" s="3" t="str">
        <f t="shared" si="171"/>
        <v>No</v>
      </c>
      <c r="L483" s="3" t="str">
        <f t="shared" si="172"/>
        <v>without rating</v>
      </c>
      <c r="M483" s="3">
        <f t="shared" si="173"/>
        <v>0</v>
      </c>
      <c r="N483" s="3" t="str">
        <f t="shared" si="174"/>
        <v>no rating</v>
      </c>
      <c r="O483" s="3">
        <f t="shared" si="175"/>
        <v>1</v>
      </c>
      <c r="P483" s="3">
        <f t="shared" si="176"/>
        <v>0</v>
      </c>
      <c r="Q483" s="3">
        <f t="shared" si="177"/>
        <v>0</v>
      </c>
      <c r="R483" s="3">
        <f t="shared" si="178"/>
        <v>0</v>
      </c>
      <c r="S483" s="3">
        <f t="shared" si="179"/>
        <v>0</v>
      </c>
      <c r="T483" s="3">
        <f t="shared" si="180"/>
        <v>0</v>
      </c>
      <c r="U483" s="3" t="str">
        <f t="shared" si="181"/>
        <v>no rating</v>
      </c>
      <c r="V483" s="4"/>
      <c r="W483">
        <v>0</v>
      </c>
      <c r="Y483" s="8" t="e">
        <f t="shared" si="182"/>
        <v>#DIV/0!</v>
      </c>
      <c r="AD483" s="9" t="e">
        <f t="shared" si="183"/>
        <v>#DIV/0!</v>
      </c>
      <c r="AE483">
        <v>0</v>
      </c>
      <c r="AF483">
        <v>0</v>
      </c>
      <c r="AG483" s="3" t="str">
        <f t="shared" si="184"/>
        <v>No</v>
      </c>
      <c r="AH483">
        <v>0</v>
      </c>
      <c r="AI483" s="3" t="str">
        <f t="shared" si="185"/>
        <v>No</v>
      </c>
      <c r="AJ483">
        <v>0</v>
      </c>
      <c r="AK483" s="3" t="str">
        <f t="shared" si="186"/>
        <v>No</v>
      </c>
      <c r="AL483" t="s">
        <v>4294</v>
      </c>
      <c r="AM483" t="s">
        <v>47</v>
      </c>
      <c r="AN483" t="s">
        <v>96</v>
      </c>
      <c r="AO483">
        <v>6</v>
      </c>
      <c r="AP483" s="6" t="s">
        <v>12443</v>
      </c>
      <c r="AQ483">
        <v>3</v>
      </c>
      <c r="AR483">
        <v>0</v>
      </c>
      <c r="AS483" s="3" t="str">
        <f t="shared" si="187"/>
        <v>No</v>
      </c>
      <c r="AT483">
        <v>41</v>
      </c>
      <c r="AU483">
        <v>50</v>
      </c>
      <c r="AV483" t="str">
        <f t="shared" si="188"/>
        <v>No</v>
      </c>
      <c r="AY483" t="s">
        <v>51</v>
      </c>
      <c r="AZ483" s="6" t="s">
        <v>4295</v>
      </c>
      <c r="BA483" t="s">
        <v>4296</v>
      </c>
      <c r="BB483" t="s">
        <v>4297</v>
      </c>
      <c r="BC483" s="3" t="str">
        <f t="shared" si="189"/>
        <v>with rating</v>
      </c>
      <c r="BD483">
        <v>14676</v>
      </c>
      <c r="BE483" s="3">
        <v>86</v>
      </c>
      <c r="BF483" s="8">
        <f t="shared" si="190"/>
        <v>0.86</v>
      </c>
      <c r="BG483" s="5">
        <f t="shared" si="170"/>
        <v>12621.36</v>
      </c>
      <c r="BH483">
        <v>4.0742027800490597</v>
      </c>
      <c r="BI483" t="s">
        <v>4298</v>
      </c>
      <c r="BJ483">
        <v>0</v>
      </c>
      <c r="BK483" s="3" t="str">
        <f t="shared" si="191"/>
        <v>No</v>
      </c>
      <c r="BM483" t="s">
        <v>4299</v>
      </c>
      <c r="BN483" t="s">
        <v>4300</v>
      </c>
      <c r="BO483" t="s">
        <v>4301</v>
      </c>
      <c r="BP483" t="s">
        <v>58</v>
      </c>
      <c r="BQ483" t="s">
        <v>59</v>
      </c>
      <c r="BR483" t="s">
        <v>4294</v>
      </c>
      <c r="BS483" t="s">
        <v>12526</v>
      </c>
      <c r="BT483" t="s">
        <v>12458</v>
      </c>
      <c r="BU483" t="s">
        <v>12573</v>
      </c>
      <c r="BV483" t="s">
        <v>12607</v>
      </c>
      <c r="BW483" t="s">
        <v>12724</v>
      </c>
      <c r="BX483" t="s">
        <v>12515</v>
      </c>
      <c r="BY483" t="s">
        <v>12536</v>
      </c>
      <c r="BZ483" t="s">
        <v>12554</v>
      </c>
      <c r="CA483" t="s">
        <v>12463</v>
      </c>
      <c r="CB483" t="s">
        <v>12493</v>
      </c>
      <c r="CC483" t="s">
        <v>12492</v>
      </c>
      <c r="CD483" t="s">
        <v>12609</v>
      </c>
      <c r="CE483" t="s">
        <v>13758</v>
      </c>
      <c r="CF483" t="s">
        <v>12473</v>
      </c>
      <c r="CG483" t="s">
        <v>12475</v>
      </c>
    </row>
    <row r="484" spans="1:97" hidden="1" x14ac:dyDescent="0.25">
      <c r="A484">
        <v>483</v>
      </c>
      <c r="B484" t="s">
        <v>1621</v>
      </c>
      <c r="C484" t="s">
        <v>1622</v>
      </c>
      <c r="D484">
        <v>6</v>
      </c>
      <c r="E484">
        <v>7</v>
      </c>
      <c r="F484" t="s">
        <v>45</v>
      </c>
      <c r="G484">
        <v>50</v>
      </c>
      <c r="H484" s="3">
        <f t="shared" si="168"/>
        <v>300</v>
      </c>
      <c r="I484" s="3">
        <f t="shared" si="169"/>
        <v>350</v>
      </c>
      <c r="J484">
        <v>0</v>
      </c>
      <c r="K484" s="3" t="str">
        <f t="shared" si="171"/>
        <v>No</v>
      </c>
      <c r="L484" s="3" t="str">
        <f t="shared" si="172"/>
        <v>with rating</v>
      </c>
      <c r="M484" s="3">
        <f t="shared" si="173"/>
        <v>1</v>
      </c>
      <c r="N484" s="3" t="str">
        <f t="shared" si="174"/>
        <v>Below average</v>
      </c>
      <c r="O484" s="3">
        <f t="shared" si="175"/>
        <v>0</v>
      </c>
      <c r="P484" s="3">
        <f t="shared" si="176"/>
        <v>0</v>
      </c>
      <c r="Q484" s="3">
        <f t="shared" si="177"/>
        <v>0</v>
      </c>
      <c r="R484" s="3">
        <f t="shared" si="178"/>
        <v>1</v>
      </c>
      <c r="S484" s="3">
        <f t="shared" si="179"/>
        <v>0</v>
      </c>
      <c r="T484" s="3">
        <f t="shared" si="180"/>
        <v>0</v>
      </c>
      <c r="U484" s="3" t="str">
        <f t="shared" si="181"/>
        <v>Good</v>
      </c>
      <c r="V484">
        <v>2.67</v>
      </c>
      <c r="W484">
        <v>3</v>
      </c>
      <c r="X484">
        <v>1</v>
      </c>
      <c r="Y484" s="8">
        <f t="shared" si="182"/>
        <v>0.33333333333333331</v>
      </c>
      <c r="Z484">
        <v>0</v>
      </c>
      <c r="AA484">
        <v>0</v>
      </c>
      <c r="AB484">
        <v>1</v>
      </c>
      <c r="AC484">
        <v>1</v>
      </c>
      <c r="AD484" s="9">
        <f t="shared" si="183"/>
        <v>0.33333333333333331</v>
      </c>
      <c r="AE484">
        <v>0</v>
      </c>
      <c r="AF484">
        <v>0</v>
      </c>
      <c r="AG484" s="3" t="str">
        <f t="shared" si="184"/>
        <v>No</v>
      </c>
      <c r="AH484">
        <v>0</v>
      </c>
      <c r="AI484" s="3" t="str">
        <f t="shared" si="185"/>
        <v>No</v>
      </c>
      <c r="AJ484">
        <v>0</v>
      </c>
      <c r="AK484" s="3" t="str">
        <f t="shared" si="186"/>
        <v>No</v>
      </c>
      <c r="AL484" t="s">
        <v>1623</v>
      </c>
      <c r="AM484" t="s">
        <v>340</v>
      </c>
      <c r="AN484" t="s">
        <v>96</v>
      </c>
      <c r="AO484">
        <v>46</v>
      </c>
      <c r="AP484" s="6" t="s">
        <v>12443</v>
      </c>
      <c r="AQ484">
        <v>2</v>
      </c>
      <c r="AR484">
        <v>0</v>
      </c>
      <c r="AS484" s="3" t="str">
        <f t="shared" si="187"/>
        <v>No</v>
      </c>
      <c r="AT484">
        <v>8</v>
      </c>
      <c r="AU484">
        <v>50</v>
      </c>
      <c r="AV484" t="str">
        <f t="shared" si="188"/>
        <v>No</v>
      </c>
      <c r="AY484" t="s">
        <v>51</v>
      </c>
      <c r="AZ484" s="6" t="s">
        <v>1624</v>
      </c>
      <c r="BA484" t="s">
        <v>1624</v>
      </c>
      <c r="BB484" t="s">
        <v>1625</v>
      </c>
      <c r="BC484" s="3" t="str">
        <f t="shared" si="189"/>
        <v>with rating</v>
      </c>
      <c r="BD484">
        <v>1374</v>
      </c>
      <c r="BE484" s="3">
        <v>86</v>
      </c>
      <c r="BF484" s="8">
        <f t="shared" si="190"/>
        <v>0.86</v>
      </c>
      <c r="BG484" s="5">
        <f t="shared" si="170"/>
        <v>1181.6400000000001</v>
      </c>
      <c r="BH484">
        <v>4.0589519650654999</v>
      </c>
      <c r="BI484" t="s">
        <v>1626</v>
      </c>
      <c r="BJ484">
        <v>0</v>
      </c>
      <c r="BK484" s="3" t="str">
        <f t="shared" si="191"/>
        <v>No</v>
      </c>
      <c r="BM484" t="s">
        <v>1627</v>
      </c>
      <c r="BN484" t="s">
        <v>1628</v>
      </c>
      <c r="BO484" t="s">
        <v>1629</v>
      </c>
      <c r="BP484" t="s">
        <v>58</v>
      </c>
      <c r="BQ484" t="s">
        <v>59</v>
      </c>
      <c r="BR484" t="s">
        <v>1623</v>
      </c>
      <c r="BS484" t="s">
        <v>12510</v>
      </c>
      <c r="BT484" t="s">
        <v>12603</v>
      </c>
      <c r="BU484" t="s">
        <v>12573</v>
      </c>
      <c r="BV484" t="s">
        <v>13105</v>
      </c>
      <c r="BW484" t="s">
        <v>13106</v>
      </c>
      <c r="BX484" t="s">
        <v>12853</v>
      </c>
      <c r="BY484" t="s">
        <v>13107</v>
      </c>
      <c r="BZ484" t="s">
        <v>12473</v>
      </c>
      <c r="CA484" t="s">
        <v>12577</v>
      </c>
      <c r="CB484" t="s">
        <v>12463</v>
      </c>
      <c r="CC484" t="s">
        <v>12458</v>
      </c>
      <c r="CD484" t="s">
        <v>12632</v>
      </c>
      <c r="CE484" t="s">
        <v>12492</v>
      </c>
      <c r="CF484" t="s">
        <v>12582</v>
      </c>
      <c r="CG484" t="s">
        <v>13081</v>
      </c>
      <c r="CH484" t="s">
        <v>12602</v>
      </c>
      <c r="CI484" t="s">
        <v>12505</v>
      </c>
    </row>
    <row r="485" spans="1:97" hidden="1" x14ac:dyDescent="0.25">
      <c r="A485">
        <v>484</v>
      </c>
      <c r="B485" t="s">
        <v>2251</v>
      </c>
      <c r="C485" t="s">
        <v>11587</v>
      </c>
      <c r="D485">
        <v>2.83</v>
      </c>
      <c r="E485">
        <v>3</v>
      </c>
      <c r="F485" t="s">
        <v>45</v>
      </c>
      <c r="G485">
        <v>20000</v>
      </c>
      <c r="H485" s="3">
        <f t="shared" si="168"/>
        <v>56600</v>
      </c>
      <c r="I485" s="3">
        <f t="shared" si="169"/>
        <v>60000</v>
      </c>
      <c r="J485">
        <v>1</v>
      </c>
      <c r="K485" s="3" t="str">
        <f t="shared" si="171"/>
        <v>Yes</v>
      </c>
      <c r="L485" s="3" t="str">
        <f t="shared" si="172"/>
        <v>with rating</v>
      </c>
      <c r="M485" s="3">
        <f t="shared" si="173"/>
        <v>1</v>
      </c>
      <c r="N485" s="3" t="str">
        <f t="shared" si="174"/>
        <v>Below average</v>
      </c>
      <c r="O485" s="3">
        <f t="shared" si="175"/>
        <v>0</v>
      </c>
      <c r="P485" s="3">
        <f t="shared" si="176"/>
        <v>0</v>
      </c>
      <c r="Q485" s="3">
        <f t="shared" si="177"/>
        <v>0</v>
      </c>
      <c r="R485" s="3">
        <f t="shared" si="178"/>
        <v>0</v>
      </c>
      <c r="S485" s="3">
        <f t="shared" si="179"/>
        <v>1</v>
      </c>
      <c r="T485" s="3">
        <f t="shared" si="180"/>
        <v>0</v>
      </c>
      <c r="U485" s="3" t="str">
        <f t="shared" si="181"/>
        <v>Very good</v>
      </c>
      <c r="V485">
        <v>3.62</v>
      </c>
      <c r="W485">
        <v>1742</v>
      </c>
      <c r="X485">
        <v>732</v>
      </c>
      <c r="Y485" s="8">
        <f t="shared" si="182"/>
        <v>0.42020665901262916</v>
      </c>
      <c r="Z485">
        <v>322</v>
      </c>
      <c r="AA485">
        <v>264</v>
      </c>
      <c r="AB485">
        <v>147</v>
      </c>
      <c r="AC485">
        <v>277</v>
      </c>
      <c r="AD485" s="9">
        <f t="shared" si="183"/>
        <v>0.15901262916188288</v>
      </c>
      <c r="AE485">
        <v>0</v>
      </c>
      <c r="AF485">
        <v>0</v>
      </c>
      <c r="AG485" s="3" t="str">
        <f t="shared" si="184"/>
        <v>No</v>
      </c>
      <c r="AH485">
        <v>0</v>
      </c>
      <c r="AI485" s="3" t="str">
        <f t="shared" si="185"/>
        <v>No</v>
      </c>
      <c r="AJ485">
        <v>0</v>
      </c>
      <c r="AK485" s="3" t="str">
        <f t="shared" si="186"/>
        <v>No</v>
      </c>
      <c r="AL485" t="s">
        <v>11765</v>
      </c>
      <c r="AM485" t="s">
        <v>161</v>
      </c>
      <c r="AN485" t="s">
        <v>64</v>
      </c>
      <c r="AO485">
        <v>5</v>
      </c>
      <c r="AP485" s="6" t="s">
        <v>12443</v>
      </c>
      <c r="AQ485">
        <v>1</v>
      </c>
      <c r="AR485">
        <v>0</v>
      </c>
      <c r="AS485" s="3" t="str">
        <f t="shared" si="187"/>
        <v>No</v>
      </c>
      <c r="AT485">
        <v>20</v>
      </c>
      <c r="AU485">
        <v>50</v>
      </c>
      <c r="AV485" t="str">
        <f t="shared" si="188"/>
        <v>No</v>
      </c>
      <c r="AY485" t="s">
        <v>4303</v>
      </c>
      <c r="AZ485" s="6" t="s">
        <v>4304</v>
      </c>
      <c r="BA485" t="s">
        <v>4305</v>
      </c>
      <c r="BB485" t="s">
        <v>4306</v>
      </c>
      <c r="BC485" s="3" t="str">
        <f t="shared" si="189"/>
        <v>with rating</v>
      </c>
      <c r="BD485">
        <v>3791</v>
      </c>
      <c r="BE485" s="3">
        <v>84</v>
      </c>
      <c r="BF485" s="8">
        <f t="shared" si="190"/>
        <v>0.84</v>
      </c>
      <c r="BG485" s="5">
        <f t="shared" si="170"/>
        <v>3184.44</v>
      </c>
      <c r="BH485">
        <v>3.9187549459245501</v>
      </c>
      <c r="BI485" t="s">
        <v>4307</v>
      </c>
      <c r="BJ485">
        <v>0</v>
      </c>
      <c r="BK485" s="3" t="str">
        <f t="shared" si="191"/>
        <v>No</v>
      </c>
      <c r="BM485" t="s">
        <v>4308</v>
      </c>
      <c r="BN485" t="s">
        <v>4309</v>
      </c>
      <c r="BO485" t="s">
        <v>4310</v>
      </c>
      <c r="BP485" t="s">
        <v>58</v>
      </c>
      <c r="BQ485" t="s">
        <v>59</v>
      </c>
      <c r="BR485" t="s">
        <v>11765</v>
      </c>
      <c r="BS485" t="s">
        <v>12458</v>
      </c>
      <c r="BT485" t="s">
        <v>13759</v>
      </c>
      <c r="BU485" t="s">
        <v>12914</v>
      </c>
      <c r="BV485" t="s">
        <v>12827</v>
      </c>
      <c r="BW485" t="s">
        <v>12486</v>
      </c>
      <c r="BX485" t="s">
        <v>12568</v>
      </c>
      <c r="BY485" t="s">
        <v>12563</v>
      </c>
      <c r="BZ485" t="s">
        <v>12597</v>
      </c>
      <c r="CA485" t="s">
        <v>12505</v>
      </c>
      <c r="CB485" t="s">
        <v>12492</v>
      </c>
      <c r="CC485" t="s">
        <v>12559</v>
      </c>
      <c r="CD485" t="s">
        <v>12562</v>
      </c>
      <c r="CE485" t="s">
        <v>12580</v>
      </c>
      <c r="CF485" t="s">
        <v>12466</v>
      </c>
      <c r="CG485" t="s">
        <v>12867</v>
      </c>
      <c r="CH485" t="s">
        <v>12526</v>
      </c>
      <c r="CI485" t="s">
        <v>12508</v>
      </c>
      <c r="CJ485" t="s">
        <v>12519</v>
      </c>
      <c r="CK485" t="s">
        <v>12545</v>
      </c>
      <c r="CL485" t="s">
        <v>12463</v>
      </c>
      <c r="CM485" t="s">
        <v>12564</v>
      </c>
      <c r="CN485" t="s">
        <v>12605</v>
      </c>
      <c r="CO485" t="s">
        <v>12490</v>
      </c>
      <c r="CP485" t="s">
        <v>12459</v>
      </c>
      <c r="CQ485" t="s">
        <v>12566</v>
      </c>
    </row>
    <row r="486" spans="1:97" hidden="1" x14ac:dyDescent="0.25">
      <c r="A486">
        <v>485</v>
      </c>
      <c r="B486" t="s">
        <v>4311</v>
      </c>
      <c r="C486" t="s">
        <v>4312</v>
      </c>
      <c r="D486">
        <v>7</v>
      </c>
      <c r="E486">
        <v>159</v>
      </c>
      <c r="F486" t="s">
        <v>45</v>
      </c>
      <c r="G486">
        <v>5000</v>
      </c>
      <c r="H486" s="3">
        <f t="shared" si="168"/>
        <v>35000</v>
      </c>
      <c r="I486" s="3">
        <f t="shared" si="169"/>
        <v>795000</v>
      </c>
      <c r="J486">
        <v>0</v>
      </c>
      <c r="K486" s="3" t="str">
        <f t="shared" si="171"/>
        <v>No</v>
      </c>
      <c r="L486" s="3" t="str">
        <f t="shared" si="172"/>
        <v>with rating</v>
      </c>
      <c r="M486" s="3">
        <f t="shared" si="173"/>
        <v>1</v>
      </c>
      <c r="N486" s="3" t="str">
        <f t="shared" si="174"/>
        <v>Below average</v>
      </c>
      <c r="O486" s="3">
        <f t="shared" si="175"/>
        <v>0</v>
      </c>
      <c r="P486" s="3">
        <f t="shared" si="176"/>
        <v>0</v>
      </c>
      <c r="Q486" s="3">
        <f t="shared" si="177"/>
        <v>0</v>
      </c>
      <c r="R486" s="3">
        <f t="shared" si="178"/>
        <v>1</v>
      </c>
      <c r="S486" s="3">
        <f t="shared" si="179"/>
        <v>0</v>
      </c>
      <c r="T486" s="3">
        <f t="shared" si="180"/>
        <v>0</v>
      </c>
      <c r="U486" s="3" t="str">
        <f t="shared" si="181"/>
        <v>Good</v>
      </c>
      <c r="V486">
        <v>3.39</v>
      </c>
      <c r="W486">
        <v>1632</v>
      </c>
      <c r="X486">
        <v>584</v>
      </c>
      <c r="Y486" s="8">
        <f t="shared" si="182"/>
        <v>0.35784313725490197</v>
      </c>
      <c r="Z486">
        <v>289</v>
      </c>
      <c r="AA486">
        <v>276</v>
      </c>
      <c r="AB486">
        <v>149</v>
      </c>
      <c r="AC486">
        <v>334</v>
      </c>
      <c r="AD486" s="9">
        <f t="shared" si="183"/>
        <v>0.20465686274509803</v>
      </c>
      <c r="AE486">
        <v>0</v>
      </c>
      <c r="AF486">
        <v>0</v>
      </c>
      <c r="AG486" s="3" t="str">
        <f t="shared" si="184"/>
        <v>No</v>
      </c>
      <c r="AH486">
        <v>0</v>
      </c>
      <c r="AI486" s="3" t="str">
        <f t="shared" si="185"/>
        <v>No</v>
      </c>
      <c r="AJ486">
        <v>0</v>
      </c>
      <c r="AK486" s="3" t="str">
        <f t="shared" si="186"/>
        <v>No</v>
      </c>
      <c r="AL486" t="s">
        <v>4313</v>
      </c>
      <c r="AM486" t="s">
        <v>283</v>
      </c>
      <c r="AN486" t="s">
        <v>96</v>
      </c>
      <c r="AO486">
        <v>50</v>
      </c>
      <c r="AP486" s="6" t="s">
        <v>12443</v>
      </c>
      <c r="AQ486">
        <v>2</v>
      </c>
      <c r="AR486">
        <v>0</v>
      </c>
      <c r="AS486" s="3" t="str">
        <f t="shared" si="187"/>
        <v>No</v>
      </c>
      <c r="AT486">
        <v>41</v>
      </c>
      <c r="AU486">
        <v>50</v>
      </c>
      <c r="AV486" t="str">
        <f t="shared" si="188"/>
        <v>No</v>
      </c>
      <c r="AY486" t="s">
        <v>51</v>
      </c>
      <c r="AZ486" s="6" t="s">
        <v>4314</v>
      </c>
      <c r="BA486" t="s">
        <v>4314</v>
      </c>
      <c r="BB486" t="s">
        <v>4315</v>
      </c>
      <c r="BC486" s="3" t="str">
        <f t="shared" si="189"/>
        <v>with rating</v>
      </c>
      <c r="BD486">
        <v>8547</v>
      </c>
      <c r="BE486" s="3">
        <v>86</v>
      </c>
      <c r="BF486" s="8">
        <f t="shared" si="190"/>
        <v>0.86</v>
      </c>
      <c r="BG486" s="5">
        <f t="shared" si="170"/>
        <v>7350.42</v>
      </c>
      <c r="BH486">
        <v>4.0817830817830796</v>
      </c>
      <c r="BI486" t="s">
        <v>4316</v>
      </c>
      <c r="BJ486">
        <v>0</v>
      </c>
      <c r="BK486" s="3" t="str">
        <f t="shared" si="191"/>
        <v>No</v>
      </c>
      <c r="BM486" t="s">
        <v>4317</v>
      </c>
      <c r="BN486" t="s">
        <v>4318</v>
      </c>
      <c r="BO486" t="s">
        <v>4319</v>
      </c>
      <c r="BP486" t="s">
        <v>58</v>
      </c>
      <c r="BQ486" t="s">
        <v>59</v>
      </c>
      <c r="BR486" t="s">
        <v>4313</v>
      </c>
      <c r="BS486" t="s">
        <v>12458</v>
      </c>
      <c r="BT486" t="s">
        <v>12776</v>
      </c>
      <c r="BU486" t="s">
        <v>12582</v>
      </c>
      <c r="BV486" t="s">
        <v>12521</v>
      </c>
      <c r="BW486" t="s">
        <v>12523</v>
      </c>
      <c r="BX486" t="s">
        <v>12506</v>
      </c>
      <c r="BY486" t="s">
        <v>12528</v>
      </c>
      <c r="BZ486" t="s">
        <v>12775</v>
      </c>
      <c r="CA486" t="s">
        <v>12466</v>
      </c>
      <c r="CB486" t="s">
        <v>12463</v>
      </c>
      <c r="CC486" t="s">
        <v>12459</v>
      </c>
      <c r="CD486" t="s">
        <v>13760</v>
      </c>
      <c r="CE486" t="s">
        <v>12777</v>
      </c>
      <c r="CF486" t="s">
        <v>12825</v>
      </c>
      <c r="CG486" t="s">
        <v>13370</v>
      </c>
      <c r="CH486" t="s">
        <v>13761</v>
      </c>
      <c r="CI486" t="s">
        <v>12529</v>
      </c>
    </row>
    <row r="487" spans="1:97" hidden="1" x14ac:dyDescent="0.25">
      <c r="A487">
        <v>486</v>
      </c>
      <c r="B487" t="s">
        <v>4320</v>
      </c>
      <c r="C487" t="s">
        <v>4321</v>
      </c>
      <c r="D487">
        <v>15</v>
      </c>
      <c r="E487">
        <v>28</v>
      </c>
      <c r="F487" t="s">
        <v>45</v>
      </c>
      <c r="G487">
        <v>100</v>
      </c>
      <c r="H487" s="3">
        <f t="shared" si="168"/>
        <v>1500</v>
      </c>
      <c r="I487" s="3">
        <f t="shared" si="169"/>
        <v>2800</v>
      </c>
      <c r="J487">
        <v>1</v>
      </c>
      <c r="K487" s="3" t="str">
        <f t="shared" si="171"/>
        <v>Yes</v>
      </c>
      <c r="L487" s="3" t="str">
        <f t="shared" si="172"/>
        <v>with rating</v>
      </c>
      <c r="M487" s="3">
        <f t="shared" si="173"/>
        <v>1</v>
      </c>
      <c r="N487" s="3" t="str">
        <f t="shared" si="174"/>
        <v>Below average</v>
      </c>
      <c r="O487" s="3">
        <f t="shared" si="175"/>
        <v>0</v>
      </c>
      <c r="P487" s="3">
        <f t="shared" si="176"/>
        <v>0</v>
      </c>
      <c r="Q487" s="3">
        <f t="shared" si="177"/>
        <v>0</v>
      </c>
      <c r="R487" s="3">
        <f t="shared" si="178"/>
        <v>1</v>
      </c>
      <c r="S487" s="3">
        <f t="shared" si="179"/>
        <v>0</v>
      </c>
      <c r="T487" s="3">
        <f t="shared" si="180"/>
        <v>0</v>
      </c>
      <c r="U487" s="3" t="str">
        <f t="shared" si="181"/>
        <v>Good</v>
      </c>
      <c r="V487">
        <v>3.23</v>
      </c>
      <c r="W487">
        <v>69</v>
      </c>
      <c r="X487">
        <v>25</v>
      </c>
      <c r="Y487" s="8">
        <f t="shared" si="182"/>
        <v>0.36231884057971014</v>
      </c>
      <c r="Z487">
        <v>9</v>
      </c>
      <c r="AA487">
        <v>8</v>
      </c>
      <c r="AB487">
        <v>11</v>
      </c>
      <c r="AC487">
        <v>16</v>
      </c>
      <c r="AD487" s="9">
        <f t="shared" si="183"/>
        <v>0.2318840579710145</v>
      </c>
      <c r="AE487">
        <v>0</v>
      </c>
      <c r="AF487">
        <v>0</v>
      </c>
      <c r="AG487" s="3" t="str">
        <f t="shared" si="184"/>
        <v>No</v>
      </c>
      <c r="AH487">
        <v>0</v>
      </c>
      <c r="AI487" s="3" t="str">
        <f t="shared" si="185"/>
        <v>No</v>
      </c>
      <c r="AJ487">
        <v>0</v>
      </c>
      <c r="AK487" s="3" t="str">
        <f t="shared" si="186"/>
        <v>No</v>
      </c>
      <c r="AL487" t="s">
        <v>11766</v>
      </c>
      <c r="AM487" t="s">
        <v>129</v>
      </c>
      <c r="AN487" t="s">
        <v>96</v>
      </c>
      <c r="AO487">
        <v>50</v>
      </c>
      <c r="AP487" s="6" t="s">
        <v>12443</v>
      </c>
      <c r="AQ487">
        <v>4</v>
      </c>
      <c r="AR487">
        <v>0</v>
      </c>
      <c r="AS487" s="3" t="str">
        <f t="shared" si="187"/>
        <v>No</v>
      </c>
      <c r="AT487">
        <v>51</v>
      </c>
      <c r="AU487">
        <v>50</v>
      </c>
      <c r="AV487" t="str">
        <f t="shared" si="188"/>
        <v>No</v>
      </c>
      <c r="AY487" t="s">
        <v>51</v>
      </c>
      <c r="AZ487" s="6" t="s">
        <v>4323</v>
      </c>
      <c r="BA487" t="s">
        <v>4323</v>
      </c>
      <c r="BB487" t="s">
        <v>4324</v>
      </c>
      <c r="BC487" s="3" t="str">
        <f t="shared" si="189"/>
        <v>with rating</v>
      </c>
      <c r="BD487">
        <v>897</v>
      </c>
      <c r="BE487" s="3">
        <v>0</v>
      </c>
      <c r="BF487" s="8">
        <f t="shared" si="190"/>
        <v>0</v>
      </c>
      <c r="BG487" s="5">
        <f t="shared" si="170"/>
        <v>0</v>
      </c>
      <c r="BH487">
        <v>3.8506131549609801</v>
      </c>
      <c r="BI487" t="s">
        <v>4325</v>
      </c>
      <c r="BJ487">
        <v>0</v>
      </c>
      <c r="BK487" s="3" t="str">
        <f t="shared" si="191"/>
        <v>No</v>
      </c>
      <c r="BM487" t="s">
        <v>4326</v>
      </c>
      <c r="BN487" t="s">
        <v>4327</v>
      </c>
      <c r="BO487" t="s">
        <v>4328</v>
      </c>
      <c r="BP487" t="s">
        <v>58</v>
      </c>
      <c r="BQ487" t="s">
        <v>59</v>
      </c>
      <c r="BR487" t="s">
        <v>11766</v>
      </c>
      <c r="BS487" t="s">
        <v>13762</v>
      </c>
      <c r="BT487" t="s">
        <v>13653</v>
      </c>
      <c r="BU487" t="s">
        <v>12469</v>
      </c>
      <c r="BV487" t="s">
        <v>12762</v>
      </c>
      <c r="BW487" t="s">
        <v>12458</v>
      </c>
      <c r="BX487" t="s">
        <v>12561</v>
      </c>
      <c r="BY487" t="s">
        <v>12486</v>
      </c>
      <c r="BZ487" t="s">
        <v>12545</v>
      </c>
      <c r="CA487" t="s">
        <v>12744</v>
      </c>
      <c r="CB487" t="s">
        <v>12463</v>
      </c>
      <c r="CC487" t="s">
        <v>13656</v>
      </c>
      <c r="CD487" t="s">
        <v>12911</v>
      </c>
      <c r="CE487" t="s">
        <v>13763</v>
      </c>
      <c r="CF487" t="s">
        <v>12559</v>
      </c>
      <c r="CG487" t="s">
        <v>12493</v>
      </c>
      <c r="CH487" t="s">
        <v>12475</v>
      </c>
      <c r="CI487" t="s">
        <v>12580</v>
      </c>
      <c r="CJ487" t="s">
        <v>13764</v>
      </c>
    </row>
    <row r="488" spans="1:97" hidden="1" x14ac:dyDescent="0.25">
      <c r="A488">
        <v>487</v>
      </c>
      <c r="B488" t="s">
        <v>4329</v>
      </c>
      <c r="C488" t="s">
        <v>11767</v>
      </c>
      <c r="D488">
        <v>14</v>
      </c>
      <c r="E488">
        <v>68</v>
      </c>
      <c r="F488" t="s">
        <v>45</v>
      </c>
      <c r="G488">
        <v>5000</v>
      </c>
      <c r="H488" s="3">
        <f t="shared" si="168"/>
        <v>70000</v>
      </c>
      <c r="I488" s="3">
        <f t="shared" si="169"/>
        <v>340000</v>
      </c>
      <c r="J488">
        <v>1</v>
      </c>
      <c r="K488" s="3" t="str">
        <f t="shared" si="171"/>
        <v>Yes</v>
      </c>
      <c r="L488" s="3" t="str">
        <f t="shared" si="172"/>
        <v>with rating</v>
      </c>
      <c r="M488" s="3">
        <f t="shared" si="173"/>
        <v>1</v>
      </c>
      <c r="N488" s="3" t="str">
        <f t="shared" si="174"/>
        <v>Below average</v>
      </c>
      <c r="O488" s="3">
        <f t="shared" si="175"/>
        <v>0</v>
      </c>
      <c r="P488" s="3">
        <f t="shared" si="176"/>
        <v>0</v>
      </c>
      <c r="Q488" s="3">
        <f t="shared" si="177"/>
        <v>0</v>
      </c>
      <c r="R488" s="3">
        <f t="shared" si="178"/>
        <v>1</v>
      </c>
      <c r="S488" s="3">
        <f t="shared" si="179"/>
        <v>0</v>
      </c>
      <c r="T488" s="3">
        <f t="shared" si="180"/>
        <v>0</v>
      </c>
      <c r="U488" s="3" t="str">
        <f t="shared" si="181"/>
        <v>Good</v>
      </c>
      <c r="V488">
        <v>3.44</v>
      </c>
      <c r="W488">
        <v>734</v>
      </c>
      <c r="X488">
        <v>248</v>
      </c>
      <c r="Y488" s="8">
        <f t="shared" si="182"/>
        <v>0.33787465940054495</v>
      </c>
      <c r="Z488">
        <v>153</v>
      </c>
      <c r="AA488">
        <v>135</v>
      </c>
      <c r="AB488">
        <v>67</v>
      </c>
      <c r="AC488">
        <v>131</v>
      </c>
      <c r="AD488" s="9">
        <f t="shared" si="183"/>
        <v>0.17847411444141689</v>
      </c>
      <c r="AE488">
        <v>1</v>
      </c>
      <c r="AF488">
        <v>1</v>
      </c>
      <c r="AG488" s="3" t="str">
        <f t="shared" si="184"/>
        <v>Yes</v>
      </c>
      <c r="AH488">
        <v>0</v>
      </c>
      <c r="AI488" s="3" t="str">
        <f t="shared" si="185"/>
        <v>No</v>
      </c>
      <c r="AJ488">
        <v>0</v>
      </c>
      <c r="AK488" s="3" t="str">
        <f t="shared" si="186"/>
        <v>No</v>
      </c>
      <c r="AL488" t="s">
        <v>11768</v>
      </c>
      <c r="AM488" t="s">
        <v>47</v>
      </c>
      <c r="AN488" t="s">
        <v>96</v>
      </c>
      <c r="AO488">
        <v>50</v>
      </c>
      <c r="AP488" s="6" t="s">
        <v>12443</v>
      </c>
      <c r="AQ488">
        <v>3</v>
      </c>
      <c r="AR488">
        <v>0</v>
      </c>
      <c r="AS488" s="3" t="str">
        <f t="shared" si="187"/>
        <v>No</v>
      </c>
      <c r="AT488">
        <v>40</v>
      </c>
      <c r="AU488">
        <v>50</v>
      </c>
      <c r="AV488" t="str">
        <f t="shared" si="188"/>
        <v>No</v>
      </c>
      <c r="AY488" t="s">
        <v>51</v>
      </c>
      <c r="AZ488" s="6" t="s">
        <v>4332</v>
      </c>
      <c r="BA488" t="s">
        <v>4332</v>
      </c>
      <c r="BB488" t="s">
        <v>4333</v>
      </c>
      <c r="BC488" s="3" t="str">
        <f t="shared" si="189"/>
        <v>with rating</v>
      </c>
      <c r="BD488">
        <v>13075</v>
      </c>
      <c r="BE488" s="3">
        <v>90</v>
      </c>
      <c r="BF488" s="8">
        <f t="shared" si="190"/>
        <v>0.9</v>
      </c>
      <c r="BG488" s="5">
        <f t="shared" si="170"/>
        <v>11767.5</v>
      </c>
      <c r="BH488">
        <v>4.2264627151051597</v>
      </c>
      <c r="BI488" t="s">
        <v>4334</v>
      </c>
      <c r="BJ488">
        <v>0</v>
      </c>
      <c r="BK488" s="3" t="str">
        <f t="shared" si="191"/>
        <v>No</v>
      </c>
      <c r="BM488" t="s">
        <v>4335</v>
      </c>
      <c r="BN488" t="s">
        <v>4336</v>
      </c>
      <c r="BO488" t="s">
        <v>4337</v>
      </c>
      <c r="BP488" t="s">
        <v>58</v>
      </c>
      <c r="BQ488" t="s">
        <v>59</v>
      </c>
      <c r="BR488" t="s">
        <v>11768</v>
      </c>
      <c r="BS488" t="s">
        <v>12458</v>
      </c>
      <c r="BT488" t="s">
        <v>12519</v>
      </c>
      <c r="BU488" t="s">
        <v>12490</v>
      </c>
      <c r="BV488" t="s">
        <v>12515</v>
      </c>
      <c r="BW488" t="s">
        <v>12560</v>
      </c>
      <c r="BX488" t="s">
        <v>12561</v>
      </c>
      <c r="BY488" t="s">
        <v>12486</v>
      </c>
      <c r="BZ488" t="s">
        <v>12545</v>
      </c>
      <c r="CA488" t="s">
        <v>12475</v>
      </c>
      <c r="CB488" t="s">
        <v>12596</v>
      </c>
      <c r="CC488" t="s">
        <v>12463</v>
      </c>
      <c r="CD488" t="s">
        <v>12597</v>
      </c>
      <c r="CE488" t="s">
        <v>13764</v>
      </c>
      <c r="CF488" t="s">
        <v>13765</v>
      </c>
      <c r="CG488" t="s">
        <v>12598</v>
      </c>
      <c r="CH488" t="s">
        <v>12565</v>
      </c>
      <c r="CI488" t="s">
        <v>12622</v>
      </c>
      <c r="CJ488" t="s">
        <v>12580</v>
      </c>
      <c r="CK488" t="s">
        <v>12466</v>
      </c>
      <c r="CL488" t="s">
        <v>12599</v>
      </c>
    </row>
    <row r="489" spans="1:97" hidden="1" x14ac:dyDescent="0.25">
      <c r="A489">
        <v>488</v>
      </c>
      <c r="B489" t="s">
        <v>4338</v>
      </c>
      <c r="C489" t="s">
        <v>4339</v>
      </c>
      <c r="D489">
        <v>12</v>
      </c>
      <c r="E489">
        <v>14</v>
      </c>
      <c r="F489" t="s">
        <v>45</v>
      </c>
      <c r="G489">
        <v>10</v>
      </c>
      <c r="H489" s="3">
        <f t="shared" si="168"/>
        <v>120</v>
      </c>
      <c r="I489" s="3">
        <f t="shared" si="169"/>
        <v>140</v>
      </c>
      <c r="J489">
        <v>0</v>
      </c>
      <c r="K489" s="3" t="str">
        <f t="shared" si="171"/>
        <v>No</v>
      </c>
      <c r="L489" s="3" t="str">
        <f t="shared" si="172"/>
        <v>without rating</v>
      </c>
      <c r="M489" s="3">
        <f t="shared" si="173"/>
        <v>0</v>
      </c>
      <c r="N489" s="3" t="str">
        <f t="shared" si="174"/>
        <v>no rating</v>
      </c>
      <c r="O489" s="3">
        <f t="shared" si="175"/>
        <v>1</v>
      </c>
      <c r="P489" s="3">
        <f t="shared" si="176"/>
        <v>0</v>
      </c>
      <c r="Q489" s="3">
        <f t="shared" si="177"/>
        <v>0</v>
      </c>
      <c r="R489" s="3">
        <f t="shared" si="178"/>
        <v>0</v>
      </c>
      <c r="S489" s="3">
        <f t="shared" si="179"/>
        <v>0</v>
      </c>
      <c r="T489" s="3">
        <f t="shared" si="180"/>
        <v>0</v>
      </c>
      <c r="U489" s="3" t="str">
        <f t="shared" si="181"/>
        <v>no rating</v>
      </c>
      <c r="V489" s="4"/>
      <c r="W489">
        <v>0</v>
      </c>
      <c r="Y489" s="8" t="e">
        <f t="shared" si="182"/>
        <v>#DIV/0!</v>
      </c>
      <c r="AD489" s="9" t="e">
        <f t="shared" si="183"/>
        <v>#DIV/0!</v>
      </c>
      <c r="AE489">
        <v>0</v>
      </c>
      <c r="AF489">
        <v>0</v>
      </c>
      <c r="AG489" s="3" t="str">
        <f t="shared" si="184"/>
        <v>No</v>
      </c>
      <c r="AH489">
        <v>0</v>
      </c>
      <c r="AI489" s="3" t="str">
        <f t="shared" si="185"/>
        <v>No</v>
      </c>
      <c r="AJ489">
        <v>0</v>
      </c>
      <c r="AK489" s="3" t="str">
        <f t="shared" si="186"/>
        <v>No</v>
      </c>
      <c r="AL489" t="s">
        <v>11769</v>
      </c>
      <c r="AM489" t="s">
        <v>85</v>
      </c>
      <c r="AN489" t="s">
        <v>96</v>
      </c>
      <c r="AO489">
        <v>50</v>
      </c>
      <c r="AP489" s="6" t="s">
        <v>12443</v>
      </c>
      <c r="AQ489">
        <v>3</v>
      </c>
      <c r="AR489">
        <v>0</v>
      </c>
      <c r="AS489" s="3" t="str">
        <f t="shared" si="187"/>
        <v>No</v>
      </c>
      <c r="AT489">
        <v>22</v>
      </c>
      <c r="AU489">
        <v>50</v>
      </c>
      <c r="AV489" t="str">
        <f t="shared" si="188"/>
        <v>No</v>
      </c>
      <c r="AY489" t="s">
        <v>51</v>
      </c>
      <c r="AZ489" s="6" t="s">
        <v>3858</v>
      </c>
      <c r="BA489" t="s">
        <v>3858</v>
      </c>
      <c r="BB489" t="s">
        <v>3859</v>
      </c>
      <c r="BC489" s="3" t="str">
        <f t="shared" si="189"/>
        <v>with rating</v>
      </c>
      <c r="BD489">
        <v>52</v>
      </c>
      <c r="BE489" s="3">
        <v>87</v>
      </c>
      <c r="BF489" s="8">
        <f t="shared" si="190"/>
        <v>0.87</v>
      </c>
      <c r="BG489" s="5">
        <f t="shared" si="170"/>
        <v>45.24</v>
      </c>
      <c r="BH489">
        <v>3.8846153846153801</v>
      </c>
      <c r="BI489" t="s">
        <v>3860</v>
      </c>
      <c r="BJ489">
        <v>0</v>
      </c>
      <c r="BK489" s="3" t="str">
        <f t="shared" si="191"/>
        <v>No</v>
      </c>
      <c r="BM489" t="s">
        <v>4341</v>
      </c>
      <c r="BN489" t="s">
        <v>4342</v>
      </c>
      <c r="BO489" t="s">
        <v>4343</v>
      </c>
      <c r="BP489" t="s">
        <v>58</v>
      </c>
      <c r="BQ489" t="s">
        <v>59</v>
      </c>
      <c r="BR489" t="s">
        <v>11769</v>
      </c>
      <c r="BS489" t="s">
        <v>12458</v>
      </c>
      <c r="BT489" t="s">
        <v>12519</v>
      </c>
      <c r="BU489" t="s">
        <v>12521</v>
      </c>
      <c r="BV489" t="s">
        <v>12523</v>
      </c>
      <c r="BW489" t="s">
        <v>12794</v>
      </c>
      <c r="BX489" t="s">
        <v>12570</v>
      </c>
      <c r="BY489" t="s">
        <v>13766</v>
      </c>
      <c r="BZ489" t="s">
        <v>13204</v>
      </c>
      <c r="CA489" t="s">
        <v>12716</v>
      </c>
      <c r="CB489" t="s">
        <v>12469</v>
      </c>
      <c r="CC489" t="s">
        <v>12725</v>
      </c>
      <c r="CD489" t="s">
        <v>12510</v>
      </c>
    </row>
    <row r="490" spans="1:97" hidden="1" x14ac:dyDescent="0.25">
      <c r="A490">
        <v>489</v>
      </c>
      <c r="B490" t="s">
        <v>1107</v>
      </c>
      <c r="C490" t="s">
        <v>1108</v>
      </c>
      <c r="D490">
        <v>5.81</v>
      </c>
      <c r="E490">
        <v>30</v>
      </c>
      <c r="F490" t="s">
        <v>45</v>
      </c>
      <c r="G490">
        <v>100</v>
      </c>
      <c r="H490" s="3">
        <f t="shared" si="168"/>
        <v>581</v>
      </c>
      <c r="I490" s="3">
        <f t="shared" si="169"/>
        <v>3000</v>
      </c>
      <c r="J490">
        <v>0</v>
      </c>
      <c r="K490" s="3" t="str">
        <f t="shared" si="171"/>
        <v>No</v>
      </c>
      <c r="L490" s="3" t="str">
        <f t="shared" si="172"/>
        <v>with rating</v>
      </c>
      <c r="M490" s="3">
        <f t="shared" si="173"/>
        <v>1</v>
      </c>
      <c r="N490" s="3" t="str">
        <f t="shared" si="174"/>
        <v>Below average</v>
      </c>
      <c r="O490" s="3">
        <f t="shared" si="175"/>
        <v>0</v>
      </c>
      <c r="P490" s="3">
        <f t="shared" si="176"/>
        <v>0</v>
      </c>
      <c r="Q490" s="3">
        <f t="shared" si="177"/>
        <v>0</v>
      </c>
      <c r="R490" s="3">
        <f t="shared" si="178"/>
        <v>1</v>
      </c>
      <c r="S490" s="3">
        <f t="shared" si="179"/>
        <v>0</v>
      </c>
      <c r="T490" s="3">
        <f t="shared" si="180"/>
        <v>0</v>
      </c>
      <c r="U490" s="3" t="str">
        <f t="shared" si="181"/>
        <v>Good</v>
      </c>
      <c r="V490">
        <v>2.61</v>
      </c>
      <c r="W490">
        <v>18</v>
      </c>
      <c r="X490">
        <v>3</v>
      </c>
      <c r="Y490" s="8">
        <f t="shared" si="182"/>
        <v>0.16666666666666666</v>
      </c>
      <c r="Z490">
        <v>2</v>
      </c>
      <c r="AA490">
        <v>5</v>
      </c>
      <c r="AB490">
        <v>1</v>
      </c>
      <c r="AC490">
        <v>7</v>
      </c>
      <c r="AD490" s="9">
        <f t="shared" si="183"/>
        <v>0.3888888888888889</v>
      </c>
      <c r="AE490">
        <v>0</v>
      </c>
      <c r="AF490">
        <v>0</v>
      </c>
      <c r="AG490" s="3" t="str">
        <f t="shared" si="184"/>
        <v>No</v>
      </c>
      <c r="AH490">
        <v>0</v>
      </c>
      <c r="AI490" s="3" t="str">
        <f t="shared" si="185"/>
        <v>No</v>
      </c>
      <c r="AJ490">
        <v>0</v>
      </c>
      <c r="AK490" s="3" t="str">
        <f t="shared" si="186"/>
        <v>No</v>
      </c>
      <c r="AL490" t="s">
        <v>1109</v>
      </c>
      <c r="AM490" t="s">
        <v>63</v>
      </c>
      <c r="AN490" t="s">
        <v>64</v>
      </c>
      <c r="AO490">
        <v>3</v>
      </c>
      <c r="AP490" s="6" t="s">
        <v>12443</v>
      </c>
      <c r="AQ490">
        <v>2</v>
      </c>
      <c r="AR490">
        <v>0</v>
      </c>
      <c r="AS490" s="3" t="str">
        <f t="shared" si="187"/>
        <v>No</v>
      </c>
      <c r="AT490">
        <v>41</v>
      </c>
      <c r="AU490">
        <v>50</v>
      </c>
      <c r="AV490" t="str">
        <f t="shared" si="188"/>
        <v>No</v>
      </c>
      <c r="AY490" t="s">
        <v>51</v>
      </c>
      <c r="AZ490" s="6" t="s">
        <v>1110</v>
      </c>
      <c r="BA490" t="s">
        <v>1111</v>
      </c>
      <c r="BB490" t="s">
        <v>1112</v>
      </c>
      <c r="BC490" s="3" t="str">
        <f t="shared" si="189"/>
        <v>with rating</v>
      </c>
      <c r="BD490">
        <v>26473</v>
      </c>
      <c r="BE490" s="3">
        <v>82</v>
      </c>
      <c r="BF490" s="8">
        <f t="shared" si="190"/>
        <v>0.82</v>
      </c>
      <c r="BG490" s="5">
        <f t="shared" si="170"/>
        <v>21707.86</v>
      </c>
      <c r="BH490">
        <v>3.8947606995806998</v>
      </c>
      <c r="BI490" t="s">
        <v>1113</v>
      </c>
      <c r="BJ490">
        <v>0</v>
      </c>
      <c r="BK490" s="3" t="str">
        <f t="shared" si="191"/>
        <v>No</v>
      </c>
      <c r="BM490" t="s">
        <v>1114</v>
      </c>
      <c r="BN490" t="s">
        <v>1115</v>
      </c>
      <c r="BO490" s="1" t="s">
        <v>1116</v>
      </c>
      <c r="BP490" t="s">
        <v>58</v>
      </c>
      <c r="BQ490" t="s">
        <v>59</v>
      </c>
      <c r="BR490" t="s">
        <v>1109</v>
      </c>
      <c r="BS490" t="s">
        <v>12458</v>
      </c>
      <c r="BT490" t="s">
        <v>12469</v>
      </c>
      <c r="BU490" t="s">
        <v>12607</v>
      </c>
      <c r="BV490" t="s">
        <v>12554</v>
      </c>
      <c r="BW490" t="s">
        <v>12913</v>
      </c>
      <c r="BX490" t="s">
        <v>12568</v>
      </c>
      <c r="BY490" t="s">
        <v>12463</v>
      </c>
      <c r="BZ490" t="s">
        <v>12459</v>
      </c>
      <c r="CA490" t="s">
        <v>12576</v>
      </c>
      <c r="CB490" t="s">
        <v>12475</v>
      </c>
      <c r="CC490" t="s">
        <v>12493</v>
      </c>
      <c r="CD490" t="s">
        <v>12725</v>
      </c>
      <c r="CE490" t="s">
        <v>12466</v>
      </c>
      <c r="CF490" t="s">
        <v>12581</v>
      </c>
      <c r="CG490" t="s">
        <v>12510</v>
      </c>
    </row>
    <row r="491" spans="1:97" hidden="1" x14ac:dyDescent="0.25">
      <c r="A491">
        <v>490</v>
      </c>
      <c r="B491" t="s">
        <v>4344</v>
      </c>
      <c r="C491" t="s">
        <v>4344</v>
      </c>
      <c r="D491">
        <v>16</v>
      </c>
      <c r="E491">
        <v>22</v>
      </c>
      <c r="F491" t="s">
        <v>45</v>
      </c>
      <c r="G491">
        <v>100</v>
      </c>
      <c r="H491" s="3">
        <f t="shared" si="168"/>
        <v>1600</v>
      </c>
      <c r="I491" s="3">
        <f t="shared" si="169"/>
        <v>2200</v>
      </c>
      <c r="J491">
        <v>1</v>
      </c>
      <c r="K491" s="3" t="str">
        <f t="shared" si="171"/>
        <v>Yes</v>
      </c>
      <c r="L491" s="3" t="str">
        <f t="shared" si="172"/>
        <v>with rating</v>
      </c>
      <c r="M491" s="3">
        <f t="shared" si="173"/>
        <v>1</v>
      </c>
      <c r="N491" s="3" t="str">
        <f t="shared" si="174"/>
        <v>Below average</v>
      </c>
      <c r="O491" s="3">
        <f t="shared" si="175"/>
        <v>0</v>
      </c>
      <c r="P491" s="3">
        <f t="shared" si="176"/>
        <v>0</v>
      </c>
      <c r="Q491" s="3">
        <f t="shared" si="177"/>
        <v>0</v>
      </c>
      <c r="R491" s="3">
        <f t="shared" si="178"/>
        <v>1</v>
      </c>
      <c r="S491" s="3">
        <f t="shared" si="179"/>
        <v>0</v>
      </c>
      <c r="T491" s="3">
        <f t="shared" si="180"/>
        <v>0</v>
      </c>
      <c r="U491" s="3" t="str">
        <f t="shared" si="181"/>
        <v>Good</v>
      </c>
      <c r="V491">
        <v>3.15</v>
      </c>
      <c r="W491">
        <v>72</v>
      </c>
      <c r="X491">
        <v>20</v>
      </c>
      <c r="Y491" s="8">
        <f t="shared" si="182"/>
        <v>0.27777777777777779</v>
      </c>
      <c r="Z491">
        <v>17</v>
      </c>
      <c r="AA491">
        <v>9</v>
      </c>
      <c r="AB491">
        <v>6</v>
      </c>
      <c r="AC491">
        <v>20</v>
      </c>
      <c r="AD491" s="9">
        <f t="shared" si="183"/>
        <v>0.27777777777777779</v>
      </c>
      <c r="AE491">
        <v>0</v>
      </c>
      <c r="AF491">
        <v>0</v>
      </c>
      <c r="AG491" s="3" t="str">
        <f t="shared" si="184"/>
        <v>No</v>
      </c>
      <c r="AH491">
        <v>0</v>
      </c>
      <c r="AI491" s="3" t="str">
        <f t="shared" si="185"/>
        <v>No</v>
      </c>
      <c r="AJ491">
        <v>0</v>
      </c>
      <c r="AK491" s="3" t="str">
        <f t="shared" si="186"/>
        <v>No</v>
      </c>
      <c r="AL491" t="s">
        <v>4345</v>
      </c>
      <c r="AM491" t="s">
        <v>161</v>
      </c>
      <c r="AN491" t="s">
        <v>48</v>
      </c>
      <c r="AO491">
        <v>39</v>
      </c>
      <c r="AP491" s="6" t="s">
        <v>12443</v>
      </c>
      <c r="AQ491">
        <v>4</v>
      </c>
      <c r="AR491">
        <v>0</v>
      </c>
      <c r="AS491" s="3" t="str">
        <f t="shared" si="187"/>
        <v>No</v>
      </c>
      <c r="AT491">
        <v>34</v>
      </c>
      <c r="AU491">
        <v>50</v>
      </c>
      <c r="AV491" t="str">
        <f t="shared" si="188"/>
        <v>No</v>
      </c>
      <c r="AY491" t="s">
        <v>51</v>
      </c>
      <c r="AZ491" s="6" t="s">
        <v>4346</v>
      </c>
      <c r="BA491" t="s">
        <v>4346</v>
      </c>
      <c r="BB491" t="s">
        <v>4347</v>
      </c>
      <c r="BC491" s="3" t="str">
        <f t="shared" si="189"/>
        <v>with rating</v>
      </c>
      <c r="BD491">
        <v>79</v>
      </c>
      <c r="BE491" s="3">
        <v>73</v>
      </c>
      <c r="BF491" s="8">
        <f t="shared" si="190"/>
        <v>0.73</v>
      </c>
      <c r="BG491" s="5">
        <f t="shared" si="170"/>
        <v>57.67</v>
      </c>
      <c r="BH491">
        <v>3.41772151898734</v>
      </c>
      <c r="BI491" s="1" t="s">
        <v>4348</v>
      </c>
      <c r="BJ491">
        <v>0</v>
      </c>
      <c r="BK491" s="3" t="str">
        <f t="shared" si="191"/>
        <v>No</v>
      </c>
      <c r="BM491" t="s">
        <v>4349</v>
      </c>
      <c r="BN491" t="s">
        <v>4350</v>
      </c>
      <c r="BO491" s="1" t="s">
        <v>4351</v>
      </c>
      <c r="BP491" t="s">
        <v>58</v>
      </c>
      <c r="BQ491" t="s">
        <v>59</v>
      </c>
      <c r="BR491" t="s">
        <v>4345</v>
      </c>
      <c r="BS491" t="s">
        <v>12458</v>
      </c>
      <c r="BT491" t="s">
        <v>12469</v>
      </c>
      <c r="BU491" t="s">
        <v>12512</v>
      </c>
      <c r="BV491" t="s">
        <v>13767</v>
      </c>
      <c r="BW491" t="s">
        <v>12794</v>
      </c>
      <c r="BX491" t="s">
        <v>13768</v>
      </c>
      <c r="BY491" t="s">
        <v>12716</v>
      </c>
      <c r="BZ491" t="s">
        <v>12501</v>
      </c>
      <c r="CA491" t="s">
        <v>12518</v>
      </c>
      <c r="CB491" t="s">
        <v>12459</v>
      </c>
      <c r="CC491" t="s">
        <v>13769</v>
      </c>
      <c r="CD491" t="s">
        <v>12671</v>
      </c>
      <c r="CE491" t="s">
        <v>12725</v>
      </c>
      <c r="CF491" t="s">
        <v>12466</v>
      </c>
      <c r="CG491" t="s">
        <v>13770</v>
      </c>
    </row>
    <row r="492" spans="1:97" hidden="1" x14ac:dyDescent="0.25">
      <c r="A492">
        <v>491</v>
      </c>
      <c r="B492" t="s">
        <v>538</v>
      </c>
      <c r="C492" t="s">
        <v>538</v>
      </c>
      <c r="D492">
        <v>7</v>
      </c>
      <c r="E492">
        <v>6</v>
      </c>
      <c r="F492" t="s">
        <v>45</v>
      </c>
      <c r="G492">
        <v>100</v>
      </c>
      <c r="H492" s="3">
        <f t="shared" si="168"/>
        <v>700</v>
      </c>
      <c r="I492" s="3">
        <f t="shared" si="169"/>
        <v>600</v>
      </c>
      <c r="J492">
        <v>0</v>
      </c>
      <c r="K492" s="3" t="str">
        <f t="shared" si="171"/>
        <v>No</v>
      </c>
      <c r="L492" s="3" t="str">
        <f t="shared" si="172"/>
        <v>with rating</v>
      </c>
      <c r="M492" s="3">
        <f t="shared" si="173"/>
        <v>1</v>
      </c>
      <c r="N492" s="3" t="str">
        <f t="shared" si="174"/>
        <v>Above average</v>
      </c>
      <c r="O492" s="3">
        <f t="shared" si="175"/>
        <v>0</v>
      </c>
      <c r="P492" s="3">
        <f t="shared" si="176"/>
        <v>0</v>
      </c>
      <c r="Q492" s="3">
        <f t="shared" si="177"/>
        <v>0</v>
      </c>
      <c r="R492" s="3">
        <f t="shared" si="178"/>
        <v>0</v>
      </c>
      <c r="S492" s="3">
        <f t="shared" si="179"/>
        <v>1</v>
      </c>
      <c r="T492" s="3">
        <f t="shared" si="180"/>
        <v>0</v>
      </c>
      <c r="U492" s="3" t="str">
        <f t="shared" si="181"/>
        <v>Very good</v>
      </c>
      <c r="V492">
        <v>3.8</v>
      </c>
      <c r="W492">
        <v>61</v>
      </c>
      <c r="X492">
        <v>28</v>
      </c>
      <c r="Y492" s="8">
        <f t="shared" si="182"/>
        <v>0.45901639344262296</v>
      </c>
      <c r="Z492">
        <v>11</v>
      </c>
      <c r="AA492">
        <v>12</v>
      </c>
      <c r="AB492">
        <v>2</v>
      </c>
      <c r="AC492">
        <v>8</v>
      </c>
      <c r="AD492" s="9">
        <f t="shared" si="183"/>
        <v>0.13114754098360656</v>
      </c>
      <c r="AE492">
        <v>0</v>
      </c>
      <c r="AF492">
        <v>0</v>
      </c>
      <c r="AG492" s="3" t="str">
        <f t="shared" si="184"/>
        <v>No</v>
      </c>
      <c r="AH492">
        <v>0</v>
      </c>
      <c r="AI492" s="3" t="str">
        <f t="shared" si="185"/>
        <v>No</v>
      </c>
      <c r="AJ492">
        <v>0</v>
      </c>
      <c r="AK492" s="3" t="str">
        <f t="shared" si="186"/>
        <v>No</v>
      </c>
      <c r="AL492" t="s">
        <v>11436</v>
      </c>
      <c r="AM492" t="s">
        <v>85</v>
      </c>
      <c r="AN492" t="s">
        <v>96</v>
      </c>
      <c r="AO492">
        <v>50</v>
      </c>
      <c r="AP492" s="6" t="s">
        <v>12443</v>
      </c>
      <c r="AQ492">
        <v>2</v>
      </c>
      <c r="AR492">
        <v>0</v>
      </c>
      <c r="AS492" s="3" t="str">
        <f t="shared" si="187"/>
        <v>No</v>
      </c>
      <c r="AT492">
        <v>45</v>
      </c>
      <c r="AU492">
        <v>50</v>
      </c>
      <c r="AV492" t="str">
        <f t="shared" si="188"/>
        <v>No</v>
      </c>
      <c r="AY492" t="s">
        <v>51</v>
      </c>
      <c r="AZ492" s="6" t="s">
        <v>540</v>
      </c>
      <c r="BA492" t="s">
        <v>541</v>
      </c>
      <c r="BB492" t="s">
        <v>542</v>
      </c>
      <c r="BC492" s="3" t="str">
        <f t="shared" si="189"/>
        <v>with rating</v>
      </c>
      <c r="BD492">
        <v>139607</v>
      </c>
      <c r="BE492" s="3">
        <v>0</v>
      </c>
      <c r="BF492" s="8">
        <f t="shared" si="190"/>
        <v>0</v>
      </c>
      <c r="BG492" s="5">
        <f t="shared" si="170"/>
        <v>0</v>
      </c>
      <c r="BH492">
        <v>4.2163859978367801</v>
      </c>
      <c r="BI492" t="s">
        <v>543</v>
      </c>
      <c r="BJ492">
        <v>0</v>
      </c>
      <c r="BK492" s="3" t="str">
        <f t="shared" si="191"/>
        <v>No</v>
      </c>
      <c r="BM492" t="s">
        <v>544</v>
      </c>
      <c r="BN492" t="s">
        <v>545</v>
      </c>
      <c r="BO492" t="s">
        <v>546</v>
      </c>
      <c r="BP492" t="s">
        <v>58</v>
      </c>
      <c r="BQ492" t="s">
        <v>59</v>
      </c>
      <c r="BR492" t="s">
        <v>11436</v>
      </c>
      <c r="BS492" t="s">
        <v>12458</v>
      </c>
      <c r="BT492" t="s">
        <v>12519</v>
      </c>
      <c r="BU492" t="s">
        <v>12665</v>
      </c>
      <c r="BV492" t="s">
        <v>12745</v>
      </c>
      <c r="BW492" t="s">
        <v>12746</v>
      </c>
      <c r="BX492" t="s">
        <v>12532</v>
      </c>
      <c r="BY492" t="s">
        <v>12501</v>
      </c>
      <c r="BZ492" t="s">
        <v>12518</v>
      </c>
      <c r="CA492" t="s">
        <v>12747</v>
      </c>
      <c r="CB492" t="s">
        <v>12463</v>
      </c>
      <c r="CC492" t="s">
        <v>12459</v>
      </c>
      <c r="CD492" t="s">
        <v>12475</v>
      </c>
    </row>
    <row r="493" spans="1:97" hidden="1" x14ac:dyDescent="0.25">
      <c r="A493">
        <v>492</v>
      </c>
      <c r="B493" t="s">
        <v>4352</v>
      </c>
      <c r="C493" t="s">
        <v>4353</v>
      </c>
      <c r="D493">
        <v>8</v>
      </c>
      <c r="E493">
        <v>42</v>
      </c>
      <c r="F493" t="s">
        <v>45</v>
      </c>
      <c r="G493">
        <v>1000</v>
      </c>
      <c r="H493" s="3">
        <f t="shared" si="168"/>
        <v>8000</v>
      </c>
      <c r="I493" s="3">
        <f t="shared" si="169"/>
        <v>42000</v>
      </c>
      <c r="J493">
        <v>0</v>
      </c>
      <c r="K493" s="3" t="str">
        <f t="shared" si="171"/>
        <v>No</v>
      </c>
      <c r="L493" s="3" t="str">
        <f t="shared" si="172"/>
        <v>with rating</v>
      </c>
      <c r="M493" s="3">
        <f t="shared" si="173"/>
        <v>1</v>
      </c>
      <c r="N493" s="3" t="str">
        <f t="shared" si="174"/>
        <v>Above average</v>
      </c>
      <c r="O493" s="3">
        <f t="shared" si="175"/>
        <v>0</v>
      </c>
      <c r="P493" s="3">
        <f t="shared" si="176"/>
        <v>0</v>
      </c>
      <c r="Q493" s="3">
        <f t="shared" si="177"/>
        <v>0</v>
      </c>
      <c r="R493" s="3">
        <f t="shared" si="178"/>
        <v>0</v>
      </c>
      <c r="S493" s="3">
        <f t="shared" si="179"/>
        <v>1</v>
      </c>
      <c r="T493" s="3">
        <f t="shared" si="180"/>
        <v>0</v>
      </c>
      <c r="U493" s="3" t="str">
        <f t="shared" si="181"/>
        <v>Very good</v>
      </c>
      <c r="V493">
        <v>3.95</v>
      </c>
      <c r="W493">
        <v>449</v>
      </c>
      <c r="X493">
        <v>230</v>
      </c>
      <c r="Y493" s="8">
        <f t="shared" si="182"/>
        <v>0.51224944320712695</v>
      </c>
      <c r="Z493">
        <v>87</v>
      </c>
      <c r="AA493">
        <v>60</v>
      </c>
      <c r="AB493">
        <v>25</v>
      </c>
      <c r="AC493">
        <v>47</v>
      </c>
      <c r="AD493" s="9">
        <f t="shared" si="183"/>
        <v>0.10467706013363029</v>
      </c>
      <c r="AE493">
        <v>0</v>
      </c>
      <c r="AF493">
        <v>0</v>
      </c>
      <c r="AG493" s="3" t="str">
        <f t="shared" si="184"/>
        <v>No</v>
      </c>
      <c r="AH493">
        <v>0</v>
      </c>
      <c r="AI493" s="3" t="str">
        <f t="shared" si="185"/>
        <v>No</v>
      </c>
      <c r="AJ493">
        <v>0</v>
      </c>
      <c r="AK493" s="3" t="str">
        <f t="shared" si="186"/>
        <v>No</v>
      </c>
      <c r="AL493" t="s">
        <v>4354</v>
      </c>
      <c r="AM493" t="s">
        <v>214</v>
      </c>
      <c r="AN493" t="s">
        <v>48</v>
      </c>
      <c r="AO493">
        <v>50</v>
      </c>
      <c r="AP493" s="6" t="s">
        <v>12443</v>
      </c>
      <c r="AQ493">
        <v>2</v>
      </c>
      <c r="AR493">
        <v>0</v>
      </c>
      <c r="AS493" s="3" t="str">
        <f t="shared" si="187"/>
        <v>No</v>
      </c>
      <c r="AT493">
        <v>40</v>
      </c>
      <c r="AU493">
        <v>50</v>
      </c>
      <c r="AV493" t="str">
        <f t="shared" si="188"/>
        <v>No</v>
      </c>
      <c r="AY493" t="s">
        <v>51</v>
      </c>
      <c r="AZ493" s="6" t="s">
        <v>424</v>
      </c>
      <c r="BA493" t="s">
        <v>425</v>
      </c>
      <c r="BB493" t="s">
        <v>426</v>
      </c>
      <c r="BC493" s="3" t="str">
        <f t="shared" si="189"/>
        <v>with rating</v>
      </c>
      <c r="BD493">
        <v>47981</v>
      </c>
      <c r="BE493" s="3">
        <v>85</v>
      </c>
      <c r="BF493" s="8">
        <f t="shared" si="190"/>
        <v>0.85</v>
      </c>
      <c r="BG493" s="5">
        <f t="shared" si="170"/>
        <v>40783.85</v>
      </c>
      <c r="BH493">
        <v>4.0253642066651301</v>
      </c>
      <c r="BI493" t="s">
        <v>427</v>
      </c>
      <c r="BJ493">
        <v>0</v>
      </c>
      <c r="BK493" s="3" t="str">
        <f t="shared" si="191"/>
        <v>No</v>
      </c>
      <c r="BM493" t="s">
        <v>4355</v>
      </c>
      <c r="BN493" t="s">
        <v>4356</v>
      </c>
      <c r="BO493" t="s">
        <v>4357</v>
      </c>
      <c r="BP493" t="s">
        <v>58</v>
      </c>
      <c r="BQ493" t="s">
        <v>59</v>
      </c>
      <c r="BR493" t="s">
        <v>4354</v>
      </c>
      <c r="BS493" t="s">
        <v>12458</v>
      </c>
      <c r="BT493" t="s">
        <v>12459</v>
      </c>
      <c r="BU493" t="s">
        <v>13771</v>
      </c>
      <c r="BV493" t="s">
        <v>12558</v>
      </c>
      <c r="BW493" t="s">
        <v>12473</v>
      </c>
      <c r="BX493" t="s">
        <v>13772</v>
      </c>
      <c r="BY493" t="s">
        <v>12576</v>
      </c>
      <c r="BZ493" t="s">
        <v>13773</v>
      </c>
      <c r="CA493" t="s">
        <v>12577</v>
      </c>
      <c r="CB493" t="s">
        <v>13301</v>
      </c>
      <c r="CC493" t="s">
        <v>12626</v>
      </c>
      <c r="CD493" t="s">
        <v>13309</v>
      </c>
      <c r="CE493" t="s">
        <v>13066</v>
      </c>
    </row>
    <row r="494" spans="1:97" hidden="1" x14ac:dyDescent="0.25">
      <c r="A494">
        <v>493</v>
      </c>
      <c r="B494" t="s">
        <v>4358</v>
      </c>
      <c r="C494" t="s">
        <v>4359</v>
      </c>
      <c r="D494">
        <v>12</v>
      </c>
      <c r="E494">
        <v>13</v>
      </c>
      <c r="F494" t="s">
        <v>45</v>
      </c>
      <c r="G494">
        <v>10000</v>
      </c>
      <c r="H494" s="3">
        <f t="shared" si="168"/>
        <v>120000</v>
      </c>
      <c r="I494" s="3">
        <f t="shared" si="169"/>
        <v>130000</v>
      </c>
      <c r="J494">
        <v>0</v>
      </c>
      <c r="K494" s="3" t="str">
        <f t="shared" si="171"/>
        <v>No</v>
      </c>
      <c r="L494" s="3" t="str">
        <f t="shared" si="172"/>
        <v>with rating</v>
      </c>
      <c r="M494" s="3">
        <f t="shared" si="173"/>
        <v>1</v>
      </c>
      <c r="N494" s="3" t="str">
        <f t="shared" si="174"/>
        <v>Below average</v>
      </c>
      <c r="O494" s="3">
        <f t="shared" si="175"/>
        <v>0</v>
      </c>
      <c r="P494" s="3">
        <f t="shared" si="176"/>
        <v>0</v>
      </c>
      <c r="Q494" s="3">
        <f t="shared" si="177"/>
        <v>0</v>
      </c>
      <c r="R494" s="3">
        <f t="shared" si="178"/>
        <v>0</v>
      </c>
      <c r="S494" s="3">
        <f t="shared" si="179"/>
        <v>1</v>
      </c>
      <c r="T494" s="3">
        <f t="shared" si="180"/>
        <v>0</v>
      </c>
      <c r="U494" s="3" t="str">
        <f t="shared" si="181"/>
        <v>Very good</v>
      </c>
      <c r="V494">
        <v>3.56</v>
      </c>
      <c r="W494">
        <v>893</v>
      </c>
      <c r="X494">
        <v>364</v>
      </c>
      <c r="Y494" s="8">
        <f t="shared" si="182"/>
        <v>0.40761478163493842</v>
      </c>
      <c r="Z494">
        <v>140</v>
      </c>
      <c r="AA494">
        <v>157</v>
      </c>
      <c r="AB494">
        <v>92</v>
      </c>
      <c r="AC494">
        <v>140</v>
      </c>
      <c r="AD494" s="9">
        <f t="shared" si="183"/>
        <v>0.15677491601343785</v>
      </c>
      <c r="AE494">
        <v>0</v>
      </c>
      <c r="AF494">
        <v>0</v>
      </c>
      <c r="AG494" s="3" t="str">
        <f t="shared" si="184"/>
        <v>No</v>
      </c>
      <c r="AH494">
        <v>0</v>
      </c>
      <c r="AI494" s="3" t="str">
        <f t="shared" si="185"/>
        <v>No</v>
      </c>
      <c r="AJ494">
        <v>0</v>
      </c>
      <c r="AK494" s="3" t="str">
        <f t="shared" si="186"/>
        <v>No</v>
      </c>
      <c r="AL494" t="s">
        <v>4360</v>
      </c>
      <c r="AM494" t="s">
        <v>47</v>
      </c>
      <c r="AN494" t="s">
        <v>96</v>
      </c>
      <c r="AO494">
        <v>50</v>
      </c>
      <c r="AP494" s="6" t="s">
        <v>12443</v>
      </c>
      <c r="AQ494">
        <v>3</v>
      </c>
      <c r="AR494">
        <v>0</v>
      </c>
      <c r="AS494" s="3" t="str">
        <f t="shared" si="187"/>
        <v>No</v>
      </c>
      <c r="AT494">
        <v>42</v>
      </c>
      <c r="AU494">
        <v>50</v>
      </c>
      <c r="AV494" t="str">
        <f t="shared" si="188"/>
        <v>No</v>
      </c>
      <c r="AY494" t="s">
        <v>51</v>
      </c>
      <c r="AZ494" s="6" t="s">
        <v>4362</v>
      </c>
      <c r="BA494" t="s">
        <v>4363</v>
      </c>
      <c r="BB494" t="s">
        <v>4364</v>
      </c>
      <c r="BC494" s="3" t="str">
        <f t="shared" si="189"/>
        <v>with rating</v>
      </c>
      <c r="BD494">
        <v>117487</v>
      </c>
      <c r="BE494" s="3">
        <v>0</v>
      </c>
      <c r="BF494" s="8">
        <f t="shared" si="190"/>
        <v>0</v>
      </c>
      <c r="BG494" s="5">
        <f t="shared" si="170"/>
        <v>0</v>
      </c>
      <c r="BH494">
        <v>4.08773736668737</v>
      </c>
      <c r="BI494" t="s">
        <v>4365</v>
      </c>
      <c r="BJ494">
        <v>0</v>
      </c>
      <c r="BK494" s="3" t="str">
        <f t="shared" si="191"/>
        <v>No</v>
      </c>
      <c r="BM494" t="s">
        <v>4366</v>
      </c>
      <c r="BN494" t="s">
        <v>4367</v>
      </c>
      <c r="BO494" t="s">
        <v>4368</v>
      </c>
      <c r="BP494" t="s">
        <v>58</v>
      </c>
      <c r="BQ494" t="s">
        <v>59</v>
      </c>
      <c r="BR494" t="s">
        <v>4360</v>
      </c>
      <c r="BS494" t="s">
        <v>12482</v>
      </c>
      <c r="BT494" t="s">
        <v>13774</v>
      </c>
      <c r="BU494" t="s">
        <v>13775</v>
      </c>
      <c r="BV494" t="s">
        <v>12520</v>
      </c>
      <c r="BW494" t="s">
        <v>13516</v>
      </c>
      <c r="BX494" t="s">
        <v>12458</v>
      </c>
      <c r="BY494" t="s">
        <v>12486</v>
      </c>
      <c r="BZ494" t="s">
        <v>13776</v>
      </c>
      <c r="CA494" t="s">
        <v>12487</v>
      </c>
      <c r="CB494" t="s">
        <v>12463</v>
      </c>
      <c r="CC494" t="s">
        <v>12492</v>
      </c>
      <c r="CD494" t="s">
        <v>12493</v>
      </c>
      <c r="CE494" t="s">
        <v>13777</v>
      </c>
      <c r="CF494" t="s">
        <v>12475</v>
      </c>
      <c r="CG494" t="s">
        <v>13778</v>
      </c>
      <c r="CH494" t="s">
        <v>13779</v>
      </c>
      <c r="CI494" t="s">
        <v>12490</v>
      </c>
      <c r="CJ494" t="s">
        <v>12508</v>
      </c>
    </row>
    <row r="495" spans="1:97" hidden="1" x14ac:dyDescent="0.25">
      <c r="A495">
        <v>494</v>
      </c>
      <c r="B495" t="s">
        <v>4369</v>
      </c>
      <c r="C495" t="s">
        <v>4370</v>
      </c>
      <c r="D495">
        <v>11</v>
      </c>
      <c r="E495">
        <v>76</v>
      </c>
      <c r="F495" t="s">
        <v>45</v>
      </c>
      <c r="G495">
        <v>1000</v>
      </c>
      <c r="H495" s="3">
        <f t="shared" si="168"/>
        <v>11000</v>
      </c>
      <c r="I495" s="3">
        <f t="shared" si="169"/>
        <v>76000</v>
      </c>
      <c r="J495">
        <v>1</v>
      </c>
      <c r="K495" s="3" t="str">
        <f t="shared" si="171"/>
        <v>Yes</v>
      </c>
      <c r="L495" s="3" t="str">
        <f t="shared" si="172"/>
        <v>with rating</v>
      </c>
      <c r="M495" s="3">
        <f t="shared" si="173"/>
        <v>1</v>
      </c>
      <c r="N495" s="3" t="str">
        <f t="shared" si="174"/>
        <v>Above average</v>
      </c>
      <c r="O495" s="3">
        <f t="shared" si="175"/>
        <v>0</v>
      </c>
      <c r="P495" s="3">
        <f t="shared" si="176"/>
        <v>0</v>
      </c>
      <c r="Q495" s="3">
        <f t="shared" si="177"/>
        <v>0</v>
      </c>
      <c r="R495" s="3">
        <f t="shared" si="178"/>
        <v>0</v>
      </c>
      <c r="S495" s="3">
        <f t="shared" si="179"/>
        <v>1</v>
      </c>
      <c r="T495" s="3">
        <f t="shared" si="180"/>
        <v>0</v>
      </c>
      <c r="U495" s="3" t="str">
        <f t="shared" si="181"/>
        <v>Very good</v>
      </c>
      <c r="V495">
        <v>4.0999999999999996</v>
      </c>
      <c r="W495">
        <v>364</v>
      </c>
      <c r="X495">
        <v>212</v>
      </c>
      <c r="Y495" s="8">
        <f t="shared" si="182"/>
        <v>0.58241758241758246</v>
      </c>
      <c r="Z495">
        <v>61</v>
      </c>
      <c r="AA495">
        <v>38</v>
      </c>
      <c r="AB495">
        <v>20</v>
      </c>
      <c r="AC495">
        <v>33</v>
      </c>
      <c r="AD495" s="9">
        <f t="shared" si="183"/>
        <v>9.0659340659340656E-2</v>
      </c>
      <c r="AE495">
        <v>1</v>
      </c>
      <c r="AF495">
        <v>1</v>
      </c>
      <c r="AG495" s="3" t="str">
        <f t="shared" si="184"/>
        <v>Yes</v>
      </c>
      <c r="AH495">
        <v>0</v>
      </c>
      <c r="AI495" s="3" t="str">
        <f t="shared" si="185"/>
        <v>No</v>
      </c>
      <c r="AJ495">
        <v>0</v>
      </c>
      <c r="AK495" s="3" t="str">
        <f t="shared" si="186"/>
        <v>No</v>
      </c>
      <c r="AL495" t="s">
        <v>4371</v>
      </c>
      <c r="AM495" t="s">
        <v>927</v>
      </c>
      <c r="AN495" t="s">
        <v>96</v>
      </c>
      <c r="AO495">
        <v>50</v>
      </c>
      <c r="AP495" s="6" t="s">
        <v>12443</v>
      </c>
      <c r="AQ495">
        <v>2</v>
      </c>
      <c r="AR495">
        <v>0</v>
      </c>
      <c r="AS495" s="3" t="str">
        <f t="shared" si="187"/>
        <v>No</v>
      </c>
      <c r="AT495">
        <v>40</v>
      </c>
      <c r="AU495">
        <v>50</v>
      </c>
      <c r="AV495" t="str">
        <f t="shared" si="188"/>
        <v>No</v>
      </c>
      <c r="AY495" t="s">
        <v>51</v>
      </c>
      <c r="AZ495" s="6" t="s">
        <v>4372</v>
      </c>
      <c r="BA495" t="s">
        <v>4372</v>
      </c>
      <c r="BB495" t="s">
        <v>4373</v>
      </c>
      <c r="BC495" s="3" t="str">
        <f t="shared" si="189"/>
        <v>with rating</v>
      </c>
      <c r="BD495">
        <v>6343</v>
      </c>
      <c r="BE495" s="3">
        <v>0</v>
      </c>
      <c r="BF495" s="8">
        <f t="shared" si="190"/>
        <v>0</v>
      </c>
      <c r="BG495" s="5">
        <f t="shared" si="170"/>
        <v>0</v>
      </c>
      <c r="BH495">
        <v>4.1491407851174502</v>
      </c>
      <c r="BI495" t="s">
        <v>4374</v>
      </c>
      <c r="BJ495">
        <v>0</v>
      </c>
      <c r="BK495" s="3" t="str">
        <f t="shared" si="191"/>
        <v>No</v>
      </c>
      <c r="BM495" t="s">
        <v>4375</v>
      </c>
      <c r="BN495" t="s">
        <v>4376</v>
      </c>
      <c r="BO495" t="s">
        <v>4377</v>
      </c>
      <c r="BP495" t="s">
        <v>58</v>
      </c>
      <c r="BQ495" t="s">
        <v>59</v>
      </c>
      <c r="BR495" t="s">
        <v>4371</v>
      </c>
      <c r="BS495" t="s">
        <v>12564</v>
      </c>
      <c r="BT495" t="s">
        <v>12767</v>
      </c>
      <c r="BU495" t="s">
        <v>13219</v>
      </c>
      <c r="BV495" t="s">
        <v>12560</v>
      </c>
      <c r="BW495" t="s">
        <v>12486</v>
      </c>
      <c r="BX495" t="s">
        <v>12463</v>
      </c>
      <c r="BY495" t="s">
        <v>12458</v>
      </c>
      <c r="BZ495" t="s">
        <v>12505</v>
      </c>
      <c r="CA495" t="s">
        <v>12559</v>
      </c>
      <c r="CB495" t="s">
        <v>12543</v>
      </c>
      <c r="CC495" t="s">
        <v>12466</v>
      </c>
      <c r="CD495" t="s">
        <v>12743</v>
      </c>
      <c r="CE495" t="s">
        <v>12475</v>
      </c>
      <c r="CF495" t="s">
        <v>12557</v>
      </c>
      <c r="CG495" t="s">
        <v>13355</v>
      </c>
      <c r="CH495" t="s">
        <v>12472</v>
      </c>
      <c r="CI495" t="s">
        <v>12545</v>
      </c>
      <c r="CJ495" t="s">
        <v>12740</v>
      </c>
      <c r="CK495" t="s">
        <v>12488</v>
      </c>
      <c r="CL495" t="s">
        <v>12555</v>
      </c>
      <c r="CM495" t="s">
        <v>12492</v>
      </c>
      <c r="CN495" t="s">
        <v>12599</v>
      </c>
    </row>
    <row r="496" spans="1:97" hidden="1" x14ac:dyDescent="0.25">
      <c r="A496">
        <v>495</v>
      </c>
      <c r="B496" t="s">
        <v>4378</v>
      </c>
      <c r="C496" t="s">
        <v>4379</v>
      </c>
      <c r="D496">
        <v>11</v>
      </c>
      <c r="E496">
        <v>14</v>
      </c>
      <c r="F496" t="s">
        <v>45</v>
      </c>
      <c r="G496">
        <v>1000</v>
      </c>
      <c r="H496" s="3">
        <f t="shared" si="168"/>
        <v>11000</v>
      </c>
      <c r="I496" s="3">
        <f t="shared" si="169"/>
        <v>14000</v>
      </c>
      <c r="J496">
        <v>0</v>
      </c>
      <c r="K496" s="3" t="str">
        <f t="shared" si="171"/>
        <v>No</v>
      </c>
      <c r="L496" s="3" t="str">
        <f t="shared" si="172"/>
        <v>with rating</v>
      </c>
      <c r="M496" s="3">
        <f t="shared" si="173"/>
        <v>1</v>
      </c>
      <c r="N496" s="3" t="str">
        <f t="shared" si="174"/>
        <v>Above average</v>
      </c>
      <c r="O496" s="3">
        <f t="shared" si="175"/>
        <v>0</v>
      </c>
      <c r="P496" s="3">
        <f t="shared" si="176"/>
        <v>0</v>
      </c>
      <c r="Q496" s="3">
        <f t="shared" si="177"/>
        <v>0</v>
      </c>
      <c r="R496" s="3">
        <f t="shared" si="178"/>
        <v>0</v>
      </c>
      <c r="S496" s="3">
        <f t="shared" si="179"/>
        <v>1</v>
      </c>
      <c r="T496" s="3">
        <f t="shared" si="180"/>
        <v>0</v>
      </c>
      <c r="U496" s="3" t="str">
        <f t="shared" si="181"/>
        <v>Very good</v>
      </c>
      <c r="V496">
        <v>3.93</v>
      </c>
      <c r="W496">
        <v>651</v>
      </c>
      <c r="X496">
        <v>333</v>
      </c>
      <c r="Y496" s="8">
        <f t="shared" si="182"/>
        <v>0.51152073732718895</v>
      </c>
      <c r="Z496">
        <v>114</v>
      </c>
      <c r="AA496">
        <v>97</v>
      </c>
      <c r="AB496">
        <v>39</v>
      </c>
      <c r="AC496">
        <v>68</v>
      </c>
      <c r="AD496" s="9">
        <f t="shared" si="183"/>
        <v>0.10445468509984639</v>
      </c>
      <c r="AE496">
        <v>0</v>
      </c>
      <c r="AF496">
        <v>0</v>
      </c>
      <c r="AG496" s="3" t="str">
        <f t="shared" si="184"/>
        <v>No</v>
      </c>
      <c r="AH496">
        <v>0</v>
      </c>
      <c r="AI496" s="3" t="str">
        <f t="shared" si="185"/>
        <v>No</v>
      </c>
      <c r="AJ496">
        <v>0</v>
      </c>
      <c r="AK496" s="3" t="str">
        <f t="shared" si="186"/>
        <v>No</v>
      </c>
      <c r="AL496" t="s">
        <v>4380</v>
      </c>
      <c r="AM496" t="s">
        <v>2059</v>
      </c>
      <c r="AN496" t="s">
        <v>96</v>
      </c>
      <c r="AO496">
        <v>19</v>
      </c>
      <c r="AP496" s="6" t="s">
        <v>12443</v>
      </c>
      <c r="AQ496">
        <v>3</v>
      </c>
      <c r="AR496">
        <v>0</v>
      </c>
      <c r="AS496" s="3" t="str">
        <f t="shared" si="187"/>
        <v>No</v>
      </c>
      <c r="AT496">
        <v>83</v>
      </c>
      <c r="AU496">
        <v>50</v>
      </c>
      <c r="AV496" t="str">
        <f t="shared" si="188"/>
        <v>Yes</v>
      </c>
      <c r="AW496">
        <v>1</v>
      </c>
      <c r="AX496" t="s">
        <v>12445</v>
      </c>
      <c r="AY496" t="s">
        <v>51</v>
      </c>
      <c r="AZ496" s="6" t="s">
        <v>4381</v>
      </c>
      <c r="BA496" t="s">
        <v>4381</v>
      </c>
      <c r="BB496" t="s">
        <v>4382</v>
      </c>
      <c r="BC496" s="3" t="str">
        <f t="shared" si="189"/>
        <v>with rating</v>
      </c>
      <c r="BD496">
        <v>6383</v>
      </c>
      <c r="BE496" s="3">
        <v>91</v>
      </c>
      <c r="BF496" s="8">
        <f t="shared" si="190"/>
        <v>0.91</v>
      </c>
      <c r="BG496" s="5">
        <f t="shared" si="170"/>
        <v>5808.53</v>
      </c>
      <c r="BH496">
        <v>4.2794924016919902</v>
      </c>
      <c r="BI496" t="s">
        <v>4383</v>
      </c>
      <c r="BJ496">
        <v>0</v>
      </c>
      <c r="BK496" s="3" t="str">
        <f t="shared" si="191"/>
        <v>No</v>
      </c>
      <c r="BM496" t="s">
        <v>4384</v>
      </c>
      <c r="BN496" t="s">
        <v>4385</v>
      </c>
      <c r="BO496" t="s">
        <v>4386</v>
      </c>
      <c r="BP496" t="s">
        <v>58</v>
      </c>
      <c r="BQ496" t="s">
        <v>59</v>
      </c>
      <c r="BR496" t="s">
        <v>4380</v>
      </c>
      <c r="BS496" t="s">
        <v>12475</v>
      </c>
      <c r="BT496" t="s">
        <v>12469</v>
      </c>
      <c r="BU496" t="s">
        <v>12557</v>
      </c>
      <c r="BV496" t="s">
        <v>13452</v>
      </c>
      <c r="BW496" t="s">
        <v>12477</v>
      </c>
      <c r="BX496" t="s">
        <v>12704</v>
      </c>
      <c r="BY496" t="s">
        <v>13091</v>
      </c>
      <c r="BZ496" t="s">
        <v>12463</v>
      </c>
      <c r="CA496" t="s">
        <v>12502</v>
      </c>
      <c r="CB496" t="s">
        <v>13780</v>
      </c>
      <c r="CC496" t="s">
        <v>12702</v>
      </c>
      <c r="CD496" t="s">
        <v>12613</v>
      </c>
      <c r="CE496" t="s">
        <v>12459</v>
      </c>
      <c r="CF496" t="s">
        <v>12725</v>
      </c>
      <c r="CG496" t="s">
        <v>13057</v>
      </c>
      <c r="CH496" t="s">
        <v>12559</v>
      </c>
      <c r="CI496" t="s">
        <v>12724</v>
      </c>
      <c r="CJ496" t="s">
        <v>12647</v>
      </c>
      <c r="CK496" t="s">
        <v>12868</v>
      </c>
      <c r="CL496" t="s">
        <v>12614</v>
      </c>
    </row>
    <row r="497" spans="1:90" hidden="1" x14ac:dyDescent="0.25">
      <c r="A497">
        <v>496</v>
      </c>
      <c r="B497" t="s">
        <v>4387</v>
      </c>
      <c r="C497" t="s">
        <v>4388</v>
      </c>
      <c r="D497">
        <v>5.6899999999999897</v>
      </c>
      <c r="E497">
        <v>5</v>
      </c>
      <c r="F497" t="s">
        <v>45</v>
      </c>
      <c r="G497">
        <v>5000</v>
      </c>
      <c r="H497" s="3">
        <f t="shared" si="168"/>
        <v>28449.999999999949</v>
      </c>
      <c r="I497" s="3">
        <f t="shared" si="169"/>
        <v>25000</v>
      </c>
      <c r="J497">
        <v>0</v>
      </c>
      <c r="K497" s="3" t="str">
        <f t="shared" si="171"/>
        <v>No</v>
      </c>
      <c r="L497" s="3" t="str">
        <f t="shared" si="172"/>
        <v>with rating</v>
      </c>
      <c r="M497" s="3">
        <f t="shared" si="173"/>
        <v>1</v>
      </c>
      <c r="N497" s="3" t="str">
        <f t="shared" si="174"/>
        <v>Below average</v>
      </c>
      <c r="O497" s="3">
        <f t="shared" si="175"/>
        <v>0</v>
      </c>
      <c r="P497" s="3">
        <f t="shared" si="176"/>
        <v>0</v>
      </c>
      <c r="Q497" s="3">
        <f t="shared" si="177"/>
        <v>0</v>
      </c>
      <c r="R497" s="3">
        <f t="shared" si="178"/>
        <v>0</v>
      </c>
      <c r="S497" s="3">
        <f t="shared" si="179"/>
        <v>1</v>
      </c>
      <c r="T497" s="3">
        <f t="shared" si="180"/>
        <v>0</v>
      </c>
      <c r="U497" s="3" t="str">
        <f t="shared" si="181"/>
        <v>Very good</v>
      </c>
      <c r="V497">
        <v>3.61</v>
      </c>
      <c r="W497">
        <v>437</v>
      </c>
      <c r="X497">
        <v>183</v>
      </c>
      <c r="Y497" s="8">
        <f t="shared" si="182"/>
        <v>0.41876430205949655</v>
      </c>
      <c r="Z497">
        <v>80</v>
      </c>
      <c r="AA497">
        <v>63</v>
      </c>
      <c r="AB497">
        <v>42</v>
      </c>
      <c r="AC497">
        <v>69</v>
      </c>
      <c r="AD497" s="9">
        <f t="shared" si="183"/>
        <v>0.15789473684210525</v>
      </c>
      <c r="AE497">
        <v>0</v>
      </c>
      <c r="AF497">
        <v>0</v>
      </c>
      <c r="AG497" s="3" t="str">
        <f t="shared" si="184"/>
        <v>No</v>
      </c>
      <c r="AH497">
        <v>0</v>
      </c>
      <c r="AI497" s="3" t="str">
        <f t="shared" si="185"/>
        <v>No</v>
      </c>
      <c r="AJ497">
        <v>0</v>
      </c>
      <c r="AK497" s="3" t="str">
        <f t="shared" si="186"/>
        <v>No</v>
      </c>
      <c r="AL497" t="s">
        <v>4389</v>
      </c>
      <c r="AM497" t="s">
        <v>193</v>
      </c>
      <c r="AN497" t="s">
        <v>48</v>
      </c>
      <c r="AO497">
        <v>50</v>
      </c>
      <c r="AP497" s="6" t="s">
        <v>12443</v>
      </c>
      <c r="AQ497">
        <v>2</v>
      </c>
      <c r="AR497">
        <v>0</v>
      </c>
      <c r="AS497" s="3" t="str">
        <f t="shared" si="187"/>
        <v>No</v>
      </c>
      <c r="AT497">
        <v>39</v>
      </c>
      <c r="AU497">
        <v>50</v>
      </c>
      <c r="AV497" t="str">
        <f t="shared" si="188"/>
        <v>No</v>
      </c>
      <c r="AY497" t="s">
        <v>51</v>
      </c>
      <c r="AZ497" s="6" t="s">
        <v>4390</v>
      </c>
      <c r="BA497" t="s">
        <v>4390</v>
      </c>
      <c r="BB497" t="s">
        <v>4391</v>
      </c>
      <c r="BC497" s="3" t="str">
        <f t="shared" si="189"/>
        <v>with rating</v>
      </c>
      <c r="BD497">
        <v>2114</v>
      </c>
      <c r="BE497" s="3">
        <v>89</v>
      </c>
      <c r="BF497" s="8">
        <f t="shared" si="190"/>
        <v>0.89</v>
      </c>
      <c r="BG497" s="5">
        <f t="shared" si="170"/>
        <v>1881.46</v>
      </c>
      <c r="BH497">
        <v>4.2275307473982897</v>
      </c>
      <c r="BI497" t="s">
        <v>4392</v>
      </c>
      <c r="BJ497">
        <v>0</v>
      </c>
      <c r="BK497" s="3" t="str">
        <f t="shared" si="191"/>
        <v>No</v>
      </c>
      <c r="BM497" t="s">
        <v>4393</v>
      </c>
      <c r="BN497" t="s">
        <v>4394</v>
      </c>
      <c r="BO497" t="s">
        <v>4395</v>
      </c>
      <c r="BP497" t="s">
        <v>58</v>
      </c>
      <c r="BQ497" t="s">
        <v>59</v>
      </c>
      <c r="BR497" t="s">
        <v>4389</v>
      </c>
      <c r="BS497" t="s">
        <v>12530</v>
      </c>
      <c r="BT497" t="s">
        <v>12459</v>
      </c>
      <c r="BU497" t="s">
        <v>12770</v>
      </c>
      <c r="BV497" t="s">
        <v>12463</v>
      </c>
      <c r="BW497" t="s">
        <v>12576</v>
      </c>
      <c r="BX497" t="s">
        <v>12518</v>
      </c>
      <c r="BY497" t="s">
        <v>12489</v>
      </c>
      <c r="BZ497" t="s">
        <v>12632</v>
      </c>
      <c r="CA497" t="s">
        <v>12493</v>
      </c>
      <c r="CB497" t="s">
        <v>12466</v>
      </c>
      <c r="CC497" t="s">
        <v>12581</v>
      </c>
      <c r="CD497" t="s">
        <v>13049</v>
      </c>
    </row>
    <row r="498" spans="1:90" hidden="1" x14ac:dyDescent="0.25">
      <c r="A498">
        <v>497</v>
      </c>
      <c r="B498" t="s">
        <v>2097</v>
      </c>
      <c r="C498" t="s">
        <v>2098</v>
      </c>
      <c r="D498">
        <v>12</v>
      </c>
      <c r="E498">
        <v>11</v>
      </c>
      <c r="F498" t="s">
        <v>45</v>
      </c>
      <c r="G498">
        <v>100</v>
      </c>
      <c r="H498" s="3">
        <f t="shared" si="168"/>
        <v>1200</v>
      </c>
      <c r="I498" s="3">
        <f t="shared" si="169"/>
        <v>1100</v>
      </c>
      <c r="J498">
        <v>1</v>
      </c>
      <c r="K498" s="3" t="str">
        <f t="shared" si="171"/>
        <v>Yes</v>
      </c>
      <c r="L498" s="3" t="str">
        <f t="shared" si="172"/>
        <v>with rating</v>
      </c>
      <c r="M498" s="3">
        <f t="shared" si="173"/>
        <v>1</v>
      </c>
      <c r="N498" s="3" t="str">
        <f t="shared" si="174"/>
        <v>Below average</v>
      </c>
      <c r="O498" s="3">
        <f t="shared" si="175"/>
        <v>0</v>
      </c>
      <c r="P498" s="3">
        <f t="shared" si="176"/>
        <v>0</v>
      </c>
      <c r="Q498" s="3">
        <f t="shared" si="177"/>
        <v>0</v>
      </c>
      <c r="R498" s="3">
        <f t="shared" si="178"/>
        <v>1</v>
      </c>
      <c r="S498" s="3">
        <f t="shared" si="179"/>
        <v>0</v>
      </c>
      <c r="T498" s="3">
        <f t="shared" si="180"/>
        <v>0</v>
      </c>
      <c r="U498" s="3" t="str">
        <f t="shared" si="181"/>
        <v>Good</v>
      </c>
      <c r="V498">
        <v>3.28</v>
      </c>
      <c r="W498">
        <v>40</v>
      </c>
      <c r="X498">
        <v>10</v>
      </c>
      <c r="Y498" s="8">
        <f t="shared" si="182"/>
        <v>0.25</v>
      </c>
      <c r="Z498">
        <v>11</v>
      </c>
      <c r="AA498">
        <v>8</v>
      </c>
      <c r="AB498">
        <v>2</v>
      </c>
      <c r="AC498">
        <v>9</v>
      </c>
      <c r="AD498" s="9">
        <f t="shared" si="183"/>
        <v>0.22500000000000001</v>
      </c>
      <c r="AE498">
        <v>0</v>
      </c>
      <c r="AF498">
        <v>0</v>
      </c>
      <c r="AG498" s="3" t="str">
        <f t="shared" si="184"/>
        <v>No</v>
      </c>
      <c r="AH498">
        <v>0</v>
      </c>
      <c r="AI498" s="3" t="str">
        <f t="shared" si="185"/>
        <v>No</v>
      </c>
      <c r="AJ498">
        <v>0</v>
      </c>
      <c r="AK498" s="3" t="str">
        <f t="shared" si="186"/>
        <v>No</v>
      </c>
      <c r="AL498" t="s">
        <v>4396</v>
      </c>
      <c r="AM498" t="s">
        <v>85</v>
      </c>
      <c r="AN498" t="s">
        <v>4397</v>
      </c>
      <c r="AO498">
        <v>50</v>
      </c>
      <c r="AP498" s="6" t="s">
        <v>12443</v>
      </c>
      <c r="AQ498">
        <v>3</v>
      </c>
      <c r="AR498">
        <v>0</v>
      </c>
      <c r="AS498" s="3" t="str">
        <f t="shared" si="187"/>
        <v>No</v>
      </c>
      <c r="AT498">
        <v>38</v>
      </c>
      <c r="AU498">
        <v>50</v>
      </c>
      <c r="AV498" t="str">
        <f t="shared" si="188"/>
        <v>No</v>
      </c>
      <c r="AY498" t="s">
        <v>51</v>
      </c>
      <c r="AZ498" s="6" t="s">
        <v>3560</v>
      </c>
      <c r="BA498" t="s">
        <v>3561</v>
      </c>
      <c r="BB498" t="s">
        <v>4398</v>
      </c>
      <c r="BC498" s="3" t="str">
        <f t="shared" si="189"/>
        <v>with rating</v>
      </c>
      <c r="BD498">
        <v>7936</v>
      </c>
      <c r="BE498" s="3">
        <v>0</v>
      </c>
      <c r="BF498" s="8">
        <f t="shared" si="190"/>
        <v>0</v>
      </c>
      <c r="BG498" s="5">
        <f t="shared" si="170"/>
        <v>0</v>
      </c>
      <c r="BH498">
        <v>3.96459173387096</v>
      </c>
      <c r="BI498" t="s">
        <v>3563</v>
      </c>
      <c r="BJ498">
        <v>0</v>
      </c>
      <c r="BK498" s="3" t="str">
        <f t="shared" si="191"/>
        <v>No</v>
      </c>
      <c r="BM498" t="s">
        <v>4399</v>
      </c>
      <c r="BN498" t="s">
        <v>4400</v>
      </c>
      <c r="BO498" t="s">
        <v>4401</v>
      </c>
      <c r="BP498" t="s">
        <v>58</v>
      </c>
      <c r="BQ498" t="s">
        <v>59</v>
      </c>
      <c r="BR498" t="s">
        <v>4396</v>
      </c>
      <c r="BS498" t="s">
        <v>13265</v>
      </c>
      <c r="BT498" t="s">
        <v>12459</v>
      </c>
      <c r="BU498" t="s">
        <v>12560</v>
      </c>
      <c r="BV498" t="s">
        <v>12508</v>
      </c>
      <c r="BW498" t="s">
        <v>12486</v>
      </c>
      <c r="BX498" t="s">
        <v>12545</v>
      </c>
      <c r="BY498" t="s">
        <v>12563</v>
      </c>
      <c r="BZ498" t="s">
        <v>12740</v>
      </c>
      <c r="CA498" t="s">
        <v>12597</v>
      </c>
      <c r="CB498" t="s">
        <v>12555</v>
      </c>
      <c r="CC498" t="s">
        <v>12505</v>
      </c>
      <c r="CD498" t="s">
        <v>12463</v>
      </c>
    </row>
    <row r="499" spans="1:90" hidden="1" x14ac:dyDescent="0.25">
      <c r="A499">
        <v>498</v>
      </c>
      <c r="B499" t="s">
        <v>1419</v>
      </c>
      <c r="C499" t="s">
        <v>1420</v>
      </c>
      <c r="D499">
        <v>7</v>
      </c>
      <c r="E499">
        <v>6</v>
      </c>
      <c r="F499" t="s">
        <v>45</v>
      </c>
      <c r="G499">
        <v>100</v>
      </c>
      <c r="H499" s="3">
        <f t="shared" si="168"/>
        <v>700</v>
      </c>
      <c r="I499" s="3">
        <f t="shared" si="169"/>
        <v>600</v>
      </c>
      <c r="J499">
        <v>0</v>
      </c>
      <c r="K499" s="3" t="str">
        <f t="shared" si="171"/>
        <v>No</v>
      </c>
      <c r="L499" s="3" t="str">
        <f t="shared" si="172"/>
        <v>with rating</v>
      </c>
      <c r="M499" s="3">
        <f t="shared" si="173"/>
        <v>1</v>
      </c>
      <c r="N499" s="3" t="str">
        <f t="shared" si="174"/>
        <v>Below average</v>
      </c>
      <c r="O499" s="3">
        <f t="shared" si="175"/>
        <v>0</v>
      </c>
      <c r="P499" s="3">
        <f t="shared" si="176"/>
        <v>0</v>
      </c>
      <c r="Q499" s="3">
        <f t="shared" si="177"/>
        <v>0</v>
      </c>
      <c r="R499" s="3">
        <f t="shared" si="178"/>
        <v>0</v>
      </c>
      <c r="S499" s="3">
        <f t="shared" si="179"/>
        <v>1</v>
      </c>
      <c r="T499" s="3">
        <f t="shared" si="180"/>
        <v>0</v>
      </c>
      <c r="U499" s="3" t="str">
        <f t="shared" si="181"/>
        <v>Very good</v>
      </c>
      <c r="V499">
        <v>3.6</v>
      </c>
      <c r="W499">
        <v>25</v>
      </c>
      <c r="X499">
        <v>10</v>
      </c>
      <c r="Y499" s="8">
        <f t="shared" si="182"/>
        <v>0.4</v>
      </c>
      <c r="Z499">
        <v>4</v>
      </c>
      <c r="AA499">
        <v>5</v>
      </c>
      <c r="AB499">
        <v>3</v>
      </c>
      <c r="AC499">
        <v>3</v>
      </c>
      <c r="AD499" s="9">
        <f t="shared" si="183"/>
        <v>0.12</v>
      </c>
      <c r="AE499">
        <v>0</v>
      </c>
      <c r="AF499">
        <v>0</v>
      </c>
      <c r="AG499" s="3" t="str">
        <f t="shared" si="184"/>
        <v>No</v>
      </c>
      <c r="AH499">
        <v>0</v>
      </c>
      <c r="AI499" s="3" t="str">
        <f t="shared" si="185"/>
        <v>No</v>
      </c>
      <c r="AJ499">
        <v>0</v>
      </c>
      <c r="AK499" s="3" t="str">
        <f t="shared" si="186"/>
        <v>No</v>
      </c>
      <c r="AL499" t="s">
        <v>1421</v>
      </c>
      <c r="AM499" t="s">
        <v>85</v>
      </c>
      <c r="AN499" t="s">
        <v>96</v>
      </c>
      <c r="AO499">
        <v>50</v>
      </c>
      <c r="AP499" s="6" t="s">
        <v>12443</v>
      </c>
      <c r="AQ499">
        <v>2</v>
      </c>
      <c r="AR499">
        <v>0</v>
      </c>
      <c r="AS499" s="3" t="str">
        <f t="shared" si="187"/>
        <v>No</v>
      </c>
      <c r="AT499">
        <v>127</v>
      </c>
      <c r="AU499">
        <v>50</v>
      </c>
      <c r="AV499" t="str">
        <f t="shared" si="188"/>
        <v>Yes</v>
      </c>
      <c r="AW499">
        <v>1</v>
      </c>
      <c r="AX499" t="s">
        <v>12445</v>
      </c>
      <c r="AY499" t="s">
        <v>51</v>
      </c>
      <c r="AZ499" s="6" t="s">
        <v>1422</v>
      </c>
      <c r="BA499" t="s">
        <v>1422</v>
      </c>
      <c r="BB499" t="s">
        <v>1423</v>
      </c>
      <c r="BC499" s="3" t="str">
        <f t="shared" si="189"/>
        <v>with rating</v>
      </c>
      <c r="BD499">
        <v>483</v>
      </c>
      <c r="BE499" s="3">
        <v>87</v>
      </c>
      <c r="BF499" s="8">
        <f t="shared" si="190"/>
        <v>0.87</v>
      </c>
      <c r="BG499" s="5">
        <f t="shared" si="170"/>
        <v>420.21</v>
      </c>
      <c r="BH499">
        <v>4.1552795031055902</v>
      </c>
      <c r="BI499" t="s">
        <v>1424</v>
      </c>
      <c r="BJ499">
        <v>0</v>
      </c>
      <c r="BK499" s="3" t="str">
        <f t="shared" si="191"/>
        <v>No</v>
      </c>
      <c r="BM499" t="s">
        <v>1425</v>
      </c>
      <c r="BN499" t="s">
        <v>1426</v>
      </c>
      <c r="BO499" t="s">
        <v>1427</v>
      </c>
      <c r="BP499" t="s">
        <v>58</v>
      </c>
      <c r="BQ499" t="s">
        <v>59</v>
      </c>
      <c r="BR499" t="s">
        <v>1421</v>
      </c>
      <c r="BS499" t="s">
        <v>12458</v>
      </c>
      <c r="BT499" t="s">
        <v>12573</v>
      </c>
      <c r="BU499" t="s">
        <v>12614</v>
      </c>
      <c r="BV499" t="s">
        <v>12827</v>
      </c>
      <c r="BW499" t="s">
        <v>13045</v>
      </c>
      <c r="BX499" t="s">
        <v>12718</v>
      </c>
      <c r="BY499" t="s">
        <v>13046</v>
      </c>
      <c r="BZ499" t="s">
        <v>12473</v>
      </c>
      <c r="CA499" t="s">
        <v>13047</v>
      </c>
      <c r="CB499" t="s">
        <v>12611</v>
      </c>
      <c r="CC499" t="s">
        <v>12851</v>
      </c>
      <c r="CD499" t="s">
        <v>12477</v>
      </c>
      <c r="CE499" t="s">
        <v>12463</v>
      </c>
      <c r="CF499" t="s">
        <v>13048</v>
      </c>
      <c r="CG499" t="s">
        <v>12493</v>
      </c>
      <c r="CH499" t="s">
        <v>12475</v>
      </c>
      <c r="CI499" t="s">
        <v>12508</v>
      </c>
      <c r="CJ499" t="s">
        <v>12602</v>
      </c>
      <c r="CK499" t="s">
        <v>12686</v>
      </c>
      <c r="CL499" t="s">
        <v>13049</v>
      </c>
    </row>
    <row r="500" spans="1:90" hidden="1" x14ac:dyDescent="0.25">
      <c r="A500">
        <v>499</v>
      </c>
      <c r="B500" t="s">
        <v>4402</v>
      </c>
      <c r="C500" t="s">
        <v>4403</v>
      </c>
      <c r="D500">
        <v>7</v>
      </c>
      <c r="E500">
        <v>13</v>
      </c>
      <c r="F500" t="s">
        <v>45</v>
      </c>
      <c r="G500">
        <v>50000</v>
      </c>
      <c r="H500" s="3">
        <f t="shared" si="168"/>
        <v>350000</v>
      </c>
      <c r="I500" s="3">
        <f t="shared" si="169"/>
        <v>650000</v>
      </c>
      <c r="J500">
        <v>1</v>
      </c>
      <c r="K500" s="3" t="str">
        <f t="shared" si="171"/>
        <v>Yes</v>
      </c>
      <c r="L500" s="3" t="str">
        <f t="shared" si="172"/>
        <v>with rating</v>
      </c>
      <c r="M500" s="3">
        <f t="shared" si="173"/>
        <v>1</v>
      </c>
      <c r="N500" s="3" t="str">
        <f t="shared" si="174"/>
        <v>Below average</v>
      </c>
      <c r="O500" s="3">
        <f t="shared" si="175"/>
        <v>0</v>
      </c>
      <c r="P500" s="3">
        <f t="shared" si="176"/>
        <v>0</v>
      </c>
      <c r="Q500" s="3">
        <f t="shared" si="177"/>
        <v>0</v>
      </c>
      <c r="R500" s="3">
        <f t="shared" si="178"/>
        <v>1</v>
      </c>
      <c r="S500" s="3">
        <f t="shared" si="179"/>
        <v>0</v>
      </c>
      <c r="T500" s="3">
        <f t="shared" si="180"/>
        <v>0</v>
      </c>
      <c r="U500" s="3" t="str">
        <f t="shared" si="181"/>
        <v>Good</v>
      </c>
      <c r="V500">
        <v>3.35</v>
      </c>
      <c r="W500">
        <v>9075</v>
      </c>
      <c r="X500">
        <v>2998</v>
      </c>
      <c r="Y500" s="8">
        <f t="shared" si="182"/>
        <v>0.33035812672176307</v>
      </c>
      <c r="Z500">
        <v>1514</v>
      </c>
      <c r="AA500">
        <v>1827</v>
      </c>
      <c r="AB500">
        <v>1136</v>
      </c>
      <c r="AC500">
        <v>1600</v>
      </c>
      <c r="AD500" s="9">
        <f t="shared" si="183"/>
        <v>0.17630853994490359</v>
      </c>
      <c r="AE500">
        <v>0</v>
      </c>
      <c r="AF500">
        <v>0</v>
      </c>
      <c r="AG500" s="3" t="str">
        <f t="shared" si="184"/>
        <v>No</v>
      </c>
      <c r="AH500">
        <v>0</v>
      </c>
      <c r="AI500" s="3" t="str">
        <f t="shared" si="185"/>
        <v>No</v>
      </c>
      <c r="AJ500">
        <v>0</v>
      </c>
      <c r="AK500" s="3" t="str">
        <f t="shared" si="186"/>
        <v>No</v>
      </c>
      <c r="AL500" t="s">
        <v>4404</v>
      </c>
      <c r="AM500" t="s">
        <v>1732</v>
      </c>
      <c r="AN500" t="s">
        <v>96</v>
      </c>
      <c r="AO500">
        <v>50</v>
      </c>
      <c r="AP500" s="6" t="s">
        <v>12443</v>
      </c>
      <c r="AQ500">
        <v>2</v>
      </c>
      <c r="AR500">
        <v>0</v>
      </c>
      <c r="AS500" s="3" t="str">
        <f t="shared" si="187"/>
        <v>No</v>
      </c>
      <c r="AT500">
        <v>40</v>
      </c>
      <c r="AU500">
        <v>50</v>
      </c>
      <c r="AV500" t="str">
        <f t="shared" si="188"/>
        <v>No</v>
      </c>
      <c r="AZ500" s="6" t="s">
        <v>4405</v>
      </c>
      <c r="BA500" t="s">
        <v>4406</v>
      </c>
      <c r="BB500" t="s">
        <v>4407</v>
      </c>
      <c r="BC500" s="3" t="str">
        <f t="shared" si="189"/>
        <v>with rating</v>
      </c>
      <c r="BD500">
        <v>839882</v>
      </c>
      <c r="BE500" s="3">
        <v>0</v>
      </c>
      <c r="BF500" s="8">
        <f t="shared" si="190"/>
        <v>0</v>
      </c>
      <c r="BG500" s="5">
        <f t="shared" si="170"/>
        <v>0</v>
      </c>
      <c r="BH500">
        <v>4.10375981387861</v>
      </c>
      <c r="BI500" t="s">
        <v>4408</v>
      </c>
      <c r="BJ500">
        <v>0</v>
      </c>
      <c r="BK500" s="3" t="str">
        <f t="shared" si="191"/>
        <v>No</v>
      </c>
      <c r="BM500" t="s">
        <v>4409</v>
      </c>
      <c r="BN500" t="s">
        <v>4410</v>
      </c>
      <c r="BO500" t="s">
        <v>4411</v>
      </c>
      <c r="BP500" t="s">
        <v>58</v>
      </c>
      <c r="BQ500" t="s">
        <v>59</v>
      </c>
      <c r="BR500" t="s">
        <v>4404</v>
      </c>
      <c r="BS500" t="s">
        <v>12573</v>
      </c>
      <c r="BT500" t="s">
        <v>12981</v>
      </c>
      <c r="BU500" t="s">
        <v>12582</v>
      </c>
      <c r="BV500" t="s">
        <v>12473</v>
      </c>
      <c r="BW500" t="s">
        <v>12554</v>
      </c>
      <c r="BX500" t="s">
        <v>12518</v>
      </c>
      <c r="BY500" t="s">
        <v>12698</v>
      </c>
      <c r="BZ500" t="s">
        <v>12463</v>
      </c>
      <c r="CA500" t="s">
        <v>12459</v>
      </c>
      <c r="CB500" t="s">
        <v>12489</v>
      </c>
      <c r="CC500" t="s">
        <v>12493</v>
      </c>
      <c r="CD500" t="s">
        <v>12492</v>
      </c>
      <c r="CE500" t="s">
        <v>12691</v>
      </c>
      <c r="CF500" t="s">
        <v>12475</v>
      </c>
    </row>
    <row r="501" spans="1:90" hidden="1" x14ac:dyDescent="0.25">
      <c r="A501">
        <v>500</v>
      </c>
      <c r="B501" t="s">
        <v>4412</v>
      </c>
      <c r="C501" t="s">
        <v>4413</v>
      </c>
      <c r="D501">
        <v>5.66</v>
      </c>
      <c r="E501">
        <v>5</v>
      </c>
      <c r="F501" t="s">
        <v>45</v>
      </c>
      <c r="G501">
        <v>10000</v>
      </c>
      <c r="H501" s="3">
        <f t="shared" si="168"/>
        <v>56600</v>
      </c>
      <c r="I501" s="3">
        <f t="shared" si="169"/>
        <v>50000</v>
      </c>
      <c r="J501">
        <v>1</v>
      </c>
      <c r="K501" s="3" t="str">
        <f t="shared" si="171"/>
        <v>Yes</v>
      </c>
      <c r="L501" s="3" t="str">
        <f t="shared" si="172"/>
        <v>with rating</v>
      </c>
      <c r="M501" s="3">
        <f t="shared" si="173"/>
        <v>1</v>
      </c>
      <c r="N501" s="3" t="str">
        <f t="shared" si="174"/>
        <v>Above average</v>
      </c>
      <c r="O501" s="3">
        <f t="shared" si="175"/>
        <v>0</v>
      </c>
      <c r="P501" s="3">
        <f t="shared" si="176"/>
        <v>0</v>
      </c>
      <c r="Q501" s="3">
        <f t="shared" si="177"/>
        <v>0</v>
      </c>
      <c r="R501" s="3">
        <f t="shared" si="178"/>
        <v>0</v>
      </c>
      <c r="S501" s="3">
        <f t="shared" si="179"/>
        <v>1</v>
      </c>
      <c r="T501" s="3">
        <f t="shared" si="180"/>
        <v>0</v>
      </c>
      <c r="U501" s="3" t="str">
        <f t="shared" si="181"/>
        <v>Very good</v>
      </c>
      <c r="V501">
        <v>4.29</v>
      </c>
      <c r="W501">
        <v>2068</v>
      </c>
      <c r="X501">
        <v>1245</v>
      </c>
      <c r="Y501" s="8">
        <f t="shared" si="182"/>
        <v>0.6020309477756286</v>
      </c>
      <c r="Z501">
        <v>418</v>
      </c>
      <c r="AA501">
        <v>247</v>
      </c>
      <c r="AB501">
        <v>68</v>
      </c>
      <c r="AC501">
        <v>90</v>
      </c>
      <c r="AD501" s="9">
        <f t="shared" si="183"/>
        <v>4.3520309477756286E-2</v>
      </c>
      <c r="AE501">
        <v>1</v>
      </c>
      <c r="AF501">
        <v>0</v>
      </c>
      <c r="AG501" s="3" t="str">
        <f t="shared" si="184"/>
        <v>No</v>
      </c>
      <c r="AH501">
        <v>1</v>
      </c>
      <c r="AI501" s="3" t="str">
        <f t="shared" si="185"/>
        <v>Yes</v>
      </c>
      <c r="AJ501">
        <v>0</v>
      </c>
      <c r="AK501" s="3" t="str">
        <f t="shared" si="186"/>
        <v>No</v>
      </c>
      <c r="AL501" t="s">
        <v>4414</v>
      </c>
      <c r="AM501" t="s">
        <v>161</v>
      </c>
      <c r="AN501" t="s">
        <v>4233</v>
      </c>
      <c r="AO501">
        <v>50</v>
      </c>
      <c r="AP501" s="6" t="s">
        <v>12443</v>
      </c>
      <c r="AQ501">
        <v>1</v>
      </c>
      <c r="AR501">
        <v>0</v>
      </c>
      <c r="AS501" s="3" t="str">
        <f t="shared" si="187"/>
        <v>No</v>
      </c>
      <c r="AT501">
        <v>138</v>
      </c>
      <c r="AU501">
        <v>50</v>
      </c>
      <c r="AV501" t="str">
        <f t="shared" si="188"/>
        <v>No</v>
      </c>
      <c r="AY501" t="s">
        <v>51</v>
      </c>
      <c r="AZ501" s="6" t="s">
        <v>4415</v>
      </c>
      <c r="BA501" t="s">
        <v>4416</v>
      </c>
      <c r="BB501" t="s">
        <v>4417</v>
      </c>
      <c r="BC501" s="3" t="str">
        <f t="shared" si="189"/>
        <v>with rating</v>
      </c>
      <c r="BD501">
        <v>2174765</v>
      </c>
      <c r="BE501" s="3">
        <v>0</v>
      </c>
      <c r="BF501" s="8">
        <f t="shared" si="190"/>
        <v>0</v>
      </c>
      <c r="BG501" s="5">
        <f t="shared" si="170"/>
        <v>0</v>
      </c>
      <c r="BH501">
        <v>4.3561879099580798</v>
      </c>
      <c r="BI501" t="s">
        <v>4418</v>
      </c>
      <c r="BJ501">
        <v>0</v>
      </c>
      <c r="BK501" s="3" t="str">
        <f t="shared" si="191"/>
        <v>No</v>
      </c>
      <c r="BM501" t="s">
        <v>4419</v>
      </c>
      <c r="BN501" t="s">
        <v>4420</v>
      </c>
      <c r="BO501" t="s">
        <v>4421</v>
      </c>
      <c r="BP501" t="s">
        <v>58</v>
      </c>
      <c r="BQ501" t="s">
        <v>59</v>
      </c>
      <c r="BR501" t="s">
        <v>4414</v>
      </c>
      <c r="BS501" t="s">
        <v>12458</v>
      </c>
      <c r="BT501" t="s">
        <v>12573</v>
      </c>
      <c r="BU501" t="s">
        <v>12459</v>
      </c>
      <c r="BV501" t="s">
        <v>12582</v>
      </c>
      <c r="BW501" t="s">
        <v>12467</v>
      </c>
      <c r="BX501" t="s">
        <v>12586</v>
      </c>
      <c r="BY501" t="s">
        <v>12473</v>
      </c>
      <c r="BZ501" t="s">
        <v>13781</v>
      </c>
      <c r="CA501" t="s">
        <v>13204</v>
      </c>
      <c r="CB501" t="s">
        <v>12463</v>
      </c>
      <c r="CC501" t="s">
        <v>12505</v>
      </c>
      <c r="CD501" t="s">
        <v>12581</v>
      </c>
      <c r="CE501" t="s">
        <v>12475</v>
      </c>
    </row>
    <row r="502" spans="1:90" hidden="1" x14ac:dyDescent="0.25">
      <c r="A502">
        <v>501</v>
      </c>
      <c r="B502" t="s">
        <v>4422</v>
      </c>
      <c r="C502" t="s">
        <v>4423</v>
      </c>
      <c r="D502">
        <v>8</v>
      </c>
      <c r="E502">
        <v>7</v>
      </c>
      <c r="F502" t="s">
        <v>45</v>
      </c>
      <c r="G502">
        <v>20000</v>
      </c>
      <c r="H502" s="3">
        <f t="shared" si="168"/>
        <v>160000</v>
      </c>
      <c r="I502" s="3">
        <f t="shared" si="169"/>
        <v>140000</v>
      </c>
      <c r="J502">
        <v>0</v>
      </c>
      <c r="K502" s="3" t="str">
        <f t="shared" si="171"/>
        <v>No</v>
      </c>
      <c r="L502" s="3" t="str">
        <f t="shared" si="172"/>
        <v>with rating</v>
      </c>
      <c r="M502" s="3">
        <f t="shared" si="173"/>
        <v>1</v>
      </c>
      <c r="N502" s="3" t="str">
        <f t="shared" si="174"/>
        <v>Below average</v>
      </c>
      <c r="O502" s="3">
        <f t="shared" si="175"/>
        <v>0</v>
      </c>
      <c r="P502" s="3">
        <f t="shared" si="176"/>
        <v>0</v>
      </c>
      <c r="Q502" s="3">
        <f t="shared" si="177"/>
        <v>0</v>
      </c>
      <c r="R502" s="3">
        <f t="shared" si="178"/>
        <v>1</v>
      </c>
      <c r="S502" s="3">
        <f t="shared" si="179"/>
        <v>0</v>
      </c>
      <c r="T502" s="3">
        <f t="shared" si="180"/>
        <v>0</v>
      </c>
      <c r="U502" s="3" t="str">
        <f t="shared" si="181"/>
        <v>Good</v>
      </c>
      <c r="V502">
        <v>3.39</v>
      </c>
      <c r="W502">
        <v>2877</v>
      </c>
      <c r="X502">
        <v>1046</v>
      </c>
      <c r="Y502" s="8">
        <f t="shared" si="182"/>
        <v>0.36357316649287452</v>
      </c>
      <c r="Z502">
        <v>453</v>
      </c>
      <c r="AA502">
        <v>522</v>
      </c>
      <c r="AB502">
        <v>289</v>
      </c>
      <c r="AC502">
        <v>567</v>
      </c>
      <c r="AD502" s="9">
        <f t="shared" si="183"/>
        <v>0.19708029197080293</v>
      </c>
      <c r="AE502">
        <v>0</v>
      </c>
      <c r="AF502">
        <v>0</v>
      </c>
      <c r="AG502" s="3" t="str">
        <f t="shared" si="184"/>
        <v>No</v>
      </c>
      <c r="AH502">
        <v>0</v>
      </c>
      <c r="AI502" s="3" t="str">
        <f t="shared" si="185"/>
        <v>No</v>
      </c>
      <c r="AJ502">
        <v>0</v>
      </c>
      <c r="AK502" s="3" t="str">
        <f t="shared" si="186"/>
        <v>No</v>
      </c>
      <c r="AL502" t="s">
        <v>4424</v>
      </c>
      <c r="AN502" t="s">
        <v>96</v>
      </c>
      <c r="AO502">
        <v>50</v>
      </c>
      <c r="AP502" s="6" t="s">
        <v>12443</v>
      </c>
      <c r="AQ502">
        <v>2</v>
      </c>
      <c r="AR502">
        <v>0</v>
      </c>
      <c r="AS502" s="3" t="str">
        <f t="shared" si="187"/>
        <v>No</v>
      </c>
      <c r="AT502">
        <v>47</v>
      </c>
      <c r="AU502">
        <v>50</v>
      </c>
      <c r="AV502" t="str">
        <f t="shared" si="188"/>
        <v>No</v>
      </c>
      <c r="AY502" t="s">
        <v>51</v>
      </c>
      <c r="AZ502" s="6" t="s">
        <v>4425</v>
      </c>
      <c r="BA502" t="s">
        <v>4426</v>
      </c>
      <c r="BB502" t="s">
        <v>4427</v>
      </c>
      <c r="BC502" s="3" t="str">
        <f t="shared" si="189"/>
        <v>with rating</v>
      </c>
      <c r="BD502">
        <v>402743</v>
      </c>
      <c r="BE502" s="3">
        <v>89</v>
      </c>
      <c r="BF502" s="8">
        <f t="shared" si="190"/>
        <v>0.89</v>
      </c>
      <c r="BG502" s="5">
        <f t="shared" si="170"/>
        <v>358441.27</v>
      </c>
      <c r="BH502">
        <v>4.1567153246611301</v>
      </c>
      <c r="BI502" t="s">
        <v>4428</v>
      </c>
      <c r="BJ502">
        <v>1</v>
      </c>
      <c r="BK502" s="3" t="str">
        <f t="shared" si="191"/>
        <v>Yes</v>
      </c>
      <c r="BL502" t="s">
        <v>4429</v>
      </c>
      <c r="BM502" t="s">
        <v>4430</v>
      </c>
      <c r="BN502" t="s">
        <v>4431</v>
      </c>
      <c r="BO502" t="s">
        <v>4432</v>
      </c>
      <c r="BP502" t="s">
        <v>58</v>
      </c>
      <c r="BQ502" t="s">
        <v>59</v>
      </c>
      <c r="BR502" t="s">
        <v>4424</v>
      </c>
      <c r="BS502" t="s">
        <v>13069</v>
      </c>
      <c r="BT502" t="s">
        <v>12762</v>
      </c>
      <c r="BU502" t="s">
        <v>12766</v>
      </c>
      <c r="BV502" t="s">
        <v>12473</v>
      </c>
      <c r="BW502" t="s">
        <v>12554</v>
      </c>
      <c r="BX502" t="s">
        <v>12501</v>
      </c>
      <c r="BY502" t="s">
        <v>12568</v>
      </c>
      <c r="BZ502" t="s">
        <v>12703</v>
      </c>
      <c r="CA502" t="s">
        <v>13306</v>
      </c>
      <c r="CB502" t="s">
        <v>12463</v>
      </c>
      <c r="CC502" t="s">
        <v>12490</v>
      </c>
      <c r="CD502" t="s">
        <v>13782</v>
      </c>
      <c r="CE502" t="s">
        <v>12493</v>
      </c>
      <c r="CF502" t="s">
        <v>12487</v>
      </c>
      <c r="CG502" t="s">
        <v>12520</v>
      </c>
      <c r="CH502" t="s">
        <v>12486</v>
      </c>
      <c r="CI502" t="s">
        <v>12475</v>
      </c>
    </row>
    <row r="503" spans="1:90" hidden="1" x14ac:dyDescent="0.25">
      <c r="A503">
        <v>502</v>
      </c>
      <c r="B503" t="s">
        <v>4433</v>
      </c>
      <c r="C503" t="s">
        <v>4434</v>
      </c>
      <c r="D503">
        <v>5</v>
      </c>
      <c r="E503">
        <v>5</v>
      </c>
      <c r="F503" t="s">
        <v>45</v>
      </c>
      <c r="G503">
        <v>10000</v>
      </c>
      <c r="H503" s="3">
        <f t="shared" si="168"/>
        <v>50000</v>
      </c>
      <c r="I503" s="3">
        <f t="shared" si="169"/>
        <v>50000</v>
      </c>
      <c r="J503">
        <v>1</v>
      </c>
      <c r="K503" s="3" t="str">
        <f t="shared" si="171"/>
        <v>Yes</v>
      </c>
      <c r="L503" s="3" t="str">
        <f t="shared" si="172"/>
        <v>with rating</v>
      </c>
      <c r="M503" s="3">
        <f t="shared" si="173"/>
        <v>1</v>
      </c>
      <c r="N503" s="3" t="str">
        <f t="shared" si="174"/>
        <v>Above average</v>
      </c>
      <c r="O503" s="3">
        <f t="shared" si="175"/>
        <v>0</v>
      </c>
      <c r="P503" s="3">
        <f t="shared" si="176"/>
        <v>0</v>
      </c>
      <c r="Q503" s="3">
        <f t="shared" si="177"/>
        <v>0</v>
      </c>
      <c r="R503" s="3">
        <f t="shared" si="178"/>
        <v>0</v>
      </c>
      <c r="S503" s="3">
        <f t="shared" si="179"/>
        <v>1</v>
      </c>
      <c r="T503" s="3">
        <f t="shared" si="180"/>
        <v>0</v>
      </c>
      <c r="U503" s="3" t="str">
        <f t="shared" si="181"/>
        <v>Very good</v>
      </c>
      <c r="V503">
        <v>3.88</v>
      </c>
      <c r="W503">
        <v>1109</v>
      </c>
      <c r="X503">
        <v>555</v>
      </c>
      <c r="Y503" s="8">
        <f t="shared" si="182"/>
        <v>0.50045085662759248</v>
      </c>
      <c r="Z503">
        <v>182</v>
      </c>
      <c r="AA503">
        <v>172</v>
      </c>
      <c r="AB503">
        <v>81</v>
      </c>
      <c r="AC503">
        <v>119</v>
      </c>
      <c r="AD503" s="9">
        <f t="shared" si="183"/>
        <v>0.1073038773669973</v>
      </c>
      <c r="AE503">
        <v>0</v>
      </c>
      <c r="AF503">
        <v>0</v>
      </c>
      <c r="AG503" s="3" t="str">
        <f t="shared" si="184"/>
        <v>No</v>
      </c>
      <c r="AH503">
        <v>0</v>
      </c>
      <c r="AI503" s="3" t="str">
        <f t="shared" si="185"/>
        <v>No</v>
      </c>
      <c r="AJ503">
        <v>0</v>
      </c>
      <c r="AK503" s="3" t="str">
        <f t="shared" si="186"/>
        <v>No</v>
      </c>
      <c r="AL503" t="s">
        <v>4435</v>
      </c>
      <c r="AM503" t="s">
        <v>340</v>
      </c>
      <c r="AN503" t="s">
        <v>48</v>
      </c>
      <c r="AO503">
        <v>2</v>
      </c>
      <c r="AP503" s="6" t="s">
        <v>12443</v>
      </c>
      <c r="AQ503">
        <v>2</v>
      </c>
      <c r="AR503">
        <v>0</v>
      </c>
      <c r="AS503" s="3" t="str">
        <f t="shared" si="187"/>
        <v>No</v>
      </c>
      <c r="AT503">
        <v>50</v>
      </c>
      <c r="AU503">
        <v>50</v>
      </c>
      <c r="AV503" t="str">
        <f t="shared" si="188"/>
        <v>No</v>
      </c>
      <c r="AY503" t="s">
        <v>51</v>
      </c>
      <c r="AZ503" s="6" t="s">
        <v>1431</v>
      </c>
      <c r="BA503" t="s">
        <v>1431</v>
      </c>
      <c r="BB503" t="s">
        <v>1432</v>
      </c>
      <c r="BC503" s="3" t="str">
        <f t="shared" si="189"/>
        <v>with rating</v>
      </c>
      <c r="BD503">
        <v>59903</v>
      </c>
      <c r="BE503" s="3">
        <v>0</v>
      </c>
      <c r="BF503" s="8">
        <f t="shared" si="190"/>
        <v>0</v>
      </c>
      <c r="BG503" s="5">
        <f t="shared" si="170"/>
        <v>0</v>
      </c>
      <c r="BH503">
        <v>4.15366509189856</v>
      </c>
      <c r="BI503" t="s">
        <v>1433</v>
      </c>
      <c r="BJ503">
        <v>1</v>
      </c>
      <c r="BK503" s="3" t="str">
        <f t="shared" si="191"/>
        <v>Yes</v>
      </c>
      <c r="BL503" t="s">
        <v>1434</v>
      </c>
      <c r="BM503" t="s">
        <v>4436</v>
      </c>
      <c r="BN503" t="s">
        <v>4437</v>
      </c>
      <c r="BO503" t="s">
        <v>4438</v>
      </c>
      <c r="BP503" t="s">
        <v>58</v>
      </c>
      <c r="BQ503" t="s">
        <v>59</v>
      </c>
      <c r="BR503" t="s">
        <v>4435</v>
      </c>
      <c r="BS503" t="s">
        <v>12530</v>
      </c>
      <c r="BT503" t="s">
        <v>12458</v>
      </c>
      <c r="BU503" t="s">
        <v>12459</v>
      </c>
      <c r="BV503" t="s">
        <v>13783</v>
      </c>
      <c r="BW503" t="s">
        <v>12467</v>
      </c>
      <c r="BX503" t="s">
        <v>12473</v>
      </c>
      <c r="BY503" t="s">
        <v>12501</v>
      </c>
      <c r="BZ503" t="s">
        <v>12477</v>
      </c>
      <c r="CA503" t="s">
        <v>12463</v>
      </c>
      <c r="CB503" t="s">
        <v>13784</v>
      </c>
      <c r="CC503" t="s">
        <v>12559</v>
      </c>
      <c r="CD503" t="s">
        <v>12557</v>
      </c>
      <c r="CE503" t="s">
        <v>12466</v>
      </c>
      <c r="CF503" t="s">
        <v>12475</v>
      </c>
    </row>
    <row r="504" spans="1:90" hidden="1" x14ac:dyDescent="0.25">
      <c r="A504">
        <v>503</v>
      </c>
      <c r="B504" t="s">
        <v>4439</v>
      </c>
      <c r="C504" t="s">
        <v>4440</v>
      </c>
      <c r="D504">
        <v>14</v>
      </c>
      <c r="E504">
        <v>13</v>
      </c>
      <c r="F504" t="s">
        <v>45</v>
      </c>
      <c r="G504">
        <v>5000</v>
      </c>
      <c r="H504" s="3">
        <f t="shared" si="168"/>
        <v>70000</v>
      </c>
      <c r="I504" s="3">
        <f t="shared" si="169"/>
        <v>65000</v>
      </c>
      <c r="J504">
        <v>0</v>
      </c>
      <c r="K504" s="3" t="str">
        <f t="shared" si="171"/>
        <v>No</v>
      </c>
      <c r="L504" s="3" t="str">
        <f t="shared" si="172"/>
        <v>with rating</v>
      </c>
      <c r="M504" s="3">
        <f t="shared" si="173"/>
        <v>1</v>
      </c>
      <c r="N504" s="3" t="str">
        <f t="shared" si="174"/>
        <v>Above average</v>
      </c>
      <c r="O504" s="3">
        <f t="shared" si="175"/>
        <v>0</v>
      </c>
      <c r="P504" s="3">
        <f t="shared" si="176"/>
        <v>0</v>
      </c>
      <c r="Q504" s="3">
        <f t="shared" si="177"/>
        <v>0</v>
      </c>
      <c r="R504" s="3">
        <f t="shared" si="178"/>
        <v>0</v>
      </c>
      <c r="S504" s="3">
        <f t="shared" si="179"/>
        <v>1</v>
      </c>
      <c r="T504" s="3">
        <f t="shared" si="180"/>
        <v>0</v>
      </c>
      <c r="U504" s="3" t="str">
        <f t="shared" si="181"/>
        <v>Very good</v>
      </c>
      <c r="V504">
        <v>4.16</v>
      </c>
      <c r="W504">
        <v>2082</v>
      </c>
      <c r="X504">
        <v>1201</v>
      </c>
      <c r="Y504" s="8">
        <f t="shared" si="182"/>
        <v>0.57684918347742553</v>
      </c>
      <c r="Z504">
        <v>398</v>
      </c>
      <c r="AA504">
        <v>241</v>
      </c>
      <c r="AB504">
        <v>94</v>
      </c>
      <c r="AC504">
        <v>148</v>
      </c>
      <c r="AD504" s="9">
        <f t="shared" si="183"/>
        <v>7.1085494716618638E-2</v>
      </c>
      <c r="AE504">
        <v>0</v>
      </c>
      <c r="AF504">
        <v>0</v>
      </c>
      <c r="AG504" s="3" t="str">
        <f t="shared" si="184"/>
        <v>No</v>
      </c>
      <c r="AH504">
        <v>0</v>
      </c>
      <c r="AI504" s="3" t="str">
        <f t="shared" si="185"/>
        <v>No</v>
      </c>
      <c r="AJ504">
        <v>0</v>
      </c>
      <c r="AK504" s="3" t="str">
        <f t="shared" si="186"/>
        <v>No</v>
      </c>
      <c r="AL504" t="s">
        <v>4441</v>
      </c>
      <c r="AM504" t="s">
        <v>85</v>
      </c>
      <c r="AN504" t="s">
        <v>96</v>
      </c>
      <c r="AO504">
        <v>50</v>
      </c>
      <c r="AP504" s="6" t="s">
        <v>12443</v>
      </c>
      <c r="AQ504">
        <v>3</v>
      </c>
      <c r="AR504">
        <v>0</v>
      </c>
      <c r="AS504" s="3" t="str">
        <f t="shared" si="187"/>
        <v>No</v>
      </c>
      <c r="AT504">
        <v>31</v>
      </c>
      <c r="AU504">
        <v>50</v>
      </c>
      <c r="AV504" t="str">
        <f t="shared" si="188"/>
        <v>No</v>
      </c>
      <c r="AY504" t="s">
        <v>51</v>
      </c>
      <c r="AZ504" s="6" t="s">
        <v>4442</v>
      </c>
      <c r="BA504" t="s">
        <v>4443</v>
      </c>
      <c r="BB504" t="s">
        <v>4444</v>
      </c>
      <c r="BC504" s="3" t="str">
        <f t="shared" si="189"/>
        <v>with rating</v>
      </c>
      <c r="BD504">
        <v>5841</v>
      </c>
      <c r="BE504" s="3">
        <v>0</v>
      </c>
      <c r="BF504" s="8">
        <f t="shared" si="190"/>
        <v>0</v>
      </c>
      <c r="BG504" s="5">
        <f t="shared" si="170"/>
        <v>0</v>
      </c>
      <c r="BH504">
        <v>4.2177709296353303</v>
      </c>
      <c r="BI504" t="s">
        <v>4445</v>
      </c>
      <c r="BJ504">
        <v>0</v>
      </c>
      <c r="BK504" s="3" t="str">
        <f t="shared" si="191"/>
        <v>No</v>
      </c>
      <c r="BM504" t="s">
        <v>4446</v>
      </c>
      <c r="BN504" t="s">
        <v>4447</v>
      </c>
      <c r="BO504" t="s">
        <v>4448</v>
      </c>
      <c r="BP504" t="s">
        <v>58</v>
      </c>
      <c r="BQ504" t="s">
        <v>59</v>
      </c>
      <c r="BR504" t="s">
        <v>4441</v>
      </c>
      <c r="BS504" t="s">
        <v>12459</v>
      </c>
      <c r="BT504" t="s">
        <v>12614</v>
      </c>
      <c r="BU504" t="s">
        <v>12687</v>
      </c>
      <c r="BV504" t="s">
        <v>12821</v>
      </c>
      <c r="BW504" t="s">
        <v>13359</v>
      </c>
      <c r="BX504" t="s">
        <v>13224</v>
      </c>
      <c r="BY504" t="s">
        <v>12611</v>
      </c>
      <c r="BZ504" t="s">
        <v>12613</v>
      </c>
      <c r="CA504" t="s">
        <v>13785</v>
      </c>
      <c r="CB504" t="s">
        <v>12645</v>
      </c>
      <c r="CC504" t="s">
        <v>13786</v>
      </c>
      <c r="CD504" t="s">
        <v>12502</v>
      </c>
      <c r="CE504" t="s">
        <v>13787</v>
      </c>
      <c r="CF504" t="s">
        <v>13788</v>
      </c>
    </row>
    <row r="505" spans="1:90" hidden="1" x14ac:dyDescent="0.25">
      <c r="A505">
        <v>504</v>
      </c>
      <c r="B505" t="s">
        <v>4449</v>
      </c>
      <c r="C505" t="s">
        <v>4450</v>
      </c>
      <c r="D505">
        <v>6</v>
      </c>
      <c r="E505">
        <v>47</v>
      </c>
      <c r="F505" t="s">
        <v>45</v>
      </c>
      <c r="G505">
        <v>1000</v>
      </c>
      <c r="H505" s="3">
        <f t="shared" si="168"/>
        <v>6000</v>
      </c>
      <c r="I505" s="3">
        <f t="shared" si="169"/>
        <v>47000</v>
      </c>
      <c r="J505">
        <v>0</v>
      </c>
      <c r="K505" s="3" t="str">
        <f t="shared" si="171"/>
        <v>No</v>
      </c>
      <c r="L505" s="3" t="str">
        <f t="shared" si="172"/>
        <v>with rating</v>
      </c>
      <c r="M505" s="3">
        <f t="shared" si="173"/>
        <v>1</v>
      </c>
      <c r="N505" s="3" t="str">
        <f t="shared" si="174"/>
        <v>Above average</v>
      </c>
      <c r="O505" s="3">
        <f t="shared" si="175"/>
        <v>0</v>
      </c>
      <c r="P505" s="3">
        <f t="shared" si="176"/>
        <v>0</v>
      </c>
      <c r="Q505" s="3">
        <f t="shared" si="177"/>
        <v>0</v>
      </c>
      <c r="R505" s="3">
        <f t="shared" si="178"/>
        <v>0</v>
      </c>
      <c r="S505" s="3">
        <f t="shared" si="179"/>
        <v>1</v>
      </c>
      <c r="T505" s="3">
        <f t="shared" si="180"/>
        <v>0</v>
      </c>
      <c r="U505" s="3" t="str">
        <f t="shared" si="181"/>
        <v>Very good</v>
      </c>
      <c r="V505">
        <v>4.28</v>
      </c>
      <c r="W505">
        <v>134</v>
      </c>
      <c r="X505">
        <v>84</v>
      </c>
      <c r="Y505" s="8">
        <f t="shared" si="182"/>
        <v>0.62686567164179108</v>
      </c>
      <c r="Z505">
        <v>19</v>
      </c>
      <c r="AA505">
        <v>22</v>
      </c>
      <c r="AB505">
        <v>2</v>
      </c>
      <c r="AC505">
        <v>7</v>
      </c>
      <c r="AD505" s="9">
        <f t="shared" si="183"/>
        <v>5.2238805970149252E-2</v>
      </c>
      <c r="AE505">
        <v>0</v>
      </c>
      <c r="AF505">
        <v>0</v>
      </c>
      <c r="AG505" s="3" t="str">
        <f t="shared" si="184"/>
        <v>No</v>
      </c>
      <c r="AH505">
        <v>0</v>
      </c>
      <c r="AI505" s="3" t="str">
        <f t="shared" si="185"/>
        <v>No</v>
      </c>
      <c r="AJ505">
        <v>0</v>
      </c>
      <c r="AK505" s="3" t="str">
        <f t="shared" si="186"/>
        <v>No</v>
      </c>
      <c r="AL505" t="s">
        <v>4451</v>
      </c>
      <c r="AM505" t="s">
        <v>1147</v>
      </c>
      <c r="AN505" t="s">
        <v>96</v>
      </c>
      <c r="AO505">
        <v>50</v>
      </c>
      <c r="AP505" s="6" t="s">
        <v>12443</v>
      </c>
      <c r="AQ505">
        <v>2</v>
      </c>
      <c r="AR505">
        <v>0</v>
      </c>
      <c r="AS505" s="3" t="str">
        <f t="shared" si="187"/>
        <v>No</v>
      </c>
      <c r="AT505">
        <v>43</v>
      </c>
      <c r="AU505">
        <v>50</v>
      </c>
      <c r="AV505" t="str">
        <f t="shared" si="188"/>
        <v>No</v>
      </c>
      <c r="AY505" t="s">
        <v>51</v>
      </c>
      <c r="AZ505" s="6" t="s">
        <v>4452</v>
      </c>
      <c r="BA505" t="s">
        <v>4453</v>
      </c>
      <c r="BB505" t="s">
        <v>4454</v>
      </c>
      <c r="BC505" s="3" t="str">
        <f t="shared" si="189"/>
        <v>with rating</v>
      </c>
      <c r="BD505">
        <v>25914</v>
      </c>
      <c r="BE505" s="3">
        <v>0</v>
      </c>
      <c r="BF505" s="8">
        <f t="shared" si="190"/>
        <v>0</v>
      </c>
      <c r="BG505" s="5">
        <f t="shared" si="170"/>
        <v>0</v>
      </c>
      <c r="BH505">
        <v>3.8623138072084502</v>
      </c>
      <c r="BI505" t="s">
        <v>4455</v>
      </c>
      <c r="BJ505">
        <v>0</v>
      </c>
      <c r="BK505" s="3" t="str">
        <f t="shared" si="191"/>
        <v>No</v>
      </c>
      <c r="BM505" t="s">
        <v>4456</v>
      </c>
      <c r="BN505" t="s">
        <v>4457</v>
      </c>
      <c r="BO505" t="s">
        <v>4458</v>
      </c>
      <c r="BP505" t="s">
        <v>58</v>
      </c>
      <c r="BQ505" t="s">
        <v>59</v>
      </c>
      <c r="BR505" t="s">
        <v>4451</v>
      </c>
      <c r="BS505" t="s">
        <v>12458</v>
      </c>
      <c r="BT505" t="s">
        <v>12469</v>
      </c>
      <c r="BU505" t="s">
        <v>13233</v>
      </c>
      <c r="BV505" t="s">
        <v>12521</v>
      </c>
      <c r="BW505" t="s">
        <v>13157</v>
      </c>
      <c r="BX505" t="s">
        <v>12871</v>
      </c>
      <c r="BY505" t="s">
        <v>12463</v>
      </c>
      <c r="BZ505" t="s">
        <v>12694</v>
      </c>
      <c r="CA505" t="s">
        <v>13789</v>
      </c>
      <c r="CB505" t="s">
        <v>13231</v>
      </c>
      <c r="CC505" t="s">
        <v>85</v>
      </c>
      <c r="CD505" t="s">
        <v>12505</v>
      </c>
      <c r="CE505" t="s">
        <v>13790</v>
      </c>
      <c r="CF505" t="s">
        <v>13237</v>
      </c>
      <c r="CG505" t="s">
        <v>12475</v>
      </c>
      <c r="CH505" t="s">
        <v>12554</v>
      </c>
      <c r="CI505" t="s">
        <v>12466</v>
      </c>
      <c r="CJ505" t="s">
        <v>12607</v>
      </c>
    </row>
    <row r="506" spans="1:90" hidden="1" x14ac:dyDescent="0.25">
      <c r="A506">
        <v>505</v>
      </c>
      <c r="B506" t="s">
        <v>1371</v>
      </c>
      <c r="C506" t="s">
        <v>11516</v>
      </c>
      <c r="D506">
        <v>8</v>
      </c>
      <c r="E506">
        <v>7</v>
      </c>
      <c r="F506" t="s">
        <v>45</v>
      </c>
      <c r="G506">
        <v>10000</v>
      </c>
      <c r="H506" s="3">
        <f t="shared" si="168"/>
        <v>80000</v>
      </c>
      <c r="I506" s="3">
        <f t="shared" si="169"/>
        <v>70000</v>
      </c>
      <c r="J506">
        <v>0</v>
      </c>
      <c r="K506" s="3" t="str">
        <f t="shared" si="171"/>
        <v>No</v>
      </c>
      <c r="L506" s="3" t="str">
        <f t="shared" si="172"/>
        <v>with rating</v>
      </c>
      <c r="M506" s="3">
        <f t="shared" si="173"/>
        <v>1</v>
      </c>
      <c r="N506" s="3" t="str">
        <f t="shared" si="174"/>
        <v>Above average</v>
      </c>
      <c r="O506" s="3">
        <f t="shared" si="175"/>
        <v>0</v>
      </c>
      <c r="P506" s="3">
        <f t="shared" si="176"/>
        <v>0</v>
      </c>
      <c r="Q506" s="3">
        <f t="shared" si="177"/>
        <v>0</v>
      </c>
      <c r="R506" s="3">
        <f t="shared" si="178"/>
        <v>0</v>
      </c>
      <c r="S506" s="3">
        <f t="shared" si="179"/>
        <v>1</v>
      </c>
      <c r="T506" s="3">
        <f t="shared" si="180"/>
        <v>0</v>
      </c>
      <c r="U506" s="3" t="str">
        <f t="shared" si="181"/>
        <v>Very good</v>
      </c>
      <c r="V506">
        <v>4.0199999999999996</v>
      </c>
      <c r="W506">
        <v>2694</v>
      </c>
      <c r="X506">
        <v>1383</v>
      </c>
      <c r="Y506" s="8">
        <f t="shared" si="182"/>
        <v>0.51336302895322938</v>
      </c>
      <c r="Z506">
        <v>591</v>
      </c>
      <c r="AA506">
        <v>342</v>
      </c>
      <c r="AB506">
        <v>153</v>
      </c>
      <c r="AC506">
        <v>225</v>
      </c>
      <c r="AD506" s="9">
        <f t="shared" si="183"/>
        <v>8.3518930957683743E-2</v>
      </c>
      <c r="AE506">
        <v>0</v>
      </c>
      <c r="AF506">
        <v>0</v>
      </c>
      <c r="AG506" s="3" t="str">
        <f t="shared" si="184"/>
        <v>No</v>
      </c>
      <c r="AH506">
        <v>0</v>
      </c>
      <c r="AI506" s="3" t="str">
        <f t="shared" si="185"/>
        <v>No</v>
      </c>
      <c r="AJ506">
        <v>0</v>
      </c>
      <c r="AK506" s="3" t="str">
        <f t="shared" si="186"/>
        <v>No</v>
      </c>
      <c r="AL506" t="s">
        <v>4459</v>
      </c>
      <c r="AM506" t="s">
        <v>4460</v>
      </c>
      <c r="AN506" t="s">
        <v>96</v>
      </c>
      <c r="AO506">
        <v>50</v>
      </c>
      <c r="AP506" s="6" t="s">
        <v>12443</v>
      </c>
      <c r="AQ506">
        <v>3</v>
      </c>
      <c r="AR506">
        <v>0</v>
      </c>
      <c r="AS506" s="3" t="str">
        <f t="shared" si="187"/>
        <v>No</v>
      </c>
      <c r="AT506">
        <v>31</v>
      </c>
      <c r="AU506">
        <v>50</v>
      </c>
      <c r="AV506" t="str">
        <f t="shared" si="188"/>
        <v>No</v>
      </c>
      <c r="AY506" t="s">
        <v>51</v>
      </c>
      <c r="AZ506" s="6" t="s">
        <v>4461</v>
      </c>
      <c r="BA506" t="s">
        <v>4462</v>
      </c>
      <c r="BB506" t="s">
        <v>4463</v>
      </c>
      <c r="BC506" s="3" t="str">
        <f t="shared" si="189"/>
        <v>with rating</v>
      </c>
      <c r="BD506">
        <v>10258</v>
      </c>
      <c r="BE506" s="3">
        <v>91</v>
      </c>
      <c r="BF506" s="8">
        <f t="shared" si="190"/>
        <v>0.91</v>
      </c>
      <c r="BG506" s="5">
        <f t="shared" si="170"/>
        <v>9334.7800000000007</v>
      </c>
      <c r="BH506">
        <v>4.2437122246051802</v>
      </c>
      <c r="BI506" t="s">
        <v>4464</v>
      </c>
      <c r="BJ506">
        <v>1</v>
      </c>
      <c r="BK506" s="3" t="str">
        <f t="shared" si="191"/>
        <v>Yes</v>
      </c>
      <c r="BL506" t="s">
        <v>4465</v>
      </c>
      <c r="BM506" t="s">
        <v>4466</v>
      </c>
      <c r="BN506" t="s">
        <v>4467</v>
      </c>
      <c r="BO506" t="s">
        <v>4468</v>
      </c>
      <c r="BP506" t="s">
        <v>58</v>
      </c>
      <c r="BQ506" t="s">
        <v>59</v>
      </c>
      <c r="BR506" t="s">
        <v>4459</v>
      </c>
      <c r="BS506" t="s">
        <v>12458</v>
      </c>
      <c r="BT506" t="s">
        <v>12459</v>
      </c>
      <c r="BU506" t="s">
        <v>12849</v>
      </c>
      <c r="BV506" t="s">
        <v>12522</v>
      </c>
      <c r="BW506" t="s">
        <v>13791</v>
      </c>
      <c r="BX506" t="s">
        <v>12611</v>
      </c>
      <c r="BY506" t="s">
        <v>12502</v>
      </c>
      <c r="BZ506" t="s">
        <v>13792</v>
      </c>
      <c r="CA506" t="s">
        <v>12969</v>
      </c>
      <c r="CB506" t="s">
        <v>13786</v>
      </c>
      <c r="CC506" t="s">
        <v>13015</v>
      </c>
      <c r="CD506" t="s">
        <v>12614</v>
      </c>
    </row>
    <row r="507" spans="1:90" hidden="1" x14ac:dyDescent="0.25">
      <c r="A507">
        <v>506</v>
      </c>
      <c r="B507" t="s">
        <v>3709</v>
      </c>
      <c r="C507" t="s">
        <v>11711</v>
      </c>
      <c r="D507">
        <v>5.83</v>
      </c>
      <c r="E507">
        <v>5</v>
      </c>
      <c r="F507" t="s">
        <v>45</v>
      </c>
      <c r="G507">
        <v>100</v>
      </c>
      <c r="H507" s="3">
        <f t="shared" si="168"/>
        <v>583</v>
      </c>
      <c r="I507" s="3">
        <f t="shared" si="169"/>
        <v>500</v>
      </c>
      <c r="J507">
        <v>0</v>
      </c>
      <c r="K507" s="3" t="str">
        <f t="shared" si="171"/>
        <v>No</v>
      </c>
      <c r="L507" s="3" t="str">
        <f t="shared" si="172"/>
        <v>with rating</v>
      </c>
      <c r="M507" s="3">
        <f t="shared" si="173"/>
        <v>1</v>
      </c>
      <c r="N507" s="3" t="str">
        <f t="shared" si="174"/>
        <v>Above average</v>
      </c>
      <c r="O507" s="3">
        <f t="shared" si="175"/>
        <v>0</v>
      </c>
      <c r="P507" s="3">
        <f t="shared" si="176"/>
        <v>0</v>
      </c>
      <c r="Q507" s="3">
        <f t="shared" si="177"/>
        <v>0</v>
      </c>
      <c r="R507" s="3">
        <f t="shared" si="178"/>
        <v>0</v>
      </c>
      <c r="S507" s="3">
        <f t="shared" si="179"/>
        <v>1</v>
      </c>
      <c r="T507" s="3">
        <f t="shared" si="180"/>
        <v>0</v>
      </c>
      <c r="U507" s="3" t="str">
        <f t="shared" si="181"/>
        <v>Very good</v>
      </c>
      <c r="V507">
        <v>4.3600000000000003</v>
      </c>
      <c r="W507">
        <v>22</v>
      </c>
      <c r="X507">
        <v>13</v>
      </c>
      <c r="Y507" s="8">
        <f t="shared" si="182"/>
        <v>0.59090909090909094</v>
      </c>
      <c r="Z507">
        <v>5</v>
      </c>
      <c r="AA507">
        <v>3</v>
      </c>
      <c r="AB507">
        <v>1</v>
      </c>
      <c r="AC507">
        <v>0</v>
      </c>
      <c r="AD507" s="9">
        <f t="shared" si="183"/>
        <v>0</v>
      </c>
      <c r="AE507">
        <v>0</v>
      </c>
      <c r="AF507">
        <v>0</v>
      </c>
      <c r="AG507" s="3" t="str">
        <f t="shared" si="184"/>
        <v>No</v>
      </c>
      <c r="AH507">
        <v>0</v>
      </c>
      <c r="AI507" s="3" t="str">
        <f t="shared" si="185"/>
        <v>No</v>
      </c>
      <c r="AJ507">
        <v>0</v>
      </c>
      <c r="AK507" s="3" t="str">
        <f t="shared" si="186"/>
        <v>No</v>
      </c>
      <c r="AL507" t="s">
        <v>11712</v>
      </c>
      <c r="AM507" t="s">
        <v>95</v>
      </c>
      <c r="AN507" t="s">
        <v>64</v>
      </c>
      <c r="AO507">
        <v>3</v>
      </c>
      <c r="AP507" s="6" t="s">
        <v>12443</v>
      </c>
      <c r="AQ507">
        <v>1</v>
      </c>
      <c r="AR507">
        <v>0</v>
      </c>
      <c r="AS507" s="3" t="str">
        <f t="shared" si="187"/>
        <v>No</v>
      </c>
      <c r="AT507">
        <v>24</v>
      </c>
      <c r="AU507">
        <v>50</v>
      </c>
      <c r="AV507" t="str">
        <f t="shared" si="188"/>
        <v>No</v>
      </c>
      <c r="AY507" t="s">
        <v>51</v>
      </c>
      <c r="AZ507" s="6" t="s">
        <v>3712</v>
      </c>
      <c r="BB507" t="s">
        <v>3713</v>
      </c>
      <c r="BC507" s="3" t="str">
        <f t="shared" si="189"/>
        <v>with rating</v>
      </c>
      <c r="BD507">
        <v>17471</v>
      </c>
      <c r="BE507" s="3">
        <v>84</v>
      </c>
      <c r="BF507" s="8">
        <f t="shared" si="190"/>
        <v>0.84</v>
      </c>
      <c r="BG507" s="5">
        <f t="shared" si="170"/>
        <v>14675.64</v>
      </c>
      <c r="BH507">
        <v>3.95283612844141</v>
      </c>
      <c r="BI507" t="s">
        <v>3714</v>
      </c>
      <c r="BJ507">
        <v>0</v>
      </c>
      <c r="BK507" s="3" t="str">
        <f t="shared" si="191"/>
        <v>No</v>
      </c>
      <c r="BM507" t="s">
        <v>3715</v>
      </c>
      <c r="BN507" t="s">
        <v>3716</v>
      </c>
      <c r="BO507" s="1" t="s">
        <v>3717</v>
      </c>
      <c r="BP507" t="s">
        <v>58</v>
      </c>
      <c r="BQ507" t="s">
        <v>59</v>
      </c>
      <c r="BR507" t="s">
        <v>11712</v>
      </c>
      <c r="BS507" t="s">
        <v>12458</v>
      </c>
      <c r="BT507" t="s">
        <v>12573</v>
      </c>
      <c r="BU507" t="s">
        <v>12519</v>
      </c>
      <c r="BV507" t="s">
        <v>12557</v>
      </c>
      <c r="BW507" t="s">
        <v>12617</v>
      </c>
      <c r="BX507" t="s">
        <v>12524</v>
      </c>
      <c r="BY507" t="s">
        <v>12690</v>
      </c>
      <c r="BZ507" t="s">
        <v>12477</v>
      </c>
      <c r="CA507" t="s">
        <v>12463</v>
      </c>
      <c r="CB507" t="s">
        <v>12459</v>
      </c>
      <c r="CC507" t="s">
        <v>12559</v>
      </c>
      <c r="CD507" t="s">
        <v>12492</v>
      </c>
      <c r="CE507" t="s">
        <v>12466</v>
      </c>
      <c r="CF507" t="s">
        <v>12515</v>
      </c>
    </row>
    <row r="508" spans="1:90" hidden="1" x14ac:dyDescent="0.25">
      <c r="A508">
        <v>507</v>
      </c>
      <c r="B508" t="s">
        <v>4469</v>
      </c>
      <c r="C508" t="s">
        <v>4470</v>
      </c>
      <c r="D508">
        <v>11</v>
      </c>
      <c r="E508">
        <v>21</v>
      </c>
      <c r="F508" t="s">
        <v>45</v>
      </c>
      <c r="G508">
        <v>1000</v>
      </c>
      <c r="H508" s="3">
        <f t="shared" si="168"/>
        <v>11000</v>
      </c>
      <c r="I508" s="3">
        <f t="shared" si="169"/>
        <v>21000</v>
      </c>
      <c r="J508">
        <v>0</v>
      </c>
      <c r="K508" s="3" t="str">
        <f t="shared" si="171"/>
        <v>No</v>
      </c>
      <c r="L508" s="3" t="str">
        <f t="shared" si="172"/>
        <v>with rating</v>
      </c>
      <c r="M508" s="3">
        <f t="shared" si="173"/>
        <v>1</v>
      </c>
      <c r="N508" s="3" t="str">
        <f t="shared" si="174"/>
        <v>Above average</v>
      </c>
      <c r="O508" s="3">
        <f t="shared" si="175"/>
        <v>0</v>
      </c>
      <c r="P508" s="3">
        <f t="shared" si="176"/>
        <v>0</v>
      </c>
      <c r="Q508" s="3">
        <f t="shared" si="177"/>
        <v>0</v>
      </c>
      <c r="R508" s="3">
        <f t="shared" si="178"/>
        <v>0</v>
      </c>
      <c r="S508" s="3">
        <f t="shared" si="179"/>
        <v>1</v>
      </c>
      <c r="T508" s="3">
        <f t="shared" si="180"/>
        <v>0</v>
      </c>
      <c r="U508" s="3" t="str">
        <f t="shared" si="181"/>
        <v>Very good</v>
      </c>
      <c r="V508">
        <v>4.08</v>
      </c>
      <c r="W508">
        <v>545</v>
      </c>
      <c r="X508">
        <v>295</v>
      </c>
      <c r="Y508" s="8">
        <f t="shared" si="182"/>
        <v>0.54128440366972475</v>
      </c>
      <c r="Z508">
        <v>113</v>
      </c>
      <c r="AA508">
        <v>65</v>
      </c>
      <c r="AB508">
        <v>27</v>
      </c>
      <c r="AC508">
        <v>45</v>
      </c>
      <c r="AD508" s="9">
        <f t="shared" si="183"/>
        <v>8.2568807339449546E-2</v>
      </c>
      <c r="AE508">
        <v>0</v>
      </c>
      <c r="AF508">
        <v>0</v>
      </c>
      <c r="AG508" s="3" t="str">
        <f t="shared" si="184"/>
        <v>No</v>
      </c>
      <c r="AH508">
        <v>0</v>
      </c>
      <c r="AI508" s="3" t="str">
        <f t="shared" si="185"/>
        <v>No</v>
      </c>
      <c r="AJ508">
        <v>0</v>
      </c>
      <c r="AK508" s="3" t="str">
        <f t="shared" si="186"/>
        <v>No</v>
      </c>
      <c r="AL508" t="s">
        <v>4471</v>
      </c>
      <c r="AM508" t="s">
        <v>47</v>
      </c>
      <c r="AN508" t="s">
        <v>4233</v>
      </c>
      <c r="AO508">
        <v>17</v>
      </c>
      <c r="AP508" s="6" t="s">
        <v>1721</v>
      </c>
      <c r="AQ508">
        <v>3</v>
      </c>
      <c r="AR508">
        <v>0</v>
      </c>
      <c r="AS508" s="3" t="str">
        <f t="shared" si="187"/>
        <v>No</v>
      </c>
      <c r="AT508">
        <v>70</v>
      </c>
      <c r="AU508">
        <v>50</v>
      </c>
      <c r="AV508" t="str">
        <f t="shared" si="188"/>
        <v>Yes</v>
      </c>
      <c r="AW508">
        <v>1</v>
      </c>
      <c r="AX508" t="s">
        <v>12445</v>
      </c>
      <c r="AY508" t="s">
        <v>51</v>
      </c>
      <c r="AZ508" s="6" t="s">
        <v>4472</v>
      </c>
      <c r="BA508" t="s">
        <v>4472</v>
      </c>
      <c r="BB508" t="s">
        <v>4473</v>
      </c>
      <c r="BC508" s="3" t="str">
        <f t="shared" si="189"/>
        <v>with rating</v>
      </c>
      <c r="BD508">
        <v>33303</v>
      </c>
      <c r="BE508" s="3">
        <v>0</v>
      </c>
      <c r="BF508" s="8">
        <f t="shared" si="190"/>
        <v>0</v>
      </c>
      <c r="BG508" s="5">
        <f t="shared" si="170"/>
        <v>0</v>
      </c>
      <c r="BH508">
        <v>3.98162327718223</v>
      </c>
      <c r="BI508" t="s">
        <v>4474</v>
      </c>
      <c r="BJ508">
        <v>0</v>
      </c>
      <c r="BK508" s="3" t="str">
        <f t="shared" si="191"/>
        <v>No</v>
      </c>
      <c r="BM508" t="s">
        <v>4475</v>
      </c>
      <c r="BN508" t="s">
        <v>4476</v>
      </c>
      <c r="BO508" t="s">
        <v>4477</v>
      </c>
      <c r="BP508" t="s">
        <v>58</v>
      </c>
      <c r="BQ508" t="s">
        <v>59</v>
      </c>
      <c r="BR508" t="s">
        <v>4471</v>
      </c>
      <c r="BS508" t="s">
        <v>13793</v>
      </c>
      <c r="BT508" t="s">
        <v>12459</v>
      </c>
      <c r="BU508" t="s">
        <v>12557</v>
      </c>
      <c r="BV508" t="s">
        <v>13794</v>
      </c>
      <c r="BW508" t="s">
        <v>12614</v>
      </c>
      <c r="BX508" t="s">
        <v>12654</v>
      </c>
      <c r="BY508" t="s">
        <v>12502</v>
      </c>
      <c r="BZ508" t="s">
        <v>13048</v>
      </c>
      <c r="CA508" t="s">
        <v>13454</v>
      </c>
      <c r="CB508" t="s">
        <v>12489</v>
      </c>
      <c r="CC508" t="s">
        <v>12594</v>
      </c>
      <c r="CD508" t="s">
        <v>13786</v>
      </c>
      <c r="CE508" t="s">
        <v>12475</v>
      </c>
      <c r="CF508" t="s">
        <v>12463</v>
      </c>
      <c r="CG508" t="s">
        <v>13795</v>
      </c>
      <c r="CH508" t="s">
        <v>12611</v>
      </c>
    </row>
    <row r="509" spans="1:90" hidden="1" x14ac:dyDescent="0.25">
      <c r="A509">
        <v>508</v>
      </c>
      <c r="B509" t="s">
        <v>4478</v>
      </c>
      <c r="C509" t="s">
        <v>4479</v>
      </c>
      <c r="D509">
        <v>1.85</v>
      </c>
      <c r="E509">
        <v>11</v>
      </c>
      <c r="F509" t="s">
        <v>45</v>
      </c>
      <c r="G509">
        <v>100</v>
      </c>
      <c r="H509" s="3">
        <f t="shared" si="168"/>
        <v>185</v>
      </c>
      <c r="I509" s="3">
        <f t="shared" si="169"/>
        <v>1100</v>
      </c>
      <c r="J509">
        <v>0</v>
      </c>
      <c r="K509" s="3" t="str">
        <f t="shared" si="171"/>
        <v>No</v>
      </c>
      <c r="L509" s="3" t="str">
        <f t="shared" si="172"/>
        <v>with rating</v>
      </c>
      <c r="M509" s="3">
        <f t="shared" si="173"/>
        <v>1</v>
      </c>
      <c r="N509" s="3" t="str">
        <f t="shared" si="174"/>
        <v>Above average</v>
      </c>
      <c r="O509" s="3">
        <f t="shared" si="175"/>
        <v>0</v>
      </c>
      <c r="P509" s="3">
        <f t="shared" si="176"/>
        <v>0</v>
      </c>
      <c r="Q509" s="3">
        <f t="shared" si="177"/>
        <v>0</v>
      </c>
      <c r="R509" s="3">
        <f t="shared" si="178"/>
        <v>0</v>
      </c>
      <c r="S509" s="3">
        <f t="shared" si="179"/>
        <v>1</v>
      </c>
      <c r="T509" s="3">
        <f t="shared" si="180"/>
        <v>0</v>
      </c>
      <c r="U509" s="3" t="str">
        <f t="shared" si="181"/>
        <v>Very good</v>
      </c>
      <c r="V509">
        <v>3.9</v>
      </c>
      <c r="W509">
        <v>97</v>
      </c>
      <c r="X509">
        <v>49</v>
      </c>
      <c r="Y509" s="8">
        <f t="shared" si="182"/>
        <v>0.50515463917525771</v>
      </c>
      <c r="Z509">
        <v>16</v>
      </c>
      <c r="AA509">
        <v>14</v>
      </c>
      <c r="AB509">
        <v>9</v>
      </c>
      <c r="AC509">
        <v>9</v>
      </c>
      <c r="AD509" s="9">
        <f t="shared" si="183"/>
        <v>9.2783505154639179E-2</v>
      </c>
      <c r="AE509">
        <v>0</v>
      </c>
      <c r="AF509">
        <v>0</v>
      </c>
      <c r="AG509" s="3" t="str">
        <f t="shared" si="184"/>
        <v>No</v>
      </c>
      <c r="AH509">
        <v>0</v>
      </c>
      <c r="AI509" s="3" t="str">
        <f t="shared" si="185"/>
        <v>No</v>
      </c>
      <c r="AJ509">
        <v>0</v>
      </c>
      <c r="AK509" s="3" t="str">
        <f t="shared" si="186"/>
        <v>No</v>
      </c>
      <c r="AL509" t="s">
        <v>4480</v>
      </c>
      <c r="AM509" t="s">
        <v>85</v>
      </c>
      <c r="AN509" t="s">
        <v>162</v>
      </c>
      <c r="AO509">
        <v>2</v>
      </c>
      <c r="AP509" s="6" t="s">
        <v>12443</v>
      </c>
      <c r="AQ509">
        <v>1</v>
      </c>
      <c r="AR509">
        <v>0</v>
      </c>
      <c r="AS509" s="3" t="str">
        <f t="shared" si="187"/>
        <v>No</v>
      </c>
      <c r="AT509">
        <v>40</v>
      </c>
      <c r="AU509">
        <v>50</v>
      </c>
      <c r="AV509" t="str">
        <f t="shared" si="188"/>
        <v>No</v>
      </c>
      <c r="AZ509" s="6" t="s">
        <v>614</v>
      </c>
      <c r="BA509" t="s">
        <v>615</v>
      </c>
      <c r="BB509" t="s">
        <v>4481</v>
      </c>
      <c r="BC509" s="3" t="str">
        <f t="shared" si="189"/>
        <v>with rating</v>
      </c>
      <c r="BD509">
        <v>91631</v>
      </c>
      <c r="BE509" s="3">
        <v>0</v>
      </c>
      <c r="BF509" s="8">
        <f t="shared" si="190"/>
        <v>0</v>
      </c>
      <c r="BG509" s="5">
        <f t="shared" si="170"/>
        <v>0</v>
      </c>
      <c r="BH509">
        <v>3.8379369427377199</v>
      </c>
      <c r="BI509" t="s">
        <v>617</v>
      </c>
      <c r="BJ509">
        <v>1</v>
      </c>
      <c r="BK509" s="3" t="str">
        <f t="shared" si="191"/>
        <v>Yes</v>
      </c>
      <c r="BL509" t="s">
        <v>618</v>
      </c>
      <c r="BM509" t="s">
        <v>4482</v>
      </c>
      <c r="BN509" t="s">
        <v>4483</v>
      </c>
      <c r="BO509" t="s">
        <v>4484</v>
      </c>
      <c r="BP509" t="s">
        <v>58</v>
      </c>
      <c r="BQ509" t="s">
        <v>59</v>
      </c>
      <c r="BR509" t="s">
        <v>4480</v>
      </c>
      <c r="BS509" t="s">
        <v>12458</v>
      </c>
      <c r="BT509" t="s">
        <v>12459</v>
      </c>
      <c r="BU509" t="s">
        <v>12515</v>
      </c>
      <c r="BV509" t="s">
        <v>12512</v>
      </c>
      <c r="BW509" t="s">
        <v>12486</v>
      </c>
      <c r="BX509" t="s">
        <v>12805</v>
      </c>
      <c r="BY509" t="s">
        <v>12501</v>
      </c>
      <c r="BZ509" t="s">
        <v>12690</v>
      </c>
      <c r="CA509" t="s">
        <v>12463</v>
      </c>
      <c r="CB509" t="s">
        <v>12469</v>
      </c>
      <c r="CC509" t="s">
        <v>12524</v>
      </c>
      <c r="CD509" t="s">
        <v>12466</v>
      </c>
      <c r="CE509" t="s">
        <v>12475</v>
      </c>
    </row>
    <row r="510" spans="1:90" hidden="1" x14ac:dyDescent="0.25">
      <c r="A510">
        <v>509</v>
      </c>
      <c r="B510" t="s">
        <v>4485</v>
      </c>
      <c r="C510" t="s">
        <v>4486</v>
      </c>
      <c r="D510">
        <v>9</v>
      </c>
      <c r="E510">
        <v>8</v>
      </c>
      <c r="F510" t="s">
        <v>45</v>
      </c>
      <c r="G510">
        <v>5000</v>
      </c>
      <c r="H510" s="3">
        <f t="shared" si="168"/>
        <v>45000</v>
      </c>
      <c r="I510" s="3">
        <f t="shared" si="169"/>
        <v>40000</v>
      </c>
      <c r="J510">
        <v>1</v>
      </c>
      <c r="K510" s="3" t="str">
        <f t="shared" si="171"/>
        <v>Yes</v>
      </c>
      <c r="L510" s="3" t="str">
        <f t="shared" si="172"/>
        <v>with rating</v>
      </c>
      <c r="M510" s="3">
        <f t="shared" si="173"/>
        <v>1</v>
      </c>
      <c r="N510" s="3" t="str">
        <f t="shared" si="174"/>
        <v>Below average</v>
      </c>
      <c r="O510" s="3">
        <f t="shared" si="175"/>
        <v>0</v>
      </c>
      <c r="P510" s="3">
        <f t="shared" si="176"/>
        <v>0</v>
      </c>
      <c r="Q510" s="3">
        <f t="shared" si="177"/>
        <v>0</v>
      </c>
      <c r="R510" s="3">
        <f t="shared" si="178"/>
        <v>0</v>
      </c>
      <c r="S510" s="3">
        <f t="shared" si="179"/>
        <v>1</v>
      </c>
      <c r="T510" s="3">
        <f t="shared" si="180"/>
        <v>0</v>
      </c>
      <c r="U510" s="3" t="str">
        <f t="shared" si="181"/>
        <v>Very good</v>
      </c>
      <c r="V510">
        <v>3.61</v>
      </c>
      <c r="W510">
        <v>1926</v>
      </c>
      <c r="X510">
        <v>740</v>
      </c>
      <c r="Y510" s="8">
        <f t="shared" si="182"/>
        <v>0.38421599169262721</v>
      </c>
      <c r="Z510">
        <v>405</v>
      </c>
      <c r="AA510">
        <v>345</v>
      </c>
      <c r="AB510">
        <v>164</v>
      </c>
      <c r="AC510">
        <v>272</v>
      </c>
      <c r="AD510" s="9">
        <f t="shared" si="183"/>
        <v>0.14122533748701974</v>
      </c>
      <c r="AE510">
        <v>0</v>
      </c>
      <c r="AF510">
        <v>0</v>
      </c>
      <c r="AG510" s="3" t="str">
        <f t="shared" si="184"/>
        <v>No</v>
      </c>
      <c r="AH510">
        <v>0</v>
      </c>
      <c r="AI510" s="3" t="str">
        <f t="shared" si="185"/>
        <v>No</v>
      </c>
      <c r="AJ510">
        <v>0</v>
      </c>
      <c r="AK510" s="3" t="str">
        <f t="shared" si="186"/>
        <v>No</v>
      </c>
      <c r="AL510" t="s">
        <v>4487</v>
      </c>
      <c r="AM510" t="s">
        <v>85</v>
      </c>
      <c r="AN510" t="s">
        <v>351</v>
      </c>
      <c r="AO510">
        <v>50</v>
      </c>
      <c r="AP510" s="6" t="s">
        <v>12443</v>
      </c>
      <c r="AQ510">
        <v>3</v>
      </c>
      <c r="AR510">
        <v>0</v>
      </c>
      <c r="AS510" s="3" t="str">
        <f t="shared" si="187"/>
        <v>No</v>
      </c>
      <c r="AT510">
        <v>41</v>
      </c>
      <c r="AU510">
        <v>50</v>
      </c>
      <c r="AV510" t="str">
        <f t="shared" si="188"/>
        <v>No</v>
      </c>
      <c r="AY510" t="s">
        <v>51</v>
      </c>
      <c r="AZ510" s="6" t="s">
        <v>3788</v>
      </c>
      <c r="BA510" t="s">
        <v>3789</v>
      </c>
      <c r="BB510" t="s">
        <v>4488</v>
      </c>
      <c r="BC510" s="3" t="str">
        <f t="shared" si="189"/>
        <v>with rating</v>
      </c>
      <c r="BD510">
        <v>73271</v>
      </c>
      <c r="BE510" s="3">
        <v>85</v>
      </c>
      <c r="BF510" s="8">
        <f t="shared" si="190"/>
        <v>0.85</v>
      </c>
      <c r="BG510" s="5">
        <f t="shared" si="170"/>
        <v>62280.35</v>
      </c>
      <c r="BH510">
        <v>3.9544430948124001</v>
      </c>
      <c r="BI510" t="s">
        <v>3791</v>
      </c>
      <c r="BJ510">
        <v>1</v>
      </c>
      <c r="BK510" s="3" t="str">
        <f t="shared" si="191"/>
        <v>Yes</v>
      </c>
      <c r="BL510" t="s">
        <v>3792</v>
      </c>
      <c r="BM510" t="s">
        <v>4489</v>
      </c>
      <c r="BN510" t="s">
        <v>4490</v>
      </c>
      <c r="BO510" t="s">
        <v>4491</v>
      </c>
      <c r="BP510" t="s">
        <v>58</v>
      </c>
      <c r="BQ510" t="s">
        <v>59</v>
      </c>
      <c r="BR510" t="s">
        <v>4487</v>
      </c>
      <c r="BS510" t="s">
        <v>12458</v>
      </c>
      <c r="BT510" t="s">
        <v>13796</v>
      </c>
      <c r="BU510" t="s">
        <v>12459</v>
      </c>
      <c r="BV510" t="s">
        <v>13797</v>
      </c>
      <c r="BW510" t="s">
        <v>13798</v>
      </c>
      <c r="BX510" t="s">
        <v>13799</v>
      </c>
      <c r="BY510" t="s">
        <v>12570</v>
      </c>
      <c r="BZ510" t="s">
        <v>13800</v>
      </c>
      <c r="CA510" t="s">
        <v>13158</v>
      </c>
      <c r="CB510" t="s">
        <v>12469</v>
      </c>
      <c r="CC510" t="s">
        <v>13801</v>
      </c>
      <c r="CD510" t="s">
        <v>12505</v>
      </c>
      <c r="CE510" t="s">
        <v>12888</v>
      </c>
    </row>
    <row r="511" spans="1:90" hidden="1" x14ac:dyDescent="0.25">
      <c r="A511">
        <v>510</v>
      </c>
      <c r="B511" t="s">
        <v>4492</v>
      </c>
      <c r="C511" t="s">
        <v>4493</v>
      </c>
      <c r="D511">
        <v>8</v>
      </c>
      <c r="E511">
        <v>56</v>
      </c>
      <c r="F511" t="s">
        <v>45</v>
      </c>
      <c r="G511">
        <v>10000</v>
      </c>
      <c r="H511" s="3">
        <f t="shared" si="168"/>
        <v>80000</v>
      </c>
      <c r="I511" s="3">
        <f t="shared" si="169"/>
        <v>560000</v>
      </c>
      <c r="J511">
        <v>1</v>
      </c>
      <c r="K511" s="3" t="str">
        <f t="shared" si="171"/>
        <v>Yes</v>
      </c>
      <c r="L511" s="3" t="str">
        <f t="shared" si="172"/>
        <v>with rating</v>
      </c>
      <c r="M511" s="3">
        <f t="shared" si="173"/>
        <v>1</v>
      </c>
      <c r="N511" s="3" t="str">
        <f t="shared" si="174"/>
        <v>Below average</v>
      </c>
      <c r="O511" s="3">
        <f t="shared" si="175"/>
        <v>0</v>
      </c>
      <c r="P511" s="3">
        <f t="shared" si="176"/>
        <v>0</v>
      </c>
      <c r="Q511" s="3">
        <f t="shared" si="177"/>
        <v>0</v>
      </c>
      <c r="R511" s="3">
        <f t="shared" si="178"/>
        <v>0</v>
      </c>
      <c r="S511" s="3">
        <f t="shared" si="179"/>
        <v>1</v>
      </c>
      <c r="T511" s="3">
        <f t="shared" si="180"/>
        <v>0</v>
      </c>
      <c r="U511" s="3" t="str">
        <f t="shared" si="181"/>
        <v>Very good</v>
      </c>
      <c r="V511">
        <v>3.59</v>
      </c>
      <c r="W511">
        <v>1285</v>
      </c>
      <c r="X511">
        <v>469</v>
      </c>
      <c r="Y511" s="8">
        <f t="shared" si="182"/>
        <v>0.36498054474708169</v>
      </c>
      <c r="Z511">
        <v>286</v>
      </c>
      <c r="AA511">
        <v>252</v>
      </c>
      <c r="AB511">
        <v>94</v>
      </c>
      <c r="AC511">
        <v>184</v>
      </c>
      <c r="AD511" s="9">
        <f t="shared" si="183"/>
        <v>0.14319066147859921</v>
      </c>
      <c r="AE511">
        <v>0</v>
      </c>
      <c r="AF511">
        <v>0</v>
      </c>
      <c r="AG511" s="3" t="str">
        <f t="shared" si="184"/>
        <v>No</v>
      </c>
      <c r="AH511">
        <v>0</v>
      </c>
      <c r="AI511" s="3" t="str">
        <f t="shared" si="185"/>
        <v>No</v>
      </c>
      <c r="AJ511">
        <v>0</v>
      </c>
      <c r="AK511" s="3" t="str">
        <f t="shared" si="186"/>
        <v>No</v>
      </c>
      <c r="AL511" t="s">
        <v>4494</v>
      </c>
      <c r="AM511" t="s">
        <v>85</v>
      </c>
      <c r="AN511" t="s">
        <v>48</v>
      </c>
      <c r="AO511">
        <v>50</v>
      </c>
      <c r="AP511" s="6" t="s">
        <v>12443</v>
      </c>
      <c r="AQ511">
        <v>3</v>
      </c>
      <c r="AR511">
        <v>0</v>
      </c>
      <c r="AS511" s="3" t="str">
        <f t="shared" si="187"/>
        <v>No</v>
      </c>
      <c r="AT511">
        <v>36</v>
      </c>
      <c r="AU511">
        <v>50</v>
      </c>
      <c r="AV511" t="str">
        <f t="shared" si="188"/>
        <v>No</v>
      </c>
      <c r="AY511" t="s">
        <v>51</v>
      </c>
      <c r="AZ511" s="6" t="s">
        <v>4495</v>
      </c>
      <c r="BA511" t="s">
        <v>4495</v>
      </c>
      <c r="BB511" t="s">
        <v>4496</v>
      </c>
      <c r="BC511" s="3" t="str">
        <f t="shared" si="189"/>
        <v>with rating</v>
      </c>
      <c r="BD511">
        <v>1260</v>
      </c>
      <c r="BE511" s="3">
        <v>82</v>
      </c>
      <c r="BF511" s="8">
        <f t="shared" si="190"/>
        <v>0.82</v>
      </c>
      <c r="BG511" s="5">
        <f t="shared" si="170"/>
        <v>1033.2</v>
      </c>
      <c r="BH511">
        <v>3.7952380952380902</v>
      </c>
      <c r="BI511" t="s">
        <v>4497</v>
      </c>
      <c r="BJ511">
        <v>0</v>
      </c>
      <c r="BK511" s="3" t="str">
        <f t="shared" si="191"/>
        <v>No</v>
      </c>
      <c r="BM511" t="s">
        <v>4498</v>
      </c>
      <c r="BN511" t="s">
        <v>4499</v>
      </c>
      <c r="BO511" t="s">
        <v>4500</v>
      </c>
      <c r="BP511" t="s">
        <v>58</v>
      </c>
      <c r="BQ511" t="s">
        <v>59</v>
      </c>
      <c r="BR511" t="s">
        <v>4494</v>
      </c>
      <c r="BS511" t="s">
        <v>12895</v>
      </c>
      <c r="BT511" t="s">
        <v>12873</v>
      </c>
      <c r="BU511" t="s">
        <v>13802</v>
      </c>
      <c r="BV511" t="s">
        <v>12896</v>
      </c>
      <c r="BW511" t="s">
        <v>12522</v>
      </c>
      <c r="BX511" t="s">
        <v>12897</v>
      </c>
      <c r="BY511" t="s">
        <v>12898</v>
      </c>
      <c r="BZ511" t="s">
        <v>12716</v>
      </c>
      <c r="CA511" t="s">
        <v>12469</v>
      </c>
      <c r="CB511" t="s">
        <v>12458</v>
      </c>
      <c r="CC511" t="s">
        <v>12874</v>
      </c>
      <c r="CD511" t="s">
        <v>12888</v>
      </c>
      <c r="CE511" t="s">
        <v>12725</v>
      </c>
      <c r="CF511" t="s">
        <v>12508</v>
      </c>
      <c r="CG511" t="s">
        <v>13803</v>
      </c>
      <c r="CH511" t="s">
        <v>12794</v>
      </c>
    </row>
    <row r="512" spans="1:90" hidden="1" x14ac:dyDescent="0.25">
      <c r="A512">
        <v>511</v>
      </c>
      <c r="B512" t="s">
        <v>4501</v>
      </c>
      <c r="C512" t="s">
        <v>4502</v>
      </c>
      <c r="D512">
        <v>3</v>
      </c>
      <c r="E512">
        <v>3</v>
      </c>
      <c r="F512" t="s">
        <v>45</v>
      </c>
      <c r="G512">
        <v>50000</v>
      </c>
      <c r="H512" s="3">
        <f t="shared" si="168"/>
        <v>150000</v>
      </c>
      <c r="I512" s="3">
        <f t="shared" si="169"/>
        <v>150000</v>
      </c>
      <c r="J512">
        <v>0</v>
      </c>
      <c r="K512" s="3" t="str">
        <f t="shared" si="171"/>
        <v>No</v>
      </c>
      <c r="L512" s="3" t="str">
        <f t="shared" si="172"/>
        <v>with rating</v>
      </c>
      <c r="M512" s="3">
        <f t="shared" si="173"/>
        <v>1</v>
      </c>
      <c r="N512" s="3" t="str">
        <f t="shared" si="174"/>
        <v>Above average</v>
      </c>
      <c r="O512" s="3">
        <f t="shared" si="175"/>
        <v>0</v>
      </c>
      <c r="P512" s="3">
        <f t="shared" si="176"/>
        <v>0</v>
      </c>
      <c r="Q512" s="3">
        <f t="shared" si="177"/>
        <v>0</v>
      </c>
      <c r="R512" s="3">
        <f t="shared" si="178"/>
        <v>0</v>
      </c>
      <c r="S512" s="3">
        <f t="shared" si="179"/>
        <v>1</v>
      </c>
      <c r="T512" s="3">
        <f t="shared" si="180"/>
        <v>0</v>
      </c>
      <c r="U512" s="3" t="str">
        <f t="shared" si="181"/>
        <v>Very good</v>
      </c>
      <c r="V512">
        <v>3.81</v>
      </c>
      <c r="W512">
        <v>11408</v>
      </c>
      <c r="X512">
        <v>5065</v>
      </c>
      <c r="Y512" s="8">
        <f t="shared" si="182"/>
        <v>0.44398667601683028</v>
      </c>
      <c r="Z512">
        <v>2342</v>
      </c>
      <c r="AA512">
        <v>1964</v>
      </c>
      <c r="AB512">
        <v>890</v>
      </c>
      <c r="AC512">
        <v>1147</v>
      </c>
      <c r="AD512" s="9">
        <f t="shared" si="183"/>
        <v>0.10054347826086957</v>
      </c>
      <c r="AE512">
        <v>0</v>
      </c>
      <c r="AF512">
        <v>0</v>
      </c>
      <c r="AG512" s="3" t="str">
        <f t="shared" si="184"/>
        <v>No</v>
      </c>
      <c r="AH512">
        <v>0</v>
      </c>
      <c r="AI512" s="3" t="str">
        <f t="shared" si="185"/>
        <v>No</v>
      </c>
      <c r="AJ512">
        <v>0</v>
      </c>
      <c r="AK512" s="3" t="str">
        <f t="shared" si="186"/>
        <v>No</v>
      </c>
      <c r="AL512" t="s">
        <v>4503</v>
      </c>
      <c r="AM512" t="s">
        <v>4504</v>
      </c>
      <c r="AN512" t="s">
        <v>96</v>
      </c>
      <c r="AO512">
        <v>50</v>
      </c>
      <c r="AP512" s="6" t="s">
        <v>12443</v>
      </c>
      <c r="AQ512">
        <v>1</v>
      </c>
      <c r="AR512">
        <v>0</v>
      </c>
      <c r="AS512" s="3" t="str">
        <f t="shared" si="187"/>
        <v>No</v>
      </c>
      <c r="AT512">
        <v>38</v>
      </c>
      <c r="AU512">
        <v>50</v>
      </c>
      <c r="AV512" t="str">
        <f t="shared" si="188"/>
        <v>Yes</v>
      </c>
      <c r="AW512">
        <v>1</v>
      </c>
      <c r="AX512" t="s">
        <v>12445</v>
      </c>
      <c r="AY512" t="s">
        <v>51</v>
      </c>
      <c r="AZ512" s="6" t="s">
        <v>3370</v>
      </c>
      <c r="BA512" t="s">
        <v>3371</v>
      </c>
      <c r="BB512" t="s">
        <v>3372</v>
      </c>
      <c r="BC512" s="3" t="str">
        <f t="shared" si="189"/>
        <v>with rating</v>
      </c>
      <c r="BD512">
        <v>151249</v>
      </c>
      <c r="BE512" s="3">
        <v>86</v>
      </c>
      <c r="BF512" s="8">
        <f t="shared" si="190"/>
        <v>0.86</v>
      </c>
      <c r="BG512" s="5">
        <f t="shared" si="170"/>
        <v>130074.14</v>
      </c>
      <c r="BH512">
        <v>4.0491573498006597</v>
      </c>
      <c r="BI512" t="s">
        <v>3373</v>
      </c>
      <c r="BJ512">
        <v>0</v>
      </c>
      <c r="BK512" s="3" t="str">
        <f t="shared" si="191"/>
        <v>No</v>
      </c>
      <c r="BM512" t="s">
        <v>4505</v>
      </c>
      <c r="BN512" t="s">
        <v>4506</v>
      </c>
      <c r="BO512" t="s">
        <v>4507</v>
      </c>
      <c r="BP512" t="s">
        <v>58</v>
      </c>
      <c r="BQ512" t="s">
        <v>59</v>
      </c>
      <c r="BR512" t="s">
        <v>4503</v>
      </c>
      <c r="BS512" t="s">
        <v>13804</v>
      </c>
      <c r="BT512" t="s">
        <v>12459</v>
      </c>
      <c r="BU512" t="s">
        <v>12724</v>
      </c>
      <c r="BV512" t="s">
        <v>12617</v>
      </c>
      <c r="BW512" t="s">
        <v>13805</v>
      </c>
      <c r="BX512" t="s">
        <v>12473</v>
      </c>
      <c r="BY512" t="s">
        <v>12576</v>
      </c>
      <c r="BZ512" t="s">
        <v>12463</v>
      </c>
      <c r="CA512" t="s">
        <v>12493</v>
      </c>
      <c r="CB512" t="s">
        <v>12492</v>
      </c>
      <c r="CC512" t="s">
        <v>13806</v>
      </c>
      <c r="CD512" t="s">
        <v>13807</v>
      </c>
      <c r="CE512" t="s">
        <v>12475</v>
      </c>
    </row>
    <row r="513" spans="1:97" hidden="1" x14ac:dyDescent="0.25">
      <c r="A513">
        <v>512</v>
      </c>
      <c r="B513" t="s">
        <v>4508</v>
      </c>
      <c r="C513" t="s">
        <v>4509</v>
      </c>
      <c r="D513">
        <v>6</v>
      </c>
      <c r="E513">
        <v>17</v>
      </c>
      <c r="F513" t="s">
        <v>45</v>
      </c>
      <c r="G513">
        <v>5000</v>
      </c>
      <c r="H513" s="3">
        <f t="shared" si="168"/>
        <v>30000</v>
      </c>
      <c r="I513" s="3">
        <f t="shared" si="169"/>
        <v>85000</v>
      </c>
      <c r="J513">
        <v>1</v>
      </c>
      <c r="K513" s="3" t="str">
        <f t="shared" si="171"/>
        <v>Yes</v>
      </c>
      <c r="L513" s="3" t="str">
        <f t="shared" si="172"/>
        <v>with rating</v>
      </c>
      <c r="M513" s="3">
        <f t="shared" si="173"/>
        <v>1</v>
      </c>
      <c r="N513" s="3" t="str">
        <f t="shared" si="174"/>
        <v>Above average</v>
      </c>
      <c r="O513" s="3">
        <f t="shared" si="175"/>
        <v>0</v>
      </c>
      <c r="P513" s="3">
        <f t="shared" si="176"/>
        <v>0</v>
      </c>
      <c r="Q513" s="3">
        <f t="shared" si="177"/>
        <v>0</v>
      </c>
      <c r="R513" s="3">
        <f t="shared" si="178"/>
        <v>0</v>
      </c>
      <c r="S513" s="3">
        <f t="shared" si="179"/>
        <v>1</v>
      </c>
      <c r="T513" s="3">
        <f t="shared" si="180"/>
        <v>0</v>
      </c>
      <c r="U513" s="3" t="str">
        <f t="shared" si="181"/>
        <v>Very good</v>
      </c>
      <c r="V513">
        <v>3.9</v>
      </c>
      <c r="W513">
        <v>813</v>
      </c>
      <c r="X513">
        <v>387</v>
      </c>
      <c r="Y513" s="8">
        <f t="shared" si="182"/>
        <v>0.47601476014760147</v>
      </c>
      <c r="Z513">
        <v>168</v>
      </c>
      <c r="AA513">
        <v>120</v>
      </c>
      <c r="AB513">
        <v>65</v>
      </c>
      <c r="AC513">
        <v>73</v>
      </c>
      <c r="AD513" s="9">
        <f t="shared" si="183"/>
        <v>8.9790897908979095E-2</v>
      </c>
      <c r="AE513">
        <v>0</v>
      </c>
      <c r="AF513">
        <v>0</v>
      </c>
      <c r="AG513" s="3" t="str">
        <f t="shared" si="184"/>
        <v>No</v>
      </c>
      <c r="AH513">
        <v>0</v>
      </c>
      <c r="AI513" s="3" t="str">
        <f t="shared" si="185"/>
        <v>No</v>
      </c>
      <c r="AJ513">
        <v>0</v>
      </c>
      <c r="AK513" s="3" t="str">
        <f t="shared" si="186"/>
        <v>No</v>
      </c>
      <c r="AL513" t="s">
        <v>4510</v>
      </c>
      <c r="AM513" t="s">
        <v>47</v>
      </c>
      <c r="AN513" t="s">
        <v>64</v>
      </c>
      <c r="AO513">
        <v>50</v>
      </c>
      <c r="AP513" s="6" t="s">
        <v>12443</v>
      </c>
      <c r="AQ513">
        <v>2</v>
      </c>
      <c r="AR513">
        <v>0</v>
      </c>
      <c r="AS513" s="3" t="str">
        <f t="shared" si="187"/>
        <v>No</v>
      </c>
      <c r="AT513">
        <v>38</v>
      </c>
      <c r="AU513">
        <v>50</v>
      </c>
      <c r="AV513" t="str">
        <f t="shared" si="188"/>
        <v>No</v>
      </c>
      <c r="AY513" t="s">
        <v>51</v>
      </c>
      <c r="AZ513" s="6" t="s">
        <v>4511</v>
      </c>
      <c r="BA513" t="s">
        <v>4512</v>
      </c>
      <c r="BB513" t="s">
        <v>4513</v>
      </c>
      <c r="BC513" s="3" t="str">
        <f t="shared" si="189"/>
        <v>with rating</v>
      </c>
      <c r="BD513">
        <v>22765</v>
      </c>
      <c r="BE513" s="3">
        <v>91</v>
      </c>
      <c r="BF513" s="8">
        <f t="shared" si="190"/>
        <v>0.91</v>
      </c>
      <c r="BG513" s="5">
        <f t="shared" si="170"/>
        <v>20716.150000000001</v>
      </c>
      <c r="BH513">
        <v>4.2381726334285004</v>
      </c>
      <c r="BI513" t="s">
        <v>4514</v>
      </c>
      <c r="BJ513">
        <v>0</v>
      </c>
      <c r="BK513" s="3" t="str">
        <f t="shared" si="191"/>
        <v>No</v>
      </c>
      <c r="BM513" t="s">
        <v>4515</v>
      </c>
      <c r="BN513" t="s">
        <v>4516</v>
      </c>
      <c r="BO513" t="s">
        <v>4517</v>
      </c>
      <c r="BP513" t="s">
        <v>58</v>
      </c>
      <c r="BQ513" t="s">
        <v>59</v>
      </c>
      <c r="BR513" t="s">
        <v>4510</v>
      </c>
      <c r="BS513" t="s">
        <v>13808</v>
      </c>
      <c r="BT513" t="s">
        <v>12458</v>
      </c>
      <c r="BU513" t="s">
        <v>12459</v>
      </c>
      <c r="BV513" t="s">
        <v>12557</v>
      </c>
      <c r="BW513" t="s">
        <v>13309</v>
      </c>
      <c r="BX513" t="s">
        <v>13107</v>
      </c>
      <c r="BY513" t="s">
        <v>13809</v>
      </c>
      <c r="BZ513" t="s">
        <v>12518</v>
      </c>
      <c r="CA513" t="s">
        <v>12540</v>
      </c>
      <c r="CB513" t="s">
        <v>12463</v>
      </c>
      <c r="CC513" t="s">
        <v>13810</v>
      </c>
      <c r="CD513" t="s">
        <v>13811</v>
      </c>
      <c r="CE513" t="s">
        <v>13812</v>
      </c>
      <c r="CF513" t="s">
        <v>12467</v>
      </c>
    </row>
    <row r="514" spans="1:97" hidden="1" x14ac:dyDescent="0.25">
      <c r="A514">
        <v>513</v>
      </c>
      <c r="B514" t="s">
        <v>11770</v>
      </c>
      <c r="C514" t="s">
        <v>11770</v>
      </c>
      <c r="D514">
        <v>3.86</v>
      </c>
      <c r="E514">
        <v>6</v>
      </c>
      <c r="F514" t="s">
        <v>45</v>
      </c>
      <c r="G514">
        <v>50</v>
      </c>
      <c r="H514" s="3">
        <f t="shared" ref="H514:H577" si="192">D514*G514</f>
        <v>193</v>
      </c>
      <c r="I514" s="3">
        <f t="shared" ref="I514:I577" si="193">E514*G514</f>
        <v>300</v>
      </c>
      <c r="J514">
        <v>0</v>
      </c>
      <c r="K514" s="3" t="str">
        <f t="shared" si="171"/>
        <v>No</v>
      </c>
      <c r="L514" s="3" t="str">
        <f t="shared" si="172"/>
        <v>with rating</v>
      </c>
      <c r="M514" s="3">
        <f t="shared" si="173"/>
        <v>1</v>
      </c>
      <c r="N514" s="3" t="str">
        <f t="shared" si="174"/>
        <v>Above average</v>
      </c>
      <c r="O514" s="3">
        <f t="shared" si="175"/>
        <v>0</v>
      </c>
      <c r="P514" s="3">
        <f t="shared" si="176"/>
        <v>0</v>
      </c>
      <c r="Q514" s="3">
        <f t="shared" si="177"/>
        <v>0</v>
      </c>
      <c r="R514" s="3">
        <f t="shared" si="178"/>
        <v>0</v>
      </c>
      <c r="S514" s="3">
        <f t="shared" si="179"/>
        <v>1</v>
      </c>
      <c r="T514" s="3">
        <f t="shared" si="180"/>
        <v>0</v>
      </c>
      <c r="U514" s="3" t="str">
        <f t="shared" si="181"/>
        <v>Very good</v>
      </c>
      <c r="V514">
        <v>4</v>
      </c>
      <c r="W514">
        <v>6</v>
      </c>
      <c r="X514">
        <v>3</v>
      </c>
      <c r="Y514" s="8">
        <f t="shared" si="182"/>
        <v>0.5</v>
      </c>
      <c r="Z514">
        <v>0</v>
      </c>
      <c r="AA514">
        <v>3</v>
      </c>
      <c r="AB514">
        <v>0</v>
      </c>
      <c r="AC514">
        <v>0</v>
      </c>
      <c r="AD514" s="9">
        <f t="shared" si="183"/>
        <v>0</v>
      </c>
      <c r="AE514">
        <v>0</v>
      </c>
      <c r="AF514">
        <v>0</v>
      </c>
      <c r="AG514" s="3" t="str">
        <f t="shared" si="184"/>
        <v>No</v>
      </c>
      <c r="AH514">
        <v>0</v>
      </c>
      <c r="AI514" s="3" t="str">
        <f t="shared" si="185"/>
        <v>No</v>
      </c>
      <c r="AJ514">
        <v>0</v>
      </c>
      <c r="AK514" s="3" t="str">
        <f t="shared" si="186"/>
        <v>No</v>
      </c>
      <c r="AL514" t="s">
        <v>11771</v>
      </c>
      <c r="AM514" t="s">
        <v>47</v>
      </c>
      <c r="AN514" t="s">
        <v>64</v>
      </c>
      <c r="AO514">
        <v>4</v>
      </c>
      <c r="AP514" s="6" t="s">
        <v>12443</v>
      </c>
      <c r="AQ514">
        <v>1</v>
      </c>
      <c r="AR514">
        <v>0</v>
      </c>
      <c r="AS514" s="3" t="str">
        <f t="shared" si="187"/>
        <v>No</v>
      </c>
      <c r="AT514">
        <v>20</v>
      </c>
      <c r="AU514">
        <v>50</v>
      </c>
      <c r="AV514" t="str">
        <f t="shared" si="188"/>
        <v>No</v>
      </c>
      <c r="AY514" t="s">
        <v>51</v>
      </c>
      <c r="AZ514" s="6" t="s">
        <v>4520</v>
      </c>
      <c r="BA514" t="s">
        <v>4521</v>
      </c>
      <c r="BB514" t="s">
        <v>4522</v>
      </c>
      <c r="BC514" s="3" t="str">
        <f t="shared" si="189"/>
        <v>with rating</v>
      </c>
      <c r="BD514">
        <v>4098</v>
      </c>
      <c r="BE514" s="3">
        <v>83</v>
      </c>
      <c r="BF514" s="8">
        <f t="shared" si="190"/>
        <v>0.83</v>
      </c>
      <c r="BG514" s="5">
        <f t="shared" ref="BG514:BG577" si="194">BE514*BD514/100</f>
        <v>3401.34</v>
      </c>
      <c r="BH514">
        <v>3.8609077598828598</v>
      </c>
      <c r="BI514" t="s">
        <v>4523</v>
      </c>
      <c r="BJ514">
        <v>0</v>
      </c>
      <c r="BK514" s="3" t="str">
        <f t="shared" si="191"/>
        <v>No</v>
      </c>
      <c r="BM514" t="s">
        <v>4524</v>
      </c>
      <c r="BN514" t="s">
        <v>4525</v>
      </c>
      <c r="BO514" t="s">
        <v>4526</v>
      </c>
      <c r="BP514" t="s">
        <v>58</v>
      </c>
      <c r="BQ514" t="s">
        <v>59</v>
      </c>
      <c r="BR514" t="s">
        <v>11771</v>
      </c>
      <c r="BS514" t="s">
        <v>12482</v>
      </c>
      <c r="BT514" t="s">
        <v>12519</v>
      </c>
      <c r="BU514" t="s">
        <v>12914</v>
      </c>
      <c r="BV514" t="s">
        <v>12764</v>
      </c>
      <c r="BW514" t="s">
        <v>12561</v>
      </c>
      <c r="BX514" t="s">
        <v>12486</v>
      </c>
      <c r="BY514" t="s">
        <v>12547</v>
      </c>
      <c r="BZ514" t="s">
        <v>12568</v>
      </c>
      <c r="CA514" t="s">
        <v>12487</v>
      </c>
      <c r="CB514" t="s">
        <v>12563</v>
      </c>
      <c r="CC514" t="s">
        <v>12459</v>
      </c>
      <c r="CD514" t="s">
        <v>12458</v>
      </c>
      <c r="CE514" t="s">
        <v>12505</v>
      </c>
      <c r="CF514" t="s">
        <v>12492</v>
      </c>
      <c r="CG514" t="s">
        <v>13813</v>
      </c>
      <c r="CH514" t="s">
        <v>12466</v>
      </c>
      <c r="CI514" t="s">
        <v>12867</v>
      </c>
      <c r="CJ514" t="s">
        <v>12628</v>
      </c>
      <c r="CK514" t="s">
        <v>12545</v>
      </c>
      <c r="CL514" t="s">
        <v>12597</v>
      </c>
      <c r="CM514" t="s">
        <v>12463</v>
      </c>
      <c r="CN514" t="s">
        <v>12669</v>
      </c>
      <c r="CO514" t="s">
        <v>12564</v>
      </c>
      <c r="CP514" t="s">
        <v>12605</v>
      </c>
      <c r="CQ514" t="s">
        <v>12490</v>
      </c>
      <c r="CR514" t="s">
        <v>12510</v>
      </c>
      <c r="CS514" t="s">
        <v>12508</v>
      </c>
    </row>
    <row r="515" spans="1:97" hidden="1" x14ac:dyDescent="0.25">
      <c r="A515">
        <v>514</v>
      </c>
      <c r="B515" t="s">
        <v>4527</v>
      </c>
      <c r="C515" t="s">
        <v>4528</v>
      </c>
      <c r="D515">
        <v>9</v>
      </c>
      <c r="E515">
        <v>8</v>
      </c>
      <c r="F515" t="s">
        <v>45</v>
      </c>
      <c r="G515">
        <v>5000</v>
      </c>
      <c r="H515" s="3">
        <f t="shared" si="192"/>
        <v>45000</v>
      </c>
      <c r="I515" s="3">
        <f t="shared" si="193"/>
        <v>40000</v>
      </c>
      <c r="J515">
        <v>0</v>
      </c>
      <c r="K515" s="3" t="str">
        <f t="shared" ref="K515:K578" si="195">IF(J515=0, "No", "Yes")</f>
        <v>No</v>
      </c>
      <c r="L515" s="3" t="str">
        <f t="shared" ref="L515:L578" si="196">IF(M515=0, "without rating", "with rating")</f>
        <v>with rating</v>
      </c>
      <c r="M515" s="3">
        <f t="shared" ref="M515:M578" si="197">IF(W515&gt;0,1,0)</f>
        <v>1</v>
      </c>
      <c r="N515" s="3" t="str">
        <f t="shared" ref="N515:N578" si="198">IF(V515&gt;3.79, "Above average", IF(V515=0,"no rating","Below average"))</f>
        <v>Above average</v>
      </c>
      <c r="O515" s="3">
        <f t="shared" ref="O515:O578" si="199">IF(V515=0,1,0)</f>
        <v>0</v>
      </c>
      <c r="P515" s="3">
        <f t="shared" ref="P515:P578" si="200">IF(AND(V515&gt;0,V515&lt;=1), 1,0)</f>
        <v>0</v>
      </c>
      <c r="Q515" s="3">
        <f t="shared" ref="Q515:Q578" si="201">IF(AND(V515&gt;= 1.5,V515&lt;=2.5),1,0)</f>
        <v>0</v>
      </c>
      <c r="R515" s="3">
        <f t="shared" ref="R515:R578" si="202">IF(AND(V515&gt;2.5,V515&lt;= 3.5),1,0)</f>
        <v>0</v>
      </c>
      <c r="S515" s="3">
        <f t="shared" ref="S515:S578" si="203">IF(AND(V515&gt;3.5,V515&lt;=4.5),1,0)</f>
        <v>1</v>
      </c>
      <c r="T515" s="3">
        <f t="shared" ref="T515:T578" si="204">IF(AND(V515&gt;4.5,V515&lt;=5),1,0)</f>
        <v>0</v>
      </c>
      <c r="U515" s="3" t="str">
        <f t="shared" ref="U515:U578" si="205">IF(V515=0,"no rating",IF(AND(V515&lt;0,V515&lt;=1.5),"Poor",IF(AND(V515&gt;1.5,V515&lt;=2.5),"Fair",IF(AND(V515&gt;2.5,V515&lt;=3.5),"Good",IF(AND(V515&gt;3.5,V515&lt;=4.5),"Very good",IF(AND(V515&gt;4.5,V515&lt;=5),"Excellent","Error"))))))</f>
        <v>Very good</v>
      </c>
      <c r="V515">
        <v>4.03</v>
      </c>
      <c r="W515">
        <v>827</v>
      </c>
      <c r="X515">
        <v>445</v>
      </c>
      <c r="Y515" s="8">
        <f t="shared" ref="Y515:Y578" si="206">X515/W515</f>
        <v>0.53808948004836754</v>
      </c>
      <c r="Z515">
        <v>159</v>
      </c>
      <c r="AA515">
        <v>103</v>
      </c>
      <c r="AB515">
        <v>45</v>
      </c>
      <c r="AC515">
        <v>75</v>
      </c>
      <c r="AD515" s="9">
        <f t="shared" ref="AD515:AD578" si="207">AC515/W515</f>
        <v>9.0689238210399037E-2</v>
      </c>
      <c r="AE515">
        <v>0</v>
      </c>
      <c r="AF515">
        <v>0</v>
      </c>
      <c r="AG515" s="3" t="str">
        <f t="shared" ref="AG515:AG578" si="208">IF(AF515=0, "No", "Yes")</f>
        <v>No</v>
      </c>
      <c r="AH515">
        <v>0</v>
      </c>
      <c r="AI515" s="3" t="str">
        <f t="shared" ref="AI515:AI578" si="209">IF(AH515=0,"No", "Yes")</f>
        <v>No</v>
      </c>
      <c r="AJ515">
        <v>0</v>
      </c>
      <c r="AK515" s="3" t="str">
        <f t="shared" ref="AK515:AK578" si="210">IF(AJ515=0,"No","Yes")</f>
        <v>No</v>
      </c>
      <c r="AL515" t="s">
        <v>4529</v>
      </c>
      <c r="AM515" t="s">
        <v>85</v>
      </c>
      <c r="AN515" t="s">
        <v>96</v>
      </c>
      <c r="AO515">
        <v>50</v>
      </c>
      <c r="AP515" s="6" t="s">
        <v>12443</v>
      </c>
      <c r="AQ515">
        <v>3</v>
      </c>
      <c r="AR515">
        <v>0</v>
      </c>
      <c r="AS515" s="3" t="str">
        <f t="shared" ref="AS515:AS578" si="211">IF(AR515=0, "No", "Yes")</f>
        <v>No</v>
      </c>
      <c r="AT515">
        <v>42</v>
      </c>
      <c r="AU515">
        <v>50</v>
      </c>
      <c r="AV515" t="str">
        <f t="shared" ref="AV515:AV578" si="212">IF(AW515=0, "No", "Yes")</f>
        <v>No</v>
      </c>
      <c r="AY515" t="s">
        <v>51</v>
      </c>
      <c r="AZ515" s="6" t="s">
        <v>4172</v>
      </c>
      <c r="BA515" t="s">
        <v>4173</v>
      </c>
      <c r="BB515" t="s">
        <v>4174</v>
      </c>
      <c r="BC515" s="3" t="str">
        <f t="shared" ref="BC515:BC578" si="213">IF(BD515=0, "without rating", "with rating")</f>
        <v>with rating</v>
      </c>
      <c r="BD515">
        <v>124563</v>
      </c>
      <c r="BE515" s="3">
        <v>89</v>
      </c>
      <c r="BF515" s="8">
        <f t="shared" ref="BF515:BF578" si="214">BE515/100</f>
        <v>0.89</v>
      </c>
      <c r="BG515" s="5">
        <f t="shared" si="194"/>
        <v>110861.07</v>
      </c>
      <c r="BH515">
        <v>4.1935887863972399</v>
      </c>
      <c r="BI515" t="s">
        <v>4175</v>
      </c>
      <c r="BJ515">
        <v>0</v>
      </c>
      <c r="BK515" s="3" t="str">
        <f t="shared" ref="BK515:BK578" si="215">IF(BJ515=0, "No", "Yes")</f>
        <v>No</v>
      </c>
      <c r="BM515" t="s">
        <v>4530</v>
      </c>
      <c r="BN515" t="s">
        <v>4531</v>
      </c>
      <c r="BO515" t="s">
        <v>4532</v>
      </c>
      <c r="BP515" t="s">
        <v>58</v>
      </c>
      <c r="BQ515" t="s">
        <v>59</v>
      </c>
      <c r="BR515" t="s">
        <v>4529</v>
      </c>
      <c r="BS515" t="s">
        <v>12469</v>
      </c>
      <c r="BT515" t="s">
        <v>12459</v>
      </c>
      <c r="BU515" t="s">
        <v>13814</v>
      </c>
      <c r="BV515" t="s">
        <v>12523</v>
      </c>
      <c r="BW515" t="s">
        <v>12554</v>
      </c>
      <c r="BX515" t="s">
        <v>12570</v>
      </c>
      <c r="BY515" t="s">
        <v>12735</v>
      </c>
      <c r="BZ515" t="s">
        <v>13815</v>
      </c>
      <c r="CA515" t="s">
        <v>12463</v>
      </c>
      <c r="CB515" t="s">
        <v>13816</v>
      </c>
      <c r="CC515" t="s">
        <v>13817</v>
      </c>
      <c r="CD515" t="s">
        <v>13818</v>
      </c>
      <c r="CE515" t="s">
        <v>12466</v>
      </c>
      <c r="CF515" t="s">
        <v>12529</v>
      </c>
    </row>
    <row r="516" spans="1:97" hidden="1" x14ac:dyDescent="0.25">
      <c r="A516">
        <v>515</v>
      </c>
      <c r="B516" t="s">
        <v>11674</v>
      </c>
      <c r="C516" t="s">
        <v>11674</v>
      </c>
      <c r="D516">
        <v>5.89</v>
      </c>
      <c r="E516">
        <v>5</v>
      </c>
      <c r="F516" t="s">
        <v>45</v>
      </c>
      <c r="G516">
        <v>5000</v>
      </c>
      <c r="H516" s="3">
        <f t="shared" si="192"/>
        <v>29450</v>
      </c>
      <c r="I516" s="3">
        <f t="shared" si="193"/>
        <v>25000</v>
      </c>
      <c r="J516">
        <v>0</v>
      </c>
      <c r="K516" s="3" t="str">
        <f t="shared" si="195"/>
        <v>No</v>
      </c>
      <c r="L516" s="3" t="str">
        <f t="shared" si="196"/>
        <v>with rating</v>
      </c>
      <c r="M516" s="3">
        <f t="shared" si="197"/>
        <v>1</v>
      </c>
      <c r="N516" s="3" t="str">
        <f t="shared" si="198"/>
        <v>Below average</v>
      </c>
      <c r="O516" s="3">
        <f t="shared" si="199"/>
        <v>0</v>
      </c>
      <c r="P516" s="3">
        <f t="shared" si="200"/>
        <v>0</v>
      </c>
      <c r="Q516" s="3">
        <f t="shared" si="201"/>
        <v>0</v>
      </c>
      <c r="R516" s="3">
        <f t="shared" si="202"/>
        <v>1</v>
      </c>
      <c r="S516" s="3">
        <f t="shared" si="203"/>
        <v>0</v>
      </c>
      <c r="T516" s="3">
        <f t="shared" si="204"/>
        <v>0</v>
      </c>
      <c r="U516" s="3" t="str">
        <f t="shared" si="205"/>
        <v>Good</v>
      </c>
      <c r="V516">
        <v>3.25</v>
      </c>
      <c r="W516">
        <v>392</v>
      </c>
      <c r="X516">
        <v>127</v>
      </c>
      <c r="Y516" s="8">
        <f t="shared" si="206"/>
        <v>0.32397959183673469</v>
      </c>
      <c r="Z516">
        <v>65</v>
      </c>
      <c r="AA516">
        <v>69</v>
      </c>
      <c r="AB516">
        <v>40</v>
      </c>
      <c r="AC516">
        <v>91</v>
      </c>
      <c r="AD516" s="9">
        <f t="shared" si="207"/>
        <v>0.23214285714285715</v>
      </c>
      <c r="AE516">
        <v>0</v>
      </c>
      <c r="AF516">
        <v>0</v>
      </c>
      <c r="AG516" s="3" t="str">
        <f t="shared" si="208"/>
        <v>No</v>
      </c>
      <c r="AH516">
        <v>0</v>
      </c>
      <c r="AI516" s="3" t="str">
        <f t="shared" si="209"/>
        <v>No</v>
      </c>
      <c r="AJ516">
        <v>0</v>
      </c>
      <c r="AK516" s="3" t="str">
        <f t="shared" si="210"/>
        <v>No</v>
      </c>
      <c r="AL516" t="s">
        <v>11675</v>
      </c>
      <c r="AM516" t="s">
        <v>193</v>
      </c>
      <c r="AN516" t="s">
        <v>64</v>
      </c>
      <c r="AO516">
        <v>2</v>
      </c>
      <c r="AP516" s="6" t="s">
        <v>12443</v>
      </c>
      <c r="AQ516">
        <v>2</v>
      </c>
      <c r="AR516">
        <v>0</v>
      </c>
      <c r="AS516" s="3" t="str">
        <f t="shared" si="211"/>
        <v>No</v>
      </c>
      <c r="AT516">
        <v>24</v>
      </c>
      <c r="AU516">
        <v>50</v>
      </c>
      <c r="AV516" t="str">
        <f t="shared" si="212"/>
        <v>Yes</v>
      </c>
      <c r="AW516">
        <v>1</v>
      </c>
      <c r="AX516" t="s">
        <v>12445</v>
      </c>
      <c r="AY516" t="s">
        <v>51</v>
      </c>
      <c r="AZ516" s="6" t="s">
        <v>3350</v>
      </c>
      <c r="BA516" t="s">
        <v>3351</v>
      </c>
      <c r="BB516" t="s">
        <v>3352</v>
      </c>
      <c r="BC516" s="3" t="str">
        <f t="shared" si="213"/>
        <v>with rating</v>
      </c>
      <c r="BD516">
        <v>4295</v>
      </c>
      <c r="BE516" s="3">
        <v>81</v>
      </c>
      <c r="BF516" s="8">
        <f t="shared" si="214"/>
        <v>0.81</v>
      </c>
      <c r="BG516" s="5">
        <f t="shared" si="194"/>
        <v>3478.95</v>
      </c>
      <c r="BH516">
        <v>3.8495925494761298</v>
      </c>
      <c r="BI516" t="s">
        <v>3353</v>
      </c>
      <c r="BJ516">
        <v>0</v>
      </c>
      <c r="BK516" s="3" t="str">
        <f t="shared" si="215"/>
        <v>No</v>
      </c>
      <c r="BM516" t="s">
        <v>3354</v>
      </c>
      <c r="BN516" t="s">
        <v>3355</v>
      </c>
      <c r="BO516" s="1" t="s">
        <v>3356</v>
      </c>
      <c r="BP516" t="s">
        <v>58</v>
      </c>
      <c r="BQ516" t="s">
        <v>59</v>
      </c>
      <c r="BR516" t="s">
        <v>11675</v>
      </c>
      <c r="BS516" t="s">
        <v>12458</v>
      </c>
      <c r="BT516" t="s">
        <v>12519</v>
      </c>
      <c r="BU516" t="s">
        <v>12545</v>
      </c>
      <c r="BV516" t="s">
        <v>12515</v>
      </c>
      <c r="BW516" t="s">
        <v>12560</v>
      </c>
      <c r="BX516" t="s">
        <v>12486</v>
      </c>
      <c r="BY516" t="s">
        <v>12524</v>
      </c>
      <c r="BZ516" t="s">
        <v>12568</v>
      </c>
      <c r="CA516" t="s">
        <v>12463</v>
      </c>
      <c r="CB516" t="s">
        <v>12505</v>
      </c>
      <c r="CC516" t="s">
        <v>12761</v>
      </c>
      <c r="CD516" t="s">
        <v>12466</v>
      </c>
      <c r="CE516" t="s">
        <v>12475</v>
      </c>
    </row>
    <row r="517" spans="1:97" hidden="1" x14ac:dyDescent="0.25">
      <c r="A517">
        <v>516</v>
      </c>
      <c r="B517" t="s">
        <v>4533</v>
      </c>
      <c r="C517" t="s">
        <v>4534</v>
      </c>
      <c r="D517">
        <v>11</v>
      </c>
      <c r="E517">
        <v>17</v>
      </c>
      <c r="F517" t="s">
        <v>45</v>
      </c>
      <c r="G517">
        <v>1000</v>
      </c>
      <c r="H517" s="3">
        <f t="shared" si="192"/>
        <v>11000</v>
      </c>
      <c r="I517" s="3">
        <f t="shared" si="193"/>
        <v>17000</v>
      </c>
      <c r="J517">
        <v>0</v>
      </c>
      <c r="K517" s="3" t="str">
        <f t="shared" si="195"/>
        <v>No</v>
      </c>
      <c r="L517" s="3" t="str">
        <f t="shared" si="196"/>
        <v>with rating</v>
      </c>
      <c r="M517" s="3">
        <f t="shared" si="197"/>
        <v>1</v>
      </c>
      <c r="N517" s="3" t="str">
        <f t="shared" si="198"/>
        <v>Below average</v>
      </c>
      <c r="O517" s="3">
        <f t="shared" si="199"/>
        <v>0</v>
      </c>
      <c r="P517" s="3">
        <f t="shared" si="200"/>
        <v>0</v>
      </c>
      <c r="Q517" s="3">
        <f t="shared" si="201"/>
        <v>0</v>
      </c>
      <c r="R517" s="3">
        <f t="shared" si="202"/>
        <v>0</v>
      </c>
      <c r="S517" s="3">
        <f t="shared" si="203"/>
        <v>1</v>
      </c>
      <c r="T517" s="3">
        <f t="shared" si="204"/>
        <v>0</v>
      </c>
      <c r="U517" s="3" t="str">
        <f t="shared" si="205"/>
        <v>Very good</v>
      </c>
      <c r="V517">
        <v>3.62</v>
      </c>
      <c r="W517">
        <v>462</v>
      </c>
      <c r="X517">
        <v>189</v>
      </c>
      <c r="Y517" s="8">
        <f t="shared" si="206"/>
        <v>0.40909090909090912</v>
      </c>
      <c r="Z517">
        <v>89</v>
      </c>
      <c r="AA517">
        <v>74</v>
      </c>
      <c r="AB517">
        <v>41</v>
      </c>
      <c r="AC517">
        <v>69</v>
      </c>
      <c r="AD517" s="9">
        <f t="shared" si="207"/>
        <v>0.14935064935064934</v>
      </c>
      <c r="AE517">
        <v>0</v>
      </c>
      <c r="AF517">
        <v>0</v>
      </c>
      <c r="AG517" s="3" t="str">
        <f t="shared" si="208"/>
        <v>No</v>
      </c>
      <c r="AH517">
        <v>0</v>
      </c>
      <c r="AI517" s="3" t="str">
        <f t="shared" si="209"/>
        <v>No</v>
      </c>
      <c r="AJ517">
        <v>0</v>
      </c>
      <c r="AK517" s="3" t="str">
        <f t="shared" si="210"/>
        <v>No</v>
      </c>
      <c r="AL517" t="s">
        <v>4535</v>
      </c>
      <c r="AM517" t="s">
        <v>1593</v>
      </c>
      <c r="AN517" t="s">
        <v>48</v>
      </c>
      <c r="AO517">
        <v>50</v>
      </c>
      <c r="AP517" s="6" t="s">
        <v>12443</v>
      </c>
      <c r="AQ517">
        <v>3</v>
      </c>
      <c r="AR517">
        <v>0</v>
      </c>
      <c r="AS517" s="3" t="str">
        <f t="shared" si="211"/>
        <v>No</v>
      </c>
      <c r="AT517">
        <v>36</v>
      </c>
      <c r="AU517">
        <v>50</v>
      </c>
      <c r="AV517" t="str">
        <f t="shared" si="212"/>
        <v>Yes</v>
      </c>
      <c r="AW517">
        <v>1</v>
      </c>
      <c r="AX517" t="s">
        <v>12445</v>
      </c>
      <c r="AY517" t="s">
        <v>51</v>
      </c>
      <c r="AZ517" s="6" t="s">
        <v>4536</v>
      </c>
      <c r="BA517" t="s">
        <v>4537</v>
      </c>
      <c r="BB517" t="s">
        <v>4538</v>
      </c>
      <c r="BC517" s="3" t="str">
        <f t="shared" si="213"/>
        <v>with rating</v>
      </c>
      <c r="BD517">
        <v>5880</v>
      </c>
      <c r="BE517" s="3">
        <v>88</v>
      </c>
      <c r="BF517" s="8">
        <f t="shared" si="214"/>
        <v>0.88</v>
      </c>
      <c r="BG517" s="5">
        <f t="shared" si="194"/>
        <v>5174.3999999999996</v>
      </c>
      <c r="BH517">
        <v>4.1363945578231203</v>
      </c>
      <c r="BI517" t="s">
        <v>4539</v>
      </c>
      <c r="BJ517">
        <v>0</v>
      </c>
      <c r="BK517" s="3" t="str">
        <f t="shared" si="215"/>
        <v>No</v>
      </c>
      <c r="BM517" t="s">
        <v>4540</v>
      </c>
      <c r="BN517" t="s">
        <v>4541</v>
      </c>
      <c r="BO517" t="s">
        <v>4542</v>
      </c>
      <c r="BP517" t="s">
        <v>58</v>
      </c>
      <c r="BQ517" t="s">
        <v>59</v>
      </c>
      <c r="BR517" t="s">
        <v>4535</v>
      </c>
      <c r="BS517" t="s">
        <v>12458</v>
      </c>
      <c r="BT517" t="s">
        <v>13819</v>
      </c>
      <c r="BU517" t="s">
        <v>12459</v>
      </c>
      <c r="BV517" t="s">
        <v>12467</v>
      </c>
      <c r="BW517" t="s">
        <v>12512</v>
      </c>
      <c r="BX517" t="s">
        <v>13820</v>
      </c>
      <c r="BY517" t="s">
        <v>12473</v>
      </c>
      <c r="BZ517" t="s">
        <v>13821</v>
      </c>
      <c r="CA517" t="s">
        <v>12501</v>
      </c>
      <c r="CB517" t="s">
        <v>12469</v>
      </c>
      <c r="CC517" t="s">
        <v>12716</v>
      </c>
      <c r="CD517" t="s">
        <v>12554</v>
      </c>
      <c r="CE517" t="s">
        <v>13822</v>
      </c>
      <c r="CF517" t="s">
        <v>13027</v>
      </c>
      <c r="CG517" t="s">
        <v>12541</v>
      </c>
      <c r="CH517" t="s">
        <v>12508</v>
      </c>
      <c r="CI517" t="s">
        <v>12466</v>
      </c>
      <c r="CJ517" t="s">
        <v>12518</v>
      </c>
      <c r="CK517" t="s">
        <v>12510</v>
      </c>
    </row>
    <row r="518" spans="1:97" hidden="1" x14ac:dyDescent="0.25">
      <c r="A518">
        <v>517</v>
      </c>
      <c r="B518" t="s">
        <v>4543</v>
      </c>
      <c r="C518" t="s">
        <v>11772</v>
      </c>
      <c r="D518">
        <v>8</v>
      </c>
      <c r="E518">
        <v>7</v>
      </c>
      <c r="F518" t="s">
        <v>45</v>
      </c>
      <c r="G518">
        <v>20000</v>
      </c>
      <c r="H518" s="3">
        <f t="shared" si="192"/>
        <v>160000</v>
      </c>
      <c r="I518" s="3">
        <f t="shared" si="193"/>
        <v>140000</v>
      </c>
      <c r="J518">
        <v>1</v>
      </c>
      <c r="K518" s="3" t="str">
        <f t="shared" si="195"/>
        <v>Yes</v>
      </c>
      <c r="L518" s="3" t="str">
        <f t="shared" si="196"/>
        <v>with rating</v>
      </c>
      <c r="M518" s="3">
        <f t="shared" si="197"/>
        <v>1</v>
      </c>
      <c r="N518" s="3" t="str">
        <f t="shared" si="198"/>
        <v>Above average</v>
      </c>
      <c r="O518" s="3">
        <f t="shared" si="199"/>
        <v>0</v>
      </c>
      <c r="P518" s="3">
        <f t="shared" si="200"/>
        <v>0</v>
      </c>
      <c r="Q518" s="3">
        <f t="shared" si="201"/>
        <v>0</v>
      </c>
      <c r="R518" s="3">
        <f t="shared" si="202"/>
        <v>0</v>
      </c>
      <c r="S518" s="3">
        <f t="shared" si="203"/>
        <v>1</v>
      </c>
      <c r="T518" s="3">
        <f t="shared" si="204"/>
        <v>0</v>
      </c>
      <c r="U518" s="3" t="str">
        <f t="shared" si="205"/>
        <v>Very good</v>
      </c>
      <c r="V518">
        <v>3.95</v>
      </c>
      <c r="W518">
        <v>9337</v>
      </c>
      <c r="X518">
        <v>4487</v>
      </c>
      <c r="Y518" s="8">
        <f t="shared" si="206"/>
        <v>0.48056120809681913</v>
      </c>
      <c r="Z518">
        <v>1955</v>
      </c>
      <c r="AA518">
        <v>1532</v>
      </c>
      <c r="AB518">
        <v>658</v>
      </c>
      <c r="AC518">
        <v>705</v>
      </c>
      <c r="AD518" s="9">
        <f t="shared" si="207"/>
        <v>7.5506051194173723E-2</v>
      </c>
      <c r="AE518">
        <v>0</v>
      </c>
      <c r="AF518">
        <v>0</v>
      </c>
      <c r="AG518" s="3" t="str">
        <f t="shared" si="208"/>
        <v>No</v>
      </c>
      <c r="AH518">
        <v>0</v>
      </c>
      <c r="AI518" s="3" t="str">
        <f t="shared" si="209"/>
        <v>No</v>
      </c>
      <c r="AJ518">
        <v>0</v>
      </c>
      <c r="AK518" s="3" t="str">
        <f t="shared" si="210"/>
        <v>No</v>
      </c>
      <c r="AL518" t="s">
        <v>11773</v>
      </c>
      <c r="AM518" t="s">
        <v>85</v>
      </c>
      <c r="AN518" t="s">
        <v>351</v>
      </c>
      <c r="AO518">
        <v>50</v>
      </c>
      <c r="AP518" s="6" t="s">
        <v>12443</v>
      </c>
      <c r="AQ518">
        <v>2</v>
      </c>
      <c r="AR518">
        <v>0</v>
      </c>
      <c r="AS518" s="3" t="str">
        <f t="shared" si="211"/>
        <v>No</v>
      </c>
      <c r="AT518">
        <v>38</v>
      </c>
      <c r="AU518">
        <v>50</v>
      </c>
      <c r="AV518" t="str">
        <f t="shared" si="212"/>
        <v>No</v>
      </c>
      <c r="AY518" t="s">
        <v>51</v>
      </c>
      <c r="AZ518" s="6" t="s">
        <v>4546</v>
      </c>
      <c r="BA518" t="s">
        <v>4547</v>
      </c>
      <c r="BB518" t="s">
        <v>4548</v>
      </c>
      <c r="BC518" s="3" t="str">
        <f t="shared" si="213"/>
        <v>with rating</v>
      </c>
      <c r="BD518">
        <v>40245</v>
      </c>
      <c r="BE518" s="3">
        <v>86</v>
      </c>
      <c r="BF518" s="8">
        <f t="shared" si="214"/>
        <v>0.86</v>
      </c>
      <c r="BG518" s="5">
        <f t="shared" si="194"/>
        <v>34610.699999999997</v>
      </c>
      <c r="BH518">
        <v>3.99758976270344</v>
      </c>
      <c r="BI518" t="s">
        <v>4549</v>
      </c>
      <c r="BJ518">
        <v>0</v>
      </c>
      <c r="BK518" s="3" t="str">
        <f t="shared" si="215"/>
        <v>No</v>
      </c>
      <c r="BM518" t="s">
        <v>4550</v>
      </c>
      <c r="BN518" t="s">
        <v>4551</v>
      </c>
      <c r="BO518" t="s">
        <v>4552</v>
      </c>
      <c r="BP518" t="s">
        <v>58</v>
      </c>
      <c r="BQ518" t="s">
        <v>59</v>
      </c>
      <c r="BR518" t="s">
        <v>11773</v>
      </c>
      <c r="BS518" t="s">
        <v>12692</v>
      </c>
      <c r="BT518" t="s">
        <v>13823</v>
      </c>
      <c r="BU518" t="s">
        <v>12519</v>
      </c>
      <c r="BV518" t="s">
        <v>12704</v>
      </c>
      <c r="BW518" t="s">
        <v>12496</v>
      </c>
      <c r="BX518" t="s">
        <v>12458</v>
      </c>
      <c r="BY518" t="s">
        <v>12469</v>
      </c>
      <c r="BZ518" t="s">
        <v>12871</v>
      </c>
      <c r="CA518" t="s">
        <v>12463</v>
      </c>
      <c r="CB518" t="s">
        <v>12775</v>
      </c>
      <c r="CC518" t="s">
        <v>12923</v>
      </c>
      <c r="CD518" t="s">
        <v>12830</v>
      </c>
      <c r="CE518" t="s">
        <v>12471</v>
      </c>
      <c r="CF518" t="s">
        <v>12475</v>
      </c>
      <c r="CG518" t="s">
        <v>13824</v>
      </c>
      <c r="CH518" t="s">
        <v>12466</v>
      </c>
      <c r="CI518" t="s">
        <v>12516</v>
      </c>
    </row>
    <row r="519" spans="1:97" hidden="1" x14ac:dyDescent="0.25">
      <c r="A519">
        <v>518</v>
      </c>
      <c r="B519" t="s">
        <v>4553</v>
      </c>
      <c r="C519" t="s">
        <v>11774</v>
      </c>
      <c r="D519">
        <v>8</v>
      </c>
      <c r="E519">
        <v>140</v>
      </c>
      <c r="F519" t="s">
        <v>45</v>
      </c>
      <c r="G519">
        <v>10000</v>
      </c>
      <c r="H519" s="3">
        <f t="shared" si="192"/>
        <v>80000</v>
      </c>
      <c r="I519" s="3">
        <f t="shared" si="193"/>
        <v>1400000</v>
      </c>
      <c r="J519">
        <v>1</v>
      </c>
      <c r="K519" s="3" t="str">
        <f t="shared" si="195"/>
        <v>Yes</v>
      </c>
      <c r="L519" s="3" t="str">
        <f t="shared" si="196"/>
        <v>with rating</v>
      </c>
      <c r="M519" s="3">
        <f t="shared" si="197"/>
        <v>1</v>
      </c>
      <c r="N519" s="3" t="str">
        <f t="shared" si="198"/>
        <v>Above average</v>
      </c>
      <c r="O519" s="3">
        <f t="shared" si="199"/>
        <v>0</v>
      </c>
      <c r="P519" s="3">
        <f t="shared" si="200"/>
        <v>0</v>
      </c>
      <c r="Q519" s="3">
        <f t="shared" si="201"/>
        <v>0</v>
      </c>
      <c r="R519" s="3">
        <f t="shared" si="202"/>
        <v>0</v>
      </c>
      <c r="S519" s="3">
        <f t="shared" si="203"/>
        <v>1</v>
      </c>
      <c r="T519" s="3">
        <f t="shared" si="204"/>
        <v>0</v>
      </c>
      <c r="U519" s="3" t="str">
        <f t="shared" si="205"/>
        <v>Very good</v>
      </c>
      <c r="V519">
        <v>4.17</v>
      </c>
      <c r="W519">
        <v>1910</v>
      </c>
      <c r="X519">
        <v>1141</v>
      </c>
      <c r="Y519" s="8">
        <f t="shared" si="206"/>
        <v>0.59738219895287958</v>
      </c>
      <c r="Z519">
        <v>329</v>
      </c>
      <c r="AA519">
        <v>212</v>
      </c>
      <c r="AB519">
        <v>88</v>
      </c>
      <c r="AC519">
        <v>140</v>
      </c>
      <c r="AD519" s="9">
        <f t="shared" si="207"/>
        <v>7.3298429319371722E-2</v>
      </c>
      <c r="AE519">
        <v>0</v>
      </c>
      <c r="AF519">
        <v>0</v>
      </c>
      <c r="AG519" s="3" t="str">
        <f t="shared" si="208"/>
        <v>No</v>
      </c>
      <c r="AH519">
        <v>0</v>
      </c>
      <c r="AI519" s="3" t="str">
        <f t="shared" si="209"/>
        <v>No</v>
      </c>
      <c r="AJ519">
        <v>0</v>
      </c>
      <c r="AK519" s="3" t="str">
        <f t="shared" si="210"/>
        <v>No</v>
      </c>
      <c r="AL519" t="s">
        <v>11775</v>
      </c>
      <c r="AM519" t="s">
        <v>129</v>
      </c>
      <c r="AN519" t="s">
        <v>96</v>
      </c>
      <c r="AO519">
        <v>50</v>
      </c>
      <c r="AP519" s="6" t="s">
        <v>12443</v>
      </c>
      <c r="AQ519">
        <v>3</v>
      </c>
      <c r="AR519">
        <v>0</v>
      </c>
      <c r="AS519" s="3" t="str">
        <f t="shared" si="211"/>
        <v>No</v>
      </c>
      <c r="AT519">
        <v>19</v>
      </c>
      <c r="AU519">
        <v>50</v>
      </c>
      <c r="AV519" t="str">
        <f t="shared" si="212"/>
        <v>No</v>
      </c>
      <c r="AY519" t="s">
        <v>51</v>
      </c>
      <c r="AZ519" s="6" t="s">
        <v>4556</v>
      </c>
      <c r="BA519" t="s">
        <v>4557</v>
      </c>
      <c r="BB519" t="s">
        <v>4558</v>
      </c>
      <c r="BC519" s="3" t="str">
        <f t="shared" si="213"/>
        <v>with rating</v>
      </c>
      <c r="BD519">
        <v>2050</v>
      </c>
      <c r="BE519" s="3">
        <v>88</v>
      </c>
      <c r="BF519" s="8">
        <f t="shared" si="214"/>
        <v>0.88</v>
      </c>
      <c r="BG519" s="5">
        <f t="shared" si="194"/>
        <v>1804</v>
      </c>
      <c r="BH519">
        <v>4.1678048780487797</v>
      </c>
      <c r="BI519" t="s">
        <v>4559</v>
      </c>
      <c r="BJ519">
        <v>0</v>
      </c>
      <c r="BK519" s="3" t="str">
        <f t="shared" si="215"/>
        <v>No</v>
      </c>
      <c r="BM519" t="s">
        <v>4560</v>
      </c>
      <c r="BN519" t="s">
        <v>4561</v>
      </c>
      <c r="BO519" t="s">
        <v>4562</v>
      </c>
      <c r="BP519" t="s">
        <v>58</v>
      </c>
      <c r="BQ519" t="s">
        <v>59</v>
      </c>
      <c r="BR519" t="s">
        <v>11775</v>
      </c>
      <c r="BS519" t="s">
        <v>12458</v>
      </c>
      <c r="BT519" t="s">
        <v>12519</v>
      </c>
      <c r="BU519" t="s">
        <v>12724</v>
      </c>
      <c r="BV519" t="s">
        <v>12511</v>
      </c>
      <c r="BW519" t="s">
        <v>12518</v>
      </c>
      <c r="BX519" t="s">
        <v>12459</v>
      </c>
      <c r="BY519" t="s">
        <v>12650</v>
      </c>
      <c r="BZ519" t="s">
        <v>12633</v>
      </c>
      <c r="CA519" t="s">
        <v>12493</v>
      </c>
      <c r="CB519" t="s">
        <v>12466</v>
      </c>
      <c r="CC519" t="s">
        <v>12467</v>
      </c>
      <c r="CD519" t="s">
        <v>12530</v>
      </c>
      <c r="CE519" t="s">
        <v>12510</v>
      </c>
      <c r="CF519" t="s">
        <v>13213</v>
      </c>
      <c r="CG519" t="s">
        <v>12512</v>
      </c>
      <c r="CH519" t="s">
        <v>12473</v>
      </c>
      <c r="CI519" t="s">
        <v>12537</v>
      </c>
      <c r="CJ519" t="s">
        <v>12463</v>
      </c>
      <c r="CK519" t="s">
        <v>13825</v>
      </c>
      <c r="CL519" t="s">
        <v>12605</v>
      </c>
      <c r="CM519" t="s">
        <v>12540</v>
      </c>
      <c r="CN519" t="s">
        <v>12475</v>
      </c>
      <c r="CO519" t="s">
        <v>12628</v>
      </c>
    </row>
    <row r="520" spans="1:97" hidden="1" x14ac:dyDescent="0.25">
      <c r="A520">
        <v>519</v>
      </c>
      <c r="B520" t="s">
        <v>507</v>
      </c>
      <c r="C520" t="s">
        <v>508</v>
      </c>
      <c r="D520">
        <v>11</v>
      </c>
      <c r="E520">
        <v>168</v>
      </c>
      <c r="F520" t="s">
        <v>45</v>
      </c>
      <c r="G520">
        <v>10</v>
      </c>
      <c r="H520" s="3">
        <f t="shared" si="192"/>
        <v>110</v>
      </c>
      <c r="I520" s="3">
        <f t="shared" si="193"/>
        <v>1680</v>
      </c>
      <c r="J520">
        <v>0</v>
      </c>
      <c r="K520" s="3" t="str">
        <f t="shared" si="195"/>
        <v>No</v>
      </c>
      <c r="L520" s="3" t="str">
        <f t="shared" si="196"/>
        <v>with rating</v>
      </c>
      <c r="M520" s="3">
        <f t="shared" si="197"/>
        <v>1</v>
      </c>
      <c r="N520" s="3" t="str">
        <f t="shared" si="198"/>
        <v>Below average</v>
      </c>
      <c r="O520" s="3">
        <f t="shared" si="199"/>
        <v>0</v>
      </c>
      <c r="P520" s="3">
        <f t="shared" si="200"/>
        <v>0</v>
      </c>
      <c r="Q520" s="3">
        <f t="shared" si="201"/>
        <v>0</v>
      </c>
      <c r="R520" s="3">
        <f t="shared" si="202"/>
        <v>1</v>
      </c>
      <c r="S520" s="3">
        <f t="shared" si="203"/>
        <v>0</v>
      </c>
      <c r="T520" s="3">
        <f t="shared" si="204"/>
        <v>0</v>
      </c>
      <c r="U520" s="3" t="str">
        <f t="shared" si="205"/>
        <v>Good</v>
      </c>
      <c r="V520">
        <v>3.33</v>
      </c>
      <c r="W520">
        <v>3</v>
      </c>
      <c r="X520">
        <v>0</v>
      </c>
      <c r="Y520" s="8">
        <f t="shared" si="206"/>
        <v>0</v>
      </c>
      <c r="Z520">
        <v>2</v>
      </c>
      <c r="AA520">
        <v>0</v>
      </c>
      <c r="AB520">
        <v>1</v>
      </c>
      <c r="AC520">
        <v>0</v>
      </c>
      <c r="AD520" s="9">
        <f t="shared" si="207"/>
        <v>0</v>
      </c>
      <c r="AE520">
        <v>0</v>
      </c>
      <c r="AF520">
        <v>0</v>
      </c>
      <c r="AG520" s="3" t="str">
        <f t="shared" si="208"/>
        <v>No</v>
      </c>
      <c r="AH520">
        <v>0</v>
      </c>
      <c r="AI520" s="3" t="str">
        <f t="shared" si="209"/>
        <v>No</v>
      </c>
      <c r="AJ520">
        <v>0</v>
      </c>
      <c r="AK520" s="3" t="str">
        <f t="shared" si="210"/>
        <v>No</v>
      </c>
      <c r="AL520" t="s">
        <v>4563</v>
      </c>
      <c r="AM520" t="s">
        <v>47</v>
      </c>
      <c r="AN520" t="s">
        <v>96</v>
      </c>
      <c r="AO520">
        <v>3</v>
      </c>
      <c r="AP520" s="6" t="s">
        <v>12443</v>
      </c>
      <c r="AQ520">
        <v>3</v>
      </c>
      <c r="AR520">
        <v>0</v>
      </c>
      <c r="AS520" s="3" t="str">
        <f t="shared" si="211"/>
        <v>No</v>
      </c>
      <c r="AT520">
        <v>33</v>
      </c>
      <c r="AU520">
        <v>50</v>
      </c>
      <c r="AV520" t="str">
        <f t="shared" si="212"/>
        <v>No</v>
      </c>
      <c r="AY520" t="s">
        <v>51</v>
      </c>
      <c r="AZ520" s="6" t="s">
        <v>4564</v>
      </c>
      <c r="BA520" t="s">
        <v>4564</v>
      </c>
      <c r="BB520" t="s">
        <v>4565</v>
      </c>
      <c r="BC520" s="3" t="str">
        <f t="shared" si="213"/>
        <v>with rating</v>
      </c>
      <c r="BD520">
        <v>47</v>
      </c>
      <c r="BE520" s="3">
        <v>85</v>
      </c>
      <c r="BF520" s="8">
        <f t="shared" si="214"/>
        <v>0.85</v>
      </c>
      <c r="BG520" s="5">
        <f t="shared" si="194"/>
        <v>39.950000000000003</v>
      </c>
      <c r="BH520">
        <v>3.9148936170212698</v>
      </c>
      <c r="BI520" t="s">
        <v>4566</v>
      </c>
      <c r="BJ520">
        <v>0</v>
      </c>
      <c r="BK520" s="3" t="str">
        <f t="shared" si="215"/>
        <v>No</v>
      </c>
      <c r="BM520" t="s">
        <v>4567</v>
      </c>
      <c r="BN520" t="s">
        <v>4568</v>
      </c>
      <c r="BO520" t="s">
        <v>4569</v>
      </c>
      <c r="BP520" t="s">
        <v>58</v>
      </c>
      <c r="BQ520" t="s">
        <v>59</v>
      </c>
      <c r="BR520" t="s">
        <v>4563</v>
      </c>
      <c r="BS520" t="s">
        <v>12458</v>
      </c>
      <c r="BT520" t="s">
        <v>12469</v>
      </c>
      <c r="BU520" t="s">
        <v>12512</v>
      </c>
      <c r="BV520" t="s">
        <v>13826</v>
      </c>
      <c r="BW520" t="s">
        <v>12794</v>
      </c>
      <c r="BX520" t="s">
        <v>13827</v>
      </c>
      <c r="BY520" t="s">
        <v>12501</v>
      </c>
      <c r="BZ520" t="s">
        <v>12735</v>
      </c>
      <c r="CA520" t="s">
        <v>12690</v>
      </c>
      <c r="CB520" t="s">
        <v>12905</v>
      </c>
      <c r="CC520" t="s">
        <v>12647</v>
      </c>
      <c r="CD520" t="s">
        <v>12725</v>
      </c>
      <c r="CE520" t="s">
        <v>12466</v>
      </c>
      <c r="CF520" t="s">
        <v>12867</v>
      </c>
    </row>
    <row r="521" spans="1:97" hidden="1" x14ac:dyDescent="0.25">
      <c r="A521">
        <v>520</v>
      </c>
      <c r="B521" t="s">
        <v>507</v>
      </c>
      <c r="C521" t="s">
        <v>508</v>
      </c>
      <c r="D521">
        <v>11</v>
      </c>
      <c r="E521">
        <v>168</v>
      </c>
      <c r="F521" t="s">
        <v>45</v>
      </c>
      <c r="G521">
        <v>10</v>
      </c>
      <c r="H521" s="3">
        <f t="shared" si="192"/>
        <v>110</v>
      </c>
      <c r="I521" s="3">
        <f t="shared" si="193"/>
        <v>1680</v>
      </c>
      <c r="J521">
        <v>0</v>
      </c>
      <c r="K521" s="3" t="str">
        <f t="shared" si="195"/>
        <v>No</v>
      </c>
      <c r="L521" s="3" t="str">
        <f t="shared" si="196"/>
        <v>with rating</v>
      </c>
      <c r="M521" s="3">
        <f t="shared" si="197"/>
        <v>1</v>
      </c>
      <c r="N521" s="3" t="str">
        <f t="shared" si="198"/>
        <v>Below average</v>
      </c>
      <c r="O521" s="3">
        <f t="shared" si="199"/>
        <v>0</v>
      </c>
      <c r="P521" s="3">
        <f t="shared" si="200"/>
        <v>0</v>
      </c>
      <c r="Q521" s="3">
        <f t="shared" si="201"/>
        <v>0</v>
      </c>
      <c r="R521" s="3">
        <f t="shared" si="202"/>
        <v>1</v>
      </c>
      <c r="S521" s="3">
        <f t="shared" si="203"/>
        <v>0</v>
      </c>
      <c r="T521" s="3">
        <f t="shared" si="204"/>
        <v>0</v>
      </c>
      <c r="U521" s="3" t="str">
        <f t="shared" si="205"/>
        <v>Good</v>
      </c>
      <c r="V521">
        <v>3.33</v>
      </c>
      <c r="W521">
        <v>3</v>
      </c>
      <c r="X521">
        <v>0</v>
      </c>
      <c r="Y521" s="8">
        <f t="shared" si="206"/>
        <v>0</v>
      </c>
      <c r="Z521">
        <v>2</v>
      </c>
      <c r="AA521">
        <v>0</v>
      </c>
      <c r="AB521">
        <v>1</v>
      </c>
      <c r="AC521">
        <v>0</v>
      </c>
      <c r="AD521" s="9">
        <f t="shared" si="207"/>
        <v>0</v>
      </c>
      <c r="AE521">
        <v>0</v>
      </c>
      <c r="AF521">
        <v>0</v>
      </c>
      <c r="AG521" s="3" t="str">
        <f t="shared" si="208"/>
        <v>No</v>
      </c>
      <c r="AH521">
        <v>0</v>
      </c>
      <c r="AI521" s="3" t="str">
        <f t="shared" si="209"/>
        <v>No</v>
      </c>
      <c r="AJ521">
        <v>0</v>
      </c>
      <c r="AK521" s="3" t="str">
        <f t="shared" si="210"/>
        <v>No</v>
      </c>
      <c r="AL521" t="s">
        <v>4563</v>
      </c>
      <c r="AM521" t="s">
        <v>47</v>
      </c>
      <c r="AN521" t="s">
        <v>96</v>
      </c>
      <c r="AO521">
        <v>3</v>
      </c>
      <c r="AP521" s="6" t="s">
        <v>12443</v>
      </c>
      <c r="AQ521">
        <v>3</v>
      </c>
      <c r="AR521">
        <v>0</v>
      </c>
      <c r="AS521" s="3" t="str">
        <f t="shared" si="211"/>
        <v>No</v>
      </c>
      <c r="AT521">
        <v>33</v>
      </c>
      <c r="AU521">
        <v>50</v>
      </c>
      <c r="AV521" t="str">
        <f t="shared" si="212"/>
        <v>Yes</v>
      </c>
      <c r="AW521">
        <v>1</v>
      </c>
      <c r="AX521" t="s">
        <v>12445</v>
      </c>
      <c r="AY521" t="s">
        <v>51</v>
      </c>
      <c r="AZ521" s="6" t="s">
        <v>4564</v>
      </c>
      <c r="BA521" t="s">
        <v>4564</v>
      </c>
      <c r="BB521" t="s">
        <v>4565</v>
      </c>
      <c r="BC521" s="3" t="str">
        <f t="shared" si="213"/>
        <v>with rating</v>
      </c>
      <c r="BD521">
        <v>47</v>
      </c>
      <c r="BE521" s="3">
        <v>85</v>
      </c>
      <c r="BF521" s="8">
        <f t="shared" si="214"/>
        <v>0.85</v>
      </c>
      <c r="BG521" s="5">
        <f t="shared" si="194"/>
        <v>39.950000000000003</v>
      </c>
      <c r="BH521">
        <v>3.9148936170212698</v>
      </c>
      <c r="BI521" t="s">
        <v>4566</v>
      </c>
      <c r="BJ521">
        <v>0</v>
      </c>
      <c r="BK521" s="3" t="str">
        <f t="shared" si="215"/>
        <v>No</v>
      </c>
      <c r="BM521" t="s">
        <v>4567</v>
      </c>
      <c r="BN521" t="s">
        <v>4568</v>
      </c>
      <c r="BO521" t="s">
        <v>4569</v>
      </c>
      <c r="BP521" t="s">
        <v>58</v>
      </c>
      <c r="BQ521" t="s">
        <v>59</v>
      </c>
      <c r="BR521" t="s">
        <v>4563</v>
      </c>
      <c r="BS521" t="s">
        <v>12458</v>
      </c>
      <c r="BT521" t="s">
        <v>12469</v>
      </c>
      <c r="BU521" t="s">
        <v>12512</v>
      </c>
      <c r="BV521" t="s">
        <v>13826</v>
      </c>
      <c r="BW521" t="s">
        <v>12794</v>
      </c>
      <c r="BX521" t="s">
        <v>13827</v>
      </c>
      <c r="BY521" t="s">
        <v>12501</v>
      </c>
      <c r="BZ521" t="s">
        <v>12735</v>
      </c>
      <c r="CA521" t="s">
        <v>12690</v>
      </c>
      <c r="CB521" t="s">
        <v>12905</v>
      </c>
      <c r="CC521" t="s">
        <v>12647</v>
      </c>
      <c r="CD521" t="s">
        <v>12725</v>
      </c>
      <c r="CE521" t="s">
        <v>12466</v>
      </c>
      <c r="CF521" t="s">
        <v>12867</v>
      </c>
    </row>
    <row r="522" spans="1:97" hidden="1" x14ac:dyDescent="0.25">
      <c r="A522">
        <v>521</v>
      </c>
      <c r="B522" t="s">
        <v>4570</v>
      </c>
      <c r="C522" t="s">
        <v>11776</v>
      </c>
      <c r="D522">
        <v>8</v>
      </c>
      <c r="E522">
        <v>7</v>
      </c>
      <c r="F522" t="s">
        <v>45</v>
      </c>
      <c r="G522">
        <v>100</v>
      </c>
      <c r="H522" s="3">
        <f t="shared" si="192"/>
        <v>800</v>
      </c>
      <c r="I522" s="3">
        <f t="shared" si="193"/>
        <v>700</v>
      </c>
      <c r="J522">
        <v>0</v>
      </c>
      <c r="K522" s="3" t="str">
        <f t="shared" si="195"/>
        <v>No</v>
      </c>
      <c r="L522" s="3" t="str">
        <f t="shared" si="196"/>
        <v>with rating</v>
      </c>
      <c r="M522" s="3">
        <f t="shared" si="197"/>
        <v>1</v>
      </c>
      <c r="N522" s="3" t="str">
        <f t="shared" si="198"/>
        <v>Below average</v>
      </c>
      <c r="O522" s="3">
        <f t="shared" si="199"/>
        <v>0</v>
      </c>
      <c r="P522" s="3">
        <f t="shared" si="200"/>
        <v>0</v>
      </c>
      <c r="Q522" s="3">
        <f t="shared" si="201"/>
        <v>1</v>
      </c>
      <c r="R522" s="3">
        <f t="shared" si="202"/>
        <v>0</v>
      </c>
      <c r="S522" s="3">
        <f t="shared" si="203"/>
        <v>0</v>
      </c>
      <c r="T522" s="3">
        <f t="shared" si="204"/>
        <v>0</v>
      </c>
      <c r="U522" s="3" t="str">
        <f t="shared" si="205"/>
        <v>Fair</v>
      </c>
      <c r="V522">
        <v>2</v>
      </c>
      <c r="W522">
        <v>2</v>
      </c>
      <c r="X522">
        <v>0</v>
      </c>
      <c r="Y522" s="8">
        <f t="shared" si="206"/>
        <v>0</v>
      </c>
      <c r="Z522">
        <v>0</v>
      </c>
      <c r="AA522">
        <v>1</v>
      </c>
      <c r="AB522">
        <v>0</v>
      </c>
      <c r="AC522">
        <v>1</v>
      </c>
      <c r="AD522" s="9">
        <f t="shared" si="207"/>
        <v>0.5</v>
      </c>
      <c r="AE522">
        <v>0</v>
      </c>
      <c r="AF522">
        <v>0</v>
      </c>
      <c r="AG522" s="3" t="str">
        <f t="shared" si="208"/>
        <v>No</v>
      </c>
      <c r="AH522">
        <v>0</v>
      </c>
      <c r="AI522" s="3" t="str">
        <f t="shared" si="209"/>
        <v>No</v>
      </c>
      <c r="AJ522">
        <v>0</v>
      </c>
      <c r="AK522" s="3" t="str">
        <f t="shared" si="210"/>
        <v>No</v>
      </c>
      <c r="AL522" t="s">
        <v>11777</v>
      </c>
      <c r="AM522" t="s">
        <v>85</v>
      </c>
      <c r="AN522" t="s">
        <v>162</v>
      </c>
      <c r="AO522">
        <v>46</v>
      </c>
      <c r="AP522" s="6" t="s">
        <v>12443</v>
      </c>
      <c r="AQ522">
        <v>3</v>
      </c>
      <c r="AR522">
        <v>0</v>
      </c>
      <c r="AS522" s="3" t="str">
        <f t="shared" si="211"/>
        <v>No</v>
      </c>
      <c r="AT522">
        <v>41</v>
      </c>
      <c r="AU522">
        <v>50</v>
      </c>
      <c r="AV522" t="str">
        <f t="shared" si="212"/>
        <v>Yes</v>
      </c>
      <c r="AW522">
        <v>1</v>
      </c>
      <c r="AX522" t="s">
        <v>12445</v>
      </c>
      <c r="AY522" t="s">
        <v>51</v>
      </c>
      <c r="AZ522" s="6" t="s">
        <v>4295</v>
      </c>
      <c r="BA522" t="s">
        <v>4296</v>
      </c>
      <c r="BB522" t="s">
        <v>4297</v>
      </c>
      <c r="BC522" s="3" t="str">
        <f t="shared" si="213"/>
        <v>with rating</v>
      </c>
      <c r="BD522">
        <v>14676</v>
      </c>
      <c r="BE522" s="3">
        <v>86</v>
      </c>
      <c r="BF522" s="8">
        <f t="shared" si="214"/>
        <v>0.86</v>
      </c>
      <c r="BG522" s="5">
        <f t="shared" si="194"/>
        <v>12621.36</v>
      </c>
      <c r="BH522">
        <v>4.0742027800490597</v>
      </c>
      <c r="BI522" t="s">
        <v>4298</v>
      </c>
      <c r="BJ522">
        <v>0</v>
      </c>
      <c r="BK522" s="3" t="str">
        <f t="shared" si="215"/>
        <v>No</v>
      </c>
      <c r="BM522" t="s">
        <v>4573</v>
      </c>
      <c r="BN522" t="s">
        <v>4574</v>
      </c>
      <c r="BO522" t="s">
        <v>4575</v>
      </c>
      <c r="BP522" t="s">
        <v>58</v>
      </c>
      <c r="BQ522" t="s">
        <v>59</v>
      </c>
      <c r="BR522" t="s">
        <v>11777</v>
      </c>
      <c r="BS522" t="s">
        <v>12458</v>
      </c>
      <c r="BT522" t="s">
        <v>13073</v>
      </c>
      <c r="BU522" t="s">
        <v>12519</v>
      </c>
      <c r="BV522" t="s">
        <v>12582</v>
      </c>
      <c r="BW522" t="s">
        <v>13075</v>
      </c>
      <c r="BX522" t="s">
        <v>13074</v>
      </c>
      <c r="BY522" t="s">
        <v>12523</v>
      </c>
      <c r="BZ522" t="s">
        <v>12463</v>
      </c>
      <c r="CA522" t="s">
        <v>12812</v>
      </c>
      <c r="CB522" t="s">
        <v>13078</v>
      </c>
      <c r="CC522" t="s">
        <v>12459</v>
      </c>
      <c r="CD522" t="s">
        <v>13079</v>
      </c>
      <c r="CE522" t="s">
        <v>12777</v>
      </c>
      <c r="CF522" t="s">
        <v>12825</v>
      </c>
      <c r="CG522" t="s">
        <v>12466</v>
      </c>
      <c r="CH522" t="s">
        <v>12529</v>
      </c>
    </row>
    <row r="523" spans="1:97" hidden="1" x14ac:dyDescent="0.25">
      <c r="A523">
        <v>522</v>
      </c>
      <c r="B523" t="s">
        <v>4576</v>
      </c>
      <c r="C523" t="s">
        <v>4577</v>
      </c>
      <c r="D523">
        <v>2</v>
      </c>
      <c r="E523">
        <v>8</v>
      </c>
      <c r="F523" t="s">
        <v>45</v>
      </c>
      <c r="G523">
        <v>50</v>
      </c>
      <c r="H523" s="3">
        <f t="shared" si="192"/>
        <v>100</v>
      </c>
      <c r="I523" s="3">
        <f t="shared" si="193"/>
        <v>400</v>
      </c>
      <c r="J523">
        <v>0</v>
      </c>
      <c r="K523" s="3" t="str">
        <f t="shared" si="195"/>
        <v>No</v>
      </c>
      <c r="L523" s="3" t="str">
        <f t="shared" si="196"/>
        <v>with rating</v>
      </c>
      <c r="M523" s="3">
        <f t="shared" si="197"/>
        <v>1</v>
      </c>
      <c r="N523" s="3" t="str">
        <f t="shared" si="198"/>
        <v>Above average</v>
      </c>
      <c r="O523" s="3">
        <f t="shared" si="199"/>
        <v>0</v>
      </c>
      <c r="P523" s="3">
        <f t="shared" si="200"/>
        <v>0</v>
      </c>
      <c r="Q523" s="3">
        <f t="shared" si="201"/>
        <v>0</v>
      </c>
      <c r="R523" s="3">
        <f t="shared" si="202"/>
        <v>0</v>
      </c>
      <c r="S523" s="3">
        <f t="shared" si="203"/>
        <v>1</v>
      </c>
      <c r="T523" s="3">
        <f t="shared" si="204"/>
        <v>0</v>
      </c>
      <c r="U523" s="3" t="str">
        <f t="shared" si="205"/>
        <v>Very good</v>
      </c>
      <c r="V523">
        <v>3.88</v>
      </c>
      <c r="W523">
        <v>8</v>
      </c>
      <c r="X523">
        <v>5</v>
      </c>
      <c r="Y523" s="8">
        <f t="shared" si="206"/>
        <v>0.625</v>
      </c>
      <c r="Z523">
        <v>1</v>
      </c>
      <c r="AA523">
        <v>0</v>
      </c>
      <c r="AB523">
        <v>0</v>
      </c>
      <c r="AC523">
        <v>2</v>
      </c>
      <c r="AD523" s="9">
        <f t="shared" si="207"/>
        <v>0.25</v>
      </c>
      <c r="AE523">
        <v>0</v>
      </c>
      <c r="AF523">
        <v>0</v>
      </c>
      <c r="AG523" s="3" t="str">
        <f t="shared" si="208"/>
        <v>No</v>
      </c>
      <c r="AH523">
        <v>0</v>
      </c>
      <c r="AI523" s="3" t="str">
        <f t="shared" si="209"/>
        <v>No</v>
      </c>
      <c r="AJ523">
        <v>0</v>
      </c>
      <c r="AK523" s="3" t="str">
        <f t="shared" si="210"/>
        <v>No</v>
      </c>
      <c r="AL523" t="s">
        <v>4578</v>
      </c>
      <c r="AM523" t="s">
        <v>1732</v>
      </c>
      <c r="AN523" t="s">
        <v>162</v>
      </c>
      <c r="AO523">
        <v>1</v>
      </c>
      <c r="AP523" s="6" t="s">
        <v>12443</v>
      </c>
      <c r="AQ523">
        <v>1</v>
      </c>
      <c r="AR523">
        <v>0</v>
      </c>
      <c r="AS523" s="3" t="str">
        <f t="shared" si="211"/>
        <v>No</v>
      </c>
      <c r="AT523">
        <v>40</v>
      </c>
      <c r="AU523">
        <v>50</v>
      </c>
      <c r="AV523" t="str">
        <f t="shared" si="212"/>
        <v>Yes</v>
      </c>
      <c r="AW523">
        <v>1</v>
      </c>
      <c r="AX523" t="s">
        <v>12445</v>
      </c>
      <c r="AY523" t="s">
        <v>51</v>
      </c>
      <c r="AZ523" s="6" t="s">
        <v>976</v>
      </c>
      <c r="BA523" t="s">
        <v>976</v>
      </c>
      <c r="BB523" t="s">
        <v>977</v>
      </c>
      <c r="BC523" s="3" t="str">
        <f t="shared" si="213"/>
        <v>with rating</v>
      </c>
      <c r="BD523">
        <v>7248</v>
      </c>
      <c r="BE523" s="3">
        <v>83</v>
      </c>
      <c r="BF523" s="8">
        <f t="shared" si="214"/>
        <v>0.83</v>
      </c>
      <c r="BG523" s="5">
        <f t="shared" si="194"/>
        <v>6015.84</v>
      </c>
      <c r="BH523">
        <v>3.9430187637968999</v>
      </c>
      <c r="BI523" t="s">
        <v>978</v>
      </c>
      <c r="BJ523">
        <v>0</v>
      </c>
      <c r="BK523" s="3" t="str">
        <f t="shared" si="215"/>
        <v>No</v>
      </c>
      <c r="BM523" t="s">
        <v>4579</v>
      </c>
      <c r="BN523" t="s">
        <v>4580</v>
      </c>
      <c r="BO523" s="1" t="s">
        <v>4581</v>
      </c>
      <c r="BP523" t="s">
        <v>58</v>
      </c>
      <c r="BQ523" t="s">
        <v>59</v>
      </c>
      <c r="BR523" t="s">
        <v>4578</v>
      </c>
      <c r="BS523" t="s">
        <v>12458</v>
      </c>
      <c r="BT523" t="s">
        <v>12459</v>
      </c>
      <c r="BU523" t="s">
        <v>12557</v>
      </c>
      <c r="BV523" t="s">
        <v>12486</v>
      </c>
      <c r="BW523" t="s">
        <v>13828</v>
      </c>
      <c r="BX523" t="s">
        <v>12477</v>
      </c>
      <c r="BY523" t="s">
        <v>12463</v>
      </c>
      <c r="BZ523" t="s">
        <v>12597</v>
      </c>
      <c r="CA523" t="s">
        <v>12489</v>
      </c>
      <c r="CB523" t="s">
        <v>12490</v>
      </c>
      <c r="CC523" t="s">
        <v>12559</v>
      </c>
      <c r="CD523" t="s">
        <v>12839</v>
      </c>
      <c r="CE523" t="s">
        <v>12493</v>
      </c>
      <c r="CF523" t="s">
        <v>12475</v>
      </c>
    </row>
    <row r="524" spans="1:97" hidden="1" x14ac:dyDescent="0.25">
      <c r="A524">
        <v>523</v>
      </c>
      <c r="B524" t="s">
        <v>4582</v>
      </c>
      <c r="C524" t="s">
        <v>4583</v>
      </c>
      <c r="D524">
        <v>5.66</v>
      </c>
      <c r="E524">
        <v>5</v>
      </c>
      <c r="F524" t="s">
        <v>45</v>
      </c>
      <c r="G524">
        <v>100</v>
      </c>
      <c r="H524" s="3">
        <f t="shared" si="192"/>
        <v>566</v>
      </c>
      <c r="I524" s="3">
        <f t="shared" si="193"/>
        <v>500</v>
      </c>
      <c r="J524">
        <v>1</v>
      </c>
      <c r="K524" s="3" t="str">
        <f t="shared" si="195"/>
        <v>Yes</v>
      </c>
      <c r="L524" s="3" t="str">
        <f t="shared" si="196"/>
        <v>with rating</v>
      </c>
      <c r="M524" s="3">
        <f t="shared" si="197"/>
        <v>1</v>
      </c>
      <c r="N524" s="3" t="str">
        <f t="shared" si="198"/>
        <v>Below average</v>
      </c>
      <c r="O524" s="3">
        <f t="shared" si="199"/>
        <v>0</v>
      </c>
      <c r="P524" s="3">
        <f t="shared" si="200"/>
        <v>0</v>
      </c>
      <c r="Q524" s="3">
        <f t="shared" si="201"/>
        <v>0</v>
      </c>
      <c r="R524" s="3">
        <f t="shared" si="202"/>
        <v>1</v>
      </c>
      <c r="S524" s="3">
        <f t="shared" si="203"/>
        <v>0</v>
      </c>
      <c r="T524" s="3">
        <f t="shared" si="204"/>
        <v>0</v>
      </c>
      <c r="U524" s="3" t="str">
        <f t="shared" si="205"/>
        <v>Good</v>
      </c>
      <c r="V524">
        <v>3.41</v>
      </c>
      <c r="W524">
        <v>27</v>
      </c>
      <c r="X524">
        <v>8</v>
      </c>
      <c r="Y524" s="8">
        <f t="shared" si="206"/>
        <v>0.29629629629629628</v>
      </c>
      <c r="Z524">
        <v>8</v>
      </c>
      <c r="AA524">
        <v>4</v>
      </c>
      <c r="AB524">
        <v>1</v>
      </c>
      <c r="AC524">
        <v>6</v>
      </c>
      <c r="AD524" s="9">
        <f t="shared" si="207"/>
        <v>0.22222222222222221</v>
      </c>
      <c r="AE524">
        <v>0</v>
      </c>
      <c r="AF524">
        <v>0</v>
      </c>
      <c r="AG524" s="3" t="str">
        <f t="shared" si="208"/>
        <v>No</v>
      </c>
      <c r="AH524">
        <v>0</v>
      </c>
      <c r="AI524" s="3" t="str">
        <f t="shared" si="209"/>
        <v>No</v>
      </c>
      <c r="AJ524">
        <v>0</v>
      </c>
      <c r="AK524" s="3" t="str">
        <f t="shared" si="210"/>
        <v>No</v>
      </c>
      <c r="AL524" t="s">
        <v>4584</v>
      </c>
      <c r="AM524" t="s">
        <v>85</v>
      </c>
      <c r="AN524" t="s">
        <v>351</v>
      </c>
      <c r="AO524">
        <v>50</v>
      </c>
      <c r="AP524" s="6" t="s">
        <v>12443</v>
      </c>
      <c r="AQ524">
        <v>1</v>
      </c>
      <c r="AR524">
        <v>0</v>
      </c>
      <c r="AS524" s="3" t="str">
        <f t="shared" si="211"/>
        <v>No</v>
      </c>
      <c r="AT524">
        <v>48</v>
      </c>
      <c r="AU524">
        <v>50</v>
      </c>
      <c r="AV524" t="str">
        <f t="shared" si="212"/>
        <v>No</v>
      </c>
      <c r="AY524" t="s">
        <v>51</v>
      </c>
      <c r="AZ524" s="6" t="s">
        <v>4585</v>
      </c>
      <c r="BA524" t="s">
        <v>4585</v>
      </c>
      <c r="BB524" t="s">
        <v>4586</v>
      </c>
      <c r="BC524" s="3" t="str">
        <f t="shared" si="213"/>
        <v>with rating</v>
      </c>
      <c r="BD524">
        <v>1129</v>
      </c>
      <c r="BE524" s="3">
        <v>80</v>
      </c>
      <c r="BF524" s="8">
        <f t="shared" si="214"/>
        <v>0.8</v>
      </c>
      <c r="BG524" s="5">
        <f t="shared" si="194"/>
        <v>903.2</v>
      </c>
      <c r="BH524">
        <v>3.83348095659876</v>
      </c>
      <c r="BI524" t="s">
        <v>4587</v>
      </c>
      <c r="BJ524">
        <v>0</v>
      </c>
      <c r="BK524" s="3" t="str">
        <f t="shared" si="215"/>
        <v>No</v>
      </c>
      <c r="BM524" t="s">
        <v>4588</v>
      </c>
      <c r="BN524" t="s">
        <v>4589</v>
      </c>
      <c r="BO524" s="1" t="s">
        <v>4590</v>
      </c>
      <c r="BP524" t="s">
        <v>58</v>
      </c>
      <c r="BQ524" t="s">
        <v>59</v>
      </c>
      <c r="BR524" t="s">
        <v>4584</v>
      </c>
      <c r="BS524" t="s">
        <v>12458</v>
      </c>
      <c r="BT524" t="s">
        <v>12873</v>
      </c>
      <c r="BU524" t="s">
        <v>12680</v>
      </c>
      <c r="BV524" t="s">
        <v>12704</v>
      </c>
      <c r="BW524" t="s">
        <v>12471</v>
      </c>
      <c r="BX524" t="s">
        <v>12714</v>
      </c>
      <c r="BY524" t="s">
        <v>13139</v>
      </c>
      <c r="BZ524" t="s">
        <v>12871</v>
      </c>
      <c r="CA524" t="s">
        <v>12463</v>
      </c>
      <c r="CB524" t="s">
        <v>13297</v>
      </c>
      <c r="CC524" t="s">
        <v>13158</v>
      </c>
      <c r="CD524" t="s">
        <v>12923</v>
      </c>
      <c r="CE524" t="s">
        <v>12469</v>
      </c>
      <c r="CF524" t="s">
        <v>12830</v>
      </c>
      <c r="CG524" t="s">
        <v>12725</v>
      </c>
      <c r="CH524" t="s">
        <v>12459</v>
      </c>
      <c r="CI524" t="s">
        <v>12868</v>
      </c>
    </row>
    <row r="525" spans="1:97" hidden="1" x14ac:dyDescent="0.25">
      <c r="A525">
        <v>524</v>
      </c>
      <c r="B525" t="s">
        <v>4591</v>
      </c>
      <c r="C525" t="s">
        <v>11778</v>
      </c>
      <c r="D525">
        <v>9</v>
      </c>
      <c r="E525">
        <v>8</v>
      </c>
      <c r="F525" t="s">
        <v>45</v>
      </c>
      <c r="G525">
        <v>100</v>
      </c>
      <c r="H525" s="3">
        <f t="shared" si="192"/>
        <v>900</v>
      </c>
      <c r="I525" s="3">
        <f t="shared" si="193"/>
        <v>800</v>
      </c>
      <c r="J525">
        <v>0</v>
      </c>
      <c r="K525" s="3" t="str">
        <f t="shared" si="195"/>
        <v>No</v>
      </c>
      <c r="L525" s="3" t="str">
        <f t="shared" si="196"/>
        <v>with rating</v>
      </c>
      <c r="M525" s="3">
        <f t="shared" si="197"/>
        <v>1</v>
      </c>
      <c r="N525" s="3" t="str">
        <f t="shared" si="198"/>
        <v>Above average</v>
      </c>
      <c r="O525" s="3">
        <f t="shared" si="199"/>
        <v>0</v>
      </c>
      <c r="P525" s="3">
        <f t="shared" si="200"/>
        <v>0</v>
      </c>
      <c r="Q525" s="3">
        <f t="shared" si="201"/>
        <v>0</v>
      </c>
      <c r="R525" s="3">
        <f t="shared" si="202"/>
        <v>0</v>
      </c>
      <c r="S525" s="3">
        <f t="shared" si="203"/>
        <v>1</v>
      </c>
      <c r="T525" s="3">
        <f t="shared" si="204"/>
        <v>0</v>
      </c>
      <c r="U525" s="3" t="str">
        <f t="shared" si="205"/>
        <v>Very good</v>
      </c>
      <c r="V525">
        <v>4.0999999999999996</v>
      </c>
      <c r="W525">
        <v>10</v>
      </c>
      <c r="X525">
        <v>5</v>
      </c>
      <c r="Y525" s="8">
        <f t="shared" si="206"/>
        <v>0.5</v>
      </c>
      <c r="Z525">
        <v>3</v>
      </c>
      <c r="AA525">
        <v>1</v>
      </c>
      <c r="AB525">
        <v>0</v>
      </c>
      <c r="AC525">
        <v>1</v>
      </c>
      <c r="AD525" s="9">
        <f t="shared" si="207"/>
        <v>0.1</v>
      </c>
      <c r="AE525">
        <v>0</v>
      </c>
      <c r="AF525">
        <v>0</v>
      </c>
      <c r="AG525" s="3" t="str">
        <f t="shared" si="208"/>
        <v>No</v>
      </c>
      <c r="AH525">
        <v>0</v>
      </c>
      <c r="AI525" s="3" t="str">
        <f t="shared" si="209"/>
        <v>No</v>
      </c>
      <c r="AJ525">
        <v>0</v>
      </c>
      <c r="AK525" s="3" t="str">
        <f t="shared" si="210"/>
        <v>No</v>
      </c>
      <c r="AL525" t="s">
        <v>11779</v>
      </c>
      <c r="AM525" t="s">
        <v>812</v>
      </c>
      <c r="AN525" t="s">
        <v>64</v>
      </c>
      <c r="AO525">
        <v>10</v>
      </c>
      <c r="AP525" s="6" t="s">
        <v>12443</v>
      </c>
      <c r="AQ525">
        <v>3</v>
      </c>
      <c r="AR525">
        <v>0</v>
      </c>
      <c r="AS525" s="3" t="str">
        <f t="shared" si="211"/>
        <v>No</v>
      </c>
      <c r="AT525">
        <v>26</v>
      </c>
      <c r="AU525">
        <v>50</v>
      </c>
      <c r="AV525" t="str">
        <f t="shared" si="212"/>
        <v>Yes</v>
      </c>
      <c r="AW525">
        <v>1</v>
      </c>
      <c r="AX525" t="s">
        <v>12445</v>
      </c>
      <c r="AY525" t="s">
        <v>51</v>
      </c>
      <c r="AZ525" s="6" t="s">
        <v>4594</v>
      </c>
      <c r="BA525" t="s">
        <v>4594</v>
      </c>
      <c r="BB525" t="s">
        <v>4595</v>
      </c>
      <c r="BC525" s="3" t="str">
        <f t="shared" si="213"/>
        <v>with rating</v>
      </c>
      <c r="BD525">
        <v>4402</v>
      </c>
      <c r="BE525" s="3">
        <v>85</v>
      </c>
      <c r="BF525" s="8">
        <f t="shared" si="214"/>
        <v>0.85</v>
      </c>
      <c r="BG525" s="5">
        <f t="shared" si="194"/>
        <v>3741.7</v>
      </c>
      <c r="BH525">
        <v>4.02294411631076</v>
      </c>
      <c r="BI525" t="s">
        <v>4596</v>
      </c>
      <c r="BJ525">
        <v>0</v>
      </c>
      <c r="BK525" s="3" t="str">
        <f t="shared" si="215"/>
        <v>No</v>
      </c>
      <c r="BM525" t="s">
        <v>4597</v>
      </c>
      <c r="BN525" t="s">
        <v>4598</v>
      </c>
      <c r="BO525" t="s">
        <v>4599</v>
      </c>
      <c r="BP525" t="s">
        <v>58</v>
      </c>
      <c r="BQ525" t="s">
        <v>59</v>
      </c>
      <c r="BR525" t="s">
        <v>11779</v>
      </c>
      <c r="BS525" t="s">
        <v>12530</v>
      </c>
      <c r="BT525" t="s">
        <v>13829</v>
      </c>
      <c r="BU525" t="s">
        <v>12459</v>
      </c>
      <c r="BV525" t="s">
        <v>12543</v>
      </c>
      <c r="BW525" t="s">
        <v>12515</v>
      </c>
      <c r="BX525" t="s">
        <v>13830</v>
      </c>
      <c r="BY525" t="s">
        <v>13064</v>
      </c>
      <c r="BZ525" t="s">
        <v>12473</v>
      </c>
      <c r="CA525" t="s">
        <v>12524</v>
      </c>
      <c r="CB525" t="s">
        <v>13120</v>
      </c>
      <c r="CC525" t="s">
        <v>12463</v>
      </c>
      <c r="CD525" t="s">
        <v>12469</v>
      </c>
      <c r="CE525" t="s">
        <v>12690</v>
      </c>
      <c r="CF525" t="s">
        <v>13831</v>
      </c>
      <c r="CG525" t="s">
        <v>12518</v>
      </c>
      <c r="CH525" t="s">
        <v>12519</v>
      </c>
      <c r="CI525" t="s">
        <v>12458</v>
      </c>
      <c r="CJ525" t="s">
        <v>12760</v>
      </c>
      <c r="CK525" t="s">
        <v>12671</v>
      </c>
      <c r="CL525" t="s">
        <v>12466</v>
      </c>
      <c r="CM525" t="s">
        <v>13832</v>
      </c>
    </row>
    <row r="526" spans="1:97" hidden="1" x14ac:dyDescent="0.25">
      <c r="A526">
        <v>525</v>
      </c>
      <c r="B526" t="s">
        <v>4600</v>
      </c>
      <c r="C526" t="s">
        <v>4601</v>
      </c>
      <c r="D526">
        <v>8</v>
      </c>
      <c r="E526">
        <v>9</v>
      </c>
      <c r="F526" t="s">
        <v>45</v>
      </c>
      <c r="G526">
        <v>100</v>
      </c>
      <c r="H526" s="3">
        <f t="shared" si="192"/>
        <v>800</v>
      </c>
      <c r="I526" s="3">
        <f t="shared" si="193"/>
        <v>900</v>
      </c>
      <c r="J526">
        <v>1</v>
      </c>
      <c r="K526" s="3" t="str">
        <f t="shared" si="195"/>
        <v>Yes</v>
      </c>
      <c r="L526" s="3" t="str">
        <f t="shared" si="196"/>
        <v>with rating</v>
      </c>
      <c r="M526" s="3">
        <f t="shared" si="197"/>
        <v>1</v>
      </c>
      <c r="N526" s="3" t="str">
        <f t="shared" si="198"/>
        <v>Above average</v>
      </c>
      <c r="O526" s="3">
        <f t="shared" si="199"/>
        <v>0</v>
      </c>
      <c r="P526" s="3">
        <f t="shared" si="200"/>
        <v>0</v>
      </c>
      <c r="Q526" s="3">
        <f t="shared" si="201"/>
        <v>0</v>
      </c>
      <c r="R526" s="3">
        <f t="shared" si="202"/>
        <v>0</v>
      </c>
      <c r="S526" s="3">
        <f t="shared" si="203"/>
        <v>1</v>
      </c>
      <c r="T526" s="3">
        <f t="shared" si="204"/>
        <v>0</v>
      </c>
      <c r="U526" s="3" t="str">
        <f t="shared" si="205"/>
        <v>Very good</v>
      </c>
      <c r="V526">
        <v>4.08</v>
      </c>
      <c r="W526">
        <v>61</v>
      </c>
      <c r="X526">
        <v>38</v>
      </c>
      <c r="Y526" s="8">
        <f t="shared" si="206"/>
        <v>0.62295081967213117</v>
      </c>
      <c r="Z526">
        <v>6</v>
      </c>
      <c r="AA526">
        <v>8</v>
      </c>
      <c r="AB526">
        <v>2</v>
      </c>
      <c r="AC526">
        <v>7</v>
      </c>
      <c r="AD526" s="9">
        <f t="shared" si="207"/>
        <v>0.11475409836065574</v>
      </c>
      <c r="AE526">
        <v>0</v>
      </c>
      <c r="AF526">
        <v>0</v>
      </c>
      <c r="AG526" s="3" t="str">
        <f t="shared" si="208"/>
        <v>No</v>
      </c>
      <c r="AH526">
        <v>0</v>
      </c>
      <c r="AI526" s="3" t="str">
        <f t="shared" si="209"/>
        <v>No</v>
      </c>
      <c r="AJ526">
        <v>0</v>
      </c>
      <c r="AK526" s="3" t="str">
        <f t="shared" si="210"/>
        <v>No</v>
      </c>
      <c r="AL526" t="s">
        <v>4602</v>
      </c>
      <c r="AM526" t="s">
        <v>193</v>
      </c>
      <c r="AN526" t="s">
        <v>48</v>
      </c>
      <c r="AO526">
        <v>2</v>
      </c>
      <c r="AP526" s="6" t="s">
        <v>12443</v>
      </c>
      <c r="AQ526">
        <v>3</v>
      </c>
      <c r="AR526">
        <v>0</v>
      </c>
      <c r="AS526" s="3" t="str">
        <f t="shared" si="211"/>
        <v>No</v>
      </c>
      <c r="AT526">
        <v>39</v>
      </c>
      <c r="AU526">
        <v>50</v>
      </c>
      <c r="AV526" t="str">
        <f t="shared" si="212"/>
        <v>No</v>
      </c>
      <c r="AY526" t="s">
        <v>51</v>
      </c>
      <c r="AZ526" s="6" t="s">
        <v>4603</v>
      </c>
      <c r="BA526" t="s">
        <v>4604</v>
      </c>
      <c r="BB526" t="s">
        <v>4605</v>
      </c>
      <c r="BC526" s="3" t="str">
        <f t="shared" si="213"/>
        <v>with rating</v>
      </c>
      <c r="BD526">
        <v>1585</v>
      </c>
      <c r="BE526" s="3">
        <v>0</v>
      </c>
      <c r="BF526" s="8">
        <f t="shared" si="214"/>
        <v>0</v>
      </c>
      <c r="BG526" s="5">
        <f t="shared" si="194"/>
        <v>0</v>
      </c>
      <c r="BH526">
        <v>4.0769716088327996</v>
      </c>
      <c r="BI526" t="s">
        <v>4606</v>
      </c>
      <c r="BJ526">
        <v>0</v>
      </c>
      <c r="BK526" s="3" t="str">
        <f t="shared" si="215"/>
        <v>No</v>
      </c>
      <c r="BM526" t="s">
        <v>4607</v>
      </c>
      <c r="BN526" t="s">
        <v>4608</v>
      </c>
      <c r="BO526" t="s">
        <v>4609</v>
      </c>
      <c r="BP526" t="s">
        <v>58</v>
      </c>
      <c r="BQ526" t="s">
        <v>59</v>
      </c>
      <c r="BR526" t="s">
        <v>4602</v>
      </c>
      <c r="BS526" t="s">
        <v>12458</v>
      </c>
      <c r="BT526" t="s">
        <v>12469</v>
      </c>
      <c r="BU526" t="s">
        <v>13306</v>
      </c>
      <c r="BV526" t="s">
        <v>12512</v>
      </c>
      <c r="BW526" t="s">
        <v>12587</v>
      </c>
      <c r="BX526" t="s">
        <v>12607</v>
      </c>
      <c r="BY526" t="s">
        <v>12568</v>
      </c>
      <c r="BZ526" t="s">
        <v>13833</v>
      </c>
      <c r="CA526" t="s">
        <v>13834</v>
      </c>
      <c r="CB526" t="s">
        <v>12463</v>
      </c>
      <c r="CC526" t="s">
        <v>12571</v>
      </c>
      <c r="CD526" t="s">
        <v>12725</v>
      </c>
      <c r="CE526" t="s">
        <v>12554</v>
      </c>
      <c r="CF526" t="s">
        <v>12529</v>
      </c>
    </row>
    <row r="527" spans="1:97" hidden="1" x14ac:dyDescent="0.25">
      <c r="A527">
        <v>526</v>
      </c>
      <c r="B527" t="s">
        <v>4610</v>
      </c>
      <c r="C527" t="s">
        <v>11780</v>
      </c>
      <c r="D527">
        <v>9</v>
      </c>
      <c r="E527">
        <v>8</v>
      </c>
      <c r="F527" t="s">
        <v>45</v>
      </c>
      <c r="G527">
        <v>1000</v>
      </c>
      <c r="H527" s="3">
        <f t="shared" si="192"/>
        <v>9000</v>
      </c>
      <c r="I527" s="3">
        <f t="shared" si="193"/>
        <v>8000</v>
      </c>
      <c r="J527">
        <v>0</v>
      </c>
      <c r="K527" s="3" t="str">
        <f t="shared" si="195"/>
        <v>No</v>
      </c>
      <c r="L527" s="3" t="str">
        <f t="shared" si="196"/>
        <v>with rating</v>
      </c>
      <c r="M527" s="3">
        <f t="shared" si="197"/>
        <v>1</v>
      </c>
      <c r="N527" s="3" t="str">
        <f t="shared" si="198"/>
        <v>Below average</v>
      </c>
      <c r="O527" s="3">
        <f t="shared" si="199"/>
        <v>0</v>
      </c>
      <c r="P527" s="3">
        <f t="shared" si="200"/>
        <v>0</v>
      </c>
      <c r="Q527" s="3">
        <f t="shared" si="201"/>
        <v>0</v>
      </c>
      <c r="R527" s="3">
        <f t="shared" si="202"/>
        <v>0</v>
      </c>
      <c r="S527" s="3">
        <f t="shared" si="203"/>
        <v>1</v>
      </c>
      <c r="T527" s="3">
        <f t="shared" si="204"/>
        <v>0</v>
      </c>
      <c r="U527" s="3" t="str">
        <f t="shared" si="205"/>
        <v>Very good</v>
      </c>
      <c r="V527">
        <v>3.78</v>
      </c>
      <c r="W527">
        <v>282</v>
      </c>
      <c r="X527">
        <v>127</v>
      </c>
      <c r="Y527" s="8">
        <f t="shared" si="206"/>
        <v>0.450354609929078</v>
      </c>
      <c r="Z527">
        <v>47</v>
      </c>
      <c r="AA527">
        <v>58</v>
      </c>
      <c r="AB527">
        <v>20</v>
      </c>
      <c r="AC527">
        <v>30</v>
      </c>
      <c r="AD527" s="9">
        <f t="shared" si="207"/>
        <v>0.10638297872340426</v>
      </c>
      <c r="AE527">
        <v>0</v>
      </c>
      <c r="AF527">
        <v>0</v>
      </c>
      <c r="AG527" s="3" t="str">
        <f t="shared" si="208"/>
        <v>No</v>
      </c>
      <c r="AH527">
        <v>0</v>
      </c>
      <c r="AI527" s="3" t="str">
        <f t="shared" si="209"/>
        <v>No</v>
      </c>
      <c r="AJ527">
        <v>0</v>
      </c>
      <c r="AK527" s="3" t="str">
        <f t="shared" si="210"/>
        <v>No</v>
      </c>
      <c r="AL527" t="s">
        <v>11781</v>
      </c>
      <c r="AM527" t="s">
        <v>193</v>
      </c>
      <c r="AN527" t="s">
        <v>96</v>
      </c>
      <c r="AO527">
        <v>15</v>
      </c>
      <c r="AP527" s="6" t="s">
        <v>12443</v>
      </c>
      <c r="AQ527">
        <v>3</v>
      </c>
      <c r="AR527">
        <v>0</v>
      </c>
      <c r="AS527" s="3" t="str">
        <f t="shared" si="211"/>
        <v>No</v>
      </c>
      <c r="AT527">
        <v>43</v>
      </c>
      <c r="AU527">
        <v>50</v>
      </c>
      <c r="AV527" t="str">
        <f t="shared" si="212"/>
        <v>No</v>
      </c>
      <c r="AY527" t="s">
        <v>51</v>
      </c>
      <c r="AZ527" s="6" t="s">
        <v>4613</v>
      </c>
      <c r="BA527" t="s">
        <v>4613</v>
      </c>
      <c r="BB527" t="s">
        <v>4614</v>
      </c>
      <c r="BC527" s="3" t="str">
        <f t="shared" si="213"/>
        <v>with rating</v>
      </c>
      <c r="BD527">
        <v>16523</v>
      </c>
      <c r="BE527" s="3">
        <v>86</v>
      </c>
      <c r="BF527" s="8">
        <f t="shared" si="214"/>
        <v>0.86</v>
      </c>
      <c r="BG527" s="5">
        <f t="shared" si="194"/>
        <v>14209.78</v>
      </c>
      <c r="BH527">
        <v>4.0387338860981599</v>
      </c>
      <c r="BI527" t="s">
        <v>4615</v>
      </c>
      <c r="BJ527">
        <v>0</v>
      </c>
      <c r="BK527" s="3" t="str">
        <f t="shared" si="215"/>
        <v>No</v>
      </c>
      <c r="BM527" t="s">
        <v>4616</v>
      </c>
      <c r="BN527" t="s">
        <v>4617</v>
      </c>
      <c r="BO527" t="s">
        <v>4618</v>
      </c>
      <c r="BP527" t="s">
        <v>58</v>
      </c>
      <c r="BQ527" t="s">
        <v>59</v>
      </c>
      <c r="BR527" t="s">
        <v>11781</v>
      </c>
      <c r="BS527" t="s">
        <v>12530</v>
      </c>
      <c r="BT527" t="s">
        <v>12458</v>
      </c>
      <c r="BU527" t="s">
        <v>12573</v>
      </c>
      <c r="BV527" t="s">
        <v>12459</v>
      </c>
      <c r="BW527" t="s">
        <v>12582</v>
      </c>
      <c r="BX527" t="s">
        <v>12467</v>
      </c>
      <c r="BY527" t="s">
        <v>13067</v>
      </c>
      <c r="BZ527" t="s">
        <v>12473</v>
      </c>
      <c r="CA527" t="s">
        <v>12527</v>
      </c>
      <c r="CB527" t="s">
        <v>12463</v>
      </c>
      <c r="CC527" t="s">
        <v>12576</v>
      </c>
      <c r="CD527" t="s">
        <v>13835</v>
      </c>
      <c r="CE527" t="s">
        <v>12466</v>
      </c>
      <c r="CF527" t="s">
        <v>12518</v>
      </c>
      <c r="CG527" t="s">
        <v>12519</v>
      </c>
      <c r="CH527" t="s">
        <v>12605</v>
      </c>
      <c r="CI527" t="s">
        <v>12492</v>
      </c>
      <c r="CJ527" t="s">
        <v>12609</v>
      </c>
      <c r="CK527" t="s">
        <v>12580</v>
      </c>
      <c r="CL527" t="s">
        <v>12602</v>
      </c>
    </row>
    <row r="528" spans="1:97" hidden="1" x14ac:dyDescent="0.25">
      <c r="A528">
        <v>527</v>
      </c>
      <c r="B528" t="s">
        <v>4619</v>
      </c>
      <c r="C528" t="s">
        <v>4620</v>
      </c>
      <c r="D528">
        <v>2.76</v>
      </c>
      <c r="E528">
        <v>17</v>
      </c>
      <c r="F528" t="s">
        <v>45</v>
      </c>
      <c r="G528">
        <v>1000</v>
      </c>
      <c r="H528" s="3">
        <f t="shared" si="192"/>
        <v>2760</v>
      </c>
      <c r="I528" s="3">
        <f t="shared" si="193"/>
        <v>17000</v>
      </c>
      <c r="J528">
        <v>1</v>
      </c>
      <c r="K528" s="3" t="str">
        <f t="shared" si="195"/>
        <v>Yes</v>
      </c>
      <c r="L528" s="3" t="str">
        <f t="shared" si="196"/>
        <v>with rating</v>
      </c>
      <c r="M528" s="3">
        <f t="shared" si="197"/>
        <v>1</v>
      </c>
      <c r="N528" s="3" t="str">
        <f t="shared" si="198"/>
        <v>Above average</v>
      </c>
      <c r="O528" s="3">
        <f t="shared" si="199"/>
        <v>0</v>
      </c>
      <c r="P528" s="3">
        <f t="shared" si="200"/>
        <v>0</v>
      </c>
      <c r="Q528" s="3">
        <f t="shared" si="201"/>
        <v>0</v>
      </c>
      <c r="R528" s="3">
        <f t="shared" si="202"/>
        <v>0</v>
      </c>
      <c r="S528" s="3">
        <f t="shared" si="203"/>
        <v>1</v>
      </c>
      <c r="T528" s="3">
        <f t="shared" si="204"/>
        <v>0</v>
      </c>
      <c r="U528" s="3" t="str">
        <f t="shared" si="205"/>
        <v>Very good</v>
      </c>
      <c r="V528">
        <v>4.33</v>
      </c>
      <c r="W528">
        <v>49</v>
      </c>
      <c r="X528">
        <v>28</v>
      </c>
      <c r="Y528" s="8">
        <f t="shared" si="206"/>
        <v>0.5714285714285714</v>
      </c>
      <c r="Z528">
        <v>13</v>
      </c>
      <c r="AA528">
        <v>5</v>
      </c>
      <c r="AB528">
        <v>2</v>
      </c>
      <c r="AC528">
        <v>1</v>
      </c>
      <c r="AD528" s="9">
        <f t="shared" si="207"/>
        <v>2.0408163265306121E-2</v>
      </c>
      <c r="AE528">
        <v>1</v>
      </c>
      <c r="AF528">
        <v>0</v>
      </c>
      <c r="AG528" s="3" t="str">
        <f t="shared" si="208"/>
        <v>No</v>
      </c>
      <c r="AH528">
        <v>1</v>
      </c>
      <c r="AI528" s="3" t="str">
        <f t="shared" si="209"/>
        <v>Yes</v>
      </c>
      <c r="AJ528">
        <v>0</v>
      </c>
      <c r="AK528" s="3" t="str">
        <f t="shared" si="210"/>
        <v>No</v>
      </c>
      <c r="AL528" t="s">
        <v>4621</v>
      </c>
      <c r="AM528" t="s">
        <v>63</v>
      </c>
      <c r="AN528" t="s">
        <v>64</v>
      </c>
      <c r="AO528">
        <v>3</v>
      </c>
      <c r="AP528" s="6" t="s">
        <v>12443</v>
      </c>
      <c r="AQ528">
        <v>1</v>
      </c>
      <c r="AR528">
        <v>0</v>
      </c>
      <c r="AS528" s="3" t="str">
        <f t="shared" si="211"/>
        <v>No</v>
      </c>
      <c r="AT528">
        <v>43</v>
      </c>
      <c r="AU528">
        <v>50</v>
      </c>
      <c r="AV528" t="str">
        <f t="shared" si="212"/>
        <v>No</v>
      </c>
      <c r="AY528" t="s">
        <v>51</v>
      </c>
      <c r="AZ528" s="6" t="s">
        <v>4622</v>
      </c>
      <c r="BA528" t="s">
        <v>4623</v>
      </c>
      <c r="BB528" t="s">
        <v>4624</v>
      </c>
      <c r="BC528" s="3" t="str">
        <f t="shared" si="213"/>
        <v>with rating</v>
      </c>
      <c r="BD528">
        <v>11505</v>
      </c>
      <c r="BE528" s="3">
        <v>88</v>
      </c>
      <c r="BF528" s="8">
        <f t="shared" si="214"/>
        <v>0.88</v>
      </c>
      <c r="BG528" s="5">
        <f t="shared" si="194"/>
        <v>10124.4</v>
      </c>
      <c r="BH528">
        <v>4.1367231638417996</v>
      </c>
      <c r="BI528" t="s">
        <v>4625</v>
      </c>
      <c r="BJ528">
        <v>0</v>
      </c>
      <c r="BK528" s="3" t="str">
        <f t="shared" si="215"/>
        <v>No</v>
      </c>
      <c r="BM528" t="s">
        <v>4626</v>
      </c>
      <c r="BN528" t="s">
        <v>4627</v>
      </c>
      <c r="BO528" t="s">
        <v>4628</v>
      </c>
      <c r="BP528" t="s">
        <v>58</v>
      </c>
      <c r="BQ528" t="s">
        <v>59</v>
      </c>
      <c r="BR528" t="s">
        <v>4621</v>
      </c>
      <c r="BS528" t="s">
        <v>12510</v>
      </c>
      <c r="BT528" t="s">
        <v>13509</v>
      </c>
      <c r="BU528" t="s">
        <v>12582</v>
      </c>
      <c r="BV528" t="s">
        <v>12727</v>
      </c>
      <c r="BW528" t="s">
        <v>12473</v>
      </c>
      <c r="BX528" t="s">
        <v>13836</v>
      </c>
      <c r="BY528" t="s">
        <v>12576</v>
      </c>
      <c r="BZ528" t="s">
        <v>12463</v>
      </c>
      <c r="CA528" t="s">
        <v>13456</v>
      </c>
      <c r="CB528" t="s">
        <v>12632</v>
      </c>
      <c r="CC528" t="s">
        <v>13837</v>
      </c>
      <c r="CD528" t="s">
        <v>12475</v>
      </c>
      <c r="CE528" t="s">
        <v>12459</v>
      </c>
      <c r="CF528" t="s">
        <v>13066</v>
      </c>
      <c r="CG528" t="s">
        <v>12581</v>
      </c>
      <c r="CH528" t="s">
        <v>12607</v>
      </c>
    </row>
    <row r="529" spans="1:93" hidden="1" x14ac:dyDescent="0.25">
      <c r="A529">
        <v>528</v>
      </c>
      <c r="B529" t="s">
        <v>104</v>
      </c>
      <c r="C529" t="s">
        <v>11400</v>
      </c>
      <c r="D529">
        <v>3.83</v>
      </c>
      <c r="E529">
        <v>4</v>
      </c>
      <c r="F529" t="s">
        <v>45</v>
      </c>
      <c r="G529">
        <v>100</v>
      </c>
      <c r="H529" s="3">
        <f t="shared" si="192"/>
        <v>383</v>
      </c>
      <c r="I529" s="3">
        <f t="shared" si="193"/>
        <v>400</v>
      </c>
      <c r="J529">
        <v>0</v>
      </c>
      <c r="K529" s="3" t="str">
        <f t="shared" si="195"/>
        <v>No</v>
      </c>
      <c r="L529" s="3" t="str">
        <f t="shared" si="196"/>
        <v>with rating</v>
      </c>
      <c r="M529" s="3">
        <f t="shared" si="197"/>
        <v>1</v>
      </c>
      <c r="N529" s="3" t="str">
        <f t="shared" si="198"/>
        <v>Below average</v>
      </c>
      <c r="O529" s="3">
        <f t="shared" si="199"/>
        <v>0</v>
      </c>
      <c r="P529" s="3">
        <f t="shared" si="200"/>
        <v>0</v>
      </c>
      <c r="Q529" s="3">
        <f t="shared" si="201"/>
        <v>0</v>
      </c>
      <c r="R529" s="3">
        <f t="shared" si="202"/>
        <v>0</v>
      </c>
      <c r="S529" s="3">
        <f t="shared" si="203"/>
        <v>1</v>
      </c>
      <c r="T529" s="3">
        <f t="shared" si="204"/>
        <v>0</v>
      </c>
      <c r="U529" s="3" t="str">
        <f t="shared" si="205"/>
        <v>Very good</v>
      </c>
      <c r="V529">
        <v>3.57</v>
      </c>
      <c r="W529">
        <v>67</v>
      </c>
      <c r="X529">
        <v>27</v>
      </c>
      <c r="Y529" s="8">
        <f t="shared" si="206"/>
        <v>0.40298507462686567</v>
      </c>
      <c r="Z529">
        <v>15</v>
      </c>
      <c r="AA529">
        <v>6</v>
      </c>
      <c r="AB529">
        <v>7</v>
      </c>
      <c r="AC529">
        <v>12</v>
      </c>
      <c r="AD529" s="9">
        <f t="shared" si="207"/>
        <v>0.17910447761194029</v>
      </c>
      <c r="AE529">
        <v>0</v>
      </c>
      <c r="AF529">
        <v>0</v>
      </c>
      <c r="AG529" s="3" t="str">
        <f t="shared" si="208"/>
        <v>No</v>
      </c>
      <c r="AH529">
        <v>0</v>
      </c>
      <c r="AI529" s="3" t="str">
        <f t="shared" si="209"/>
        <v>No</v>
      </c>
      <c r="AJ529">
        <v>0</v>
      </c>
      <c r="AK529" s="3" t="str">
        <f t="shared" si="210"/>
        <v>No</v>
      </c>
      <c r="AL529" t="s">
        <v>11401</v>
      </c>
      <c r="AM529" t="s">
        <v>4629</v>
      </c>
      <c r="AN529" t="s">
        <v>64</v>
      </c>
      <c r="AO529">
        <v>1</v>
      </c>
      <c r="AP529" s="6" t="s">
        <v>12443</v>
      </c>
      <c r="AQ529">
        <v>1</v>
      </c>
      <c r="AR529">
        <v>0</v>
      </c>
      <c r="AS529" s="3" t="str">
        <f t="shared" si="211"/>
        <v>No</v>
      </c>
      <c r="AT529">
        <v>38</v>
      </c>
      <c r="AU529">
        <v>50</v>
      </c>
      <c r="AV529" t="str">
        <f t="shared" si="212"/>
        <v>No</v>
      </c>
      <c r="AY529" t="s">
        <v>51</v>
      </c>
      <c r="AZ529" s="6" t="s">
        <v>3973</v>
      </c>
      <c r="BA529" t="s">
        <v>3974</v>
      </c>
      <c r="BB529" t="s">
        <v>3975</v>
      </c>
      <c r="BC529" s="3" t="str">
        <f t="shared" si="213"/>
        <v>with rating</v>
      </c>
      <c r="BD529">
        <v>5654</v>
      </c>
      <c r="BE529" s="3">
        <v>84</v>
      </c>
      <c r="BF529" s="8">
        <f t="shared" si="214"/>
        <v>0.84</v>
      </c>
      <c r="BG529" s="5">
        <f t="shared" si="194"/>
        <v>4749.3599999999997</v>
      </c>
      <c r="BH529">
        <v>3.95879023700035</v>
      </c>
      <c r="BI529" t="s">
        <v>3976</v>
      </c>
      <c r="BJ529">
        <v>0</v>
      </c>
      <c r="BK529" s="3" t="str">
        <f t="shared" si="215"/>
        <v>No</v>
      </c>
      <c r="BM529" t="s">
        <v>4630</v>
      </c>
      <c r="BN529" t="s">
        <v>4631</v>
      </c>
      <c r="BO529" t="s">
        <v>4632</v>
      </c>
      <c r="BP529" t="s">
        <v>58</v>
      </c>
      <c r="BQ529" t="s">
        <v>59</v>
      </c>
      <c r="BR529" t="s">
        <v>11401</v>
      </c>
      <c r="BS529" t="s">
        <v>12526</v>
      </c>
      <c r="BT529" t="s">
        <v>12458</v>
      </c>
      <c r="BU529" t="s">
        <v>12519</v>
      </c>
      <c r="BV529" t="s">
        <v>12527</v>
      </c>
      <c r="BW529" t="s">
        <v>12528</v>
      </c>
      <c r="BX529" t="s">
        <v>12463</v>
      </c>
      <c r="BY529" t="s">
        <v>12492</v>
      </c>
      <c r="BZ529" t="s">
        <v>12475</v>
      </c>
      <c r="CA529" t="s">
        <v>12466</v>
      </c>
      <c r="CB529" t="s">
        <v>12529</v>
      </c>
    </row>
    <row r="530" spans="1:93" hidden="1" x14ac:dyDescent="0.25">
      <c r="A530">
        <v>529</v>
      </c>
      <c r="B530" t="s">
        <v>4633</v>
      </c>
      <c r="C530" t="s">
        <v>4634</v>
      </c>
      <c r="D530">
        <v>7</v>
      </c>
      <c r="E530">
        <v>9</v>
      </c>
      <c r="F530" t="s">
        <v>45</v>
      </c>
      <c r="G530">
        <v>10000</v>
      </c>
      <c r="H530" s="3">
        <f t="shared" si="192"/>
        <v>70000</v>
      </c>
      <c r="I530" s="3">
        <f t="shared" si="193"/>
        <v>90000</v>
      </c>
      <c r="J530">
        <v>1</v>
      </c>
      <c r="K530" s="3" t="str">
        <f t="shared" si="195"/>
        <v>Yes</v>
      </c>
      <c r="L530" s="3" t="str">
        <f t="shared" si="196"/>
        <v>with rating</v>
      </c>
      <c r="M530" s="3">
        <f t="shared" si="197"/>
        <v>1</v>
      </c>
      <c r="N530" s="3" t="str">
        <f t="shared" si="198"/>
        <v>Above average</v>
      </c>
      <c r="O530" s="3">
        <f t="shared" si="199"/>
        <v>0</v>
      </c>
      <c r="P530" s="3">
        <f t="shared" si="200"/>
        <v>0</v>
      </c>
      <c r="Q530" s="3">
        <f t="shared" si="201"/>
        <v>0</v>
      </c>
      <c r="R530" s="3">
        <f t="shared" si="202"/>
        <v>0</v>
      </c>
      <c r="S530" s="3">
        <f t="shared" si="203"/>
        <v>1</v>
      </c>
      <c r="T530" s="3">
        <f t="shared" si="204"/>
        <v>0</v>
      </c>
      <c r="U530" s="3" t="str">
        <f t="shared" si="205"/>
        <v>Very good</v>
      </c>
      <c r="V530">
        <v>4.47</v>
      </c>
      <c r="W530">
        <v>1838</v>
      </c>
      <c r="X530">
        <v>1253</v>
      </c>
      <c r="Y530" s="8">
        <f t="shared" si="206"/>
        <v>0.68171926006528838</v>
      </c>
      <c r="Z530">
        <v>351</v>
      </c>
      <c r="AA530">
        <v>139</v>
      </c>
      <c r="AB530">
        <v>42</v>
      </c>
      <c r="AC530">
        <v>53</v>
      </c>
      <c r="AD530" s="9">
        <f t="shared" si="207"/>
        <v>2.8835690968443961E-2</v>
      </c>
      <c r="AE530">
        <v>1</v>
      </c>
      <c r="AF530">
        <v>0</v>
      </c>
      <c r="AG530" s="3" t="str">
        <f t="shared" si="208"/>
        <v>No</v>
      </c>
      <c r="AH530">
        <v>1</v>
      </c>
      <c r="AI530" s="3" t="str">
        <f t="shared" si="209"/>
        <v>Yes</v>
      </c>
      <c r="AJ530">
        <v>0</v>
      </c>
      <c r="AK530" s="3" t="str">
        <f t="shared" si="210"/>
        <v>No</v>
      </c>
      <c r="AL530" t="s">
        <v>4635</v>
      </c>
      <c r="AM530" t="s">
        <v>85</v>
      </c>
      <c r="AN530" t="s">
        <v>96</v>
      </c>
      <c r="AO530">
        <v>50</v>
      </c>
      <c r="AP530" s="6" t="s">
        <v>12443</v>
      </c>
      <c r="AQ530">
        <v>2</v>
      </c>
      <c r="AR530">
        <v>0</v>
      </c>
      <c r="AS530" s="3" t="str">
        <f t="shared" si="211"/>
        <v>No</v>
      </c>
      <c r="AT530">
        <v>43</v>
      </c>
      <c r="AU530">
        <v>50</v>
      </c>
      <c r="AV530" t="str">
        <f t="shared" si="212"/>
        <v>Yes</v>
      </c>
      <c r="AW530">
        <v>1</v>
      </c>
      <c r="AX530" t="s">
        <v>12445</v>
      </c>
      <c r="AY530" t="s">
        <v>51</v>
      </c>
      <c r="AZ530" s="6" t="s">
        <v>4636</v>
      </c>
      <c r="BA530" t="s">
        <v>4636</v>
      </c>
      <c r="BB530" t="s">
        <v>4637</v>
      </c>
      <c r="BC530" s="3" t="str">
        <f t="shared" si="213"/>
        <v>with rating</v>
      </c>
      <c r="BD530">
        <v>8727</v>
      </c>
      <c r="BE530" s="3">
        <v>89</v>
      </c>
      <c r="BF530" s="8">
        <f t="shared" si="214"/>
        <v>0.89</v>
      </c>
      <c r="BG530" s="5">
        <f t="shared" si="194"/>
        <v>7767.03</v>
      </c>
      <c r="BH530">
        <v>4.1617967228142501</v>
      </c>
      <c r="BI530" t="s">
        <v>4638</v>
      </c>
      <c r="BJ530">
        <v>0</v>
      </c>
      <c r="BK530" s="3" t="str">
        <f t="shared" si="215"/>
        <v>No</v>
      </c>
      <c r="BM530" t="s">
        <v>4639</v>
      </c>
      <c r="BN530" t="s">
        <v>4640</v>
      </c>
      <c r="BO530" t="s">
        <v>4641</v>
      </c>
      <c r="BP530" t="s">
        <v>58</v>
      </c>
      <c r="BQ530" t="s">
        <v>59</v>
      </c>
      <c r="BR530" t="s">
        <v>4635</v>
      </c>
      <c r="BS530" t="s">
        <v>12469</v>
      </c>
      <c r="BT530" t="s">
        <v>12510</v>
      </c>
      <c r="BU530" t="s">
        <v>12704</v>
      </c>
      <c r="BV530" t="s">
        <v>13672</v>
      </c>
      <c r="BW530" t="s">
        <v>12770</v>
      </c>
      <c r="BX530" t="s">
        <v>13297</v>
      </c>
      <c r="BY530" t="s">
        <v>12923</v>
      </c>
      <c r="BZ530" t="s">
        <v>12459</v>
      </c>
      <c r="CA530" t="s">
        <v>12471</v>
      </c>
      <c r="CB530" t="s">
        <v>12493</v>
      </c>
      <c r="CC530" t="s">
        <v>12725</v>
      </c>
      <c r="CD530" t="s">
        <v>12702</v>
      </c>
    </row>
    <row r="531" spans="1:93" hidden="1" x14ac:dyDescent="0.25">
      <c r="A531">
        <v>530</v>
      </c>
      <c r="B531" t="s">
        <v>4642</v>
      </c>
      <c r="C531" t="s">
        <v>4643</v>
      </c>
      <c r="D531">
        <v>6</v>
      </c>
      <c r="E531">
        <v>43</v>
      </c>
      <c r="F531" t="s">
        <v>45</v>
      </c>
      <c r="G531">
        <v>1000</v>
      </c>
      <c r="H531" s="3">
        <f t="shared" si="192"/>
        <v>6000</v>
      </c>
      <c r="I531" s="3">
        <f t="shared" si="193"/>
        <v>43000</v>
      </c>
      <c r="J531">
        <v>0</v>
      </c>
      <c r="K531" s="3" t="str">
        <f t="shared" si="195"/>
        <v>No</v>
      </c>
      <c r="L531" s="3" t="str">
        <f t="shared" si="196"/>
        <v>with rating</v>
      </c>
      <c r="M531" s="3">
        <f t="shared" si="197"/>
        <v>1</v>
      </c>
      <c r="N531" s="3" t="str">
        <f t="shared" si="198"/>
        <v>Below average</v>
      </c>
      <c r="O531" s="3">
        <f t="shared" si="199"/>
        <v>0</v>
      </c>
      <c r="P531" s="3">
        <f t="shared" si="200"/>
        <v>0</v>
      </c>
      <c r="Q531" s="3">
        <f t="shared" si="201"/>
        <v>0</v>
      </c>
      <c r="R531" s="3">
        <f t="shared" si="202"/>
        <v>1</v>
      </c>
      <c r="S531" s="3">
        <f t="shared" si="203"/>
        <v>0</v>
      </c>
      <c r="T531" s="3">
        <f t="shared" si="204"/>
        <v>0</v>
      </c>
      <c r="U531" s="3" t="str">
        <f t="shared" si="205"/>
        <v>Good</v>
      </c>
      <c r="V531">
        <v>3.46</v>
      </c>
      <c r="W531">
        <v>566</v>
      </c>
      <c r="X531">
        <v>239</v>
      </c>
      <c r="Y531" s="8">
        <f t="shared" si="206"/>
        <v>0.42226148409893993</v>
      </c>
      <c r="Z531">
        <v>71</v>
      </c>
      <c r="AA531">
        <v>85</v>
      </c>
      <c r="AB531">
        <v>56</v>
      </c>
      <c r="AC531">
        <v>115</v>
      </c>
      <c r="AD531" s="9">
        <f t="shared" si="207"/>
        <v>0.20318021201413428</v>
      </c>
      <c r="AE531">
        <v>0</v>
      </c>
      <c r="AF531">
        <v>0</v>
      </c>
      <c r="AG531" s="3" t="str">
        <f t="shared" si="208"/>
        <v>No</v>
      </c>
      <c r="AH531">
        <v>0</v>
      </c>
      <c r="AI531" s="3" t="str">
        <f t="shared" si="209"/>
        <v>No</v>
      </c>
      <c r="AJ531">
        <v>0</v>
      </c>
      <c r="AK531" s="3" t="str">
        <f t="shared" si="210"/>
        <v>No</v>
      </c>
      <c r="AL531" t="s">
        <v>4644</v>
      </c>
      <c r="AM531" t="s">
        <v>4645</v>
      </c>
      <c r="AN531" t="s">
        <v>48</v>
      </c>
      <c r="AO531">
        <v>15</v>
      </c>
      <c r="AP531" s="6" t="s">
        <v>12443</v>
      </c>
      <c r="AQ531">
        <v>2</v>
      </c>
      <c r="AR531">
        <v>0</v>
      </c>
      <c r="AS531" s="3" t="str">
        <f t="shared" si="211"/>
        <v>No</v>
      </c>
      <c r="AT531">
        <v>43</v>
      </c>
      <c r="AU531">
        <v>50</v>
      </c>
      <c r="AV531" t="str">
        <f t="shared" si="212"/>
        <v>No</v>
      </c>
      <c r="AY531" t="s">
        <v>51</v>
      </c>
      <c r="AZ531" s="6" t="s">
        <v>2535</v>
      </c>
      <c r="BA531" t="s">
        <v>2535</v>
      </c>
      <c r="BB531" t="s">
        <v>2536</v>
      </c>
      <c r="BC531" s="3" t="str">
        <f t="shared" si="213"/>
        <v>with rating</v>
      </c>
      <c r="BD531">
        <v>36361</v>
      </c>
      <c r="BE531" s="3">
        <v>84</v>
      </c>
      <c r="BF531" s="8">
        <f t="shared" si="214"/>
        <v>0.84</v>
      </c>
      <c r="BG531" s="5">
        <f t="shared" si="194"/>
        <v>30543.24</v>
      </c>
      <c r="BH531">
        <v>3.96752014521052</v>
      </c>
      <c r="BI531" t="s">
        <v>2537</v>
      </c>
      <c r="BJ531">
        <v>0</v>
      </c>
      <c r="BK531" s="3" t="str">
        <f t="shared" si="215"/>
        <v>No</v>
      </c>
      <c r="BM531" t="s">
        <v>4646</v>
      </c>
      <c r="BN531" t="s">
        <v>4647</v>
      </c>
      <c r="BO531" t="s">
        <v>4648</v>
      </c>
      <c r="BP531" t="s">
        <v>58</v>
      </c>
      <c r="BQ531" t="s">
        <v>59</v>
      </c>
      <c r="BR531" t="s">
        <v>4644</v>
      </c>
      <c r="BS531" t="s">
        <v>12847</v>
      </c>
      <c r="BT531" t="s">
        <v>12459</v>
      </c>
      <c r="BU531" t="s">
        <v>12849</v>
      </c>
      <c r="BV531" t="s">
        <v>12554</v>
      </c>
      <c r="BW531" t="s">
        <v>13359</v>
      </c>
      <c r="BX531" t="s">
        <v>12463</v>
      </c>
      <c r="BY531" t="s">
        <v>12594</v>
      </c>
      <c r="BZ531" t="s">
        <v>12493</v>
      </c>
      <c r="CA531" t="s">
        <v>12580</v>
      </c>
      <c r="CB531" t="s">
        <v>12581</v>
      </c>
      <c r="CC531" t="s">
        <v>12475</v>
      </c>
      <c r="CD531" t="s">
        <v>12821</v>
      </c>
      <c r="CE531" t="s">
        <v>12607</v>
      </c>
      <c r="CF531" t="s">
        <v>12611</v>
      </c>
      <c r="CG531" t="s">
        <v>1189</v>
      </c>
      <c r="CH531" t="s">
        <v>12502</v>
      </c>
      <c r="CI531" t="s">
        <v>12613</v>
      </c>
      <c r="CJ531" t="s">
        <v>12489</v>
      </c>
      <c r="CK531" t="s">
        <v>12635</v>
      </c>
      <c r="CL531" t="s">
        <v>12647</v>
      </c>
      <c r="CM531" t="s">
        <v>12529</v>
      </c>
      <c r="CN531" t="s">
        <v>12825</v>
      </c>
      <c r="CO531" t="s">
        <v>12614</v>
      </c>
    </row>
    <row r="532" spans="1:93" hidden="1" x14ac:dyDescent="0.25">
      <c r="A532">
        <v>531</v>
      </c>
      <c r="B532" t="s">
        <v>11782</v>
      </c>
      <c r="C532" t="s">
        <v>11782</v>
      </c>
      <c r="D532">
        <v>8</v>
      </c>
      <c r="E532">
        <v>21</v>
      </c>
      <c r="F532" t="s">
        <v>45</v>
      </c>
      <c r="G532">
        <v>100</v>
      </c>
      <c r="H532" s="3">
        <f t="shared" si="192"/>
        <v>800</v>
      </c>
      <c r="I532" s="3">
        <f t="shared" si="193"/>
        <v>2100</v>
      </c>
      <c r="J532">
        <v>0</v>
      </c>
      <c r="K532" s="3" t="str">
        <f t="shared" si="195"/>
        <v>No</v>
      </c>
      <c r="L532" s="3" t="str">
        <f t="shared" si="196"/>
        <v>with rating</v>
      </c>
      <c r="M532" s="3">
        <f t="shared" si="197"/>
        <v>1</v>
      </c>
      <c r="N532" s="3" t="str">
        <f t="shared" si="198"/>
        <v>Above average</v>
      </c>
      <c r="O532" s="3">
        <f t="shared" si="199"/>
        <v>0</v>
      </c>
      <c r="P532" s="3">
        <f t="shared" si="200"/>
        <v>0</v>
      </c>
      <c r="Q532" s="3">
        <f t="shared" si="201"/>
        <v>0</v>
      </c>
      <c r="R532" s="3">
        <f t="shared" si="202"/>
        <v>0</v>
      </c>
      <c r="S532" s="3">
        <f t="shared" si="203"/>
        <v>1</v>
      </c>
      <c r="T532" s="3">
        <f t="shared" si="204"/>
        <v>0</v>
      </c>
      <c r="U532" s="3" t="str">
        <f t="shared" si="205"/>
        <v>Very good</v>
      </c>
      <c r="V532">
        <v>4.0599999999999996</v>
      </c>
      <c r="W532">
        <v>36</v>
      </c>
      <c r="X532">
        <v>20</v>
      </c>
      <c r="Y532" s="8">
        <f t="shared" si="206"/>
        <v>0.55555555555555558</v>
      </c>
      <c r="Z532">
        <v>6</v>
      </c>
      <c r="AA532">
        <v>5</v>
      </c>
      <c r="AB532">
        <v>2</v>
      </c>
      <c r="AC532">
        <v>3</v>
      </c>
      <c r="AD532" s="9">
        <f t="shared" si="207"/>
        <v>8.3333333333333329E-2</v>
      </c>
      <c r="AE532">
        <v>1</v>
      </c>
      <c r="AF532">
        <v>0</v>
      </c>
      <c r="AG532" s="3" t="str">
        <f t="shared" si="208"/>
        <v>No</v>
      </c>
      <c r="AH532">
        <v>1</v>
      </c>
      <c r="AI532" s="3" t="str">
        <f t="shared" si="209"/>
        <v>Yes</v>
      </c>
      <c r="AJ532">
        <v>0</v>
      </c>
      <c r="AK532" s="3" t="str">
        <f t="shared" si="210"/>
        <v>No</v>
      </c>
      <c r="AL532" t="s">
        <v>11783</v>
      </c>
      <c r="AM532" t="s">
        <v>47</v>
      </c>
      <c r="AN532" t="s">
        <v>48</v>
      </c>
      <c r="AO532">
        <v>50</v>
      </c>
      <c r="AP532" s="6" t="s">
        <v>12443</v>
      </c>
      <c r="AQ532">
        <v>2</v>
      </c>
      <c r="AR532">
        <v>0</v>
      </c>
      <c r="AS532" s="3" t="str">
        <f t="shared" si="211"/>
        <v>No</v>
      </c>
      <c r="AT532">
        <v>48</v>
      </c>
      <c r="AU532">
        <v>50</v>
      </c>
      <c r="AV532" t="str">
        <f t="shared" si="212"/>
        <v>No</v>
      </c>
      <c r="AY532" t="s">
        <v>51</v>
      </c>
      <c r="AZ532" s="6" t="s">
        <v>2205</v>
      </c>
      <c r="BA532" t="s">
        <v>2205</v>
      </c>
      <c r="BB532" t="s">
        <v>2206</v>
      </c>
      <c r="BC532" s="3" t="str">
        <f t="shared" si="213"/>
        <v>with rating</v>
      </c>
      <c r="BD532">
        <v>5781</v>
      </c>
      <c r="BE532" s="3">
        <v>91</v>
      </c>
      <c r="BF532" s="8">
        <f t="shared" si="214"/>
        <v>0.91</v>
      </c>
      <c r="BG532" s="5">
        <f t="shared" si="194"/>
        <v>5260.71</v>
      </c>
      <c r="BH532">
        <v>4.2748659401487599</v>
      </c>
      <c r="BI532" t="s">
        <v>2207</v>
      </c>
      <c r="BJ532">
        <v>0</v>
      </c>
      <c r="BK532" s="3" t="str">
        <f t="shared" si="215"/>
        <v>No</v>
      </c>
      <c r="BM532" t="s">
        <v>4651</v>
      </c>
      <c r="BN532" t="s">
        <v>4652</v>
      </c>
      <c r="BO532" t="s">
        <v>4653</v>
      </c>
      <c r="BP532" t="s">
        <v>58</v>
      </c>
      <c r="BQ532" t="s">
        <v>59</v>
      </c>
      <c r="BR532" t="s">
        <v>11783</v>
      </c>
      <c r="BS532" t="s">
        <v>12458</v>
      </c>
      <c r="BT532" t="s">
        <v>12573</v>
      </c>
      <c r="BU532" t="s">
        <v>12527</v>
      </c>
      <c r="BV532" t="s">
        <v>12582</v>
      </c>
      <c r="BW532" t="s">
        <v>12459</v>
      </c>
      <c r="BX532" t="s">
        <v>12580</v>
      </c>
      <c r="BY532" t="s">
        <v>12473</v>
      </c>
      <c r="BZ532" t="s">
        <v>12554</v>
      </c>
      <c r="CA532" t="s">
        <v>12463</v>
      </c>
      <c r="CB532" t="s">
        <v>12607</v>
      </c>
      <c r="CC532" t="s">
        <v>12519</v>
      </c>
      <c r="CD532" t="s">
        <v>12493</v>
      </c>
      <c r="CE532" t="s">
        <v>12477</v>
      </c>
      <c r="CF532" t="s">
        <v>12492</v>
      </c>
      <c r="CG532" t="s">
        <v>12475</v>
      </c>
      <c r="CH532" t="s">
        <v>12508</v>
      </c>
      <c r="CI532" t="s">
        <v>12466</v>
      </c>
      <c r="CJ532" t="s">
        <v>12581</v>
      </c>
      <c r="CK532" t="s">
        <v>12510</v>
      </c>
    </row>
    <row r="533" spans="1:93" hidden="1" x14ac:dyDescent="0.25">
      <c r="A533">
        <v>532</v>
      </c>
      <c r="B533" t="s">
        <v>4654</v>
      </c>
      <c r="C533" t="s">
        <v>4655</v>
      </c>
      <c r="D533">
        <v>8</v>
      </c>
      <c r="E533">
        <v>9</v>
      </c>
      <c r="F533" t="s">
        <v>45</v>
      </c>
      <c r="G533">
        <v>1000</v>
      </c>
      <c r="H533" s="3">
        <f t="shared" si="192"/>
        <v>8000</v>
      </c>
      <c r="I533" s="3">
        <f t="shared" si="193"/>
        <v>9000</v>
      </c>
      <c r="J533">
        <v>1</v>
      </c>
      <c r="K533" s="3" t="str">
        <f t="shared" si="195"/>
        <v>Yes</v>
      </c>
      <c r="L533" s="3" t="str">
        <f t="shared" si="196"/>
        <v>with rating</v>
      </c>
      <c r="M533" s="3">
        <f t="shared" si="197"/>
        <v>1</v>
      </c>
      <c r="N533" s="3" t="str">
        <f t="shared" si="198"/>
        <v>Above average</v>
      </c>
      <c r="O533" s="3">
        <f t="shared" si="199"/>
        <v>0</v>
      </c>
      <c r="P533" s="3">
        <f t="shared" si="200"/>
        <v>0</v>
      </c>
      <c r="Q533" s="3">
        <f t="shared" si="201"/>
        <v>0</v>
      </c>
      <c r="R533" s="3">
        <f t="shared" si="202"/>
        <v>0</v>
      </c>
      <c r="S533" s="3">
        <f t="shared" si="203"/>
        <v>1</v>
      </c>
      <c r="T533" s="3">
        <f t="shared" si="204"/>
        <v>0</v>
      </c>
      <c r="U533" s="3" t="str">
        <f t="shared" si="205"/>
        <v>Very good</v>
      </c>
      <c r="V533">
        <v>4.16</v>
      </c>
      <c r="W533">
        <v>45</v>
      </c>
      <c r="X533">
        <v>28</v>
      </c>
      <c r="Y533" s="8">
        <f t="shared" si="206"/>
        <v>0.62222222222222223</v>
      </c>
      <c r="Z533">
        <v>4</v>
      </c>
      <c r="AA533">
        <v>9</v>
      </c>
      <c r="AB533">
        <v>0</v>
      </c>
      <c r="AC533">
        <v>4</v>
      </c>
      <c r="AD533" s="9">
        <f t="shared" si="207"/>
        <v>8.8888888888888892E-2</v>
      </c>
      <c r="AE533">
        <v>0</v>
      </c>
      <c r="AF533">
        <v>0</v>
      </c>
      <c r="AG533" s="3" t="str">
        <f t="shared" si="208"/>
        <v>No</v>
      </c>
      <c r="AH533">
        <v>0</v>
      </c>
      <c r="AI533" s="3" t="str">
        <f t="shared" si="209"/>
        <v>No</v>
      </c>
      <c r="AJ533">
        <v>0</v>
      </c>
      <c r="AK533" s="3" t="str">
        <f t="shared" si="210"/>
        <v>No</v>
      </c>
      <c r="AL533" t="s">
        <v>4656</v>
      </c>
      <c r="AM533" t="s">
        <v>161</v>
      </c>
      <c r="AN533" t="s">
        <v>96</v>
      </c>
      <c r="AO533">
        <v>50</v>
      </c>
      <c r="AP533" s="6" t="s">
        <v>12443</v>
      </c>
      <c r="AQ533">
        <v>3</v>
      </c>
      <c r="AR533">
        <v>0</v>
      </c>
      <c r="AS533" s="3" t="str">
        <f t="shared" si="211"/>
        <v>No</v>
      </c>
      <c r="AT533">
        <v>42</v>
      </c>
      <c r="AU533">
        <v>50</v>
      </c>
      <c r="AV533" t="str">
        <f t="shared" si="212"/>
        <v>No</v>
      </c>
      <c r="AY533" t="s">
        <v>51</v>
      </c>
      <c r="AZ533" s="6" t="s">
        <v>4657</v>
      </c>
      <c r="BA533" t="s">
        <v>4657</v>
      </c>
      <c r="BB533" t="s">
        <v>4658</v>
      </c>
      <c r="BC533" s="3" t="str">
        <f t="shared" si="213"/>
        <v>with rating</v>
      </c>
      <c r="BD533">
        <v>21012</v>
      </c>
      <c r="BE533" s="3">
        <v>82</v>
      </c>
      <c r="BF533" s="8">
        <f t="shared" si="214"/>
        <v>0.82</v>
      </c>
      <c r="BG533" s="5">
        <f t="shared" si="194"/>
        <v>17229.84</v>
      </c>
      <c r="BH533">
        <v>3.88516086046068</v>
      </c>
      <c r="BI533" t="s">
        <v>4659</v>
      </c>
      <c r="BJ533">
        <v>0</v>
      </c>
      <c r="BK533" s="3" t="str">
        <f t="shared" si="215"/>
        <v>No</v>
      </c>
      <c r="BM533" t="s">
        <v>4660</v>
      </c>
      <c r="BN533" t="s">
        <v>4661</v>
      </c>
      <c r="BO533" s="1" t="s">
        <v>4662</v>
      </c>
      <c r="BP533" t="s">
        <v>58</v>
      </c>
      <c r="BQ533" t="s">
        <v>59</v>
      </c>
      <c r="BR533" t="s">
        <v>4656</v>
      </c>
      <c r="BS533" t="s">
        <v>12482</v>
      </c>
      <c r="BT533" t="s">
        <v>12709</v>
      </c>
      <c r="BU533" t="s">
        <v>12557</v>
      </c>
      <c r="BV533" t="s">
        <v>12458</v>
      </c>
      <c r="BW533" t="s">
        <v>12710</v>
      </c>
      <c r="BX533" t="s">
        <v>12580</v>
      </c>
      <c r="BY533" t="s">
        <v>12486</v>
      </c>
      <c r="BZ533" t="s">
        <v>12545</v>
      </c>
      <c r="CA533" t="s">
        <v>12711</v>
      </c>
      <c r="CB533" t="s">
        <v>12487</v>
      </c>
      <c r="CC533" t="s">
        <v>12712</v>
      </c>
      <c r="CD533" t="s">
        <v>12463</v>
      </c>
      <c r="CE533" t="s">
        <v>12713</v>
      </c>
      <c r="CF533" t="s">
        <v>12598</v>
      </c>
      <c r="CG533" t="s">
        <v>12477</v>
      </c>
      <c r="CH533" t="s">
        <v>12493</v>
      </c>
      <c r="CI533" t="s">
        <v>12459</v>
      </c>
      <c r="CJ533" t="s">
        <v>12559</v>
      </c>
    </row>
    <row r="534" spans="1:93" hidden="1" x14ac:dyDescent="0.25">
      <c r="A534">
        <v>533</v>
      </c>
      <c r="B534" t="s">
        <v>92</v>
      </c>
      <c r="C534" t="s">
        <v>11398</v>
      </c>
      <c r="D534">
        <v>2.66</v>
      </c>
      <c r="E534">
        <v>3</v>
      </c>
      <c r="F534" t="s">
        <v>45</v>
      </c>
      <c r="G534">
        <v>100</v>
      </c>
      <c r="H534" s="3">
        <f t="shared" si="192"/>
        <v>266</v>
      </c>
      <c r="I534" s="3">
        <f t="shared" si="193"/>
        <v>300</v>
      </c>
      <c r="J534">
        <v>1</v>
      </c>
      <c r="K534" s="3" t="str">
        <f t="shared" si="195"/>
        <v>Yes</v>
      </c>
      <c r="L534" s="3" t="str">
        <f t="shared" si="196"/>
        <v>with rating</v>
      </c>
      <c r="M534" s="3">
        <f t="shared" si="197"/>
        <v>1</v>
      </c>
      <c r="N534" s="3" t="str">
        <f t="shared" si="198"/>
        <v>Below average</v>
      </c>
      <c r="O534" s="3">
        <f t="shared" si="199"/>
        <v>0</v>
      </c>
      <c r="P534" s="3">
        <f t="shared" si="200"/>
        <v>0</v>
      </c>
      <c r="Q534" s="3">
        <f t="shared" si="201"/>
        <v>0</v>
      </c>
      <c r="R534" s="3">
        <f t="shared" si="202"/>
        <v>1</v>
      </c>
      <c r="S534" s="3">
        <f t="shared" si="203"/>
        <v>0</v>
      </c>
      <c r="T534" s="3">
        <f t="shared" si="204"/>
        <v>0</v>
      </c>
      <c r="U534" s="3" t="str">
        <f t="shared" si="205"/>
        <v>Good</v>
      </c>
      <c r="V534">
        <v>2.67</v>
      </c>
      <c r="W534">
        <v>12</v>
      </c>
      <c r="X534">
        <v>1</v>
      </c>
      <c r="Y534" s="8">
        <f t="shared" si="206"/>
        <v>8.3333333333333329E-2</v>
      </c>
      <c r="Z534">
        <v>4</v>
      </c>
      <c r="AA534">
        <v>2</v>
      </c>
      <c r="AB534">
        <v>0</v>
      </c>
      <c r="AC534">
        <v>5</v>
      </c>
      <c r="AD534" s="9">
        <f t="shared" si="207"/>
        <v>0.41666666666666669</v>
      </c>
      <c r="AE534">
        <v>0</v>
      </c>
      <c r="AF534">
        <v>0</v>
      </c>
      <c r="AG534" s="3" t="str">
        <f t="shared" si="208"/>
        <v>No</v>
      </c>
      <c r="AH534">
        <v>0</v>
      </c>
      <c r="AI534" s="3" t="str">
        <f t="shared" si="209"/>
        <v>No</v>
      </c>
      <c r="AJ534">
        <v>0</v>
      </c>
      <c r="AK534" s="3" t="str">
        <f t="shared" si="210"/>
        <v>No</v>
      </c>
      <c r="AL534" t="s">
        <v>11784</v>
      </c>
      <c r="AM534" t="s">
        <v>95</v>
      </c>
      <c r="AN534" t="s">
        <v>96</v>
      </c>
      <c r="AO534">
        <v>1</v>
      </c>
      <c r="AP534" s="6" t="s">
        <v>12443</v>
      </c>
      <c r="AQ534">
        <v>1</v>
      </c>
      <c r="AR534">
        <v>0</v>
      </c>
      <c r="AS534" s="3" t="str">
        <f t="shared" si="211"/>
        <v>No</v>
      </c>
      <c r="AT534">
        <v>30</v>
      </c>
      <c r="AU534">
        <v>50</v>
      </c>
      <c r="AV534" t="str">
        <f t="shared" si="212"/>
        <v>Yes</v>
      </c>
      <c r="AW534">
        <v>1</v>
      </c>
      <c r="AX534" t="s">
        <v>12445</v>
      </c>
      <c r="AY534" t="s">
        <v>51</v>
      </c>
      <c r="AZ534" s="6" t="s">
        <v>720</v>
      </c>
      <c r="BA534" t="s">
        <v>720</v>
      </c>
      <c r="BB534" t="s">
        <v>4664</v>
      </c>
      <c r="BC534" s="3" t="str">
        <f t="shared" si="213"/>
        <v>with rating</v>
      </c>
      <c r="BD534">
        <v>66644</v>
      </c>
      <c r="BE534" s="3">
        <v>0</v>
      </c>
      <c r="BF534" s="8">
        <f t="shared" si="214"/>
        <v>0</v>
      </c>
      <c r="BG534" s="5">
        <f t="shared" si="194"/>
        <v>0</v>
      </c>
      <c r="BH534">
        <v>4.1375817778044501</v>
      </c>
      <c r="BI534" t="s">
        <v>722</v>
      </c>
      <c r="BJ534">
        <v>1</v>
      </c>
      <c r="BK534" s="3" t="str">
        <f t="shared" si="215"/>
        <v>Yes</v>
      </c>
      <c r="BL534" t="s">
        <v>723</v>
      </c>
      <c r="BM534" t="s">
        <v>4665</v>
      </c>
      <c r="BN534" t="s">
        <v>4666</v>
      </c>
      <c r="BO534" t="s">
        <v>4667</v>
      </c>
      <c r="BP534" t="s">
        <v>58</v>
      </c>
      <c r="BQ534" t="s">
        <v>59</v>
      </c>
      <c r="BR534" t="s">
        <v>11784</v>
      </c>
      <c r="BS534" t="s">
        <v>12458</v>
      </c>
      <c r="BT534" t="s">
        <v>12469</v>
      </c>
      <c r="BU534" t="s">
        <v>12520</v>
      </c>
      <c r="BV534" t="s">
        <v>12521</v>
      </c>
      <c r="BW534" t="s">
        <v>12522</v>
      </c>
      <c r="BX534" t="s">
        <v>12523</v>
      </c>
      <c r="BY534" t="s">
        <v>12524</v>
      </c>
      <c r="BZ534" t="s">
        <v>12463</v>
      </c>
      <c r="CA534" t="s">
        <v>12519</v>
      </c>
      <c r="CB534" t="s">
        <v>12525</v>
      </c>
      <c r="CC534" t="s">
        <v>12471</v>
      </c>
      <c r="CD534" t="s">
        <v>12466</v>
      </c>
      <c r="CE534" t="s">
        <v>12475</v>
      </c>
    </row>
    <row r="535" spans="1:93" hidden="1" x14ac:dyDescent="0.25">
      <c r="A535">
        <v>534</v>
      </c>
      <c r="B535" t="s">
        <v>4668</v>
      </c>
      <c r="C535" t="s">
        <v>4669</v>
      </c>
      <c r="D535">
        <v>8</v>
      </c>
      <c r="E535">
        <v>85</v>
      </c>
      <c r="F535" t="s">
        <v>45</v>
      </c>
      <c r="G535">
        <v>20000</v>
      </c>
      <c r="H535" s="3">
        <f t="shared" si="192"/>
        <v>160000</v>
      </c>
      <c r="I535" s="3">
        <f t="shared" si="193"/>
        <v>1700000</v>
      </c>
      <c r="J535">
        <v>0</v>
      </c>
      <c r="K535" s="3" t="str">
        <f t="shared" si="195"/>
        <v>No</v>
      </c>
      <c r="L535" s="3" t="str">
        <f t="shared" si="196"/>
        <v>with rating</v>
      </c>
      <c r="M535" s="3">
        <f t="shared" si="197"/>
        <v>1</v>
      </c>
      <c r="N535" s="3" t="str">
        <f t="shared" si="198"/>
        <v>Below average</v>
      </c>
      <c r="O535" s="3">
        <f t="shared" si="199"/>
        <v>0</v>
      </c>
      <c r="P535" s="3">
        <f t="shared" si="200"/>
        <v>0</v>
      </c>
      <c r="Q535" s="3">
        <f t="shared" si="201"/>
        <v>0</v>
      </c>
      <c r="R535" s="3">
        <f t="shared" si="202"/>
        <v>1</v>
      </c>
      <c r="S535" s="3">
        <f t="shared" si="203"/>
        <v>0</v>
      </c>
      <c r="T535" s="3">
        <f t="shared" si="204"/>
        <v>0</v>
      </c>
      <c r="U535" s="3" t="str">
        <f t="shared" si="205"/>
        <v>Good</v>
      </c>
      <c r="V535">
        <v>3.37</v>
      </c>
      <c r="W535">
        <v>5685</v>
      </c>
      <c r="X535">
        <v>1813</v>
      </c>
      <c r="Y535" s="8">
        <f t="shared" si="206"/>
        <v>0.31890941072999118</v>
      </c>
      <c r="Z535">
        <v>1162</v>
      </c>
      <c r="AA535">
        <v>1071</v>
      </c>
      <c r="AB535">
        <v>609</v>
      </c>
      <c r="AC535">
        <v>1030</v>
      </c>
      <c r="AD535" s="9">
        <f t="shared" si="207"/>
        <v>0.18117854001759015</v>
      </c>
      <c r="AE535">
        <v>0</v>
      </c>
      <c r="AF535">
        <v>0</v>
      </c>
      <c r="AG535" s="3" t="str">
        <f t="shared" si="208"/>
        <v>No</v>
      </c>
      <c r="AH535">
        <v>0</v>
      </c>
      <c r="AI535" s="3" t="str">
        <f t="shared" si="209"/>
        <v>No</v>
      </c>
      <c r="AJ535">
        <v>0</v>
      </c>
      <c r="AK535" s="3" t="str">
        <f t="shared" si="210"/>
        <v>No</v>
      </c>
      <c r="AL535" t="s">
        <v>4670</v>
      </c>
      <c r="AM535" t="s">
        <v>1147</v>
      </c>
      <c r="AN535" t="s">
        <v>1706</v>
      </c>
      <c r="AO535">
        <v>50</v>
      </c>
      <c r="AP535" s="6" t="s">
        <v>12443</v>
      </c>
      <c r="AQ535">
        <v>3</v>
      </c>
      <c r="AR535">
        <v>0</v>
      </c>
      <c r="AS535" s="3" t="str">
        <f t="shared" si="211"/>
        <v>No</v>
      </c>
      <c r="AT535">
        <v>47</v>
      </c>
      <c r="AU535">
        <v>50</v>
      </c>
      <c r="AV535" t="str">
        <f t="shared" si="212"/>
        <v>No</v>
      </c>
      <c r="AY535" t="s">
        <v>51</v>
      </c>
      <c r="AZ535" s="6" t="s">
        <v>4425</v>
      </c>
      <c r="BA535" t="s">
        <v>4426</v>
      </c>
      <c r="BB535" t="s">
        <v>4427</v>
      </c>
      <c r="BC535" s="3" t="str">
        <f t="shared" si="213"/>
        <v>with rating</v>
      </c>
      <c r="BD535">
        <v>402743</v>
      </c>
      <c r="BE535" s="3">
        <v>89</v>
      </c>
      <c r="BF535" s="8">
        <f t="shared" si="214"/>
        <v>0.89</v>
      </c>
      <c r="BG535" s="5">
        <f t="shared" si="194"/>
        <v>358441.27</v>
      </c>
      <c r="BH535">
        <v>4.1567153246611301</v>
      </c>
      <c r="BI535" t="s">
        <v>4428</v>
      </c>
      <c r="BJ535">
        <v>1</v>
      </c>
      <c r="BK535" s="3" t="str">
        <f t="shared" si="215"/>
        <v>Yes</v>
      </c>
      <c r="BL535" t="s">
        <v>4429</v>
      </c>
      <c r="BM535" t="s">
        <v>4671</v>
      </c>
      <c r="BN535" t="s">
        <v>4672</v>
      </c>
      <c r="BO535" s="1" t="s">
        <v>4673</v>
      </c>
      <c r="BP535" t="s">
        <v>58</v>
      </c>
      <c r="BQ535" t="s">
        <v>59</v>
      </c>
      <c r="BR535" t="s">
        <v>4670</v>
      </c>
      <c r="BS535" t="s">
        <v>12458</v>
      </c>
      <c r="BT535" t="s">
        <v>12459</v>
      </c>
      <c r="BU535" t="s">
        <v>13242</v>
      </c>
      <c r="BV535" t="s">
        <v>13838</v>
      </c>
      <c r="BW535" t="s">
        <v>12915</v>
      </c>
      <c r="BX535" t="s">
        <v>13839</v>
      </c>
      <c r="BY535" t="s">
        <v>13040</v>
      </c>
      <c r="BZ535" t="s">
        <v>12486</v>
      </c>
      <c r="CA535" t="s">
        <v>13840</v>
      </c>
      <c r="CB535" t="s">
        <v>13516</v>
      </c>
      <c r="CC535" t="s">
        <v>13841</v>
      </c>
      <c r="CD535" t="s">
        <v>12463</v>
      </c>
      <c r="CE535" t="s">
        <v>13842</v>
      </c>
      <c r="CF535" t="s">
        <v>12490</v>
      </c>
      <c r="CG535" t="s">
        <v>13843</v>
      </c>
      <c r="CH535" t="s">
        <v>12565</v>
      </c>
      <c r="CI535" t="s">
        <v>13844</v>
      </c>
      <c r="CJ535" t="s">
        <v>12475</v>
      </c>
      <c r="CK535" t="s">
        <v>12508</v>
      </c>
      <c r="CL535" t="s">
        <v>12496</v>
      </c>
      <c r="CM535" t="s">
        <v>12520</v>
      </c>
    </row>
    <row r="536" spans="1:93" hidden="1" x14ac:dyDescent="0.25">
      <c r="A536">
        <v>535</v>
      </c>
      <c r="B536" t="s">
        <v>4674</v>
      </c>
      <c r="C536" t="s">
        <v>4674</v>
      </c>
      <c r="D536">
        <v>8</v>
      </c>
      <c r="E536">
        <v>7</v>
      </c>
      <c r="F536" t="s">
        <v>45</v>
      </c>
      <c r="G536">
        <v>1000</v>
      </c>
      <c r="H536" s="3">
        <f t="shared" si="192"/>
        <v>8000</v>
      </c>
      <c r="I536" s="3">
        <f t="shared" si="193"/>
        <v>7000</v>
      </c>
      <c r="J536">
        <v>1</v>
      </c>
      <c r="K536" s="3" t="str">
        <f t="shared" si="195"/>
        <v>Yes</v>
      </c>
      <c r="L536" s="3" t="str">
        <f t="shared" si="196"/>
        <v>with rating</v>
      </c>
      <c r="M536" s="3">
        <f t="shared" si="197"/>
        <v>1</v>
      </c>
      <c r="N536" s="3" t="str">
        <f t="shared" si="198"/>
        <v>Below average</v>
      </c>
      <c r="O536" s="3">
        <f t="shared" si="199"/>
        <v>0</v>
      </c>
      <c r="P536" s="3">
        <f t="shared" si="200"/>
        <v>0</v>
      </c>
      <c r="Q536" s="3">
        <f t="shared" si="201"/>
        <v>0</v>
      </c>
      <c r="R536" s="3">
        <f t="shared" si="202"/>
        <v>0</v>
      </c>
      <c r="S536" s="3">
        <f t="shared" si="203"/>
        <v>1</v>
      </c>
      <c r="T536" s="3">
        <f t="shared" si="204"/>
        <v>0</v>
      </c>
      <c r="U536" s="3" t="str">
        <f t="shared" si="205"/>
        <v>Very good</v>
      </c>
      <c r="V536">
        <v>3.55</v>
      </c>
      <c r="W536">
        <v>120</v>
      </c>
      <c r="X536">
        <v>47</v>
      </c>
      <c r="Y536" s="8">
        <f t="shared" si="206"/>
        <v>0.39166666666666666</v>
      </c>
      <c r="Z536">
        <v>21</v>
      </c>
      <c r="AA536">
        <v>20</v>
      </c>
      <c r="AB536">
        <v>15</v>
      </c>
      <c r="AC536">
        <v>17</v>
      </c>
      <c r="AD536" s="9">
        <f t="shared" si="207"/>
        <v>0.14166666666666666</v>
      </c>
      <c r="AE536">
        <v>0</v>
      </c>
      <c r="AF536">
        <v>0</v>
      </c>
      <c r="AG536" s="3" t="str">
        <f t="shared" si="208"/>
        <v>No</v>
      </c>
      <c r="AH536">
        <v>0</v>
      </c>
      <c r="AI536" s="3" t="str">
        <f t="shared" si="209"/>
        <v>No</v>
      </c>
      <c r="AJ536">
        <v>0</v>
      </c>
      <c r="AK536" s="3" t="str">
        <f t="shared" si="210"/>
        <v>No</v>
      </c>
      <c r="AL536" t="s">
        <v>11785</v>
      </c>
      <c r="AM536" t="s">
        <v>3118</v>
      </c>
      <c r="AN536" t="s">
        <v>64</v>
      </c>
      <c r="AO536">
        <v>49</v>
      </c>
      <c r="AP536" s="6" t="s">
        <v>12443</v>
      </c>
      <c r="AQ536">
        <v>2</v>
      </c>
      <c r="AR536">
        <v>0</v>
      </c>
      <c r="AS536" s="3" t="str">
        <f t="shared" si="211"/>
        <v>No</v>
      </c>
      <c r="AT536">
        <v>42</v>
      </c>
      <c r="AU536">
        <v>50</v>
      </c>
      <c r="AV536" t="str">
        <f t="shared" si="212"/>
        <v>No</v>
      </c>
      <c r="AY536" t="s">
        <v>51</v>
      </c>
      <c r="AZ536" s="6" t="s">
        <v>4676</v>
      </c>
      <c r="BA536" t="s">
        <v>4676</v>
      </c>
      <c r="BB536" t="s">
        <v>4677</v>
      </c>
      <c r="BC536" s="3" t="str">
        <f t="shared" si="213"/>
        <v>with rating</v>
      </c>
      <c r="BD536">
        <v>7348</v>
      </c>
      <c r="BE536" s="3">
        <v>0</v>
      </c>
      <c r="BF536" s="8">
        <f t="shared" si="214"/>
        <v>0</v>
      </c>
      <c r="BG536" s="5">
        <f t="shared" si="194"/>
        <v>0</v>
      </c>
      <c r="BH536">
        <v>4.1374523679912896</v>
      </c>
      <c r="BI536" t="s">
        <v>4678</v>
      </c>
      <c r="BJ536">
        <v>0</v>
      </c>
      <c r="BK536" s="3" t="str">
        <f t="shared" si="215"/>
        <v>No</v>
      </c>
      <c r="BM536" t="s">
        <v>4679</v>
      </c>
      <c r="BN536" t="s">
        <v>4680</v>
      </c>
      <c r="BO536" t="s">
        <v>4681</v>
      </c>
      <c r="BP536" t="s">
        <v>58</v>
      </c>
      <c r="BQ536" t="s">
        <v>59</v>
      </c>
      <c r="BR536" t="s">
        <v>11785</v>
      </c>
      <c r="BS536" t="s">
        <v>12519</v>
      </c>
      <c r="BT536" t="s">
        <v>12467</v>
      </c>
      <c r="BU536" t="s">
        <v>12512</v>
      </c>
      <c r="BV536" t="s">
        <v>12587</v>
      </c>
      <c r="BW536" t="s">
        <v>12473</v>
      </c>
      <c r="BX536" t="s">
        <v>13338</v>
      </c>
      <c r="BY536" t="s">
        <v>12463</v>
      </c>
      <c r="BZ536" t="s">
        <v>12568</v>
      </c>
      <c r="CA536" t="s">
        <v>12518</v>
      </c>
      <c r="CB536" t="s">
        <v>12516</v>
      </c>
      <c r="CC536" t="s">
        <v>12496</v>
      </c>
      <c r="CD536" t="s">
        <v>12459</v>
      </c>
      <c r="CE536" t="s">
        <v>12466</v>
      </c>
    </row>
    <row r="537" spans="1:93" hidden="1" x14ac:dyDescent="0.25">
      <c r="A537">
        <v>536</v>
      </c>
      <c r="B537" t="s">
        <v>4682</v>
      </c>
      <c r="C537" t="s">
        <v>4683</v>
      </c>
      <c r="D537">
        <v>3.67</v>
      </c>
      <c r="E537">
        <v>9</v>
      </c>
      <c r="F537" t="s">
        <v>45</v>
      </c>
      <c r="G537">
        <v>5000</v>
      </c>
      <c r="H537" s="3">
        <f t="shared" si="192"/>
        <v>18350</v>
      </c>
      <c r="I537" s="3">
        <f t="shared" si="193"/>
        <v>45000</v>
      </c>
      <c r="J537">
        <v>0</v>
      </c>
      <c r="K537" s="3" t="str">
        <f t="shared" si="195"/>
        <v>No</v>
      </c>
      <c r="L537" s="3" t="str">
        <f t="shared" si="196"/>
        <v>with rating</v>
      </c>
      <c r="M537" s="3">
        <f t="shared" si="197"/>
        <v>1</v>
      </c>
      <c r="N537" s="3" t="str">
        <f t="shared" si="198"/>
        <v>Below average</v>
      </c>
      <c r="O537" s="3">
        <f t="shared" si="199"/>
        <v>0</v>
      </c>
      <c r="P537" s="3">
        <f t="shared" si="200"/>
        <v>0</v>
      </c>
      <c r="Q537" s="3">
        <f t="shared" si="201"/>
        <v>0</v>
      </c>
      <c r="R537" s="3">
        <f t="shared" si="202"/>
        <v>1</v>
      </c>
      <c r="S537" s="3">
        <f t="shared" si="203"/>
        <v>0</v>
      </c>
      <c r="T537" s="3">
        <f t="shared" si="204"/>
        <v>0</v>
      </c>
      <c r="U537" s="3" t="str">
        <f t="shared" si="205"/>
        <v>Good</v>
      </c>
      <c r="V537">
        <v>3.32</v>
      </c>
      <c r="W537">
        <v>510</v>
      </c>
      <c r="X537">
        <v>181</v>
      </c>
      <c r="Y537" s="8">
        <f t="shared" si="206"/>
        <v>0.35490196078431374</v>
      </c>
      <c r="Z537">
        <v>83</v>
      </c>
      <c r="AA537">
        <v>77</v>
      </c>
      <c r="AB537">
        <v>58</v>
      </c>
      <c r="AC537">
        <v>111</v>
      </c>
      <c r="AD537" s="9">
        <f t="shared" si="207"/>
        <v>0.21764705882352942</v>
      </c>
      <c r="AE537">
        <v>0</v>
      </c>
      <c r="AF537">
        <v>0</v>
      </c>
      <c r="AG537" s="3" t="str">
        <f t="shared" si="208"/>
        <v>No</v>
      </c>
      <c r="AH537">
        <v>0</v>
      </c>
      <c r="AI537" s="3" t="str">
        <f t="shared" si="209"/>
        <v>No</v>
      </c>
      <c r="AJ537">
        <v>0</v>
      </c>
      <c r="AK537" s="3" t="str">
        <f t="shared" si="210"/>
        <v>No</v>
      </c>
      <c r="AL537" t="s">
        <v>4684</v>
      </c>
      <c r="AM537" t="s">
        <v>47</v>
      </c>
      <c r="AN537" t="s">
        <v>1706</v>
      </c>
      <c r="AO537">
        <v>15</v>
      </c>
      <c r="AP537" s="6" t="s">
        <v>12443</v>
      </c>
      <c r="AQ537">
        <v>1</v>
      </c>
      <c r="AR537">
        <v>0</v>
      </c>
      <c r="AS537" s="3" t="str">
        <f t="shared" si="211"/>
        <v>No</v>
      </c>
      <c r="AT537">
        <v>111</v>
      </c>
      <c r="AU537">
        <v>50</v>
      </c>
      <c r="AV537" t="str">
        <f t="shared" si="212"/>
        <v>Yes</v>
      </c>
      <c r="AW537">
        <v>1</v>
      </c>
      <c r="AX537" t="s">
        <v>12445</v>
      </c>
      <c r="AY537" t="s">
        <v>51</v>
      </c>
      <c r="AZ537" s="6" t="s">
        <v>4685</v>
      </c>
      <c r="BA537" t="s">
        <v>4686</v>
      </c>
      <c r="BB537" t="s">
        <v>4687</v>
      </c>
      <c r="BC537" s="3" t="str">
        <f t="shared" si="213"/>
        <v>with rating</v>
      </c>
      <c r="BD537">
        <v>253249</v>
      </c>
      <c r="BE537" s="3">
        <v>0</v>
      </c>
      <c r="BF537" s="8">
        <f t="shared" si="214"/>
        <v>0</v>
      </c>
      <c r="BG537" s="5">
        <f t="shared" si="194"/>
        <v>0</v>
      </c>
      <c r="BH537">
        <v>4.0706182452842796</v>
      </c>
      <c r="BI537" t="s">
        <v>4688</v>
      </c>
      <c r="BJ537">
        <v>1</v>
      </c>
      <c r="BK537" s="3" t="str">
        <f t="shared" si="215"/>
        <v>Yes</v>
      </c>
      <c r="BL537" t="s">
        <v>4689</v>
      </c>
      <c r="BM537" t="s">
        <v>4690</v>
      </c>
      <c r="BN537" t="s">
        <v>4691</v>
      </c>
      <c r="BO537" t="s">
        <v>4692</v>
      </c>
      <c r="BP537" t="s">
        <v>58</v>
      </c>
      <c r="BQ537" t="s">
        <v>59</v>
      </c>
      <c r="BR537" t="s">
        <v>4684</v>
      </c>
      <c r="BS537" t="s">
        <v>12525</v>
      </c>
      <c r="BT537" t="s">
        <v>13845</v>
      </c>
      <c r="BU537" t="s">
        <v>12520</v>
      </c>
      <c r="BV537" t="s">
        <v>13846</v>
      </c>
      <c r="BW537" t="s">
        <v>13847</v>
      </c>
      <c r="BX537" t="s">
        <v>12704</v>
      </c>
      <c r="BY537" t="s">
        <v>13848</v>
      </c>
      <c r="BZ537" t="s">
        <v>13849</v>
      </c>
      <c r="CA537" t="s">
        <v>12463</v>
      </c>
      <c r="CB537" t="s">
        <v>12613</v>
      </c>
      <c r="CC537" t="s">
        <v>13850</v>
      </c>
      <c r="CD537" t="s">
        <v>13851</v>
      </c>
      <c r="CE537" t="s">
        <v>13852</v>
      </c>
      <c r="CF537" t="s">
        <v>12493</v>
      </c>
      <c r="CG537" t="s">
        <v>12765</v>
      </c>
      <c r="CH537" t="s">
        <v>13853</v>
      </c>
      <c r="CI537" t="s">
        <v>12475</v>
      </c>
      <c r="CJ537" t="s">
        <v>13394</v>
      </c>
      <c r="CK537" t="s">
        <v>13854</v>
      </c>
    </row>
    <row r="538" spans="1:93" hidden="1" x14ac:dyDescent="0.25">
      <c r="A538">
        <v>537</v>
      </c>
      <c r="B538" t="s">
        <v>4693</v>
      </c>
      <c r="C538" t="s">
        <v>4694</v>
      </c>
      <c r="D538">
        <v>12</v>
      </c>
      <c r="E538">
        <v>81</v>
      </c>
      <c r="F538" t="s">
        <v>45</v>
      </c>
      <c r="G538">
        <v>20000</v>
      </c>
      <c r="H538" s="3">
        <f t="shared" si="192"/>
        <v>240000</v>
      </c>
      <c r="I538" s="3">
        <f t="shared" si="193"/>
        <v>1620000</v>
      </c>
      <c r="J538">
        <v>0</v>
      </c>
      <c r="K538" s="3" t="str">
        <f t="shared" si="195"/>
        <v>No</v>
      </c>
      <c r="L538" s="3" t="str">
        <f t="shared" si="196"/>
        <v>with rating</v>
      </c>
      <c r="M538" s="3">
        <f t="shared" si="197"/>
        <v>1</v>
      </c>
      <c r="N538" s="3" t="str">
        <f t="shared" si="198"/>
        <v>Above average</v>
      </c>
      <c r="O538" s="3">
        <f t="shared" si="199"/>
        <v>0</v>
      </c>
      <c r="P538" s="3">
        <f t="shared" si="200"/>
        <v>0</v>
      </c>
      <c r="Q538" s="3">
        <f t="shared" si="201"/>
        <v>0</v>
      </c>
      <c r="R538" s="3">
        <f t="shared" si="202"/>
        <v>0</v>
      </c>
      <c r="S538" s="3">
        <f t="shared" si="203"/>
        <v>1</v>
      </c>
      <c r="T538" s="3">
        <f t="shared" si="204"/>
        <v>0</v>
      </c>
      <c r="U538" s="3" t="str">
        <f t="shared" si="205"/>
        <v>Very good</v>
      </c>
      <c r="V538">
        <v>4.08</v>
      </c>
      <c r="W538">
        <v>1799</v>
      </c>
      <c r="X538">
        <v>960</v>
      </c>
      <c r="Y538" s="8">
        <f t="shared" si="206"/>
        <v>0.53362979433018343</v>
      </c>
      <c r="Z538">
        <v>346</v>
      </c>
      <c r="AA538">
        <v>285</v>
      </c>
      <c r="AB538">
        <v>97</v>
      </c>
      <c r="AC538">
        <v>111</v>
      </c>
      <c r="AD538" s="9">
        <f t="shared" si="207"/>
        <v>6.1700944969427463E-2</v>
      </c>
      <c r="AE538">
        <v>0</v>
      </c>
      <c r="AF538">
        <v>0</v>
      </c>
      <c r="AG538" s="3" t="str">
        <f t="shared" si="208"/>
        <v>No</v>
      </c>
      <c r="AH538">
        <v>0</v>
      </c>
      <c r="AI538" s="3" t="str">
        <f t="shared" si="209"/>
        <v>No</v>
      </c>
      <c r="AJ538">
        <v>0</v>
      </c>
      <c r="AK538" s="3" t="str">
        <f t="shared" si="210"/>
        <v>No</v>
      </c>
      <c r="AL538" t="s">
        <v>4695</v>
      </c>
      <c r="AM538" t="s">
        <v>47</v>
      </c>
      <c r="AN538" t="s">
        <v>48</v>
      </c>
      <c r="AO538">
        <v>50</v>
      </c>
      <c r="AP538" s="6" t="s">
        <v>12443</v>
      </c>
      <c r="AQ538">
        <v>3</v>
      </c>
      <c r="AR538">
        <v>0</v>
      </c>
      <c r="AS538" s="3" t="str">
        <f t="shared" si="211"/>
        <v>No</v>
      </c>
      <c r="AT538">
        <v>38</v>
      </c>
      <c r="AU538">
        <v>50</v>
      </c>
      <c r="AV538" t="str">
        <f t="shared" si="212"/>
        <v>No</v>
      </c>
      <c r="AY538" t="s">
        <v>51</v>
      </c>
      <c r="AZ538" s="6" t="s">
        <v>4696</v>
      </c>
      <c r="BA538" t="s">
        <v>4697</v>
      </c>
      <c r="BB538" t="s">
        <v>4698</v>
      </c>
      <c r="BC538" s="3" t="str">
        <f t="shared" si="213"/>
        <v>with rating</v>
      </c>
      <c r="BD538">
        <v>151914</v>
      </c>
      <c r="BE538" s="3">
        <v>88</v>
      </c>
      <c r="BF538" s="8">
        <f t="shared" si="214"/>
        <v>0.88</v>
      </c>
      <c r="BG538" s="5">
        <f t="shared" si="194"/>
        <v>133684.32</v>
      </c>
      <c r="BH538">
        <v>4.1279210606000696</v>
      </c>
      <c r="BI538" t="s">
        <v>4699</v>
      </c>
      <c r="BJ538">
        <v>0</v>
      </c>
      <c r="BK538" s="3" t="str">
        <f t="shared" si="215"/>
        <v>No</v>
      </c>
      <c r="BM538" t="s">
        <v>4700</v>
      </c>
      <c r="BN538" t="s">
        <v>4701</v>
      </c>
      <c r="BO538" t="s">
        <v>4702</v>
      </c>
      <c r="BP538" t="s">
        <v>58</v>
      </c>
      <c r="BQ538" t="s">
        <v>59</v>
      </c>
      <c r="BR538" t="s">
        <v>4695</v>
      </c>
      <c r="BS538" t="s">
        <v>12469</v>
      </c>
      <c r="BT538" t="s">
        <v>12520</v>
      </c>
      <c r="BU538" t="s">
        <v>12523</v>
      </c>
      <c r="BV538" t="s">
        <v>12486</v>
      </c>
      <c r="BW538" t="s">
        <v>13855</v>
      </c>
      <c r="BX538" t="s">
        <v>12694</v>
      </c>
      <c r="BY538" t="s">
        <v>12463</v>
      </c>
      <c r="BZ538" t="s">
        <v>12459</v>
      </c>
      <c r="CA538" t="s">
        <v>13792</v>
      </c>
      <c r="CB538" t="s">
        <v>12493</v>
      </c>
      <c r="CC538" t="s">
        <v>12475</v>
      </c>
      <c r="CD538" t="s">
        <v>12766</v>
      </c>
      <c r="CE538" t="s">
        <v>12704</v>
      </c>
    </row>
    <row r="539" spans="1:93" hidden="1" x14ac:dyDescent="0.25">
      <c r="A539">
        <v>538</v>
      </c>
      <c r="B539" t="s">
        <v>4703</v>
      </c>
      <c r="C539" t="s">
        <v>4704</v>
      </c>
      <c r="D539">
        <v>13</v>
      </c>
      <c r="E539">
        <v>11</v>
      </c>
      <c r="F539" t="s">
        <v>45</v>
      </c>
      <c r="G539">
        <v>20000</v>
      </c>
      <c r="H539" s="3">
        <f t="shared" si="192"/>
        <v>260000</v>
      </c>
      <c r="I539" s="3">
        <f t="shared" si="193"/>
        <v>220000</v>
      </c>
      <c r="J539">
        <v>1</v>
      </c>
      <c r="K539" s="3" t="str">
        <f t="shared" si="195"/>
        <v>Yes</v>
      </c>
      <c r="L539" s="3" t="str">
        <f t="shared" si="196"/>
        <v>with rating</v>
      </c>
      <c r="M539" s="3">
        <f t="shared" si="197"/>
        <v>1</v>
      </c>
      <c r="N539" s="3" t="str">
        <f t="shared" si="198"/>
        <v>Above average</v>
      </c>
      <c r="O539" s="3">
        <f t="shared" si="199"/>
        <v>0</v>
      </c>
      <c r="P539" s="3">
        <f t="shared" si="200"/>
        <v>0</v>
      </c>
      <c r="Q539" s="3">
        <f t="shared" si="201"/>
        <v>0</v>
      </c>
      <c r="R539" s="3">
        <f t="shared" si="202"/>
        <v>0</v>
      </c>
      <c r="S539" s="3">
        <f t="shared" si="203"/>
        <v>1</v>
      </c>
      <c r="T539" s="3">
        <f t="shared" si="204"/>
        <v>0</v>
      </c>
      <c r="U539" s="3" t="str">
        <f t="shared" si="205"/>
        <v>Very good</v>
      </c>
      <c r="V539">
        <v>4.0599999999999996</v>
      </c>
      <c r="W539">
        <v>4378</v>
      </c>
      <c r="X539">
        <v>2301</v>
      </c>
      <c r="Y539" s="8">
        <f t="shared" si="206"/>
        <v>0.52558245774326173</v>
      </c>
      <c r="Z539">
        <v>939</v>
      </c>
      <c r="AA539">
        <v>572</v>
      </c>
      <c r="AB539">
        <v>248</v>
      </c>
      <c r="AC539">
        <v>318</v>
      </c>
      <c r="AD539" s="9">
        <f t="shared" si="207"/>
        <v>7.2635906806761075E-2</v>
      </c>
      <c r="AE539">
        <v>0</v>
      </c>
      <c r="AF539">
        <v>0</v>
      </c>
      <c r="AG539" s="3" t="str">
        <f t="shared" si="208"/>
        <v>No</v>
      </c>
      <c r="AH539">
        <v>0</v>
      </c>
      <c r="AI539" s="3" t="str">
        <f t="shared" si="209"/>
        <v>No</v>
      </c>
      <c r="AJ539">
        <v>0</v>
      </c>
      <c r="AK539" s="3" t="str">
        <f t="shared" si="210"/>
        <v>No</v>
      </c>
      <c r="AL539" t="s">
        <v>4705</v>
      </c>
      <c r="AM539" t="s">
        <v>107</v>
      </c>
      <c r="AN539" t="s">
        <v>96</v>
      </c>
      <c r="AO539">
        <v>50</v>
      </c>
      <c r="AP539" s="6" t="s">
        <v>12443</v>
      </c>
      <c r="AQ539">
        <v>3</v>
      </c>
      <c r="AR539">
        <v>0</v>
      </c>
      <c r="AS539" s="3" t="str">
        <f t="shared" si="211"/>
        <v>No</v>
      </c>
      <c r="AT539">
        <v>43</v>
      </c>
      <c r="AU539">
        <v>50</v>
      </c>
      <c r="AV539" t="str">
        <f t="shared" si="212"/>
        <v>Yes</v>
      </c>
      <c r="AW539">
        <v>1</v>
      </c>
      <c r="AX539" t="s">
        <v>12445</v>
      </c>
      <c r="AY539" t="s">
        <v>51</v>
      </c>
      <c r="AZ539" s="6" t="s">
        <v>4706</v>
      </c>
      <c r="BA539" t="s">
        <v>4707</v>
      </c>
      <c r="BB539" t="s">
        <v>4708</v>
      </c>
      <c r="BC539" s="3" t="str">
        <f t="shared" si="213"/>
        <v>with rating</v>
      </c>
      <c r="BD539">
        <v>44067</v>
      </c>
      <c r="BE539" s="3">
        <v>91</v>
      </c>
      <c r="BF539" s="8">
        <f t="shared" si="214"/>
        <v>0.91</v>
      </c>
      <c r="BG539" s="5">
        <f t="shared" si="194"/>
        <v>40100.97</v>
      </c>
      <c r="BH539">
        <v>4.2884925227494497</v>
      </c>
      <c r="BI539" t="s">
        <v>4709</v>
      </c>
      <c r="BJ539">
        <v>0</v>
      </c>
      <c r="BK539" s="3" t="str">
        <f t="shared" si="215"/>
        <v>No</v>
      </c>
      <c r="BM539" t="s">
        <v>4710</v>
      </c>
      <c r="BN539" t="s">
        <v>4711</v>
      </c>
      <c r="BO539" t="s">
        <v>4712</v>
      </c>
      <c r="BP539" t="s">
        <v>58</v>
      </c>
      <c r="BQ539" t="s">
        <v>59</v>
      </c>
      <c r="BR539" t="s">
        <v>4705</v>
      </c>
      <c r="BS539" t="s">
        <v>12737</v>
      </c>
      <c r="BT539" t="s">
        <v>12469</v>
      </c>
      <c r="BU539" t="s">
        <v>13856</v>
      </c>
      <c r="BV539" t="s">
        <v>12560</v>
      </c>
      <c r="BW539" t="s">
        <v>12739</v>
      </c>
      <c r="BX539" t="s">
        <v>12486</v>
      </c>
      <c r="BY539" t="s">
        <v>12740</v>
      </c>
      <c r="BZ539" t="s">
        <v>13857</v>
      </c>
      <c r="CA539" t="s">
        <v>12463</v>
      </c>
      <c r="CB539" t="s">
        <v>13858</v>
      </c>
      <c r="CC539" t="s">
        <v>12505</v>
      </c>
      <c r="CD539" t="s">
        <v>12490</v>
      </c>
      <c r="CE539" t="s">
        <v>12968</v>
      </c>
      <c r="CF539" t="s">
        <v>12508</v>
      </c>
      <c r="CG539" t="s">
        <v>12466</v>
      </c>
    </row>
    <row r="540" spans="1:93" hidden="1" x14ac:dyDescent="0.25">
      <c r="A540">
        <v>539</v>
      </c>
      <c r="B540" t="s">
        <v>4713</v>
      </c>
      <c r="C540" t="s">
        <v>11786</v>
      </c>
      <c r="D540">
        <v>9</v>
      </c>
      <c r="E540">
        <v>8</v>
      </c>
      <c r="F540" t="s">
        <v>45</v>
      </c>
      <c r="G540">
        <v>5000</v>
      </c>
      <c r="H540" s="3">
        <f t="shared" si="192"/>
        <v>45000</v>
      </c>
      <c r="I540" s="3">
        <f t="shared" si="193"/>
        <v>40000</v>
      </c>
      <c r="J540">
        <v>1</v>
      </c>
      <c r="K540" s="3" t="str">
        <f t="shared" si="195"/>
        <v>Yes</v>
      </c>
      <c r="L540" s="3" t="str">
        <f t="shared" si="196"/>
        <v>with rating</v>
      </c>
      <c r="M540" s="3">
        <f t="shared" si="197"/>
        <v>1</v>
      </c>
      <c r="N540" s="3" t="str">
        <f t="shared" si="198"/>
        <v>Above average</v>
      </c>
      <c r="O540" s="3">
        <f t="shared" si="199"/>
        <v>0</v>
      </c>
      <c r="P540" s="3">
        <f t="shared" si="200"/>
        <v>0</v>
      </c>
      <c r="Q540" s="3">
        <f t="shared" si="201"/>
        <v>0</v>
      </c>
      <c r="R540" s="3">
        <f t="shared" si="202"/>
        <v>0</v>
      </c>
      <c r="S540" s="3">
        <f t="shared" si="203"/>
        <v>1</v>
      </c>
      <c r="T540" s="3">
        <f t="shared" si="204"/>
        <v>0</v>
      </c>
      <c r="U540" s="3" t="str">
        <f t="shared" si="205"/>
        <v>Very good</v>
      </c>
      <c r="V540">
        <v>3.89</v>
      </c>
      <c r="W540">
        <v>740</v>
      </c>
      <c r="X540">
        <v>361</v>
      </c>
      <c r="Y540" s="8">
        <f t="shared" si="206"/>
        <v>0.48783783783783785</v>
      </c>
      <c r="Z540">
        <v>137</v>
      </c>
      <c r="AA540">
        <v>117</v>
      </c>
      <c r="AB540">
        <v>53</v>
      </c>
      <c r="AC540">
        <v>72</v>
      </c>
      <c r="AD540" s="9">
        <f t="shared" si="207"/>
        <v>9.7297297297297303E-2</v>
      </c>
      <c r="AE540">
        <v>0</v>
      </c>
      <c r="AF540">
        <v>0</v>
      </c>
      <c r="AG540" s="3" t="str">
        <f t="shared" si="208"/>
        <v>No</v>
      </c>
      <c r="AH540">
        <v>0</v>
      </c>
      <c r="AI540" s="3" t="str">
        <f t="shared" si="209"/>
        <v>No</v>
      </c>
      <c r="AJ540">
        <v>0</v>
      </c>
      <c r="AK540" s="3" t="str">
        <f t="shared" si="210"/>
        <v>No</v>
      </c>
      <c r="AL540" t="s">
        <v>11787</v>
      </c>
      <c r="AM540" t="s">
        <v>161</v>
      </c>
      <c r="AN540" t="s">
        <v>64</v>
      </c>
      <c r="AO540">
        <v>2</v>
      </c>
      <c r="AP540" s="6" t="s">
        <v>12443</v>
      </c>
      <c r="AQ540">
        <v>3</v>
      </c>
      <c r="AR540">
        <v>0</v>
      </c>
      <c r="AS540" s="3" t="str">
        <f t="shared" si="211"/>
        <v>No</v>
      </c>
      <c r="AT540">
        <v>26</v>
      </c>
      <c r="AU540">
        <v>50</v>
      </c>
      <c r="AV540" t="str">
        <f t="shared" si="212"/>
        <v>No</v>
      </c>
      <c r="AY540" t="s">
        <v>51</v>
      </c>
      <c r="AZ540" s="6" t="s">
        <v>4716</v>
      </c>
      <c r="BA540" t="s">
        <v>4717</v>
      </c>
      <c r="BB540" t="s">
        <v>4718</v>
      </c>
      <c r="BC540" s="3" t="str">
        <f t="shared" si="213"/>
        <v>with rating</v>
      </c>
      <c r="BD540">
        <v>24771</v>
      </c>
      <c r="BE540" s="3">
        <v>86</v>
      </c>
      <c r="BF540" s="8">
        <f t="shared" si="214"/>
        <v>0.86</v>
      </c>
      <c r="BG540" s="5">
        <f t="shared" si="194"/>
        <v>21303.06</v>
      </c>
      <c r="BH540">
        <v>4.04795930725445</v>
      </c>
      <c r="BI540" t="s">
        <v>4719</v>
      </c>
      <c r="BJ540">
        <v>0</v>
      </c>
      <c r="BK540" s="3" t="str">
        <f t="shared" si="215"/>
        <v>No</v>
      </c>
      <c r="BM540" t="s">
        <v>4720</v>
      </c>
      <c r="BN540" t="s">
        <v>4721</v>
      </c>
      <c r="BO540" t="s">
        <v>4722</v>
      </c>
      <c r="BP540" t="s">
        <v>58</v>
      </c>
      <c r="BQ540" t="s">
        <v>59</v>
      </c>
      <c r="BR540" t="s">
        <v>11787</v>
      </c>
      <c r="BS540" t="s">
        <v>12458</v>
      </c>
      <c r="BT540" t="s">
        <v>12459</v>
      </c>
      <c r="BU540" t="s">
        <v>12548</v>
      </c>
      <c r="BV540" t="s">
        <v>12501</v>
      </c>
      <c r="BW540" t="s">
        <v>12744</v>
      </c>
      <c r="BX540" t="s">
        <v>12487</v>
      </c>
      <c r="BY540" t="s">
        <v>12563</v>
      </c>
      <c r="BZ540" t="s">
        <v>12861</v>
      </c>
      <c r="CA540" t="s">
        <v>12505</v>
      </c>
      <c r="CB540" t="s">
        <v>13859</v>
      </c>
      <c r="CC540" t="s">
        <v>12839</v>
      </c>
      <c r="CD540" t="s">
        <v>12466</v>
      </c>
      <c r="CE540" t="s">
        <v>12469</v>
      </c>
      <c r="CF540" t="s">
        <v>12543</v>
      </c>
      <c r="CG540" t="s">
        <v>12512</v>
      </c>
      <c r="CH540" t="s">
        <v>13275</v>
      </c>
      <c r="CI540" t="s">
        <v>12519</v>
      </c>
      <c r="CJ540" t="s">
        <v>12545</v>
      </c>
      <c r="CK540" t="s">
        <v>12463</v>
      </c>
      <c r="CL540" t="s">
        <v>12486</v>
      </c>
      <c r="CM540" t="s">
        <v>12508</v>
      </c>
      <c r="CN540" t="s">
        <v>12473</v>
      </c>
    </row>
    <row r="541" spans="1:93" hidden="1" x14ac:dyDescent="0.25">
      <c r="A541">
        <v>540</v>
      </c>
      <c r="B541" t="s">
        <v>4723</v>
      </c>
      <c r="C541" t="s">
        <v>4724</v>
      </c>
      <c r="D541">
        <v>9</v>
      </c>
      <c r="E541">
        <v>85</v>
      </c>
      <c r="F541" t="s">
        <v>45</v>
      </c>
      <c r="G541">
        <v>50</v>
      </c>
      <c r="H541" s="3">
        <f t="shared" si="192"/>
        <v>450</v>
      </c>
      <c r="I541" s="3">
        <f t="shared" si="193"/>
        <v>4250</v>
      </c>
      <c r="J541">
        <v>1</v>
      </c>
      <c r="K541" s="3" t="str">
        <f t="shared" si="195"/>
        <v>Yes</v>
      </c>
      <c r="L541" s="3" t="str">
        <f t="shared" si="196"/>
        <v>with rating</v>
      </c>
      <c r="M541" s="3">
        <f t="shared" si="197"/>
        <v>1</v>
      </c>
      <c r="N541" s="3" t="str">
        <f t="shared" si="198"/>
        <v>Above average</v>
      </c>
      <c r="O541" s="3">
        <f t="shared" si="199"/>
        <v>0</v>
      </c>
      <c r="P541" s="3">
        <f t="shared" si="200"/>
        <v>0</v>
      </c>
      <c r="Q541" s="3">
        <f t="shared" si="201"/>
        <v>0</v>
      </c>
      <c r="R541" s="3">
        <f t="shared" si="202"/>
        <v>0</v>
      </c>
      <c r="S541" s="3">
        <f t="shared" si="203"/>
        <v>0</v>
      </c>
      <c r="T541" s="3">
        <f t="shared" si="204"/>
        <v>1</v>
      </c>
      <c r="U541" s="3" t="str">
        <f t="shared" si="205"/>
        <v>Excellent</v>
      </c>
      <c r="V541">
        <v>4.63</v>
      </c>
      <c r="W541">
        <v>8</v>
      </c>
      <c r="X541">
        <v>5</v>
      </c>
      <c r="Y541" s="8">
        <f t="shared" si="206"/>
        <v>0.625</v>
      </c>
      <c r="Z541">
        <v>3</v>
      </c>
      <c r="AA541">
        <v>0</v>
      </c>
      <c r="AB541">
        <v>0</v>
      </c>
      <c r="AC541">
        <v>0</v>
      </c>
      <c r="AD541" s="9">
        <f t="shared" si="207"/>
        <v>0</v>
      </c>
      <c r="AE541">
        <v>0</v>
      </c>
      <c r="AF541">
        <v>0</v>
      </c>
      <c r="AG541" s="3" t="str">
        <f t="shared" si="208"/>
        <v>No</v>
      </c>
      <c r="AH541">
        <v>0</v>
      </c>
      <c r="AI541" s="3" t="str">
        <f t="shared" si="209"/>
        <v>No</v>
      </c>
      <c r="AJ541">
        <v>0</v>
      </c>
      <c r="AK541" s="3" t="str">
        <f t="shared" si="210"/>
        <v>No</v>
      </c>
      <c r="AL541" t="s">
        <v>4725</v>
      </c>
      <c r="AM541" t="s">
        <v>47</v>
      </c>
      <c r="AN541" t="s">
        <v>64</v>
      </c>
      <c r="AO541">
        <v>18</v>
      </c>
      <c r="AP541" s="6" t="s">
        <v>12443</v>
      </c>
      <c r="AQ541">
        <v>3</v>
      </c>
      <c r="AR541">
        <v>0</v>
      </c>
      <c r="AS541" s="3" t="str">
        <f t="shared" si="211"/>
        <v>No</v>
      </c>
      <c r="AT541">
        <v>36</v>
      </c>
      <c r="AU541">
        <v>50</v>
      </c>
      <c r="AV541" t="str">
        <f t="shared" si="212"/>
        <v>No</v>
      </c>
      <c r="AY541" t="s">
        <v>51</v>
      </c>
      <c r="AZ541" s="6" t="s">
        <v>984</v>
      </c>
      <c r="BA541" t="s">
        <v>985</v>
      </c>
      <c r="BB541" t="s">
        <v>986</v>
      </c>
      <c r="BC541" s="3" t="str">
        <f t="shared" si="213"/>
        <v>with rating</v>
      </c>
      <c r="BD541">
        <v>54</v>
      </c>
      <c r="BE541" s="3">
        <v>86</v>
      </c>
      <c r="BF541" s="8">
        <f t="shared" si="214"/>
        <v>0.86</v>
      </c>
      <c r="BG541" s="5">
        <f t="shared" si="194"/>
        <v>46.44</v>
      </c>
      <c r="BH541">
        <v>4.1851851851851798</v>
      </c>
      <c r="BI541" t="s">
        <v>987</v>
      </c>
      <c r="BJ541">
        <v>0</v>
      </c>
      <c r="BK541" s="3" t="str">
        <f t="shared" si="215"/>
        <v>No</v>
      </c>
      <c r="BM541" t="s">
        <v>4726</v>
      </c>
      <c r="BN541" t="s">
        <v>4727</v>
      </c>
      <c r="BO541" t="s">
        <v>4728</v>
      </c>
      <c r="BP541" t="s">
        <v>58</v>
      </c>
      <c r="BQ541" t="s">
        <v>59</v>
      </c>
      <c r="BR541" t="s">
        <v>4725</v>
      </c>
      <c r="BS541" t="s">
        <v>12459</v>
      </c>
      <c r="BT541" t="s">
        <v>12680</v>
      </c>
      <c r="BU541" t="s">
        <v>12512</v>
      </c>
      <c r="BV541" t="s">
        <v>12523</v>
      </c>
      <c r="BW541" t="s">
        <v>12469</v>
      </c>
      <c r="BX541" t="s">
        <v>12518</v>
      </c>
      <c r="BY541" t="s">
        <v>12532</v>
      </c>
      <c r="BZ541" t="s">
        <v>12501</v>
      </c>
      <c r="CA541" t="s">
        <v>12735</v>
      </c>
      <c r="CB541" t="s">
        <v>12463</v>
      </c>
      <c r="CC541" t="s">
        <v>13334</v>
      </c>
      <c r="CD541" t="s">
        <v>12505</v>
      </c>
      <c r="CE541" t="s">
        <v>12734</v>
      </c>
      <c r="CF541" t="s">
        <v>12725</v>
      </c>
      <c r="CG541" t="s">
        <v>12809</v>
      </c>
      <c r="CH541" t="s">
        <v>12868</v>
      </c>
      <c r="CI541" t="s">
        <v>12475</v>
      </c>
    </row>
    <row r="542" spans="1:93" hidden="1" x14ac:dyDescent="0.25">
      <c r="A542">
        <v>541</v>
      </c>
      <c r="B542" t="s">
        <v>4729</v>
      </c>
      <c r="C542" t="s">
        <v>11788</v>
      </c>
      <c r="D542">
        <v>8</v>
      </c>
      <c r="E542">
        <v>7</v>
      </c>
      <c r="F542" t="s">
        <v>45</v>
      </c>
      <c r="G542">
        <v>100</v>
      </c>
      <c r="H542" s="3">
        <f t="shared" si="192"/>
        <v>800</v>
      </c>
      <c r="I542" s="3">
        <f t="shared" si="193"/>
        <v>700</v>
      </c>
      <c r="J542">
        <v>0</v>
      </c>
      <c r="K542" s="3" t="str">
        <f t="shared" si="195"/>
        <v>No</v>
      </c>
      <c r="L542" s="3" t="str">
        <f t="shared" si="196"/>
        <v>with rating</v>
      </c>
      <c r="M542" s="3">
        <f t="shared" si="197"/>
        <v>1</v>
      </c>
      <c r="N542" s="3" t="str">
        <f t="shared" si="198"/>
        <v>Below average</v>
      </c>
      <c r="O542" s="3">
        <f t="shared" si="199"/>
        <v>0</v>
      </c>
      <c r="P542" s="3">
        <f t="shared" si="200"/>
        <v>0</v>
      </c>
      <c r="Q542" s="3">
        <f t="shared" si="201"/>
        <v>0</v>
      </c>
      <c r="R542" s="3">
        <f t="shared" si="202"/>
        <v>1</v>
      </c>
      <c r="S542" s="3">
        <f t="shared" si="203"/>
        <v>0</v>
      </c>
      <c r="T542" s="3">
        <f t="shared" si="204"/>
        <v>0</v>
      </c>
      <c r="U542" s="3" t="str">
        <f t="shared" si="205"/>
        <v>Good</v>
      </c>
      <c r="V542">
        <v>3.38</v>
      </c>
      <c r="W542">
        <v>42</v>
      </c>
      <c r="X542">
        <v>16</v>
      </c>
      <c r="Y542" s="8">
        <f t="shared" si="206"/>
        <v>0.38095238095238093</v>
      </c>
      <c r="Z542">
        <v>6</v>
      </c>
      <c r="AA542">
        <v>7</v>
      </c>
      <c r="AB542">
        <v>4</v>
      </c>
      <c r="AC542">
        <v>9</v>
      </c>
      <c r="AD542" s="9">
        <f t="shared" si="207"/>
        <v>0.21428571428571427</v>
      </c>
      <c r="AE542">
        <v>0</v>
      </c>
      <c r="AF542">
        <v>0</v>
      </c>
      <c r="AG542" s="3" t="str">
        <f t="shared" si="208"/>
        <v>No</v>
      </c>
      <c r="AH542">
        <v>0</v>
      </c>
      <c r="AI542" s="3" t="str">
        <f t="shared" si="209"/>
        <v>No</v>
      </c>
      <c r="AJ542">
        <v>0</v>
      </c>
      <c r="AK542" s="3" t="str">
        <f t="shared" si="210"/>
        <v>No</v>
      </c>
      <c r="AL542" t="s">
        <v>11789</v>
      </c>
      <c r="AM542" t="s">
        <v>95</v>
      </c>
      <c r="AN542" t="s">
        <v>64</v>
      </c>
      <c r="AO542">
        <v>50</v>
      </c>
      <c r="AP542" s="6" t="s">
        <v>12443</v>
      </c>
      <c r="AQ542">
        <v>3</v>
      </c>
      <c r="AR542">
        <v>0</v>
      </c>
      <c r="AS542" s="3" t="str">
        <f t="shared" si="211"/>
        <v>No</v>
      </c>
      <c r="AT542">
        <v>14</v>
      </c>
      <c r="AU542">
        <v>50</v>
      </c>
      <c r="AV542" t="str">
        <f t="shared" si="212"/>
        <v>No</v>
      </c>
      <c r="AY542" t="s">
        <v>51</v>
      </c>
      <c r="AZ542" s="6" t="s">
        <v>4732</v>
      </c>
      <c r="BA542" t="s">
        <v>4733</v>
      </c>
      <c r="BB542" t="s">
        <v>4734</v>
      </c>
      <c r="BC542" s="3" t="str">
        <f t="shared" si="213"/>
        <v>with rating</v>
      </c>
      <c r="BD542">
        <v>198</v>
      </c>
      <c r="BE542" s="3">
        <v>80</v>
      </c>
      <c r="BF542" s="8">
        <f t="shared" si="214"/>
        <v>0.8</v>
      </c>
      <c r="BG542" s="5">
        <f t="shared" si="194"/>
        <v>158.4</v>
      </c>
      <c r="BH542">
        <v>3.8383838383838298</v>
      </c>
      <c r="BI542" t="s">
        <v>4735</v>
      </c>
      <c r="BJ542">
        <v>0</v>
      </c>
      <c r="BK542" s="3" t="str">
        <f t="shared" si="215"/>
        <v>No</v>
      </c>
      <c r="BM542" t="s">
        <v>4736</v>
      </c>
      <c r="BN542" t="s">
        <v>4737</v>
      </c>
      <c r="BO542" s="1" t="s">
        <v>4738</v>
      </c>
      <c r="BP542" t="s">
        <v>58</v>
      </c>
      <c r="BQ542" t="s">
        <v>59</v>
      </c>
      <c r="BR542" t="s">
        <v>11789</v>
      </c>
      <c r="BS542" t="s">
        <v>12458</v>
      </c>
      <c r="BT542" t="s">
        <v>12519</v>
      </c>
      <c r="BU542" t="s">
        <v>12467</v>
      </c>
      <c r="BV542" t="s">
        <v>13087</v>
      </c>
      <c r="BW542" t="s">
        <v>12560</v>
      </c>
      <c r="BX542" t="s">
        <v>12486</v>
      </c>
      <c r="BY542" t="s">
        <v>12515</v>
      </c>
      <c r="BZ542" t="s">
        <v>12597</v>
      </c>
      <c r="CA542" t="s">
        <v>12690</v>
      </c>
      <c r="CB542" t="s">
        <v>12836</v>
      </c>
      <c r="CC542" t="s">
        <v>12463</v>
      </c>
      <c r="CD542" t="s">
        <v>12564</v>
      </c>
      <c r="CE542" t="s">
        <v>13860</v>
      </c>
      <c r="CF542" t="s">
        <v>12969</v>
      </c>
      <c r="CG542" t="s">
        <v>12490</v>
      </c>
      <c r="CH542" t="s">
        <v>12565</v>
      </c>
      <c r="CI542" t="s">
        <v>12839</v>
      </c>
      <c r="CJ542" t="s">
        <v>12508</v>
      </c>
      <c r="CK542" t="s">
        <v>12566</v>
      </c>
      <c r="CL542" t="s">
        <v>12492</v>
      </c>
      <c r="CM542" t="s">
        <v>13861</v>
      </c>
    </row>
    <row r="543" spans="1:93" hidden="1" x14ac:dyDescent="0.25">
      <c r="A543">
        <v>542</v>
      </c>
      <c r="B543" t="s">
        <v>4739</v>
      </c>
      <c r="C543" t="s">
        <v>11790</v>
      </c>
      <c r="D543">
        <v>12</v>
      </c>
      <c r="E543">
        <v>11</v>
      </c>
      <c r="F543" t="s">
        <v>45</v>
      </c>
      <c r="G543">
        <v>10000</v>
      </c>
      <c r="H543" s="3">
        <f t="shared" si="192"/>
        <v>120000</v>
      </c>
      <c r="I543" s="3">
        <f t="shared" si="193"/>
        <v>110000</v>
      </c>
      <c r="J543">
        <v>0</v>
      </c>
      <c r="K543" s="3" t="str">
        <f t="shared" si="195"/>
        <v>No</v>
      </c>
      <c r="L543" s="3" t="str">
        <f t="shared" si="196"/>
        <v>with rating</v>
      </c>
      <c r="M543" s="3">
        <f t="shared" si="197"/>
        <v>1</v>
      </c>
      <c r="N543" s="3" t="str">
        <f t="shared" si="198"/>
        <v>Above average</v>
      </c>
      <c r="O543" s="3">
        <f t="shared" si="199"/>
        <v>0</v>
      </c>
      <c r="P543" s="3">
        <f t="shared" si="200"/>
        <v>0</v>
      </c>
      <c r="Q543" s="3">
        <f t="shared" si="201"/>
        <v>0</v>
      </c>
      <c r="R543" s="3">
        <f t="shared" si="202"/>
        <v>0</v>
      </c>
      <c r="S543" s="3">
        <f t="shared" si="203"/>
        <v>1</v>
      </c>
      <c r="T543" s="3">
        <f t="shared" si="204"/>
        <v>0</v>
      </c>
      <c r="U543" s="3" t="str">
        <f t="shared" si="205"/>
        <v>Very good</v>
      </c>
      <c r="V543">
        <v>4.1399999999999997</v>
      </c>
      <c r="W543">
        <v>3560</v>
      </c>
      <c r="X543">
        <v>1950</v>
      </c>
      <c r="Y543" s="8">
        <f t="shared" si="206"/>
        <v>0.547752808988764</v>
      </c>
      <c r="Z543">
        <v>776</v>
      </c>
      <c r="AA543">
        <v>428</v>
      </c>
      <c r="AB543">
        <v>184</v>
      </c>
      <c r="AC543">
        <v>222</v>
      </c>
      <c r="AD543" s="9">
        <f t="shared" si="207"/>
        <v>6.2359550561797754E-2</v>
      </c>
      <c r="AE543">
        <v>0</v>
      </c>
      <c r="AF543">
        <v>0</v>
      </c>
      <c r="AG543" s="3" t="str">
        <f t="shared" si="208"/>
        <v>No</v>
      </c>
      <c r="AH543">
        <v>0</v>
      </c>
      <c r="AI543" s="3" t="str">
        <f t="shared" si="209"/>
        <v>No</v>
      </c>
      <c r="AJ543">
        <v>0</v>
      </c>
      <c r="AK543" s="3" t="str">
        <f t="shared" si="210"/>
        <v>No</v>
      </c>
      <c r="AL543" t="s">
        <v>11791</v>
      </c>
      <c r="AM543" t="s">
        <v>107</v>
      </c>
      <c r="AN543" t="s">
        <v>96</v>
      </c>
      <c r="AO543">
        <v>50</v>
      </c>
      <c r="AP543" s="6" t="s">
        <v>12443</v>
      </c>
      <c r="AQ543">
        <v>3</v>
      </c>
      <c r="AR543">
        <v>0</v>
      </c>
      <c r="AS543" s="3" t="str">
        <f t="shared" si="211"/>
        <v>No</v>
      </c>
      <c r="AT543">
        <v>30</v>
      </c>
      <c r="AU543">
        <v>50</v>
      </c>
      <c r="AV543" t="str">
        <f t="shared" si="212"/>
        <v>Yes</v>
      </c>
      <c r="AW543">
        <v>1</v>
      </c>
      <c r="AX543" t="s">
        <v>12445</v>
      </c>
      <c r="AY543" t="s">
        <v>51</v>
      </c>
      <c r="AZ543" s="6" t="s">
        <v>4742</v>
      </c>
      <c r="BA543" t="s">
        <v>4743</v>
      </c>
      <c r="BB543" t="s">
        <v>4744</v>
      </c>
      <c r="BC543" s="3" t="str">
        <f t="shared" si="213"/>
        <v>with rating</v>
      </c>
      <c r="BD543">
        <v>19521</v>
      </c>
      <c r="BE543" s="3">
        <v>85</v>
      </c>
      <c r="BF543" s="8">
        <f t="shared" si="214"/>
        <v>0.85</v>
      </c>
      <c r="BG543" s="5">
        <f t="shared" si="194"/>
        <v>16592.849999999999</v>
      </c>
      <c r="BH543">
        <v>3.9848368423748699</v>
      </c>
      <c r="BI543" t="s">
        <v>4745</v>
      </c>
      <c r="BJ543">
        <v>1</v>
      </c>
      <c r="BK543" s="3" t="str">
        <f t="shared" si="215"/>
        <v>Yes</v>
      </c>
      <c r="BL543" t="s">
        <v>4746</v>
      </c>
      <c r="BM543" t="s">
        <v>4747</v>
      </c>
      <c r="BN543" t="s">
        <v>4748</v>
      </c>
      <c r="BO543" t="s">
        <v>4749</v>
      </c>
      <c r="BP543" t="s">
        <v>58</v>
      </c>
      <c r="BQ543" t="s">
        <v>59</v>
      </c>
      <c r="BR543" t="s">
        <v>11791</v>
      </c>
      <c r="BS543" t="s">
        <v>12482</v>
      </c>
      <c r="BT543" t="s">
        <v>12519</v>
      </c>
      <c r="BU543" t="s">
        <v>13862</v>
      </c>
      <c r="BV543" t="s">
        <v>12704</v>
      </c>
      <c r="BW543" t="s">
        <v>12458</v>
      </c>
      <c r="BX543" t="s">
        <v>12486</v>
      </c>
      <c r="BY543" t="s">
        <v>12487</v>
      </c>
      <c r="BZ543" t="s">
        <v>12463</v>
      </c>
      <c r="CA543" t="s">
        <v>12742</v>
      </c>
      <c r="CB543" t="s">
        <v>12559</v>
      </c>
      <c r="CC543" t="s">
        <v>12580</v>
      </c>
      <c r="CD543" t="s">
        <v>12475</v>
      </c>
    </row>
    <row r="544" spans="1:93" hidden="1" x14ac:dyDescent="0.25">
      <c r="A544">
        <v>543</v>
      </c>
      <c r="B544" t="s">
        <v>4750</v>
      </c>
      <c r="C544" t="s">
        <v>4750</v>
      </c>
      <c r="D544">
        <v>5</v>
      </c>
      <c r="E544">
        <v>75</v>
      </c>
      <c r="F544" t="s">
        <v>45</v>
      </c>
      <c r="G544">
        <v>100</v>
      </c>
      <c r="H544" s="3">
        <f t="shared" si="192"/>
        <v>500</v>
      </c>
      <c r="I544" s="3">
        <f t="shared" si="193"/>
        <v>7500</v>
      </c>
      <c r="J544">
        <v>1</v>
      </c>
      <c r="K544" s="3" t="str">
        <f t="shared" si="195"/>
        <v>Yes</v>
      </c>
      <c r="L544" s="3" t="str">
        <f t="shared" si="196"/>
        <v>with rating</v>
      </c>
      <c r="M544" s="3">
        <f t="shared" si="197"/>
        <v>1</v>
      </c>
      <c r="N544" s="3" t="str">
        <f t="shared" si="198"/>
        <v>Above average</v>
      </c>
      <c r="O544" s="3">
        <f t="shared" si="199"/>
        <v>0</v>
      </c>
      <c r="P544" s="3">
        <f t="shared" si="200"/>
        <v>0</v>
      </c>
      <c r="Q544" s="3">
        <f t="shared" si="201"/>
        <v>0</v>
      </c>
      <c r="R544" s="3">
        <f t="shared" si="202"/>
        <v>0</v>
      </c>
      <c r="S544" s="3">
        <f t="shared" si="203"/>
        <v>1</v>
      </c>
      <c r="T544" s="3">
        <f t="shared" si="204"/>
        <v>0</v>
      </c>
      <c r="U544" s="3" t="str">
        <f t="shared" si="205"/>
        <v>Very good</v>
      </c>
      <c r="V544">
        <v>3.8</v>
      </c>
      <c r="W544">
        <v>15</v>
      </c>
      <c r="X544">
        <v>7</v>
      </c>
      <c r="Y544" s="8">
        <f t="shared" si="206"/>
        <v>0.46666666666666667</v>
      </c>
      <c r="Z544">
        <v>3</v>
      </c>
      <c r="AA544">
        <v>2</v>
      </c>
      <c r="AB544">
        <v>1</v>
      </c>
      <c r="AC544">
        <v>2</v>
      </c>
      <c r="AD544" s="9">
        <f t="shared" si="207"/>
        <v>0.13333333333333333</v>
      </c>
      <c r="AE544">
        <v>0</v>
      </c>
      <c r="AF544">
        <v>0</v>
      </c>
      <c r="AG544" s="3" t="str">
        <f t="shared" si="208"/>
        <v>No</v>
      </c>
      <c r="AH544">
        <v>0</v>
      </c>
      <c r="AI544" s="3" t="str">
        <f t="shared" si="209"/>
        <v>No</v>
      </c>
      <c r="AJ544">
        <v>0</v>
      </c>
      <c r="AK544" s="3" t="str">
        <f t="shared" si="210"/>
        <v>No</v>
      </c>
      <c r="AL544" t="s">
        <v>4751</v>
      </c>
      <c r="AM544" t="s">
        <v>85</v>
      </c>
      <c r="AN544" t="s">
        <v>48</v>
      </c>
      <c r="AO544">
        <v>50</v>
      </c>
      <c r="AP544" s="6" t="s">
        <v>12443</v>
      </c>
      <c r="AQ544">
        <v>2</v>
      </c>
      <c r="AR544">
        <v>0</v>
      </c>
      <c r="AS544" s="3" t="str">
        <f t="shared" si="211"/>
        <v>No</v>
      </c>
      <c r="AT544">
        <v>43</v>
      </c>
      <c r="AU544">
        <v>50</v>
      </c>
      <c r="AV544" t="str">
        <f t="shared" si="212"/>
        <v>Yes</v>
      </c>
      <c r="AW544">
        <v>1</v>
      </c>
      <c r="AX544" t="s">
        <v>12445</v>
      </c>
      <c r="AY544" t="s">
        <v>51</v>
      </c>
      <c r="AZ544" s="6" t="s">
        <v>4752</v>
      </c>
      <c r="BA544" t="s">
        <v>4753</v>
      </c>
      <c r="BB544" t="s">
        <v>4754</v>
      </c>
      <c r="BC544" s="3" t="str">
        <f t="shared" si="213"/>
        <v>with rating</v>
      </c>
      <c r="BD544">
        <v>17612</v>
      </c>
      <c r="BE544" s="3">
        <v>82</v>
      </c>
      <c r="BF544" s="8">
        <f t="shared" si="214"/>
        <v>0.82</v>
      </c>
      <c r="BG544" s="5">
        <f t="shared" si="194"/>
        <v>14441.84</v>
      </c>
      <c r="BH544">
        <v>3.8896774926186599</v>
      </c>
      <c r="BI544" t="s">
        <v>4755</v>
      </c>
      <c r="BJ544">
        <v>0</v>
      </c>
      <c r="BK544" s="3" t="str">
        <f t="shared" si="215"/>
        <v>No</v>
      </c>
      <c r="BM544" t="s">
        <v>4756</v>
      </c>
      <c r="BN544" t="s">
        <v>4757</v>
      </c>
      <c r="BO544" t="s">
        <v>4758</v>
      </c>
      <c r="BP544" t="s">
        <v>58</v>
      </c>
      <c r="BQ544" t="s">
        <v>59</v>
      </c>
      <c r="BR544" t="s">
        <v>4751</v>
      </c>
      <c r="BS544" t="s">
        <v>13863</v>
      </c>
      <c r="BT544" t="s">
        <v>12459</v>
      </c>
      <c r="BU544" t="s">
        <v>12724</v>
      </c>
      <c r="BV544" t="s">
        <v>12458</v>
      </c>
      <c r="BW544" t="s">
        <v>12625</v>
      </c>
      <c r="BX544" t="s">
        <v>12473</v>
      </c>
      <c r="BY544" t="s">
        <v>13864</v>
      </c>
      <c r="BZ544" t="s">
        <v>12576</v>
      </c>
      <c r="CA544" t="s">
        <v>13865</v>
      </c>
      <c r="CB544" t="s">
        <v>12463</v>
      </c>
      <c r="CC544" t="s">
        <v>12489</v>
      </c>
      <c r="CD544" t="s">
        <v>12632</v>
      </c>
      <c r="CE544" t="s">
        <v>12493</v>
      </c>
      <c r="CF544" t="s">
        <v>12582</v>
      </c>
      <c r="CG544" t="s">
        <v>13818</v>
      </c>
      <c r="CH544" t="s">
        <v>12492</v>
      </c>
      <c r="CI544" t="s">
        <v>12475</v>
      </c>
    </row>
    <row r="545" spans="1:96" hidden="1" x14ac:dyDescent="0.25">
      <c r="A545">
        <v>544</v>
      </c>
      <c r="B545" t="s">
        <v>4759</v>
      </c>
      <c r="C545" t="s">
        <v>11792</v>
      </c>
      <c r="D545">
        <v>6</v>
      </c>
      <c r="E545">
        <v>6</v>
      </c>
      <c r="F545" t="s">
        <v>45</v>
      </c>
      <c r="G545">
        <v>5000</v>
      </c>
      <c r="H545" s="3">
        <f t="shared" si="192"/>
        <v>30000</v>
      </c>
      <c r="I545" s="3">
        <f t="shared" si="193"/>
        <v>30000</v>
      </c>
      <c r="J545">
        <v>0</v>
      </c>
      <c r="K545" s="3" t="str">
        <f t="shared" si="195"/>
        <v>No</v>
      </c>
      <c r="L545" s="3" t="str">
        <f t="shared" si="196"/>
        <v>with rating</v>
      </c>
      <c r="M545" s="3">
        <f t="shared" si="197"/>
        <v>1</v>
      </c>
      <c r="N545" s="3" t="str">
        <f t="shared" si="198"/>
        <v>Above average</v>
      </c>
      <c r="O545" s="3">
        <f t="shared" si="199"/>
        <v>0</v>
      </c>
      <c r="P545" s="3">
        <f t="shared" si="200"/>
        <v>0</v>
      </c>
      <c r="Q545" s="3">
        <f t="shared" si="201"/>
        <v>0</v>
      </c>
      <c r="R545" s="3">
        <f t="shared" si="202"/>
        <v>0</v>
      </c>
      <c r="S545" s="3">
        <f t="shared" si="203"/>
        <v>1</v>
      </c>
      <c r="T545" s="3">
        <f t="shared" si="204"/>
        <v>0</v>
      </c>
      <c r="U545" s="3" t="str">
        <f t="shared" si="205"/>
        <v>Very good</v>
      </c>
      <c r="V545">
        <v>4.2699999999999996</v>
      </c>
      <c r="W545">
        <v>901</v>
      </c>
      <c r="X545">
        <v>528</v>
      </c>
      <c r="Y545" s="8">
        <f t="shared" si="206"/>
        <v>0.58601553829078801</v>
      </c>
      <c r="Z545">
        <v>197</v>
      </c>
      <c r="AA545">
        <v>105</v>
      </c>
      <c r="AB545">
        <v>32</v>
      </c>
      <c r="AC545">
        <v>39</v>
      </c>
      <c r="AD545" s="9">
        <f t="shared" si="207"/>
        <v>4.3285238623751388E-2</v>
      </c>
      <c r="AE545">
        <v>1</v>
      </c>
      <c r="AF545">
        <v>0</v>
      </c>
      <c r="AG545" s="3" t="str">
        <f t="shared" si="208"/>
        <v>No</v>
      </c>
      <c r="AH545">
        <v>1</v>
      </c>
      <c r="AI545" s="3" t="str">
        <f t="shared" si="209"/>
        <v>Yes</v>
      </c>
      <c r="AJ545">
        <v>0</v>
      </c>
      <c r="AK545" s="3" t="str">
        <f t="shared" si="210"/>
        <v>No</v>
      </c>
      <c r="AL545" t="s">
        <v>11793</v>
      </c>
      <c r="AM545" t="s">
        <v>85</v>
      </c>
      <c r="AN545" t="s">
        <v>64</v>
      </c>
      <c r="AO545">
        <v>50</v>
      </c>
      <c r="AP545" s="6" t="s">
        <v>12443</v>
      </c>
      <c r="AQ545">
        <v>2</v>
      </c>
      <c r="AR545">
        <v>0</v>
      </c>
      <c r="AS545" s="3" t="str">
        <f t="shared" si="211"/>
        <v>No</v>
      </c>
      <c r="AT545">
        <v>31</v>
      </c>
      <c r="AU545">
        <v>50</v>
      </c>
      <c r="AV545" t="str">
        <f t="shared" si="212"/>
        <v>No</v>
      </c>
      <c r="AY545" t="s">
        <v>51</v>
      </c>
      <c r="AZ545" s="6" t="s">
        <v>4762</v>
      </c>
      <c r="BA545" t="s">
        <v>4763</v>
      </c>
      <c r="BB545" t="s">
        <v>4764</v>
      </c>
      <c r="BC545" s="3" t="str">
        <f t="shared" si="213"/>
        <v>with rating</v>
      </c>
      <c r="BD545">
        <v>9486</v>
      </c>
      <c r="BE545" s="3">
        <v>89</v>
      </c>
      <c r="BF545" s="8">
        <f t="shared" si="214"/>
        <v>0.89</v>
      </c>
      <c r="BG545" s="5">
        <f t="shared" si="194"/>
        <v>8442.5400000000009</v>
      </c>
      <c r="BH545">
        <v>4.1769976807927396</v>
      </c>
      <c r="BI545" t="s">
        <v>4765</v>
      </c>
      <c r="BJ545">
        <v>1</v>
      </c>
      <c r="BK545" s="3" t="str">
        <f t="shared" si="215"/>
        <v>Yes</v>
      </c>
      <c r="BL545" t="s">
        <v>4766</v>
      </c>
      <c r="BM545" t="s">
        <v>4767</v>
      </c>
      <c r="BN545" t="s">
        <v>4768</v>
      </c>
      <c r="BO545" t="s">
        <v>4769</v>
      </c>
      <c r="BP545" t="s">
        <v>58</v>
      </c>
      <c r="BQ545" t="s">
        <v>59</v>
      </c>
      <c r="BR545" t="s">
        <v>11793</v>
      </c>
      <c r="BS545" t="s">
        <v>12458</v>
      </c>
      <c r="BT545" t="s">
        <v>12573</v>
      </c>
      <c r="BU545" t="s">
        <v>12929</v>
      </c>
      <c r="BV545" t="s">
        <v>12533</v>
      </c>
      <c r="BW545" t="s">
        <v>12840</v>
      </c>
      <c r="BX545" t="s">
        <v>12487</v>
      </c>
      <c r="BY545" t="s">
        <v>12605</v>
      </c>
      <c r="BZ545" t="s">
        <v>12563</v>
      </c>
      <c r="CA545" t="s">
        <v>12459</v>
      </c>
      <c r="CB545" t="s">
        <v>13337</v>
      </c>
      <c r="CC545" t="s">
        <v>12492</v>
      </c>
      <c r="CD545" t="s">
        <v>12725</v>
      </c>
      <c r="CE545" t="s">
        <v>12466</v>
      </c>
      <c r="CF545" t="s">
        <v>12475</v>
      </c>
      <c r="CG545" t="s">
        <v>12530</v>
      </c>
      <c r="CH545" t="s">
        <v>12519</v>
      </c>
      <c r="CI545" t="s">
        <v>12582</v>
      </c>
      <c r="CJ545" t="s">
        <v>12467</v>
      </c>
      <c r="CK545" t="s">
        <v>12535</v>
      </c>
      <c r="CL545" t="s">
        <v>12473</v>
      </c>
      <c r="CM545" t="s">
        <v>12545</v>
      </c>
      <c r="CN545" t="s">
        <v>12463</v>
      </c>
      <c r="CO545" t="s">
        <v>12477</v>
      </c>
      <c r="CP545" t="s">
        <v>12565</v>
      </c>
      <c r="CQ545" t="s">
        <v>12842</v>
      </c>
    </row>
    <row r="546" spans="1:96" hidden="1" x14ac:dyDescent="0.25">
      <c r="A546">
        <v>545</v>
      </c>
      <c r="B546" t="s">
        <v>4770</v>
      </c>
      <c r="C546" t="s">
        <v>11794</v>
      </c>
      <c r="D546">
        <v>14</v>
      </c>
      <c r="E546">
        <v>12</v>
      </c>
      <c r="F546" t="s">
        <v>45</v>
      </c>
      <c r="G546">
        <v>1000</v>
      </c>
      <c r="H546" s="3">
        <f t="shared" si="192"/>
        <v>14000</v>
      </c>
      <c r="I546" s="3">
        <f t="shared" si="193"/>
        <v>12000</v>
      </c>
      <c r="J546">
        <v>0</v>
      </c>
      <c r="K546" s="3" t="str">
        <f t="shared" si="195"/>
        <v>No</v>
      </c>
      <c r="L546" s="3" t="str">
        <f t="shared" si="196"/>
        <v>with rating</v>
      </c>
      <c r="M546" s="3">
        <f t="shared" si="197"/>
        <v>1</v>
      </c>
      <c r="N546" s="3" t="str">
        <f t="shared" si="198"/>
        <v>Below average</v>
      </c>
      <c r="O546" s="3">
        <f t="shared" si="199"/>
        <v>0</v>
      </c>
      <c r="P546" s="3">
        <f t="shared" si="200"/>
        <v>0</v>
      </c>
      <c r="Q546" s="3">
        <f t="shared" si="201"/>
        <v>0</v>
      </c>
      <c r="R546" s="3">
        <f t="shared" si="202"/>
        <v>0</v>
      </c>
      <c r="S546" s="3">
        <f t="shared" si="203"/>
        <v>1</v>
      </c>
      <c r="T546" s="3">
        <f t="shared" si="204"/>
        <v>0</v>
      </c>
      <c r="U546" s="3" t="str">
        <f t="shared" si="205"/>
        <v>Very good</v>
      </c>
      <c r="V546">
        <v>3.7</v>
      </c>
      <c r="W546">
        <v>511</v>
      </c>
      <c r="X546">
        <v>211</v>
      </c>
      <c r="Y546" s="8">
        <f t="shared" si="206"/>
        <v>0.41291585127201563</v>
      </c>
      <c r="Z546">
        <v>107</v>
      </c>
      <c r="AA546">
        <v>89</v>
      </c>
      <c r="AB546">
        <v>39</v>
      </c>
      <c r="AC546">
        <v>65</v>
      </c>
      <c r="AD546" s="9">
        <f t="shared" si="207"/>
        <v>0.12720156555772993</v>
      </c>
      <c r="AE546">
        <v>0</v>
      </c>
      <c r="AF546">
        <v>0</v>
      </c>
      <c r="AG546" s="3" t="str">
        <f t="shared" si="208"/>
        <v>No</v>
      </c>
      <c r="AH546">
        <v>0</v>
      </c>
      <c r="AI546" s="3" t="str">
        <f t="shared" si="209"/>
        <v>No</v>
      </c>
      <c r="AJ546">
        <v>0</v>
      </c>
      <c r="AK546" s="3" t="str">
        <f t="shared" si="210"/>
        <v>No</v>
      </c>
      <c r="AL546" t="s">
        <v>11795</v>
      </c>
      <c r="AM546" t="s">
        <v>95</v>
      </c>
      <c r="AN546" t="s">
        <v>96</v>
      </c>
      <c r="AO546">
        <v>29</v>
      </c>
      <c r="AP546" s="6" t="s">
        <v>12443</v>
      </c>
      <c r="AQ546">
        <v>4</v>
      </c>
      <c r="AR546">
        <v>0</v>
      </c>
      <c r="AS546" s="3" t="str">
        <f t="shared" si="211"/>
        <v>No</v>
      </c>
      <c r="AT546">
        <v>27</v>
      </c>
      <c r="AU546">
        <v>50</v>
      </c>
      <c r="AV546" t="str">
        <f t="shared" si="212"/>
        <v>Yes</v>
      </c>
      <c r="AW546">
        <v>1</v>
      </c>
      <c r="AX546" t="s">
        <v>12445</v>
      </c>
      <c r="AY546" t="s">
        <v>51</v>
      </c>
      <c r="AZ546" s="6" t="s">
        <v>4773</v>
      </c>
      <c r="BA546" t="s">
        <v>4773</v>
      </c>
      <c r="BB546" t="s">
        <v>4774</v>
      </c>
      <c r="BC546" s="3" t="str">
        <f t="shared" si="213"/>
        <v>with rating</v>
      </c>
      <c r="BD546">
        <v>47356</v>
      </c>
      <c r="BE546" s="3">
        <v>86</v>
      </c>
      <c r="BF546" s="8">
        <f t="shared" si="214"/>
        <v>0.86</v>
      </c>
      <c r="BG546" s="5">
        <f t="shared" si="194"/>
        <v>40726.160000000003</v>
      </c>
      <c r="BH546">
        <v>4.0568882506968498</v>
      </c>
      <c r="BI546" t="s">
        <v>4775</v>
      </c>
      <c r="BJ546">
        <v>0</v>
      </c>
      <c r="BK546" s="3" t="str">
        <f t="shared" si="215"/>
        <v>No</v>
      </c>
      <c r="BM546" t="s">
        <v>4776</v>
      </c>
      <c r="BN546" t="s">
        <v>4777</v>
      </c>
      <c r="BO546" t="s">
        <v>4778</v>
      </c>
      <c r="BP546" t="s">
        <v>58</v>
      </c>
      <c r="BQ546" t="s">
        <v>59</v>
      </c>
      <c r="BR546" t="s">
        <v>11795</v>
      </c>
      <c r="BS546" t="s">
        <v>12545</v>
      </c>
      <c r="BT546" t="s">
        <v>12763</v>
      </c>
      <c r="BU546" t="s">
        <v>12520</v>
      </c>
      <c r="BV546" t="s">
        <v>12508</v>
      </c>
      <c r="BW546" t="s">
        <v>12519</v>
      </c>
      <c r="BX546" t="s">
        <v>12916</v>
      </c>
      <c r="BY546" t="s">
        <v>12917</v>
      </c>
      <c r="BZ546" t="s">
        <v>12463</v>
      </c>
      <c r="CA546" t="s">
        <v>12515</v>
      </c>
      <c r="CB546" t="s">
        <v>12563</v>
      </c>
      <c r="CC546" t="s">
        <v>12564</v>
      </c>
      <c r="CD546" t="s">
        <v>12489</v>
      </c>
      <c r="CE546" t="s">
        <v>13866</v>
      </c>
      <c r="CF546" t="s">
        <v>12598</v>
      </c>
      <c r="CG546" t="s">
        <v>12493</v>
      </c>
      <c r="CH546" t="s">
        <v>47</v>
      </c>
      <c r="CI546" t="s">
        <v>12459</v>
      </c>
      <c r="CJ546" t="s">
        <v>12486</v>
      </c>
      <c r="CK546" t="s">
        <v>12475</v>
      </c>
    </row>
    <row r="547" spans="1:96" hidden="1" x14ac:dyDescent="0.25">
      <c r="A547">
        <v>546</v>
      </c>
      <c r="B547" t="s">
        <v>4779</v>
      </c>
      <c r="C547" t="s">
        <v>11796</v>
      </c>
      <c r="D547">
        <v>8</v>
      </c>
      <c r="E547">
        <v>7</v>
      </c>
      <c r="F547" t="s">
        <v>45</v>
      </c>
      <c r="G547">
        <v>5000</v>
      </c>
      <c r="H547" s="3">
        <f t="shared" si="192"/>
        <v>40000</v>
      </c>
      <c r="I547" s="3">
        <f t="shared" si="193"/>
        <v>35000</v>
      </c>
      <c r="J547">
        <v>0</v>
      </c>
      <c r="K547" s="3" t="str">
        <f t="shared" si="195"/>
        <v>No</v>
      </c>
      <c r="L547" s="3" t="str">
        <f t="shared" si="196"/>
        <v>with rating</v>
      </c>
      <c r="M547" s="3">
        <f t="shared" si="197"/>
        <v>1</v>
      </c>
      <c r="N547" s="3" t="str">
        <f t="shared" si="198"/>
        <v>Above average</v>
      </c>
      <c r="O547" s="3">
        <f t="shared" si="199"/>
        <v>0</v>
      </c>
      <c r="P547" s="3">
        <f t="shared" si="200"/>
        <v>0</v>
      </c>
      <c r="Q547" s="3">
        <f t="shared" si="201"/>
        <v>0</v>
      </c>
      <c r="R547" s="3">
        <f t="shared" si="202"/>
        <v>0</v>
      </c>
      <c r="S547" s="3">
        <f t="shared" si="203"/>
        <v>1</v>
      </c>
      <c r="T547" s="3">
        <f t="shared" si="204"/>
        <v>0</v>
      </c>
      <c r="U547" s="3" t="str">
        <f t="shared" si="205"/>
        <v>Very good</v>
      </c>
      <c r="V547">
        <v>4.34</v>
      </c>
      <c r="W547">
        <v>719</v>
      </c>
      <c r="X547">
        <v>460</v>
      </c>
      <c r="Y547" s="8">
        <f t="shared" si="206"/>
        <v>0.63977746870653684</v>
      </c>
      <c r="Z547">
        <v>128</v>
      </c>
      <c r="AA547">
        <v>71</v>
      </c>
      <c r="AB547">
        <v>34</v>
      </c>
      <c r="AC547">
        <v>26</v>
      </c>
      <c r="AD547" s="9">
        <f t="shared" si="207"/>
        <v>3.6161335187760782E-2</v>
      </c>
      <c r="AE547">
        <v>0</v>
      </c>
      <c r="AF547">
        <v>0</v>
      </c>
      <c r="AG547" s="3" t="str">
        <f t="shared" si="208"/>
        <v>No</v>
      </c>
      <c r="AH547">
        <v>0</v>
      </c>
      <c r="AI547" s="3" t="str">
        <f t="shared" si="209"/>
        <v>No</v>
      </c>
      <c r="AJ547">
        <v>0</v>
      </c>
      <c r="AK547" s="3" t="str">
        <f t="shared" si="210"/>
        <v>No</v>
      </c>
      <c r="AL547" t="s">
        <v>11797</v>
      </c>
      <c r="AM547" t="s">
        <v>47</v>
      </c>
      <c r="AN547" t="s">
        <v>96</v>
      </c>
      <c r="AO547">
        <v>1</v>
      </c>
      <c r="AP547" s="6" t="s">
        <v>12443</v>
      </c>
      <c r="AQ547">
        <v>2</v>
      </c>
      <c r="AR547">
        <v>0</v>
      </c>
      <c r="AS547" s="3" t="str">
        <f t="shared" si="211"/>
        <v>No</v>
      </c>
      <c r="AT547">
        <v>43</v>
      </c>
      <c r="AU547">
        <v>50</v>
      </c>
      <c r="AV547" t="str">
        <f t="shared" si="212"/>
        <v>Yes</v>
      </c>
      <c r="AW547">
        <v>1</v>
      </c>
      <c r="AX547" t="s">
        <v>12445</v>
      </c>
      <c r="AY547" t="s">
        <v>51</v>
      </c>
      <c r="AZ547" s="6" t="s">
        <v>4782</v>
      </c>
      <c r="BA547" t="s">
        <v>4782</v>
      </c>
      <c r="BB547" t="s">
        <v>4783</v>
      </c>
      <c r="BC547" s="3" t="str">
        <f t="shared" si="213"/>
        <v>with rating</v>
      </c>
      <c r="BD547">
        <v>15348</v>
      </c>
      <c r="BE547" s="3">
        <v>85</v>
      </c>
      <c r="BF547" s="8">
        <f t="shared" si="214"/>
        <v>0.85</v>
      </c>
      <c r="BG547" s="5">
        <f t="shared" si="194"/>
        <v>13045.8</v>
      </c>
      <c r="BH547">
        <v>4.0138128746416397</v>
      </c>
      <c r="BI547" t="s">
        <v>4784</v>
      </c>
      <c r="BJ547">
        <v>0</v>
      </c>
      <c r="BK547" s="3" t="str">
        <f t="shared" si="215"/>
        <v>No</v>
      </c>
      <c r="BM547" t="s">
        <v>4785</v>
      </c>
      <c r="BN547" t="s">
        <v>4786</v>
      </c>
      <c r="BO547" t="s">
        <v>4787</v>
      </c>
      <c r="BP547" t="s">
        <v>58</v>
      </c>
      <c r="BQ547" t="s">
        <v>59</v>
      </c>
      <c r="BR547" t="s">
        <v>11797</v>
      </c>
      <c r="BS547" t="s">
        <v>12530</v>
      </c>
      <c r="BT547" t="s">
        <v>12458</v>
      </c>
      <c r="BU547" t="s">
        <v>12519</v>
      </c>
      <c r="BV547" t="s">
        <v>12520</v>
      </c>
      <c r="BW547" t="s">
        <v>12533</v>
      </c>
      <c r="BX547" t="s">
        <v>12600</v>
      </c>
      <c r="BY547" t="s">
        <v>12473</v>
      </c>
      <c r="BZ547" t="s">
        <v>12589</v>
      </c>
      <c r="CA547" t="s">
        <v>12605</v>
      </c>
      <c r="CB547" t="s">
        <v>12518</v>
      </c>
      <c r="CC547" t="s">
        <v>12626</v>
      </c>
      <c r="CD547" t="s">
        <v>12463</v>
      </c>
      <c r="CE547" t="s">
        <v>12459</v>
      </c>
      <c r="CF547" t="s">
        <v>12765</v>
      </c>
      <c r="CG547" t="s">
        <v>12475</v>
      </c>
      <c r="CH547" t="s">
        <v>12594</v>
      </c>
      <c r="CI547" t="s">
        <v>12493</v>
      </c>
      <c r="CJ547" t="s">
        <v>12609</v>
      </c>
      <c r="CK547" t="s">
        <v>12554</v>
      </c>
      <c r="CL547" t="s">
        <v>12466</v>
      </c>
      <c r="CM547" t="s">
        <v>12607</v>
      </c>
    </row>
    <row r="548" spans="1:96" hidden="1" x14ac:dyDescent="0.25">
      <c r="A548">
        <v>547</v>
      </c>
      <c r="B548" t="s">
        <v>915</v>
      </c>
      <c r="C548" t="s">
        <v>4788</v>
      </c>
      <c r="D548">
        <v>8</v>
      </c>
      <c r="E548">
        <v>59</v>
      </c>
      <c r="F548" t="s">
        <v>45</v>
      </c>
      <c r="G548">
        <v>20000</v>
      </c>
      <c r="H548" s="3">
        <f t="shared" si="192"/>
        <v>160000</v>
      </c>
      <c r="I548" s="3">
        <f t="shared" si="193"/>
        <v>1180000</v>
      </c>
      <c r="J548">
        <v>1</v>
      </c>
      <c r="K548" s="3" t="str">
        <f t="shared" si="195"/>
        <v>Yes</v>
      </c>
      <c r="L548" s="3" t="str">
        <f t="shared" si="196"/>
        <v>with rating</v>
      </c>
      <c r="M548" s="3">
        <f t="shared" si="197"/>
        <v>1</v>
      </c>
      <c r="N548" s="3" t="str">
        <f t="shared" si="198"/>
        <v>Above average</v>
      </c>
      <c r="O548" s="3">
        <f t="shared" si="199"/>
        <v>0</v>
      </c>
      <c r="P548" s="3">
        <f t="shared" si="200"/>
        <v>0</v>
      </c>
      <c r="Q548" s="3">
        <f t="shared" si="201"/>
        <v>0</v>
      </c>
      <c r="R548" s="3">
        <f t="shared" si="202"/>
        <v>0</v>
      </c>
      <c r="S548" s="3">
        <f t="shared" si="203"/>
        <v>1</v>
      </c>
      <c r="T548" s="3">
        <f t="shared" si="204"/>
        <v>0</v>
      </c>
      <c r="U548" s="3" t="str">
        <f t="shared" si="205"/>
        <v>Very good</v>
      </c>
      <c r="V548">
        <v>4.03</v>
      </c>
      <c r="W548">
        <v>5929</v>
      </c>
      <c r="X548">
        <v>3030</v>
      </c>
      <c r="Y548" s="8">
        <f t="shared" si="206"/>
        <v>0.51104739416427725</v>
      </c>
      <c r="Z548">
        <v>1257</v>
      </c>
      <c r="AA548">
        <v>884</v>
      </c>
      <c r="AB548">
        <v>326</v>
      </c>
      <c r="AC548">
        <v>432</v>
      </c>
      <c r="AD548" s="9">
        <f t="shared" si="207"/>
        <v>7.2862202732332598E-2</v>
      </c>
      <c r="AE548">
        <v>0</v>
      </c>
      <c r="AF548">
        <v>0</v>
      </c>
      <c r="AG548" s="3" t="str">
        <f t="shared" si="208"/>
        <v>No</v>
      </c>
      <c r="AH548">
        <v>0</v>
      </c>
      <c r="AI548" s="3" t="str">
        <f t="shared" si="209"/>
        <v>No</v>
      </c>
      <c r="AJ548">
        <v>0</v>
      </c>
      <c r="AK548" s="3" t="str">
        <f t="shared" si="210"/>
        <v>No</v>
      </c>
      <c r="AL548" t="s">
        <v>4789</v>
      </c>
      <c r="AM548" t="s">
        <v>47</v>
      </c>
      <c r="AN548" t="s">
        <v>96</v>
      </c>
      <c r="AO548">
        <v>15</v>
      </c>
      <c r="AP548" s="6" t="s">
        <v>12443</v>
      </c>
      <c r="AQ548">
        <v>3</v>
      </c>
      <c r="AR548">
        <v>0</v>
      </c>
      <c r="AS548" s="3" t="str">
        <f t="shared" si="211"/>
        <v>No</v>
      </c>
      <c r="AT548">
        <v>42</v>
      </c>
      <c r="AU548">
        <v>50</v>
      </c>
      <c r="AV548" t="str">
        <f t="shared" si="212"/>
        <v>No</v>
      </c>
      <c r="AY548" t="s">
        <v>51</v>
      </c>
      <c r="AZ548" s="6" t="s">
        <v>4790</v>
      </c>
      <c r="BA548" t="s">
        <v>4791</v>
      </c>
      <c r="BB548" t="s">
        <v>4792</v>
      </c>
      <c r="BC548" s="3" t="str">
        <f t="shared" si="213"/>
        <v>with rating</v>
      </c>
      <c r="BD548">
        <v>15006</v>
      </c>
      <c r="BE548" s="3">
        <v>0</v>
      </c>
      <c r="BF548" s="8">
        <f t="shared" si="214"/>
        <v>0</v>
      </c>
      <c r="BG548" s="5">
        <f t="shared" si="194"/>
        <v>0</v>
      </c>
      <c r="BH548">
        <v>4.0835665733706499</v>
      </c>
      <c r="BI548" t="s">
        <v>4793</v>
      </c>
      <c r="BJ548">
        <v>0</v>
      </c>
      <c r="BK548" s="3" t="str">
        <f t="shared" si="215"/>
        <v>No</v>
      </c>
      <c r="BM548" t="s">
        <v>4794</v>
      </c>
      <c r="BN548" t="s">
        <v>4795</v>
      </c>
      <c r="BO548" t="s">
        <v>4796</v>
      </c>
      <c r="BP548" t="s">
        <v>58</v>
      </c>
      <c r="BQ548" t="s">
        <v>59</v>
      </c>
      <c r="BR548" t="s">
        <v>4789</v>
      </c>
      <c r="BS548" t="s">
        <v>12501</v>
      </c>
      <c r="BT548" t="s">
        <v>12459</v>
      </c>
      <c r="BU548" t="s">
        <v>12467</v>
      </c>
      <c r="BV548" t="s">
        <v>12512</v>
      </c>
      <c r="BW548" t="s">
        <v>13867</v>
      </c>
      <c r="BX548" t="s">
        <v>12486</v>
      </c>
      <c r="BY548" t="s">
        <v>12463</v>
      </c>
      <c r="BZ548" t="s">
        <v>12568</v>
      </c>
      <c r="CA548" t="s">
        <v>12569</v>
      </c>
      <c r="CB548" t="s">
        <v>12466</v>
      </c>
      <c r="CC548" t="s">
        <v>12518</v>
      </c>
      <c r="CD548" t="s">
        <v>12469</v>
      </c>
      <c r="CE548" t="s">
        <v>12801</v>
      </c>
      <c r="CF548" t="s">
        <v>12576</v>
      </c>
      <c r="CG548" t="s">
        <v>12766</v>
      </c>
      <c r="CH548" t="s">
        <v>12558</v>
      </c>
    </row>
    <row r="549" spans="1:96" hidden="1" x14ac:dyDescent="0.25">
      <c r="A549">
        <v>548</v>
      </c>
      <c r="B549" t="s">
        <v>4797</v>
      </c>
      <c r="C549" t="s">
        <v>4798</v>
      </c>
      <c r="D549">
        <v>8</v>
      </c>
      <c r="E549">
        <v>7</v>
      </c>
      <c r="F549" t="s">
        <v>45</v>
      </c>
      <c r="G549">
        <v>20000</v>
      </c>
      <c r="H549" s="3">
        <f t="shared" si="192"/>
        <v>160000</v>
      </c>
      <c r="I549" s="3">
        <f t="shared" si="193"/>
        <v>140000</v>
      </c>
      <c r="J549">
        <v>0</v>
      </c>
      <c r="K549" s="3" t="str">
        <f t="shared" si="195"/>
        <v>No</v>
      </c>
      <c r="L549" s="3" t="str">
        <f t="shared" si="196"/>
        <v>with rating</v>
      </c>
      <c r="M549" s="3">
        <f t="shared" si="197"/>
        <v>1</v>
      </c>
      <c r="N549" s="3" t="str">
        <f t="shared" si="198"/>
        <v>Below average</v>
      </c>
      <c r="O549" s="3">
        <f t="shared" si="199"/>
        <v>0</v>
      </c>
      <c r="P549" s="3">
        <f t="shared" si="200"/>
        <v>0</v>
      </c>
      <c r="Q549" s="3">
        <f t="shared" si="201"/>
        <v>0</v>
      </c>
      <c r="R549" s="3">
        <f t="shared" si="202"/>
        <v>1</v>
      </c>
      <c r="S549" s="3">
        <f t="shared" si="203"/>
        <v>0</v>
      </c>
      <c r="T549" s="3">
        <f t="shared" si="204"/>
        <v>0</v>
      </c>
      <c r="U549" s="3" t="str">
        <f t="shared" si="205"/>
        <v>Good</v>
      </c>
      <c r="V549">
        <v>3.41</v>
      </c>
      <c r="W549">
        <v>5781</v>
      </c>
      <c r="X549">
        <v>1964</v>
      </c>
      <c r="Y549" s="8">
        <f t="shared" si="206"/>
        <v>0.33973361010205849</v>
      </c>
      <c r="Z549">
        <v>1029</v>
      </c>
      <c r="AA549">
        <v>1167</v>
      </c>
      <c r="AB549">
        <v>684</v>
      </c>
      <c r="AC549">
        <v>937</v>
      </c>
      <c r="AD549" s="9">
        <f t="shared" si="207"/>
        <v>0.16208268465663381</v>
      </c>
      <c r="AE549">
        <v>0</v>
      </c>
      <c r="AF549">
        <v>0</v>
      </c>
      <c r="AG549" s="3" t="str">
        <f t="shared" si="208"/>
        <v>No</v>
      </c>
      <c r="AH549">
        <v>0</v>
      </c>
      <c r="AI549" s="3" t="str">
        <f t="shared" si="209"/>
        <v>No</v>
      </c>
      <c r="AJ549">
        <v>0</v>
      </c>
      <c r="AK549" s="3" t="str">
        <f t="shared" si="210"/>
        <v>No</v>
      </c>
      <c r="AL549" t="s">
        <v>4799</v>
      </c>
      <c r="AN549" t="s">
        <v>96</v>
      </c>
      <c r="AO549">
        <v>50</v>
      </c>
      <c r="AP549" s="6" t="s">
        <v>12443</v>
      </c>
      <c r="AQ549">
        <v>3</v>
      </c>
      <c r="AR549">
        <v>0</v>
      </c>
      <c r="AS549" s="3" t="str">
        <f t="shared" si="211"/>
        <v>No</v>
      </c>
      <c r="AT549">
        <v>40</v>
      </c>
      <c r="AU549">
        <v>50</v>
      </c>
      <c r="AV549" t="str">
        <f t="shared" si="212"/>
        <v>No</v>
      </c>
      <c r="AZ549" s="6" t="s">
        <v>4800</v>
      </c>
      <c r="BA549" t="s">
        <v>4801</v>
      </c>
      <c r="BB549" t="s">
        <v>4802</v>
      </c>
      <c r="BC549" s="3" t="str">
        <f t="shared" si="213"/>
        <v>with rating</v>
      </c>
      <c r="BD549">
        <v>32923</v>
      </c>
      <c r="BE549" s="3">
        <v>90</v>
      </c>
      <c r="BF549" s="8">
        <f t="shared" si="214"/>
        <v>0.9</v>
      </c>
      <c r="BG549" s="5">
        <f t="shared" si="194"/>
        <v>29630.7</v>
      </c>
      <c r="BH549">
        <v>4.20915469428666</v>
      </c>
      <c r="BI549" t="s">
        <v>4803</v>
      </c>
      <c r="BJ549">
        <v>0</v>
      </c>
      <c r="BK549" s="3" t="str">
        <f t="shared" si="215"/>
        <v>No</v>
      </c>
      <c r="BM549" t="s">
        <v>4804</v>
      </c>
      <c r="BN549" t="s">
        <v>4805</v>
      </c>
      <c r="BO549" t="s">
        <v>4806</v>
      </c>
      <c r="BP549" t="s">
        <v>58</v>
      </c>
      <c r="BQ549" t="s">
        <v>59</v>
      </c>
      <c r="BR549" t="s">
        <v>4799</v>
      </c>
      <c r="BS549" t="s">
        <v>13040</v>
      </c>
      <c r="BT549" t="s">
        <v>13868</v>
      </c>
      <c r="BU549" t="s">
        <v>12486</v>
      </c>
      <c r="BV549" t="s">
        <v>12545</v>
      </c>
      <c r="BW549" t="s">
        <v>12917</v>
      </c>
      <c r="BX549" t="s">
        <v>13869</v>
      </c>
      <c r="BY549" t="s">
        <v>12564</v>
      </c>
      <c r="BZ549" t="s">
        <v>13367</v>
      </c>
      <c r="CA549" t="s">
        <v>12477</v>
      </c>
      <c r="CB549" t="s">
        <v>12565</v>
      </c>
      <c r="CC549" t="s">
        <v>12835</v>
      </c>
      <c r="CD549" t="s">
        <v>13870</v>
      </c>
    </row>
    <row r="550" spans="1:96" hidden="1" x14ac:dyDescent="0.25">
      <c r="A550">
        <v>549</v>
      </c>
      <c r="B550" t="s">
        <v>4807</v>
      </c>
      <c r="C550" t="s">
        <v>11798</v>
      </c>
      <c r="D550">
        <v>18</v>
      </c>
      <c r="E550">
        <v>16</v>
      </c>
      <c r="F550" t="s">
        <v>45</v>
      </c>
      <c r="G550">
        <v>20000</v>
      </c>
      <c r="H550" s="3">
        <f t="shared" si="192"/>
        <v>360000</v>
      </c>
      <c r="I550" s="3">
        <f t="shared" si="193"/>
        <v>320000</v>
      </c>
      <c r="J550">
        <v>0</v>
      </c>
      <c r="K550" s="3" t="str">
        <f t="shared" si="195"/>
        <v>No</v>
      </c>
      <c r="L550" s="3" t="str">
        <f t="shared" si="196"/>
        <v>with rating</v>
      </c>
      <c r="M550" s="3">
        <f t="shared" si="197"/>
        <v>1</v>
      </c>
      <c r="N550" s="3" t="str">
        <f t="shared" si="198"/>
        <v>Above average</v>
      </c>
      <c r="O550" s="3">
        <f t="shared" si="199"/>
        <v>0</v>
      </c>
      <c r="P550" s="3">
        <f t="shared" si="200"/>
        <v>0</v>
      </c>
      <c r="Q550" s="3">
        <f t="shared" si="201"/>
        <v>0</v>
      </c>
      <c r="R550" s="3">
        <f t="shared" si="202"/>
        <v>0</v>
      </c>
      <c r="S550" s="3">
        <f t="shared" si="203"/>
        <v>1</v>
      </c>
      <c r="T550" s="3">
        <f t="shared" si="204"/>
        <v>0</v>
      </c>
      <c r="U550" s="3" t="str">
        <f t="shared" si="205"/>
        <v>Very good</v>
      </c>
      <c r="V550">
        <v>4.2300000000000004</v>
      </c>
      <c r="W550">
        <v>4421</v>
      </c>
      <c r="X550">
        <v>2638</v>
      </c>
      <c r="Y550" s="8">
        <f t="shared" si="206"/>
        <v>0.59669757973309201</v>
      </c>
      <c r="Z550">
        <v>851</v>
      </c>
      <c r="AA550">
        <v>473</v>
      </c>
      <c r="AB550">
        <v>213</v>
      </c>
      <c r="AC550">
        <v>246</v>
      </c>
      <c r="AD550" s="9">
        <f t="shared" si="207"/>
        <v>5.5643519565709114E-2</v>
      </c>
      <c r="AE550">
        <v>0</v>
      </c>
      <c r="AF550">
        <v>0</v>
      </c>
      <c r="AG550" s="3" t="str">
        <f t="shared" si="208"/>
        <v>No</v>
      </c>
      <c r="AH550">
        <v>0</v>
      </c>
      <c r="AI550" s="3" t="str">
        <f t="shared" si="209"/>
        <v>No</v>
      </c>
      <c r="AJ550">
        <v>0</v>
      </c>
      <c r="AK550" s="3" t="str">
        <f t="shared" si="210"/>
        <v>No</v>
      </c>
      <c r="AL550" t="s">
        <v>11799</v>
      </c>
      <c r="AM550" t="s">
        <v>2089</v>
      </c>
      <c r="AN550" t="s">
        <v>48</v>
      </c>
      <c r="AO550">
        <v>50</v>
      </c>
      <c r="AP550" s="6" t="s">
        <v>12443</v>
      </c>
      <c r="AQ550">
        <v>5</v>
      </c>
      <c r="AR550">
        <v>0</v>
      </c>
      <c r="AS550" s="3" t="str">
        <f t="shared" si="211"/>
        <v>No</v>
      </c>
      <c r="AT550">
        <v>10</v>
      </c>
      <c r="AU550">
        <v>50</v>
      </c>
      <c r="AV550" t="str">
        <f t="shared" si="212"/>
        <v>No</v>
      </c>
      <c r="AY550" t="s">
        <v>51</v>
      </c>
      <c r="AZ550" s="6" t="s">
        <v>4810</v>
      </c>
      <c r="BA550" t="s">
        <v>4811</v>
      </c>
      <c r="BB550" t="s">
        <v>4812</v>
      </c>
      <c r="BC550" s="3" t="str">
        <f t="shared" si="213"/>
        <v>with rating</v>
      </c>
      <c r="BD550">
        <v>18910</v>
      </c>
      <c r="BE550" s="3">
        <v>94</v>
      </c>
      <c r="BF550" s="8">
        <f t="shared" si="214"/>
        <v>0.94</v>
      </c>
      <c r="BG550" s="5">
        <f t="shared" si="194"/>
        <v>17775.400000000001</v>
      </c>
      <c r="BH550">
        <v>4.3874140666314103</v>
      </c>
      <c r="BI550" t="s">
        <v>4813</v>
      </c>
      <c r="BJ550">
        <v>1</v>
      </c>
      <c r="BK550" s="3" t="str">
        <f t="shared" si="215"/>
        <v>Yes</v>
      </c>
      <c r="BL550" t="s">
        <v>4814</v>
      </c>
      <c r="BM550" t="s">
        <v>4815</v>
      </c>
      <c r="BN550" t="s">
        <v>4816</v>
      </c>
      <c r="BO550" t="s">
        <v>4817</v>
      </c>
      <c r="BP550" t="s">
        <v>58</v>
      </c>
      <c r="BQ550" t="s">
        <v>59</v>
      </c>
      <c r="BR550" t="s">
        <v>11799</v>
      </c>
      <c r="BS550" t="s">
        <v>13780</v>
      </c>
      <c r="BT550" t="s">
        <v>12519</v>
      </c>
      <c r="BU550" t="s">
        <v>12472</v>
      </c>
      <c r="BV550" t="s">
        <v>12821</v>
      </c>
      <c r="BW550" t="s">
        <v>13871</v>
      </c>
      <c r="BX550" t="s">
        <v>13872</v>
      </c>
      <c r="BY550" t="s">
        <v>13359</v>
      </c>
      <c r="BZ550" t="s">
        <v>12611</v>
      </c>
      <c r="CA550" t="s">
        <v>13873</v>
      </c>
      <c r="CB550" t="s">
        <v>13454</v>
      </c>
      <c r="CC550" t="s">
        <v>12459</v>
      </c>
      <c r="CD550" t="s">
        <v>13874</v>
      </c>
      <c r="CE550" t="s">
        <v>12647</v>
      </c>
      <c r="CF550" t="s">
        <v>12475</v>
      </c>
      <c r="CG550" t="s">
        <v>13875</v>
      </c>
      <c r="CH550" t="s">
        <v>12502</v>
      </c>
      <c r="CI550" t="s">
        <v>12463</v>
      </c>
      <c r="CJ550" t="s">
        <v>12614</v>
      </c>
    </row>
    <row r="551" spans="1:96" hidden="1" x14ac:dyDescent="0.25">
      <c r="A551">
        <v>550</v>
      </c>
      <c r="B551" t="s">
        <v>4818</v>
      </c>
      <c r="C551" t="s">
        <v>11800</v>
      </c>
      <c r="D551">
        <v>3.9299999999999899</v>
      </c>
      <c r="E551">
        <v>24</v>
      </c>
      <c r="F551" t="s">
        <v>45</v>
      </c>
      <c r="G551">
        <v>100</v>
      </c>
      <c r="H551" s="3">
        <f t="shared" si="192"/>
        <v>392.99999999999898</v>
      </c>
      <c r="I551" s="3">
        <f t="shared" si="193"/>
        <v>2400</v>
      </c>
      <c r="J551">
        <v>0</v>
      </c>
      <c r="K551" s="3" t="str">
        <f t="shared" si="195"/>
        <v>No</v>
      </c>
      <c r="L551" s="3" t="str">
        <f t="shared" si="196"/>
        <v>with rating</v>
      </c>
      <c r="M551" s="3">
        <f t="shared" si="197"/>
        <v>1</v>
      </c>
      <c r="N551" s="3" t="str">
        <f t="shared" si="198"/>
        <v>Below average</v>
      </c>
      <c r="O551" s="3">
        <f t="shared" si="199"/>
        <v>0</v>
      </c>
      <c r="P551" s="3">
        <f t="shared" si="200"/>
        <v>0</v>
      </c>
      <c r="Q551" s="3">
        <f t="shared" si="201"/>
        <v>0</v>
      </c>
      <c r="R551" s="3">
        <f t="shared" si="202"/>
        <v>0</v>
      </c>
      <c r="S551" s="3">
        <f t="shared" si="203"/>
        <v>1</v>
      </c>
      <c r="T551" s="3">
        <f t="shared" si="204"/>
        <v>0</v>
      </c>
      <c r="U551" s="3" t="str">
        <f t="shared" si="205"/>
        <v>Very good</v>
      </c>
      <c r="V551">
        <v>3.54</v>
      </c>
      <c r="W551">
        <v>57</v>
      </c>
      <c r="X551">
        <v>24</v>
      </c>
      <c r="Y551" s="8">
        <f t="shared" si="206"/>
        <v>0.42105263157894735</v>
      </c>
      <c r="Z551">
        <v>10</v>
      </c>
      <c r="AA551">
        <v>5</v>
      </c>
      <c r="AB551">
        <v>9</v>
      </c>
      <c r="AC551">
        <v>9</v>
      </c>
      <c r="AD551" s="9">
        <f t="shared" si="207"/>
        <v>0.15789473684210525</v>
      </c>
      <c r="AE551">
        <v>0</v>
      </c>
      <c r="AF551">
        <v>0</v>
      </c>
      <c r="AG551" s="3" t="str">
        <f t="shared" si="208"/>
        <v>No</v>
      </c>
      <c r="AH551">
        <v>0</v>
      </c>
      <c r="AI551" s="3" t="str">
        <f t="shared" si="209"/>
        <v>No</v>
      </c>
      <c r="AJ551">
        <v>0</v>
      </c>
      <c r="AK551" s="3" t="str">
        <f t="shared" si="210"/>
        <v>No</v>
      </c>
      <c r="AL551" t="s">
        <v>11801</v>
      </c>
      <c r="AM551" t="s">
        <v>95</v>
      </c>
      <c r="AN551" t="s">
        <v>64</v>
      </c>
      <c r="AO551">
        <v>2</v>
      </c>
      <c r="AP551" s="6" t="s">
        <v>12443</v>
      </c>
      <c r="AQ551">
        <v>1</v>
      </c>
      <c r="AR551">
        <v>0</v>
      </c>
      <c r="AS551" s="3" t="str">
        <f t="shared" si="211"/>
        <v>No</v>
      </c>
      <c r="AT551">
        <v>28</v>
      </c>
      <c r="AU551">
        <v>50</v>
      </c>
      <c r="AV551" t="str">
        <f t="shared" si="212"/>
        <v>No</v>
      </c>
      <c r="AY551" t="s">
        <v>51</v>
      </c>
      <c r="AZ551" s="6" t="s">
        <v>4821</v>
      </c>
      <c r="BA551" t="s">
        <v>4822</v>
      </c>
      <c r="BB551" t="s">
        <v>4823</v>
      </c>
      <c r="BC551" s="3" t="str">
        <f t="shared" si="213"/>
        <v>with rating</v>
      </c>
      <c r="BD551">
        <v>2399</v>
      </c>
      <c r="BE551" s="3">
        <v>89</v>
      </c>
      <c r="BF551" s="8">
        <f t="shared" si="214"/>
        <v>0.89</v>
      </c>
      <c r="BG551" s="5">
        <f t="shared" si="194"/>
        <v>2135.11</v>
      </c>
      <c r="BH551">
        <v>4.2134222592746902</v>
      </c>
      <c r="BI551" t="s">
        <v>4824</v>
      </c>
      <c r="BJ551">
        <v>0</v>
      </c>
      <c r="BK551" s="3" t="str">
        <f t="shared" si="215"/>
        <v>No</v>
      </c>
      <c r="BM551" t="s">
        <v>4825</v>
      </c>
      <c r="BN551" t="s">
        <v>4826</v>
      </c>
      <c r="BO551" t="s">
        <v>4827</v>
      </c>
      <c r="BP551" t="s">
        <v>58</v>
      </c>
      <c r="BQ551" t="s">
        <v>59</v>
      </c>
      <c r="BR551" t="s">
        <v>11801</v>
      </c>
      <c r="BS551" t="s">
        <v>12458</v>
      </c>
      <c r="BT551" t="s">
        <v>12573</v>
      </c>
      <c r="BU551" t="s">
        <v>12519</v>
      </c>
      <c r="BV551" t="s">
        <v>12582</v>
      </c>
      <c r="BW551" t="s">
        <v>12617</v>
      </c>
      <c r="BX551" t="s">
        <v>12473</v>
      </c>
      <c r="BY551" t="s">
        <v>12524</v>
      </c>
      <c r="BZ551" t="s">
        <v>12576</v>
      </c>
      <c r="CA551" t="s">
        <v>12463</v>
      </c>
      <c r="CB551" t="s">
        <v>12459</v>
      </c>
      <c r="CC551" t="s">
        <v>12806</v>
      </c>
      <c r="CD551" t="s">
        <v>12475</v>
      </c>
      <c r="CE551" t="s">
        <v>12492</v>
      </c>
      <c r="CF551" t="s">
        <v>12477</v>
      </c>
      <c r="CG551" t="s">
        <v>13447</v>
      </c>
      <c r="CH551" t="s">
        <v>12609</v>
      </c>
      <c r="CI551" t="s">
        <v>12466</v>
      </c>
      <c r="CJ551" t="s">
        <v>12515</v>
      </c>
    </row>
    <row r="552" spans="1:96" hidden="1" x14ac:dyDescent="0.25">
      <c r="A552">
        <v>551</v>
      </c>
      <c r="B552" t="s">
        <v>11802</v>
      </c>
      <c r="C552" t="s">
        <v>11803</v>
      </c>
      <c r="D552">
        <v>11</v>
      </c>
      <c r="E552">
        <v>10</v>
      </c>
      <c r="F552" t="s">
        <v>45</v>
      </c>
      <c r="G552">
        <v>100</v>
      </c>
      <c r="H552" s="3">
        <f t="shared" si="192"/>
        <v>1100</v>
      </c>
      <c r="I552" s="3">
        <f t="shared" si="193"/>
        <v>1000</v>
      </c>
      <c r="J552">
        <v>1</v>
      </c>
      <c r="K552" s="3" t="str">
        <f t="shared" si="195"/>
        <v>Yes</v>
      </c>
      <c r="L552" s="3" t="str">
        <f t="shared" si="196"/>
        <v>with rating</v>
      </c>
      <c r="M552" s="3">
        <f t="shared" si="197"/>
        <v>1</v>
      </c>
      <c r="N552" s="3" t="str">
        <f t="shared" si="198"/>
        <v>Below average</v>
      </c>
      <c r="O552" s="3">
        <f t="shared" si="199"/>
        <v>0</v>
      </c>
      <c r="P552" s="3">
        <f t="shared" si="200"/>
        <v>0</v>
      </c>
      <c r="Q552" s="3">
        <f t="shared" si="201"/>
        <v>0</v>
      </c>
      <c r="R552" s="3">
        <f t="shared" si="202"/>
        <v>1</v>
      </c>
      <c r="S552" s="3">
        <f t="shared" si="203"/>
        <v>0</v>
      </c>
      <c r="T552" s="3">
        <f t="shared" si="204"/>
        <v>0</v>
      </c>
      <c r="U552" s="3" t="str">
        <f t="shared" si="205"/>
        <v>Good</v>
      </c>
      <c r="V552">
        <v>3.12</v>
      </c>
      <c r="W552">
        <v>25</v>
      </c>
      <c r="X552">
        <v>5</v>
      </c>
      <c r="Y552" s="8">
        <f t="shared" si="206"/>
        <v>0.2</v>
      </c>
      <c r="Z552">
        <v>6</v>
      </c>
      <c r="AA552">
        <v>5</v>
      </c>
      <c r="AB552">
        <v>5</v>
      </c>
      <c r="AC552">
        <v>4</v>
      </c>
      <c r="AD552" s="9">
        <f t="shared" si="207"/>
        <v>0.16</v>
      </c>
      <c r="AE552">
        <v>0</v>
      </c>
      <c r="AF552">
        <v>0</v>
      </c>
      <c r="AG552" s="3" t="str">
        <f t="shared" si="208"/>
        <v>No</v>
      </c>
      <c r="AH552">
        <v>0</v>
      </c>
      <c r="AI552" s="3" t="str">
        <f t="shared" si="209"/>
        <v>No</v>
      </c>
      <c r="AJ552">
        <v>0</v>
      </c>
      <c r="AK552" s="3" t="str">
        <f t="shared" si="210"/>
        <v>No</v>
      </c>
      <c r="AL552" t="s">
        <v>11804</v>
      </c>
      <c r="AM552" t="s">
        <v>182</v>
      </c>
      <c r="AN552" t="s">
        <v>96</v>
      </c>
      <c r="AO552">
        <v>9</v>
      </c>
      <c r="AP552" s="6" t="s">
        <v>12443</v>
      </c>
      <c r="AQ552">
        <v>3</v>
      </c>
      <c r="AR552">
        <v>0</v>
      </c>
      <c r="AS552" s="3" t="str">
        <f t="shared" si="211"/>
        <v>No</v>
      </c>
      <c r="AT552">
        <v>55</v>
      </c>
      <c r="AU552">
        <v>50</v>
      </c>
      <c r="AV552" t="str">
        <f t="shared" si="212"/>
        <v>Yes</v>
      </c>
      <c r="AW552">
        <v>1</v>
      </c>
      <c r="AX552" t="s">
        <v>12445</v>
      </c>
      <c r="AY552" t="s">
        <v>51</v>
      </c>
      <c r="AZ552" s="6" t="s">
        <v>822</v>
      </c>
      <c r="BA552" t="s">
        <v>822</v>
      </c>
      <c r="BB552" t="s">
        <v>823</v>
      </c>
      <c r="BC552" s="3" t="str">
        <f t="shared" si="213"/>
        <v>with rating</v>
      </c>
      <c r="BD552">
        <v>7076</v>
      </c>
      <c r="BE552" s="3">
        <v>84</v>
      </c>
      <c r="BF552" s="8">
        <f t="shared" si="214"/>
        <v>0.84</v>
      </c>
      <c r="BG552" s="5">
        <f t="shared" si="194"/>
        <v>5943.84</v>
      </c>
      <c r="BH552">
        <v>3.9680610514414898</v>
      </c>
      <c r="BI552" s="1" t="s">
        <v>824</v>
      </c>
      <c r="BJ552">
        <v>0</v>
      </c>
      <c r="BK552" s="3" t="str">
        <f t="shared" si="215"/>
        <v>No</v>
      </c>
      <c r="BM552" t="s">
        <v>4831</v>
      </c>
      <c r="BN552" t="s">
        <v>4832</v>
      </c>
      <c r="BO552" t="s">
        <v>4833</v>
      </c>
      <c r="BP552" t="s">
        <v>58</v>
      </c>
      <c r="BQ552" t="s">
        <v>59</v>
      </c>
      <c r="BR552" t="s">
        <v>11804</v>
      </c>
      <c r="BS552" t="s">
        <v>12458</v>
      </c>
      <c r="BT552" t="s">
        <v>12519</v>
      </c>
      <c r="BU552" t="s">
        <v>12496</v>
      </c>
      <c r="BV552" t="s">
        <v>12533</v>
      </c>
      <c r="BW552" t="s">
        <v>12587</v>
      </c>
      <c r="BX552" t="s">
        <v>12819</v>
      </c>
      <c r="BY552" t="s">
        <v>12463</v>
      </c>
      <c r="BZ552" t="s">
        <v>12459</v>
      </c>
      <c r="CA552" t="s">
        <v>12650</v>
      </c>
      <c r="CB552" t="s">
        <v>13337</v>
      </c>
      <c r="CC552" t="s">
        <v>12466</v>
      </c>
      <c r="CD552" t="s">
        <v>12581</v>
      </c>
      <c r="CE552" t="s">
        <v>12530</v>
      </c>
      <c r="CF552" t="s">
        <v>12467</v>
      </c>
      <c r="CG552" t="s">
        <v>12512</v>
      </c>
      <c r="CH552" t="s">
        <v>13106</v>
      </c>
      <c r="CI552" t="s">
        <v>12558</v>
      </c>
      <c r="CJ552" t="s">
        <v>13876</v>
      </c>
      <c r="CK552" t="s">
        <v>12518</v>
      </c>
      <c r="CL552" t="s">
        <v>12740</v>
      </c>
      <c r="CM552" t="s">
        <v>12996</v>
      </c>
      <c r="CN552" t="s">
        <v>12760</v>
      </c>
      <c r="CO552" t="s">
        <v>12477</v>
      </c>
      <c r="CP552" t="s">
        <v>12622</v>
      </c>
      <c r="CQ552" t="s">
        <v>12508</v>
      </c>
      <c r="CR552" t="s">
        <v>12473</v>
      </c>
    </row>
    <row r="553" spans="1:96" hidden="1" x14ac:dyDescent="0.25">
      <c r="A553">
        <v>552</v>
      </c>
      <c r="B553" t="s">
        <v>1961</v>
      </c>
      <c r="C553" t="s">
        <v>1962</v>
      </c>
      <c r="D553">
        <v>6</v>
      </c>
      <c r="E553">
        <v>6</v>
      </c>
      <c r="F553" t="s">
        <v>45</v>
      </c>
      <c r="G553">
        <v>100</v>
      </c>
      <c r="H553" s="3">
        <f t="shared" si="192"/>
        <v>600</v>
      </c>
      <c r="I553" s="3">
        <f t="shared" si="193"/>
        <v>600</v>
      </c>
      <c r="J553">
        <v>1</v>
      </c>
      <c r="K553" s="3" t="str">
        <f t="shared" si="195"/>
        <v>Yes</v>
      </c>
      <c r="L553" s="3" t="str">
        <f t="shared" si="196"/>
        <v>with rating</v>
      </c>
      <c r="M553" s="3">
        <f t="shared" si="197"/>
        <v>1</v>
      </c>
      <c r="N553" s="3" t="str">
        <f t="shared" si="198"/>
        <v>Below average</v>
      </c>
      <c r="O553" s="3">
        <f t="shared" si="199"/>
        <v>0</v>
      </c>
      <c r="P553" s="3">
        <f t="shared" si="200"/>
        <v>0</v>
      </c>
      <c r="Q553" s="3">
        <f t="shared" si="201"/>
        <v>0</v>
      </c>
      <c r="R553" s="3">
        <f t="shared" si="202"/>
        <v>0</v>
      </c>
      <c r="S553" s="3">
        <f t="shared" si="203"/>
        <v>1</v>
      </c>
      <c r="T553" s="3">
        <f t="shared" si="204"/>
        <v>0</v>
      </c>
      <c r="U553" s="3" t="str">
        <f t="shared" si="205"/>
        <v>Very good</v>
      </c>
      <c r="V553">
        <v>3.67</v>
      </c>
      <c r="W553">
        <v>27</v>
      </c>
      <c r="X553">
        <v>9</v>
      </c>
      <c r="Y553" s="8">
        <f t="shared" si="206"/>
        <v>0.33333333333333331</v>
      </c>
      <c r="Z553">
        <v>8</v>
      </c>
      <c r="AA553">
        <v>5</v>
      </c>
      <c r="AB553">
        <v>2</v>
      </c>
      <c r="AC553">
        <v>3</v>
      </c>
      <c r="AD553" s="9">
        <f t="shared" si="207"/>
        <v>0.1111111111111111</v>
      </c>
      <c r="AE553">
        <v>0</v>
      </c>
      <c r="AF553">
        <v>0</v>
      </c>
      <c r="AG553" s="3" t="str">
        <f t="shared" si="208"/>
        <v>No</v>
      </c>
      <c r="AH553">
        <v>0</v>
      </c>
      <c r="AI553" s="3" t="str">
        <f t="shared" si="209"/>
        <v>No</v>
      </c>
      <c r="AJ553">
        <v>0</v>
      </c>
      <c r="AK553" s="3" t="str">
        <f t="shared" si="210"/>
        <v>No</v>
      </c>
      <c r="AL553" t="s">
        <v>11570</v>
      </c>
      <c r="AM553" t="s">
        <v>1964</v>
      </c>
      <c r="AN553" t="s">
        <v>162</v>
      </c>
      <c r="AO553">
        <v>5</v>
      </c>
      <c r="AP553" s="6" t="s">
        <v>12443</v>
      </c>
      <c r="AQ553">
        <v>2</v>
      </c>
      <c r="AR553">
        <v>0</v>
      </c>
      <c r="AS553" s="3" t="str">
        <f t="shared" si="211"/>
        <v>No</v>
      </c>
      <c r="AT553">
        <v>38</v>
      </c>
      <c r="AU553">
        <v>50</v>
      </c>
      <c r="AV553" t="str">
        <f t="shared" si="212"/>
        <v>No</v>
      </c>
      <c r="AY553" t="s">
        <v>51</v>
      </c>
      <c r="AZ553" s="6" t="s">
        <v>1965</v>
      </c>
      <c r="BA553" t="s">
        <v>1966</v>
      </c>
      <c r="BB553" t="s">
        <v>1967</v>
      </c>
      <c r="BC553" s="3" t="str">
        <f t="shared" si="213"/>
        <v>with rating</v>
      </c>
      <c r="BD553">
        <v>4705</v>
      </c>
      <c r="BE553" s="3">
        <v>86</v>
      </c>
      <c r="BF553" s="8">
        <f t="shared" si="214"/>
        <v>0.86</v>
      </c>
      <c r="BG553" s="5">
        <f t="shared" si="194"/>
        <v>4046.3</v>
      </c>
      <c r="BH553">
        <v>4.0405951115834204</v>
      </c>
      <c r="BI553" t="s">
        <v>1968</v>
      </c>
      <c r="BJ553">
        <v>0</v>
      </c>
      <c r="BK553" s="3" t="str">
        <f t="shared" si="215"/>
        <v>No</v>
      </c>
      <c r="BM553" t="s">
        <v>1969</v>
      </c>
      <c r="BN553" t="s">
        <v>1970</v>
      </c>
      <c r="BO553" t="s">
        <v>1971</v>
      </c>
      <c r="BP553" t="s">
        <v>58</v>
      </c>
      <c r="BQ553" t="s">
        <v>59</v>
      </c>
      <c r="BR553" t="s">
        <v>11570</v>
      </c>
      <c r="BS553" t="s">
        <v>12458</v>
      </c>
      <c r="BT553" t="s">
        <v>12519</v>
      </c>
      <c r="BU553" t="s">
        <v>12764</v>
      </c>
      <c r="BV553" t="s">
        <v>12585</v>
      </c>
      <c r="BW553" t="s">
        <v>12527</v>
      </c>
      <c r="BX553" t="s">
        <v>12584</v>
      </c>
      <c r="BY553" t="s">
        <v>13218</v>
      </c>
      <c r="BZ553" t="s">
        <v>12740</v>
      </c>
      <c r="CA553" t="s">
        <v>12463</v>
      </c>
      <c r="CB553" t="s">
        <v>12597</v>
      </c>
      <c r="CC553" t="s">
        <v>12555</v>
      </c>
      <c r="CD553" t="s">
        <v>12486</v>
      </c>
      <c r="CE553" t="s">
        <v>12492</v>
      </c>
      <c r="CF553" t="s">
        <v>13219</v>
      </c>
      <c r="CG553" t="s">
        <v>12508</v>
      </c>
      <c r="CH553" t="s">
        <v>12466</v>
      </c>
      <c r="CI553" t="s">
        <v>12475</v>
      </c>
    </row>
    <row r="554" spans="1:96" hidden="1" x14ac:dyDescent="0.25">
      <c r="A554">
        <v>553</v>
      </c>
      <c r="B554" t="s">
        <v>4834</v>
      </c>
      <c r="C554" t="s">
        <v>4835</v>
      </c>
      <c r="D554">
        <v>8</v>
      </c>
      <c r="E554">
        <v>7</v>
      </c>
      <c r="F554" t="s">
        <v>45</v>
      </c>
      <c r="G554">
        <v>1000</v>
      </c>
      <c r="H554" s="3">
        <f t="shared" si="192"/>
        <v>8000</v>
      </c>
      <c r="I554" s="3">
        <f t="shared" si="193"/>
        <v>7000</v>
      </c>
      <c r="J554">
        <v>0</v>
      </c>
      <c r="K554" s="3" t="str">
        <f t="shared" si="195"/>
        <v>No</v>
      </c>
      <c r="L554" s="3" t="str">
        <f t="shared" si="196"/>
        <v>with rating</v>
      </c>
      <c r="M554" s="3">
        <f t="shared" si="197"/>
        <v>1</v>
      </c>
      <c r="N554" s="3" t="str">
        <f t="shared" si="198"/>
        <v>Above average</v>
      </c>
      <c r="O554" s="3">
        <f t="shared" si="199"/>
        <v>0</v>
      </c>
      <c r="P554" s="3">
        <f t="shared" si="200"/>
        <v>0</v>
      </c>
      <c r="Q554" s="3">
        <f t="shared" si="201"/>
        <v>0</v>
      </c>
      <c r="R554" s="3">
        <f t="shared" si="202"/>
        <v>0</v>
      </c>
      <c r="S554" s="3">
        <f t="shared" si="203"/>
        <v>1</v>
      </c>
      <c r="T554" s="3">
        <f t="shared" si="204"/>
        <v>0</v>
      </c>
      <c r="U554" s="3" t="str">
        <f t="shared" si="205"/>
        <v>Very good</v>
      </c>
      <c r="V554">
        <v>4.37</v>
      </c>
      <c r="W554">
        <v>578</v>
      </c>
      <c r="X554">
        <v>367</v>
      </c>
      <c r="Y554" s="8">
        <f t="shared" si="206"/>
        <v>0.63494809688581311</v>
      </c>
      <c r="Z554">
        <v>122</v>
      </c>
      <c r="AA554">
        <v>50</v>
      </c>
      <c r="AB554">
        <v>15</v>
      </c>
      <c r="AC554">
        <v>24</v>
      </c>
      <c r="AD554" s="9">
        <f t="shared" si="207"/>
        <v>4.1522491349480967E-2</v>
      </c>
      <c r="AE554">
        <v>0</v>
      </c>
      <c r="AF554">
        <v>0</v>
      </c>
      <c r="AG554" s="3" t="str">
        <f t="shared" si="208"/>
        <v>No</v>
      </c>
      <c r="AH554">
        <v>0</v>
      </c>
      <c r="AI554" s="3" t="str">
        <f t="shared" si="209"/>
        <v>No</v>
      </c>
      <c r="AJ554">
        <v>0</v>
      </c>
      <c r="AK554" s="3" t="str">
        <f t="shared" si="210"/>
        <v>No</v>
      </c>
      <c r="AL554" t="s">
        <v>4836</v>
      </c>
      <c r="AM554" t="s">
        <v>95</v>
      </c>
      <c r="AN554" t="s">
        <v>64</v>
      </c>
      <c r="AO554">
        <v>50</v>
      </c>
      <c r="AP554" s="6" t="s">
        <v>12443</v>
      </c>
      <c r="AQ554">
        <v>3</v>
      </c>
      <c r="AR554">
        <v>0</v>
      </c>
      <c r="AS554" s="3" t="str">
        <f t="shared" si="211"/>
        <v>No</v>
      </c>
      <c r="AT554">
        <v>31</v>
      </c>
      <c r="AU554">
        <v>50</v>
      </c>
      <c r="AV554" t="str">
        <f t="shared" si="212"/>
        <v>No</v>
      </c>
      <c r="AY554" t="s">
        <v>51</v>
      </c>
      <c r="AZ554" s="6" t="s">
        <v>4837</v>
      </c>
      <c r="BA554" t="s">
        <v>4837</v>
      </c>
      <c r="BB554" t="s">
        <v>4838</v>
      </c>
      <c r="BC554" s="3" t="str">
        <f t="shared" si="213"/>
        <v>with rating</v>
      </c>
      <c r="BD554">
        <v>17816</v>
      </c>
      <c r="BE554" s="3">
        <v>90</v>
      </c>
      <c r="BF554" s="8">
        <f t="shared" si="214"/>
        <v>0.9</v>
      </c>
      <c r="BG554" s="5">
        <f t="shared" si="194"/>
        <v>16034.4</v>
      </c>
      <c r="BH554">
        <v>4.1794454422990501</v>
      </c>
      <c r="BI554" t="s">
        <v>4839</v>
      </c>
      <c r="BJ554">
        <v>1</v>
      </c>
      <c r="BK554" s="3" t="str">
        <f t="shared" si="215"/>
        <v>Yes</v>
      </c>
      <c r="BL554" t="s">
        <v>4840</v>
      </c>
      <c r="BM554" t="s">
        <v>4841</v>
      </c>
      <c r="BN554" t="s">
        <v>4842</v>
      </c>
      <c r="BO554" t="s">
        <v>4843</v>
      </c>
      <c r="BP554" t="s">
        <v>58</v>
      </c>
      <c r="BQ554" t="s">
        <v>59</v>
      </c>
      <c r="BR554" t="s">
        <v>4836</v>
      </c>
      <c r="BS554" t="s">
        <v>12458</v>
      </c>
      <c r="BT554" t="s">
        <v>12749</v>
      </c>
      <c r="BU554" t="s">
        <v>13380</v>
      </c>
      <c r="BV554" t="s">
        <v>13222</v>
      </c>
      <c r="BW554" t="s">
        <v>13565</v>
      </c>
      <c r="BX554" t="s">
        <v>13451</v>
      </c>
      <c r="BY554" t="s">
        <v>13877</v>
      </c>
      <c r="BZ554" t="s">
        <v>12611</v>
      </c>
      <c r="CA554" t="s">
        <v>12613</v>
      </c>
      <c r="CB554" t="s">
        <v>12647</v>
      </c>
      <c r="CC554" t="s">
        <v>13878</v>
      </c>
      <c r="CD554" t="s">
        <v>12848</v>
      </c>
      <c r="CE554" t="s">
        <v>12850</v>
      </c>
      <c r="CF554" t="s">
        <v>12645</v>
      </c>
      <c r="CG554" t="s">
        <v>12502</v>
      </c>
      <c r="CH554" t="s">
        <v>12459</v>
      </c>
      <c r="CI554" t="s">
        <v>12614</v>
      </c>
    </row>
    <row r="555" spans="1:96" hidden="1" x14ac:dyDescent="0.25">
      <c r="A555">
        <v>554</v>
      </c>
      <c r="B555" t="s">
        <v>4844</v>
      </c>
      <c r="C555" t="s">
        <v>11805</v>
      </c>
      <c r="D555">
        <v>11</v>
      </c>
      <c r="E555">
        <v>59</v>
      </c>
      <c r="F555" t="s">
        <v>45</v>
      </c>
      <c r="G555">
        <v>100</v>
      </c>
      <c r="H555" s="3">
        <f t="shared" si="192"/>
        <v>1100</v>
      </c>
      <c r="I555" s="3">
        <f t="shared" si="193"/>
        <v>5900</v>
      </c>
      <c r="J555">
        <v>1</v>
      </c>
      <c r="K555" s="3" t="str">
        <f t="shared" si="195"/>
        <v>Yes</v>
      </c>
      <c r="L555" s="3" t="str">
        <f t="shared" si="196"/>
        <v>with rating</v>
      </c>
      <c r="M555" s="3">
        <f t="shared" si="197"/>
        <v>1</v>
      </c>
      <c r="N555" s="3" t="str">
        <f t="shared" si="198"/>
        <v>Above average</v>
      </c>
      <c r="O555" s="3">
        <f t="shared" si="199"/>
        <v>0</v>
      </c>
      <c r="P555" s="3">
        <f t="shared" si="200"/>
        <v>0</v>
      </c>
      <c r="Q555" s="3">
        <f t="shared" si="201"/>
        <v>0</v>
      </c>
      <c r="R555" s="3">
        <f t="shared" si="202"/>
        <v>0</v>
      </c>
      <c r="S555" s="3">
        <f t="shared" si="203"/>
        <v>1</v>
      </c>
      <c r="T555" s="3">
        <f t="shared" si="204"/>
        <v>0</v>
      </c>
      <c r="U555" s="3" t="str">
        <f t="shared" si="205"/>
        <v>Very good</v>
      </c>
      <c r="V555">
        <v>4.33</v>
      </c>
      <c r="W555">
        <v>3</v>
      </c>
      <c r="X555">
        <v>2</v>
      </c>
      <c r="Y555" s="8">
        <f t="shared" si="206"/>
        <v>0.66666666666666663</v>
      </c>
      <c r="Z555">
        <v>0</v>
      </c>
      <c r="AA555">
        <v>1</v>
      </c>
      <c r="AB555">
        <v>0</v>
      </c>
      <c r="AC555">
        <v>0</v>
      </c>
      <c r="AD555" s="9">
        <f t="shared" si="207"/>
        <v>0</v>
      </c>
      <c r="AE555">
        <v>0</v>
      </c>
      <c r="AF555">
        <v>0</v>
      </c>
      <c r="AG555" s="3" t="str">
        <f t="shared" si="208"/>
        <v>No</v>
      </c>
      <c r="AH555">
        <v>0</v>
      </c>
      <c r="AI555" s="3" t="str">
        <f t="shared" si="209"/>
        <v>No</v>
      </c>
      <c r="AJ555">
        <v>0</v>
      </c>
      <c r="AK555" s="3" t="str">
        <f t="shared" si="210"/>
        <v>No</v>
      </c>
      <c r="AL555" t="s">
        <v>11806</v>
      </c>
      <c r="AM555" t="s">
        <v>47</v>
      </c>
      <c r="AN555" t="s">
        <v>96</v>
      </c>
      <c r="AO555">
        <v>50</v>
      </c>
      <c r="AP555" s="6" t="s">
        <v>12443</v>
      </c>
      <c r="AQ555">
        <v>3</v>
      </c>
      <c r="AR555">
        <v>0</v>
      </c>
      <c r="AS555" s="3" t="str">
        <f t="shared" si="211"/>
        <v>No</v>
      </c>
      <c r="AT555">
        <v>41</v>
      </c>
      <c r="AU555">
        <v>50</v>
      </c>
      <c r="AV555" t="str">
        <f t="shared" si="212"/>
        <v>No</v>
      </c>
      <c r="AY555" t="s">
        <v>51</v>
      </c>
      <c r="AZ555" s="6" t="s">
        <v>4847</v>
      </c>
      <c r="BA555" t="s">
        <v>4848</v>
      </c>
      <c r="BB555" t="s">
        <v>4849</v>
      </c>
      <c r="BC555" s="3" t="str">
        <f t="shared" si="213"/>
        <v>with rating</v>
      </c>
      <c r="BD555">
        <v>38258</v>
      </c>
      <c r="BE555" s="3">
        <v>84</v>
      </c>
      <c r="BF555" s="8">
        <f t="shared" si="214"/>
        <v>0.84</v>
      </c>
      <c r="BG555" s="5">
        <f t="shared" si="194"/>
        <v>32136.720000000001</v>
      </c>
      <c r="BH555">
        <v>3.9554341575618102</v>
      </c>
      <c r="BI555" t="s">
        <v>4850</v>
      </c>
      <c r="BJ555">
        <v>0</v>
      </c>
      <c r="BK555" s="3" t="str">
        <f t="shared" si="215"/>
        <v>No</v>
      </c>
      <c r="BM555" t="s">
        <v>4851</v>
      </c>
      <c r="BN555" t="s">
        <v>4852</v>
      </c>
      <c r="BO555" t="s">
        <v>4853</v>
      </c>
      <c r="BP555" t="s">
        <v>58</v>
      </c>
      <c r="BQ555" t="s">
        <v>59</v>
      </c>
      <c r="BR555" t="s">
        <v>11806</v>
      </c>
      <c r="BS555" t="s">
        <v>12530</v>
      </c>
      <c r="BT555" t="s">
        <v>12853</v>
      </c>
      <c r="BU555" t="s">
        <v>12519</v>
      </c>
      <c r="BV555" t="s">
        <v>12512</v>
      </c>
      <c r="BW555" t="s">
        <v>12718</v>
      </c>
      <c r="BX555" t="s">
        <v>12458</v>
      </c>
      <c r="BY555" t="s">
        <v>12473</v>
      </c>
      <c r="BZ555" t="s">
        <v>12501</v>
      </c>
      <c r="CA555" t="s">
        <v>12469</v>
      </c>
      <c r="CB555" t="s">
        <v>12605</v>
      </c>
      <c r="CC555" t="s">
        <v>12518</v>
      </c>
      <c r="CD555" t="s">
        <v>12459</v>
      </c>
      <c r="CE555" t="s">
        <v>12650</v>
      </c>
      <c r="CF555" t="s">
        <v>12477</v>
      </c>
      <c r="CG555" t="s">
        <v>13879</v>
      </c>
      <c r="CH555" t="s">
        <v>12463</v>
      </c>
      <c r="CI555" t="s">
        <v>12466</v>
      </c>
      <c r="CJ555" t="s">
        <v>12581</v>
      </c>
    </row>
    <row r="556" spans="1:96" hidden="1" x14ac:dyDescent="0.25">
      <c r="A556">
        <v>555</v>
      </c>
      <c r="B556" t="s">
        <v>11679</v>
      </c>
      <c r="C556" t="s">
        <v>11680</v>
      </c>
      <c r="D556">
        <v>7</v>
      </c>
      <c r="E556">
        <v>26</v>
      </c>
      <c r="F556" t="s">
        <v>45</v>
      </c>
      <c r="G556">
        <v>5000</v>
      </c>
      <c r="H556" s="3">
        <f t="shared" si="192"/>
        <v>35000</v>
      </c>
      <c r="I556" s="3">
        <f t="shared" si="193"/>
        <v>130000</v>
      </c>
      <c r="J556">
        <v>0</v>
      </c>
      <c r="K556" s="3" t="str">
        <f t="shared" si="195"/>
        <v>No</v>
      </c>
      <c r="L556" s="3" t="str">
        <f t="shared" si="196"/>
        <v>with rating</v>
      </c>
      <c r="M556" s="3">
        <f t="shared" si="197"/>
        <v>1</v>
      </c>
      <c r="N556" s="3" t="str">
        <f t="shared" si="198"/>
        <v>Above average</v>
      </c>
      <c r="O556" s="3">
        <f t="shared" si="199"/>
        <v>0</v>
      </c>
      <c r="P556" s="3">
        <f t="shared" si="200"/>
        <v>0</v>
      </c>
      <c r="Q556" s="3">
        <f t="shared" si="201"/>
        <v>0</v>
      </c>
      <c r="R556" s="3">
        <f t="shared" si="202"/>
        <v>0</v>
      </c>
      <c r="S556" s="3">
        <f t="shared" si="203"/>
        <v>1</v>
      </c>
      <c r="T556" s="3">
        <f t="shared" si="204"/>
        <v>0</v>
      </c>
      <c r="U556" s="3" t="str">
        <f t="shared" si="205"/>
        <v>Very good</v>
      </c>
      <c r="V556">
        <v>4.01</v>
      </c>
      <c r="W556">
        <v>542</v>
      </c>
      <c r="X556">
        <v>283</v>
      </c>
      <c r="Y556" s="8">
        <f t="shared" si="206"/>
        <v>0.52214022140221406</v>
      </c>
      <c r="Z556">
        <v>111</v>
      </c>
      <c r="AA556">
        <v>69</v>
      </c>
      <c r="AB556">
        <v>29</v>
      </c>
      <c r="AC556">
        <v>50</v>
      </c>
      <c r="AD556" s="9">
        <f t="shared" si="207"/>
        <v>9.2250922509225092E-2</v>
      </c>
      <c r="AE556">
        <v>0</v>
      </c>
      <c r="AF556">
        <v>0</v>
      </c>
      <c r="AG556" s="3" t="str">
        <f t="shared" si="208"/>
        <v>No</v>
      </c>
      <c r="AH556">
        <v>0</v>
      </c>
      <c r="AI556" s="3" t="str">
        <f t="shared" si="209"/>
        <v>No</v>
      </c>
      <c r="AJ556">
        <v>0</v>
      </c>
      <c r="AK556" s="3" t="str">
        <f t="shared" si="210"/>
        <v>No</v>
      </c>
      <c r="AL556" t="s">
        <v>11681</v>
      </c>
      <c r="AM556" t="s">
        <v>47</v>
      </c>
      <c r="AN556" t="s">
        <v>96</v>
      </c>
      <c r="AO556">
        <v>50</v>
      </c>
      <c r="AP556" s="6" t="s">
        <v>12443</v>
      </c>
      <c r="AQ556">
        <v>2</v>
      </c>
      <c r="AR556">
        <v>0</v>
      </c>
      <c r="AS556" s="3" t="str">
        <f t="shared" si="211"/>
        <v>No</v>
      </c>
      <c r="AT556">
        <v>37</v>
      </c>
      <c r="AU556">
        <v>50</v>
      </c>
      <c r="AV556" t="str">
        <f t="shared" si="212"/>
        <v>Yes</v>
      </c>
      <c r="AW556">
        <v>1</v>
      </c>
      <c r="AX556" t="s">
        <v>12445</v>
      </c>
      <c r="AY556" t="s">
        <v>51</v>
      </c>
      <c r="AZ556" s="6" t="s">
        <v>3401</v>
      </c>
      <c r="BA556" t="s">
        <v>3402</v>
      </c>
      <c r="BB556" t="s">
        <v>3403</v>
      </c>
      <c r="BC556" s="3" t="str">
        <f t="shared" si="213"/>
        <v>with rating</v>
      </c>
      <c r="BD556">
        <v>8242</v>
      </c>
      <c r="BE556" s="3">
        <v>90</v>
      </c>
      <c r="BF556" s="8">
        <f t="shared" si="214"/>
        <v>0.9</v>
      </c>
      <c r="BG556" s="5">
        <f t="shared" si="194"/>
        <v>7417.8</v>
      </c>
      <c r="BH556">
        <v>4.2166949769473403</v>
      </c>
      <c r="BI556" t="s">
        <v>3404</v>
      </c>
      <c r="BJ556">
        <v>0</v>
      </c>
      <c r="BK556" s="3" t="str">
        <f t="shared" si="215"/>
        <v>No</v>
      </c>
      <c r="BM556" t="s">
        <v>3405</v>
      </c>
      <c r="BN556" t="s">
        <v>3406</v>
      </c>
      <c r="BO556" t="s">
        <v>3407</v>
      </c>
      <c r="BP556" t="s">
        <v>58</v>
      </c>
      <c r="BQ556" t="s">
        <v>59</v>
      </c>
      <c r="BR556" t="s">
        <v>11681</v>
      </c>
      <c r="BS556" t="s">
        <v>12530</v>
      </c>
      <c r="BT556" t="s">
        <v>12458</v>
      </c>
      <c r="BU556" t="s">
        <v>12723</v>
      </c>
      <c r="BV556" t="s">
        <v>12519</v>
      </c>
      <c r="BW556" t="s">
        <v>12557</v>
      </c>
      <c r="BX556" t="s">
        <v>12687</v>
      </c>
      <c r="BY556" t="s">
        <v>12512</v>
      </c>
      <c r="BZ556" t="s">
        <v>12473</v>
      </c>
      <c r="CA556" t="s">
        <v>12688</v>
      </c>
      <c r="CB556" t="s">
        <v>12501</v>
      </c>
      <c r="CC556" t="s">
        <v>12477</v>
      </c>
      <c r="CD556" t="s">
        <v>12463</v>
      </c>
      <c r="CE556" t="s">
        <v>12469</v>
      </c>
      <c r="CF556" t="s">
        <v>12760</v>
      </c>
      <c r="CG556" t="s">
        <v>12559</v>
      </c>
      <c r="CH556" t="s">
        <v>12493</v>
      </c>
      <c r="CI556" t="s">
        <v>12459</v>
      </c>
    </row>
    <row r="557" spans="1:96" hidden="1" x14ac:dyDescent="0.25">
      <c r="A557">
        <v>556</v>
      </c>
      <c r="B557" t="s">
        <v>4125</v>
      </c>
      <c r="C557" t="s">
        <v>11750</v>
      </c>
      <c r="D557">
        <v>12</v>
      </c>
      <c r="E557">
        <v>11</v>
      </c>
      <c r="F557" t="s">
        <v>45</v>
      </c>
      <c r="G557">
        <v>100</v>
      </c>
      <c r="H557" s="3">
        <f t="shared" si="192"/>
        <v>1200</v>
      </c>
      <c r="I557" s="3">
        <f t="shared" si="193"/>
        <v>1100</v>
      </c>
      <c r="J557">
        <v>1</v>
      </c>
      <c r="K557" s="3" t="str">
        <f t="shared" si="195"/>
        <v>Yes</v>
      </c>
      <c r="L557" s="3" t="str">
        <f t="shared" si="196"/>
        <v>without rating</v>
      </c>
      <c r="M557" s="3">
        <f t="shared" si="197"/>
        <v>0</v>
      </c>
      <c r="N557" s="3" t="str">
        <f t="shared" si="198"/>
        <v>no rating</v>
      </c>
      <c r="O557" s="3">
        <f t="shared" si="199"/>
        <v>1</v>
      </c>
      <c r="P557" s="3">
        <f t="shared" si="200"/>
        <v>0</v>
      </c>
      <c r="Q557" s="3">
        <f t="shared" si="201"/>
        <v>0</v>
      </c>
      <c r="R557" s="3">
        <f t="shared" si="202"/>
        <v>0</v>
      </c>
      <c r="S557" s="3">
        <f t="shared" si="203"/>
        <v>0</v>
      </c>
      <c r="T557" s="3">
        <f t="shared" si="204"/>
        <v>0</v>
      </c>
      <c r="U557" s="3" t="str">
        <f t="shared" si="205"/>
        <v>no rating</v>
      </c>
      <c r="V557" s="4"/>
      <c r="W557">
        <v>0</v>
      </c>
      <c r="Y557" s="8" t="e">
        <f t="shared" si="206"/>
        <v>#DIV/0!</v>
      </c>
      <c r="AD557" s="9" t="e">
        <f t="shared" si="207"/>
        <v>#DIV/0!</v>
      </c>
      <c r="AE557">
        <v>0</v>
      </c>
      <c r="AF557">
        <v>0</v>
      </c>
      <c r="AG557" s="3" t="str">
        <f t="shared" si="208"/>
        <v>No</v>
      </c>
      <c r="AH557">
        <v>0</v>
      </c>
      <c r="AI557" s="3" t="str">
        <f t="shared" si="209"/>
        <v>No</v>
      </c>
      <c r="AJ557">
        <v>0</v>
      </c>
      <c r="AK557" s="3" t="str">
        <f t="shared" si="210"/>
        <v>No</v>
      </c>
      <c r="AL557" t="s">
        <v>11751</v>
      </c>
      <c r="AM557" t="s">
        <v>95</v>
      </c>
      <c r="AN557" t="s">
        <v>64</v>
      </c>
      <c r="AO557">
        <v>5</v>
      </c>
      <c r="AP557" s="6" t="s">
        <v>12443</v>
      </c>
      <c r="AQ557">
        <v>3</v>
      </c>
      <c r="AR557">
        <v>0</v>
      </c>
      <c r="AS557" s="3" t="str">
        <f t="shared" si="211"/>
        <v>No</v>
      </c>
      <c r="AT557">
        <v>25</v>
      </c>
      <c r="AU557">
        <v>50</v>
      </c>
      <c r="AV557" t="str">
        <f t="shared" si="212"/>
        <v>No</v>
      </c>
      <c r="AY557" t="s">
        <v>51</v>
      </c>
      <c r="AZ557" s="6" t="s">
        <v>4854</v>
      </c>
      <c r="BA557" t="s">
        <v>4855</v>
      </c>
      <c r="BB557" t="s">
        <v>4856</v>
      </c>
      <c r="BC557" s="3" t="str">
        <f t="shared" si="213"/>
        <v>with rating</v>
      </c>
      <c r="BD557">
        <v>6</v>
      </c>
      <c r="BE557" s="3">
        <v>100</v>
      </c>
      <c r="BF557" s="8">
        <f t="shared" si="214"/>
        <v>1</v>
      </c>
      <c r="BG557" s="5">
        <f t="shared" si="194"/>
        <v>6</v>
      </c>
      <c r="BH557">
        <v>4.5</v>
      </c>
      <c r="BI557" t="s">
        <v>4857</v>
      </c>
      <c r="BJ557">
        <v>0</v>
      </c>
      <c r="BK557" s="3" t="str">
        <f t="shared" si="215"/>
        <v>No</v>
      </c>
      <c r="BM557" t="s">
        <v>4858</v>
      </c>
      <c r="BN557" t="s">
        <v>4859</v>
      </c>
      <c r="BO557" t="s">
        <v>4860</v>
      </c>
      <c r="BP557" t="s">
        <v>58</v>
      </c>
      <c r="BQ557" t="s">
        <v>59</v>
      </c>
      <c r="BR557" t="s">
        <v>11751</v>
      </c>
      <c r="BS557" t="s">
        <v>12458</v>
      </c>
      <c r="BT557" t="s">
        <v>12519</v>
      </c>
      <c r="BU557" t="s">
        <v>13706</v>
      </c>
      <c r="BV557" t="s">
        <v>12520</v>
      </c>
      <c r="BW557" t="s">
        <v>13246</v>
      </c>
      <c r="BX557" t="s">
        <v>12486</v>
      </c>
      <c r="BY557" t="s">
        <v>12916</v>
      </c>
      <c r="BZ557" t="s">
        <v>13707</v>
      </c>
      <c r="CA557" t="s">
        <v>12463</v>
      </c>
      <c r="CB557" t="s">
        <v>13209</v>
      </c>
      <c r="CC557" t="s">
        <v>13708</v>
      </c>
      <c r="CD557" t="s">
        <v>12563</v>
      </c>
      <c r="CE557" t="s">
        <v>12459</v>
      </c>
      <c r="CF557" t="s">
        <v>12489</v>
      </c>
      <c r="CG557" t="s">
        <v>12561</v>
      </c>
      <c r="CH557" t="s">
        <v>13709</v>
      </c>
      <c r="CI557" t="s">
        <v>13710</v>
      </c>
      <c r="CJ557" t="s">
        <v>12679</v>
      </c>
      <c r="CK557" t="s">
        <v>12508</v>
      </c>
      <c r="CL557" t="s">
        <v>47</v>
      </c>
      <c r="CM557" t="s">
        <v>12515</v>
      </c>
    </row>
    <row r="558" spans="1:96" hidden="1" x14ac:dyDescent="0.25">
      <c r="A558">
        <v>557</v>
      </c>
      <c r="B558" t="s">
        <v>4861</v>
      </c>
      <c r="C558" t="s">
        <v>4862</v>
      </c>
      <c r="D558">
        <v>11</v>
      </c>
      <c r="E558">
        <v>10</v>
      </c>
      <c r="F558" t="s">
        <v>45</v>
      </c>
      <c r="G558">
        <v>100</v>
      </c>
      <c r="H558" s="3">
        <f t="shared" si="192"/>
        <v>1100</v>
      </c>
      <c r="I558" s="3">
        <f t="shared" si="193"/>
        <v>1000</v>
      </c>
      <c r="J558">
        <v>1</v>
      </c>
      <c r="K558" s="3" t="str">
        <f t="shared" si="195"/>
        <v>Yes</v>
      </c>
      <c r="L558" s="3" t="str">
        <f t="shared" si="196"/>
        <v>with rating</v>
      </c>
      <c r="M558" s="3">
        <f t="shared" si="197"/>
        <v>1</v>
      </c>
      <c r="N558" s="3" t="str">
        <f t="shared" si="198"/>
        <v>Below average</v>
      </c>
      <c r="O558" s="3">
        <f t="shared" si="199"/>
        <v>0</v>
      </c>
      <c r="P558" s="3">
        <f t="shared" si="200"/>
        <v>0</v>
      </c>
      <c r="Q558" s="3">
        <f t="shared" si="201"/>
        <v>0</v>
      </c>
      <c r="R558" s="3">
        <f t="shared" si="202"/>
        <v>0</v>
      </c>
      <c r="S558" s="3">
        <f t="shared" si="203"/>
        <v>1</v>
      </c>
      <c r="T558" s="3">
        <f t="shared" si="204"/>
        <v>0</v>
      </c>
      <c r="U558" s="3" t="str">
        <f t="shared" si="205"/>
        <v>Very good</v>
      </c>
      <c r="V558">
        <v>3.56</v>
      </c>
      <c r="W558">
        <v>71</v>
      </c>
      <c r="X558">
        <v>29</v>
      </c>
      <c r="Y558" s="8">
        <f t="shared" si="206"/>
        <v>0.40845070422535212</v>
      </c>
      <c r="Z558">
        <v>10</v>
      </c>
      <c r="AA558">
        <v>15</v>
      </c>
      <c r="AB558">
        <v>6</v>
      </c>
      <c r="AC558">
        <v>11</v>
      </c>
      <c r="AD558" s="9">
        <f t="shared" si="207"/>
        <v>0.15492957746478872</v>
      </c>
      <c r="AE558">
        <v>0</v>
      </c>
      <c r="AF558">
        <v>0</v>
      </c>
      <c r="AG558" s="3" t="str">
        <f t="shared" si="208"/>
        <v>No</v>
      </c>
      <c r="AH558">
        <v>0</v>
      </c>
      <c r="AI558" s="3" t="str">
        <f t="shared" si="209"/>
        <v>No</v>
      </c>
      <c r="AJ558">
        <v>0</v>
      </c>
      <c r="AK558" s="3" t="str">
        <f t="shared" si="210"/>
        <v>No</v>
      </c>
      <c r="AL558" t="s">
        <v>4863</v>
      </c>
      <c r="AM558" t="s">
        <v>283</v>
      </c>
      <c r="AN558" t="s">
        <v>4397</v>
      </c>
      <c r="AO558">
        <v>50</v>
      </c>
      <c r="AP558" s="6" t="s">
        <v>12443</v>
      </c>
      <c r="AQ558">
        <v>3</v>
      </c>
      <c r="AR558">
        <v>0</v>
      </c>
      <c r="AS558" s="3" t="str">
        <f t="shared" si="211"/>
        <v>No</v>
      </c>
      <c r="AT558">
        <v>35</v>
      </c>
      <c r="AU558">
        <v>50</v>
      </c>
      <c r="AV558" t="str">
        <f t="shared" si="212"/>
        <v>Yes</v>
      </c>
      <c r="AW558">
        <v>1</v>
      </c>
      <c r="AX558" t="s">
        <v>12445</v>
      </c>
      <c r="AY558" t="s">
        <v>51</v>
      </c>
      <c r="AZ558" s="6" t="s">
        <v>1334</v>
      </c>
      <c r="BA558" t="s">
        <v>1334</v>
      </c>
      <c r="BB558" t="s">
        <v>3316</v>
      </c>
      <c r="BC558" s="3" t="str">
        <f t="shared" si="213"/>
        <v>with rating</v>
      </c>
      <c r="BD558">
        <v>2782</v>
      </c>
      <c r="BE558" s="3">
        <v>86</v>
      </c>
      <c r="BF558" s="8">
        <f t="shared" si="214"/>
        <v>0.86</v>
      </c>
      <c r="BG558" s="5">
        <f t="shared" si="194"/>
        <v>2392.52</v>
      </c>
      <c r="BH558">
        <v>4.0690150970524801</v>
      </c>
      <c r="BI558" t="s">
        <v>1336</v>
      </c>
      <c r="BJ558">
        <v>0</v>
      </c>
      <c r="BK558" s="3" t="str">
        <f t="shared" si="215"/>
        <v>No</v>
      </c>
      <c r="BM558" t="s">
        <v>4864</v>
      </c>
      <c r="BN558" t="s">
        <v>4865</v>
      </c>
      <c r="BO558" t="s">
        <v>4866</v>
      </c>
      <c r="BP558" t="s">
        <v>58</v>
      </c>
      <c r="BQ558" t="s">
        <v>59</v>
      </c>
      <c r="BR558" t="s">
        <v>4863</v>
      </c>
      <c r="BS558" t="s">
        <v>12458</v>
      </c>
      <c r="BT558" t="s">
        <v>13042</v>
      </c>
      <c r="BU558" t="s">
        <v>12459</v>
      </c>
      <c r="BV558" t="s">
        <v>12702</v>
      </c>
      <c r="BW558" t="s">
        <v>12523</v>
      </c>
      <c r="BX558" t="s">
        <v>12554</v>
      </c>
      <c r="BY558" t="s">
        <v>12463</v>
      </c>
      <c r="BZ558" t="s">
        <v>12776</v>
      </c>
      <c r="CA558" t="s">
        <v>12504</v>
      </c>
      <c r="CB558" t="s">
        <v>13097</v>
      </c>
      <c r="CC558" t="s">
        <v>12475</v>
      </c>
    </row>
    <row r="559" spans="1:96" hidden="1" x14ac:dyDescent="0.25">
      <c r="A559">
        <v>558</v>
      </c>
      <c r="B559" t="s">
        <v>11807</v>
      </c>
      <c r="C559" t="s">
        <v>11808</v>
      </c>
      <c r="D559">
        <v>11</v>
      </c>
      <c r="E559">
        <v>10</v>
      </c>
      <c r="F559" t="s">
        <v>45</v>
      </c>
      <c r="G559">
        <v>100</v>
      </c>
      <c r="H559" s="3">
        <f t="shared" si="192"/>
        <v>1100</v>
      </c>
      <c r="I559" s="3">
        <f t="shared" si="193"/>
        <v>1000</v>
      </c>
      <c r="J559">
        <v>0</v>
      </c>
      <c r="K559" s="3" t="str">
        <f t="shared" si="195"/>
        <v>No</v>
      </c>
      <c r="L559" s="3" t="str">
        <f t="shared" si="196"/>
        <v>with rating</v>
      </c>
      <c r="M559" s="3">
        <f t="shared" si="197"/>
        <v>1</v>
      </c>
      <c r="N559" s="3" t="str">
        <f t="shared" si="198"/>
        <v>Above average</v>
      </c>
      <c r="O559" s="3">
        <f t="shared" si="199"/>
        <v>0</v>
      </c>
      <c r="P559" s="3">
        <f t="shared" si="200"/>
        <v>0</v>
      </c>
      <c r="Q559" s="3">
        <f t="shared" si="201"/>
        <v>0</v>
      </c>
      <c r="R559" s="3">
        <f t="shared" si="202"/>
        <v>0</v>
      </c>
      <c r="S559" s="3">
        <f t="shared" si="203"/>
        <v>1</v>
      </c>
      <c r="T559" s="3">
        <f t="shared" si="204"/>
        <v>0</v>
      </c>
      <c r="U559" s="3" t="str">
        <f t="shared" si="205"/>
        <v>Very good</v>
      </c>
      <c r="V559">
        <v>3.96</v>
      </c>
      <c r="W559">
        <v>98</v>
      </c>
      <c r="X559">
        <v>46</v>
      </c>
      <c r="Y559" s="8">
        <f t="shared" si="206"/>
        <v>0.46938775510204084</v>
      </c>
      <c r="Z559">
        <v>24</v>
      </c>
      <c r="AA559">
        <v>14</v>
      </c>
      <c r="AB559">
        <v>6</v>
      </c>
      <c r="AC559">
        <v>8</v>
      </c>
      <c r="AD559" s="9">
        <f t="shared" si="207"/>
        <v>8.1632653061224483E-2</v>
      </c>
      <c r="AE559">
        <v>0</v>
      </c>
      <c r="AF559">
        <v>0</v>
      </c>
      <c r="AG559" s="3" t="str">
        <f t="shared" si="208"/>
        <v>No</v>
      </c>
      <c r="AH559">
        <v>0</v>
      </c>
      <c r="AI559" s="3" t="str">
        <f t="shared" si="209"/>
        <v>No</v>
      </c>
      <c r="AJ559">
        <v>0</v>
      </c>
      <c r="AK559" s="3" t="str">
        <f t="shared" si="210"/>
        <v>No</v>
      </c>
      <c r="AL559" t="s">
        <v>11809</v>
      </c>
      <c r="AM559" t="s">
        <v>4870</v>
      </c>
      <c r="AN559" t="s">
        <v>48</v>
      </c>
      <c r="AO559">
        <v>50</v>
      </c>
      <c r="AP559" s="6" t="s">
        <v>12443</v>
      </c>
      <c r="AQ559">
        <v>2</v>
      </c>
      <c r="AR559">
        <v>0</v>
      </c>
      <c r="AS559" s="3" t="str">
        <f t="shared" si="211"/>
        <v>No</v>
      </c>
      <c r="AT559">
        <v>42</v>
      </c>
      <c r="AU559">
        <v>50</v>
      </c>
      <c r="AV559" t="str">
        <f t="shared" si="212"/>
        <v>No</v>
      </c>
      <c r="AY559" t="s">
        <v>51</v>
      </c>
      <c r="AZ559" s="6" t="s">
        <v>4871</v>
      </c>
      <c r="BA559" t="s">
        <v>4871</v>
      </c>
      <c r="BB559" t="s">
        <v>4872</v>
      </c>
      <c r="BC559" s="3" t="str">
        <f t="shared" si="213"/>
        <v>with rating</v>
      </c>
      <c r="BD559">
        <v>5070</v>
      </c>
      <c r="BE559" s="3">
        <v>90</v>
      </c>
      <c r="BF559" s="8">
        <f t="shared" si="214"/>
        <v>0.9</v>
      </c>
      <c r="BG559" s="5">
        <f t="shared" si="194"/>
        <v>4563</v>
      </c>
      <c r="BH559">
        <v>4.2767258382642996</v>
      </c>
      <c r="BI559" t="s">
        <v>4873</v>
      </c>
      <c r="BJ559">
        <v>0</v>
      </c>
      <c r="BK559" s="3" t="str">
        <f t="shared" si="215"/>
        <v>No</v>
      </c>
      <c r="BM559" t="s">
        <v>4874</v>
      </c>
      <c r="BN559" t="s">
        <v>4875</v>
      </c>
      <c r="BO559" t="s">
        <v>4876</v>
      </c>
      <c r="BP559" t="s">
        <v>58</v>
      </c>
      <c r="BQ559" t="s">
        <v>59</v>
      </c>
      <c r="BR559" t="s">
        <v>11809</v>
      </c>
      <c r="BS559" t="s">
        <v>12458</v>
      </c>
      <c r="BT559" t="s">
        <v>12519</v>
      </c>
      <c r="BU559" t="s">
        <v>12471</v>
      </c>
      <c r="BV559" t="s">
        <v>12512</v>
      </c>
      <c r="BW559" t="s">
        <v>12586</v>
      </c>
      <c r="BX559" t="s">
        <v>12587</v>
      </c>
      <c r="BY559" t="s">
        <v>12593</v>
      </c>
      <c r="BZ559" t="s">
        <v>12473</v>
      </c>
      <c r="CA559" t="s">
        <v>12589</v>
      </c>
      <c r="CB559" t="s">
        <v>12591</v>
      </c>
      <c r="CC559" t="s">
        <v>12590</v>
      </c>
      <c r="CD559" t="s">
        <v>12463</v>
      </c>
      <c r="CE559" t="s">
        <v>12459</v>
      </c>
      <c r="CF559" t="s">
        <v>12592</v>
      </c>
      <c r="CG559" t="s">
        <v>12594</v>
      </c>
      <c r="CH559" t="s">
        <v>12540</v>
      </c>
      <c r="CI559" t="s">
        <v>12518</v>
      </c>
      <c r="CJ559" t="s">
        <v>12704</v>
      </c>
    </row>
    <row r="560" spans="1:96" hidden="1" x14ac:dyDescent="0.25">
      <c r="A560">
        <v>559</v>
      </c>
      <c r="B560" t="s">
        <v>11810</v>
      </c>
      <c r="C560" t="s">
        <v>11810</v>
      </c>
      <c r="D560">
        <v>3</v>
      </c>
      <c r="E560">
        <v>3</v>
      </c>
      <c r="F560" t="s">
        <v>45</v>
      </c>
      <c r="G560">
        <v>50</v>
      </c>
      <c r="H560" s="3">
        <f t="shared" si="192"/>
        <v>150</v>
      </c>
      <c r="I560" s="3">
        <f t="shared" si="193"/>
        <v>150</v>
      </c>
      <c r="J560">
        <v>0</v>
      </c>
      <c r="K560" s="3" t="str">
        <f t="shared" si="195"/>
        <v>No</v>
      </c>
      <c r="L560" s="3" t="str">
        <f t="shared" si="196"/>
        <v>with rating</v>
      </c>
      <c r="M560" s="3">
        <f t="shared" si="197"/>
        <v>1</v>
      </c>
      <c r="N560" s="3" t="str">
        <f t="shared" si="198"/>
        <v>Above average</v>
      </c>
      <c r="O560" s="3">
        <f t="shared" si="199"/>
        <v>0</v>
      </c>
      <c r="P560" s="3">
        <f t="shared" si="200"/>
        <v>0</v>
      </c>
      <c r="Q560" s="3">
        <f t="shared" si="201"/>
        <v>0</v>
      </c>
      <c r="R560" s="3">
        <f t="shared" si="202"/>
        <v>0</v>
      </c>
      <c r="S560" s="3">
        <f t="shared" si="203"/>
        <v>1</v>
      </c>
      <c r="T560" s="3">
        <f t="shared" si="204"/>
        <v>0</v>
      </c>
      <c r="U560" s="3" t="str">
        <f t="shared" si="205"/>
        <v>Very good</v>
      </c>
      <c r="V560">
        <v>4.25</v>
      </c>
      <c r="W560">
        <v>4</v>
      </c>
      <c r="X560">
        <v>3</v>
      </c>
      <c r="Y560" s="8">
        <f t="shared" si="206"/>
        <v>0.75</v>
      </c>
      <c r="Z560">
        <v>0</v>
      </c>
      <c r="AA560">
        <v>0</v>
      </c>
      <c r="AB560">
        <v>1</v>
      </c>
      <c r="AC560">
        <v>0</v>
      </c>
      <c r="AD560" s="9">
        <f t="shared" si="207"/>
        <v>0</v>
      </c>
      <c r="AE560">
        <v>0</v>
      </c>
      <c r="AF560">
        <v>0</v>
      </c>
      <c r="AG560" s="3" t="str">
        <f t="shared" si="208"/>
        <v>No</v>
      </c>
      <c r="AH560">
        <v>0</v>
      </c>
      <c r="AI560" s="3" t="str">
        <f t="shared" si="209"/>
        <v>No</v>
      </c>
      <c r="AJ560">
        <v>0</v>
      </c>
      <c r="AK560" s="3" t="str">
        <f t="shared" si="210"/>
        <v>No</v>
      </c>
      <c r="AL560" t="s">
        <v>4878</v>
      </c>
      <c r="AM560" t="s">
        <v>182</v>
      </c>
      <c r="AN560" t="s">
        <v>64</v>
      </c>
      <c r="AO560">
        <v>1</v>
      </c>
      <c r="AP560" s="6" t="s">
        <v>12443</v>
      </c>
      <c r="AQ560">
        <v>1</v>
      </c>
      <c r="AR560">
        <v>0</v>
      </c>
      <c r="AS560" s="3" t="str">
        <f t="shared" si="211"/>
        <v>No</v>
      </c>
      <c r="AT560">
        <v>27</v>
      </c>
      <c r="AU560">
        <v>50</v>
      </c>
      <c r="AV560" t="str">
        <f t="shared" si="212"/>
        <v>Yes</v>
      </c>
      <c r="AW560">
        <v>1</v>
      </c>
      <c r="AX560" t="s">
        <v>12445</v>
      </c>
      <c r="AY560" t="s">
        <v>51</v>
      </c>
      <c r="AZ560" s="6" t="s">
        <v>4879</v>
      </c>
      <c r="BA560" t="s">
        <v>4879</v>
      </c>
      <c r="BB560" t="s">
        <v>4880</v>
      </c>
      <c r="BC560" s="3" t="str">
        <f t="shared" si="213"/>
        <v>with rating</v>
      </c>
      <c r="BD560">
        <v>28</v>
      </c>
      <c r="BE560" s="3">
        <v>81</v>
      </c>
      <c r="BF560" s="8">
        <f t="shared" si="214"/>
        <v>0.81</v>
      </c>
      <c r="BG560" s="5">
        <f t="shared" si="194"/>
        <v>22.68</v>
      </c>
      <c r="BH560">
        <v>4.0357142857142803</v>
      </c>
      <c r="BI560" t="s">
        <v>4881</v>
      </c>
      <c r="BJ560">
        <v>0</v>
      </c>
      <c r="BK560" s="3" t="str">
        <f t="shared" si="215"/>
        <v>No</v>
      </c>
      <c r="BM560" t="s">
        <v>4882</v>
      </c>
      <c r="BN560" t="s">
        <v>4883</v>
      </c>
      <c r="BO560" t="s">
        <v>4884</v>
      </c>
      <c r="BP560" t="s">
        <v>58</v>
      </c>
      <c r="BQ560" t="s">
        <v>59</v>
      </c>
      <c r="BR560" t="s">
        <v>4878</v>
      </c>
      <c r="BS560" t="s">
        <v>12564</v>
      </c>
      <c r="BT560" t="s">
        <v>12773</v>
      </c>
      <c r="BU560" t="s">
        <v>12458</v>
      </c>
      <c r="BV560" t="s">
        <v>12560</v>
      </c>
      <c r="BW560" t="s">
        <v>12486</v>
      </c>
      <c r="BX560" t="s">
        <v>12545</v>
      </c>
      <c r="BY560" t="s">
        <v>12917</v>
      </c>
      <c r="BZ560" t="s">
        <v>12466</v>
      </c>
      <c r="CA560" t="s">
        <v>12669</v>
      </c>
      <c r="CB560" t="s">
        <v>12597</v>
      </c>
      <c r="CC560" t="s">
        <v>12492</v>
      </c>
      <c r="CD560" t="s">
        <v>13880</v>
      </c>
      <c r="CE560" t="s">
        <v>12566</v>
      </c>
      <c r="CF560" t="s">
        <v>12475</v>
      </c>
    </row>
    <row r="561" spans="1:97" hidden="1" x14ac:dyDescent="0.25">
      <c r="A561">
        <v>560</v>
      </c>
      <c r="B561" t="s">
        <v>4885</v>
      </c>
      <c r="C561" t="s">
        <v>4886</v>
      </c>
      <c r="D561">
        <v>5</v>
      </c>
      <c r="E561">
        <v>8</v>
      </c>
      <c r="F561" t="s">
        <v>45</v>
      </c>
      <c r="G561">
        <v>5000</v>
      </c>
      <c r="H561" s="3">
        <f t="shared" si="192"/>
        <v>25000</v>
      </c>
      <c r="I561" s="3">
        <f t="shared" si="193"/>
        <v>40000</v>
      </c>
      <c r="J561">
        <v>1</v>
      </c>
      <c r="K561" s="3" t="str">
        <f t="shared" si="195"/>
        <v>Yes</v>
      </c>
      <c r="L561" s="3" t="str">
        <f t="shared" si="196"/>
        <v>with rating</v>
      </c>
      <c r="M561" s="3">
        <f t="shared" si="197"/>
        <v>1</v>
      </c>
      <c r="N561" s="3" t="str">
        <f t="shared" si="198"/>
        <v>Below average</v>
      </c>
      <c r="O561" s="3">
        <f t="shared" si="199"/>
        <v>0</v>
      </c>
      <c r="P561" s="3">
        <f t="shared" si="200"/>
        <v>0</v>
      </c>
      <c r="Q561" s="3">
        <f t="shared" si="201"/>
        <v>0</v>
      </c>
      <c r="R561" s="3">
        <f t="shared" si="202"/>
        <v>0</v>
      </c>
      <c r="S561" s="3">
        <f t="shared" si="203"/>
        <v>1</v>
      </c>
      <c r="T561" s="3">
        <f t="shared" si="204"/>
        <v>0</v>
      </c>
      <c r="U561" s="3" t="str">
        <f t="shared" si="205"/>
        <v>Very good</v>
      </c>
      <c r="V561">
        <v>3.51</v>
      </c>
      <c r="W561">
        <v>747</v>
      </c>
      <c r="X561">
        <v>270</v>
      </c>
      <c r="Y561" s="8">
        <f t="shared" si="206"/>
        <v>0.36144578313253012</v>
      </c>
      <c r="Z561">
        <v>138</v>
      </c>
      <c r="AA561">
        <v>157</v>
      </c>
      <c r="AB561">
        <v>64</v>
      </c>
      <c r="AC561">
        <v>118</v>
      </c>
      <c r="AD561" s="9">
        <f t="shared" si="207"/>
        <v>0.15796519410977242</v>
      </c>
      <c r="AE561">
        <v>0</v>
      </c>
      <c r="AF561">
        <v>0</v>
      </c>
      <c r="AG561" s="3" t="str">
        <f t="shared" si="208"/>
        <v>No</v>
      </c>
      <c r="AH561">
        <v>0</v>
      </c>
      <c r="AI561" s="3" t="str">
        <f t="shared" si="209"/>
        <v>No</v>
      </c>
      <c r="AJ561">
        <v>0</v>
      </c>
      <c r="AK561" s="3" t="str">
        <f t="shared" si="210"/>
        <v>No</v>
      </c>
      <c r="AL561" t="s">
        <v>4887</v>
      </c>
      <c r="AM561" t="s">
        <v>161</v>
      </c>
      <c r="AN561" t="s">
        <v>64</v>
      </c>
      <c r="AO561">
        <v>1</v>
      </c>
      <c r="AP561" s="6" t="s">
        <v>12443</v>
      </c>
      <c r="AQ561">
        <v>2</v>
      </c>
      <c r="AR561">
        <v>0</v>
      </c>
      <c r="AS561" s="3" t="str">
        <f t="shared" si="211"/>
        <v>No</v>
      </c>
      <c r="AT561">
        <v>40</v>
      </c>
      <c r="AU561">
        <v>50</v>
      </c>
      <c r="AV561" t="str">
        <f t="shared" si="212"/>
        <v>Yes</v>
      </c>
      <c r="AW561">
        <v>1</v>
      </c>
      <c r="AX561" t="s">
        <v>12445</v>
      </c>
      <c r="AY561" t="s">
        <v>51</v>
      </c>
      <c r="AZ561" s="6" t="s">
        <v>4888</v>
      </c>
      <c r="BA561" t="s">
        <v>4888</v>
      </c>
      <c r="BB561" t="s">
        <v>4889</v>
      </c>
      <c r="BC561" s="3" t="str">
        <f t="shared" si="213"/>
        <v>with rating</v>
      </c>
      <c r="BD561">
        <v>5019</v>
      </c>
      <c r="BE561" s="3">
        <v>87</v>
      </c>
      <c r="BF561" s="8">
        <f t="shared" si="214"/>
        <v>0.87</v>
      </c>
      <c r="BG561" s="5">
        <f t="shared" si="194"/>
        <v>4366.53</v>
      </c>
      <c r="BH561">
        <v>4.0695357640964298</v>
      </c>
      <c r="BI561" t="s">
        <v>4890</v>
      </c>
      <c r="BJ561">
        <v>0</v>
      </c>
      <c r="BK561" s="3" t="str">
        <f t="shared" si="215"/>
        <v>No</v>
      </c>
      <c r="BM561" t="s">
        <v>4891</v>
      </c>
      <c r="BN561" t="s">
        <v>4892</v>
      </c>
      <c r="BO561" t="s">
        <v>4893</v>
      </c>
      <c r="BP561" t="s">
        <v>58</v>
      </c>
      <c r="BQ561" t="s">
        <v>59</v>
      </c>
      <c r="BR561" t="s">
        <v>4887</v>
      </c>
      <c r="BS561" t="s">
        <v>12458</v>
      </c>
      <c r="BT561" t="s">
        <v>12469</v>
      </c>
      <c r="BU561" t="s">
        <v>12521</v>
      </c>
      <c r="BV561" t="s">
        <v>12523</v>
      </c>
      <c r="BW561" t="s">
        <v>12813</v>
      </c>
      <c r="BX561" t="s">
        <v>12716</v>
      </c>
      <c r="BY561" t="s">
        <v>12459</v>
      </c>
      <c r="BZ561" t="s">
        <v>13110</v>
      </c>
      <c r="CA561" t="s">
        <v>12888</v>
      </c>
      <c r="CB561" t="s">
        <v>12725</v>
      </c>
      <c r="CC561" t="s">
        <v>12835</v>
      </c>
      <c r="CD561" t="s">
        <v>12776</v>
      </c>
    </row>
    <row r="562" spans="1:97" hidden="1" x14ac:dyDescent="0.25">
      <c r="A562">
        <v>561</v>
      </c>
      <c r="B562" t="s">
        <v>11811</v>
      </c>
      <c r="C562" t="s">
        <v>11811</v>
      </c>
      <c r="D562">
        <v>9</v>
      </c>
      <c r="E562">
        <v>43</v>
      </c>
      <c r="F562" t="s">
        <v>45</v>
      </c>
      <c r="G562">
        <v>1000</v>
      </c>
      <c r="H562" s="3">
        <f t="shared" si="192"/>
        <v>9000</v>
      </c>
      <c r="I562" s="3">
        <f t="shared" si="193"/>
        <v>43000</v>
      </c>
      <c r="J562">
        <v>0</v>
      </c>
      <c r="K562" s="3" t="str">
        <f t="shared" si="195"/>
        <v>No</v>
      </c>
      <c r="L562" s="3" t="str">
        <f t="shared" si="196"/>
        <v>with rating</v>
      </c>
      <c r="M562" s="3">
        <f t="shared" si="197"/>
        <v>1</v>
      </c>
      <c r="N562" s="3" t="str">
        <f t="shared" si="198"/>
        <v>Above average</v>
      </c>
      <c r="O562" s="3">
        <f t="shared" si="199"/>
        <v>0</v>
      </c>
      <c r="P562" s="3">
        <f t="shared" si="200"/>
        <v>0</v>
      </c>
      <c r="Q562" s="3">
        <f t="shared" si="201"/>
        <v>0</v>
      </c>
      <c r="R562" s="3">
        <f t="shared" si="202"/>
        <v>0</v>
      </c>
      <c r="S562" s="3">
        <f t="shared" si="203"/>
        <v>0</v>
      </c>
      <c r="T562" s="3">
        <f t="shared" si="204"/>
        <v>1</v>
      </c>
      <c r="U562" s="3" t="str">
        <f t="shared" si="205"/>
        <v>Excellent</v>
      </c>
      <c r="V562">
        <v>4.74</v>
      </c>
      <c r="W562">
        <v>47</v>
      </c>
      <c r="X562">
        <v>40</v>
      </c>
      <c r="Y562" s="8">
        <f t="shared" si="206"/>
        <v>0.85106382978723405</v>
      </c>
      <c r="Z562">
        <v>3</v>
      </c>
      <c r="AA562">
        <v>3</v>
      </c>
      <c r="AB562">
        <v>1</v>
      </c>
      <c r="AC562">
        <v>0</v>
      </c>
      <c r="AD562" s="9">
        <f t="shared" si="207"/>
        <v>0</v>
      </c>
      <c r="AE562">
        <v>0</v>
      </c>
      <c r="AF562">
        <v>0</v>
      </c>
      <c r="AG562" s="3" t="str">
        <f t="shared" si="208"/>
        <v>No</v>
      </c>
      <c r="AH562">
        <v>0</v>
      </c>
      <c r="AI562" s="3" t="str">
        <f t="shared" si="209"/>
        <v>No</v>
      </c>
      <c r="AJ562">
        <v>0</v>
      </c>
      <c r="AK562" s="3" t="str">
        <f t="shared" si="210"/>
        <v>No</v>
      </c>
      <c r="AL562" t="s">
        <v>11812</v>
      </c>
      <c r="AM562" t="s">
        <v>63</v>
      </c>
      <c r="AN562" t="s">
        <v>96</v>
      </c>
      <c r="AO562">
        <v>50</v>
      </c>
      <c r="AP562" s="6" t="s">
        <v>12443</v>
      </c>
      <c r="AQ562">
        <v>3</v>
      </c>
      <c r="AR562">
        <v>0</v>
      </c>
      <c r="AS562" s="3" t="str">
        <f t="shared" si="211"/>
        <v>No</v>
      </c>
      <c r="AT562">
        <v>41</v>
      </c>
      <c r="AU562">
        <v>50</v>
      </c>
      <c r="AV562" t="str">
        <f t="shared" si="212"/>
        <v>Yes</v>
      </c>
      <c r="AW562">
        <v>1</v>
      </c>
      <c r="AX562" t="s">
        <v>12445</v>
      </c>
      <c r="AY562" t="s">
        <v>51</v>
      </c>
      <c r="AZ562" s="6" t="s">
        <v>3256</v>
      </c>
      <c r="BA562" t="s">
        <v>3256</v>
      </c>
      <c r="BB562" t="s">
        <v>3257</v>
      </c>
      <c r="BC562" s="3" t="str">
        <f t="shared" si="213"/>
        <v>with rating</v>
      </c>
      <c r="BD562">
        <v>4773</v>
      </c>
      <c r="BE562" s="3">
        <v>84</v>
      </c>
      <c r="BF562" s="8">
        <f t="shared" si="214"/>
        <v>0.84</v>
      </c>
      <c r="BG562" s="5">
        <f t="shared" si="194"/>
        <v>4009.32</v>
      </c>
      <c r="BH562">
        <v>4.00293316572386</v>
      </c>
      <c r="BI562" t="s">
        <v>3258</v>
      </c>
      <c r="BJ562">
        <v>0</v>
      </c>
      <c r="BK562" s="3" t="str">
        <f t="shared" si="215"/>
        <v>No</v>
      </c>
      <c r="BM562" t="s">
        <v>4896</v>
      </c>
      <c r="BN562" t="s">
        <v>4897</v>
      </c>
      <c r="BO562" t="s">
        <v>4898</v>
      </c>
      <c r="BP562" t="s">
        <v>58</v>
      </c>
      <c r="BQ562" t="s">
        <v>59</v>
      </c>
      <c r="BR562" t="s">
        <v>11812</v>
      </c>
      <c r="BS562" t="s">
        <v>12458</v>
      </c>
      <c r="BT562" t="s">
        <v>12573</v>
      </c>
      <c r="BU562" t="s">
        <v>12519</v>
      </c>
      <c r="BV562" t="s">
        <v>12582</v>
      </c>
      <c r="BW562" t="s">
        <v>12758</v>
      </c>
      <c r="BX562" t="s">
        <v>12533</v>
      </c>
      <c r="BY562" t="s">
        <v>12473</v>
      </c>
      <c r="BZ562" t="s">
        <v>12981</v>
      </c>
      <c r="CA562" t="s">
        <v>12576</v>
      </c>
      <c r="CB562" t="s">
        <v>12605</v>
      </c>
      <c r="CC562" t="s">
        <v>12463</v>
      </c>
      <c r="CD562" t="s">
        <v>13456</v>
      </c>
      <c r="CE562" t="s">
        <v>13339</v>
      </c>
      <c r="CF562" t="s">
        <v>12760</v>
      </c>
      <c r="CG562" t="s">
        <v>12492</v>
      </c>
      <c r="CH562" t="s">
        <v>12477</v>
      </c>
      <c r="CI562" t="s">
        <v>12621</v>
      </c>
      <c r="CJ562" t="s">
        <v>12459</v>
      </c>
    </row>
    <row r="563" spans="1:97" hidden="1" x14ac:dyDescent="0.25">
      <c r="A563">
        <v>562</v>
      </c>
      <c r="B563" t="s">
        <v>1117</v>
      </c>
      <c r="C563" t="s">
        <v>1118</v>
      </c>
      <c r="D563">
        <v>8</v>
      </c>
      <c r="E563">
        <v>7</v>
      </c>
      <c r="F563" t="s">
        <v>45</v>
      </c>
      <c r="G563">
        <v>1000</v>
      </c>
      <c r="H563" s="3">
        <f t="shared" si="192"/>
        <v>8000</v>
      </c>
      <c r="I563" s="3">
        <f t="shared" si="193"/>
        <v>7000</v>
      </c>
      <c r="J563">
        <v>0</v>
      </c>
      <c r="K563" s="3" t="str">
        <f t="shared" si="195"/>
        <v>No</v>
      </c>
      <c r="L563" s="3" t="str">
        <f t="shared" si="196"/>
        <v>with rating</v>
      </c>
      <c r="M563" s="3">
        <f t="shared" si="197"/>
        <v>1</v>
      </c>
      <c r="N563" s="3" t="str">
        <f t="shared" si="198"/>
        <v>Below average</v>
      </c>
      <c r="O563" s="3">
        <f t="shared" si="199"/>
        <v>0</v>
      </c>
      <c r="P563" s="3">
        <f t="shared" si="200"/>
        <v>0</v>
      </c>
      <c r="Q563" s="3">
        <f t="shared" si="201"/>
        <v>0</v>
      </c>
      <c r="R563" s="3">
        <f t="shared" si="202"/>
        <v>0</v>
      </c>
      <c r="S563" s="3">
        <f t="shared" si="203"/>
        <v>1</v>
      </c>
      <c r="T563" s="3">
        <f t="shared" si="204"/>
        <v>0</v>
      </c>
      <c r="U563" s="3" t="str">
        <f t="shared" si="205"/>
        <v>Very good</v>
      </c>
      <c r="V563">
        <v>3.61</v>
      </c>
      <c r="W563">
        <v>233</v>
      </c>
      <c r="X563">
        <v>91</v>
      </c>
      <c r="Y563" s="8">
        <f t="shared" si="206"/>
        <v>0.3905579399141631</v>
      </c>
      <c r="Z563">
        <v>57</v>
      </c>
      <c r="AA563">
        <v>28</v>
      </c>
      <c r="AB563">
        <v>17</v>
      </c>
      <c r="AC563">
        <v>40</v>
      </c>
      <c r="AD563" s="9">
        <f t="shared" si="207"/>
        <v>0.17167381974248927</v>
      </c>
      <c r="AE563">
        <v>0</v>
      </c>
      <c r="AF563">
        <v>0</v>
      </c>
      <c r="AG563" s="3" t="str">
        <f t="shared" si="208"/>
        <v>No</v>
      </c>
      <c r="AH563">
        <v>0</v>
      </c>
      <c r="AI563" s="3" t="str">
        <f t="shared" si="209"/>
        <v>No</v>
      </c>
      <c r="AJ563">
        <v>0</v>
      </c>
      <c r="AK563" s="3" t="str">
        <f t="shared" si="210"/>
        <v>No</v>
      </c>
      <c r="AL563" t="s">
        <v>4899</v>
      </c>
      <c r="AM563" t="s">
        <v>340</v>
      </c>
      <c r="AN563" t="s">
        <v>64</v>
      </c>
      <c r="AO563">
        <v>1</v>
      </c>
      <c r="AP563" s="6" t="s">
        <v>12443</v>
      </c>
      <c r="AQ563">
        <v>2</v>
      </c>
      <c r="AR563">
        <v>0</v>
      </c>
      <c r="AS563" s="3" t="str">
        <f t="shared" si="211"/>
        <v>No</v>
      </c>
      <c r="AT563">
        <v>26</v>
      </c>
      <c r="AU563">
        <v>50</v>
      </c>
      <c r="AV563" t="str">
        <f t="shared" si="212"/>
        <v>Yes</v>
      </c>
      <c r="AW563">
        <v>1</v>
      </c>
      <c r="AX563" t="s">
        <v>12445</v>
      </c>
      <c r="AY563" t="s">
        <v>51</v>
      </c>
      <c r="AZ563" s="6" t="s">
        <v>1121</v>
      </c>
      <c r="BA563" t="s">
        <v>1121</v>
      </c>
      <c r="BB563" t="s">
        <v>1122</v>
      </c>
      <c r="BC563" s="3" t="str">
        <f t="shared" si="213"/>
        <v>with rating</v>
      </c>
      <c r="BD563">
        <v>32858</v>
      </c>
      <c r="BE563" s="3">
        <v>82</v>
      </c>
      <c r="BF563" s="8">
        <f t="shared" si="214"/>
        <v>0.82</v>
      </c>
      <c r="BG563" s="5">
        <f t="shared" si="194"/>
        <v>26943.56</v>
      </c>
      <c r="BH563">
        <v>3.8855377685799501</v>
      </c>
      <c r="BI563" t="s">
        <v>1123</v>
      </c>
      <c r="BJ563">
        <v>0</v>
      </c>
      <c r="BK563" s="3" t="str">
        <f t="shared" si="215"/>
        <v>No</v>
      </c>
      <c r="BM563" t="s">
        <v>4900</v>
      </c>
      <c r="BN563" t="s">
        <v>4901</v>
      </c>
      <c r="BO563" t="s">
        <v>4902</v>
      </c>
      <c r="BP563" t="s">
        <v>58</v>
      </c>
      <c r="BQ563" t="s">
        <v>59</v>
      </c>
      <c r="BR563" t="s">
        <v>4899</v>
      </c>
      <c r="BS563" t="s">
        <v>12482</v>
      </c>
      <c r="BT563" t="s">
        <v>12914</v>
      </c>
      <c r="BU563" t="s">
        <v>12515</v>
      </c>
      <c r="BV563" t="s">
        <v>12915</v>
      </c>
      <c r="BW563" t="s">
        <v>12779</v>
      </c>
      <c r="BX563" t="s">
        <v>12827</v>
      </c>
      <c r="BY563" t="s">
        <v>12486</v>
      </c>
      <c r="BZ563" t="s">
        <v>12916</v>
      </c>
      <c r="CA563" t="s">
        <v>12917</v>
      </c>
      <c r="CB563" t="s">
        <v>12487</v>
      </c>
      <c r="CC563" t="s">
        <v>12463</v>
      </c>
      <c r="CD563" t="s">
        <v>12597</v>
      </c>
      <c r="CE563" t="s">
        <v>12918</v>
      </c>
      <c r="CF563" t="s">
        <v>12490</v>
      </c>
      <c r="CG563" t="s">
        <v>12565</v>
      </c>
      <c r="CH563" t="s">
        <v>12491</v>
      </c>
      <c r="CI563" t="s">
        <v>12475</v>
      </c>
      <c r="CJ563" t="s">
        <v>12520</v>
      </c>
      <c r="CK563" t="s">
        <v>12489</v>
      </c>
      <c r="CL563" t="s">
        <v>12599</v>
      </c>
    </row>
    <row r="564" spans="1:97" hidden="1" x14ac:dyDescent="0.25">
      <c r="A564">
        <v>563</v>
      </c>
      <c r="B564" t="s">
        <v>4903</v>
      </c>
      <c r="C564" t="s">
        <v>4904</v>
      </c>
      <c r="D564">
        <v>9</v>
      </c>
      <c r="E564">
        <v>8</v>
      </c>
      <c r="F564" t="s">
        <v>45</v>
      </c>
      <c r="G564">
        <v>20000</v>
      </c>
      <c r="H564" s="3">
        <f t="shared" si="192"/>
        <v>180000</v>
      </c>
      <c r="I564" s="3">
        <f t="shared" si="193"/>
        <v>160000</v>
      </c>
      <c r="J564">
        <v>1</v>
      </c>
      <c r="K564" s="3" t="str">
        <f t="shared" si="195"/>
        <v>Yes</v>
      </c>
      <c r="L564" s="3" t="str">
        <f t="shared" si="196"/>
        <v>with rating</v>
      </c>
      <c r="M564" s="3">
        <f t="shared" si="197"/>
        <v>1</v>
      </c>
      <c r="N564" s="3" t="str">
        <f t="shared" si="198"/>
        <v>Above average</v>
      </c>
      <c r="O564" s="3">
        <f t="shared" si="199"/>
        <v>0</v>
      </c>
      <c r="P564" s="3">
        <f t="shared" si="200"/>
        <v>0</v>
      </c>
      <c r="Q564" s="3">
        <f t="shared" si="201"/>
        <v>0</v>
      </c>
      <c r="R564" s="3">
        <f t="shared" si="202"/>
        <v>0</v>
      </c>
      <c r="S564" s="3">
        <f t="shared" si="203"/>
        <v>1</v>
      </c>
      <c r="T564" s="3">
        <f t="shared" si="204"/>
        <v>0</v>
      </c>
      <c r="U564" s="3" t="str">
        <f t="shared" si="205"/>
        <v>Very good</v>
      </c>
      <c r="V564">
        <v>3.88</v>
      </c>
      <c r="W564">
        <v>6360</v>
      </c>
      <c r="X564">
        <v>3029</v>
      </c>
      <c r="Y564" s="8">
        <f t="shared" si="206"/>
        <v>0.4762578616352201</v>
      </c>
      <c r="Z564">
        <v>1251</v>
      </c>
      <c r="AA564">
        <v>982</v>
      </c>
      <c r="AB564">
        <v>455</v>
      </c>
      <c r="AC564">
        <v>643</v>
      </c>
      <c r="AD564" s="9">
        <f t="shared" si="207"/>
        <v>0.10110062893081762</v>
      </c>
      <c r="AE564">
        <v>0</v>
      </c>
      <c r="AF564">
        <v>0</v>
      </c>
      <c r="AG564" s="3" t="str">
        <f t="shared" si="208"/>
        <v>No</v>
      </c>
      <c r="AH564">
        <v>0</v>
      </c>
      <c r="AI564" s="3" t="str">
        <f t="shared" si="209"/>
        <v>No</v>
      </c>
      <c r="AJ564">
        <v>0</v>
      </c>
      <c r="AK564" s="3" t="str">
        <f t="shared" si="210"/>
        <v>No</v>
      </c>
      <c r="AL564" t="s">
        <v>4905</v>
      </c>
      <c r="AM564" t="s">
        <v>1147</v>
      </c>
      <c r="AN564" t="s">
        <v>64</v>
      </c>
      <c r="AO564">
        <v>50</v>
      </c>
      <c r="AP564" s="6" t="s">
        <v>12443</v>
      </c>
      <c r="AQ564">
        <v>3</v>
      </c>
      <c r="AR564">
        <v>0</v>
      </c>
      <c r="AS564" s="3" t="str">
        <f t="shared" si="211"/>
        <v>No</v>
      </c>
      <c r="AT564">
        <v>39</v>
      </c>
      <c r="AU564">
        <v>50</v>
      </c>
      <c r="AV564" t="str">
        <f t="shared" si="212"/>
        <v>Yes</v>
      </c>
      <c r="AW564">
        <v>1</v>
      </c>
      <c r="AX564" t="s">
        <v>12445</v>
      </c>
      <c r="AY564" t="s">
        <v>51</v>
      </c>
      <c r="AZ564" s="6" t="s">
        <v>1066</v>
      </c>
      <c r="BA564" t="s">
        <v>1066</v>
      </c>
      <c r="BB564" t="s">
        <v>4906</v>
      </c>
      <c r="BC564" s="3" t="str">
        <f t="shared" si="213"/>
        <v>with rating</v>
      </c>
      <c r="BD564">
        <v>40616</v>
      </c>
      <c r="BE564" s="3">
        <v>87</v>
      </c>
      <c r="BF564" s="8">
        <f t="shared" si="214"/>
        <v>0.87</v>
      </c>
      <c r="BG564" s="5">
        <f t="shared" si="194"/>
        <v>35335.919999999998</v>
      </c>
      <c r="BH564">
        <v>4.0985572188300097</v>
      </c>
      <c r="BI564" t="s">
        <v>1068</v>
      </c>
      <c r="BJ564">
        <v>0</v>
      </c>
      <c r="BK564" s="3" t="str">
        <f t="shared" si="215"/>
        <v>No</v>
      </c>
      <c r="BM564" t="s">
        <v>4907</v>
      </c>
      <c r="BN564" t="s">
        <v>4908</v>
      </c>
      <c r="BO564" t="s">
        <v>4909</v>
      </c>
      <c r="BP564" t="s">
        <v>58</v>
      </c>
      <c r="BQ564" t="s">
        <v>59</v>
      </c>
      <c r="BR564" t="s">
        <v>4905</v>
      </c>
      <c r="BS564" t="s">
        <v>13881</v>
      </c>
      <c r="BT564" t="s">
        <v>12482</v>
      </c>
      <c r="BU564" t="s">
        <v>13589</v>
      </c>
      <c r="BV564" t="s">
        <v>12496</v>
      </c>
      <c r="BW564" t="s">
        <v>12458</v>
      </c>
      <c r="BX564" t="s">
        <v>13228</v>
      </c>
      <c r="BY564" t="s">
        <v>12580</v>
      </c>
      <c r="BZ564" t="s">
        <v>12486</v>
      </c>
      <c r="CA564" t="s">
        <v>12527</v>
      </c>
      <c r="CB564" t="s">
        <v>12487</v>
      </c>
      <c r="CC564" t="s">
        <v>12466</v>
      </c>
      <c r="CD564" t="s">
        <v>13040</v>
      </c>
      <c r="CE564" t="s">
        <v>12463</v>
      </c>
      <c r="CF564" t="s">
        <v>12491</v>
      </c>
      <c r="CG564" t="s">
        <v>12492</v>
      </c>
      <c r="CH564" t="s">
        <v>13882</v>
      </c>
      <c r="CI564" t="s">
        <v>13675</v>
      </c>
      <c r="CJ564" t="s">
        <v>12566</v>
      </c>
      <c r="CK564" t="s">
        <v>12475</v>
      </c>
    </row>
    <row r="565" spans="1:97" hidden="1" x14ac:dyDescent="0.25">
      <c r="A565">
        <v>564</v>
      </c>
      <c r="B565" t="s">
        <v>4910</v>
      </c>
      <c r="C565" t="s">
        <v>11813</v>
      </c>
      <c r="D565">
        <v>11</v>
      </c>
      <c r="E565">
        <v>10</v>
      </c>
      <c r="F565" t="s">
        <v>45</v>
      </c>
      <c r="G565">
        <v>20000</v>
      </c>
      <c r="H565" s="3">
        <f t="shared" si="192"/>
        <v>220000</v>
      </c>
      <c r="I565" s="3">
        <f t="shared" si="193"/>
        <v>200000</v>
      </c>
      <c r="J565">
        <v>0</v>
      </c>
      <c r="K565" s="3" t="str">
        <f t="shared" si="195"/>
        <v>No</v>
      </c>
      <c r="L565" s="3" t="str">
        <f t="shared" si="196"/>
        <v>with rating</v>
      </c>
      <c r="M565" s="3">
        <f t="shared" si="197"/>
        <v>1</v>
      </c>
      <c r="N565" s="3" t="str">
        <f t="shared" si="198"/>
        <v>Below average</v>
      </c>
      <c r="O565" s="3">
        <f t="shared" si="199"/>
        <v>0</v>
      </c>
      <c r="P565" s="3">
        <f t="shared" si="200"/>
        <v>0</v>
      </c>
      <c r="Q565" s="3">
        <f t="shared" si="201"/>
        <v>0</v>
      </c>
      <c r="R565" s="3">
        <f t="shared" si="202"/>
        <v>0</v>
      </c>
      <c r="S565" s="3">
        <f t="shared" si="203"/>
        <v>1</v>
      </c>
      <c r="T565" s="3">
        <f t="shared" si="204"/>
        <v>0</v>
      </c>
      <c r="U565" s="3" t="str">
        <f t="shared" si="205"/>
        <v>Very good</v>
      </c>
      <c r="V565">
        <v>3.73</v>
      </c>
      <c r="W565">
        <v>8609</v>
      </c>
      <c r="X565">
        <v>3624</v>
      </c>
      <c r="Y565" s="8">
        <f t="shared" si="206"/>
        <v>0.42095481472877222</v>
      </c>
      <c r="Z565">
        <v>1733</v>
      </c>
      <c r="AA565">
        <v>1531</v>
      </c>
      <c r="AB565">
        <v>761</v>
      </c>
      <c r="AC565">
        <v>960</v>
      </c>
      <c r="AD565" s="9">
        <f t="shared" si="207"/>
        <v>0.11151120919967476</v>
      </c>
      <c r="AE565">
        <v>0</v>
      </c>
      <c r="AF565">
        <v>0</v>
      </c>
      <c r="AG565" s="3" t="str">
        <f t="shared" si="208"/>
        <v>No</v>
      </c>
      <c r="AH565">
        <v>0</v>
      </c>
      <c r="AI565" s="3" t="str">
        <f t="shared" si="209"/>
        <v>No</v>
      </c>
      <c r="AJ565">
        <v>0</v>
      </c>
      <c r="AK565" s="3" t="str">
        <f t="shared" si="210"/>
        <v>No</v>
      </c>
      <c r="AL565" t="s">
        <v>4912</v>
      </c>
      <c r="AM565" t="s">
        <v>85</v>
      </c>
      <c r="AN565" t="s">
        <v>96</v>
      </c>
      <c r="AO565">
        <v>50</v>
      </c>
      <c r="AP565" s="6" t="s">
        <v>12443</v>
      </c>
      <c r="AQ565">
        <v>3</v>
      </c>
      <c r="AR565">
        <v>0</v>
      </c>
      <c r="AS565" s="3" t="str">
        <f t="shared" si="211"/>
        <v>No</v>
      </c>
      <c r="AT565">
        <v>41</v>
      </c>
      <c r="AU565">
        <v>50</v>
      </c>
      <c r="AV565" t="str">
        <f t="shared" si="212"/>
        <v>No</v>
      </c>
      <c r="AY565" t="s">
        <v>51</v>
      </c>
      <c r="AZ565" s="6" t="s">
        <v>4913</v>
      </c>
      <c r="BA565" t="s">
        <v>4914</v>
      </c>
      <c r="BB565" t="s">
        <v>4915</v>
      </c>
      <c r="BC565" s="3" t="str">
        <f t="shared" si="213"/>
        <v>with rating</v>
      </c>
      <c r="BD565">
        <v>32394</v>
      </c>
      <c r="BE565" s="3">
        <v>84</v>
      </c>
      <c r="BF565" s="8">
        <f t="shared" si="214"/>
        <v>0.84</v>
      </c>
      <c r="BG565" s="5">
        <f t="shared" si="194"/>
        <v>27210.959999999999</v>
      </c>
      <c r="BH565">
        <v>3.9246774093968</v>
      </c>
      <c r="BI565" t="s">
        <v>4916</v>
      </c>
      <c r="BJ565">
        <v>0</v>
      </c>
      <c r="BK565" s="3" t="str">
        <f t="shared" si="215"/>
        <v>No</v>
      </c>
      <c r="BM565" t="s">
        <v>4917</v>
      </c>
      <c r="BN565" t="s">
        <v>4918</v>
      </c>
      <c r="BO565" t="s">
        <v>4919</v>
      </c>
      <c r="BP565" t="s">
        <v>58</v>
      </c>
      <c r="BQ565" t="s">
        <v>59</v>
      </c>
      <c r="BR565" t="s">
        <v>4912</v>
      </c>
      <c r="BS565" t="s">
        <v>12458</v>
      </c>
      <c r="BT565" t="s">
        <v>13105</v>
      </c>
      <c r="BU565" t="s">
        <v>12568</v>
      </c>
      <c r="BV565" t="s">
        <v>12540</v>
      </c>
      <c r="BW565" t="s">
        <v>12463</v>
      </c>
      <c r="BX565" t="s">
        <v>12564</v>
      </c>
      <c r="BY565" t="s">
        <v>85</v>
      </c>
      <c r="BZ565" t="s">
        <v>13337</v>
      </c>
      <c r="CA565" t="s">
        <v>13883</v>
      </c>
      <c r="CB565" t="s">
        <v>12862</v>
      </c>
      <c r="CC565" t="s">
        <v>12565</v>
      </c>
      <c r="CD565" t="s">
        <v>12493</v>
      </c>
      <c r="CE565" t="s">
        <v>12475</v>
      </c>
      <c r="CF565" t="s">
        <v>12466</v>
      </c>
      <c r="CG565" t="s">
        <v>12492</v>
      </c>
      <c r="CH565" t="s">
        <v>12510</v>
      </c>
    </row>
    <row r="566" spans="1:97" hidden="1" x14ac:dyDescent="0.25">
      <c r="A566">
        <v>565</v>
      </c>
      <c r="B566" t="s">
        <v>4920</v>
      </c>
      <c r="C566" t="s">
        <v>4921</v>
      </c>
      <c r="D566">
        <v>11</v>
      </c>
      <c r="E566">
        <v>84</v>
      </c>
      <c r="F566" t="s">
        <v>45</v>
      </c>
      <c r="G566">
        <v>20000</v>
      </c>
      <c r="H566" s="3">
        <f t="shared" si="192"/>
        <v>220000</v>
      </c>
      <c r="I566" s="3">
        <f t="shared" si="193"/>
        <v>1680000</v>
      </c>
      <c r="J566">
        <v>0</v>
      </c>
      <c r="K566" s="3" t="str">
        <f t="shared" si="195"/>
        <v>No</v>
      </c>
      <c r="L566" s="3" t="str">
        <f t="shared" si="196"/>
        <v>with rating</v>
      </c>
      <c r="M566" s="3">
        <f t="shared" si="197"/>
        <v>1</v>
      </c>
      <c r="N566" s="3" t="str">
        <f t="shared" si="198"/>
        <v>Below average</v>
      </c>
      <c r="O566" s="3">
        <f t="shared" si="199"/>
        <v>0</v>
      </c>
      <c r="P566" s="3">
        <f t="shared" si="200"/>
        <v>0</v>
      </c>
      <c r="Q566" s="3">
        <f t="shared" si="201"/>
        <v>0</v>
      </c>
      <c r="R566" s="3">
        <f t="shared" si="202"/>
        <v>0</v>
      </c>
      <c r="S566" s="3">
        <f t="shared" si="203"/>
        <v>1</v>
      </c>
      <c r="T566" s="3">
        <f t="shared" si="204"/>
        <v>0</v>
      </c>
      <c r="U566" s="3" t="str">
        <f t="shared" si="205"/>
        <v>Very good</v>
      </c>
      <c r="V566">
        <v>3.53</v>
      </c>
      <c r="W566">
        <v>3572</v>
      </c>
      <c r="X566">
        <v>1328</v>
      </c>
      <c r="Y566" s="8">
        <f t="shared" si="206"/>
        <v>0.3717805151175812</v>
      </c>
      <c r="Z566">
        <v>706</v>
      </c>
      <c r="AA566">
        <v>611</v>
      </c>
      <c r="AB566">
        <v>377</v>
      </c>
      <c r="AC566">
        <v>550</v>
      </c>
      <c r="AD566" s="9">
        <f t="shared" si="207"/>
        <v>0.15397536394176931</v>
      </c>
      <c r="AE566">
        <v>0</v>
      </c>
      <c r="AF566">
        <v>0</v>
      </c>
      <c r="AG566" s="3" t="str">
        <f t="shared" si="208"/>
        <v>No</v>
      </c>
      <c r="AH566">
        <v>0</v>
      </c>
      <c r="AI566" s="3" t="str">
        <f t="shared" si="209"/>
        <v>No</v>
      </c>
      <c r="AJ566">
        <v>0</v>
      </c>
      <c r="AK566" s="3" t="str">
        <f t="shared" si="210"/>
        <v>No</v>
      </c>
      <c r="AL566" t="s">
        <v>4922</v>
      </c>
      <c r="AM566" t="s">
        <v>4923</v>
      </c>
      <c r="AN566" t="s">
        <v>64</v>
      </c>
      <c r="AO566">
        <v>50</v>
      </c>
      <c r="AP566" s="6" t="s">
        <v>12443</v>
      </c>
      <c r="AQ566">
        <v>3</v>
      </c>
      <c r="AR566">
        <v>0</v>
      </c>
      <c r="AS566" s="3" t="str">
        <f t="shared" si="211"/>
        <v>No</v>
      </c>
      <c r="AT566">
        <v>60</v>
      </c>
      <c r="AU566">
        <v>50</v>
      </c>
      <c r="AV566" t="str">
        <f t="shared" si="212"/>
        <v>Yes</v>
      </c>
      <c r="AW566">
        <v>1</v>
      </c>
      <c r="AX566" t="s">
        <v>12445</v>
      </c>
      <c r="AY566" t="s">
        <v>51</v>
      </c>
      <c r="AZ566" s="6" t="s">
        <v>4924</v>
      </c>
      <c r="BA566" t="s">
        <v>4924</v>
      </c>
      <c r="BB566" t="s">
        <v>4925</v>
      </c>
      <c r="BC566" s="3" t="str">
        <f t="shared" si="213"/>
        <v>with rating</v>
      </c>
      <c r="BD566">
        <v>11965</v>
      </c>
      <c r="BE566" s="3">
        <v>86</v>
      </c>
      <c r="BF566" s="8">
        <f t="shared" si="214"/>
        <v>0.86</v>
      </c>
      <c r="BG566" s="5">
        <f t="shared" si="194"/>
        <v>10289.9</v>
      </c>
      <c r="BH566">
        <v>4.0171333054743004</v>
      </c>
      <c r="BI566" t="s">
        <v>4926</v>
      </c>
      <c r="BJ566">
        <v>0</v>
      </c>
      <c r="BK566" s="3" t="str">
        <f t="shared" si="215"/>
        <v>No</v>
      </c>
      <c r="BM566" t="s">
        <v>4927</v>
      </c>
      <c r="BN566" t="s">
        <v>4928</v>
      </c>
      <c r="BO566" t="s">
        <v>4929</v>
      </c>
      <c r="BP566" t="s">
        <v>58</v>
      </c>
      <c r="BQ566" t="s">
        <v>59</v>
      </c>
      <c r="BR566" t="s">
        <v>4922</v>
      </c>
      <c r="BS566" t="s">
        <v>13884</v>
      </c>
      <c r="BT566" t="s">
        <v>12458</v>
      </c>
      <c r="BU566" t="s">
        <v>12496</v>
      </c>
      <c r="BV566" t="s">
        <v>13885</v>
      </c>
      <c r="BW566" t="s">
        <v>12486</v>
      </c>
      <c r="BX566" t="s">
        <v>12501</v>
      </c>
      <c r="BY566" t="s">
        <v>13886</v>
      </c>
      <c r="BZ566" t="s">
        <v>12563</v>
      </c>
      <c r="CA566" t="s">
        <v>12597</v>
      </c>
      <c r="CB566" t="s">
        <v>12559</v>
      </c>
      <c r="CC566" t="s">
        <v>12839</v>
      </c>
      <c r="CD566" t="s">
        <v>12475</v>
      </c>
      <c r="CE566" t="s">
        <v>12469</v>
      </c>
      <c r="CF566" t="s">
        <v>12557</v>
      </c>
      <c r="CG566" t="s">
        <v>13661</v>
      </c>
      <c r="CH566" t="s">
        <v>12512</v>
      </c>
      <c r="CI566" t="s">
        <v>13887</v>
      </c>
      <c r="CJ566" t="s">
        <v>12508</v>
      </c>
      <c r="CK566" t="s">
        <v>12545</v>
      </c>
      <c r="CL566" t="s">
        <v>13876</v>
      </c>
      <c r="CM566" t="s">
        <v>12463</v>
      </c>
      <c r="CN566" t="s">
        <v>12560</v>
      </c>
      <c r="CO566" t="s">
        <v>12740</v>
      </c>
      <c r="CP566" t="s">
        <v>12477</v>
      </c>
      <c r="CQ566" t="s">
        <v>12490</v>
      </c>
      <c r="CR566" t="s">
        <v>13888</v>
      </c>
      <c r="CS566" t="s">
        <v>13889</v>
      </c>
    </row>
    <row r="567" spans="1:97" hidden="1" x14ac:dyDescent="0.25">
      <c r="A567">
        <v>566</v>
      </c>
      <c r="B567" t="s">
        <v>4930</v>
      </c>
      <c r="C567" t="s">
        <v>4931</v>
      </c>
      <c r="D567">
        <v>7</v>
      </c>
      <c r="E567">
        <v>6</v>
      </c>
      <c r="F567" t="s">
        <v>45</v>
      </c>
      <c r="G567">
        <v>10000</v>
      </c>
      <c r="H567" s="3">
        <f t="shared" si="192"/>
        <v>70000</v>
      </c>
      <c r="I567" s="3">
        <f t="shared" si="193"/>
        <v>60000</v>
      </c>
      <c r="J567">
        <v>0</v>
      </c>
      <c r="K567" s="3" t="str">
        <f t="shared" si="195"/>
        <v>No</v>
      </c>
      <c r="L567" s="3" t="str">
        <f t="shared" si="196"/>
        <v>with rating</v>
      </c>
      <c r="M567" s="3">
        <f t="shared" si="197"/>
        <v>1</v>
      </c>
      <c r="N567" s="3" t="str">
        <f t="shared" si="198"/>
        <v>Above average</v>
      </c>
      <c r="O567" s="3">
        <f t="shared" si="199"/>
        <v>0</v>
      </c>
      <c r="P567" s="3">
        <f t="shared" si="200"/>
        <v>0</v>
      </c>
      <c r="Q567" s="3">
        <f t="shared" si="201"/>
        <v>0</v>
      </c>
      <c r="R567" s="3">
        <f t="shared" si="202"/>
        <v>0</v>
      </c>
      <c r="S567" s="3">
        <f t="shared" si="203"/>
        <v>1</v>
      </c>
      <c r="T567" s="3">
        <f t="shared" si="204"/>
        <v>0</v>
      </c>
      <c r="U567" s="3" t="str">
        <f t="shared" si="205"/>
        <v>Very good</v>
      </c>
      <c r="V567">
        <v>4.34</v>
      </c>
      <c r="W567">
        <v>3079</v>
      </c>
      <c r="X567">
        <v>1891</v>
      </c>
      <c r="Y567" s="8">
        <f t="shared" si="206"/>
        <v>0.61416044170185125</v>
      </c>
      <c r="Z567">
        <v>631</v>
      </c>
      <c r="AA567">
        <v>367</v>
      </c>
      <c r="AB567">
        <v>99</v>
      </c>
      <c r="AC567">
        <v>91</v>
      </c>
      <c r="AD567" s="9">
        <f t="shared" si="207"/>
        <v>2.9555050341019812E-2</v>
      </c>
      <c r="AE567">
        <v>1</v>
      </c>
      <c r="AF567">
        <v>0</v>
      </c>
      <c r="AG567" s="3" t="str">
        <f t="shared" si="208"/>
        <v>No</v>
      </c>
      <c r="AH567">
        <v>1</v>
      </c>
      <c r="AI567" s="3" t="str">
        <f t="shared" si="209"/>
        <v>Yes</v>
      </c>
      <c r="AJ567">
        <v>0</v>
      </c>
      <c r="AK567" s="3" t="str">
        <f t="shared" si="210"/>
        <v>No</v>
      </c>
      <c r="AL567" t="s">
        <v>4932</v>
      </c>
      <c r="AM567" t="s">
        <v>1189</v>
      </c>
      <c r="AN567" t="s">
        <v>48</v>
      </c>
      <c r="AO567">
        <v>41</v>
      </c>
      <c r="AP567" s="6" t="s">
        <v>12443</v>
      </c>
      <c r="AQ567">
        <v>2</v>
      </c>
      <c r="AR567">
        <v>0</v>
      </c>
      <c r="AS567" s="3" t="str">
        <f t="shared" si="211"/>
        <v>No</v>
      </c>
      <c r="AT567">
        <v>37</v>
      </c>
      <c r="AU567">
        <v>50</v>
      </c>
      <c r="AV567" t="str">
        <f t="shared" si="212"/>
        <v>No</v>
      </c>
      <c r="AY567" t="s">
        <v>51</v>
      </c>
      <c r="AZ567" s="6" t="s">
        <v>4933</v>
      </c>
      <c r="BA567" t="s">
        <v>4934</v>
      </c>
      <c r="BB567" t="s">
        <v>4935</v>
      </c>
      <c r="BC567" s="3" t="str">
        <f t="shared" si="213"/>
        <v>with rating</v>
      </c>
      <c r="BD567">
        <v>9661</v>
      </c>
      <c r="BE567" s="3">
        <v>92</v>
      </c>
      <c r="BF567" s="8">
        <f t="shared" si="214"/>
        <v>0.92</v>
      </c>
      <c r="BG567" s="5">
        <f t="shared" si="194"/>
        <v>8888.1200000000008</v>
      </c>
      <c r="BH567">
        <v>4.2932408653348499</v>
      </c>
      <c r="BI567" t="s">
        <v>4936</v>
      </c>
      <c r="BJ567">
        <v>0</v>
      </c>
      <c r="BK567" s="3" t="str">
        <f t="shared" si="215"/>
        <v>No</v>
      </c>
      <c r="BM567" t="s">
        <v>4937</v>
      </c>
      <c r="BN567" t="s">
        <v>4938</v>
      </c>
      <c r="BO567" t="s">
        <v>4939</v>
      </c>
      <c r="BP567" t="s">
        <v>58</v>
      </c>
      <c r="BQ567" t="s">
        <v>59</v>
      </c>
      <c r="BR567" t="s">
        <v>4932</v>
      </c>
      <c r="BS567" t="s">
        <v>13890</v>
      </c>
      <c r="BT567" t="s">
        <v>12469</v>
      </c>
      <c r="BU567" t="s">
        <v>12702</v>
      </c>
      <c r="BV567" t="s">
        <v>13711</v>
      </c>
      <c r="BW567" t="s">
        <v>12458</v>
      </c>
      <c r="BX567" t="s">
        <v>12523</v>
      </c>
      <c r="BY567" t="s">
        <v>12570</v>
      </c>
      <c r="BZ567" t="s">
        <v>1189</v>
      </c>
      <c r="CA567" t="s">
        <v>12635</v>
      </c>
      <c r="CB567" t="s">
        <v>13264</v>
      </c>
      <c r="CC567" t="s">
        <v>13217</v>
      </c>
      <c r="CD567" t="s">
        <v>12776</v>
      </c>
      <c r="CE567" t="s">
        <v>12505</v>
      </c>
      <c r="CF567" t="s">
        <v>13072</v>
      </c>
      <c r="CG567" t="s">
        <v>12466</v>
      </c>
      <c r="CH567" t="s">
        <v>12704</v>
      </c>
    </row>
    <row r="568" spans="1:97" hidden="1" x14ac:dyDescent="0.25">
      <c r="A568">
        <v>567</v>
      </c>
      <c r="B568" t="s">
        <v>4940</v>
      </c>
      <c r="C568" t="s">
        <v>11814</v>
      </c>
      <c r="D568">
        <v>3.9299999999999899</v>
      </c>
      <c r="E568">
        <v>4</v>
      </c>
      <c r="F568" t="s">
        <v>45</v>
      </c>
      <c r="G568">
        <v>100</v>
      </c>
      <c r="H568" s="3">
        <f t="shared" si="192"/>
        <v>392.99999999999898</v>
      </c>
      <c r="I568" s="3">
        <f t="shared" si="193"/>
        <v>400</v>
      </c>
      <c r="J568">
        <v>1</v>
      </c>
      <c r="K568" s="3" t="str">
        <f t="shared" si="195"/>
        <v>Yes</v>
      </c>
      <c r="L568" s="3" t="str">
        <f t="shared" si="196"/>
        <v>with rating</v>
      </c>
      <c r="M568" s="3">
        <f t="shared" si="197"/>
        <v>1</v>
      </c>
      <c r="N568" s="3" t="str">
        <f t="shared" si="198"/>
        <v>Above average</v>
      </c>
      <c r="O568" s="3">
        <f t="shared" si="199"/>
        <v>0</v>
      </c>
      <c r="P568" s="3">
        <f t="shared" si="200"/>
        <v>0</v>
      </c>
      <c r="Q568" s="3">
        <f t="shared" si="201"/>
        <v>0</v>
      </c>
      <c r="R568" s="3">
        <f t="shared" si="202"/>
        <v>0</v>
      </c>
      <c r="S568" s="3">
        <f t="shared" si="203"/>
        <v>1</v>
      </c>
      <c r="T568" s="3">
        <f t="shared" si="204"/>
        <v>0</v>
      </c>
      <c r="U568" s="3" t="str">
        <f t="shared" si="205"/>
        <v>Very good</v>
      </c>
      <c r="V568">
        <v>4.4000000000000004</v>
      </c>
      <c r="W568">
        <v>10</v>
      </c>
      <c r="X568">
        <v>7</v>
      </c>
      <c r="Y568" s="8">
        <f t="shared" si="206"/>
        <v>0.7</v>
      </c>
      <c r="Z568">
        <v>2</v>
      </c>
      <c r="AA568">
        <v>0</v>
      </c>
      <c r="AB568">
        <v>0</v>
      </c>
      <c r="AC568">
        <v>1</v>
      </c>
      <c r="AD568" s="9">
        <f t="shared" si="207"/>
        <v>0.1</v>
      </c>
      <c r="AE568">
        <v>0</v>
      </c>
      <c r="AF568">
        <v>0</v>
      </c>
      <c r="AG568" s="3" t="str">
        <f t="shared" si="208"/>
        <v>No</v>
      </c>
      <c r="AH568">
        <v>0</v>
      </c>
      <c r="AI568" s="3" t="str">
        <f t="shared" si="209"/>
        <v>No</v>
      </c>
      <c r="AJ568">
        <v>0</v>
      </c>
      <c r="AK568" s="3" t="str">
        <f t="shared" si="210"/>
        <v>No</v>
      </c>
      <c r="AL568" t="s">
        <v>11815</v>
      </c>
      <c r="AM568" t="s">
        <v>107</v>
      </c>
      <c r="AN568" t="s">
        <v>64</v>
      </c>
      <c r="AO568">
        <v>11</v>
      </c>
      <c r="AP568" s="6" t="s">
        <v>12443</v>
      </c>
      <c r="AQ568">
        <v>1</v>
      </c>
      <c r="AR568">
        <v>0</v>
      </c>
      <c r="AS568" s="3" t="str">
        <f t="shared" si="211"/>
        <v>No</v>
      </c>
      <c r="AT568">
        <v>20</v>
      </c>
      <c r="AU568">
        <v>50</v>
      </c>
      <c r="AV568" t="str">
        <f t="shared" si="212"/>
        <v>Yes</v>
      </c>
      <c r="AW568">
        <v>1</v>
      </c>
      <c r="AX568" t="s">
        <v>12445</v>
      </c>
      <c r="AY568" t="s">
        <v>4303</v>
      </c>
      <c r="AZ568" s="6" t="s">
        <v>4304</v>
      </c>
      <c r="BA568" t="s">
        <v>4305</v>
      </c>
      <c r="BB568" t="s">
        <v>4306</v>
      </c>
      <c r="BC568" s="3" t="str">
        <f t="shared" si="213"/>
        <v>with rating</v>
      </c>
      <c r="BD568">
        <v>3791</v>
      </c>
      <c r="BE568" s="3">
        <v>84</v>
      </c>
      <c r="BF568" s="8">
        <f t="shared" si="214"/>
        <v>0.84</v>
      </c>
      <c r="BG568" s="5">
        <f t="shared" si="194"/>
        <v>3184.44</v>
      </c>
      <c r="BH568">
        <v>3.9187549459245501</v>
      </c>
      <c r="BI568" t="s">
        <v>4307</v>
      </c>
      <c r="BJ568">
        <v>0</v>
      </c>
      <c r="BK568" s="3" t="str">
        <f t="shared" si="215"/>
        <v>No</v>
      </c>
      <c r="BM568" t="s">
        <v>4943</v>
      </c>
      <c r="BN568" t="s">
        <v>4944</v>
      </c>
      <c r="BO568" t="s">
        <v>4945</v>
      </c>
      <c r="BP568" t="s">
        <v>58</v>
      </c>
      <c r="BQ568" t="s">
        <v>59</v>
      </c>
      <c r="BR568" t="s">
        <v>11815</v>
      </c>
      <c r="BS568" t="s">
        <v>12853</v>
      </c>
      <c r="BT568" t="s">
        <v>12519</v>
      </c>
      <c r="BU568" t="s">
        <v>12511</v>
      </c>
      <c r="BV568" t="s">
        <v>12458</v>
      </c>
      <c r="BW568" t="s">
        <v>12770</v>
      </c>
      <c r="BX568" t="s">
        <v>12501</v>
      </c>
      <c r="BY568" t="s">
        <v>12463</v>
      </c>
      <c r="BZ568" t="s">
        <v>12459</v>
      </c>
      <c r="CA568" t="s">
        <v>12621</v>
      </c>
      <c r="CB568" t="s">
        <v>12734</v>
      </c>
      <c r="CC568" t="s">
        <v>12602</v>
      </c>
      <c r="CD568" t="s">
        <v>12520</v>
      </c>
      <c r="CE568" t="s">
        <v>12530</v>
      </c>
      <c r="CF568" t="s">
        <v>12469</v>
      </c>
      <c r="CG568" t="s">
        <v>12510</v>
      </c>
      <c r="CH568" t="s">
        <v>12467</v>
      </c>
      <c r="CI568" t="s">
        <v>12512</v>
      </c>
      <c r="CJ568" t="s">
        <v>12600</v>
      </c>
      <c r="CK568" t="s">
        <v>12473</v>
      </c>
      <c r="CL568" t="s">
        <v>12518</v>
      </c>
      <c r="CM568" t="s">
        <v>12466</v>
      </c>
      <c r="CN568" t="s">
        <v>12760</v>
      </c>
      <c r="CO568" t="s">
        <v>12605</v>
      </c>
      <c r="CP568" t="s">
        <v>12540</v>
      </c>
      <c r="CQ568" t="s">
        <v>12609</v>
      </c>
      <c r="CR568" t="s">
        <v>12867</v>
      </c>
    </row>
    <row r="569" spans="1:97" hidden="1" x14ac:dyDescent="0.25">
      <c r="A569">
        <v>568</v>
      </c>
      <c r="B569" t="s">
        <v>4946</v>
      </c>
      <c r="C569" t="s">
        <v>4946</v>
      </c>
      <c r="D569">
        <v>7</v>
      </c>
      <c r="E569">
        <v>6</v>
      </c>
      <c r="F569" t="s">
        <v>45</v>
      </c>
      <c r="G569">
        <v>100</v>
      </c>
      <c r="H569" s="3">
        <f t="shared" si="192"/>
        <v>700</v>
      </c>
      <c r="I569" s="3">
        <f t="shared" si="193"/>
        <v>600</v>
      </c>
      <c r="J569">
        <v>1</v>
      </c>
      <c r="K569" s="3" t="str">
        <f t="shared" si="195"/>
        <v>Yes</v>
      </c>
      <c r="L569" s="3" t="str">
        <f t="shared" si="196"/>
        <v>with rating</v>
      </c>
      <c r="M569" s="3">
        <f t="shared" si="197"/>
        <v>1</v>
      </c>
      <c r="N569" s="3" t="str">
        <f t="shared" si="198"/>
        <v>Below average</v>
      </c>
      <c r="O569" s="3">
        <f t="shared" si="199"/>
        <v>0</v>
      </c>
      <c r="P569" s="3">
        <f t="shared" si="200"/>
        <v>0</v>
      </c>
      <c r="Q569" s="3">
        <f t="shared" si="201"/>
        <v>0</v>
      </c>
      <c r="R569" s="3">
        <f t="shared" si="202"/>
        <v>0</v>
      </c>
      <c r="S569" s="3">
        <f t="shared" si="203"/>
        <v>1</v>
      </c>
      <c r="T569" s="3">
        <f t="shared" si="204"/>
        <v>0</v>
      </c>
      <c r="U569" s="3" t="str">
        <f t="shared" si="205"/>
        <v>Very good</v>
      </c>
      <c r="V569">
        <v>3.67</v>
      </c>
      <c r="W569">
        <v>18</v>
      </c>
      <c r="X569">
        <v>7</v>
      </c>
      <c r="Y569" s="8">
        <f t="shared" si="206"/>
        <v>0.3888888888888889</v>
      </c>
      <c r="Z569">
        <v>3</v>
      </c>
      <c r="AA569">
        <v>5</v>
      </c>
      <c r="AB569">
        <v>1</v>
      </c>
      <c r="AC569">
        <v>2</v>
      </c>
      <c r="AD569" s="9">
        <f t="shared" si="207"/>
        <v>0.1111111111111111</v>
      </c>
      <c r="AE569">
        <v>0</v>
      </c>
      <c r="AF569">
        <v>0</v>
      </c>
      <c r="AG569" s="3" t="str">
        <f t="shared" si="208"/>
        <v>No</v>
      </c>
      <c r="AH569">
        <v>0</v>
      </c>
      <c r="AI569" s="3" t="str">
        <f t="shared" si="209"/>
        <v>No</v>
      </c>
      <c r="AJ569">
        <v>0</v>
      </c>
      <c r="AK569" s="3" t="str">
        <f t="shared" si="210"/>
        <v>No</v>
      </c>
      <c r="AL569" t="s">
        <v>11816</v>
      </c>
      <c r="AM569" t="s">
        <v>382</v>
      </c>
      <c r="AN569" t="s">
        <v>48</v>
      </c>
      <c r="AO569">
        <v>44</v>
      </c>
      <c r="AP569" s="6" t="s">
        <v>12443</v>
      </c>
      <c r="AQ569">
        <v>2</v>
      </c>
      <c r="AR569">
        <v>0</v>
      </c>
      <c r="AS569" s="3" t="str">
        <f t="shared" si="211"/>
        <v>No</v>
      </c>
      <c r="AT569">
        <v>23</v>
      </c>
      <c r="AU569">
        <v>50</v>
      </c>
      <c r="AV569" t="str">
        <f t="shared" si="212"/>
        <v>Yes</v>
      </c>
      <c r="AW569">
        <v>1</v>
      </c>
      <c r="AX569" t="s">
        <v>12445</v>
      </c>
      <c r="AY569" t="s">
        <v>51</v>
      </c>
      <c r="AZ569" s="6" t="s">
        <v>1312</v>
      </c>
      <c r="BA569" t="s">
        <v>1313</v>
      </c>
      <c r="BB569" t="s">
        <v>1314</v>
      </c>
      <c r="BC569" s="3" t="str">
        <f t="shared" si="213"/>
        <v>with rating</v>
      </c>
      <c r="BD569">
        <v>12309</v>
      </c>
      <c r="BE569" s="3">
        <v>86</v>
      </c>
      <c r="BF569" s="8">
        <f t="shared" si="214"/>
        <v>0.86</v>
      </c>
      <c r="BG569" s="5">
        <f t="shared" si="194"/>
        <v>10585.74</v>
      </c>
      <c r="BH569">
        <v>4.0451702006661696</v>
      </c>
      <c r="BI569" t="s">
        <v>1315</v>
      </c>
      <c r="BJ569">
        <v>1</v>
      </c>
      <c r="BK569" s="3" t="str">
        <f t="shared" si="215"/>
        <v>Yes</v>
      </c>
      <c r="BL569" t="s">
        <v>1316</v>
      </c>
      <c r="BM569" t="s">
        <v>4948</v>
      </c>
      <c r="BN569" t="s">
        <v>4949</v>
      </c>
      <c r="BO569" t="s">
        <v>4950</v>
      </c>
      <c r="BP569" t="s">
        <v>58</v>
      </c>
      <c r="BQ569" t="s">
        <v>59</v>
      </c>
      <c r="BR569" t="s">
        <v>11816</v>
      </c>
      <c r="BS569" t="s">
        <v>13891</v>
      </c>
      <c r="BT569" t="s">
        <v>12458</v>
      </c>
      <c r="BU569" t="s">
        <v>12469</v>
      </c>
      <c r="BV569" t="s">
        <v>12522</v>
      </c>
      <c r="BW569" t="s">
        <v>12523</v>
      </c>
      <c r="BX569" t="s">
        <v>12524</v>
      </c>
      <c r="BY569" t="s">
        <v>12570</v>
      </c>
      <c r="BZ569" t="s">
        <v>12463</v>
      </c>
      <c r="CA569" t="s">
        <v>12519</v>
      </c>
      <c r="CB569" t="s">
        <v>12459</v>
      </c>
      <c r="CC569" t="s">
        <v>12466</v>
      </c>
      <c r="CD569" t="s">
        <v>12475</v>
      </c>
    </row>
    <row r="570" spans="1:97" hidden="1" x14ac:dyDescent="0.25">
      <c r="A570">
        <v>569</v>
      </c>
      <c r="B570" t="s">
        <v>633</v>
      </c>
      <c r="C570" t="s">
        <v>634</v>
      </c>
      <c r="D570">
        <v>8</v>
      </c>
      <c r="E570">
        <v>7</v>
      </c>
      <c r="F570" t="s">
        <v>45</v>
      </c>
      <c r="G570">
        <v>100</v>
      </c>
      <c r="H570" s="3">
        <f t="shared" si="192"/>
        <v>800</v>
      </c>
      <c r="I570" s="3">
        <f t="shared" si="193"/>
        <v>700</v>
      </c>
      <c r="J570">
        <v>0</v>
      </c>
      <c r="K570" s="3" t="str">
        <f t="shared" si="195"/>
        <v>No</v>
      </c>
      <c r="L570" s="3" t="str">
        <f t="shared" si="196"/>
        <v>with rating</v>
      </c>
      <c r="M570" s="3">
        <f t="shared" si="197"/>
        <v>1</v>
      </c>
      <c r="N570" s="3" t="str">
        <f t="shared" si="198"/>
        <v>Above average</v>
      </c>
      <c r="O570" s="3">
        <f t="shared" si="199"/>
        <v>0</v>
      </c>
      <c r="P570" s="3">
        <f t="shared" si="200"/>
        <v>0</v>
      </c>
      <c r="Q570" s="3">
        <f t="shared" si="201"/>
        <v>0</v>
      </c>
      <c r="R570" s="3">
        <f t="shared" si="202"/>
        <v>0</v>
      </c>
      <c r="S570" s="3">
        <f t="shared" si="203"/>
        <v>1</v>
      </c>
      <c r="T570" s="3">
        <f t="shared" si="204"/>
        <v>0</v>
      </c>
      <c r="U570" s="3" t="str">
        <f t="shared" si="205"/>
        <v>Very good</v>
      </c>
      <c r="V570">
        <v>4</v>
      </c>
      <c r="W570">
        <v>13</v>
      </c>
      <c r="X570">
        <v>5</v>
      </c>
      <c r="Y570" s="8">
        <f t="shared" si="206"/>
        <v>0.38461538461538464</v>
      </c>
      <c r="Z570">
        <v>5</v>
      </c>
      <c r="AA570">
        <v>1</v>
      </c>
      <c r="AB570">
        <v>2</v>
      </c>
      <c r="AC570">
        <v>0</v>
      </c>
      <c r="AD570" s="9">
        <f t="shared" si="207"/>
        <v>0</v>
      </c>
      <c r="AE570">
        <v>0</v>
      </c>
      <c r="AF570">
        <v>0</v>
      </c>
      <c r="AG570" s="3" t="str">
        <f t="shared" si="208"/>
        <v>No</v>
      </c>
      <c r="AH570">
        <v>0</v>
      </c>
      <c r="AI570" s="3" t="str">
        <f t="shared" si="209"/>
        <v>No</v>
      </c>
      <c r="AJ570">
        <v>0</v>
      </c>
      <c r="AK570" s="3" t="str">
        <f t="shared" si="210"/>
        <v>No</v>
      </c>
      <c r="AL570" t="s">
        <v>635</v>
      </c>
      <c r="AM570" t="s">
        <v>636</v>
      </c>
      <c r="AN570" t="s">
        <v>64</v>
      </c>
      <c r="AO570">
        <v>5</v>
      </c>
      <c r="AP570" s="6" t="s">
        <v>12443</v>
      </c>
      <c r="AQ570">
        <v>2</v>
      </c>
      <c r="AR570">
        <v>0</v>
      </c>
      <c r="AS570" s="3" t="str">
        <f t="shared" si="211"/>
        <v>No</v>
      </c>
      <c r="AT570">
        <v>23</v>
      </c>
      <c r="AU570">
        <v>50</v>
      </c>
      <c r="AV570" t="str">
        <f t="shared" si="212"/>
        <v>No</v>
      </c>
      <c r="AY570" t="s">
        <v>51</v>
      </c>
      <c r="AZ570" s="6" t="s">
        <v>1816</v>
      </c>
      <c r="BA570" t="s">
        <v>1816</v>
      </c>
      <c r="BB570" t="s">
        <v>1817</v>
      </c>
      <c r="BC570" s="3" t="str">
        <f t="shared" si="213"/>
        <v>with rating</v>
      </c>
      <c r="BD570">
        <v>129</v>
      </c>
      <c r="BE570" s="3">
        <v>82</v>
      </c>
      <c r="BF570" s="8">
        <f t="shared" si="214"/>
        <v>0.82</v>
      </c>
      <c r="BG570" s="5">
        <f t="shared" si="194"/>
        <v>105.78</v>
      </c>
      <c r="BH570">
        <v>3.7906976744185998</v>
      </c>
      <c r="BI570" t="s">
        <v>1818</v>
      </c>
      <c r="BJ570">
        <v>0</v>
      </c>
      <c r="BK570" s="3" t="str">
        <f t="shared" si="215"/>
        <v>No</v>
      </c>
      <c r="BM570" t="s">
        <v>4951</v>
      </c>
      <c r="BN570" t="s">
        <v>4952</v>
      </c>
      <c r="BO570" t="s">
        <v>4953</v>
      </c>
      <c r="BP570" t="s">
        <v>58</v>
      </c>
      <c r="BQ570" t="s">
        <v>59</v>
      </c>
      <c r="BR570" t="s">
        <v>635</v>
      </c>
      <c r="BS570" t="s">
        <v>12458</v>
      </c>
      <c r="BT570" t="s">
        <v>12769</v>
      </c>
      <c r="BU570" t="s">
        <v>12596</v>
      </c>
      <c r="BV570" t="s">
        <v>12486</v>
      </c>
      <c r="BW570" t="s">
        <v>12568</v>
      </c>
      <c r="BX570" t="s">
        <v>12466</v>
      </c>
      <c r="BY570" t="s">
        <v>12701</v>
      </c>
      <c r="BZ570" t="s">
        <v>12463</v>
      </c>
      <c r="CA570" t="s">
        <v>12564</v>
      </c>
      <c r="CB570" t="s">
        <v>12565</v>
      </c>
      <c r="CC570" t="s">
        <v>12559</v>
      </c>
      <c r="CD570" t="s">
        <v>12492</v>
      </c>
      <c r="CE570" t="s">
        <v>12475</v>
      </c>
      <c r="CF570" t="s">
        <v>12566</v>
      </c>
      <c r="CG570" t="s">
        <v>12770</v>
      </c>
      <c r="CH570" t="s">
        <v>12599</v>
      </c>
    </row>
    <row r="571" spans="1:97" hidden="1" x14ac:dyDescent="0.25">
      <c r="A571">
        <v>570</v>
      </c>
      <c r="B571" t="s">
        <v>1320</v>
      </c>
      <c r="C571" t="s">
        <v>1321</v>
      </c>
      <c r="D571">
        <v>7</v>
      </c>
      <c r="E571">
        <v>6</v>
      </c>
      <c r="F571" t="s">
        <v>45</v>
      </c>
      <c r="G571">
        <v>5000</v>
      </c>
      <c r="H571" s="3">
        <f t="shared" si="192"/>
        <v>35000</v>
      </c>
      <c r="I571" s="3">
        <f t="shared" si="193"/>
        <v>30000</v>
      </c>
      <c r="J571">
        <v>0</v>
      </c>
      <c r="K571" s="3" t="str">
        <f t="shared" si="195"/>
        <v>No</v>
      </c>
      <c r="L571" s="3" t="str">
        <f t="shared" si="196"/>
        <v>with rating</v>
      </c>
      <c r="M571" s="3">
        <f t="shared" si="197"/>
        <v>1</v>
      </c>
      <c r="N571" s="3" t="str">
        <f t="shared" si="198"/>
        <v>Above average</v>
      </c>
      <c r="O571" s="3">
        <f t="shared" si="199"/>
        <v>0</v>
      </c>
      <c r="P571" s="3">
        <f t="shared" si="200"/>
        <v>0</v>
      </c>
      <c r="Q571" s="3">
        <f t="shared" si="201"/>
        <v>0</v>
      </c>
      <c r="R571" s="3">
        <f t="shared" si="202"/>
        <v>0</v>
      </c>
      <c r="S571" s="3">
        <f t="shared" si="203"/>
        <v>1</v>
      </c>
      <c r="T571" s="3">
        <f t="shared" si="204"/>
        <v>0</v>
      </c>
      <c r="U571" s="3" t="str">
        <f t="shared" si="205"/>
        <v>Very good</v>
      </c>
      <c r="V571">
        <v>4.38</v>
      </c>
      <c r="W571">
        <v>996</v>
      </c>
      <c r="X571">
        <v>654</v>
      </c>
      <c r="Y571" s="8">
        <f t="shared" si="206"/>
        <v>0.65662650602409633</v>
      </c>
      <c r="Z571">
        <v>178</v>
      </c>
      <c r="AA571">
        <v>94</v>
      </c>
      <c r="AB571">
        <v>32</v>
      </c>
      <c r="AC571">
        <v>38</v>
      </c>
      <c r="AD571" s="9">
        <f t="shared" si="207"/>
        <v>3.8152610441767071E-2</v>
      </c>
      <c r="AE571">
        <v>1</v>
      </c>
      <c r="AF571">
        <v>0</v>
      </c>
      <c r="AG571" s="3" t="str">
        <f t="shared" si="208"/>
        <v>No</v>
      </c>
      <c r="AH571">
        <v>1</v>
      </c>
      <c r="AI571" s="3" t="str">
        <f t="shared" si="209"/>
        <v>Yes</v>
      </c>
      <c r="AJ571">
        <v>0</v>
      </c>
      <c r="AK571" s="3" t="str">
        <f t="shared" si="210"/>
        <v>No</v>
      </c>
      <c r="AL571" t="s">
        <v>1322</v>
      </c>
      <c r="AM571" t="s">
        <v>161</v>
      </c>
      <c r="AN571" t="s">
        <v>64</v>
      </c>
      <c r="AO571">
        <v>8</v>
      </c>
      <c r="AP571" s="6" t="s">
        <v>12443</v>
      </c>
      <c r="AQ571">
        <v>2</v>
      </c>
      <c r="AR571">
        <v>0</v>
      </c>
      <c r="AS571" s="3" t="str">
        <f t="shared" si="211"/>
        <v>No</v>
      </c>
      <c r="AT571">
        <v>41</v>
      </c>
      <c r="AU571">
        <v>50</v>
      </c>
      <c r="AV571" t="str">
        <f t="shared" si="212"/>
        <v>No</v>
      </c>
      <c r="AY571" t="s">
        <v>51</v>
      </c>
      <c r="AZ571" s="6" t="s">
        <v>1323</v>
      </c>
      <c r="BA571" t="s">
        <v>1324</v>
      </c>
      <c r="BB571" t="s">
        <v>1325</v>
      </c>
      <c r="BC571" s="3" t="str">
        <f t="shared" si="213"/>
        <v>with rating</v>
      </c>
      <c r="BD571">
        <v>130598</v>
      </c>
      <c r="BE571" s="3">
        <v>85</v>
      </c>
      <c r="BF571" s="8">
        <f t="shared" si="214"/>
        <v>0.85</v>
      </c>
      <c r="BG571" s="5">
        <f t="shared" si="194"/>
        <v>111008.3</v>
      </c>
      <c r="BH571">
        <v>3.9467909156342298</v>
      </c>
      <c r="BI571" t="s">
        <v>1326</v>
      </c>
      <c r="BJ571">
        <v>0</v>
      </c>
      <c r="BK571" s="3" t="str">
        <f t="shared" si="215"/>
        <v>No</v>
      </c>
      <c r="BM571" t="s">
        <v>1327</v>
      </c>
      <c r="BN571" t="s">
        <v>1328</v>
      </c>
      <c r="BO571" t="s">
        <v>1329</v>
      </c>
      <c r="BP571" t="s">
        <v>58</v>
      </c>
      <c r="BQ571" t="s">
        <v>59</v>
      </c>
      <c r="BR571" t="s">
        <v>1322</v>
      </c>
      <c r="BS571" t="s">
        <v>12463</v>
      </c>
      <c r="BT571" t="s">
        <v>12985</v>
      </c>
      <c r="BU571" t="s">
        <v>12459</v>
      </c>
      <c r="BV571" t="s">
        <v>12674</v>
      </c>
      <c r="BW571" t="s">
        <v>12727</v>
      </c>
      <c r="BX571" t="s">
        <v>12718</v>
      </c>
      <c r="BY571" t="s">
        <v>12458</v>
      </c>
      <c r="BZ571" t="s">
        <v>12558</v>
      </c>
      <c r="CA571" t="s">
        <v>12473</v>
      </c>
      <c r="CB571" t="s">
        <v>12753</v>
      </c>
      <c r="CC571" t="s">
        <v>12576</v>
      </c>
      <c r="CD571" t="s">
        <v>12477</v>
      </c>
      <c r="CE571" t="s">
        <v>12577</v>
      </c>
      <c r="CF571" t="s">
        <v>12492</v>
      </c>
      <c r="CG571" t="s">
        <v>12768</v>
      </c>
      <c r="CH571" t="s">
        <v>12582</v>
      </c>
      <c r="CI571" t="s">
        <v>12986</v>
      </c>
      <c r="CJ571" t="s">
        <v>12466</v>
      </c>
      <c r="CK571" t="s">
        <v>12467</v>
      </c>
    </row>
    <row r="572" spans="1:97" hidden="1" x14ac:dyDescent="0.25">
      <c r="A572">
        <v>571</v>
      </c>
      <c r="B572" t="s">
        <v>1330</v>
      </c>
      <c r="C572" t="s">
        <v>1331</v>
      </c>
      <c r="D572">
        <v>3.7</v>
      </c>
      <c r="E572">
        <v>9</v>
      </c>
      <c r="F572" t="s">
        <v>45</v>
      </c>
      <c r="G572">
        <v>10</v>
      </c>
      <c r="H572" s="3">
        <f t="shared" si="192"/>
        <v>37</v>
      </c>
      <c r="I572" s="3">
        <f t="shared" si="193"/>
        <v>90</v>
      </c>
      <c r="J572">
        <v>0</v>
      </c>
      <c r="K572" s="3" t="str">
        <f t="shared" si="195"/>
        <v>No</v>
      </c>
      <c r="L572" s="3" t="str">
        <f t="shared" si="196"/>
        <v>with rating</v>
      </c>
      <c r="M572" s="3">
        <f t="shared" si="197"/>
        <v>1</v>
      </c>
      <c r="N572" s="3" t="str">
        <f t="shared" si="198"/>
        <v>Below average</v>
      </c>
      <c r="O572" s="3">
        <f t="shared" si="199"/>
        <v>0</v>
      </c>
      <c r="P572" s="3">
        <f t="shared" si="200"/>
        <v>0</v>
      </c>
      <c r="Q572" s="3">
        <f t="shared" si="201"/>
        <v>1</v>
      </c>
      <c r="R572" s="3">
        <f t="shared" si="202"/>
        <v>0</v>
      </c>
      <c r="S572" s="3">
        <f t="shared" si="203"/>
        <v>0</v>
      </c>
      <c r="T572" s="3">
        <f t="shared" si="204"/>
        <v>0</v>
      </c>
      <c r="U572" s="3" t="str">
        <f t="shared" si="205"/>
        <v>Fair</v>
      </c>
      <c r="V572">
        <v>2.25</v>
      </c>
      <c r="W572">
        <v>4</v>
      </c>
      <c r="X572">
        <v>0</v>
      </c>
      <c r="Y572" s="8">
        <f t="shared" si="206"/>
        <v>0</v>
      </c>
      <c r="Z572">
        <v>0</v>
      </c>
      <c r="AA572">
        <v>2</v>
      </c>
      <c r="AB572">
        <v>1</v>
      </c>
      <c r="AC572">
        <v>1</v>
      </c>
      <c r="AD572" s="9">
        <f t="shared" si="207"/>
        <v>0.25</v>
      </c>
      <c r="AE572">
        <v>0</v>
      </c>
      <c r="AF572">
        <v>0</v>
      </c>
      <c r="AG572" s="3" t="str">
        <f t="shared" si="208"/>
        <v>No</v>
      </c>
      <c r="AH572">
        <v>0</v>
      </c>
      <c r="AI572" s="3" t="str">
        <f t="shared" si="209"/>
        <v>No</v>
      </c>
      <c r="AJ572">
        <v>0</v>
      </c>
      <c r="AK572" s="3" t="str">
        <f t="shared" si="210"/>
        <v>No</v>
      </c>
      <c r="AL572" t="s">
        <v>4954</v>
      </c>
      <c r="AM572" t="s">
        <v>85</v>
      </c>
      <c r="AN572" t="s">
        <v>351</v>
      </c>
      <c r="AO572">
        <v>2</v>
      </c>
      <c r="AP572" s="6" t="s">
        <v>12443</v>
      </c>
      <c r="AQ572">
        <v>1</v>
      </c>
      <c r="AR572">
        <v>0</v>
      </c>
      <c r="AS572" s="3" t="str">
        <f t="shared" si="211"/>
        <v>No</v>
      </c>
      <c r="AT572">
        <v>35</v>
      </c>
      <c r="AU572">
        <v>50</v>
      </c>
      <c r="AV572" t="str">
        <f t="shared" si="212"/>
        <v>Yes</v>
      </c>
      <c r="AW572">
        <v>1</v>
      </c>
      <c r="AX572" t="s">
        <v>12445</v>
      </c>
      <c r="AY572" t="s">
        <v>51</v>
      </c>
      <c r="AZ572" s="6" t="s">
        <v>4955</v>
      </c>
      <c r="BA572" t="s">
        <v>4956</v>
      </c>
      <c r="BB572" t="s">
        <v>4957</v>
      </c>
      <c r="BC572" s="3" t="str">
        <f t="shared" si="213"/>
        <v>with rating</v>
      </c>
      <c r="BD572">
        <v>72</v>
      </c>
      <c r="BE572" s="3">
        <v>78</v>
      </c>
      <c r="BF572" s="8">
        <f t="shared" si="214"/>
        <v>0.78</v>
      </c>
      <c r="BG572" s="5">
        <f t="shared" si="194"/>
        <v>56.16</v>
      </c>
      <c r="BH572">
        <v>3.7777777777777701</v>
      </c>
      <c r="BI572" t="s">
        <v>4958</v>
      </c>
      <c r="BJ572">
        <v>0</v>
      </c>
      <c r="BK572" s="3" t="str">
        <f t="shared" si="215"/>
        <v>No</v>
      </c>
      <c r="BM572" t="s">
        <v>4959</v>
      </c>
      <c r="BN572" t="s">
        <v>4960</v>
      </c>
      <c r="BO572" t="s">
        <v>4961</v>
      </c>
      <c r="BP572" t="s">
        <v>58</v>
      </c>
      <c r="BQ572" t="s">
        <v>59</v>
      </c>
      <c r="BR572" t="s">
        <v>4954</v>
      </c>
      <c r="BS572" t="s">
        <v>12458</v>
      </c>
      <c r="BT572" t="s">
        <v>12988</v>
      </c>
      <c r="BU572" t="s">
        <v>12459</v>
      </c>
      <c r="BV572" t="s">
        <v>12989</v>
      </c>
      <c r="BW572" t="s">
        <v>12990</v>
      </c>
      <c r="BX572" t="s">
        <v>12991</v>
      </c>
      <c r="BY572" t="s">
        <v>12993</v>
      </c>
      <c r="BZ572" t="s">
        <v>13325</v>
      </c>
      <c r="CA572" t="s">
        <v>13892</v>
      </c>
      <c r="CB572" t="s">
        <v>12704</v>
      </c>
      <c r="CC572" t="s">
        <v>12573</v>
      </c>
      <c r="CD572" t="s">
        <v>12987</v>
      </c>
      <c r="CE572" t="s">
        <v>12995</v>
      </c>
    </row>
    <row r="573" spans="1:97" hidden="1" x14ac:dyDescent="0.25">
      <c r="A573">
        <v>572</v>
      </c>
      <c r="B573" t="s">
        <v>934</v>
      </c>
      <c r="C573" t="s">
        <v>11481</v>
      </c>
      <c r="D573">
        <v>8</v>
      </c>
      <c r="E573">
        <v>51</v>
      </c>
      <c r="F573" t="s">
        <v>45</v>
      </c>
      <c r="G573">
        <v>100</v>
      </c>
      <c r="H573" s="3">
        <f t="shared" si="192"/>
        <v>800</v>
      </c>
      <c r="I573" s="3">
        <f t="shared" si="193"/>
        <v>5100</v>
      </c>
      <c r="J573">
        <v>0</v>
      </c>
      <c r="K573" s="3" t="str">
        <f t="shared" si="195"/>
        <v>No</v>
      </c>
      <c r="L573" s="3" t="str">
        <f t="shared" si="196"/>
        <v>with rating</v>
      </c>
      <c r="M573" s="3">
        <f t="shared" si="197"/>
        <v>1</v>
      </c>
      <c r="N573" s="3" t="str">
        <f t="shared" si="198"/>
        <v>Above average</v>
      </c>
      <c r="O573" s="3">
        <f t="shared" si="199"/>
        <v>0</v>
      </c>
      <c r="P573" s="3">
        <f t="shared" si="200"/>
        <v>0</v>
      </c>
      <c r="Q573" s="3">
        <f t="shared" si="201"/>
        <v>0</v>
      </c>
      <c r="R573" s="3">
        <f t="shared" si="202"/>
        <v>0</v>
      </c>
      <c r="S573" s="3">
        <f t="shared" si="203"/>
        <v>1</v>
      </c>
      <c r="T573" s="3">
        <f t="shared" si="204"/>
        <v>0</v>
      </c>
      <c r="U573" s="3" t="str">
        <f t="shared" si="205"/>
        <v>Very good</v>
      </c>
      <c r="V573">
        <v>4.29</v>
      </c>
      <c r="W573">
        <v>31</v>
      </c>
      <c r="X573">
        <v>19</v>
      </c>
      <c r="Y573" s="8">
        <f t="shared" si="206"/>
        <v>0.61290322580645162</v>
      </c>
      <c r="Z573">
        <v>5</v>
      </c>
      <c r="AA573">
        <v>5</v>
      </c>
      <c r="AB573">
        <v>1</v>
      </c>
      <c r="AC573">
        <v>1</v>
      </c>
      <c r="AD573" s="9">
        <f t="shared" si="207"/>
        <v>3.2258064516129031E-2</v>
      </c>
      <c r="AE573">
        <v>1</v>
      </c>
      <c r="AF573">
        <v>0</v>
      </c>
      <c r="AG573" s="3" t="str">
        <f t="shared" si="208"/>
        <v>No</v>
      </c>
      <c r="AH573">
        <v>1</v>
      </c>
      <c r="AI573" s="3" t="str">
        <f t="shared" si="209"/>
        <v>Yes</v>
      </c>
      <c r="AJ573">
        <v>0</v>
      </c>
      <c r="AK573" s="3" t="str">
        <f t="shared" si="210"/>
        <v>No</v>
      </c>
      <c r="AL573" t="s">
        <v>11482</v>
      </c>
      <c r="AM573" t="s">
        <v>340</v>
      </c>
      <c r="AN573" t="s">
        <v>96</v>
      </c>
      <c r="AO573">
        <v>50</v>
      </c>
      <c r="AP573" s="6" t="s">
        <v>12443</v>
      </c>
      <c r="AQ573">
        <v>2</v>
      </c>
      <c r="AR573">
        <v>0</v>
      </c>
      <c r="AS573" s="3" t="str">
        <f t="shared" si="211"/>
        <v>No</v>
      </c>
      <c r="AT573">
        <v>43</v>
      </c>
      <c r="AU573">
        <v>50</v>
      </c>
      <c r="AV573" t="str">
        <f t="shared" si="212"/>
        <v>No</v>
      </c>
      <c r="AY573" t="s">
        <v>51</v>
      </c>
      <c r="AZ573" s="6" t="s">
        <v>937</v>
      </c>
      <c r="BA573" t="s">
        <v>938</v>
      </c>
      <c r="BB573" t="s">
        <v>939</v>
      </c>
      <c r="BC573" s="3" t="str">
        <f t="shared" si="213"/>
        <v>with rating</v>
      </c>
      <c r="BD573">
        <v>5846</v>
      </c>
      <c r="BE573" s="3">
        <v>81</v>
      </c>
      <c r="BF573" s="8">
        <f t="shared" si="214"/>
        <v>0.81</v>
      </c>
      <c r="BG573" s="5">
        <f t="shared" si="194"/>
        <v>4735.26</v>
      </c>
      <c r="BH573">
        <v>3.8325350667122802</v>
      </c>
      <c r="BI573" t="s">
        <v>940</v>
      </c>
      <c r="BJ573">
        <v>0</v>
      </c>
      <c r="BK573" s="3" t="str">
        <f t="shared" si="215"/>
        <v>No</v>
      </c>
      <c r="BM573" t="s">
        <v>941</v>
      </c>
      <c r="BN573" t="s">
        <v>942</v>
      </c>
      <c r="BO573" t="s">
        <v>943</v>
      </c>
      <c r="BP573" t="s">
        <v>58</v>
      </c>
      <c r="BQ573" t="s">
        <v>59</v>
      </c>
      <c r="BR573" t="s">
        <v>11482</v>
      </c>
      <c r="BS573" t="s">
        <v>12458</v>
      </c>
      <c r="BT573" t="s">
        <v>12519</v>
      </c>
      <c r="BU573" t="s">
        <v>12486</v>
      </c>
      <c r="BV573" t="s">
        <v>12554</v>
      </c>
      <c r="BW573" t="s">
        <v>12762</v>
      </c>
      <c r="BX573" t="s">
        <v>12487</v>
      </c>
      <c r="BY573" t="s">
        <v>12463</v>
      </c>
      <c r="BZ573" t="s">
        <v>12459</v>
      </c>
      <c r="CA573" t="s">
        <v>12492</v>
      </c>
      <c r="CB573" t="s">
        <v>12839</v>
      </c>
      <c r="CC573" t="s">
        <v>12668</v>
      </c>
      <c r="CD573" t="s">
        <v>12581</v>
      </c>
      <c r="CE573" t="s">
        <v>12599</v>
      </c>
      <c r="CF573" t="s">
        <v>12469</v>
      </c>
      <c r="CG573" t="s">
        <v>12704</v>
      </c>
      <c r="CH573" t="s">
        <v>12607</v>
      </c>
      <c r="CI573" t="s">
        <v>1189</v>
      </c>
      <c r="CJ573" t="s">
        <v>12564</v>
      </c>
      <c r="CK573" t="s">
        <v>12635</v>
      </c>
      <c r="CL573" t="s">
        <v>12565</v>
      </c>
      <c r="CM573" t="s">
        <v>12475</v>
      </c>
    </row>
    <row r="574" spans="1:97" hidden="1" x14ac:dyDescent="0.25">
      <c r="A574">
        <v>573</v>
      </c>
      <c r="B574" t="s">
        <v>4962</v>
      </c>
      <c r="C574" t="s">
        <v>11817</v>
      </c>
      <c r="D574">
        <v>8</v>
      </c>
      <c r="E574">
        <v>7</v>
      </c>
      <c r="F574" t="s">
        <v>45</v>
      </c>
      <c r="G574">
        <v>1000</v>
      </c>
      <c r="H574" s="3">
        <f t="shared" si="192"/>
        <v>8000</v>
      </c>
      <c r="I574" s="3">
        <f t="shared" si="193"/>
        <v>7000</v>
      </c>
      <c r="J574">
        <v>0</v>
      </c>
      <c r="K574" s="3" t="str">
        <f t="shared" si="195"/>
        <v>No</v>
      </c>
      <c r="L574" s="3" t="str">
        <f t="shared" si="196"/>
        <v>with rating</v>
      </c>
      <c r="M574" s="3">
        <f t="shared" si="197"/>
        <v>1</v>
      </c>
      <c r="N574" s="3" t="str">
        <f t="shared" si="198"/>
        <v>Above average</v>
      </c>
      <c r="O574" s="3">
        <f t="shared" si="199"/>
        <v>0</v>
      </c>
      <c r="P574" s="3">
        <f t="shared" si="200"/>
        <v>0</v>
      </c>
      <c r="Q574" s="3">
        <f t="shared" si="201"/>
        <v>0</v>
      </c>
      <c r="R574" s="3">
        <f t="shared" si="202"/>
        <v>0</v>
      </c>
      <c r="S574" s="3">
        <f t="shared" si="203"/>
        <v>1</v>
      </c>
      <c r="T574" s="3">
        <f t="shared" si="204"/>
        <v>0</v>
      </c>
      <c r="U574" s="3" t="str">
        <f t="shared" si="205"/>
        <v>Very good</v>
      </c>
      <c r="V574">
        <v>4.1100000000000003</v>
      </c>
      <c r="W574">
        <v>439</v>
      </c>
      <c r="X574">
        <v>252</v>
      </c>
      <c r="Y574" s="8">
        <f t="shared" si="206"/>
        <v>0.57403189066059224</v>
      </c>
      <c r="Z574">
        <v>76</v>
      </c>
      <c r="AA574">
        <v>55</v>
      </c>
      <c r="AB574">
        <v>19</v>
      </c>
      <c r="AC574">
        <v>37</v>
      </c>
      <c r="AD574" s="9">
        <f t="shared" si="207"/>
        <v>8.4282460136674259E-2</v>
      </c>
      <c r="AE574">
        <v>0</v>
      </c>
      <c r="AF574">
        <v>0</v>
      </c>
      <c r="AG574" s="3" t="str">
        <f t="shared" si="208"/>
        <v>No</v>
      </c>
      <c r="AH574">
        <v>0</v>
      </c>
      <c r="AI574" s="3" t="str">
        <f t="shared" si="209"/>
        <v>No</v>
      </c>
      <c r="AJ574">
        <v>0</v>
      </c>
      <c r="AK574" s="3" t="str">
        <f t="shared" si="210"/>
        <v>No</v>
      </c>
      <c r="AL574" t="s">
        <v>11818</v>
      </c>
      <c r="AM574" t="s">
        <v>193</v>
      </c>
      <c r="AN574" t="s">
        <v>64</v>
      </c>
      <c r="AO574">
        <v>50</v>
      </c>
      <c r="AP574" s="6" t="s">
        <v>12443</v>
      </c>
      <c r="AQ574">
        <v>2</v>
      </c>
      <c r="AR574">
        <v>0</v>
      </c>
      <c r="AS574" s="3" t="str">
        <f t="shared" si="211"/>
        <v>No</v>
      </c>
      <c r="AT574">
        <v>31</v>
      </c>
      <c r="AU574">
        <v>50</v>
      </c>
      <c r="AV574" t="str">
        <f t="shared" si="212"/>
        <v>No</v>
      </c>
      <c r="AY574" t="s">
        <v>51</v>
      </c>
      <c r="AZ574" s="6" t="s">
        <v>4965</v>
      </c>
      <c r="BA574" t="s">
        <v>4965</v>
      </c>
      <c r="BB574" t="s">
        <v>4966</v>
      </c>
      <c r="BC574" s="3" t="str">
        <f t="shared" si="213"/>
        <v>with rating</v>
      </c>
      <c r="BD574">
        <v>14298</v>
      </c>
      <c r="BE574" s="3">
        <v>91</v>
      </c>
      <c r="BF574" s="8">
        <f t="shared" si="214"/>
        <v>0.91</v>
      </c>
      <c r="BG574" s="5">
        <f t="shared" si="194"/>
        <v>13011.18</v>
      </c>
      <c r="BH574">
        <v>4.2605958875367103</v>
      </c>
      <c r="BI574" t="s">
        <v>4967</v>
      </c>
      <c r="BJ574">
        <v>0</v>
      </c>
      <c r="BK574" s="3" t="str">
        <f t="shared" si="215"/>
        <v>No</v>
      </c>
      <c r="BM574" t="s">
        <v>4968</v>
      </c>
      <c r="BN574" t="s">
        <v>4969</v>
      </c>
      <c r="BO574" t="s">
        <v>4970</v>
      </c>
      <c r="BP574" t="s">
        <v>58</v>
      </c>
      <c r="BQ574" t="s">
        <v>59</v>
      </c>
      <c r="BR574" t="s">
        <v>11818</v>
      </c>
      <c r="BS574" t="s">
        <v>12475</v>
      </c>
      <c r="BT574" t="s">
        <v>12469</v>
      </c>
      <c r="BU574" t="s">
        <v>12849</v>
      </c>
      <c r="BV574" t="s">
        <v>12628</v>
      </c>
      <c r="BW574" t="s">
        <v>12585</v>
      </c>
      <c r="BX574" t="s">
        <v>12584</v>
      </c>
      <c r="BY574" t="s">
        <v>12611</v>
      </c>
      <c r="BZ574" t="s">
        <v>12502</v>
      </c>
      <c r="CA574" t="s">
        <v>13584</v>
      </c>
      <c r="CB574" t="s">
        <v>13014</v>
      </c>
      <c r="CC574" t="s">
        <v>12613</v>
      </c>
      <c r="CD574" t="s">
        <v>12519</v>
      </c>
      <c r="CE574" t="s">
        <v>12459</v>
      </c>
      <c r="CF574" t="s">
        <v>12647</v>
      </c>
      <c r="CG574" t="s">
        <v>12605</v>
      </c>
      <c r="CH574" t="s">
        <v>12463</v>
      </c>
      <c r="CI574" t="s">
        <v>12777</v>
      </c>
      <c r="CJ574" t="s">
        <v>13015</v>
      </c>
      <c r="CK574" t="s">
        <v>12614</v>
      </c>
    </row>
    <row r="575" spans="1:97" hidden="1" x14ac:dyDescent="0.25">
      <c r="A575">
        <v>574</v>
      </c>
      <c r="B575" t="s">
        <v>4861</v>
      </c>
      <c r="C575" t="s">
        <v>4862</v>
      </c>
      <c r="D575">
        <v>3.94</v>
      </c>
      <c r="E575">
        <v>8</v>
      </c>
      <c r="F575" t="s">
        <v>45</v>
      </c>
      <c r="G575">
        <v>100</v>
      </c>
      <c r="H575" s="3">
        <f t="shared" si="192"/>
        <v>394</v>
      </c>
      <c r="I575" s="3">
        <f t="shared" si="193"/>
        <v>800</v>
      </c>
      <c r="J575">
        <v>0</v>
      </c>
      <c r="K575" s="3" t="str">
        <f t="shared" si="195"/>
        <v>No</v>
      </c>
      <c r="L575" s="3" t="str">
        <f t="shared" si="196"/>
        <v>with rating</v>
      </c>
      <c r="M575" s="3">
        <f t="shared" si="197"/>
        <v>1</v>
      </c>
      <c r="N575" s="3" t="str">
        <f t="shared" si="198"/>
        <v>Above average</v>
      </c>
      <c r="O575" s="3">
        <f t="shared" si="199"/>
        <v>0</v>
      </c>
      <c r="P575" s="3">
        <f t="shared" si="200"/>
        <v>0</v>
      </c>
      <c r="Q575" s="3">
        <f t="shared" si="201"/>
        <v>0</v>
      </c>
      <c r="R575" s="3">
        <f t="shared" si="202"/>
        <v>0</v>
      </c>
      <c r="S575" s="3">
        <f t="shared" si="203"/>
        <v>1</v>
      </c>
      <c r="T575" s="3">
        <f t="shared" si="204"/>
        <v>0</v>
      </c>
      <c r="U575" s="3" t="str">
        <f t="shared" si="205"/>
        <v>Very good</v>
      </c>
      <c r="V575">
        <v>3.9</v>
      </c>
      <c r="W575">
        <v>21</v>
      </c>
      <c r="X575">
        <v>10</v>
      </c>
      <c r="Y575" s="8">
        <f t="shared" si="206"/>
        <v>0.47619047619047616</v>
      </c>
      <c r="Z575">
        <v>5</v>
      </c>
      <c r="AA575">
        <v>2</v>
      </c>
      <c r="AB575">
        <v>2</v>
      </c>
      <c r="AC575">
        <v>2</v>
      </c>
      <c r="AD575" s="9">
        <f t="shared" si="207"/>
        <v>9.5238095238095233E-2</v>
      </c>
      <c r="AE575">
        <v>0</v>
      </c>
      <c r="AF575">
        <v>0</v>
      </c>
      <c r="AG575" s="3" t="str">
        <f t="shared" si="208"/>
        <v>No</v>
      </c>
      <c r="AH575">
        <v>0</v>
      </c>
      <c r="AI575" s="3" t="str">
        <f t="shared" si="209"/>
        <v>No</v>
      </c>
      <c r="AJ575">
        <v>0</v>
      </c>
      <c r="AK575" s="3" t="str">
        <f t="shared" si="210"/>
        <v>No</v>
      </c>
      <c r="AL575" t="s">
        <v>4863</v>
      </c>
      <c r="AM575" t="s">
        <v>283</v>
      </c>
      <c r="AN575" t="s">
        <v>162</v>
      </c>
      <c r="AO575">
        <v>1</v>
      </c>
      <c r="AP575" s="6" t="s">
        <v>12443</v>
      </c>
      <c r="AQ575">
        <v>1</v>
      </c>
      <c r="AR575">
        <v>0</v>
      </c>
      <c r="AS575" s="3" t="str">
        <f t="shared" si="211"/>
        <v>No</v>
      </c>
      <c r="AT575">
        <v>39</v>
      </c>
      <c r="AU575">
        <v>50</v>
      </c>
      <c r="AV575" t="str">
        <f t="shared" si="212"/>
        <v>Yes</v>
      </c>
      <c r="AW575">
        <v>1</v>
      </c>
      <c r="AX575" t="s">
        <v>12445</v>
      </c>
      <c r="AY575" t="s">
        <v>51</v>
      </c>
      <c r="AZ575" s="6" t="s">
        <v>4971</v>
      </c>
      <c r="BA575" t="s">
        <v>4971</v>
      </c>
      <c r="BB575" t="s">
        <v>4972</v>
      </c>
      <c r="BC575" s="3" t="str">
        <f t="shared" si="213"/>
        <v>with rating</v>
      </c>
      <c r="BD575">
        <v>189</v>
      </c>
      <c r="BE575" s="3">
        <v>86</v>
      </c>
      <c r="BF575" s="8">
        <f t="shared" si="214"/>
        <v>0.86</v>
      </c>
      <c r="BG575" s="5">
        <f t="shared" si="194"/>
        <v>162.54</v>
      </c>
      <c r="BH575">
        <v>4.06878306878306</v>
      </c>
      <c r="BI575" t="s">
        <v>4973</v>
      </c>
      <c r="BJ575">
        <v>0</v>
      </c>
      <c r="BK575" s="3" t="str">
        <f t="shared" si="215"/>
        <v>No</v>
      </c>
      <c r="BM575" t="s">
        <v>4974</v>
      </c>
      <c r="BN575" t="s">
        <v>4975</v>
      </c>
      <c r="BO575" t="s">
        <v>4976</v>
      </c>
      <c r="BP575" t="s">
        <v>58</v>
      </c>
      <c r="BQ575" t="s">
        <v>59</v>
      </c>
      <c r="BR575" t="s">
        <v>4863</v>
      </c>
      <c r="BS575" t="s">
        <v>12458</v>
      </c>
      <c r="BT575" t="s">
        <v>13042</v>
      </c>
      <c r="BU575" t="s">
        <v>12459</v>
      </c>
      <c r="BV575" t="s">
        <v>12702</v>
      </c>
      <c r="BW575" t="s">
        <v>12523</v>
      </c>
      <c r="BX575" t="s">
        <v>12554</v>
      </c>
      <c r="BY575" t="s">
        <v>12463</v>
      </c>
      <c r="BZ575" t="s">
        <v>12776</v>
      </c>
      <c r="CA575" t="s">
        <v>12504</v>
      </c>
      <c r="CB575" t="s">
        <v>13097</v>
      </c>
      <c r="CC575" t="s">
        <v>12475</v>
      </c>
    </row>
    <row r="576" spans="1:97" hidden="1" x14ac:dyDescent="0.25">
      <c r="A576">
        <v>575</v>
      </c>
      <c r="B576" t="s">
        <v>4977</v>
      </c>
      <c r="C576" t="s">
        <v>4978</v>
      </c>
      <c r="D576">
        <v>15</v>
      </c>
      <c r="E576">
        <v>13</v>
      </c>
      <c r="F576" t="s">
        <v>45</v>
      </c>
      <c r="G576">
        <v>1000</v>
      </c>
      <c r="H576" s="3">
        <f t="shared" si="192"/>
        <v>15000</v>
      </c>
      <c r="I576" s="3">
        <f t="shared" si="193"/>
        <v>13000</v>
      </c>
      <c r="J576">
        <v>0</v>
      </c>
      <c r="K576" s="3" t="str">
        <f t="shared" si="195"/>
        <v>No</v>
      </c>
      <c r="L576" s="3" t="str">
        <f t="shared" si="196"/>
        <v>with rating</v>
      </c>
      <c r="M576" s="3">
        <f t="shared" si="197"/>
        <v>1</v>
      </c>
      <c r="N576" s="3" t="str">
        <f t="shared" si="198"/>
        <v>Above average</v>
      </c>
      <c r="O576" s="3">
        <f t="shared" si="199"/>
        <v>0</v>
      </c>
      <c r="P576" s="3">
        <f t="shared" si="200"/>
        <v>0</v>
      </c>
      <c r="Q576" s="3">
        <f t="shared" si="201"/>
        <v>0</v>
      </c>
      <c r="R576" s="3">
        <f t="shared" si="202"/>
        <v>0</v>
      </c>
      <c r="S576" s="3">
        <f t="shared" si="203"/>
        <v>1</v>
      </c>
      <c r="T576" s="3">
        <f t="shared" si="204"/>
        <v>0</v>
      </c>
      <c r="U576" s="3" t="str">
        <f t="shared" si="205"/>
        <v>Very good</v>
      </c>
      <c r="V576">
        <v>4.41</v>
      </c>
      <c r="W576">
        <v>277</v>
      </c>
      <c r="X576">
        <v>177</v>
      </c>
      <c r="Y576" s="8">
        <f t="shared" si="206"/>
        <v>0.63898916967509023</v>
      </c>
      <c r="Z576">
        <v>58</v>
      </c>
      <c r="AA576">
        <v>28</v>
      </c>
      <c r="AB576">
        <v>6</v>
      </c>
      <c r="AC576">
        <v>8</v>
      </c>
      <c r="AD576" s="9">
        <f t="shared" si="207"/>
        <v>2.8880866425992781E-2</v>
      </c>
      <c r="AE576">
        <v>1</v>
      </c>
      <c r="AF576">
        <v>0</v>
      </c>
      <c r="AG576" s="3" t="str">
        <f t="shared" si="208"/>
        <v>No</v>
      </c>
      <c r="AH576">
        <v>1</v>
      </c>
      <c r="AI576" s="3" t="str">
        <f t="shared" si="209"/>
        <v>Yes</v>
      </c>
      <c r="AJ576">
        <v>0</v>
      </c>
      <c r="AK576" s="3" t="str">
        <f t="shared" si="210"/>
        <v>No</v>
      </c>
      <c r="AL576" t="s">
        <v>4979</v>
      </c>
      <c r="AM576" t="s">
        <v>47</v>
      </c>
      <c r="AN576" t="s">
        <v>64</v>
      </c>
      <c r="AO576">
        <v>50</v>
      </c>
      <c r="AP576" s="6" t="s">
        <v>12443</v>
      </c>
      <c r="AQ576">
        <v>4</v>
      </c>
      <c r="AR576">
        <v>0</v>
      </c>
      <c r="AS576" s="3" t="str">
        <f t="shared" si="211"/>
        <v>No</v>
      </c>
      <c r="AT576">
        <v>32</v>
      </c>
      <c r="AU576">
        <v>50</v>
      </c>
      <c r="AV576" t="str">
        <f t="shared" si="212"/>
        <v>No</v>
      </c>
      <c r="AY576" t="s">
        <v>51</v>
      </c>
      <c r="AZ576" s="6" t="s">
        <v>4980</v>
      </c>
      <c r="BA576" t="s">
        <v>4981</v>
      </c>
      <c r="BB576" t="s">
        <v>4982</v>
      </c>
      <c r="BC576" s="3" t="str">
        <f t="shared" si="213"/>
        <v>with rating</v>
      </c>
      <c r="BD576">
        <v>1038</v>
      </c>
      <c r="BE576" s="3">
        <v>91</v>
      </c>
      <c r="BF576" s="8">
        <f t="shared" si="214"/>
        <v>0.91</v>
      </c>
      <c r="BG576" s="5">
        <f t="shared" si="194"/>
        <v>944.58</v>
      </c>
      <c r="BH576">
        <v>4.2543352601156004</v>
      </c>
      <c r="BI576" t="s">
        <v>4983</v>
      </c>
      <c r="BJ576">
        <v>0</v>
      </c>
      <c r="BK576" s="3" t="str">
        <f t="shared" si="215"/>
        <v>No</v>
      </c>
      <c r="BM576" t="s">
        <v>4984</v>
      </c>
      <c r="BN576" t="s">
        <v>4985</v>
      </c>
      <c r="BO576" t="s">
        <v>4986</v>
      </c>
      <c r="BP576" t="s">
        <v>58</v>
      </c>
      <c r="BQ576" t="s">
        <v>59</v>
      </c>
      <c r="BR576" t="s">
        <v>4979</v>
      </c>
      <c r="BS576" t="s">
        <v>12530</v>
      </c>
      <c r="BT576" t="s">
        <v>12526</v>
      </c>
      <c r="BU576" t="s">
        <v>12459</v>
      </c>
      <c r="BV576" t="s">
        <v>12520</v>
      </c>
      <c r="BW576" t="s">
        <v>13893</v>
      </c>
      <c r="BX576" t="s">
        <v>12458</v>
      </c>
      <c r="BY576" t="s">
        <v>13894</v>
      </c>
      <c r="BZ576" t="s">
        <v>12498</v>
      </c>
      <c r="CA576" t="s">
        <v>12486</v>
      </c>
      <c r="CB576" t="s">
        <v>12613</v>
      </c>
      <c r="CC576" t="s">
        <v>12568</v>
      </c>
      <c r="CD576" t="s">
        <v>13895</v>
      </c>
      <c r="CE576" t="s">
        <v>12463</v>
      </c>
      <c r="CF576" t="s">
        <v>12475</v>
      </c>
      <c r="CG576" t="s">
        <v>12491</v>
      </c>
      <c r="CH576" t="s">
        <v>12514</v>
      </c>
      <c r="CI576" t="s">
        <v>12508</v>
      </c>
      <c r="CJ576" t="s">
        <v>12766</v>
      </c>
      <c r="CK576" t="s">
        <v>13896</v>
      </c>
    </row>
    <row r="577" spans="1:97" hidden="1" x14ac:dyDescent="0.25">
      <c r="A577">
        <v>576</v>
      </c>
      <c r="B577" t="s">
        <v>749</v>
      </c>
      <c r="C577" t="s">
        <v>750</v>
      </c>
      <c r="D577">
        <v>5</v>
      </c>
      <c r="E577">
        <v>5</v>
      </c>
      <c r="F577" t="s">
        <v>45</v>
      </c>
      <c r="G577">
        <v>1000</v>
      </c>
      <c r="H577" s="3">
        <f t="shared" si="192"/>
        <v>5000</v>
      </c>
      <c r="I577" s="3">
        <f t="shared" si="193"/>
        <v>5000</v>
      </c>
      <c r="J577">
        <v>1</v>
      </c>
      <c r="K577" s="3" t="str">
        <f t="shared" si="195"/>
        <v>Yes</v>
      </c>
      <c r="L577" s="3" t="str">
        <f t="shared" si="196"/>
        <v>with rating</v>
      </c>
      <c r="M577" s="3">
        <f t="shared" si="197"/>
        <v>1</v>
      </c>
      <c r="N577" s="3" t="str">
        <f t="shared" si="198"/>
        <v>Below average</v>
      </c>
      <c r="O577" s="3">
        <f t="shared" si="199"/>
        <v>0</v>
      </c>
      <c r="P577" s="3">
        <f t="shared" si="200"/>
        <v>0</v>
      </c>
      <c r="Q577" s="3">
        <f t="shared" si="201"/>
        <v>0</v>
      </c>
      <c r="R577" s="3">
        <f t="shared" si="202"/>
        <v>0</v>
      </c>
      <c r="S577" s="3">
        <f t="shared" si="203"/>
        <v>1</v>
      </c>
      <c r="T577" s="3">
        <f t="shared" si="204"/>
        <v>0</v>
      </c>
      <c r="U577" s="3" t="str">
        <f t="shared" si="205"/>
        <v>Very good</v>
      </c>
      <c r="V577">
        <v>3.74</v>
      </c>
      <c r="W577">
        <v>149</v>
      </c>
      <c r="X577">
        <v>63</v>
      </c>
      <c r="Y577" s="8">
        <f t="shared" si="206"/>
        <v>0.42281879194630873</v>
      </c>
      <c r="Z577">
        <v>33</v>
      </c>
      <c r="AA577">
        <v>23</v>
      </c>
      <c r="AB577">
        <v>11</v>
      </c>
      <c r="AC577">
        <v>19</v>
      </c>
      <c r="AD577" s="9">
        <f t="shared" si="207"/>
        <v>0.12751677852348994</v>
      </c>
      <c r="AE577">
        <v>0</v>
      </c>
      <c r="AF577">
        <v>0</v>
      </c>
      <c r="AG577" s="3" t="str">
        <f t="shared" si="208"/>
        <v>No</v>
      </c>
      <c r="AH577">
        <v>0</v>
      </c>
      <c r="AI577" s="3" t="str">
        <f t="shared" si="209"/>
        <v>No</v>
      </c>
      <c r="AJ577">
        <v>0</v>
      </c>
      <c r="AK577" s="3" t="str">
        <f t="shared" si="210"/>
        <v>No</v>
      </c>
      <c r="AL577" t="s">
        <v>751</v>
      </c>
      <c r="AM577" t="s">
        <v>752</v>
      </c>
      <c r="AN577" t="s">
        <v>48</v>
      </c>
      <c r="AO577">
        <v>7</v>
      </c>
      <c r="AP577" s="6" t="s">
        <v>12443</v>
      </c>
      <c r="AQ577">
        <v>2</v>
      </c>
      <c r="AR577">
        <v>0</v>
      </c>
      <c r="AS577" s="3" t="str">
        <f t="shared" si="211"/>
        <v>No</v>
      </c>
      <c r="AT577">
        <v>36</v>
      </c>
      <c r="AU577">
        <v>50</v>
      </c>
      <c r="AV577" t="str">
        <f t="shared" si="212"/>
        <v>No</v>
      </c>
      <c r="AY577" t="s">
        <v>51</v>
      </c>
      <c r="AZ577" s="6" t="s">
        <v>204</v>
      </c>
      <c r="BA577" t="s">
        <v>205</v>
      </c>
      <c r="BB577" t="s">
        <v>4206</v>
      </c>
      <c r="BC577" s="3" t="str">
        <f t="shared" si="213"/>
        <v>with rating</v>
      </c>
      <c r="BD577">
        <v>55499</v>
      </c>
      <c r="BE577" s="3">
        <v>89</v>
      </c>
      <c r="BF577" s="8">
        <f t="shared" si="214"/>
        <v>0.89</v>
      </c>
      <c r="BG577" s="5">
        <f t="shared" si="194"/>
        <v>49394.11</v>
      </c>
      <c r="BH577">
        <v>4.1388853853222498</v>
      </c>
      <c r="BI577" t="s">
        <v>207</v>
      </c>
      <c r="BJ577">
        <v>0</v>
      </c>
      <c r="BK577" s="3" t="str">
        <f t="shared" si="215"/>
        <v>No</v>
      </c>
      <c r="BM577" t="s">
        <v>4987</v>
      </c>
      <c r="BN577" t="s">
        <v>4988</v>
      </c>
      <c r="BO577" t="s">
        <v>4989</v>
      </c>
      <c r="BP577" t="s">
        <v>58</v>
      </c>
      <c r="BQ577" t="s">
        <v>59</v>
      </c>
      <c r="BR577" t="s">
        <v>751</v>
      </c>
      <c r="BS577" t="s">
        <v>12458</v>
      </c>
      <c r="BT577" t="s">
        <v>12804</v>
      </c>
      <c r="BU577" t="s">
        <v>12459</v>
      </c>
      <c r="BV577" t="s">
        <v>12805</v>
      </c>
      <c r="BW577" t="s">
        <v>12515</v>
      </c>
      <c r="BX577" t="s">
        <v>12486</v>
      </c>
      <c r="BY577" t="s">
        <v>12554</v>
      </c>
      <c r="BZ577" t="s">
        <v>12690</v>
      </c>
      <c r="CA577" t="s">
        <v>12463</v>
      </c>
      <c r="CB577" t="s">
        <v>12564</v>
      </c>
      <c r="CC577" t="s">
        <v>12806</v>
      </c>
      <c r="CD577" t="s">
        <v>12559</v>
      </c>
      <c r="CE577" t="s">
        <v>12492</v>
      </c>
      <c r="CF577" t="s">
        <v>12505</v>
      </c>
      <c r="CG577" t="s">
        <v>12466</v>
      </c>
      <c r="CH577" t="s">
        <v>12475</v>
      </c>
    </row>
    <row r="578" spans="1:97" hidden="1" x14ac:dyDescent="0.25">
      <c r="A578">
        <v>577</v>
      </c>
      <c r="B578" t="s">
        <v>850</v>
      </c>
      <c r="C578" t="s">
        <v>851</v>
      </c>
      <c r="D578">
        <v>5.77</v>
      </c>
      <c r="E578">
        <v>5</v>
      </c>
      <c r="F578" t="s">
        <v>45</v>
      </c>
      <c r="G578">
        <v>100</v>
      </c>
      <c r="H578" s="3">
        <f t="shared" ref="H578:H641" si="216">D578*G578</f>
        <v>577</v>
      </c>
      <c r="I578" s="3">
        <f t="shared" ref="I578:I641" si="217">E578*G578</f>
        <v>500</v>
      </c>
      <c r="J578">
        <v>1</v>
      </c>
      <c r="K578" s="3" t="str">
        <f t="shared" si="195"/>
        <v>Yes</v>
      </c>
      <c r="L578" s="3" t="str">
        <f t="shared" si="196"/>
        <v>with rating</v>
      </c>
      <c r="M578" s="3">
        <f t="shared" si="197"/>
        <v>1</v>
      </c>
      <c r="N578" s="3" t="str">
        <f t="shared" si="198"/>
        <v>Above average</v>
      </c>
      <c r="O578" s="3">
        <f t="shared" si="199"/>
        <v>0</v>
      </c>
      <c r="P578" s="3">
        <f t="shared" si="200"/>
        <v>0</v>
      </c>
      <c r="Q578" s="3">
        <f t="shared" si="201"/>
        <v>0</v>
      </c>
      <c r="R578" s="3">
        <f t="shared" si="202"/>
        <v>0</v>
      </c>
      <c r="S578" s="3">
        <f t="shared" si="203"/>
        <v>1</v>
      </c>
      <c r="T578" s="3">
        <f t="shared" si="204"/>
        <v>0</v>
      </c>
      <c r="U578" s="3" t="str">
        <f t="shared" si="205"/>
        <v>Very good</v>
      </c>
      <c r="V578">
        <v>4</v>
      </c>
      <c r="W578">
        <v>4</v>
      </c>
      <c r="X578">
        <v>1</v>
      </c>
      <c r="Y578" s="8">
        <f t="shared" si="206"/>
        <v>0.25</v>
      </c>
      <c r="Z578">
        <v>2</v>
      </c>
      <c r="AA578">
        <v>1</v>
      </c>
      <c r="AB578">
        <v>0</v>
      </c>
      <c r="AC578">
        <v>0</v>
      </c>
      <c r="AD578" s="9">
        <f t="shared" si="207"/>
        <v>0</v>
      </c>
      <c r="AE578">
        <v>0</v>
      </c>
      <c r="AF578">
        <v>0</v>
      </c>
      <c r="AG578" s="3" t="str">
        <f t="shared" si="208"/>
        <v>No</v>
      </c>
      <c r="AH578">
        <v>0</v>
      </c>
      <c r="AI578" s="3" t="str">
        <f t="shared" si="209"/>
        <v>No</v>
      </c>
      <c r="AJ578">
        <v>0</v>
      </c>
      <c r="AK578" s="3" t="str">
        <f t="shared" si="210"/>
        <v>No</v>
      </c>
      <c r="AL578" t="s">
        <v>11470</v>
      </c>
      <c r="AM578" t="s">
        <v>283</v>
      </c>
      <c r="AN578" t="s">
        <v>96</v>
      </c>
      <c r="AO578">
        <v>45</v>
      </c>
      <c r="AP578" s="6" t="s">
        <v>12443</v>
      </c>
      <c r="AQ578">
        <v>1</v>
      </c>
      <c r="AR578">
        <v>0</v>
      </c>
      <c r="AS578" s="3" t="str">
        <f t="shared" si="211"/>
        <v>No</v>
      </c>
      <c r="AT578">
        <v>31</v>
      </c>
      <c r="AU578">
        <v>50</v>
      </c>
      <c r="AV578" t="str">
        <f t="shared" si="212"/>
        <v>No</v>
      </c>
      <c r="AY578" t="s">
        <v>51</v>
      </c>
      <c r="AZ578" s="6" t="s">
        <v>853</v>
      </c>
      <c r="BA578" t="s">
        <v>853</v>
      </c>
      <c r="BB578" t="s">
        <v>854</v>
      </c>
      <c r="BC578" s="3" t="str">
        <f t="shared" si="213"/>
        <v>with rating</v>
      </c>
      <c r="BD578">
        <v>8996</v>
      </c>
      <c r="BE578" s="3">
        <v>0</v>
      </c>
      <c r="BF578" s="8">
        <f t="shared" si="214"/>
        <v>0</v>
      </c>
      <c r="BG578" s="5">
        <f t="shared" ref="BG578:BG641" si="218">BE578*BD578/100</f>
        <v>0</v>
      </c>
      <c r="BH578">
        <v>3.91574032903512</v>
      </c>
      <c r="BI578" t="s">
        <v>855</v>
      </c>
      <c r="BJ578">
        <v>0</v>
      </c>
      <c r="BK578" s="3" t="str">
        <f t="shared" si="215"/>
        <v>No</v>
      </c>
      <c r="BM578" t="s">
        <v>856</v>
      </c>
      <c r="BN578" t="s">
        <v>857</v>
      </c>
      <c r="BO578" t="s">
        <v>858</v>
      </c>
      <c r="BP578" t="s">
        <v>58</v>
      </c>
      <c r="BQ578" t="s">
        <v>59</v>
      </c>
      <c r="BR578" t="s">
        <v>11470</v>
      </c>
      <c r="BS578" t="s">
        <v>12530</v>
      </c>
      <c r="BT578" t="s">
        <v>12458</v>
      </c>
      <c r="BU578" t="s">
        <v>12573</v>
      </c>
      <c r="BV578" t="s">
        <v>12519</v>
      </c>
      <c r="BW578" t="s">
        <v>12582</v>
      </c>
      <c r="BX578" t="s">
        <v>12520</v>
      </c>
      <c r="BY578" t="s">
        <v>12836</v>
      </c>
      <c r="BZ578" t="s">
        <v>12467</v>
      </c>
      <c r="CA578" t="s">
        <v>12486</v>
      </c>
      <c r="CB578" t="s">
        <v>12837</v>
      </c>
      <c r="CC578" t="s">
        <v>12473</v>
      </c>
      <c r="CD578" t="s">
        <v>12838</v>
      </c>
      <c r="CE578" t="s">
        <v>12463</v>
      </c>
      <c r="CF578" t="s">
        <v>12459</v>
      </c>
      <c r="CG578" t="s">
        <v>12492</v>
      </c>
      <c r="CH578" t="s">
        <v>12768</v>
      </c>
      <c r="CI578" t="s">
        <v>12493</v>
      </c>
      <c r="CJ578" t="s">
        <v>12475</v>
      </c>
      <c r="CK578" t="s">
        <v>12466</v>
      </c>
      <c r="CL578" t="s">
        <v>12510</v>
      </c>
    </row>
    <row r="579" spans="1:97" hidden="1" x14ac:dyDescent="0.25">
      <c r="A579">
        <v>578</v>
      </c>
      <c r="B579" t="s">
        <v>4990</v>
      </c>
      <c r="C579" t="s">
        <v>11819</v>
      </c>
      <c r="D579">
        <v>4.67</v>
      </c>
      <c r="E579">
        <v>4</v>
      </c>
      <c r="F579" t="s">
        <v>45</v>
      </c>
      <c r="G579">
        <v>100</v>
      </c>
      <c r="H579" s="3">
        <f t="shared" si="216"/>
        <v>467</v>
      </c>
      <c r="I579" s="3">
        <f t="shared" si="217"/>
        <v>400</v>
      </c>
      <c r="J579">
        <v>1</v>
      </c>
      <c r="K579" s="3" t="str">
        <f t="shared" ref="K579:K642" si="219">IF(J579=0, "No", "Yes")</f>
        <v>Yes</v>
      </c>
      <c r="L579" s="3" t="str">
        <f t="shared" ref="L579:L642" si="220">IF(M579=0, "without rating", "with rating")</f>
        <v>with rating</v>
      </c>
      <c r="M579" s="3">
        <f t="shared" ref="M579:M642" si="221">IF(W579&gt;0,1,0)</f>
        <v>1</v>
      </c>
      <c r="N579" s="3" t="str">
        <f t="shared" ref="N579:N642" si="222">IF(V579&gt;3.79, "Above average", IF(V579=0,"no rating","Below average"))</f>
        <v>Below average</v>
      </c>
      <c r="O579" s="3">
        <f t="shared" ref="O579:O642" si="223">IF(V579=0,1,0)</f>
        <v>0</v>
      </c>
      <c r="P579" s="3">
        <f t="shared" ref="P579:P642" si="224">IF(AND(V579&gt;0,V579&lt;=1), 1,0)</f>
        <v>0</v>
      </c>
      <c r="Q579" s="3">
        <f t="shared" ref="Q579:Q642" si="225">IF(AND(V579&gt;= 1.5,V579&lt;=2.5),1,0)</f>
        <v>0</v>
      </c>
      <c r="R579" s="3">
        <f t="shared" ref="R579:R642" si="226">IF(AND(V579&gt;2.5,V579&lt;= 3.5),1,0)</f>
        <v>1</v>
      </c>
      <c r="S579" s="3">
        <f t="shared" ref="S579:S642" si="227">IF(AND(V579&gt;3.5,V579&lt;=4.5),1,0)</f>
        <v>0</v>
      </c>
      <c r="T579" s="3">
        <f t="shared" ref="T579:T642" si="228">IF(AND(V579&gt;4.5,V579&lt;=5),1,0)</f>
        <v>0</v>
      </c>
      <c r="U579" s="3" t="str">
        <f t="shared" ref="U579:U642" si="229">IF(V579=0,"no rating",IF(AND(V579&lt;0,V579&lt;=1.5),"Poor",IF(AND(V579&gt;1.5,V579&lt;=2.5),"Fair",IF(AND(V579&gt;2.5,V579&lt;=3.5),"Good",IF(AND(V579&gt;3.5,V579&lt;=4.5),"Very good",IF(AND(V579&gt;4.5,V579&lt;=5),"Excellent","Error"))))))</f>
        <v>Good</v>
      </c>
      <c r="V579">
        <v>2.88</v>
      </c>
      <c r="W579">
        <v>82</v>
      </c>
      <c r="X579">
        <v>18</v>
      </c>
      <c r="Y579" s="8">
        <f t="shared" ref="Y579:Y642" si="230">X579/W579</f>
        <v>0.21951219512195122</v>
      </c>
      <c r="Z579">
        <v>11</v>
      </c>
      <c r="AA579">
        <v>21</v>
      </c>
      <c r="AB579">
        <v>7</v>
      </c>
      <c r="AC579">
        <v>25</v>
      </c>
      <c r="AD579" s="9">
        <f t="shared" ref="AD579:AD642" si="231">AC579/W579</f>
        <v>0.3048780487804878</v>
      </c>
      <c r="AE579">
        <v>0</v>
      </c>
      <c r="AF579">
        <v>0</v>
      </c>
      <c r="AG579" s="3" t="str">
        <f t="shared" ref="AG579:AG642" si="232">IF(AF579=0, "No", "Yes")</f>
        <v>No</v>
      </c>
      <c r="AH579">
        <v>0</v>
      </c>
      <c r="AI579" s="3" t="str">
        <f t="shared" ref="AI579:AI642" si="233">IF(AH579=0,"No", "Yes")</f>
        <v>No</v>
      </c>
      <c r="AJ579">
        <v>0</v>
      </c>
      <c r="AK579" s="3" t="str">
        <f t="shared" ref="AK579:AK642" si="234">IF(AJ579=0,"No","Yes")</f>
        <v>No</v>
      </c>
      <c r="AL579" t="s">
        <v>11820</v>
      </c>
      <c r="AM579" t="s">
        <v>4993</v>
      </c>
      <c r="AN579" t="s">
        <v>64</v>
      </c>
      <c r="AO579">
        <v>5</v>
      </c>
      <c r="AP579" s="6" t="s">
        <v>12443</v>
      </c>
      <c r="AQ579">
        <v>1</v>
      </c>
      <c r="AR579">
        <v>0</v>
      </c>
      <c r="AS579" s="3" t="str">
        <f t="shared" ref="AS579:AS642" si="235">IF(AR579=0, "No", "Yes")</f>
        <v>No</v>
      </c>
      <c r="AT579">
        <v>25</v>
      </c>
      <c r="AU579">
        <v>50</v>
      </c>
      <c r="AV579" t="str">
        <f t="shared" ref="AV579:AV642" si="236">IF(AW579=0, "No", "Yes")</f>
        <v>No</v>
      </c>
      <c r="AY579" t="s">
        <v>51</v>
      </c>
      <c r="AZ579" s="6" t="s">
        <v>4994</v>
      </c>
      <c r="BA579" t="s">
        <v>4994</v>
      </c>
      <c r="BB579" t="s">
        <v>4995</v>
      </c>
      <c r="BC579" s="3" t="str">
        <f t="shared" ref="BC579:BC642" si="237">IF(BD579=0, "without rating", "with rating")</f>
        <v>with rating</v>
      </c>
      <c r="BD579">
        <v>7497</v>
      </c>
      <c r="BE579" s="3">
        <v>87</v>
      </c>
      <c r="BF579" s="8">
        <f t="shared" ref="BF579:BF642" si="238">BE579/100</f>
        <v>0.87</v>
      </c>
      <c r="BG579" s="5">
        <f t="shared" si="218"/>
        <v>6522.39</v>
      </c>
      <c r="BH579">
        <v>4.0793650793650702</v>
      </c>
      <c r="BI579" t="s">
        <v>4996</v>
      </c>
      <c r="BJ579">
        <v>0</v>
      </c>
      <c r="BK579" s="3" t="str">
        <f t="shared" ref="BK579:BK642" si="239">IF(BJ579=0, "No", "Yes")</f>
        <v>No</v>
      </c>
      <c r="BM579" t="s">
        <v>4997</v>
      </c>
      <c r="BN579" t="s">
        <v>4998</v>
      </c>
      <c r="BO579" t="s">
        <v>4999</v>
      </c>
      <c r="BP579" t="s">
        <v>58</v>
      </c>
      <c r="BQ579" t="s">
        <v>59</v>
      </c>
      <c r="BR579" t="s">
        <v>11820</v>
      </c>
      <c r="BS579" t="s">
        <v>12458</v>
      </c>
      <c r="BT579" t="s">
        <v>12469</v>
      </c>
      <c r="BU579" t="s">
        <v>12523</v>
      </c>
      <c r="BV579" t="s">
        <v>12508</v>
      </c>
      <c r="BW579" t="s">
        <v>12519</v>
      </c>
      <c r="BX579" t="s">
        <v>12896</v>
      </c>
      <c r="BY579" t="s">
        <v>12570</v>
      </c>
      <c r="BZ579" t="s">
        <v>13541</v>
      </c>
      <c r="CA579" t="s">
        <v>12716</v>
      </c>
      <c r="CB579" t="s">
        <v>12776</v>
      </c>
      <c r="CC579" t="s">
        <v>13110</v>
      </c>
      <c r="CD579" t="s">
        <v>12874</v>
      </c>
      <c r="CE579" t="s">
        <v>13540</v>
      </c>
      <c r="CF579" t="s">
        <v>12459</v>
      </c>
      <c r="CG579" t="s">
        <v>12466</v>
      </c>
      <c r="CH579" t="s">
        <v>12794</v>
      </c>
    </row>
    <row r="580" spans="1:97" hidden="1" x14ac:dyDescent="0.25">
      <c r="A580">
        <v>579</v>
      </c>
      <c r="B580" t="s">
        <v>5000</v>
      </c>
      <c r="C580" t="s">
        <v>5001</v>
      </c>
      <c r="D580">
        <v>11</v>
      </c>
      <c r="E580">
        <v>10</v>
      </c>
      <c r="F580" t="s">
        <v>45</v>
      </c>
      <c r="G580">
        <v>100</v>
      </c>
      <c r="H580" s="3">
        <f t="shared" si="216"/>
        <v>1100</v>
      </c>
      <c r="I580" s="3">
        <f t="shared" si="217"/>
        <v>1000</v>
      </c>
      <c r="J580">
        <v>0</v>
      </c>
      <c r="K580" s="3" t="str">
        <f t="shared" si="219"/>
        <v>No</v>
      </c>
      <c r="L580" s="3" t="str">
        <f t="shared" si="220"/>
        <v>with rating</v>
      </c>
      <c r="M580" s="3">
        <f t="shared" si="221"/>
        <v>1</v>
      </c>
      <c r="N580" s="3" t="str">
        <f t="shared" si="222"/>
        <v>Below average</v>
      </c>
      <c r="O580" s="3">
        <f t="shared" si="223"/>
        <v>0</v>
      </c>
      <c r="P580" s="3">
        <f t="shared" si="224"/>
        <v>0</v>
      </c>
      <c r="Q580" s="3">
        <f t="shared" si="225"/>
        <v>0</v>
      </c>
      <c r="R580" s="3">
        <f t="shared" si="226"/>
        <v>1</v>
      </c>
      <c r="S580" s="3">
        <f t="shared" si="227"/>
        <v>0</v>
      </c>
      <c r="T580" s="3">
        <f t="shared" si="228"/>
        <v>0</v>
      </c>
      <c r="U580" s="3" t="str">
        <f t="shared" si="229"/>
        <v>Good</v>
      </c>
      <c r="V580">
        <v>3.29</v>
      </c>
      <c r="W580">
        <v>49</v>
      </c>
      <c r="X580">
        <v>15</v>
      </c>
      <c r="Y580" s="8">
        <f t="shared" si="230"/>
        <v>0.30612244897959184</v>
      </c>
      <c r="Z580">
        <v>8</v>
      </c>
      <c r="AA580">
        <v>12</v>
      </c>
      <c r="AB580">
        <v>4</v>
      </c>
      <c r="AC580">
        <v>10</v>
      </c>
      <c r="AD580" s="9">
        <f t="shared" si="231"/>
        <v>0.20408163265306123</v>
      </c>
      <c r="AE580">
        <v>0</v>
      </c>
      <c r="AF580">
        <v>0</v>
      </c>
      <c r="AG580" s="3" t="str">
        <f t="shared" si="232"/>
        <v>No</v>
      </c>
      <c r="AH580">
        <v>0</v>
      </c>
      <c r="AI580" s="3" t="str">
        <f t="shared" si="233"/>
        <v>No</v>
      </c>
      <c r="AJ580">
        <v>0</v>
      </c>
      <c r="AK580" s="3" t="str">
        <f t="shared" si="234"/>
        <v>No</v>
      </c>
      <c r="AL580" t="s">
        <v>5002</v>
      </c>
      <c r="AM580" t="s">
        <v>129</v>
      </c>
      <c r="AN580" t="s">
        <v>48</v>
      </c>
      <c r="AO580">
        <v>50</v>
      </c>
      <c r="AP580" s="6" t="s">
        <v>12443</v>
      </c>
      <c r="AQ580">
        <v>2</v>
      </c>
      <c r="AR580">
        <v>0</v>
      </c>
      <c r="AS580" s="3" t="str">
        <f t="shared" si="235"/>
        <v>No</v>
      </c>
      <c r="AT580">
        <v>80</v>
      </c>
      <c r="AU580">
        <v>50</v>
      </c>
      <c r="AV580" t="str">
        <f t="shared" si="236"/>
        <v>No</v>
      </c>
      <c r="AY580" t="s">
        <v>51</v>
      </c>
      <c r="AZ580" s="6" t="s">
        <v>2482</v>
      </c>
      <c r="BA580" t="s">
        <v>2483</v>
      </c>
      <c r="BB580" t="s">
        <v>2484</v>
      </c>
      <c r="BC580" s="3" t="str">
        <f t="shared" si="237"/>
        <v>with rating</v>
      </c>
      <c r="BD580">
        <v>168</v>
      </c>
      <c r="BE580" s="3">
        <v>81</v>
      </c>
      <c r="BF580" s="8">
        <f t="shared" si="238"/>
        <v>0.81</v>
      </c>
      <c r="BG580" s="5">
        <f t="shared" si="218"/>
        <v>136.08000000000001</v>
      </c>
      <c r="BH580">
        <v>3.7321428571428501</v>
      </c>
      <c r="BI580" t="s">
        <v>2485</v>
      </c>
      <c r="BJ580">
        <v>0</v>
      </c>
      <c r="BK580" s="3" t="str">
        <f t="shared" si="239"/>
        <v>No</v>
      </c>
      <c r="BM580" t="s">
        <v>5003</v>
      </c>
      <c r="BN580" t="s">
        <v>5004</v>
      </c>
      <c r="BO580" t="s">
        <v>5005</v>
      </c>
      <c r="BP580" t="s">
        <v>58</v>
      </c>
      <c r="BQ580" t="s">
        <v>59</v>
      </c>
      <c r="BR580" t="s">
        <v>5002</v>
      </c>
      <c r="BS580" t="s">
        <v>12482</v>
      </c>
      <c r="BT580" t="s">
        <v>12458</v>
      </c>
      <c r="BU580" t="s">
        <v>12544</v>
      </c>
      <c r="BV580" t="s">
        <v>12546</v>
      </c>
      <c r="BW580" t="s">
        <v>12501</v>
      </c>
      <c r="BX580" t="s">
        <v>12547</v>
      </c>
      <c r="BY580" t="s">
        <v>12463</v>
      </c>
      <c r="BZ580" t="s">
        <v>12493</v>
      </c>
      <c r="CA580" t="s">
        <v>12550</v>
      </c>
      <c r="CB580" t="s">
        <v>12487</v>
      </c>
      <c r="CC580" t="s">
        <v>12551</v>
      </c>
      <c r="CD580" t="s">
        <v>12475</v>
      </c>
      <c r="CE580" t="s">
        <v>12469</v>
      </c>
      <c r="CF580" t="s">
        <v>12515</v>
      </c>
      <c r="CG580" t="s">
        <v>12512</v>
      </c>
      <c r="CH580" t="s">
        <v>12545</v>
      </c>
      <c r="CI580" t="s">
        <v>12466</v>
      </c>
      <c r="CJ580" t="s">
        <v>12549</v>
      </c>
      <c r="CK580" t="s">
        <v>12542</v>
      </c>
      <c r="CL580" t="s">
        <v>12486</v>
      </c>
    </row>
    <row r="581" spans="1:97" hidden="1" x14ac:dyDescent="0.25">
      <c r="A581">
        <v>580</v>
      </c>
      <c r="B581" t="s">
        <v>5006</v>
      </c>
      <c r="C581" t="s">
        <v>11821</v>
      </c>
      <c r="D581">
        <v>5.9</v>
      </c>
      <c r="E581">
        <v>5</v>
      </c>
      <c r="F581" t="s">
        <v>45</v>
      </c>
      <c r="G581">
        <v>5000</v>
      </c>
      <c r="H581" s="3">
        <f t="shared" si="216"/>
        <v>29500</v>
      </c>
      <c r="I581" s="3">
        <f t="shared" si="217"/>
        <v>25000</v>
      </c>
      <c r="J581">
        <v>0</v>
      </c>
      <c r="K581" s="3" t="str">
        <f t="shared" si="219"/>
        <v>No</v>
      </c>
      <c r="L581" s="3" t="str">
        <f t="shared" si="220"/>
        <v>with rating</v>
      </c>
      <c r="M581" s="3">
        <f t="shared" si="221"/>
        <v>1</v>
      </c>
      <c r="N581" s="3" t="str">
        <f t="shared" si="222"/>
        <v>Below average</v>
      </c>
      <c r="O581" s="3">
        <f t="shared" si="223"/>
        <v>0</v>
      </c>
      <c r="P581" s="3">
        <f t="shared" si="224"/>
        <v>0</v>
      </c>
      <c r="Q581" s="3">
        <f t="shared" si="225"/>
        <v>0</v>
      </c>
      <c r="R581" s="3">
        <f t="shared" si="226"/>
        <v>1</v>
      </c>
      <c r="S581" s="3">
        <f t="shared" si="227"/>
        <v>0</v>
      </c>
      <c r="T581" s="3">
        <f t="shared" si="228"/>
        <v>0</v>
      </c>
      <c r="U581" s="3" t="str">
        <f t="shared" si="229"/>
        <v>Good</v>
      </c>
      <c r="V581">
        <v>3.26</v>
      </c>
      <c r="W581">
        <v>531</v>
      </c>
      <c r="X581">
        <v>171</v>
      </c>
      <c r="Y581" s="8">
        <f t="shared" si="230"/>
        <v>0.32203389830508472</v>
      </c>
      <c r="Z581">
        <v>92</v>
      </c>
      <c r="AA581">
        <v>91</v>
      </c>
      <c r="AB581">
        <v>58</v>
      </c>
      <c r="AC581">
        <v>119</v>
      </c>
      <c r="AD581" s="9">
        <f t="shared" si="231"/>
        <v>0.22410546139359699</v>
      </c>
      <c r="AE581">
        <v>0</v>
      </c>
      <c r="AF581">
        <v>0</v>
      </c>
      <c r="AG581" s="3" t="str">
        <f t="shared" si="232"/>
        <v>No</v>
      </c>
      <c r="AH581">
        <v>0</v>
      </c>
      <c r="AI581" s="3" t="str">
        <f t="shared" si="233"/>
        <v>No</v>
      </c>
      <c r="AJ581">
        <v>0</v>
      </c>
      <c r="AK581" s="3" t="str">
        <f t="shared" si="234"/>
        <v>No</v>
      </c>
      <c r="AL581" t="s">
        <v>11822</v>
      </c>
      <c r="AM581" t="s">
        <v>47</v>
      </c>
      <c r="AN581" t="s">
        <v>64</v>
      </c>
      <c r="AO581">
        <v>9</v>
      </c>
      <c r="AP581" s="6" t="s">
        <v>12443</v>
      </c>
      <c r="AQ581">
        <v>2</v>
      </c>
      <c r="AR581">
        <v>0</v>
      </c>
      <c r="AS581" s="3" t="str">
        <f t="shared" si="235"/>
        <v>No</v>
      </c>
      <c r="AT581">
        <v>20</v>
      </c>
      <c r="AU581">
        <v>50</v>
      </c>
      <c r="AV581" t="str">
        <f t="shared" si="236"/>
        <v>No</v>
      </c>
      <c r="AY581" t="s">
        <v>51</v>
      </c>
      <c r="AZ581" s="6" t="s">
        <v>1940</v>
      </c>
      <c r="BA581" t="s">
        <v>1940</v>
      </c>
      <c r="BB581" t="s">
        <v>1941</v>
      </c>
      <c r="BC581" s="3" t="str">
        <f t="shared" si="237"/>
        <v>with rating</v>
      </c>
      <c r="BD581">
        <v>7069</v>
      </c>
      <c r="BE581" s="3">
        <v>86</v>
      </c>
      <c r="BF581" s="8">
        <f t="shared" si="238"/>
        <v>0.86</v>
      </c>
      <c r="BG581" s="5">
        <f t="shared" si="218"/>
        <v>6079.34</v>
      </c>
      <c r="BH581">
        <v>4.0550289998585303</v>
      </c>
      <c r="BI581" t="s">
        <v>1942</v>
      </c>
      <c r="BJ581">
        <v>0</v>
      </c>
      <c r="BK581" s="3" t="str">
        <f t="shared" si="239"/>
        <v>No</v>
      </c>
      <c r="BM581" t="s">
        <v>5009</v>
      </c>
      <c r="BN581" t="s">
        <v>5010</v>
      </c>
      <c r="BO581" t="s">
        <v>5011</v>
      </c>
      <c r="BP581" t="s">
        <v>58</v>
      </c>
      <c r="BQ581" t="s">
        <v>59</v>
      </c>
      <c r="BR581" t="s">
        <v>11822</v>
      </c>
      <c r="BS581" t="s">
        <v>12530</v>
      </c>
      <c r="BT581" t="s">
        <v>12458</v>
      </c>
      <c r="BU581" t="s">
        <v>12519</v>
      </c>
      <c r="BV581" t="s">
        <v>12708</v>
      </c>
      <c r="BW581" t="s">
        <v>12512</v>
      </c>
      <c r="BX581" t="s">
        <v>12463</v>
      </c>
      <c r="BY581" t="s">
        <v>12486</v>
      </c>
      <c r="BZ581" t="s">
        <v>12545</v>
      </c>
      <c r="CA581" t="s">
        <v>12501</v>
      </c>
      <c r="CB581" t="s">
        <v>12469</v>
      </c>
      <c r="CC581" t="s">
        <v>12466</v>
      </c>
      <c r="CD581" t="s">
        <v>12563</v>
      </c>
      <c r="CE581" t="s">
        <v>12597</v>
      </c>
      <c r="CF581" t="s">
        <v>13897</v>
      </c>
      <c r="CG581" t="s">
        <v>12490</v>
      </c>
      <c r="CH581" t="s">
        <v>12565</v>
      </c>
      <c r="CI581" t="s">
        <v>12799</v>
      </c>
      <c r="CJ581" t="s">
        <v>12508</v>
      </c>
      <c r="CK581" t="s">
        <v>12566</v>
      </c>
      <c r="CL581" t="s">
        <v>12518</v>
      </c>
      <c r="CM581" t="s">
        <v>12599</v>
      </c>
    </row>
    <row r="582" spans="1:97" hidden="1" x14ac:dyDescent="0.25">
      <c r="A582">
        <v>581</v>
      </c>
      <c r="B582" t="s">
        <v>3198</v>
      </c>
      <c r="C582" t="s">
        <v>11661</v>
      </c>
      <c r="D582">
        <v>3.7</v>
      </c>
      <c r="E582">
        <v>47</v>
      </c>
      <c r="F582" t="s">
        <v>45</v>
      </c>
      <c r="G582">
        <v>100</v>
      </c>
      <c r="H582" s="3">
        <f t="shared" si="216"/>
        <v>370</v>
      </c>
      <c r="I582" s="3">
        <f t="shared" si="217"/>
        <v>4700</v>
      </c>
      <c r="J582">
        <v>1</v>
      </c>
      <c r="K582" s="3" t="str">
        <f t="shared" si="219"/>
        <v>Yes</v>
      </c>
      <c r="L582" s="3" t="str">
        <f t="shared" si="220"/>
        <v>with rating</v>
      </c>
      <c r="M582" s="3">
        <f t="shared" si="221"/>
        <v>1</v>
      </c>
      <c r="N582" s="3" t="str">
        <f t="shared" si="222"/>
        <v>Below average</v>
      </c>
      <c r="O582" s="3">
        <f t="shared" si="223"/>
        <v>0</v>
      </c>
      <c r="P582" s="3">
        <f t="shared" si="224"/>
        <v>0</v>
      </c>
      <c r="Q582" s="3">
        <f t="shared" si="225"/>
        <v>0</v>
      </c>
      <c r="R582" s="3">
        <f t="shared" si="226"/>
        <v>1</v>
      </c>
      <c r="S582" s="3">
        <f t="shared" si="227"/>
        <v>0</v>
      </c>
      <c r="T582" s="3">
        <f t="shared" si="228"/>
        <v>0</v>
      </c>
      <c r="U582" s="3" t="str">
        <f t="shared" si="229"/>
        <v>Good</v>
      </c>
      <c r="V582">
        <v>3.18</v>
      </c>
      <c r="W582">
        <v>11</v>
      </c>
      <c r="X582">
        <v>4</v>
      </c>
      <c r="Y582" s="8">
        <f t="shared" si="230"/>
        <v>0.36363636363636365</v>
      </c>
      <c r="Z582">
        <v>1</v>
      </c>
      <c r="AA582">
        <v>1</v>
      </c>
      <c r="AB582">
        <v>3</v>
      </c>
      <c r="AC582">
        <v>2</v>
      </c>
      <c r="AD582" s="9">
        <f t="shared" si="231"/>
        <v>0.18181818181818182</v>
      </c>
      <c r="AE582">
        <v>0</v>
      </c>
      <c r="AF582">
        <v>0</v>
      </c>
      <c r="AG582" s="3" t="str">
        <f t="shared" si="232"/>
        <v>No</v>
      </c>
      <c r="AH582">
        <v>0</v>
      </c>
      <c r="AI582" s="3" t="str">
        <f t="shared" si="233"/>
        <v>No</v>
      </c>
      <c r="AJ582">
        <v>0</v>
      </c>
      <c r="AK582" s="3" t="str">
        <f t="shared" si="234"/>
        <v>No</v>
      </c>
      <c r="AL582" t="s">
        <v>11662</v>
      </c>
      <c r="AM582" t="s">
        <v>340</v>
      </c>
      <c r="AN582" t="s">
        <v>162</v>
      </c>
      <c r="AO582">
        <v>9</v>
      </c>
      <c r="AP582" s="6" t="s">
        <v>12443</v>
      </c>
      <c r="AQ582">
        <v>1</v>
      </c>
      <c r="AR582">
        <v>0</v>
      </c>
      <c r="AS582" s="3" t="str">
        <f t="shared" si="235"/>
        <v>No</v>
      </c>
      <c r="AT582">
        <v>38</v>
      </c>
      <c r="AU582">
        <v>50</v>
      </c>
      <c r="AV582" t="str">
        <f t="shared" si="236"/>
        <v>Yes</v>
      </c>
      <c r="AW582">
        <v>1</v>
      </c>
      <c r="AX582" t="s">
        <v>12445</v>
      </c>
      <c r="AY582" t="s">
        <v>51</v>
      </c>
      <c r="AZ582" s="6" t="s">
        <v>3201</v>
      </c>
      <c r="BA582" t="s">
        <v>3201</v>
      </c>
      <c r="BB582" t="s">
        <v>3202</v>
      </c>
      <c r="BC582" s="3" t="str">
        <f t="shared" si="237"/>
        <v>with rating</v>
      </c>
      <c r="BD582">
        <v>359</v>
      </c>
      <c r="BE582" s="3">
        <v>68</v>
      </c>
      <c r="BF582" s="8">
        <f t="shared" si="238"/>
        <v>0.68</v>
      </c>
      <c r="BG582" s="5">
        <f t="shared" si="218"/>
        <v>244.12</v>
      </c>
      <c r="BH582">
        <v>3.4094707520891299</v>
      </c>
      <c r="BI582" t="s">
        <v>3203</v>
      </c>
      <c r="BJ582">
        <v>0</v>
      </c>
      <c r="BK582" s="3" t="str">
        <f t="shared" si="239"/>
        <v>No</v>
      </c>
      <c r="BM582" t="s">
        <v>3204</v>
      </c>
      <c r="BN582" t="s">
        <v>3205</v>
      </c>
      <c r="BO582" t="s">
        <v>3206</v>
      </c>
      <c r="BP582" t="s">
        <v>58</v>
      </c>
      <c r="BQ582" t="s">
        <v>59</v>
      </c>
      <c r="BR582" t="s">
        <v>11662</v>
      </c>
      <c r="BS582" t="s">
        <v>12737</v>
      </c>
      <c r="BT582" t="s">
        <v>12458</v>
      </c>
      <c r="BU582" t="s">
        <v>12519</v>
      </c>
      <c r="BV582" t="s">
        <v>12524</v>
      </c>
      <c r="BW582" t="s">
        <v>12576</v>
      </c>
      <c r="BX582" t="s">
        <v>12463</v>
      </c>
      <c r="BY582" t="s">
        <v>12459</v>
      </c>
      <c r="BZ582" t="s">
        <v>12632</v>
      </c>
      <c r="CA582" t="s">
        <v>12594</v>
      </c>
      <c r="CB582" t="s">
        <v>12466</v>
      </c>
      <c r="CC582" t="s">
        <v>12510</v>
      </c>
      <c r="CD582" t="s">
        <v>12530</v>
      </c>
      <c r="CE582" t="s">
        <v>13514</v>
      </c>
      <c r="CF582" t="s">
        <v>12582</v>
      </c>
      <c r="CG582" t="s">
        <v>12467</v>
      </c>
      <c r="CH582" t="s">
        <v>12473</v>
      </c>
      <c r="CI582" t="s">
        <v>12740</v>
      </c>
      <c r="CJ582" t="s">
        <v>12801</v>
      </c>
      <c r="CK582" t="s">
        <v>12492</v>
      </c>
      <c r="CL582" t="s">
        <v>12475</v>
      </c>
      <c r="CM582" t="s">
        <v>12508</v>
      </c>
      <c r="CN582" t="s">
        <v>12505</v>
      </c>
    </row>
    <row r="583" spans="1:97" hidden="1" x14ac:dyDescent="0.25">
      <c r="A583">
        <v>582</v>
      </c>
      <c r="B583" t="s">
        <v>3357</v>
      </c>
      <c r="C583" t="s">
        <v>3358</v>
      </c>
      <c r="D583">
        <v>5</v>
      </c>
      <c r="E583">
        <v>5</v>
      </c>
      <c r="F583" t="s">
        <v>45</v>
      </c>
      <c r="G583">
        <v>1000</v>
      </c>
      <c r="H583" s="3">
        <f t="shared" si="216"/>
        <v>5000</v>
      </c>
      <c r="I583" s="3">
        <f t="shared" si="217"/>
        <v>5000</v>
      </c>
      <c r="J583">
        <v>1</v>
      </c>
      <c r="K583" s="3" t="str">
        <f t="shared" si="219"/>
        <v>Yes</v>
      </c>
      <c r="L583" s="3" t="str">
        <f t="shared" si="220"/>
        <v>with rating</v>
      </c>
      <c r="M583" s="3">
        <f t="shared" si="221"/>
        <v>1</v>
      </c>
      <c r="N583" s="3" t="str">
        <f t="shared" si="222"/>
        <v>Below average</v>
      </c>
      <c r="O583" s="3">
        <f t="shared" si="223"/>
        <v>0</v>
      </c>
      <c r="P583" s="3">
        <f t="shared" si="224"/>
        <v>0</v>
      </c>
      <c r="Q583" s="3">
        <f t="shared" si="225"/>
        <v>0</v>
      </c>
      <c r="R583" s="3">
        <f t="shared" si="226"/>
        <v>0</v>
      </c>
      <c r="S583" s="3">
        <f t="shared" si="227"/>
        <v>1</v>
      </c>
      <c r="T583" s="3">
        <f t="shared" si="228"/>
        <v>0</v>
      </c>
      <c r="U583" s="3" t="str">
        <f t="shared" si="229"/>
        <v>Very good</v>
      </c>
      <c r="V583">
        <v>3.77</v>
      </c>
      <c r="W583">
        <v>435</v>
      </c>
      <c r="X583">
        <v>191</v>
      </c>
      <c r="Y583" s="8">
        <f t="shared" si="230"/>
        <v>0.43908045977011495</v>
      </c>
      <c r="Z583">
        <v>87</v>
      </c>
      <c r="AA583">
        <v>69</v>
      </c>
      <c r="AB583">
        <v>41</v>
      </c>
      <c r="AC583">
        <v>47</v>
      </c>
      <c r="AD583" s="9">
        <f t="shared" si="231"/>
        <v>0.10804597701149425</v>
      </c>
      <c r="AE583">
        <v>0</v>
      </c>
      <c r="AF583">
        <v>0</v>
      </c>
      <c r="AG583" s="3" t="str">
        <f t="shared" si="232"/>
        <v>No</v>
      </c>
      <c r="AH583">
        <v>0</v>
      </c>
      <c r="AI583" s="3" t="str">
        <f t="shared" si="233"/>
        <v>No</v>
      </c>
      <c r="AJ583">
        <v>0</v>
      </c>
      <c r="AK583" s="3" t="str">
        <f t="shared" si="234"/>
        <v>No</v>
      </c>
      <c r="AL583" t="s">
        <v>3359</v>
      </c>
      <c r="AM583" t="s">
        <v>47</v>
      </c>
      <c r="AN583" t="s">
        <v>48</v>
      </c>
      <c r="AO583">
        <v>50</v>
      </c>
      <c r="AP583" s="6" t="s">
        <v>12443</v>
      </c>
      <c r="AQ583">
        <v>1</v>
      </c>
      <c r="AR583">
        <v>0</v>
      </c>
      <c r="AS583" s="3" t="str">
        <f t="shared" si="235"/>
        <v>No</v>
      </c>
      <c r="AT583">
        <v>39</v>
      </c>
      <c r="AU583">
        <v>50</v>
      </c>
      <c r="AV583" t="str">
        <f t="shared" si="236"/>
        <v>Yes</v>
      </c>
      <c r="AW583">
        <v>1</v>
      </c>
      <c r="AX583" t="s">
        <v>12445</v>
      </c>
      <c r="AY583" t="s">
        <v>51</v>
      </c>
      <c r="AZ583" s="6" t="s">
        <v>3360</v>
      </c>
      <c r="BA583" t="s">
        <v>3361</v>
      </c>
      <c r="BB583" t="s">
        <v>3362</v>
      </c>
      <c r="BC583" s="3" t="str">
        <f t="shared" si="237"/>
        <v>with rating</v>
      </c>
      <c r="BD583">
        <v>3883</v>
      </c>
      <c r="BE583" s="3">
        <v>91</v>
      </c>
      <c r="BF583" s="8">
        <f t="shared" si="238"/>
        <v>0.91</v>
      </c>
      <c r="BG583" s="5">
        <f t="shared" si="218"/>
        <v>3533.53</v>
      </c>
      <c r="BH583">
        <v>4.2881792428534604</v>
      </c>
      <c r="BI583" t="s">
        <v>3363</v>
      </c>
      <c r="BJ583">
        <v>0</v>
      </c>
      <c r="BK583" s="3" t="str">
        <f t="shared" si="239"/>
        <v>No</v>
      </c>
      <c r="BM583" t="s">
        <v>3364</v>
      </c>
      <c r="BN583" t="s">
        <v>3365</v>
      </c>
      <c r="BO583" t="s">
        <v>3366</v>
      </c>
      <c r="BP583" t="s">
        <v>58</v>
      </c>
      <c r="BQ583" t="s">
        <v>59</v>
      </c>
      <c r="BR583" t="s">
        <v>3359</v>
      </c>
      <c r="BS583" t="s">
        <v>12672</v>
      </c>
      <c r="BT583" t="s">
        <v>12573</v>
      </c>
      <c r="BU583" t="s">
        <v>13543</v>
      </c>
      <c r="BV583" t="s">
        <v>12515</v>
      </c>
      <c r="BW583" t="s">
        <v>13544</v>
      </c>
      <c r="BX583" t="s">
        <v>12603</v>
      </c>
      <c r="BY583" t="s">
        <v>12582</v>
      </c>
      <c r="BZ583" t="s">
        <v>12473</v>
      </c>
      <c r="CA583" t="s">
        <v>13377</v>
      </c>
      <c r="CB583" t="s">
        <v>12612</v>
      </c>
      <c r="CC583" t="s">
        <v>12463</v>
      </c>
      <c r="CD583" t="s">
        <v>12493</v>
      </c>
      <c r="CE583" t="s">
        <v>12724</v>
      </c>
      <c r="CF583" t="s">
        <v>13545</v>
      </c>
    </row>
    <row r="584" spans="1:97" hidden="1" x14ac:dyDescent="0.25">
      <c r="A584">
        <v>583</v>
      </c>
      <c r="B584" t="s">
        <v>5012</v>
      </c>
      <c r="C584" t="s">
        <v>11823</v>
      </c>
      <c r="D584">
        <v>9</v>
      </c>
      <c r="E584">
        <v>8</v>
      </c>
      <c r="F584" t="s">
        <v>45</v>
      </c>
      <c r="G584">
        <v>5000</v>
      </c>
      <c r="H584" s="3">
        <f t="shared" si="216"/>
        <v>45000</v>
      </c>
      <c r="I584" s="3">
        <f t="shared" si="217"/>
        <v>40000</v>
      </c>
      <c r="J584">
        <v>0</v>
      </c>
      <c r="K584" s="3" t="str">
        <f t="shared" si="219"/>
        <v>No</v>
      </c>
      <c r="L584" s="3" t="str">
        <f t="shared" si="220"/>
        <v>with rating</v>
      </c>
      <c r="M584" s="3">
        <f t="shared" si="221"/>
        <v>1</v>
      </c>
      <c r="N584" s="3" t="str">
        <f t="shared" si="222"/>
        <v>Below average</v>
      </c>
      <c r="O584" s="3">
        <f t="shared" si="223"/>
        <v>0</v>
      </c>
      <c r="P584" s="3">
        <f t="shared" si="224"/>
        <v>0</v>
      </c>
      <c r="Q584" s="3">
        <f t="shared" si="225"/>
        <v>0</v>
      </c>
      <c r="R584" s="3">
        <f t="shared" si="226"/>
        <v>0</v>
      </c>
      <c r="S584" s="3">
        <f t="shared" si="227"/>
        <v>1</v>
      </c>
      <c r="T584" s="3">
        <f t="shared" si="228"/>
        <v>0</v>
      </c>
      <c r="U584" s="3" t="str">
        <f t="shared" si="229"/>
        <v>Very good</v>
      </c>
      <c r="V584">
        <v>3.65</v>
      </c>
      <c r="W584">
        <v>878</v>
      </c>
      <c r="X584">
        <v>381</v>
      </c>
      <c r="Y584" s="8">
        <f t="shared" si="230"/>
        <v>0.43394077448747154</v>
      </c>
      <c r="Z584">
        <v>145</v>
      </c>
      <c r="AA584">
        <v>144</v>
      </c>
      <c r="AB584">
        <v>83</v>
      </c>
      <c r="AC584">
        <v>125</v>
      </c>
      <c r="AD584" s="9">
        <f t="shared" si="231"/>
        <v>0.14236902050113895</v>
      </c>
      <c r="AE584">
        <v>0</v>
      </c>
      <c r="AF584">
        <v>0</v>
      </c>
      <c r="AG584" s="3" t="str">
        <f t="shared" si="232"/>
        <v>No</v>
      </c>
      <c r="AH584">
        <v>0</v>
      </c>
      <c r="AI584" s="3" t="str">
        <f t="shared" si="233"/>
        <v>No</v>
      </c>
      <c r="AJ584">
        <v>0</v>
      </c>
      <c r="AK584" s="3" t="str">
        <f t="shared" si="234"/>
        <v>No</v>
      </c>
      <c r="AL584" t="s">
        <v>11824</v>
      </c>
      <c r="AM584" t="s">
        <v>161</v>
      </c>
      <c r="AN584" t="s">
        <v>96</v>
      </c>
      <c r="AO584">
        <v>48</v>
      </c>
      <c r="AP584" s="6" t="s">
        <v>12443</v>
      </c>
      <c r="AQ584">
        <v>3</v>
      </c>
      <c r="AR584">
        <v>0</v>
      </c>
      <c r="AS584" s="3" t="str">
        <f t="shared" si="235"/>
        <v>No</v>
      </c>
      <c r="AT584">
        <v>20</v>
      </c>
      <c r="AU584">
        <v>50</v>
      </c>
      <c r="AV584" t="str">
        <f t="shared" si="236"/>
        <v>Yes</v>
      </c>
      <c r="AW584">
        <v>1</v>
      </c>
      <c r="AX584" t="s">
        <v>12445</v>
      </c>
      <c r="AY584" t="s">
        <v>51</v>
      </c>
      <c r="AZ584" s="6" t="s">
        <v>5015</v>
      </c>
      <c r="BA584" t="s">
        <v>5015</v>
      </c>
      <c r="BB584" t="s">
        <v>5016</v>
      </c>
      <c r="BC584" s="3" t="str">
        <f t="shared" si="237"/>
        <v>with rating</v>
      </c>
      <c r="BD584">
        <v>3915</v>
      </c>
      <c r="BE584" s="3">
        <v>85</v>
      </c>
      <c r="BF584" s="8">
        <f t="shared" si="238"/>
        <v>0.85</v>
      </c>
      <c r="BG584" s="5">
        <f t="shared" si="218"/>
        <v>3327.75</v>
      </c>
      <c r="BH584">
        <v>3.9862068965517201</v>
      </c>
      <c r="BI584" t="s">
        <v>5017</v>
      </c>
      <c r="BJ584">
        <v>0</v>
      </c>
      <c r="BK584" s="3" t="str">
        <f t="shared" si="239"/>
        <v>No</v>
      </c>
      <c r="BM584" t="s">
        <v>5018</v>
      </c>
      <c r="BN584" t="s">
        <v>5019</v>
      </c>
      <c r="BO584" t="s">
        <v>5020</v>
      </c>
      <c r="BP584" t="s">
        <v>58</v>
      </c>
      <c r="BQ584" t="s">
        <v>59</v>
      </c>
      <c r="BR584" t="s">
        <v>11824</v>
      </c>
      <c r="BS584" t="s">
        <v>12458</v>
      </c>
      <c r="BT584" t="s">
        <v>12861</v>
      </c>
      <c r="BU584" t="s">
        <v>12482</v>
      </c>
      <c r="BV584" t="s">
        <v>12770</v>
      </c>
      <c r="BW584" t="s">
        <v>12576</v>
      </c>
      <c r="BX584" t="s">
        <v>12862</v>
      </c>
      <c r="BY584" t="s">
        <v>12563</v>
      </c>
      <c r="BZ584" t="s">
        <v>12459</v>
      </c>
      <c r="CA584" t="s">
        <v>12863</v>
      </c>
      <c r="CB584" t="s">
        <v>12491</v>
      </c>
      <c r="CC584" t="s">
        <v>12466</v>
      </c>
      <c r="CD584" t="s">
        <v>12510</v>
      </c>
      <c r="CE584" t="s">
        <v>12628</v>
      </c>
      <c r="CF584" t="s">
        <v>12473</v>
      </c>
      <c r="CG584" t="s">
        <v>12605</v>
      </c>
      <c r="CH584" t="s">
        <v>12565</v>
      </c>
      <c r="CI584" t="s">
        <v>12475</v>
      </c>
      <c r="CJ584" t="s">
        <v>12508</v>
      </c>
      <c r="CK584" t="s">
        <v>12519</v>
      </c>
      <c r="CL584" t="s">
        <v>12767</v>
      </c>
      <c r="CM584" t="s">
        <v>12486</v>
      </c>
      <c r="CN584" t="s">
        <v>12487</v>
      </c>
      <c r="CO584" t="s">
        <v>12701</v>
      </c>
      <c r="CP584" t="s">
        <v>12463</v>
      </c>
      <c r="CQ584" t="s">
        <v>12490</v>
      </c>
      <c r="CR584" t="s">
        <v>12493</v>
      </c>
      <c r="CS584" t="s">
        <v>12599</v>
      </c>
    </row>
    <row r="585" spans="1:97" hidden="1" x14ac:dyDescent="0.25">
      <c r="A585">
        <v>584</v>
      </c>
      <c r="B585" t="s">
        <v>5021</v>
      </c>
      <c r="C585" t="s">
        <v>5021</v>
      </c>
      <c r="D585">
        <v>16</v>
      </c>
      <c r="E585">
        <v>18</v>
      </c>
      <c r="F585" t="s">
        <v>45</v>
      </c>
      <c r="G585">
        <v>100</v>
      </c>
      <c r="H585" s="3">
        <f t="shared" si="216"/>
        <v>1600</v>
      </c>
      <c r="I585" s="3">
        <f t="shared" si="217"/>
        <v>1800</v>
      </c>
      <c r="J585">
        <v>0</v>
      </c>
      <c r="K585" s="3" t="str">
        <f t="shared" si="219"/>
        <v>No</v>
      </c>
      <c r="L585" s="3" t="str">
        <f t="shared" si="220"/>
        <v>with rating</v>
      </c>
      <c r="M585" s="3">
        <f t="shared" si="221"/>
        <v>1</v>
      </c>
      <c r="N585" s="3" t="str">
        <f t="shared" si="222"/>
        <v>Above average</v>
      </c>
      <c r="O585" s="3">
        <f t="shared" si="223"/>
        <v>0</v>
      </c>
      <c r="P585" s="3">
        <f t="shared" si="224"/>
        <v>0</v>
      </c>
      <c r="Q585" s="3">
        <f t="shared" si="225"/>
        <v>0</v>
      </c>
      <c r="R585" s="3">
        <f t="shared" si="226"/>
        <v>0</v>
      </c>
      <c r="S585" s="3">
        <f t="shared" si="227"/>
        <v>1</v>
      </c>
      <c r="T585" s="3">
        <f t="shared" si="228"/>
        <v>0</v>
      </c>
      <c r="U585" s="3" t="str">
        <f t="shared" si="229"/>
        <v>Very good</v>
      </c>
      <c r="V585">
        <v>3.88</v>
      </c>
      <c r="W585">
        <v>69</v>
      </c>
      <c r="X585">
        <v>33</v>
      </c>
      <c r="Y585" s="8">
        <f t="shared" si="230"/>
        <v>0.47826086956521741</v>
      </c>
      <c r="Z585">
        <v>15</v>
      </c>
      <c r="AA585">
        <v>10</v>
      </c>
      <c r="AB585">
        <v>2</v>
      </c>
      <c r="AC585">
        <v>9</v>
      </c>
      <c r="AD585" s="9">
        <f t="shared" si="231"/>
        <v>0.13043478260869565</v>
      </c>
      <c r="AE585">
        <v>0</v>
      </c>
      <c r="AF585">
        <v>0</v>
      </c>
      <c r="AG585" s="3" t="str">
        <f t="shared" si="232"/>
        <v>No</v>
      </c>
      <c r="AH585">
        <v>0</v>
      </c>
      <c r="AI585" s="3" t="str">
        <f t="shared" si="233"/>
        <v>No</v>
      </c>
      <c r="AJ585">
        <v>0</v>
      </c>
      <c r="AK585" s="3" t="str">
        <f t="shared" si="234"/>
        <v>No</v>
      </c>
      <c r="AL585" t="s">
        <v>5022</v>
      </c>
      <c r="AM585" t="s">
        <v>95</v>
      </c>
      <c r="AN585" t="s">
        <v>48</v>
      </c>
      <c r="AO585">
        <v>50</v>
      </c>
      <c r="AP585" s="6" t="s">
        <v>12443</v>
      </c>
      <c r="AQ585">
        <v>4</v>
      </c>
      <c r="AR585">
        <v>0</v>
      </c>
      <c r="AS585" s="3" t="str">
        <f t="shared" si="235"/>
        <v>No</v>
      </c>
      <c r="AT585">
        <v>41</v>
      </c>
      <c r="AU585">
        <v>50</v>
      </c>
      <c r="AV585" t="str">
        <f t="shared" si="236"/>
        <v>No</v>
      </c>
      <c r="AY585" t="s">
        <v>51</v>
      </c>
      <c r="AZ585" s="6" t="s">
        <v>5023</v>
      </c>
      <c r="BA585" t="s">
        <v>5024</v>
      </c>
      <c r="BB585" t="s">
        <v>5025</v>
      </c>
      <c r="BC585" s="3" t="str">
        <f t="shared" si="237"/>
        <v>with rating</v>
      </c>
      <c r="BD585">
        <v>37753</v>
      </c>
      <c r="BE585" s="3">
        <v>81</v>
      </c>
      <c r="BF585" s="8">
        <f t="shared" si="238"/>
        <v>0.81</v>
      </c>
      <c r="BG585" s="5">
        <f t="shared" si="218"/>
        <v>30579.93</v>
      </c>
      <c r="BH585">
        <v>3.8285699149736399</v>
      </c>
      <c r="BI585" t="s">
        <v>5026</v>
      </c>
      <c r="BJ585">
        <v>0</v>
      </c>
      <c r="BK585" s="3" t="str">
        <f t="shared" si="239"/>
        <v>No</v>
      </c>
      <c r="BM585" t="s">
        <v>5027</v>
      </c>
      <c r="BN585" t="s">
        <v>5028</v>
      </c>
      <c r="BO585" t="s">
        <v>5029</v>
      </c>
      <c r="BP585" t="s">
        <v>58</v>
      </c>
      <c r="BQ585" t="s">
        <v>59</v>
      </c>
      <c r="BR585" t="s">
        <v>5022</v>
      </c>
      <c r="BS585" t="s">
        <v>12458</v>
      </c>
      <c r="BT585" t="s">
        <v>13898</v>
      </c>
      <c r="BU585" t="s">
        <v>13275</v>
      </c>
      <c r="BV585" t="s">
        <v>12847</v>
      </c>
      <c r="BW585" t="s">
        <v>12828</v>
      </c>
      <c r="BX585" t="s">
        <v>13899</v>
      </c>
      <c r="BY585" t="s">
        <v>12575</v>
      </c>
      <c r="BZ585" t="s">
        <v>12613</v>
      </c>
      <c r="CA585" t="s">
        <v>12463</v>
      </c>
      <c r="CB585" t="s">
        <v>12459</v>
      </c>
      <c r="CC585" t="s">
        <v>13564</v>
      </c>
      <c r="CD585" t="s">
        <v>13900</v>
      </c>
      <c r="CE585" t="s">
        <v>12475</v>
      </c>
      <c r="CF585" t="s">
        <v>12508</v>
      </c>
      <c r="CG585" t="s">
        <v>12686</v>
      </c>
      <c r="CH585" t="s">
        <v>13901</v>
      </c>
    </row>
    <row r="586" spans="1:97" hidden="1" x14ac:dyDescent="0.25">
      <c r="A586">
        <v>585</v>
      </c>
      <c r="B586" t="s">
        <v>5030</v>
      </c>
      <c r="C586" t="s">
        <v>5031</v>
      </c>
      <c r="D586">
        <v>6</v>
      </c>
      <c r="E586">
        <v>6</v>
      </c>
      <c r="F586" t="s">
        <v>45</v>
      </c>
      <c r="G586">
        <v>10000</v>
      </c>
      <c r="H586" s="3">
        <f t="shared" si="216"/>
        <v>60000</v>
      </c>
      <c r="I586" s="3">
        <f t="shared" si="217"/>
        <v>60000</v>
      </c>
      <c r="J586">
        <v>0</v>
      </c>
      <c r="K586" s="3" t="str">
        <f t="shared" si="219"/>
        <v>No</v>
      </c>
      <c r="L586" s="3" t="str">
        <f t="shared" si="220"/>
        <v>with rating</v>
      </c>
      <c r="M586" s="3">
        <f t="shared" si="221"/>
        <v>1</v>
      </c>
      <c r="N586" s="3" t="str">
        <f t="shared" si="222"/>
        <v>Above average</v>
      </c>
      <c r="O586" s="3">
        <f t="shared" si="223"/>
        <v>0</v>
      </c>
      <c r="P586" s="3">
        <f t="shared" si="224"/>
        <v>0</v>
      </c>
      <c r="Q586" s="3">
        <f t="shared" si="225"/>
        <v>0</v>
      </c>
      <c r="R586" s="3">
        <f t="shared" si="226"/>
        <v>0</v>
      </c>
      <c r="S586" s="3">
        <f t="shared" si="227"/>
        <v>1</v>
      </c>
      <c r="T586" s="3">
        <f t="shared" si="228"/>
        <v>0</v>
      </c>
      <c r="U586" s="3" t="str">
        <f t="shared" si="229"/>
        <v>Very good</v>
      </c>
      <c r="V586">
        <v>4.34</v>
      </c>
      <c r="W586">
        <v>1669</v>
      </c>
      <c r="X586">
        <v>1032</v>
      </c>
      <c r="Y586" s="8">
        <f t="shared" si="230"/>
        <v>0.61833433193529064</v>
      </c>
      <c r="Z586">
        <v>341</v>
      </c>
      <c r="AA586">
        <v>185</v>
      </c>
      <c r="AB586">
        <v>57</v>
      </c>
      <c r="AC586">
        <v>54</v>
      </c>
      <c r="AD586" s="9">
        <f t="shared" si="231"/>
        <v>3.2354703415218691E-2</v>
      </c>
      <c r="AE586">
        <v>0</v>
      </c>
      <c r="AF586">
        <v>0</v>
      </c>
      <c r="AG586" s="3" t="str">
        <f t="shared" si="232"/>
        <v>No</v>
      </c>
      <c r="AH586">
        <v>0</v>
      </c>
      <c r="AI586" s="3" t="str">
        <f t="shared" si="233"/>
        <v>No</v>
      </c>
      <c r="AJ586">
        <v>0</v>
      </c>
      <c r="AK586" s="3" t="str">
        <f t="shared" si="234"/>
        <v>No</v>
      </c>
      <c r="AL586" t="s">
        <v>5032</v>
      </c>
      <c r="AM586" t="s">
        <v>63</v>
      </c>
      <c r="AO586">
        <v>50</v>
      </c>
      <c r="AP586" s="6" t="s">
        <v>12443</v>
      </c>
      <c r="AQ586">
        <v>2</v>
      </c>
      <c r="AR586">
        <v>0</v>
      </c>
      <c r="AS586" s="3" t="str">
        <f t="shared" si="235"/>
        <v>No</v>
      </c>
      <c r="AT586">
        <v>49</v>
      </c>
      <c r="AU586">
        <v>50</v>
      </c>
      <c r="AV586" t="str">
        <f t="shared" si="236"/>
        <v>No</v>
      </c>
      <c r="AY586" t="s">
        <v>51</v>
      </c>
      <c r="AZ586" s="6" t="s">
        <v>5033</v>
      </c>
      <c r="BA586" t="s">
        <v>5033</v>
      </c>
      <c r="BB586" t="s">
        <v>5034</v>
      </c>
      <c r="BC586" s="3" t="str">
        <f t="shared" si="237"/>
        <v>with rating</v>
      </c>
      <c r="BD586">
        <v>2736</v>
      </c>
      <c r="BE586" s="3">
        <v>92</v>
      </c>
      <c r="BF586" s="8">
        <f t="shared" si="238"/>
        <v>0.92</v>
      </c>
      <c r="BG586" s="5">
        <f t="shared" si="218"/>
        <v>2517.12</v>
      </c>
      <c r="BH586">
        <v>4.3238304093567201</v>
      </c>
      <c r="BI586" t="s">
        <v>5035</v>
      </c>
      <c r="BJ586">
        <v>0</v>
      </c>
      <c r="BK586" s="3" t="str">
        <f t="shared" si="239"/>
        <v>No</v>
      </c>
      <c r="BM586" t="s">
        <v>5036</v>
      </c>
      <c r="BN586" t="s">
        <v>5037</v>
      </c>
      <c r="BO586" t="s">
        <v>5038</v>
      </c>
      <c r="BP586" t="s">
        <v>58</v>
      </c>
      <c r="BQ586" t="s">
        <v>59</v>
      </c>
      <c r="BR586" t="s">
        <v>5032</v>
      </c>
      <c r="BS586" t="s">
        <v>13902</v>
      </c>
      <c r="BT586" t="s">
        <v>12878</v>
      </c>
      <c r="BU586" t="s">
        <v>13648</v>
      </c>
      <c r="BV586" t="s">
        <v>13096</v>
      </c>
      <c r="BW586" t="s">
        <v>13903</v>
      </c>
      <c r="BX586" t="s">
        <v>13643</v>
      </c>
      <c r="BY586" t="s">
        <v>13904</v>
      </c>
      <c r="BZ586" t="s">
        <v>13499</v>
      </c>
      <c r="CA586" t="s">
        <v>12463</v>
      </c>
      <c r="CB586" t="s">
        <v>13905</v>
      </c>
      <c r="CC586" t="s">
        <v>13906</v>
      </c>
      <c r="CD586" t="s">
        <v>12508</v>
      </c>
    </row>
    <row r="587" spans="1:97" hidden="1" x14ac:dyDescent="0.25">
      <c r="A587">
        <v>586</v>
      </c>
      <c r="B587" t="s">
        <v>5039</v>
      </c>
      <c r="C587" t="s">
        <v>5040</v>
      </c>
      <c r="D587">
        <v>16</v>
      </c>
      <c r="E587">
        <v>26</v>
      </c>
      <c r="F587" t="s">
        <v>45</v>
      </c>
      <c r="G587">
        <v>1000</v>
      </c>
      <c r="H587" s="3">
        <f t="shared" si="216"/>
        <v>16000</v>
      </c>
      <c r="I587" s="3">
        <f t="shared" si="217"/>
        <v>26000</v>
      </c>
      <c r="J587">
        <v>0</v>
      </c>
      <c r="K587" s="3" t="str">
        <f t="shared" si="219"/>
        <v>No</v>
      </c>
      <c r="L587" s="3" t="str">
        <f t="shared" si="220"/>
        <v>with rating</v>
      </c>
      <c r="M587" s="3">
        <f t="shared" si="221"/>
        <v>1</v>
      </c>
      <c r="N587" s="3" t="str">
        <f t="shared" si="222"/>
        <v>Below average</v>
      </c>
      <c r="O587" s="3">
        <f t="shared" si="223"/>
        <v>0</v>
      </c>
      <c r="P587" s="3">
        <f t="shared" si="224"/>
        <v>0</v>
      </c>
      <c r="Q587" s="3">
        <f t="shared" si="225"/>
        <v>0</v>
      </c>
      <c r="R587" s="3">
        <f t="shared" si="226"/>
        <v>0</v>
      </c>
      <c r="S587" s="3">
        <f t="shared" si="227"/>
        <v>1</v>
      </c>
      <c r="T587" s="3">
        <f t="shared" si="228"/>
        <v>0</v>
      </c>
      <c r="U587" s="3" t="str">
        <f t="shared" si="229"/>
        <v>Very good</v>
      </c>
      <c r="V587">
        <v>3.67</v>
      </c>
      <c r="W587">
        <v>450</v>
      </c>
      <c r="X587">
        <v>184</v>
      </c>
      <c r="Y587" s="8">
        <f t="shared" si="230"/>
        <v>0.40888888888888891</v>
      </c>
      <c r="Z587">
        <v>85</v>
      </c>
      <c r="AA587">
        <v>85</v>
      </c>
      <c r="AB587">
        <v>42</v>
      </c>
      <c r="AC587">
        <v>54</v>
      </c>
      <c r="AD587" s="9">
        <f t="shared" si="231"/>
        <v>0.12</v>
      </c>
      <c r="AE587">
        <v>1</v>
      </c>
      <c r="AF587">
        <v>1</v>
      </c>
      <c r="AG587" s="3" t="str">
        <f t="shared" si="232"/>
        <v>Yes</v>
      </c>
      <c r="AH587">
        <v>0</v>
      </c>
      <c r="AI587" s="3" t="str">
        <f t="shared" si="233"/>
        <v>No</v>
      </c>
      <c r="AJ587">
        <v>0</v>
      </c>
      <c r="AK587" s="3" t="str">
        <f t="shared" si="234"/>
        <v>No</v>
      </c>
      <c r="AL587" t="s">
        <v>5041</v>
      </c>
      <c r="AN587" t="s">
        <v>96</v>
      </c>
      <c r="AO587">
        <v>11</v>
      </c>
      <c r="AP587" s="6" t="s">
        <v>12443</v>
      </c>
      <c r="AQ587">
        <v>4</v>
      </c>
      <c r="AR587">
        <v>0</v>
      </c>
      <c r="AS587" s="3" t="str">
        <f t="shared" si="235"/>
        <v>No</v>
      </c>
      <c r="AT587">
        <v>28</v>
      </c>
      <c r="AU587">
        <v>50</v>
      </c>
      <c r="AV587" t="str">
        <f t="shared" si="236"/>
        <v>No</v>
      </c>
      <c r="AY587" t="s">
        <v>51</v>
      </c>
      <c r="AZ587" s="6" t="s">
        <v>5042</v>
      </c>
      <c r="BA587" t="s">
        <v>5043</v>
      </c>
      <c r="BB587" t="s">
        <v>5044</v>
      </c>
      <c r="BC587" s="3" t="str">
        <f t="shared" si="237"/>
        <v>with rating</v>
      </c>
      <c r="BD587">
        <v>12322</v>
      </c>
      <c r="BE587" s="3">
        <v>90</v>
      </c>
      <c r="BF587" s="8">
        <f t="shared" si="238"/>
        <v>0.9</v>
      </c>
      <c r="BG587" s="5">
        <f t="shared" si="218"/>
        <v>11089.8</v>
      </c>
      <c r="BH587">
        <v>4.2375426067196802</v>
      </c>
      <c r="BI587" t="s">
        <v>5045</v>
      </c>
      <c r="BJ587">
        <v>0</v>
      </c>
      <c r="BK587" s="3" t="str">
        <f t="shared" si="239"/>
        <v>No</v>
      </c>
      <c r="BM587" t="s">
        <v>5046</v>
      </c>
      <c r="BN587" t="s">
        <v>5047</v>
      </c>
      <c r="BO587" t="s">
        <v>5048</v>
      </c>
      <c r="BP587" t="s">
        <v>58</v>
      </c>
      <c r="BQ587" t="s">
        <v>59</v>
      </c>
      <c r="BR587" t="s">
        <v>5041</v>
      </c>
      <c r="BS587" t="s">
        <v>13073</v>
      </c>
      <c r="BT587" t="s">
        <v>12459</v>
      </c>
      <c r="BU587" t="s">
        <v>12508</v>
      </c>
      <c r="BV587" t="s">
        <v>12554</v>
      </c>
      <c r="BW587" t="s">
        <v>13078</v>
      </c>
      <c r="BX587" t="s">
        <v>12568</v>
      </c>
      <c r="BY587" t="s">
        <v>12466</v>
      </c>
      <c r="BZ587" t="s">
        <v>12463</v>
      </c>
      <c r="CA587" t="s">
        <v>12492</v>
      </c>
      <c r="CB587" t="s">
        <v>13488</v>
      </c>
      <c r="CC587" t="s">
        <v>12493</v>
      </c>
      <c r="CD587" t="s">
        <v>13373</v>
      </c>
      <c r="CE587" t="s">
        <v>12529</v>
      </c>
      <c r="CF587" t="s">
        <v>12606</v>
      </c>
      <c r="CG587" t="s">
        <v>12783</v>
      </c>
      <c r="CH587" t="s">
        <v>12475</v>
      </c>
    </row>
    <row r="588" spans="1:97" hidden="1" x14ac:dyDescent="0.25">
      <c r="A588">
        <v>587</v>
      </c>
      <c r="B588" t="s">
        <v>5049</v>
      </c>
      <c r="C588" t="s">
        <v>11825</v>
      </c>
      <c r="D588">
        <v>3.76</v>
      </c>
      <c r="E588">
        <v>4</v>
      </c>
      <c r="F588" t="s">
        <v>45</v>
      </c>
      <c r="G588">
        <v>1000</v>
      </c>
      <c r="H588" s="3">
        <f t="shared" si="216"/>
        <v>3760</v>
      </c>
      <c r="I588" s="3">
        <f t="shared" si="217"/>
        <v>4000</v>
      </c>
      <c r="J588">
        <v>0</v>
      </c>
      <c r="K588" s="3" t="str">
        <f t="shared" si="219"/>
        <v>No</v>
      </c>
      <c r="L588" s="3" t="str">
        <f t="shared" si="220"/>
        <v>with rating</v>
      </c>
      <c r="M588" s="3">
        <f t="shared" si="221"/>
        <v>1</v>
      </c>
      <c r="N588" s="3" t="str">
        <f t="shared" si="222"/>
        <v>Below average</v>
      </c>
      <c r="O588" s="3">
        <f t="shared" si="223"/>
        <v>0</v>
      </c>
      <c r="P588" s="3">
        <f t="shared" si="224"/>
        <v>0</v>
      </c>
      <c r="Q588" s="3">
        <f t="shared" si="225"/>
        <v>0</v>
      </c>
      <c r="R588" s="3">
        <f t="shared" si="226"/>
        <v>1</v>
      </c>
      <c r="S588" s="3">
        <f t="shared" si="227"/>
        <v>0</v>
      </c>
      <c r="T588" s="3">
        <f t="shared" si="228"/>
        <v>0</v>
      </c>
      <c r="U588" s="3" t="str">
        <f t="shared" si="229"/>
        <v>Good</v>
      </c>
      <c r="V588">
        <v>3.34</v>
      </c>
      <c r="W588">
        <v>95</v>
      </c>
      <c r="X588">
        <v>33</v>
      </c>
      <c r="Y588" s="8">
        <f t="shared" si="230"/>
        <v>0.3473684210526316</v>
      </c>
      <c r="Z588">
        <v>17</v>
      </c>
      <c r="AA588">
        <v>15</v>
      </c>
      <c r="AB588">
        <v>9</v>
      </c>
      <c r="AC588">
        <v>21</v>
      </c>
      <c r="AD588" s="9">
        <f t="shared" si="231"/>
        <v>0.22105263157894736</v>
      </c>
      <c r="AE588">
        <v>0</v>
      </c>
      <c r="AF588">
        <v>0</v>
      </c>
      <c r="AG588" s="3" t="str">
        <f t="shared" si="232"/>
        <v>No</v>
      </c>
      <c r="AH588">
        <v>0</v>
      </c>
      <c r="AI588" s="3" t="str">
        <f t="shared" si="233"/>
        <v>No</v>
      </c>
      <c r="AJ588">
        <v>0</v>
      </c>
      <c r="AK588" s="3" t="str">
        <f t="shared" si="234"/>
        <v>No</v>
      </c>
      <c r="AL588" t="s">
        <v>11826</v>
      </c>
      <c r="AM588" t="s">
        <v>182</v>
      </c>
      <c r="AN588" t="s">
        <v>64</v>
      </c>
      <c r="AO588">
        <v>3</v>
      </c>
      <c r="AP588" s="6" t="s">
        <v>12443</v>
      </c>
      <c r="AQ588">
        <v>1</v>
      </c>
      <c r="AR588">
        <v>0</v>
      </c>
      <c r="AS588" s="3" t="str">
        <f t="shared" si="235"/>
        <v>No</v>
      </c>
      <c r="AT588">
        <v>22</v>
      </c>
      <c r="AU588">
        <v>50</v>
      </c>
      <c r="AV588" t="str">
        <f t="shared" si="236"/>
        <v>No</v>
      </c>
      <c r="AY588" t="s">
        <v>51</v>
      </c>
      <c r="AZ588" s="6" t="s">
        <v>5052</v>
      </c>
      <c r="BA588" t="s">
        <v>5052</v>
      </c>
      <c r="BB588" t="s">
        <v>5053</v>
      </c>
      <c r="BC588" s="3" t="str">
        <f t="shared" si="237"/>
        <v>with rating</v>
      </c>
      <c r="BD588">
        <v>3804</v>
      </c>
      <c r="BE588" s="3">
        <v>87</v>
      </c>
      <c r="BF588" s="8">
        <f t="shared" si="238"/>
        <v>0.87</v>
      </c>
      <c r="BG588" s="5">
        <f t="shared" si="218"/>
        <v>3309.48</v>
      </c>
      <c r="BH588">
        <v>4.1096214511040996</v>
      </c>
      <c r="BI588" t="s">
        <v>5054</v>
      </c>
      <c r="BJ588">
        <v>0</v>
      </c>
      <c r="BK588" s="3" t="str">
        <f t="shared" si="239"/>
        <v>No</v>
      </c>
      <c r="BM588" t="s">
        <v>5055</v>
      </c>
      <c r="BN588" t="s">
        <v>5056</v>
      </c>
      <c r="BO588" t="s">
        <v>5057</v>
      </c>
      <c r="BP588" t="s">
        <v>58</v>
      </c>
      <c r="BQ588" t="s">
        <v>59</v>
      </c>
      <c r="BR588" t="s">
        <v>11826</v>
      </c>
      <c r="BS588" t="s">
        <v>12482</v>
      </c>
      <c r="BT588" t="s">
        <v>12458</v>
      </c>
      <c r="BU588" t="s">
        <v>12459</v>
      </c>
      <c r="BV588" t="s">
        <v>13219</v>
      </c>
      <c r="BW588" t="s">
        <v>12561</v>
      </c>
      <c r="BX588" t="s">
        <v>12486</v>
      </c>
      <c r="BY588" t="s">
        <v>12487</v>
      </c>
      <c r="BZ588" t="s">
        <v>12463</v>
      </c>
      <c r="CA588" t="s">
        <v>12597</v>
      </c>
      <c r="CB588" t="s">
        <v>12492</v>
      </c>
      <c r="CC588" t="s">
        <v>12766</v>
      </c>
      <c r="CD588" t="s">
        <v>12466</v>
      </c>
      <c r="CE588" t="s">
        <v>12599</v>
      </c>
      <c r="CF588" t="s">
        <v>12582</v>
      </c>
      <c r="CG588" t="s">
        <v>12628</v>
      </c>
      <c r="CH588" t="s">
        <v>12519</v>
      </c>
      <c r="CI588" t="s">
        <v>12545</v>
      </c>
      <c r="CJ588" t="s">
        <v>12564</v>
      </c>
      <c r="CK588" t="s">
        <v>12485</v>
      </c>
      <c r="CL588" t="s">
        <v>12605</v>
      </c>
      <c r="CM588" t="s">
        <v>12565</v>
      </c>
      <c r="CN588" t="s">
        <v>12510</v>
      </c>
      <c r="CO588" t="s">
        <v>12508</v>
      </c>
      <c r="CP588" t="s">
        <v>12566</v>
      </c>
    </row>
    <row r="589" spans="1:97" hidden="1" x14ac:dyDescent="0.25">
      <c r="A589">
        <v>588</v>
      </c>
      <c r="B589" t="s">
        <v>5058</v>
      </c>
      <c r="C589" t="s">
        <v>11827</v>
      </c>
      <c r="D589">
        <v>8</v>
      </c>
      <c r="E589">
        <v>30</v>
      </c>
      <c r="F589" t="s">
        <v>45</v>
      </c>
      <c r="G589">
        <v>1000</v>
      </c>
      <c r="H589" s="3">
        <f t="shared" si="216"/>
        <v>8000</v>
      </c>
      <c r="I589" s="3">
        <f t="shared" si="217"/>
        <v>30000</v>
      </c>
      <c r="J589">
        <v>1</v>
      </c>
      <c r="K589" s="3" t="str">
        <f t="shared" si="219"/>
        <v>Yes</v>
      </c>
      <c r="L589" s="3" t="str">
        <f t="shared" si="220"/>
        <v>with rating</v>
      </c>
      <c r="M589" s="3">
        <f t="shared" si="221"/>
        <v>1</v>
      </c>
      <c r="N589" s="3" t="str">
        <f t="shared" si="222"/>
        <v>Above average</v>
      </c>
      <c r="O589" s="3">
        <f t="shared" si="223"/>
        <v>0</v>
      </c>
      <c r="P589" s="3">
        <f t="shared" si="224"/>
        <v>0</v>
      </c>
      <c r="Q589" s="3">
        <f t="shared" si="225"/>
        <v>0</v>
      </c>
      <c r="R589" s="3">
        <f t="shared" si="226"/>
        <v>0</v>
      </c>
      <c r="S589" s="3">
        <f t="shared" si="227"/>
        <v>1</v>
      </c>
      <c r="T589" s="3">
        <f t="shared" si="228"/>
        <v>0</v>
      </c>
      <c r="U589" s="3" t="str">
        <f t="shared" si="229"/>
        <v>Very good</v>
      </c>
      <c r="V589">
        <v>4.01</v>
      </c>
      <c r="W589">
        <v>270</v>
      </c>
      <c r="X589">
        <v>141</v>
      </c>
      <c r="Y589" s="8">
        <f t="shared" si="230"/>
        <v>0.52222222222222225</v>
      </c>
      <c r="Z589">
        <v>55</v>
      </c>
      <c r="AA589">
        <v>32</v>
      </c>
      <c r="AB589">
        <v>20</v>
      </c>
      <c r="AC589">
        <v>22</v>
      </c>
      <c r="AD589" s="9">
        <f t="shared" si="231"/>
        <v>8.1481481481481488E-2</v>
      </c>
      <c r="AE589">
        <v>0</v>
      </c>
      <c r="AF589">
        <v>0</v>
      </c>
      <c r="AG589" s="3" t="str">
        <f t="shared" si="232"/>
        <v>No</v>
      </c>
      <c r="AH589">
        <v>0</v>
      </c>
      <c r="AI589" s="3" t="str">
        <f t="shared" si="233"/>
        <v>No</v>
      </c>
      <c r="AJ589">
        <v>0</v>
      </c>
      <c r="AK589" s="3" t="str">
        <f t="shared" si="234"/>
        <v>No</v>
      </c>
      <c r="AL589" t="s">
        <v>5060</v>
      </c>
      <c r="AN589">
        <v>1</v>
      </c>
      <c r="AO589">
        <v>50</v>
      </c>
      <c r="AP589" s="6" t="s">
        <v>12443</v>
      </c>
      <c r="AQ589">
        <v>3</v>
      </c>
      <c r="AR589">
        <v>0</v>
      </c>
      <c r="AS589" s="3" t="str">
        <f t="shared" si="235"/>
        <v>No</v>
      </c>
      <c r="AT589">
        <v>57</v>
      </c>
      <c r="AU589">
        <v>50</v>
      </c>
      <c r="AV589" t="str">
        <f t="shared" si="236"/>
        <v>Yes</v>
      </c>
      <c r="AW589">
        <v>1</v>
      </c>
      <c r="AX589" t="s">
        <v>12445</v>
      </c>
      <c r="AY589" t="s">
        <v>51</v>
      </c>
      <c r="AZ589" s="6" t="s">
        <v>5061</v>
      </c>
      <c r="BA589" t="s">
        <v>5062</v>
      </c>
      <c r="BB589" t="s">
        <v>5063</v>
      </c>
      <c r="BC589" s="3" t="str">
        <f t="shared" si="237"/>
        <v>with rating</v>
      </c>
      <c r="BD589">
        <v>2212</v>
      </c>
      <c r="BE589" s="3">
        <v>90</v>
      </c>
      <c r="BF589" s="8">
        <f t="shared" si="238"/>
        <v>0.9</v>
      </c>
      <c r="BG589" s="5">
        <f t="shared" si="218"/>
        <v>1990.8</v>
      </c>
      <c r="BH589">
        <v>4.2093128390596704</v>
      </c>
      <c r="BI589" t="s">
        <v>5064</v>
      </c>
      <c r="BJ589">
        <v>0</v>
      </c>
      <c r="BK589" s="3" t="str">
        <f t="shared" si="239"/>
        <v>No</v>
      </c>
      <c r="BM589" t="s">
        <v>5065</v>
      </c>
      <c r="BN589" t="s">
        <v>5066</v>
      </c>
      <c r="BO589" t="s">
        <v>5067</v>
      </c>
      <c r="BP589" t="s">
        <v>58</v>
      </c>
      <c r="BQ589" t="s">
        <v>59</v>
      </c>
      <c r="BR589" t="s">
        <v>5060</v>
      </c>
      <c r="BS589" t="s">
        <v>13907</v>
      </c>
      <c r="BT589" t="s">
        <v>12458</v>
      </c>
      <c r="BU589" t="s">
        <v>13908</v>
      </c>
      <c r="BV589" t="s">
        <v>12724</v>
      </c>
      <c r="BW589" t="s">
        <v>13909</v>
      </c>
      <c r="BX589" t="s">
        <v>12475</v>
      </c>
      <c r="BY589" t="s">
        <v>12473</v>
      </c>
      <c r="BZ589" t="s">
        <v>12554</v>
      </c>
      <c r="CA589" t="s">
        <v>13910</v>
      </c>
      <c r="CB589" t="s">
        <v>13392</v>
      </c>
      <c r="CC589" t="s">
        <v>12463</v>
      </c>
      <c r="CD589" t="s">
        <v>13911</v>
      </c>
      <c r="CE589" t="s">
        <v>13912</v>
      </c>
      <c r="CF589" t="s">
        <v>12493</v>
      </c>
      <c r="CG589" t="s">
        <v>12582</v>
      </c>
      <c r="CH589" t="s">
        <v>12505</v>
      </c>
      <c r="CI589" t="s">
        <v>13913</v>
      </c>
      <c r="CJ589" t="s">
        <v>13914</v>
      </c>
      <c r="CK589" t="s">
        <v>12520</v>
      </c>
    </row>
    <row r="590" spans="1:97" hidden="1" x14ac:dyDescent="0.25">
      <c r="A590">
        <v>589</v>
      </c>
      <c r="B590" t="s">
        <v>5068</v>
      </c>
      <c r="C590" t="s">
        <v>5069</v>
      </c>
      <c r="D590">
        <v>11</v>
      </c>
      <c r="E590">
        <v>10</v>
      </c>
      <c r="F590" t="s">
        <v>45</v>
      </c>
      <c r="G590">
        <v>100</v>
      </c>
      <c r="H590" s="3">
        <f t="shared" si="216"/>
        <v>1100</v>
      </c>
      <c r="I590" s="3">
        <f t="shared" si="217"/>
        <v>1000</v>
      </c>
      <c r="J590">
        <v>1</v>
      </c>
      <c r="K590" s="3" t="str">
        <f t="shared" si="219"/>
        <v>Yes</v>
      </c>
      <c r="L590" s="3" t="str">
        <f t="shared" si="220"/>
        <v>with rating</v>
      </c>
      <c r="M590" s="3">
        <f t="shared" si="221"/>
        <v>1</v>
      </c>
      <c r="N590" s="3" t="str">
        <f t="shared" si="222"/>
        <v>Below average</v>
      </c>
      <c r="O590" s="3">
        <f t="shared" si="223"/>
        <v>0</v>
      </c>
      <c r="P590" s="3">
        <f t="shared" si="224"/>
        <v>0</v>
      </c>
      <c r="Q590" s="3">
        <f t="shared" si="225"/>
        <v>0</v>
      </c>
      <c r="R590" s="3">
        <f t="shared" si="226"/>
        <v>1</v>
      </c>
      <c r="S590" s="3">
        <f t="shared" si="227"/>
        <v>0</v>
      </c>
      <c r="T590" s="3">
        <f t="shared" si="228"/>
        <v>0</v>
      </c>
      <c r="U590" s="3" t="str">
        <f t="shared" si="229"/>
        <v>Good</v>
      </c>
      <c r="V590">
        <v>3.13</v>
      </c>
      <c r="W590">
        <v>45</v>
      </c>
      <c r="X590">
        <v>11</v>
      </c>
      <c r="Y590" s="8">
        <f t="shared" si="230"/>
        <v>0.24444444444444444</v>
      </c>
      <c r="Z590">
        <v>11</v>
      </c>
      <c r="AA590">
        <v>7</v>
      </c>
      <c r="AB590">
        <v>5</v>
      </c>
      <c r="AC590">
        <v>11</v>
      </c>
      <c r="AD590" s="9">
        <f t="shared" si="231"/>
        <v>0.24444444444444444</v>
      </c>
      <c r="AE590">
        <v>0</v>
      </c>
      <c r="AF590">
        <v>0</v>
      </c>
      <c r="AG590" s="3" t="str">
        <f t="shared" si="232"/>
        <v>No</v>
      </c>
      <c r="AH590">
        <v>0</v>
      </c>
      <c r="AI590" s="3" t="str">
        <f t="shared" si="233"/>
        <v>No</v>
      </c>
      <c r="AJ590">
        <v>0</v>
      </c>
      <c r="AK590" s="3" t="str">
        <f t="shared" si="234"/>
        <v>No</v>
      </c>
      <c r="AL590" t="s">
        <v>5070</v>
      </c>
      <c r="AM590" t="s">
        <v>129</v>
      </c>
      <c r="AN590" t="s">
        <v>64</v>
      </c>
      <c r="AO590">
        <v>1</v>
      </c>
      <c r="AP590" s="6" t="s">
        <v>12443</v>
      </c>
      <c r="AQ590">
        <v>3</v>
      </c>
      <c r="AR590">
        <v>0</v>
      </c>
      <c r="AS590" s="3" t="str">
        <f t="shared" si="235"/>
        <v>No</v>
      </c>
      <c r="AT590">
        <v>26</v>
      </c>
      <c r="AU590">
        <v>50</v>
      </c>
      <c r="AV590" t="str">
        <f t="shared" si="236"/>
        <v>Yes</v>
      </c>
      <c r="AW590">
        <v>1</v>
      </c>
      <c r="AX590" t="s">
        <v>12445</v>
      </c>
      <c r="AY590" t="s">
        <v>51</v>
      </c>
      <c r="AZ590" s="6" t="s">
        <v>5071</v>
      </c>
      <c r="BA590" t="s">
        <v>5071</v>
      </c>
      <c r="BB590" t="s">
        <v>5072</v>
      </c>
      <c r="BC590" s="3" t="str">
        <f t="shared" si="237"/>
        <v>with rating</v>
      </c>
      <c r="BD590">
        <v>364</v>
      </c>
      <c r="BE590" s="3">
        <v>71</v>
      </c>
      <c r="BF590" s="8">
        <f t="shared" si="238"/>
        <v>0.71</v>
      </c>
      <c r="BG590" s="5">
        <f t="shared" si="218"/>
        <v>258.44</v>
      </c>
      <c r="BH590">
        <v>3.3818681318681301</v>
      </c>
      <c r="BI590" t="s">
        <v>5073</v>
      </c>
      <c r="BJ590">
        <v>0</v>
      </c>
      <c r="BK590" s="3" t="str">
        <f t="shared" si="239"/>
        <v>No</v>
      </c>
      <c r="BM590" t="s">
        <v>5074</v>
      </c>
      <c r="BN590" t="s">
        <v>5075</v>
      </c>
      <c r="BO590" t="s">
        <v>5076</v>
      </c>
      <c r="BP590" t="s">
        <v>58</v>
      </c>
      <c r="BQ590" t="s">
        <v>59</v>
      </c>
      <c r="BR590" t="s">
        <v>5070</v>
      </c>
      <c r="BS590" t="s">
        <v>12458</v>
      </c>
      <c r="BT590" t="s">
        <v>13073</v>
      </c>
      <c r="BU590" t="s">
        <v>12776</v>
      </c>
      <c r="BV590" t="s">
        <v>12582</v>
      </c>
      <c r="BW590" t="s">
        <v>12459</v>
      </c>
      <c r="BX590" t="s">
        <v>12812</v>
      </c>
      <c r="BY590" t="s">
        <v>12506</v>
      </c>
      <c r="BZ590" t="s">
        <v>12523</v>
      </c>
      <c r="CA590" t="s">
        <v>12463</v>
      </c>
      <c r="CB590" t="s">
        <v>13352</v>
      </c>
      <c r="CC590" t="s">
        <v>12813</v>
      </c>
      <c r="CD590" t="s">
        <v>13078</v>
      </c>
      <c r="CE590" t="s">
        <v>13513</v>
      </c>
      <c r="CF590" t="s">
        <v>13760</v>
      </c>
      <c r="CG590" t="s">
        <v>12605</v>
      </c>
      <c r="CH590" t="s">
        <v>12777</v>
      </c>
      <c r="CI590" t="s">
        <v>12825</v>
      </c>
      <c r="CJ590" t="s">
        <v>12466</v>
      </c>
      <c r="CK590" t="s">
        <v>12529</v>
      </c>
    </row>
    <row r="591" spans="1:97" hidden="1" x14ac:dyDescent="0.25">
      <c r="A591">
        <v>590</v>
      </c>
      <c r="B591" t="s">
        <v>5077</v>
      </c>
      <c r="C591" t="s">
        <v>5078</v>
      </c>
      <c r="D591">
        <v>8</v>
      </c>
      <c r="E591">
        <v>7</v>
      </c>
      <c r="F591" t="s">
        <v>45</v>
      </c>
      <c r="G591">
        <v>100</v>
      </c>
      <c r="H591" s="3">
        <f t="shared" si="216"/>
        <v>800</v>
      </c>
      <c r="I591" s="3">
        <f t="shared" si="217"/>
        <v>700</v>
      </c>
      <c r="J591">
        <v>1</v>
      </c>
      <c r="K591" s="3" t="str">
        <f t="shared" si="219"/>
        <v>Yes</v>
      </c>
      <c r="L591" s="3" t="str">
        <f t="shared" si="220"/>
        <v>with rating</v>
      </c>
      <c r="M591" s="3">
        <f t="shared" si="221"/>
        <v>1</v>
      </c>
      <c r="N591" s="3" t="str">
        <f t="shared" si="222"/>
        <v>Below average</v>
      </c>
      <c r="O591" s="3">
        <f t="shared" si="223"/>
        <v>0</v>
      </c>
      <c r="P591" s="3">
        <f t="shared" si="224"/>
        <v>0</v>
      </c>
      <c r="Q591" s="3">
        <f t="shared" si="225"/>
        <v>0</v>
      </c>
      <c r="R591" s="3">
        <f t="shared" si="226"/>
        <v>1</v>
      </c>
      <c r="S591" s="3">
        <f t="shared" si="227"/>
        <v>0</v>
      </c>
      <c r="T591" s="3">
        <f t="shared" si="228"/>
        <v>0</v>
      </c>
      <c r="U591" s="3" t="str">
        <f t="shared" si="229"/>
        <v>Good</v>
      </c>
      <c r="V591">
        <v>3.33</v>
      </c>
      <c r="W591">
        <v>3</v>
      </c>
      <c r="X591">
        <v>1</v>
      </c>
      <c r="Y591" s="8">
        <f t="shared" si="230"/>
        <v>0.33333333333333331</v>
      </c>
      <c r="Z591">
        <v>1</v>
      </c>
      <c r="AA591">
        <v>0</v>
      </c>
      <c r="AB591">
        <v>0</v>
      </c>
      <c r="AC591">
        <v>1</v>
      </c>
      <c r="AD591" s="9">
        <f t="shared" si="231"/>
        <v>0.33333333333333331</v>
      </c>
      <c r="AE591">
        <v>0</v>
      </c>
      <c r="AF591">
        <v>0</v>
      </c>
      <c r="AG591" s="3" t="str">
        <f t="shared" si="232"/>
        <v>No</v>
      </c>
      <c r="AH591">
        <v>0</v>
      </c>
      <c r="AI591" s="3" t="str">
        <f t="shared" si="233"/>
        <v>No</v>
      </c>
      <c r="AJ591">
        <v>0</v>
      </c>
      <c r="AK591" s="3" t="str">
        <f t="shared" si="234"/>
        <v>No</v>
      </c>
      <c r="AL591" t="s">
        <v>11828</v>
      </c>
      <c r="AM591" t="s">
        <v>5080</v>
      </c>
      <c r="AN591" t="s">
        <v>96</v>
      </c>
      <c r="AO591">
        <v>50</v>
      </c>
      <c r="AP591" s="6" t="s">
        <v>12443</v>
      </c>
      <c r="AQ591">
        <v>2</v>
      </c>
      <c r="AR591">
        <v>0</v>
      </c>
      <c r="AS591" s="3" t="str">
        <f t="shared" si="235"/>
        <v>No</v>
      </c>
      <c r="AT591">
        <v>40</v>
      </c>
      <c r="AU591">
        <v>50</v>
      </c>
      <c r="AV591" t="str">
        <f t="shared" si="236"/>
        <v>Yes</v>
      </c>
      <c r="AW591">
        <v>1</v>
      </c>
      <c r="AX591" t="s">
        <v>12445</v>
      </c>
      <c r="AY591" t="s">
        <v>51</v>
      </c>
      <c r="AZ591" s="6" t="s">
        <v>5081</v>
      </c>
      <c r="BA591" t="s">
        <v>5081</v>
      </c>
      <c r="BB591" t="s">
        <v>5082</v>
      </c>
      <c r="BC591" s="3" t="str">
        <f t="shared" si="237"/>
        <v>with rating</v>
      </c>
      <c r="BD591">
        <v>619</v>
      </c>
      <c r="BE591" s="3">
        <v>93</v>
      </c>
      <c r="BF591" s="8">
        <f t="shared" si="238"/>
        <v>0.93</v>
      </c>
      <c r="BG591" s="5">
        <f t="shared" si="218"/>
        <v>575.66999999999996</v>
      </c>
      <c r="BH591">
        <v>4.3683360258481398</v>
      </c>
      <c r="BI591" t="s">
        <v>5083</v>
      </c>
      <c r="BJ591">
        <v>0</v>
      </c>
      <c r="BK591" s="3" t="str">
        <f t="shared" si="239"/>
        <v>No</v>
      </c>
      <c r="BM591" t="s">
        <v>5084</v>
      </c>
      <c r="BN591" t="s">
        <v>5085</v>
      </c>
      <c r="BO591" t="s">
        <v>5086</v>
      </c>
      <c r="BP591" t="s">
        <v>58</v>
      </c>
      <c r="BQ591" t="s">
        <v>59</v>
      </c>
      <c r="BR591" t="s">
        <v>11828</v>
      </c>
      <c r="BS591" t="s">
        <v>12458</v>
      </c>
      <c r="BT591" t="s">
        <v>12469</v>
      </c>
      <c r="BU591" t="s">
        <v>12523</v>
      </c>
      <c r="BV591" t="s">
        <v>13395</v>
      </c>
      <c r="BW591" t="s">
        <v>12524</v>
      </c>
      <c r="BX591" t="s">
        <v>12570</v>
      </c>
      <c r="BY591" t="s">
        <v>12774</v>
      </c>
      <c r="BZ591" t="s">
        <v>12923</v>
      </c>
      <c r="CA591" t="s">
        <v>12519</v>
      </c>
      <c r="CB591" t="s">
        <v>12571</v>
      </c>
      <c r="CC591" t="s">
        <v>12725</v>
      </c>
      <c r="CD591" t="s">
        <v>12572</v>
      </c>
    </row>
    <row r="592" spans="1:97" hidden="1" x14ac:dyDescent="0.25">
      <c r="A592">
        <v>591</v>
      </c>
      <c r="B592" t="s">
        <v>5087</v>
      </c>
      <c r="C592" t="s">
        <v>5088</v>
      </c>
      <c r="D592">
        <v>12</v>
      </c>
      <c r="E592">
        <v>11</v>
      </c>
      <c r="F592" t="s">
        <v>45</v>
      </c>
      <c r="G592">
        <v>1000</v>
      </c>
      <c r="H592" s="3">
        <f t="shared" si="216"/>
        <v>12000</v>
      </c>
      <c r="I592" s="3">
        <f t="shared" si="217"/>
        <v>11000</v>
      </c>
      <c r="J592">
        <v>0</v>
      </c>
      <c r="K592" s="3" t="str">
        <f t="shared" si="219"/>
        <v>No</v>
      </c>
      <c r="L592" s="3" t="str">
        <f t="shared" si="220"/>
        <v>with rating</v>
      </c>
      <c r="M592" s="3">
        <f t="shared" si="221"/>
        <v>1</v>
      </c>
      <c r="N592" s="3" t="str">
        <f t="shared" si="222"/>
        <v>Above average</v>
      </c>
      <c r="O592" s="3">
        <f t="shared" si="223"/>
        <v>0</v>
      </c>
      <c r="P592" s="3">
        <f t="shared" si="224"/>
        <v>0</v>
      </c>
      <c r="Q592" s="3">
        <f t="shared" si="225"/>
        <v>0</v>
      </c>
      <c r="R592" s="3">
        <f t="shared" si="226"/>
        <v>0</v>
      </c>
      <c r="S592" s="3">
        <f t="shared" si="227"/>
        <v>1</v>
      </c>
      <c r="T592" s="3">
        <f t="shared" si="228"/>
        <v>0</v>
      </c>
      <c r="U592" s="3" t="str">
        <f t="shared" si="229"/>
        <v>Very good</v>
      </c>
      <c r="V592">
        <v>4.05</v>
      </c>
      <c r="W592">
        <v>614</v>
      </c>
      <c r="X592">
        <v>339</v>
      </c>
      <c r="Y592" s="8">
        <f t="shared" si="230"/>
        <v>0.55211726384364823</v>
      </c>
      <c r="Z592">
        <v>114</v>
      </c>
      <c r="AA592">
        <v>70</v>
      </c>
      <c r="AB592">
        <v>34</v>
      </c>
      <c r="AC592">
        <v>57</v>
      </c>
      <c r="AD592" s="9">
        <f t="shared" si="231"/>
        <v>9.2833876221498371E-2</v>
      </c>
      <c r="AE592">
        <v>0</v>
      </c>
      <c r="AF592">
        <v>0</v>
      </c>
      <c r="AG592" s="3" t="str">
        <f t="shared" si="232"/>
        <v>No</v>
      </c>
      <c r="AH592">
        <v>0</v>
      </c>
      <c r="AI592" s="3" t="str">
        <f t="shared" si="233"/>
        <v>No</v>
      </c>
      <c r="AJ592">
        <v>0</v>
      </c>
      <c r="AK592" s="3" t="str">
        <f t="shared" si="234"/>
        <v>No</v>
      </c>
      <c r="AL592" t="s">
        <v>5089</v>
      </c>
      <c r="AM592" t="s">
        <v>85</v>
      </c>
      <c r="AN592" t="s">
        <v>96</v>
      </c>
      <c r="AO592">
        <v>50</v>
      </c>
      <c r="AP592" s="6" t="s">
        <v>12443</v>
      </c>
      <c r="AQ592">
        <v>3</v>
      </c>
      <c r="AR592">
        <v>0</v>
      </c>
      <c r="AS592" s="3" t="str">
        <f t="shared" si="235"/>
        <v>No</v>
      </c>
      <c r="AT592">
        <v>42</v>
      </c>
      <c r="AU592">
        <v>50</v>
      </c>
      <c r="AV592" t="str">
        <f t="shared" si="236"/>
        <v>No</v>
      </c>
      <c r="AY592" t="s">
        <v>51</v>
      </c>
      <c r="AZ592" s="6" t="s">
        <v>2524</v>
      </c>
      <c r="BA592" t="s">
        <v>2525</v>
      </c>
      <c r="BB592" t="s">
        <v>5090</v>
      </c>
      <c r="BC592" s="3" t="str">
        <f t="shared" si="237"/>
        <v>with rating</v>
      </c>
      <c r="BD592">
        <v>45151</v>
      </c>
      <c r="BE592" s="3">
        <v>0</v>
      </c>
      <c r="BF592" s="8">
        <f t="shared" si="238"/>
        <v>0</v>
      </c>
      <c r="BG592" s="5">
        <f t="shared" si="218"/>
        <v>0</v>
      </c>
      <c r="BH592">
        <v>4.0329560807069598</v>
      </c>
      <c r="BI592" s="1" t="s">
        <v>2527</v>
      </c>
      <c r="BJ592">
        <v>0</v>
      </c>
      <c r="BK592" s="3" t="str">
        <f t="shared" si="239"/>
        <v>No</v>
      </c>
      <c r="BM592" t="s">
        <v>5091</v>
      </c>
      <c r="BN592" t="s">
        <v>5092</v>
      </c>
      <c r="BO592" t="s">
        <v>5093</v>
      </c>
      <c r="BP592" t="s">
        <v>58</v>
      </c>
      <c r="BQ592" t="s">
        <v>59</v>
      </c>
      <c r="BR592" t="s">
        <v>5089</v>
      </c>
      <c r="BS592" t="s">
        <v>12458</v>
      </c>
      <c r="BT592" t="s">
        <v>12469</v>
      </c>
      <c r="BU592" t="s">
        <v>12523</v>
      </c>
      <c r="BV592" t="s">
        <v>12570</v>
      </c>
      <c r="BW592" t="s">
        <v>12607</v>
      </c>
      <c r="BX592" t="s">
        <v>12871</v>
      </c>
      <c r="BY592" t="s">
        <v>13915</v>
      </c>
      <c r="BZ592" t="s">
        <v>12463</v>
      </c>
      <c r="CA592" t="s">
        <v>12459</v>
      </c>
      <c r="CB592" t="s">
        <v>13916</v>
      </c>
      <c r="CC592" t="s">
        <v>12493</v>
      </c>
      <c r="CD592" t="s">
        <v>12626</v>
      </c>
      <c r="CE592" t="s">
        <v>13236</v>
      </c>
      <c r="CF592" t="s">
        <v>12542</v>
      </c>
      <c r="CG592" t="s">
        <v>12554</v>
      </c>
      <c r="CH592" t="s">
        <v>12466</v>
      </c>
      <c r="CI592" t="s">
        <v>12475</v>
      </c>
    </row>
    <row r="593" spans="1:94" hidden="1" x14ac:dyDescent="0.25">
      <c r="A593">
        <v>592</v>
      </c>
      <c r="B593" t="s">
        <v>5094</v>
      </c>
      <c r="C593" t="s">
        <v>11829</v>
      </c>
      <c r="D593">
        <v>8</v>
      </c>
      <c r="E593">
        <v>9</v>
      </c>
      <c r="F593" t="s">
        <v>45</v>
      </c>
      <c r="G593">
        <v>5000</v>
      </c>
      <c r="H593" s="3">
        <f t="shared" si="216"/>
        <v>40000</v>
      </c>
      <c r="I593" s="3">
        <f t="shared" si="217"/>
        <v>45000</v>
      </c>
      <c r="J593">
        <v>1</v>
      </c>
      <c r="K593" s="3" t="str">
        <f t="shared" si="219"/>
        <v>Yes</v>
      </c>
      <c r="L593" s="3" t="str">
        <f t="shared" si="220"/>
        <v>with rating</v>
      </c>
      <c r="M593" s="3">
        <f t="shared" si="221"/>
        <v>1</v>
      </c>
      <c r="N593" s="3" t="str">
        <f t="shared" si="222"/>
        <v>Above average</v>
      </c>
      <c r="O593" s="3">
        <f t="shared" si="223"/>
        <v>0</v>
      </c>
      <c r="P593" s="3">
        <f t="shared" si="224"/>
        <v>0</v>
      </c>
      <c r="Q593" s="3">
        <f t="shared" si="225"/>
        <v>0</v>
      </c>
      <c r="R593" s="3">
        <f t="shared" si="226"/>
        <v>0</v>
      </c>
      <c r="S593" s="3">
        <f t="shared" si="227"/>
        <v>1</v>
      </c>
      <c r="T593" s="3">
        <f t="shared" si="228"/>
        <v>0</v>
      </c>
      <c r="U593" s="3" t="str">
        <f t="shared" si="229"/>
        <v>Very good</v>
      </c>
      <c r="V593">
        <v>4.07</v>
      </c>
      <c r="W593">
        <v>775</v>
      </c>
      <c r="X593">
        <v>411</v>
      </c>
      <c r="Y593" s="8">
        <f t="shared" si="230"/>
        <v>0.53032258064516125</v>
      </c>
      <c r="Z593">
        <v>158</v>
      </c>
      <c r="AA593">
        <v>102</v>
      </c>
      <c r="AB593">
        <v>56</v>
      </c>
      <c r="AC593">
        <v>48</v>
      </c>
      <c r="AD593" s="9">
        <f t="shared" si="231"/>
        <v>6.1935483870967742E-2</v>
      </c>
      <c r="AE593">
        <v>0</v>
      </c>
      <c r="AF593">
        <v>0</v>
      </c>
      <c r="AG593" s="3" t="str">
        <f t="shared" si="232"/>
        <v>No</v>
      </c>
      <c r="AH593">
        <v>0</v>
      </c>
      <c r="AI593" s="3" t="str">
        <f t="shared" si="233"/>
        <v>No</v>
      </c>
      <c r="AJ593">
        <v>0</v>
      </c>
      <c r="AK593" s="3" t="str">
        <f t="shared" si="234"/>
        <v>No</v>
      </c>
      <c r="AL593" t="s">
        <v>5096</v>
      </c>
      <c r="AM593" t="s">
        <v>129</v>
      </c>
      <c r="AN593" t="s">
        <v>96</v>
      </c>
      <c r="AO593">
        <v>50</v>
      </c>
      <c r="AP593" s="6" t="s">
        <v>12443</v>
      </c>
      <c r="AQ593">
        <v>2</v>
      </c>
      <c r="AR593">
        <v>0</v>
      </c>
      <c r="AS593" s="3" t="str">
        <f t="shared" si="235"/>
        <v>No</v>
      </c>
      <c r="AT593">
        <v>43</v>
      </c>
      <c r="AU593">
        <v>50</v>
      </c>
      <c r="AV593" t="str">
        <f t="shared" si="236"/>
        <v>Yes</v>
      </c>
      <c r="AW593">
        <v>1</v>
      </c>
      <c r="AX593" t="s">
        <v>12445</v>
      </c>
      <c r="AY593" t="s">
        <v>51</v>
      </c>
      <c r="AZ593" s="6" t="s">
        <v>2657</v>
      </c>
      <c r="BA593" t="s">
        <v>2658</v>
      </c>
      <c r="BB593" t="s">
        <v>2659</v>
      </c>
      <c r="BC593" s="3" t="str">
        <f t="shared" si="237"/>
        <v>with rating</v>
      </c>
      <c r="BD593">
        <v>42919</v>
      </c>
      <c r="BE593" s="3">
        <v>87</v>
      </c>
      <c r="BF593" s="8">
        <f t="shared" si="238"/>
        <v>0.87</v>
      </c>
      <c r="BG593" s="5">
        <f t="shared" si="218"/>
        <v>37339.53</v>
      </c>
      <c r="BH593">
        <v>4.1059670542184099</v>
      </c>
      <c r="BI593" t="s">
        <v>2660</v>
      </c>
      <c r="BJ593">
        <v>0</v>
      </c>
      <c r="BK593" s="3" t="str">
        <f t="shared" si="239"/>
        <v>No</v>
      </c>
      <c r="BM593" t="s">
        <v>5097</v>
      </c>
      <c r="BN593" t="s">
        <v>5098</v>
      </c>
      <c r="BO593" t="s">
        <v>5099</v>
      </c>
      <c r="BP593" t="s">
        <v>58</v>
      </c>
      <c r="BQ593" t="s">
        <v>59</v>
      </c>
      <c r="BR593" t="s">
        <v>5096</v>
      </c>
      <c r="BS593" t="s">
        <v>12458</v>
      </c>
      <c r="BT593" t="s">
        <v>12459</v>
      </c>
      <c r="BU593" t="s">
        <v>13601</v>
      </c>
      <c r="BV593" t="s">
        <v>12589</v>
      </c>
      <c r="BW593" t="s">
        <v>12501</v>
      </c>
      <c r="BX593" t="s">
        <v>13917</v>
      </c>
      <c r="BY593" t="s">
        <v>12631</v>
      </c>
      <c r="BZ593" t="s">
        <v>13918</v>
      </c>
      <c r="CA593" t="s">
        <v>13919</v>
      </c>
      <c r="CB593" t="s">
        <v>12648</v>
      </c>
      <c r="CC593" t="s">
        <v>12734</v>
      </c>
      <c r="CD593" t="s">
        <v>12466</v>
      </c>
      <c r="CE593" t="s">
        <v>12475</v>
      </c>
      <c r="CF593" t="s">
        <v>12469</v>
      </c>
      <c r="CG593" t="s">
        <v>12680</v>
      </c>
      <c r="CH593" t="s">
        <v>12467</v>
      </c>
      <c r="CI593" t="s">
        <v>12512</v>
      </c>
      <c r="CJ593" t="s">
        <v>12473</v>
      </c>
      <c r="CK593" t="s">
        <v>12515</v>
      </c>
      <c r="CL593" t="s">
        <v>12463</v>
      </c>
      <c r="CM593" t="s">
        <v>12690</v>
      </c>
      <c r="CN593" t="s">
        <v>12740</v>
      </c>
      <c r="CO593" t="s">
        <v>12664</v>
      </c>
      <c r="CP593" t="s">
        <v>12924</v>
      </c>
    </row>
    <row r="594" spans="1:94" hidden="1" x14ac:dyDescent="0.25">
      <c r="A594">
        <v>593</v>
      </c>
      <c r="B594" t="s">
        <v>5100</v>
      </c>
      <c r="C594" t="s">
        <v>5101</v>
      </c>
      <c r="D594">
        <v>11</v>
      </c>
      <c r="E594">
        <v>10</v>
      </c>
      <c r="F594" t="s">
        <v>45</v>
      </c>
      <c r="G594">
        <v>100</v>
      </c>
      <c r="H594" s="3">
        <f t="shared" si="216"/>
        <v>1100</v>
      </c>
      <c r="I594" s="3">
        <f t="shared" si="217"/>
        <v>1000</v>
      </c>
      <c r="J594">
        <v>1</v>
      </c>
      <c r="K594" s="3" t="str">
        <f t="shared" si="219"/>
        <v>Yes</v>
      </c>
      <c r="L594" s="3" t="str">
        <f t="shared" si="220"/>
        <v>with rating</v>
      </c>
      <c r="M594" s="3">
        <f t="shared" si="221"/>
        <v>1</v>
      </c>
      <c r="N594" s="3" t="str">
        <f t="shared" si="222"/>
        <v>Below average</v>
      </c>
      <c r="O594" s="3">
        <f t="shared" si="223"/>
        <v>0</v>
      </c>
      <c r="P594" s="3">
        <f t="shared" si="224"/>
        <v>0</v>
      </c>
      <c r="Q594" s="3">
        <f t="shared" si="225"/>
        <v>0</v>
      </c>
      <c r="R594" s="3">
        <f t="shared" si="226"/>
        <v>1</v>
      </c>
      <c r="S594" s="3">
        <f t="shared" si="227"/>
        <v>0</v>
      </c>
      <c r="T594" s="3">
        <f t="shared" si="228"/>
        <v>0</v>
      </c>
      <c r="U594" s="3" t="str">
        <f t="shared" si="229"/>
        <v>Good</v>
      </c>
      <c r="V594">
        <v>3.32</v>
      </c>
      <c r="W594">
        <v>28</v>
      </c>
      <c r="X594">
        <v>11</v>
      </c>
      <c r="Y594" s="8">
        <f t="shared" si="230"/>
        <v>0.39285714285714285</v>
      </c>
      <c r="Z594">
        <v>3</v>
      </c>
      <c r="AA594">
        <v>3</v>
      </c>
      <c r="AB594">
        <v>6</v>
      </c>
      <c r="AC594">
        <v>5</v>
      </c>
      <c r="AD594" s="9">
        <f t="shared" si="231"/>
        <v>0.17857142857142858</v>
      </c>
      <c r="AE594">
        <v>0</v>
      </c>
      <c r="AF594">
        <v>0</v>
      </c>
      <c r="AG594" s="3" t="str">
        <f t="shared" si="232"/>
        <v>No</v>
      </c>
      <c r="AH594">
        <v>0</v>
      </c>
      <c r="AI594" s="3" t="str">
        <f t="shared" si="233"/>
        <v>No</v>
      </c>
      <c r="AJ594">
        <v>0</v>
      </c>
      <c r="AK594" s="3" t="str">
        <f t="shared" si="234"/>
        <v>No</v>
      </c>
      <c r="AL594" t="s">
        <v>5102</v>
      </c>
      <c r="AM594" t="s">
        <v>129</v>
      </c>
      <c r="AN594" t="s">
        <v>96</v>
      </c>
      <c r="AO594">
        <v>50</v>
      </c>
      <c r="AP594" s="6" t="s">
        <v>12443</v>
      </c>
      <c r="AQ594">
        <v>2</v>
      </c>
      <c r="AR594">
        <v>0</v>
      </c>
      <c r="AS594" s="3" t="str">
        <f t="shared" si="235"/>
        <v>No</v>
      </c>
      <c r="AT594">
        <v>18</v>
      </c>
      <c r="AU594">
        <v>50</v>
      </c>
      <c r="AV594" t="str">
        <f t="shared" si="236"/>
        <v>No</v>
      </c>
      <c r="AY594" t="s">
        <v>51</v>
      </c>
      <c r="AZ594" s="6" t="s">
        <v>5103</v>
      </c>
      <c r="BA594" t="s">
        <v>5104</v>
      </c>
      <c r="BB594" t="s">
        <v>5105</v>
      </c>
      <c r="BC594" s="3" t="str">
        <f t="shared" si="237"/>
        <v>with rating</v>
      </c>
      <c r="BD594">
        <v>1151</v>
      </c>
      <c r="BE594" s="3">
        <v>0</v>
      </c>
      <c r="BF594" s="8">
        <f t="shared" si="238"/>
        <v>0</v>
      </c>
      <c r="BG594" s="5">
        <f t="shared" si="218"/>
        <v>0</v>
      </c>
      <c r="BH594">
        <v>4.3249348392701998</v>
      </c>
      <c r="BI594" t="s">
        <v>5106</v>
      </c>
      <c r="BJ594">
        <v>0</v>
      </c>
      <c r="BK594" s="3" t="str">
        <f t="shared" si="239"/>
        <v>No</v>
      </c>
      <c r="BM594" t="s">
        <v>5107</v>
      </c>
      <c r="BN594" t="s">
        <v>5108</v>
      </c>
      <c r="BO594" t="s">
        <v>5109</v>
      </c>
      <c r="BP594" t="s">
        <v>58</v>
      </c>
      <c r="BQ594" t="s">
        <v>59</v>
      </c>
      <c r="BR594" t="s">
        <v>5102</v>
      </c>
      <c r="BS594" t="s">
        <v>13920</v>
      </c>
      <c r="BT594" t="s">
        <v>12458</v>
      </c>
      <c r="BU594" t="s">
        <v>12469</v>
      </c>
      <c r="BV594" t="s">
        <v>12467</v>
      </c>
      <c r="BW594" t="s">
        <v>12512</v>
      </c>
      <c r="BX594" t="s">
        <v>13921</v>
      </c>
      <c r="BY594" t="s">
        <v>12473</v>
      </c>
      <c r="BZ594" t="s">
        <v>12501</v>
      </c>
      <c r="CA594" t="s">
        <v>12463</v>
      </c>
      <c r="CB594" t="s">
        <v>12459</v>
      </c>
      <c r="CC594" t="s">
        <v>12977</v>
      </c>
      <c r="CD594" t="s">
        <v>12979</v>
      </c>
      <c r="CE594" t="s">
        <v>12477</v>
      </c>
      <c r="CF594" t="s">
        <v>12493</v>
      </c>
      <c r="CG594" t="s">
        <v>12809</v>
      </c>
      <c r="CH594" t="s">
        <v>12466</v>
      </c>
      <c r="CI594" t="s">
        <v>12518</v>
      </c>
      <c r="CJ594" t="s">
        <v>12475</v>
      </c>
    </row>
    <row r="595" spans="1:94" hidden="1" x14ac:dyDescent="0.25">
      <c r="A595">
        <v>594</v>
      </c>
      <c r="B595" t="s">
        <v>5110</v>
      </c>
      <c r="C595" t="s">
        <v>11830</v>
      </c>
      <c r="D595">
        <v>5</v>
      </c>
      <c r="E595">
        <v>5</v>
      </c>
      <c r="F595" t="s">
        <v>45</v>
      </c>
      <c r="G595">
        <v>10000</v>
      </c>
      <c r="H595" s="3">
        <f t="shared" si="216"/>
        <v>50000</v>
      </c>
      <c r="I595" s="3">
        <f t="shared" si="217"/>
        <v>50000</v>
      </c>
      <c r="J595">
        <v>0</v>
      </c>
      <c r="K595" s="3" t="str">
        <f t="shared" si="219"/>
        <v>No</v>
      </c>
      <c r="L595" s="3" t="str">
        <f t="shared" si="220"/>
        <v>with rating</v>
      </c>
      <c r="M595" s="3">
        <f t="shared" si="221"/>
        <v>1</v>
      </c>
      <c r="N595" s="3" t="str">
        <f t="shared" si="222"/>
        <v>Above average</v>
      </c>
      <c r="O595" s="3">
        <f t="shared" si="223"/>
        <v>0</v>
      </c>
      <c r="P595" s="3">
        <f t="shared" si="224"/>
        <v>0</v>
      </c>
      <c r="Q595" s="3">
        <f t="shared" si="225"/>
        <v>0</v>
      </c>
      <c r="R595" s="3">
        <f t="shared" si="226"/>
        <v>0</v>
      </c>
      <c r="S595" s="3">
        <f t="shared" si="227"/>
        <v>1</v>
      </c>
      <c r="T595" s="3">
        <f t="shared" si="228"/>
        <v>0</v>
      </c>
      <c r="U595" s="3" t="str">
        <f t="shared" si="229"/>
        <v>Very good</v>
      </c>
      <c r="V595">
        <v>3.94</v>
      </c>
      <c r="W595">
        <v>2557</v>
      </c>
      <c r="X595">
        <v>1228</v>
      </c>
      <c r="Y595" s="8">
        <f t="shared" si="230"/>
        <v>0.48025029331247554</v>
      </c>
      <c r="Z595">
        <v>552</v>
      </c>
      <c r="AA595">
        <v>394</v>
      </c>
      <c r="AB595">
        <v>165</v>
      </c>
      <c r="AC595">
        <v>218</v>
      </c>
      <c r="AD595" s="9">
        <f t="shared" si="231"/>
        <v>8.5256159561986705E-2</v>
      </c>
      <c r="AE595">
        <v>0</v>
      </c>
      <c r="AF595">
        <v>0</v>
      </c>
      <c r="AG595" s="3" t="str">
        <f t="shared" si="232"/>
        <v>No</v>
      </c>
      <c r="AH595">
        <v>0</v>
      </c>
      <c r="AI595" s="3" t="str">
        <f t="shared" si="233"/>
        <v>No</v>
      </c>
      <c r="AJ595">
        <v>0</v>
      </c>
      <c r="AK595" s="3" t="str">
        <f t="shared" si="234"/>
        <v>No</v>
      </c>
      <c r="AL595" t="s">
        <v>11831</v>
      </c>
      <c r="AM595" t="s">
        <v>129</v>
      </c>
      <c r="AN595" t="s">
        <v>96</v>
      </c>
      <c r="AO595">
        <v>10</v>
      </c>
      <c r="AP595" s="6" t="s">
        <v>12443</v>
      </c>
      <c r="AQ595">
        <v>1</v>
      </c>
      <c r="AR595">
        <v>0</v>
      </c>
      <c r="AS595" s="3" t="str">
        <f t="shared" si="235"/>
        <v>No</v>
      </c>
      <c r="AT595">
        <v>48</v>
      </c>
      <c r="AU595">
        <v>50</v>
      </c>
      <c r="AV595" t="str">
        <f t="shared" si="236"/>
        <v>No</v>
      </c>
      <c r="AY595" t="s">
        <v>51</v>
      </c>
      <c r="AZ595" s="6" t="s">
        <v>969</v>
      </c>
      <c r="BA595" t="s">
        <v>970</v>
      </c>
      <c r="BB595" t="s">
        <v>971</v>
      </c>
      <c r="BC595" s="3" t="str">
        <f t="shared" si="237"/>
        <v>with rating</v>
      </c>
      <c r="BD595">
        <v>32168</v>
      </c>
      <c r="BE595" s="3">
        <v>83</v>
      </c>
      <c r="BF595" s="8">
        <f t="shared" si="238"/>
        <v>0.83</v>
      </c>
      <c r="BG595" s="5">
        <f t="shared" si="218"/>
        <v>26699.439999999999</v>
      </c>
      <c r="BH595">
        <v>3.88454364585923</v>
      </c>
      <c r="BI595" t="s">
        <v>972</v>
      </c>
      <c r="BJ595">
        <v>0</v>
      </c>
      <c r="BK595" s="3" t="str">
        <f t="shared" si="239"/>
        <v>No</v>
      </c>
      <c r="BM595" t="s">
        <v>5113</v>
      </c>
      <c r="BN595" t="s">
        <v>5114</v>
      </c>
      <c r="BO595" t="s">
        <v>5115</v>
      </c>
      <c r="BP595" t="s">
        <v>58</v>
      </c>
      <c r="BQ595" t="s">
        <v>59</v>
      </c>
      <c r="BR595" t="s">
        <v>11831</v>
      </c>
      <c r="BS595" t="s">
        <v>12530</v>
      </c>
      <c r="BT595" t="s">
        <v>12458</v>
      </c>
      <c r="BU595" t="s">
        <v>12519</v>
      </c>
      <c r="BV595" t="s">
        <v>12467</v>
      </c>
      <c r="BW595" t="s">
        <v>12512</v>
      </c>
      <c r="BX595" t="s">
        <v>12508</v>
      </c>
      <c r="BY595" t="s">
        <v>12473</v>
      </c>
      <c r="BZ595" t="s">
        <v>12524</v>
      </c>
      <c r="CA595" t="s">
        <v>12501</v>
      </c>
      <c r="CB595" t="s">
        <v>12518</v>
      </c>
      <c r="CC595" t="s">
        <v>12469</v>
      </c>
      <c r="CD595" t="s">
        <v>12650</v>
      </c>
      <c r="CE595" t="s">
        <v>12459</v>
      </c>
      <c r="CF595" t="s">
        <v>12605</v>
      </c>
      <c r="CG595" t="s">
        <v>12475</v>
      </c>
      <c r="CH595" t="s">
        <v>12463</v>
      </c>
      <c r="CI595" t="s">
        <v>12466</v>
      </c>
      <c r="CJ595" t="s">
        <v>12510</v>
      </c>
    </row>
    <row r="596" spans="1:94" hidden="1" x14ac:dyDescent="0.25">
      <c r="A596">
        <v>595</v>
      </c>
      <c r="B596" t="s">
        <v>5116</v>
      </c>
      <c r="C596" t="s">
        <v>5117</v>
      </c>
      <c r="D596">
        <v>5</v>
      </c>
      <c r="E596">
        <v>76</v>
      </c>
      <c r="F596" t="s">
        <v>45</v>
      </c>
      <c r="G596">
        <v>1000</v>
      </c>
      <c r="H596" s="3">
        <f t="shared" si="216"/>
        <v>5000</v>
      </c>
      <c r="I596" s="3">
        <f t="shared" si="217"/>
        <v>76000</v>
      </c>
      <c r="J596">
        <v>1</v>
      </c>
      <c r="K596" s="3" t="str">
        <f t="shared" si="219"/>
        <v>Yes</v>
      </c>
      <c r="L596" s="3" t="str">
        <f t="shared" si="220"/>
        <v>with rating</v>
      </c>
      <c r="M596" s="3">
        <f t="shared" si="221"/>
        <v>1</v>
      </c>
      <c r="N596" s="3" t="str">
        <f t="shared" si="222"/>
        <v>Below average</v>
      </c>
      <c r="O596" s="3">
        <f t="shared" si="223"/>
        <v>0</v>
      </c>
      <c r="P596" s="3">
        <f t="shared" si="224"/>
        <v>0</v>
      </c>
      <c r="Q596" s="3">
        <f t="shared" si="225"/>
        <v>0</v>
      </c>
      <c r="R596" s="3">
        <f t="shared" si="226"/>
        <v>0</v>
      </c>
      <c r="S596" s="3">
        <f t="shared" si="227"/>
        <v>1</v>
      </c>
      <c r="T596" s="3">
        <f t="shared" si="228"/>
        <v>0</v>
      </c>
      <c r="U596" s="3" t="str">
        <f t="shared" si="229"/>
        <v>Very good</v>
      </c>
      <c r="V596">
        <v>3.77</v>
      </c>
      <c r="W596">
        <v>404</v>
      </c>
      <c r="X596">
        <v>173</v>
      </c>
      <c r="Y596" s="8">
        <f t="shared" si="230"/>
        <v>0.42821782178217821</v>
      </c>
      <c r="Z596">
        <v>87</v>
      </c>
      <c r="AA596">
        <v>68</v>
      </c>
      <c r="AB596">
        <v>31</v>
      </c>
      <c r="AC596">
        <v>45</v>
      </c>
      <c r="AD596" s="9">
        <f t="shared" si="231"/>
        <v>0.11138613861386139</v>
      </c>
      <c r="AE596">
        <v>1</v>
      </c>
      <c r="AF596">
        <v>0</v>
      </c>
      <c r="AG596" s="3" t="str">
        <f t="shared" si="232"/>
        <v>No</v>
      </c>
      <c r="AH596">
        <v>0</v>
      </c>
      <c r="AI596" s="3" t="str">
        <f t="shared" si="233"/>
        <v>No</v>
      </c>
      <c r="AJ596">
        <v>1</v>
      </c>
      <c r="AK596" s="3" t="str">
        <f t="shared" si="234"/>
        <v>Yes</v>
      </c>
      <c r="AL596" t="s">
        <v>5118</v>
      </c>
      <c r="AM596" t="s">
        <v>85</v>
      </c>
      <c r="AN596" t="s">
        <v>96</v>
      </c>
      <c r="AO596">
        <v>1</v>
      </c>
      <c r="AP596" s="6" t="s">
        <v>12443</v>
      </c>
      <c r="AQ596">
        <v>2</v>
      </c>
      <c r="AR596">
        <v>0</v>
      </c>
      <c r="AS596" s="3" t="str">
        <f t="shared" si="235"/>
        <v>No</v>
      </c>
      <c r="AT596">
        <v>45</v>
      </c>
      <c r="AU596">
        <v>50</v>
      </c>
      <c r="AV596" t="str">
        <f t="shared" si="236"/>
        <v>No</v>
      </c>
      <c r="AY596" t="s">
        <v>51</v>
      </c>
      <c r="AZ596" s="6" t="s">
        <v>4064</v>
      </c>
      <c r="BA596" t="s">
        <v>4064</v>
      </c>
      <c r="BB596" t="s">
        <v>4065</v>
      </c>
      <c r="BC596" s="3" t="str">
        <f t="shared" si="237"/>
        <v>with rating</v>
      </c>
      <c r="BD596">
        <v>25093</v>
      </c>
      <c r="BE596" s="3">
        <v>86</v>
      </c>
      <c r="BF596" s="8">
        <f t="shared" si="238"/>
        <v>0.86</v>
      </c>
      <c r="BG596" s="5">
        <f t="shared" si="218"/>
        <v>21579.98</v>
      </c>
      <c r="BH596">
        <v>4.0686645678077502</v>
      </c>
      <c r="BI596" t="s">
        <v>4066</v>
      </c>
      <c r="BJ596">
        <v>1</v>
      </c>
      <c r="BK596" s="3" t="str">
        <f t="shared" si="239"/>
        <v>Yes</v>
      </c>
      <c r="BL596" t="s">
        <v>4067</v>
      </c>
      <c r="BM596" t="s">
        <v>5119</v>
      </c>
      <c r="BN596" t="s">
        <v>5120</v>
      </c>
      <c r="BO596" t="s">
        <v>5121</v>
      </c>
      <c r="BP596" t="s">
        <v>58</v>
      </c>
      <c r="BQ596" t="s">
        <v>59</v>
      </c>
      <c r="BR596" t="s">
        <v>5118</v>
      </c>
      <c r="BS596" t="s">
        <v>12565</v>
      </c>
      <c r="BT596" t="s">
        <v>12861</v>
      </c>
      <c r="BU596" t="s">
        <v>12557</v>
      </c>
      <c r="BV596" t="s">
        <v>12458</v>
      </c>
      <c r="BW596" t="s">
        <v>12596</v>
      </c>
      <c r="BX596" t="s">
        <v>12840</v>
      </c>
      <c r="BY596" t="s">
        <v>12486</v>
      </c>
      <c r="BZ596" t="s">
        <v>12477</v>
      </c>
      <c r="CA596" t="s">
        <v>12463</v>
      </c>
      <c r="CB596" t="s">
        <v>12559</v>
      </c>
      <c r="CC596" t="s">
        <v>12560</v>
      </c>
      <c r="CD596" t="s">
        <v>12740</v>
      </c>
      <c r="CE596" t="s">
        <v>12555</v>
      </c>
      <c r="CF596" t="s">
        <v>13922</v>
      </c>
      <c r="CG596" t="s">
        <v>12491</v>
      </c>
      <c r="CH596" t="s">
        <v>12839</v>
      </c>
      <c r="CI596" t="s">
        <v>12475</v>
      </c>
      <c r="CJ596" t="s">
        <v>12508</v>
      </c>
      <c r="CK596" t="s">
        <v>12599</v>
      </c>
    </row>
    <row r="597" spans="1:94" hidden="1" x14ac:dyDescent="0.25">
      <c r="A597">
        <v>596</v>
      </c>
      <c r="B597" t="s">
        <v>11832</v>
      </c>
      <c r="C597" t="s">
        <v>11832</v>
      </c>
      <c r="D597">
        <v>7</v>
      </c>
      <c r="E597">
        <v>6</v>
      </c>
      <c r="F597" t="s">
        <v>45</v>
      </c>
      <c r="G597">
        <v>1000</v>
      </c>
      <c r="H597" s="3">
        <f t="shared" si="216"/>
        <v>7000</v>
      </c>
      <c r="I597" s="3">
        <f t="shared" si="217"/>
        <v>6000</v>
      </c>
      <c r="J597">
        <v>1</v>
      </c>
      <c r="K597" s="3" t="str">
        <f t="shared" si="219"/>
        <v>Yes</v>
      </c>
      <c r="L597" s="3" t="str">
        <f t="shared" si="220"/>
        <v>with rating</v>
      </c>
      <c r="M597" s="3">
        <f t="shared" si="221"/>
        <v>1</v>
      </c>
      <c r="N597" s="3" t="str">
        <f t="shared" si="222"/>
        <v>Above average</v>
      </c>
      <c r="O597" s="3">
        <f t="shared" si="223"/>
        <v>0</v>
      </c>
      <c r="P597" s="3">
        <f t="shared" si="224"/>
        <v>0</v>
      </c>
      <c r="Q597" s="3">
        <f t="shared" si="225"/>
        <v>0</v>
      </c>
      <c r="R597" s="3">
        <f t="shared" si="226"/>
        <v>0</v>
      </c>
      <c r="S597" s="3">
        <f t="shared" si="227"/>
        <v>1</v>
      </c>
      <c r="T597" s="3">
        <f t="shared" si="228"/>
        <v>0</v>
      </c>
      <c r="U597" s="3" t="str">
        <f t="shared" si="229"/>
        <v>Very good</v>
      </c>
      <c r="V597">
        <v>3.8</v>
      </c>
      <c r="W597">
        <v>46</v>
      </c>
      <c r="X597">
        <v>22</v>
      </c>
      <c r="Y597" s="8">
        <f t="shared" si="230"/>
        <v>0.47826086956521741</v>
      </c>
      <c r="Z597">
        <v>9</v>
      </c>
      <c r="AA597">
        <v>6</v>
      </c>
      <c r="AB597">
        <v>2</v>
      </c>
      <c r="AC597">
        <v>7</v>
      </c>
      <c r="AD597" s="9">
        <f t="shared" si="231"/>
        <v>0.15217391304347827</v>
      </c>
      <c r="AE597">
        <v>0</v>
      </c>
      <c r="AF597">
        <v>0</v>
      </c>
      <c r="AG597" s="3" t="str">
        <f t="shared" si="232"/>
        <v>No</v>
      </c>
      <c r="AH597">
        <v>0</v>
      </c>
      <c r="AI597" s="3" t="str">
        <f t="shared" si="233"/>
        <v>No</v>
      </c>
      <c r="AJ597">
        <v>0</v>
      </c>
      <c r="AK597" s="3" t="str">
        <f t="shared" si="234"/>
        <v>No</v>
      </c>
      <c r="AL597" t="s">
        <v>11833</v>
      </c>
      <c r="AM597" t="s">
        <v>161</v>
      </c>
      <c r="AN597" t="s">
        <v>96</v>
      </c>
      <c r="AO597">
        <v>50</v>
      </c>
      <c r="AP597" s="6" t="s">
        <v>1721</v>
      </c>
      <c r="AQ597">
        <v>2</v>
      </c>
      <c r="AR597">
        <v>0</v>
      </c>
      <c r="AS597" s="3" t="str">
        <f t="shared" si="235"/>
        <v>No</v>
      </c>
      <c r="AT597">
        <v>35</v>
      </c>
      <c r="AU597">
        <v>50</v>
      </c>
      <c r="AV597" t="str">
        <f t="shared" si="236"/>
        <v>No</v>
      </c>
      <c r="AY597" t="s">
        <v>51</v>
      </c>
      <c r="AZ597" s="6" t="s">
        <v>5124</v>
      </c>
      <c r="BA597" t="s">
        <v>5125</v>
      </c>
      <c r="BB597" t="s">
        <v>5126</v>
      </c>
      <c r="BC597" s="3" t="str">
        <f t="shared" si="237"/>
        <v>with rating</v>
      </c>
      <c r="BD597">
        <v>1685</v>
      </c>
      <c r="BE597" s="3">
        <v>81</v>
      </c>
      <c r="BF597" s="8">
        <f t="shared" si="238"/>
        <v>0.81</v>
      </c>
      <c r="BG597" s="5">
        <f t="shared" si="218"/>
        <v>1364.85</v>
      </c>
      <c r="BH597">
        <v>3.8112759643916898</v>
      </c>
      <c r="BI597" t="s">
        <v>5127</v>
      </c>
      <c r="BJ597">
        <v>0</v>
      </c>
      <c r="BK597" s="3" t="str">
        <f t="shared" si="239"/>
        <v>No</v>
      </c>
      <c r="BM597" t="s">
        <v>5128</v>
      </c>
      <c r="BN597" t="s">
        <v>5129</v>
      </c>
      <c r="BO597" t="s">
        <v>5130</v>
      </c>
      <c r="BP597" t="s">
        <v>58</v>
      </c>
      <c r="BQ597" t="s">
        <v>59</v>
      </c>
      <c r="BR597" t="s">
        <v>11833</v>
      </c>
      <c r="BS597" t="s">
        <v>12458</v>
      </c>
      <c r="BT597" t="s">
        <v>12519</v>
      </c>
      <c r="BU597" t="s">
        <v>12708</v>
      </c>
      <c r="BV597" t="s">
        <v>12467</v>
      </c>
      <c r="BW597" t="s">
        <v>12496</v>
      </c>
      <c r="BX597" t="s">
        <v>12582</v>
      </c>
      <c r="BY597" t="s">
        <v>12473</v>
      </c>
      <c r="BZ597" t="s">
        <v>12929</v>
      </c>
      <c r="CA597" t="s">
        <v>12518</v>
      </c>
      <c r="CB597" t="s">
        <v>12576</v>
      </c>
      <c r="CC597" t="s">
        <v>12569</v>
      </c>
      <c r="CD597" t="s">
        <v>12463</v>
      </c>
      <c r="CE597" t="s">
        <v>12459</v>
      </c>
      <c r="CF597" t="s">
        <v>12568</v>
      </c>
      <c r="CG597" t="s">
        <v>13337</v>
      </c>
      <c r="CH597" t="s">
        <v>12605</v>
      </c>
      <c r="CI597" t="s">
        <v>12492</v>
      </c>
      <c r="CJ597" t="s">
        <v>12475</v>
      </c>
      <c r="CK597" t="s">
        <v>12628</v>
      </c>
      <c r="CL597" t="s">
        <v>12466</v>
      </c>
      <c r="CM597" t="s">
        <v>12867</v>
      </c>
    </row>
    <row r="598" spans="1:94" hidden="1" x14ac:dyDescent="0.25">
      <c r="A598">
        <v>597</v>
      </c>
      <c r="B598" t="s">
        <v>5131</v>
      </c>
      <c r="C598" t="s">
        <v>5132</v>
      </c>
      <c r="D598">
        <v>8</v>
      </c>
      <c r="E598">
        <v>7</v>
      </c>
      <c r="F598" t="s">
        <v>45</v>
      </c>
      <c r="G598">
        <v>5000</v>
      </c>
      <c r="H598" s="3">
        <f t="shared" si="216"/>
        <v>40000</v>
      </c>
      <c r="I598" s="3">
        <f t="shared" si="217"/>
        <v>35000</v>
      </c>
      <c r="J598">
        <v>1</v>
      </c>
      <c r="K598" s="3" t="str">
        <f t="shared" si="219"/>
        <v>Yes</v>
      </c>
      <c r="L598" s="3" t="str">
        <f t="shared" si="220"/>
        <v>with rating</v>
      </c>
      <c r="M598" s="3">
        <f t="shared" si="221"/>
        <v>1</v>
      </c>
      <c r="N598" s="3" t="str">
        <f t="shared" si="222"/>
        <v>Above average</v>
      </c>
      <c r="O598" s="3">
        <f t="shared" si="223"/>
        <v>0</v>
      </c>
      <c r="P598" s="3">
        <f t="shared" si="224"/>
        <v>0</v>
      </c>
      <c r="Q598" s="3">
        <f t="shared" si="225"/>
        <v>0</v>
      </c>
      <c r="R598" s="3">
        <f t="shared" si="226"/>
        <v>0</v>
      </c>
      <c r="S598" s="3">
        <f t="shared" si="227"/>
        <v>1</v>
      </c>
      <c r="T598" s="3">
        <f t="shared" si="228"/>
        <v>0</v>
      </c>
      <c r="U598" s="3" t="str">
        <f t="shared" si="229"/>
        <v>Very good</v>
      </c>
      <c r="V598">
        <v>4.0199999999999996</v>
      </c>
      <c r="W598">
        <v>1269</v>
      </c>
      <c r="X598">
        <v>639</v>
      </c>
      <c r="Y598" s="8">
        <f t="shared" si="230"/>
        <v>0.50354609929078009</v>
      </c>
      <c r="Z598">
        <v>288</v>
      </c>
      <c r="AA598">
        <v>173</v>
      </c>
      <c r="AB598">
        <v>72</v>
      </c>
      <c r="AC598">
        <v>97</v>
      </c>
      <c r="AD598" s="9">
        <f t="shared" si="231"/>
        <v>7.6438140267927501E-2</v>
      </c>
      <c r="AE598">
        <v>0</v>
      </c>
      <c r="AF598">
        <v>0</v>
      </c>
      <c r="AG598" s="3" t="str">
        <f t="shared" si="232"/>
        <v>No</v>
      </c>
      <c r="AH598">
        <v>0</v>
      </c>
      <c r="AI598" s="3" t="str">
        <f t="shared" si="233"/>
        <v>No</v>
      </c>
      <c r="AJ598">
        <v>0</v>
      </c>
      <c r="AK598" s="3" t="str">
        <f t="shared" si="234"/>
        <v>No</v>
      </c>
      <c r="AL598" t="s">
        <v>11834</v>
      </c>
      <c r="AM598" t="s">
        <v>1964</v>
      </c>
      <c r="AN598" t="s">
        <v>162</v>
      </c>
      <c r="AO598">
        <v>10</v>
      </c>
      <c r="AP598" s="6" t="s">
        <v>12443</v>
      </c>
      <c r="AQ598">
        <v>2</v>
      </c>
      <c r="AR598">
        <v>0</v>
      </c>
      <c r="AS598" s="3" t="str">
        <f t="shared" si="235"/>
        <v>No</v>
      </c>
      <c r="AT598">
        <v>38</v>
      </c>
      <c r="AU598">
        <v>50</v>
      </c>
      <c r="AV598" t="str">
        <f t="shared" si="236"/>
        <v>No</v>
      </c>
      <c r="AY598" t="s">
        <v>51</v>
      </c>
      <c r="AZ598" s="6" t="s">
        <v>5134</v>
      </c>
      <c r="BA598" t="s">
        <v>5135</v>
      </c>
      <c r="BB598" t="s">
        <v>5136</v>
      </c>
      <c r="BC598" s="3" t="str">
        <f t="shared" si="237"/>
        <v>with rating</v>
      </c>
      <c r="BD598">
        <v>39395</v>
      </c>
      <c r="BE598" s="3">
        <v>0</v>
      </c>
      <c r="BF598" s="8">
        <f t="shared" si="238"/>
        <v>0</v>
      </c>
      <c r="BG598" s="5">
        <f t="shared" si="218"/>
        <v>0</v>
      </c>
      <c r="BH598">
        <v>4.0544231501459498</v>
      </c>
      <c r="BI598" t="s">
        <v>5137</v>
      </c>
      <c r="BJ598">
        <v>0</v>
      </c>
      <c r="BK598" s="3" t="str">
        <f t="shared" si="239"/>
        <v>No</v>
      </c>
      <c r="BM598" t="s">
        <v>5138</v>
      </c>
      <c r="BN598" t="s">
        <v>5139</v>
      </c>
      <c r="BO598" t="s">
        <v>5140</v>
      </c>
      <c r="BP598" t="s">
        <v>58</v>
      </c>
      <c r="BQ598" t="s">
        <v>59</v>
      </c>
      <c r="BR598" t="s">
        <v>11834</v>
      </c>
      <c r="BS598" t="s">
        <v>12458</v>
      </c>
      <c r="BT598" t="s">
        <v>12519</v>
      </c>
      <c r="BU598" t="s">
        <v>12764</v>
      </c>
      <c r="BV598" t="s">
        <v>12585</v>
      </c>
      <c r="BW598" t="s">
        <v>12527</v>
      </c>
      <c r="BX598" t="s">
        <v>12584</v>
      </c>
      <c r="BY598" t="s">
        <v>13218</v>
      </c>
      <c r="BZ598" t="s">
        <v>12740</v>
      </c>
      <c r="CA598" t="s">
        <v>12463</v>
      </c>
      <c r="CB598" t="s">
        <v>12597</v>
      </c>
      <c r="CC598" t="s">
        <v>12555</v>
      </c>
      <c r="CD598" t="s">
        <v>13219</v>
      </c>
      <c r="CE598" t="s">
        <v>12508</v>
      </c>
      <c r="CF598" t="s">
        <v>12486</v>
      </c>
      <c r="CG598" t="s">
        <v>12475</v>
      </c>
    </row>
    <row r="599" spans="1:94" hidden="1" x14ac:dyDescent="0.25">
      <c r="A599">
        <v>598</v>
      </c>
      <c r="B599" t="s">
        <v>556</v>
      </c>
      <c r="C599" t="s">
        <v>557</v>
      </c>
      <c r="D599">
        <v>15</v>
      </c>
      <c r="E599">
        <v>15</v>
      </c>
      <c r="F599" t="s">
        <v>45</v>
      </c>
      <c r="G599">
        <v>3</v>
      </c>
      <c r="H599" s="3">
        <f t="shared" si="216"/>
        <v>45</v>
      </c>
      <c r="I599" s="3">
        <f t="shared" si="217"/>
        <v>45</v>
      </c>
      <c r="J599">
        <v>0</v>
      </c>
      <c r="K599" s="3" t="str">
        <f t="shared" si="219"/>
        <v>No</v>
      </c>
      <c r="L599" s="3" t="str">
        <f t="shared" si="220"/>
        <v>without rating</v>
      </c>
      <c r="M599" s="3">
        <f t="shared" si="221"/>
        <v>0</v>
      </c>
      <c r="N599" s="3" t="str">
        <f t="shared" si="222"/>
        <v>no rating</v>
      </c>
      <c r="O599" s="3">
        <f t="shared" si="223"/>
        <v>1</v>
      </c>
      <c r="P599" s="3">
        <f t="shared" si="224"/>
        <v>0</v>
      </c>
      <c r="Q599" s="3">
        <f t="shared" si="225"/>
        <v>0</v>
      </c>
      <c r="R599" s="3">
        <f t="shared" si="226"/>
        <v>0</v>
      </c>
      <c r="S599" s="3">
        <f t="shared" si="227"/>
        <v>0</v>
      </c>
      <c r="T599" s="3">
        <f t="shared" si="228"/>
        <v>0</v>
      </c>
      <c r="U599" s="3" t="str">
        <f t="shared" si="229"/>
        <v>no rating</v>
      </c>
      <c r="V599" s="4"/>
      <c r="W599">
        <v>0</v>
      </c>
      <c r="Y599" s="8" t="e">
        <f t="shared" si="230"/>
        <v>#DIV/0!</v>
      </c>
      <c r="AD599" s="9" t="e">
        <f t="shared" si="231"/>
        <v>#DIV/0!</v>
      </c>
      <c r="AE599">
        <v>0</v>
      </c>
      <c r="AF599">
        <v>0</v>
      </c>
      <c r="AG599" s="3" t="str">
        <f t="shared" si="232"/>
        <v>No</v>
      </c>
      <c r="AH599">
        <v>0</v>
      </c>
      <c r="AI599" s="3" t="str">
        <f t="shared" si="233"/>
        <v>No</v>
      </c>
      <c r="AJ599">
        <v>0</v>
      </c>
      <c r="AK599" s="3" t="str">
        <f t="shared" si="234"/>
        <v>No</v>
      </c>
      <c r="AL599" t="s">
        <v>5141</v>
      </c>
      <c r="AM599" t="s">
        <v>85</v>
      </c>
      <c r="AN599" t="s">
        <v>225</v>
      </c>
      <c r="AO599">
        <v>50</v>
      </c>
      <c r="AP599" s="6" t="s">
        <v>12443</v>
      </c>
      <c r="AQ599">
        <v>4</v>
      </c>
      <c r="AR599">
        <v>0</v>
      </c>
      <c r="AS599" s="3" t="str">
        <f t="shared" si="235"/>
        <v>No</v>
      </c>
      <c r="AT599">
        <v>40</v>
      </c>
      <c r="AU599">
        <v>50</v>
      </c>
      <c r="AV599" t="str">
        <f t="shared" si="236"/>
        <v>No</v>
      </c>
      <c r="AY599" t="s">
        <v>51</v>
      </c>
      <c r="AZ599" s="6" t="s">
        <v>5143</v>
      </c>
      <c r="BA599" t="s">
        <v>5143</v>
      </c>
      <c r="BB599" t="s">
        <v>5144</v>
      </c>
      <c r="BC599" s="3" t="str">
        <f t="shared" si="237"/>
        <v>with rating</v>
      </c>
      <c r="BD599">
        <v>4150</v>
      </c>
      <c r="BE599" s="3">
        <v>0</v>
      </c>
      <c r="BF599" s="8">
        <f t="shared" si="238"/>
        <v>0</v>
      </c>
      <c r="BG599" s="5">
        <f t="shared" si="218"/>
        <v>0</v>
      </c>
      <c r="BH599">
        <v>4.2522891566265004</v>
      </c>
      <c r="BI599" t="s">
        <v>5145</v>
      </c>
      <c r="BJ599">
        <v>0</v>
      </c>
      <c r="BK599" s="3" t="str">
        <f t="shared" si="239"/>
        <v>No</v>
      </c>
      <c r="BM599" t="s">
        <v>5146</v>
      </c>
      <c r="BN599" t="s">
        <v>5147</v>
      </c>
      <c r="BO599" t="s">
        <v>5148</v>
      </c>
      <c r="BP599" t="s">
        <v>58</v>
      </c>
      <c r="BQ599" t="s">
        <v>59</v>
      </c>
      <c r="BR599" t="s">
        <v>5141</v>
      </c>
      <c r="BS599" t="s">
        <v>12458</v>
      </c>
      <c r="BT599" t="s">
        <v>12748</v>
      </c>
      <c r="BU599" t="s">
        <v>12749</v>
      </c>
      <c r="BV599" t="s">
        <v>12508</v>
      </c>
      <c r="BW599" t="s">
        <v>12750</v>
      </c>
      <c r="BX599" t="s">
        <v>12502</v>
      </c>
      <c r="BY599" t="s">
        <v>12611</v>
      </c>
      <c r="BZ599" t="s">
        <v>12613</v>
      </c>
      <c r="CA599" t="s">
        <v>12459</v>
      </c>
      <c r="CB599" t="s">
        <v>12751</v>
      </c>
      <c r="CC599" t="s">
        <v>12752</v>
      </c>
      <c r="CD599" t="s">
        <v>12475</v>
      </c>
      <c r="CE599" t="s">
        <v>12463</v>
      </c>
      <c r="CF599" t="s">
        <v>12505</v>
      </c>
    </row>
    <row r="600" spans="1:94" hidden="1" x14ac:dyDescent="0.25">
      <c r="A600">
        <v>599</v>
      </c>
      <c r="B600" t="s">
        <v>11478</v>
      </c>
      <c r="C600" t="s">
        <v>11479</v>
      </c>
      <c r="D600">
        <v>12</v>
      </c>
      <c r="E600">
        <v>11</v>
      </c>
      <c r="F600" t="s">
        <v>45</v>
      </c>
      <c r="G600">
        <v>1000</v>
      </c>
      <c r="H600" s="3">
        <f t="shared" si="216"/>
        <v>12000</v>
      </c>
      <c r="I600" s="3">
        <f t="shared" si="217"/>
        <v>11000</v>
      </c>
      <c r="J600">
        <v>0</v>
      </c>
      <c r="K600" s="3" t="str">
        <f t="shared" si="219"/>
        <v>No</v>
      </c>
      <c r="L600" s="3" t="str">
        <f t="shared" si="220"/>
        <v>with rating</v>
      </c>
      <c r="M600" s="3">
        <f t="shared" si="221"/>
        <v>1</v>
      </c>
      <c r="N600" s="3" t="str">
        <f t="shared" si="222"/>
        <v>Above average</v>
      </c>
      <c r="O600" s="3">
        <f t="shared" si="223"/>
        <v>0</v>
      </c>
      <c r="P600" s="3">
        <f t="shared" si="224"/>
        <v>0</v>
      </c>
      <c r="Q600" s="3">
        <f t="shared" si="225"/>
        <v>0</v>
      </c>
      <c r="R600" s="3">
        <f t="shared" si="226"/>
        <v>0</v>
      </c>
      <c r="S600" s="3">
        <f t="shared" si="227"/>
        <v>1</v>
      </c>
      <c r="T600" s="3">
        <f t="shared" si="228"/>
        <v>0</v>
      </c>
      <c r="U600" s="3" t="str">
        <f t="shared" si="229"/>
        <v>Very good</v>
      </c>
      <c r="V600">
        <v>3.81</v>
      </c>
      <c r="W600">
        <v>341</v>
      </c>
      <c r="X600">
        <v>163</v>
      </c>
      <c r="Y600" s="8">
        <f t="shared" si="230"/>
        <v>0.47800586510263932</v>
      </c>
      <c r="Z600">
        <v>63</v>
      </c>
      <c r="AA600">
        <v>48</v>
      </c>
      <c r="AB600">
        <v>21</v>
      </c>
      <c r="AC600">
        <v>46</v>
      </c>
      <c r="AD600" s="9">
        <f t="shared" si="231"/>
        <v>0.13489736070381231</v>
      </c>
      <c r="AE600">
        <v>0</v>
      </c>
      <c r="AF600">
        <v>0</v>
      </c>
      <c r="AG600" s="3" t="str">
        <f t="shared" si="232"/>
        <v>No</v>
      </c>
      <c r="AH600">
        <v>0</v>
      </c>
      <c r="AI600" s="3" t="str">
        <f t="shared" si="233"/>
        <v>No</v>
      </c>
      <c r="AJ600">
        <v>0</v>
      </c>
      <c r="AK600" s="3" t="str">
        <f t="shared" si="234"/>
        <v>No</v>
      </c>
      <c r="AL600" t="s">
        <v>11480</v>
      </c>
      <c r="AM600" t="s">
        <v>752</v>
      </c>
      <c r="AN600" t="s">
        <v>96</v>
      </c>
      <c r="AO600">
        <v>50</v>
      </c>
      <c r="AP600" s="6" t="s">
        <v>12443</v>
      </c>
      <c r="AQ600">
        <v>3</v>
      </c>
      <c r="AR600">
        <v>0</v>
      </c>
      <c r="AS600" s="3" t="str">
        <f t="shared" si="235"/>
        <v>No</v>
      </c>
      <c r="AT600">
        <v>13</v>
      </c>
      <c r="AU600">
        <v>50</v>
      </c>
      <c r="AV600" t="str">
        <f t="shared" si="236"/>
        <v>Yes</v>
      </c>
      <c r="AW600">
        <v>1</v>
      </c>
      <c r="AX600" t="s">
        <v>12445</v>
      </c>
      <c r="AY600" t="s">
        <v>51</v>
      </c>
      <c r="AZ600" s="6" t="s">
        <v>899</v>
      </c>
      <c r="BA600" t="s">
        <v>900</v>
      </c>
      <c r="BB600" t="s">
        <v>901</v>
      </c>
      <c r="BC600" s="3" t="str">
        <f t="shared" si="237"/>
        <v>with rating</v>
      </c>
      <c r="BD600">
        <v>2248</v>
      </c>
      <c r="BE600" s="3">
        <v>87</v>
      </c>
      <c r="BF600" s="8">
        <f t="shared" si="238"/>
        <v>0.87</v>
      </c>
      <c r="BG600" s="5">
        <f t="shared" si="218"/>
        <v>1955.76</v>
      </c>
      <c r="BH600">
        <v>4.15035587188612</v>
      </c>
      <c r="BI600" t="s">
        <v>902</v>
      </c>
      <c r="BJ600">
        <v>0</v>
      </c>
      <c r="BK600" s="3" t="str">
        <f t="shared" si="239"/>
        <v>No</v>
      </c>
      <c r="BM600" t="s">
        <v>903</v>
      </c>
      <c r="BN600" t="s">
        <v>904</v>
      </c>
      <c r="BO600" t="s">
        <v>905</v>
      </c>
      <c r="BP600" t="s">
        <v>58</v>
      </c>
      <c r="BQ600" t="s">
        <v>59</v>
      </c>
      <c r="BR600" t="s">
        <v>11480</v>
      </c>
      <c r="BS600" t="s">
        <v>12526</v>
      </c>
      <c r="BT600" t="s">
        <v>12458</v>
      </c>
      <c r="BU600" t="s">
        <v>12843</v>
      </c>
      <c r="BV600" t="s">
        <v>12519</v>
      </c>
      <c r="BW600" t="s">
        <v>12559</v>
      </c>
      <c r="BX600" t="s">
        <v>12515</v>
      </c>
      <c r="BY600" t="s">
        <v>12764</v>
      </c>
      <c r="BZ600" t="s">
        <v>12596</v>
      </c>
      <c r="CA600" t="s">
        <v>12844</v>
      </c>
      <c r="CB600" t="s">
        <v>12845</v>
      </c>
      <c r="CC600" t="s">
        <v>12463</v>
      </c>
      <c r="CD600" t="s">
        <v>12505</v>
      </c>
      <c r="CE600" t="s">
        <v>12486</v>
      </c>
      <c r="CF600" t="s">
        <v>12491</v>
      </c>
      <c r="CG600" t="s">
        <v>12846</v>
      </c>
      <c r="CH600" t="s">
        <v>12466</v>
      </c>
      <c r="CI600" t="s">
        <v>12475</v>
      </c>
    </row>
    <row r="601" spans="1:94" hidden="1" x14ac:dyDescent="0.25">
      <c r="A601">
        <v>600</v>
      </c>
      <c r="B601" t="s">
        <v>5149</v>
      </c>
      <c r="C601" t="s">
        <v>11835</v>
      </c>
      <c r="D601">
        <v>7</v>
      </c>
      <c r="E601">
        <v>6</v>
      </c>
      <c r="F601" t="s">
        <v>45</v>
      </c>
      <c r="G601">
        <v>100</v>
      </c>
      <c r="H601" s="3">
        <f t="shared" si="216"/>
        <v>700</v>
      </c>
      <c r="I601" s="3">
        <f t="shared" si="217"/>
        <v>600</v>
      </c>
      <c r="J601">
        <v>0</v>
      </c>
      <c r="K601" s="3" t="str">
        <f t="shared" si="219"/>
        <v>No</v>
      </c>
      <c r="L601" s="3" t="str">
        <f t="shared" si="220"/>
        <v>with rating</v>
      </c>
      <c r="M601" s="3">
        <f t="shared" si="221"/>
        <v>1</v>
      </c>
      <c r="N601" s="3" t="str">
        <f t="shared" si="222"/>
        <v>Above average</v>
      </c>
      <c r="O601" s="3">
        <f t="shared" si="223"/>
        <v>0</v>
      </c>
      <c r="P601" s="3">
        <f t="shared" si="224"/>
        <v>0</v>
      </c>
      <c r="Q601" s="3">
        <f t="shared" si="225"/>
        <v>0</v>
      </c>
      <c r="R601" s="3">
        <f t="shared" si="226"/>
        <v>0</v>
      </c>
      <c r="S601" s="3">
        <f t="shared" si="227"/>
        <v>1</v>
      </c>
      <c r="T601" s="3">
        <f t="shared" si="228"/>
        <v>0</v>
      </c>
      <c r="U601" s="3" t="str">
        <f t="shared" si="229"/>
        <v>Very good</v>
      </c>
      <c r="V601">
        <v>4.1500000000000004</v>
      </c>
      <c r="W601">
        <v>27</v>
      </c>
      <c r="X601">
        <v>16</v>
      </c>
      <c r="Y601" s="8">
        <f t="shared" si="230"/>
        <v>0.59259259259259256</v>
      </c>
      <c r="Z601">
        <v>5</v>
      </c>
      <c r="AA601">
        <v>3</v>
      </c>
      <c r="AB601">
        <v>0</v>
      </c>
      <c r="AC601">
        <v>3</v>
      </c>
      <c r="AD601" s="9">
        <f t="shared" si="231"/>
        <v>0.1111111111111111</v>
      </c>
      <c r="AE601">
        <v>1</v>
      </c>
      <c r="AF601">
        <v>0</v>
      </c>
      <c r="AG601" s="3" t="str">
        <f t="shared" si="232"/>
        <v>No</v>
      </c>
      <c r="AH601">
        <v>0</v>
      </c>
      <c r="AI601" s="3" t="str">
        <f t="shared" si="233"/>
        <v>No</v>
      </c>
      <c r="AJ601">
        <v>1</v>
      </c>
      <c r="AK601" s="3" t="str">
        <f t="shared" si="234"/>
        <v>Yes</v>
      </c>
      <c r="AL601" t="s">
        <v>5151</v>
      </c>
      <c r="AM601" t="s">
        <v>85</v>
      </c>
      <c r="AN601" t="s">
        <v>48</v>
      </c>
      <c r="AO601">
        <v>50</v>
      </c>
      <c r="AP601" s="6" t="s">
        <v>12443</v>
      </c>
      <c r="AQ601">
        <v>2</v>
      </c>
      <c r="AR601">
        <v>0</v>
      </c>
      <c r="AS601" s="3" t="str">
        <f t="shared" si="235"/>
        <v>No</v>
      </c>
      <c r="AT601">
        <v>56</v>
      </c>
      <c r="AU601">
        <v>50</v>
      </c>
      <c r="AV601" t="str">
        <f t="shared" si="236"/>
        <v>No</v>
      </c>
      <c r="AY601" t="s">
        <v>51</v>
      </c>
      <c r="AZ601" s="6" t="s">
        <v>5152</v>
      </c>
      <c r="BA601" t="s">
        <v>5152</v>
      </c>
      <c r="BB601" t="s">
        <v>5153</v>
      </c>
      <c r="BC601" s="3" t="str">
        <f t="shared" si="237"/>
        <v>with rating</v>
      </c>
      <c r="BD601">
        <v>18529</v>
      </c>
      <c r="BE601" s="3">
        <v>0</v>
      </c>
      <c r="BF601" s="8">
        <f t="shared" si="238"/>
        <v>0</v>
      </c>
      <c r="BG601" s="5">
        <f t="shared" si="218"/>
        <v>0</v>
      </c>
      <c r="BH601">
        <v>4.1359490528360903</v>
      </c>
      <c r="BI601" t="s">
        <v>5154</v>
      </c>
      <c r="BJ601">
        <v>0</v>
      </c>
      <c r="BK601" s="3" t="str">
        <f t="shared" si="239"/>
        <v>No</v>
      </c>
      <c r="BM601" t="s">
        <v>5155</v>
      </c>
      <c r="BN601" t="s">
        <v>5156</v>
      </c>
      <c r="BO601" t="s">
        <v>5157</v>
      </c>
      <c r="BP601" t="s">
        <v>58</v>
      </c>
      <c r="BQ601" t="s">
        <v>59</v>
      </c>
      <c r="BR601" t="s">
        <v>5151</v>
      </c>
      <c r="BS601" t="s">
        <v>12530</v>
      </c>
      <c r="BT601" t="s">
        <v>12458</v>
      </c>
      <c r="BU601" t="s">
        <v>12469</v>
      </c>
      <c r="BV601" t="s">
        <v>12718</v>
      </c>
      <c r="BW601" t="s">
        <v>12512</v>
      </c>
      <c r="BX601" t="s">
        <v>12746</v>
      </c>
      <c r="BY601" t="s">
        <v>12535</v>
      </c>
      <c r="BZ601" t="s">
        <v>12473</v>
      </c>
      <c r="CA601" t="s">
        <v>12501</v>
      </c>
      <c r="CB601" t="s">
        <v>12463</v>
      </c>
      <c r="CC601" t="s">
        <v>12459</v>
      </c>
      <c r="CD601" t="s">
        <v>12586</v>
      </c>
      <c r="CE601" t="s">
        <v>12506</v>
      </c>
      <c r="CF601" t="s">
        <v>12510</v>
      </c>
      <c r="CG601" t="s">
        <v>12518</v>
      </c>
      <c r="CH601" t="s">
        <v>12475</v>
      </c>
    </row>
    <row r="602" spans="1:94" hidden="1" x14ac:dyDescent="0.25">
      <c r="A602">
        <v>601</v>
      </c>
      <c r="B602" t="s">
        <v>5158</v>
      </c>
      <c r="C602" t="s">
        <v>5159</v>
      </c>
      <c r="D602">
        <v>13</v>
      </c>
      <c r="E602">
        <v>68</v>
      </c>
      <c r="F602" t="s">
        <v>45</v>
      </c>
      <c r="G602">
        <v>5000</v>
      </c>
      <c r="H602" s="3">
        <f t="shared" si="216"/>
        <v>65000</v>
      </c>
      <c r="I602" s="3">
        <f t="shared" si="217"/>
        <v>340000</v>
      </c>
      <c r="J602">
        <v>1</v>
      </c>
      <c r="K602" s="3" t="str">
        <f t="shared" si="219"/>
        <v>Yes</v>
      </c>
      <c r="L602" s="3" t="str">
        <f t="shared" si="220"/>
        <v>with rating</v>
      </c>
      <c r="M602" s="3">
        <f t="shared" si="221"/>
        <v>1</v>
      </c>
      <c r="N602" s="3" t="str">
        <f t="shared" si="222"/>
        <v>Above average</v>
      </c>
      <c r="O602" s="3">
        <f t="shared" si="223"/>
        <v>0</v>
      </c>
      <c r="P602" s="3">
        <f t="shared" si="224"/>
        <v>0</v>
      </c>
      <c r="Q602" s="3">
        <f t="shared" si="225"/>
        <v>0</v>
      </c>
      <c r="R602" s="3">
        <f t="shared" si="226"/>
        <v>0</v>
      </c>
      <c r="S602" s="3">
        <f t="shared" si="227"/>
        <v>1</v>
      </c>
      <c r="T602" s="3">
        <f t="shared" si="228"/>
        <v>0</v>
      </c>
      <c r="U602" s="3" t="str">
        <f t="shared" si="229"/>
        <v>Very good</v>
      </c>
      <c r="V602">
        <v>3.97</v>
      </c>
      <c r="W602">
        <v>1020</v>
      </c>
      <c r="X602">
        <v>486</v>
      </c>
      <c r="Y602" s="8">
        <f t="shared" si="230"/>
        <v>0.47647058823529409</v>
      </c>
      <c r="Z602">
        <v>239</v>
      </c>
      <c r="AA602">
        <v>161</v>
      </c>
      <c r="AB602">
        <v>49</v>
      </c>
      <c r="AC602">
        <v>85</v>
      </c>
      <c r="AD602" s="9">
        <f t="shared" si="231"/>
        <v>8.3333333333333329E-2</v>
      </c>
      <c r="AE602">
        <v>0</v>
      </c>
      <c r="AF602">
        <v>0</v>
      </c>
      <c r="AG602" s="3" t="str">
        <f t="shared" si="232"/>
        <v>No</v>
      </c>
      <c r="AH602">
        <v>0</v>
      </c>
      <c r="AI602" s="3" t="str">
        <f t="shared" si="233"/>
        <v>No</v>
      </c>
      <c r="AJ602">
        <v>0</v>
      </c>
      <c r="AK602" s="3" t="str">
        <f t="shared" si="234"/>
        <v>No</v>
      </c>
      <c r="AL602" t="s">
        <v>11836</v>
      </c>
      <c r="AM602" t="s">
        <v>85</v>
      </c>
      <c r="AN602" t="s">
        <v>48</v>
      </c>
      <c r="AO602">
        <v>50</v>
      </c>
      <c r="AP602" s="6" t="s">
        <v>12443</v>
      </c>
      <c r="AQ602">
        <v>3</v>
      </c>
      <c r="AR602">
        <v>0</v>
      </c>
      <c r="AS602" s="3" t="str">
        <f t="shared" si="235"/>
        <v>No</v>
      </c>
      <c r="AT602">
        <v>38</v>
      </c>
      <c r="AU602">
        <v>50</v>
      </c>
      <c r="AV602" t="str">
        <f t="shared" si="236"/>
        <v>Yes</v>
      </c>
      <c r="AW602">
        <v>1</v>
      </c>
      <c r="AX602" t="s">
        <v>12445</v>
      </c>
      <c r="AY602" t="s">
        <v>51</v>
      </c>
      <c r="AZ602" s="6" t="s">
        <v>3239</v>
      </c>
      <c r="BA602" t="s">
        <v>3240</v>
      </c>
      <c r="BB602" t="s">
        <v>3241</v>
      </c>
      <c r="BC602" s="3" t="str">
        <f t="shared" si="237"/>
        <v>with rating</v>
      </c>
      <c r="BD602">
        <v>165915</v>
      </c>
      <c r="BE602" s="3">
        <v>91</v>
      </c>
      <c r="BF602" s="8">
        <f t="shared" si="238"/>
        <v>0.91</v>
      </c>
      <c r="BG602" s="5">
        <f t="shared" si="218"/>
        <v>150982.65</v>
      </c>
      <c r="BH602">
        <v>4.2560769068498896</v>
      </c>
      <c r="BI602" t="s">
        <v>3242</v>
      </c>
      <c r="BJ602">
        <v>0</v>
      </c>
      <c r="BK602" s="3" t="str">
        <f t="shared" si="239"/>
        <v>No</v>
      </c>
      <c r="BM602" t="s">
        <v>5161</v>
      </c>
      <c r="BN602" t="s">
        <v>5162</v>
      </c>
      <c r="BO602" t="s">
        <v>5163</v>
      </c>
      <c r="BP602" t="s">
        <v>58</v>
      </c>
      <c r="BQ602" t="s">
        <v>59</v>
      </c>
      <c r="BR602" t="s">
        <v>11836</v>
      </c>
      <c r="BS602" t="s">
        <v>13923</v>
      </c>
      <c r="BT602" t="s">
        <v>12475</v>
      </c>
      <c r="BU602" t="s">
        <v>12519</v>
      </c>
      <c r="BV602" t="s">
        <v>12508</v>
      </c>
      <c r="BW602" t="s">
        <v>13924</v>
      </c>
      <c r="BX602" t="s">
        <v>12463</v>
      </c>
      <c r="BY602" t="s">
        <v>12488</v>
      </c>
      <c r="BZ602" t="s">
        <v>12493</v>
      </c>
      <c r="CA602" t="s">
        <v>12492</v>
      </c>
      <c r="CB602" t="s">
        <v>13375</v>
      </c>
      <c r="CC602" t="s">
        <v>12606</v>
      </c>
      <c r="CD602" t="s">
        <v>12783</v>
      </c>
      <c r="CE602" t="s">
        <v>13925</v>
      </c>
      <c r="CF602" t="s">
        <v>12529</v>
      </c>
    </row>
    <row r="603" spans="1:94" hidden="1" x14ac:dyDescent="0.25">
      <c r="A603">
        <v>602</v>
      </c>
      <c r="B603" t="s">
        <v>11837</v>
      </c>
      <c r="C603" t="s">
        <v>11838</v>
      </c>
      <c r="D603">
        <v>9</v>
      </c>
      <c r="E603">
        <v>59</v>
      </c>
      <c r="F603" t="s">
        <v>45</v>
      </c>
      <c r="G603">
        <v>100</v>
      </c>
      <c r="H603" s="3">
        <f t="shared" si="216"/>
        <v>900</v>
      </c>
      <c r="I603" s="3">
        <f t="shared" si="217"/>
        <v>5900</v>
      </c>
      <c r="J603">
        <v>0</v>
      </c>
      <c r="K603" s="3" t="str">
        <f t="shared" si="219"/>
        <v>No</v>
      </c>
      <c r="L603" s="3" t="str">
        <f t="shared" si="220"/>
        <v>with rating</v>
      </c>
      <c r="M603" s="3">
        <f t="shared" si="221"/>
        <v>1</v>
      </c>
      <c r="N603" s="3" t="str">
        <f t="shared" si="222"/>
        <v>Below average</v>
      </c>
      <c r="O603" s="3">
        <f t="shared" si="223"/>
        <v>0</v>
      </c>
      <c r="P603" s="3">
        <f t="shared" si="224"/>
        <v>0</v>
      </c>
      <c r="Q603" s="3">
        <f t="shared" si="225"/>
        <v>0</v>
      </c>
      <c r="R603" s="3">
        <f t="shared" si="226"/>
        <v>0</v>
      </c>
      <c r="S603" s="3">
        <f t="shared" si="227"/>
        <v>1</v>
      </c>
      <c r="T603" s="3">
        <f t="shared" si="228"/>
        <v>0</v>
      </c>
      <c r="U603" s="3" t="str">
        <f t="shared" si="229"/>
        <v>Very good</v>
      </c>
      <c r="V603">
        <v>3.69</v>
      </c>
      <c r="W603">
        <v>29</v>
      </c>
      <c r="X603">
        <v>12</v>
      </c>
      <c r="Y603" s="8">
        <f t="shared" si="230"/>
        <v>0.41379310344827586</v>
      </c>
      <c r="Z603">
        <v>5</v>
      </c>
      <c r="AA603">
        <v>6</v>
      </c>
      <c r="AB603">
        <v>3</v>
      </c>
      <c r="AC603">
        <v>3</v>
      </c>
      <c r="AD603" s="9">
        <f t="shared" si="231"/>
        <v>0.10344827586206896</v>
      </c>
      <c r="AE603">
        <v>0</v>
      </c>
      <c r="AF603">
        <v>0</v>
      </c>
      <c r="AG603" s="3" t="str">
        <f t="shared" si="232"/>
        <v>No</v>
      </c>
      <c r="AH603">
        <v>0</v>
      </c>
      <c r="AI603" s="3" t="str">
        <f t="shared" si="233"/>
        <v>No</v>
      </c>
      <c r="AJ603">
        <v>0</v>
      </c>
      <c r="AK603" s="3" t="str">
        <f t="shared" si="234"/>
        <v>No</v>
      </c>
      <c r="AL603" t="s">
        <v>11839</v>
      </c>
      <c r="AM603" t="s">
        <v>150</v>
      </c>
      <c r="AN603" t="s">
        <v>96</v>
      </c>
      <c r="AO603">
        <v>50</v>
      </c>
      <c r="AP603" s="6" t="s">
        <v>12443</v>
      </c>
      <c r="AQ603">
        <v>3</v>
      </c>
      <c r="AR603">
        <v>0</v>
      </c>
      <c r="AS603" s="3" t="str">
        <f t="shared" si="235"/>
        <v>No</v>
      </c>
      <c r="AT603">
        <v>42</v>
      </c>
      <c r="AU603">
        <v>50</v>
      </c>
      <c r="AV603" t="str">
        <f t="shared" si="236"/>
        <v>No</v>
      </c>
      <c r="AY603" t="s">
        <v>51</v>
      </c>
      <c r="AZ603" s="6" t="s">
        <v>3551</v>
      </c>
      <c r="BA603" t="s">
        <v>3551</v>
      </c>
      <c r="BB603" t="s">
        <v>3552</v>
      </c>
      <c r="BC603" s="3" t="str">
        <f t="shared" si="237"/>
        <v>with rating</v>
      </c>
      <c r="BD603">
        <v>3300</v>
      </c>
      <c r="BE603" s="3">
        <v>85</v>
      </c>
      <c r="BF603" s="8">
        <f t="shared" si="238"/>
        <v>0.85</v>
      </c>
      <c r="BG603" s="5">
        <f t="shared" si="218"/>
        <v>2805</v>
      </c>
      <c r="BH603">
        <v>4.02424242424242</v>
      </c>
      <c r="BI603" t="s">
        <v>3553</v>
      </c>
      <c r="BJ603">
        <v>0</v>
      </c>
      <c r="BK603" s="3" t="str">
        <f t="shared" si="239"/>
        <v>No</v>
      </c>
      <c r="BM603" t="s">
        <v>5167</v>
      </c>
      <c r="BN603" t="s">
        <v>5168</v>
      </c>
      <c r="BO603" t="s">
        <v>5169</v>
      </c>
      <c r="BP603" t="s">
        <v>58</v>
      </c>
      <c r="BQ603" t="s">
        <v>59</v>
      </c>
      <c r="BR603" t="s">
        <v>11839</v>
      </c>
      <c r="BS603" t="s">
        <v>12458</v>
      </c>
      <c r="BT603" t="s">
        <v>12469</v>
      </c>
      <c r="BU603" t="s">
        <v>12459</v>
      </c>
      <c r="BV603" t="s">
        <v>12523</v>
      </c>
      <c r="BW603" t="s">
        <v>13607</v>
      </c>
      <c r="BX603" t="s">
        <v>13926</v>
      </c>
      <c r="BY603" t="s">
        <v>12524</v>
      </c>
      <c r="BZ603" t="s">
        <v>12570</v>
      </c>
      <c r="CA603" t="s">
        <v>12923</v>
      </c>
      <c r="CB603" t="s">
        <v>12463</v>
      </c>
      <c r="CC603" t="s">
        <v>12519</v>
      </c>
      <c r="CD603" t="s">
        <v>12605</v>
      </c>
      <c r="CE603" t="s">
        <v>12508</v>
      </c>
      <c r="CF603" t="s">
        <v>12466</v>
      </c>
    </row>
    <row r="604" spans="1:94" hidden="1" x14ac:dyDescent="0.25">
      <c r="A604">
        <v>603</v>
      </c>
      <c r="B604" t="s">
        <v>5170</v>
      </c>
      <c r="C604" t="s">
        <v>11840</v>
      </c>
      <c r="D604">
        <v>5</v>
      </c>
      <c r="E604">
        <v>5</v>
      </c>
      <c r="F604" t="s">
        <v>45</v>
      </c>
      <c r="G604">
        <v>100</v>
      </c>
      <c r="H604" s="3">
        <f t="shared" si="216"/>
        <v>500</v>
      </c>
      <c r="I604" s="3">
        <f t="shared" si="217"/>
        <v>500</v>
      </c>
      <c r="J604">
        <v>0</v>
      </c>
      <c r="K604" s="3" t="str">
        <f t="shared" si="219"/>
        <v>No</v>
      </c>
      <c r="L604" s="3" t="str">
        <f t="shared" si="220"/>
        <v>with rating</v>
      </c>
      <c r="M604" s="3">
        <f t="shared" si="221"/>
        <v>1</v>
      </c>
      <c r="N604" s="3" t="str">
        <f t="shared" si="222"/>
        <v>Below average</v>
      </c>
      <c r="O604" s="3">
        <f t="shared" si="223"/>
        <v>0</v>
      </c>
      <c r="P604" s="3">
        <f t="shared" si="224"/>
        <v>0</v>
      </c>
      <c r="Q604" s="3">
        <f t="shared" si="225"/>
        <v>0</v>
      </c>
      <c r="R604" s="3">
        <f t="shared" si="226"/>
        <v>1</v>
      </c>
      <c r="S604" s="3">
        <f t="shared" si="227"/>
        <v>0</v>
      </c>
      <c r="T604" s="3">
        <f t="shared" si="228"/>
        <v>0</v>
      </c>
      <c r="U604" s="3" t="str">
        <f t="shared" si="229"/>
        <v>Good</v>
      </c>
      <c r="V604">
        <v>3</v>
      </c>
      <c r="W604">
        <v>45</v>
      </c>
      <c r="X604">
        <v>14</v>
      </c>
      <c r="Y604" s="8">
        <f t="shared" si="230"/>
        <v>0.31111111111111112</v>
      </c>
      <c r="Z604">
        <v>3</v>
      </c>
      <c r="AA604">
        <v>10</v>
      </c>
      <c r="AB604">
        <v>5</v>
      </c>
      <c r="AC604">
        <v>13</v>
      </c>
      <c r="AD604" s="9">
        <f t="shared" si="231"/>
        <v>0.28888888888888886</v>
      </c>
      <c r="AE604">
        <v>0</v>
      </c>
      <c r="AF604">
        <v>0</v>
      </c>
      <c r="AG604" s="3" t="str">
        <f t="shared" si="232"/>
        <v>No</v>
      </c>
      <c r="AH604">
        <v>0</v>
      </c>
      <c r="AI604" s="3" t="str">
        <f t="shared" si="233"/>
        <v>No</v>
      </c>
      <c r="AJ604">
        <v>0</v>
      </c>
      <c r="AK604" s="3" t="str">
        <f t="shared" si="234"/>
        <v>No</v>
      </c>
      <c r="AL604" t="s">
        <v>11841</v>
      </c>
      <c r="AM604" t="s">
        <v>340</v>
      </c>
      <c r="AN604" t="s">
        <v>64</v>
      </c>
      <c r="AO604">
        <v>50</v>
      </c>
      <c r="AP604" s="6" t="s">
        <v>12443</v>
      </c>
      <c r="AQ604">
        <v>2</v>
      </c>
      <c r="AR604">
        <v>0</v>
      </c>
      <c r="AS604" s="3" t="str">
        <f t="shared" si="235"/>
        <v>No</v>
      </c>
      <c r="AT604">
        <v>35</v>
      </c>
      <c r="AU604">
        <v>50</v>
      </c>
      <c r="AV604" t="str">
        <f t="shared" si="236"/>
        <v>No</v>
      </c>
      <c r="AY604" t="s">
        <v>51</v>
      </c>
      <c r="AZ604" s="6" t="s">
        <v>5173</v>
      </c>
      <c r="BA604" t="s">
        <v>5173</v>
      </c>
      <c r="BB604" t="s">
        <v>5174</v>
      </c>
      <c r="BC604" s="3" t="str">
        <f t="shared" si="237"/>
        <v>with rating</v>
      </c>
      <c r="BD604">
        <v>9857</v>
      </c>
      <c r="BE604" s="3">
        <v>86</v>
      </c>
      <c r="BF604" s="8">
        <f t="shared" si="238"/>
        <v>0.86</v>
      </c>
      <c r="BG604" s="5">
        <f t="shared" si="218"/>
        <v>8477.02</v>
      </c>
      <c r="BH604">
        <v>4.0539717966927</v>
      </c>
      <c r="BI604" t="s">
        <v>5175</v>
      </c>
      <c r="BJ604">
        <v>0</v>
      </c>
      <c r="BK604" s="3" t="str">
        <f t="shared" si="239"/>
        <v>No</v>
      </c>
      <c r="BM604" t="s">
        <v>5176</v>
      </c>
      <c r="BN604" t="s">
        <v>5177</v>
      </c>
      <c r="BO604" s="1" t="s">
        <v>5178</v>
      </c>
      <c r="BP604" t="s">
        <v>58</v>
      </c>
      <c r="BQ604" t="s">
        <v>59</v>
      </c>
      <c r="BR604" t="s">
        <v>11841</v>
      </c>
      <c r="BS604" t="s">
        <v>12458</v>
      </c>
      <c r="BT604" t="s">
        <v>12519</v>
      </c>
      <c r="BU604" t="s">
        <v>13927</v>
      </c>
      <c r="BV604" t="s">
        <v>13928</v>
      </c>
      <c r="BW604" t="s">
        <v>13143</v>
      </c>
      <c r="BX604" t="s">
        <v>13113</v>
      </c>
      <c r="BY604" t="s">
        <v>12576</v>
      </c>
      <c r="BZ604" t="s">
        <v>13632</v>
      </c>
      <c r="CA604" t="s">
        <v>12463</v>
      </c>
      <c r="CB604" t="s">
        <v>12459</v>
      </c>
      <c r="CC604" t="s">
        <v>12765</v>
      </c>
      <c r="CD604" t="s">
        <v>12493</v>
      </c>
      <c r="CE604" t="s">
        <v>12466</v>
      </c>
      <c r="CF604" t="s">
        <v>12686</v>
      </c>
      <c r="CG604" t="s">
        <v>12520</v>
      </c>
      <c r="CH604" t="s">
        <v>13929</v>
      </c>
      <c r="CI604" t="s">
        <v>13144</v>
      </c>
      <c r="CJ604" t="s">
        <v>12469</v>
      </c>
      <c r="CK604" t="s">
        <v>12582</v>
      </c>
      <c r="CL604" t="s">
        <v>13930</v>
      </c>
      <c r="CM604" t="s">
        <v>12473</v>
      </c>
      <c r="CN604" t="s">
        <v>12714</v>
      </c>
      <c r="CO604" t="s">
        <v>13931</v>
      </c>
    </row>
    <row r="605" spans="1:94" hidden="1" x14ac:dyDescent="0.25">
      <c r="A605">
        <v>604</v>
      </c>
      <c r="B605" t="s">
        <v>5179</v>
      </c>
      <c r="C605" t="s">
        <v>11842</v>
      </c>
      <c r="D605">
        <v>14</v>
      </c>
      <c r="E605">
        <v>93</v>
      </c>
      <c r="F605" t="s">
        <v>45</v>
      </c>
      <c r="G605">
        <v>1000</v>
      </c>
      <c r="H605" s="3">
        <f t="shared" si="216"/>
        <v>14000</v>
      </c>
      <c r="I605" s="3">
        <f t="shared" si="217"/>
        <v>93000</v>
      </c>
      <c r="J605">
        <v>1</v>
      </c>
      <c r="K605" s="3" t="str">
        <f t="shared" si="219"/>
        <v>Yes</v>
      </c>
      <c r="L605" s="3" t="str">
        <f t="shared" si="220"/>
        <v>with rating</v>
      </c>
      <c r="M605" s="3">
        <f t="shared" si="221"/>
        <v>1</v>
      </c>
      <c r="N605" s="3" t="str">
        <f t="shared" si="222"/>
        <v>Above average</v>
      </c>
      <c r="O605" s="3">
        <f t="shared" si="223"/>
        <v>0</v>
      </c>
      <c r="P605" s="3">
        <f t="shared" si="224"/>
        <v>0</v>
      </c>
      <c r="Q605" s="3">
        <f t="shared" si="225"/>
        <v>0</v>
      </c>
      <c r="R605" s="3">
        <f t="shared" si="226"/>
        <v>0</v>
      </c>
      <c r="S605" s="3">
        <f t="shared" si="227"/>
        <v>1</v>
      </c>
      <c r="T605" s="3">
        <f t="shared" si="228"/>
        <v>0</v>
      </c>
      <c r="U605" s="3" t="str">
        <f t="shared" si="229"/>
        <v>Very good</v>
      </c>
      <c r="V605">
        <v>4.24</v>
      </c>
      <c r="W605">
        <v>254</v>
      </c>
      <c r="X605">
        <v>147</v>
      </c>
      <c r="Y605" s="8">
        <f t="shared" si="230"/>
        <v>0.57874015748031493</v>
      </c>
      <c r="Z605">
        <v>57</v>
      </c>
      <c r="AA605">
        <v>26</v>
      </c>
      <c r="AB605">
        <v>11</v>
      </c>
      <c r="AC605">
        <v>13</v>
      </c>
      <c r="AD605" s="9">
        <f t="shared" si="231"/>
        <v>5.1181102362204724E-2</v>
      </c>
      <c r="AE605">
        <v>0</v>
      </c>
      <c r="AF605">
        <v>0</v>
      </c>
      <c r="AG605" s="3" t="str">
        <f t="shared" si="232"/>
        <v>No</v>
      </c>
      <c r="AH605">
        <v>0</v>
      </c>
      <c r="AI605" s="3" t="str">
        <f t="shared" si="233"/>
        <v>No</v>
      </c>
      <c r="AJ605">
        <v>0</v>
      </c>
      <c r="AK605" s="3" t="str">
        <f t="shared" si="234"/>
        <v>No</v>
      </c>
      <c r="AL605" t="s">
        <v>11843</v>
      </c>
      <c r="AM605" t="s">
        <v>95</v>
      </c>
      <c r="AN605" t="s">
        <v>48</v>
      </c>
      <c r="AO605">
        <v>3</v>
      </c>
      <c r="AP605" s="6" t="s">
        <v>12443</v>
      </c>
      <c r="AQ605">
        <v>3</v>
      </c>
      <c r="AR605">
        <v>0</v>
      </c>
      <c r="AS605" s="3" t="str">
        <f t="shared" si="235"/>
        <v>No</v>
      </c>
      <c r="AT605">
        <v>40</v>
      </c>
      <c r="AU605">
        <v>50</v>
      </c>
      <c r="AV605" t="str">
        <f t="shared" si="236"/>
        <v>No</v>
      </c>
      <c r="AY605" t="s">
        <v>51</v>
      </c>
      <c r="AZ605" s="6" t="s">
        <v>5182</v>
      </c>
      <c r="BA605" t="s">
        <v>5182</v>
      </c>
      <c r="BB605" t="s">
        <v>5183</v>
      </c>
      <c r="BC605" s="3" t="str">
        <f t="shared" si="237"/>
        <v>with rating</v>
      </c>
      <c r="BD605">
        <v>90105</v>
      </c>
      <c r="BE605" s="3">
        <v>90</v>
      </c>
      <c r="BF605" s="8">
        <f t="shared" si="238"/>
        <v>0.9</v>
      </c>
      <c r="BG605" s="5">
        <f t="shared" si="218"/>
        <v>81094.5</v>
      </c>
      <c r="BH605">
        <v>4.2012984851007102</v>
      </c>
      <c r="BI605" t="s">
        <v>5184</v>
      </c>
      <c r="BJ605">
        <v>1</v>
      </c>
      <c r="BK605" s="3" t="str">
        <f t="shared" si="239"/>
        <v>Yes</v>
      </c>
      <c r="BL605" t="s">
        <v>5185</v>
      </c>
      <c r="BM605" t="s">
        <v>5186</v>
      </c>
      <c r="BN605" t="s">
        <v>5187</v>
      </c>
      <c r="BO605" t="s">
        <v>5188</v>
      </c>
      <c r="BP605" t="s">
        <v>58</v>
      </c>
      <c r="BQ605" t="s">
        <v>59</v>
      </c>
      <c r="BR605" t="s">
        <v>11843</v>
      </c>
      <c r="BS605" t="s">
        <v>12458</v>
      </c>
      <c r="BT605" t="s">
        <v>12519</v>
      </c>
      <c r="BU605" t="s">
        <v>12670</v>
      </c>
      <c r="BV605" t="s">
        <v>13219</v>
      </c>
      <c r="BW605" t="s">
        <v>12472</v>
      </c>
      <c r="BX605" t="s">
        <v>12486</v>
      </c>
      <c r="BY605" t="s">
        <v>12744</v>
      </c>
      <c r="BZ605" t="s">
        <v>12475</v>
      </c>
      <c r="CA605" t="s">
        <v>13932</v>
      </c>
      <c r="CB605" t="s">
        <v>12463</v>
      </c>
      <c r="CC605" t="s">
        <v>12555</v>
      </c>
      <c r="CD605" t="s">
        <v>12505</v>
      </c>
      <c r="CE605" t="s">
        <v>13933</v>
      </c>
      <c r="CF605" t="s">
        <v>12742</v>
      </c>
      <c r="CG605" t="s">
        <v>12477</v>
      </c>
      <c r="CH605" t="s">
        <v>12562</v>
      </c>
      <c r="CI605" t="s">
        <v>12679</v>
      </c>
      <c r="CJ605" t="s">
        <v>12622</v>
      </c>
      <c r="CK605" t="s">
        <v>12466</v>
      </c>
      <c r="CL605" t="s">
        <v>12510</v>
      </c>
    </row>
    <row r="606" spans="1:94" hidden="1" x14ac:dyDescent="0.25">
      <c r="A606">
        <v>605</v>
      </c>
      <c r="B606" t="s">
        <v>5189</v>
      </c>
      <c r="C606" t="s">
        <v>11844</v>
      </c>
      <c r="D606">
        <v>7</v>
      </c>
      <c r="E606">
        <v>16</v>
      </c>
      <c r="F606" t="s">
        <v>45</v>
      </c>
      <c r="G606">
        <v>10000</v>
      </c>
      <c r="H606" s="3">
        <f t="shared" si="216"/>
        <v>70000</v>
      </c>
      <c r="I606" s="3">
        <f t="shared" si="217"/>
        <v>160000</v>
      </c>
      <c r="J606">
        <v>1</v>
      </c>
      <c r="K606" s="3" t="str">
        <f t="shared" si="219"/>
        <v>Yes</v>
      </c>
      <c r="L606" s="3" t="str">
        <f t="shared" si="220"/>
        <v>with rating</v>
      </c>
      <c r="M606" s="3">
        <f t="shared" si="221"/>
        <v>1</v>
      </c>
      <c r="N606" s="3" t="str">
        <f t="shared" si="222"/>
        <v>Above average</v>
      </c>
      <c r="O606" s="3">
        <f t="shared" si="223"/>
        <v>0</v>
      </c>
      <c r="P606" s="3">
        <f t="shared" si="224"/>
        <v>0</v>
      </c>
      <c r="Q606" s="3">
        <f t="shared" si="225"/>
        <v>0</v>
      </c>
      <c r="R606" s="3">
        <f t="shared" si="226"/>
        <v>0</v>
      </c>
      <c r="S606" s="3">
        <f t="shared" si="227"/>
        <v>1</v>
      </c>
      <c r="T606" s="3">
        <f t="shared" si="228"/>
        <v>0</v>
      </c>
      <c r="U606" s="3" t="str">
        <f t="shared" si="229"/>
        <v>Very good</v>
      </c>
      <c r="V606">
        <v>3.94</v>
      </c>
      <c r="W606">
        <v>1116</v>
      </c>
      <c r="X606">
        <v>583</v>
      </c>
      <c r="Y606" s="8">
        <f t="shared" si="230"/>
        <v>0.52240143369175629</v>
      </c>
      <c r="Z606">
        <v>189</v>
      </c>
      <c r="AA606">
        <v>153</v>
      </c>
      <c r="AB606">
        <v>80</v>
      </c>
      <c r="AC606">
        <v>111</v>
      </c>
      <c r="AD606" s="9">
        <f t="shared" si="231"/>
        <v>9.9462365591397844E-2</v>
      </c>
      <c r="AE606">
        <v>0</v>
      </c>
      <c r="AF606">
        <v>0</v>
      </c>
      <c r="AG606" s="3" t="str">
        <f t="shared" si="232"/>
        <v>No</v>
      </c>
      <c r="AH606">
        <v>0</v>
      </c>
      <c r="AI606" s="3" t="str">
        <f t="shared" si="233"/>
        <v>No</v>
      </c>
      <c r="AJ606">
        <v>0</v>
      </c>
      <c r="AK606" s="3" t="str">
        <f t="shared" si="234"/>
        <v>No</v>
      </c>
      <c r="AL606" t="s">
        <v>11845</v>
      </c>
      <c r="AM606" t="s">
        <v>47</v>
      </c>
      <c r="AN606" t="s">
        <v>225</v>
      </c>
      <c r="AO606">
        <v>50</v>
      </c>
      <c r="AP606" s="6" t="s">
        <v>12443</v>
      </c>
      <c r="AQ606">
        <v>2</v>
      </c>
      <c r="AR606">
        <v>0</v>
      </c>
      <c r="AS606" s="3" t="str">
        <f t="shared" si="235"/>
        <v>No</v>
      </c>
      <c r="AT606">
        <v>54</v>
      </c>
      <c r="AU606">
        <v>50</v>
      </c>
      <c r="AV606" t="str">
        <f t="shared" si="236"/>
        <v>No</v>
      </c>
      <c r="AY606" t="s">
        <v>51</v>
      </c>
      <c r="AZ606" s="6" t="s">
        <v>5192</v>
      </c>
      <c r="BA606" t="s">
        <v>5192</v>
      </c>
      <c r="BB606" t="s">
        <v>5193</v>
      </c>
      <c r="BC606" s="3" t="str">
        <f t="shared" si="237"/>
        <v>with rating</v>
      </c>
      <c r="BD606">
        <v>3977</v>
      </c>
      <c r="BE606" s="3">
        <v>88</v>
      </c>
      <c r="BF606" s="8">
        <f t="shared" si="238"/>
        <v>0.88</v>
      </c>
      <c r="BG606" s="5">
        <f t="shared" si="218"/>
        <v>3499.76</v>
      </c>
      <c r="BH606">
        <v>4.1453356801609198</v>
      </c>
      <c r="BI606" t="s">
        <v>5194</v>
      </c>
      <c r="BJ606">
        <v>0</v>
      </c>
      <c r="BK606" s="3" t="str">
        <f t="shared" si="239"/>
        <v>No</v>
      </c>
      <c r="BM606" t="s">
        <v>5195</v>
      </c>
      <c r="BN606" t="s">
        <v>5196</v>
      </c>
      <c r="BO606" t="s">
        <v>5197</v>
      </c>
      <c r="BP606" t="s">
        <v>58</v>
      </c>
      <c r="BQ606" t="s">
        <v>59</v>
      </c>
      <c r="BR606" t="s">
        <v>11845</v>
      </c>
      <c r="BS606" t="s">
        <v>12458</v>
      </c>
      <c r="BT606" t="s">
        <v>13934</v>
      </c>
      <c r="BU606" t="s">
        <v>12519</v>
      </c>
      <c r="BV606" t="s">
        <v>12724</v>
      </c>
      <c r="BW606" t="s">
        <v>12520</v>
      </c>
      <c r="BX606" t="s">
        <v>12827</v>
      </c>
      <c r="BY606" t="s">
        <v>13388</v>
      </c>
      <c r="BZ606" t="s">
        <v>12527</v>
      </c>
      <c r="CA606" t="s">
        <v>13377</v>
      </c>
      <c r="CB606" t="s">
        <v>13632</v>
      </c>
      <c r="CC606" t="s">
        <v>12577</v>
      </c>
      <c r="CD606" t="s">
        <v>12459</v>
      </c>
      <c r="CE606" t="s">
        <v>12765</v>
      </c>
      <c r="CF606" t="s">
        <v>12559</v>
      </c>
      <c r="CG606" t="s">
        <v>12580</v>
      </c>
      <c r="CH606" t="s">
        <v>12602</v>
      </c>
      <c r="CI606" t="s">
        <v>12686</v>
      </c>
      <c r="CJ606" t="s">
        <v>13929</v>
      </c>
      <c r="CK606" t="s">
        <v>13935</v>
      </c>
      <c r="CL606" t="s">
        <v>12473</v>
      </c>
      <c r="CM606" t="s">
        <v>12463</v>
      </c>
      <c r="CN606" t="s">
        <v>13936</v>
      </c>
      <c r="CO606" t="s">
        <v>12492</v>
      </c>
      <c r="CP606" t="s">
        <v>13937</v>
      </c>
    </row>
    <row r="607" spans="1:94" hidden="1" x14ac:dyDescent="0.25">
      <c r="A607">
        <v>606</v>
      </c>
      <c r="B607" t="s">
        <v>5198</v>
      </c>
      <c r="C607" t="s">
        <v>11846</v>
      </c>
      <c r="D607">
        <v>13</v>
      </c>
      <c r="E607">
        <v>84</v>
      </c>
      <c r="F607" t="s">
        <v>45</v>
      </c>
      <c r="G607">
        <v>10000</v>
      </c>
      <c r="H607" s="3">
        <f t="shared" si="216"/>
        <v>130000</v>
      </c>
      <c r="I607" s="3">
        <f t="shared" si="217"/>
        <v>840000</v>
      </c>
      <c r="J607">
        <v>1</v>
      </c>
      <c r="K607" s="3" t="str">
        <f t="shared" si="219"/>
        <v>Yes</v>
      </c>
      <c r="L607" s="3" t="str">
        <f t="shared" si="220"/>
        <v>with rating</v>
      </c>
      <c r="M607" s="3">
        <f t="shared" si="221"/>
        <v>1</v>
      </c>
      <c r="N607" s="3" t="str">
        <f t="shared" si="222"/>
        <v>Above average</v>
      </c>
      <c r="O607" s="3">
        <f t="shared" si="223"/>
        <v>0</v>
      </c>
      <c r="P607" s="3">
        <f t="shared" si="224"/>
        <v>0</v>
      </c>
      <c r="Q607" s="3">
        <f t="shared" si="225"/>
        <v>0</v>
      </c>
      <c r="R607" s="3">
        <f t="shared" si="226"/>
        <v>0</v>
      </c>
      <c r="S607" s="3">
        <f t="shared" si="227"/>
        <v>1</v>
      </c>
      <c r="T607" s="3">
        <f t="shared" si="228"/>
        <v>0</v>
      </c>
      <c r="U607" s="3" t="str">
        <f t="shared" si="229"/>
        <v>Very good</v>
      </c>
      <c r="V607">
        <v>4.07</v>
      </c>
      <c r="W607">
        <v>2328</v>
      </c>
      <c r="X607">
        <v>1184</v>
      </c>
      <c r="Y607" s="8">
        <f t="shared" si="230"/>
        <v>0.50859106529209619</v>
      </c>
      <c r="Z607">
        <v>545</v>
      </c>
      <c r="AA607">
        <v>329</v>
      </c>
      <c r="AB607">
        <v>116</v>
      </c>
      <c r="AC607">
        <v>154</v>
      </c>
      <c r="AD607" s="9">
        <f t="shared" si="231"/>
        <v>6.6151202749140894E-2</v>
      </c>
      <c r="AE607">
        <v>0</v>
      </c>
      <c r="AF607">
        <v>0</v>
      </c>
      <c r="AG607" s="3" t="str">
        <f t="shared" si="232"/>
        <v>No</v>
      </c>
      <c r="AH607">
        <v>0</v>
      </c>
      <c r="AI607" s="3" t="str">
        <f t="shared" si="233"/>
        <v>No</v>
      </c>
      <c r="AJ607">
        <v>0</v>
      </c>
      <c r="AK607" s="3" t="str">
        <f t="shared" si="234"/>
        <v>No</v>
      </c>
      <c r="AL607" t="s">
        <v>11847</v>
      </c>
      <c r="AM607" t="s">
        <v>85</v>
      </c>
      <c r="AN607" t="s">
        <v>96</v>
      </c>
      <c r="AO607">
        <v>50</v>
      </c>
      <c r="AP607" s="6" t="s">
        <v>12443</v>
      </c>
      <c r="AQ607">
        <v>3</v>
      </c>
      <c r="AR607">
        <v>0</v>
      </c>
      <c r="AS607" s="3" t="str">
        <f t="shared" si="235"/>
        <v>No</v>
      </c>
      <c r="AT607">
        <v>41</v>
      </c>
      <c r="AU607">
        <v>50</v>
      </c>
      <c r="AV607" t="str">
        <f t="shared" si="236"/>
        <v>Yes</v>
      </c>
      <c r="AW607">
        <v>1</v>
      </c>
      <c r="AX607" t="s">
        <v>12445</v>
      </c>
      <c r="AY607" t="s">
        <v>51</v>
      </c>
      <c r="AZ607" s="6" t="s">
        <v>5201</v>
      </c>
      <c r="BA607" t="s">
        <v>5202</v>
      </c>
      <c r="BB607" t="s">
        <v>5203</v>
      </c>
      <c r="BC607" s="3" t="str">
        <f t="shared" si="237"/>
        <v>with rating</v>
      </c>
      <c r="BD607">
        <v>22173</v>
      </c>
      <c r="BE607" s="3">
        <v>0</v>
      </c>
      <c r="BF607" s="8">
        <f t="shared" si="238"/>
        <v>0</v>
      </c>
      <c r="BG607" s="5">
        <f t="shared" si="218"/>
        <v>0</v>
      </c>
      <c r="BH607">
        <v>4.2034005321787697</v>
      </c>
      <c r="BI607" t="s">
        <v>5204</v>
      </c>
      <c r="BJ607">
        <v>0</v>
      </c>
      <c r="BK607" s="3" t="str">
        <f t="shared" si="239"/>
        <v>No</v>
      </c>
      <c r="BM607" t="s">
        <v>5205</v>
      </c>
      <c r="BN607" t="s">
        <v>5206</v>
      </c>
      <c r="BO607" t="s">
        <v>5207</v>
      </c>
      <c r="BP607" t="s">
        <v>58</v>
      </c>
      <c r="BQ607" t="s">
        <v>59</v>
      </c>
      <c r="BR607" t="s">
        <v>11847</v>
      </c>
      <c r="BS607" t="s">
        <v>12458</v>
      </c>
      <c r="BT607" t="s">
        <v>12519</v>
      </c>
      <c r="BU607" t="s">
        <v>13465</v>
      </c>
      <c r="BV607" t="s">
        <v>13246</v>
      </c>
      <c r="BW607" t="s">
        <v>12486</v>
      </c>
      <c r="BX607" t="s">
        <v>12742</v>
      </c>
      <c r="BY607" t="s">
        <v>13439</v>
      </c>
      <c r="BZ607" t="s">
        <v>13932</v>
      </c>
      <c r="CA607" t="s">
        <v>12463</v>
      </c>
      <c r="CB607" t="s">
        <v>13938</v>
      </c>
      <c r="CC607" t="s">
        <v>12545</v>
      </c>
      <c r="CD607" t="s">
        <v>12490</v>
      </c>
      <c r="CE607" t="s">
        <v>12598</v>
      </c>
      <c r="CF607" t="s">
        <v>12492</v>
      </c>
      <c r="CG607" t="s">
        <v>12493</v>
      </c>
      <c r="CH607" t="s">
        <v>12622</v>
      </c>
      <c r="CI607" t="s">
        <v>12580</v>
      </c>
      <c r="CJ607" t="s">
        <v>12475</v>
      </c>
    </row>
    <row r="608" spans="1:94" hidden="1" x14ac:dyDescent="0.25">
      <c r="A608">
        <v>607</v>
      </c>
      <c r="B608" t="s">
        <v>5208</v>
      </c>
      <c r="C608" t="s">
        <v>5209</v>
      </c>
      <c r="D608">
        <v>2</v>
      </c>
      <c r="E608">
        <v>6</v>
      </c>
      <c r="F608" t="s">
        <v>45</v>
      </c>
      <c r="G608">
        <v>1000</v>
      </c>
      <c r="H608" s="3">
        <f t="shared" si="216"/>
        <v>2000</v>
      </c>
      <c r="I608" s="3">
        <f t="shared" si="217"/>
        <v>6000</v>
      </c>
      <c r="J608">
        <v>1</v>
      </c>
      <c r="K608" s="3" t="str">
        <f t="shared" si="219"/>
        <v>Yes</v>
      </c>
      <c r="L608" s="3" t="str">
        <f t="shared" si="220"/>
        <v>with rating</v>
      </c>
      <c r="M608" s="3">
        <f t="shared" si="221"/>
        <v>1</v>
      </c>
      <c r="N608" s="3" t="str">
        <f t="shared" si="222"/>
        <v>Above average</v>
      </c>
      <c r="O608" s="3">
        <f t="shared" si="223"/>
        <v>0</v>
      </c>
      <c r="P608" s="3">
        <f t="shared" si="224"/>
        <v>0</v>
      </c>
      <c r="Q608" s="3">
        <f t="shared" si="225"/>
        <v>0</v>
      </c>
      <c r="R608" s="3">
        <f t="shared" si="226"/>
        <v>0</v>
      </c>
      <c r="S608" s="3">
        <f t="shared" si="227"/>
        <v>1</v>
      </c>
      <c r="T608" s="3">
        <f t="shared" si="228"/>
        <v>0</v>
      </c>
      <c r="U608" s="3" t="str">
        <f t="shared" si="229"/>
        <v>Very good</v>
      </c>
      <c r="V608">
        <v>4.03</v>
      </c>
      <c r="W608">
        <v>31</v>
      </c>
      <c r="X608">
        <v>15</v>
      </c>
      <c r="Y608" s="8">
        <f t="shared" si="230"/>
        <v>0.4838709677419355</v>
      </c>
      <c r="Z608">
        <v>8</v>
      </c>
      <c r="AA608">
        <v>3</v>
      </c>
      <c r="AB608">
        <v>4</v>
      </c>
      <c r="AC608">
        <v>1</v>
      </c>
      <c r="AD608" s="9">
        <f t="shared" si="231"/>
        <v>3.2258064516129031E-2</v>
      </c>
      <c r="AE608">
        <v>0</v>
      </c>
      <c r="AF608">
        <v>0</v>
      </c>
      <c r="AG608" s="3" t="str">
        <f t="shared" si="232"/>
        <v>No</v>
      </c>
      <c r="AH608">
        <v>0</v>
      </c>
      <c r="AI608" s="3" t="str">
        <f t="shared" si="233"/>
        <v>No</v>
      </c>
      <c r="AJ608">
        <v>0</v>
      </c>
      <c r="AK608" s="3" t="str">
        <f t="shared" si="234"/>
        <v>No</v>
      </c>
      <c r="AL608" t="s">
        <v>5210</v>
      </c>
      <c r="AM608" t="s">
        <v>741</v>
      </c>
      <c r="AN608" t="s">
        <v>64</v>
      </c>
      <c r="AO608">
        <v>1</v>
      </c>
      <c r="AP608" s="6" t="s">
        <v>12443</v>
      </c>
      <c r="AQ608">
        <v>1</v>
      </c>
      <c r="AR608">
        <v>0</v>
      </c>
      <c r="AS608" s="3" t="str">
        <f t="shared" si="235"/>
        <v>No</v>
      </c>
      <c r="AT608">
        <v>35</v>
      </c>
      <c r="AU608">
        <v>50</v>
      </c>
      <c r="AV608" t="str">
        <f t="shared" si="236"/>
        <v>No</v>
      </c>
      <c r="AY608" t="s">
        <v>51</v>
      </c>
      <c r="AZ608" s="6" t="s">
        <v>5211</v>
      </c>
      <c r="BA608" t="s">
        <v>5212</v>
      </c>
      <c r="BB608" t="s">
        <v>5213</v>
      </c>
      <c r="BC608" s="3" t="str">
        <f t="shared" si="237"/>
        <v>with rating</v>
      </c>
      <c r="BD608">
        <v>31138</v>
      </c>
      <c r="BE608" s="3">
        <v>88</v>
      </c>
      <c r="BF608" s="8">
        <f t="shared" si="238"/>
        <v>0.88</v>
      </c>
      <c r="BG608" s="5">
        <f t="shared" si="218"/>
        <v>27401.439999999999</v>
      </c>
      <c r="BH608">
        <v>4.1174449226026004</v>
      </c>
      <c r="BI608" t="s">
        <v>5214</v>
      </c>
      <c r="BJ608">
        <v>1</v>
      </c>
      <c r="BK608" s="3" t="str">
        <f t="shared" si="239"/>
        <v>Yes</v>
      </c>
      <c r="BL608" t="s">
        <v>5215</v>
      </c>
      <c r="BM608" t="s">
        <v>5216</v>
      </c>
      <c r="BN608" t="s">
        <v>5217</v>
      </c>
      <c r="BO608" t="s">
        <v>5218</v>
      </c>
      <c r="BP608" t="s">
        <v>58</v>
      </c>
      <c r="BQ608" t="s">
        <v>59</v>
      </c>
      <c r="BR608" t="s">
        <v>5210</v>
      </c>
      <c r="BS608" t="s">
        <v>12458</v>
      </c>
      <c r="BT608" t="s">
        <v>12459</v>
      </c>
      <c r="BU608" t="s">
        <v>12680</v>
      </c>
      <c r="BV608" t="s">
        <v>12520</v>
      </c>
      <c r="BW608" t="s">
        <v>12523</v>
      </c>
      <c r="BX608" t="s">
        <v>12607</v>
      </c>
      <c r="BY608" t="s">
        <v>13939</v>
      </c>
      <c r="BZ608" t="s">
        <v>13297</v>
      </c>
      <c r="CA608" t="s">
        <v>12463</v>
      </c>
      <c r="CB608" t="s">
        <v>12469</v>
      </c>
      <c r="CC608" t="s">
        <v>12725</v>
      </c>
      <c r="CD608" t="s">
        <v>12554</v>
      </c>
      <c r="CE608" t="s">
        <v>12466</v>
      </c>
      <c r="CF608" t="s">
        <v>12475</v>
      </c>
    </row>
    <row r="609" spans="1:96" hidden="1" x14ac:dyDescent="0.25">
      <c r="A609">
        <v>608</v>
      </c>
      <c r="B609" t="s">
        <v>5219</v>
      </c>
      <c r="C609" t="s">
        <v>5220</v>
      </c>
      <c r="D609">
        <v>4.7300000000000004</v>
      </c>
      <c r="E609">
        <v>7</v>
      </c>
      <c r="F609" t="s">
        <v>45</v>
      </c>
      <c r="G609">
        <v>100</v>
      </c>
      <c r="H609" s="3">
        <f t="shared" si="216"/>
        <v>473.00000000000006</v>
      </c>
      <c r="I609" s="3">
        <f t="shared" si="217"/>
        <v>700</v>
      </c>
      <c r="J609">
        <v>1</v>
      </c>
      <c r="K609" s="3" t="str">
        <f t="shared" si="219"/>
        <v>Yes</v>
      </c>
      <c r="L609" s="3" t="str">
        <f t="shared" si="220"/>
        <v>with rating</v>
      </c>
      <c r="M609" s="3">
        <f t="shared" si="221"/>
        <v>1</v>
      </c>
      <c r="N609" s="3" t="str">
        <f t="shared" si="222"/>
        <v>Above average</v>
      </c>
      <c r="O609" s="3">
        <f t="shared" si="223"/>
        <v>0</v>
      </c>
      <c r="P609" s="3">
        <f t="shared" si="224"/>
        <v>0</v>
      </c>
      <c r="Q609" s="3">
        <f t="shared" si="225"/>
        <v>0</v>
      </c>
      <c r="R609" s="3">
        <f t="shared" si="226"/>
        <v>0</v>
      </c>
      <c r="S609" s="3">
        <f t="shared" si="227"/>
        <v>1</v>
      </c>
      <c r="T609" s="3">
        <f t="shared" si="228"/>
        <v>0</v>
      </c>
      <c r="U609" s="3" t="str">
        <f t="shared" si="229"/>
        <v>Very good</v>
      </c>
      <c r="V609">
        <v>4.4000000000000004</v>
      </c>
      <c r="W609">
        <v>86</v>
      </c>
      <c r="X609">
        <v>57</v>
      </c>
      <c r="Y609" s="8">
        <f t="shared" si="230"/>
        <v>0.66279069767441856</v>
      </c>
      <c r="Z609">
        <v>16</v>
      </c>
      <c r="AA609">
        <v>6</v>
      </c>
      <c r="AB609">
        <v>4</v>
      </c>
      <c r="AC609">
        <v>3</v>
      </c>
      <c r="AD609" s="9">
        <f t="shared" si="231"/>
        <v>3.4883720930232558E-2</v>
      </c>
      <c r="AE609">
        <v>1</v>
      </c>
      <c r="AF609">
        <v>0</v>
      </c>
      <c r="AG609" s="3" t="str">
        <f t="shared" si="232"/>
        <v>No</v>
      </c>
      <c r="AH609">
        <v>1</v>
      </c>
      <c r="AI609" s="3" t="str">
        <f t="shared" si="233"/>
        <v>Yes</v>
      </c>
      <c r="AJ609">
        <v>0</v>
      </c>
      <c r="AK609" s="3" t="str">
        <f t="shared" si="234"/>
        <v>No</v>
      </c>
      <c r="AL609" t="s">
        <v>5221</v>
      </c>
      <c r="AM609" t="s">
        <v>63</v>
      </c>
      <c r="AN609" t="s">
        <v>96</v>
      </c>
      <c r="AO609">
        <v>1</v>
      </c>
      <c r="AP609" s="6" t="s">
        <v>12443</v>
      </c>
      <c r="AQ609">
        <v>1</v>
      </c>
      <c r="AR609">
        <v>0</v>
      </c>
      <c r="AS609" s="3" t="str">
        <f t="shared" si="235"/>
        <v>No</v>
      </c>
      <c r="AT609">
        <v>35</v>
      </c>
      <c r="AU609">
        <v>50</v>
      </c>
      <c r="AV609" t="str">
        <f t="shared" si="236"/>
        <v>Yes</v>
      </c>
      <c r="AW609">
        <v>1</v>
      </c>
      <c r="AX609" t="s">
        <v>12445</v>
      </c>
      <c r="AY609" t="s">
        <v>51</v>
      </c>
      <c r="AZ609" s="6" t="s">
        <v>5211</v>
      </c>
      <c r="BA609" t="s">
        <v>5212</v>
      </c>
      <c r="BB609" t="s">
        <v>5213</v>
      </c>
      <c r="BC609" s="3" t="str">
        <f t="shared" si="237"/>
        <v>with rating</v>
      </c>
      <c r="BD609">
        <v>31138</v>
      </c>
      <c r="BE609" s="3">
        <v>88</v>
      </c>
      <c r="BF609" s="8">
        <f t="shared" si="238"/>
        <v>0.88</v>
      </c>
      <c r="BG609" s="5">
        <f t="shared" si="218"/>
        <v>27401.439999999999</v>
      </c>
      <c r="BH609">
        <v>4.1174449226026004</v>
      </c>
      <c r="BI609" t="s">
        <v>5214</v>
      </c>
      <c r="BJ609">
        <v>1</v>
      </c>
      <c r="BK609" s="3" t="str">
        <f t="shared" si="239"/>
        <v>Yes</v>
      </c>
      <c r="BL609" t="s">
        <v>5215</v>
      </c>
      <c r="BM609" t="s">
        <v>5222</v>
      </c>
      <c r="BN609" t="s">
        <v>5223</v>
      </c>
      <c r="BO609" t="s">
        <v>5224</v>
      </c>
      <c r="BP609" t="s">
        <v>58</v>
      </c>
      <c r="BQ609" t="s">
        <v>59</v>
      </c>
      <c r="BR609" t="s">
        <v>5221</v>
      </c>
      <c r="BS609" t="s">
        <v>12458</v>
      </c>
      <c r="BT609" t="s">
        <v>12459</v>
      </c>
      <c r="BU609" t="s">
        <v>12702</v>
      </c>
      <c r="BV609" t="s">
        <v>13153</v>
      </c>
      <c r="BW609" t="s">
        <v>12560</v>
      </c>
      <c r="BX609" t="s">
        <v>12766</v>
      </c>
      <c r="BY609" t="s">
        <v>12486</v>
      </c>
      <c r="BZ609" t="s">
        <v>12704</v>
      </c>
      <c r="CA609" t="s">
        <v>12740</v>
      </c>
      <c r="CB609" t="s">
        <v>12568</v>
      </c>
      <c r="CC609" t="s">
        <v>12845</v>
      </c>
      <c r="CD609" t="s">
        <v>12857</v>
      </c>
      <c r="CE609" t="s">
        <v>12996</v>
      </c>
      <c r="CF609" t="s">
        <v>12650</v>
      </c>
      <c r="CG609" t="s">
        <v>12919</v>
      </c>
      <c r="CH609" t="s">
        <v>13154</v>
      </c>
      <c r="CI609" t="s">
        <v>12559</v>
      </c>
      <c r="CJ609" t="s">
        <v>12505</v>
      </c>
      <c r="CK609" t="s">
        <v>12463</v>
      </c>
      <c r="CL609" t="s">
        <v>12466</v>
      </c>
      <c r="CM609" t="s">
        <v>12475</v>
      </c>
    </row>
    <row r="610" spans="1:96" hidden="1" x14ac:dyDescent="0.25">
      <c r="A610">
        <v>609</v>
      </c>
      <c r="B610" t="s">
        <v>5225</v>
      </c>
      <c r="C610" t="s">
        <v>5226</v>
      </c>
      <c r="D610">
        <v>11</v>
      </c>
      <c r="E610">
        <v>37</v>
      </c>
      <c r="F610" t="s">
        <v>45</v>
      </c>
      <c r="G610">
        <v>20000</v>
      </c>
      <c r="H610" s="3">
        <f t="shared" si="216"/>
        <v>220000</v>
      </c>
      <c r="I610" s="3">
        <f t="shared" si="217"/>
        <v>740000</v>
      </c>
      <c r="J610">
        <v>0</v>
      </c>
      <c r="K610" s="3" t="str">
        <f t="shared" si="219"/>
        <v>No</v>
      </c>
      <c r="L610" s="3" t="str">
        <f t="shared" si="220"/>
        <v>with rating</v>
      </c>
      <c r="M610" s="3">
        <f t="shared" si="221"/>
        <v>1</v>
      </c>
      <c r="N610" s="3" t="str">
        <f t="shared" si="222"/>
        <v>Below average</v>
      </c>
      <c r="O610" s="3">
        <f t="shared" si="223"/>
        <v>0</v>
      </c>
      <c r="P610" s="3">
        <f t="shared" si="224"/>
        <v>0</v>
      </c>
      <c r="Q610" s="3">
        <f t="shared" si="225"/>
        <v>0</v>
      </c>
      <c r="R610" s="3">
        <f t="shared" si="226"/>
        <v>1</v>
      </c>
      <c r="S610" s="3">
        <f t="shared" si="227"/>
        <v>0</v>
      </c>
      <c r="T610" s="3">
        <f t="shared" si="228"/>
        <v>0</v>
      </c>
      <c r="U610" s="3" t="str">
        <f t="shared" si="229"/>
        <v>Good</v>
      </c>
      <c r="V610">
        <v>3.42</v>
      </c>
      <c r="W610">
        <v>7596</v>
      </c>
      <c r="X610">
        <v>2679</v>
      </c>
      <c r="Y610" s="8">
        <f t="shared" si="230"/>
        <v>0.35268562401263825</v>
      </c>
      <c r="Z610">
        <v>1403</v>
      </c>
      <c r="AA610">
        <v>1317</v>
      </c>
      <c r="AB610">
        <v>793</v>
      </c>
      <c r="AC610">
        <v>1404</v>
      </c>
      <c r="AD610" s="9">
        <f t="shared" si="231"/>
        <v>0.18483412322274881</v>
      </c>
      <c r="AE610">
        <v>0</v>
      </c>
      <c r="AF610">
        <v>0</v>
      </c>
      <c r="AG610" s="3" t="str">
        <f t="shared" si="232"/>
        <v>No</v>
      </c>
      <c r="AH610">
        <v>0</v>
      </c>
      <c r="AI610" s="3" t="str">
        <f t="shared" si="233"/>
        <v>No</v>
      </c>
      <c r="AJ610">
        <v>0</v>
      </c>
      <c r="AK610" s="3" t="str">
        <f t="shared" si="234"/>
        <v>No</v>
      </c>
      <c r="AL610" t="s">
        <v>5227</v>
      </c>
      <c r="AM610" t="s">
        <v>85</v>
      </c>
      <c r="AN610" t="s">
        <v>96</v>
      </c>
      <c r="AO610">
        <v>50</v>
      </c>
      <c r="AP610" s="6" t="s">
        <v>12443</v>
      </c>
      <c r="AQ610">
        <v>3</v>
      </c>
      <c r="AR610">
        <v>0</v>
      </c>
      <c r="AS610" s="3" t="str">
        <f t="shared" si="235"/>
        <v>No</v>
      </c>
      <c r="AT610">
        <v>39</v>
      </c>
      <c r="AU610">
        <v>50</v>
      </c>
      <c r="AV610" t="str">
        <f t="shared" si="236"/>
        <v>Yes</v>
      </c>
      <c r="AW610">
        <v>1</v>
      </c>
      <c r="AX610" t="s">
        <v>12445</v>
      </c>
      <c r="AY610" t="s">
        <v>51</v>
      </c>
      <c r="AZ610" s="6" t="s">
        <v>5228</v>
      </c>
      <c r="BA610" t="s">
        <v>5229</v>
      </c>
      <c r="BB610" t="s">
        <v>5230</v>
      </c>
      <c r="BC610" s="3" t="str">
        <f t="shared" si="237"/>
        <v>with rating</v>
      </c>
      <c r="BD610">
        <v>58068</v>
      </c>
      <c r="BE610" s="3">
        <v>91</v>
      </c>
      <c r="BF610" s="8">
        <f t="shared" si="238"/>
        <v>0.91</v>
      </c>
      <c r="BG610" s="5">
        <f t="shared" si="218"/>
        <v>52841.88</v>
      </c>
      <c r="BH610">
        <v>4.3101880553833398</v>
      </c>
      <c r="BI610" t="s">
        <v>5231</v>
      </c>
      <c r="BJ610">
        <v>1</v>
      </c>
      <c r="BK610" s="3" t="str">
        <f t="shared" si="239"/>
        <v>Yes</v>
      </c>
      <c r="BL610" t="s">
        <v>5232</v>
      </c>
      <c r="BM610" t="s">
        <v>5233</v>
      </c>
      <c r="BN610" t="s">
        <v>5234</v>
      </c>
      <c r="BO610" t="s">
        <v>5235</v>
      </c>
      <c r="BP610" t="s">
        <v>58</v>
      </c>
      <c r="BQ610" t="s">
        <v>59</v>
      </c>
      <c r="BR610" t="s">
        <v>5227</v>
      </c>
      <c r="BS610" t="s">
        <v>12458</v>
      </c>
      <c r="BT610" t="s">
        <v>12552</v>
      </c>
      <c r="BU610" t="s">
        <v>13219</v>
      </c>
      <c r="BV610" t="s">
        <v>12560</v>
      </c>
      <c r="BW610" t="s">
        <v>12485</v>
      </c>
      <c r="BX610" t="s">
        <v>12486</v>
      </c>
      <c r="BY610" t="s">
        <v>12545</v>
      </c>
      <c r="BZ610" t="s">
        <v>12563</v>
      </c>
      <c r="CA610" t="s">
        <v>13940</v>
      </c>
      <c r="CB610" t="s">
        <v>12740</v>
      </c>
      <c r="CC610" t="s">
        <v>12597</v>
      </c>
      <c r="CD610" t="s">
        <v>12555</v>
      </c>
      <c r="CE610" t="s">
        <v>12490</v>
      </c>
      <c r="CF610" t="s">
        <v>12493</v>
      </c>
      <c r="CG610" t="s">
        <v>12565</v>
      </c>
      <c r="CH610" t="s">
        <v>12508</v>
      </c>
      <c r="CI610" t="s">
        <v>12463</v>
      </c>
      <c r="CJ610" t="s">
        <v>13941</v>
      </c>
      <c r="CK610" t="s">
        <v>13942</v>
      </c>
      <c r="CL610" t="s">
        <v>12475</v>
      </c>
    </row>
    <row r="611" spans="1:96" hidden="1" x14ac:dyDescent="0.25">
      <c r="A611">
        <v>610</v>
      </c>
      <c r="B611" t="s">
        <v>5236</v>
      </c>
      <c r="C611" t="s">
        <v>5237</v>
      </c>
      <c r="D611">
        <v>8</v>
      </c>
      <c r="E611">
        <v>122</v>
      </c>
      <c r="F611" t="s">
        <v>45</v>
      </c>
      <c r="G611">
        <v>5000</v>
      </c>
      <c r="H611" s="3">
        <f t="shared" si="216"/>
        <v>40000</v>
      </c>
      <c r="I611" s="3">
        <f t="shared" si="217"/>
        <v>610000</v>
      </c>
      <c r="J611">
        <v>1</v>
      </c>
      <c r="K611" s="3" t="str">
        <f t="shared" si="219"/>
        <v>Yes</v>
      </c>
      <c r="L611" s="3" t="str">
        <f t="shared" si="220"/>
        <v>with rating</v>
      </c>
      <c r="M611" s="3">
        <f t="shared" si="221"/>
        <v>1</v>
      </c>
      <c r="N611" s="3" t="str">
        <f t="shared" si="222"/>
        <v>Above average</v>
      </c>
      <c r="O611" s="3">
        <f t="shared" si="223"/>
        <v>0</v>
      </c>
      <c r="P611" s="3">
        <f t="shared" si="224"/>
        <v>0</v>
      </c>
      <c r="Q611" s="3">
        <f t="shared" si="225"/>
        <v>0</v>
      </c>
      <c r="R611" s="3">
        <f t="shared" si="226"/>
        <v>0</v>
      </c>
      <c r="S611" s="3">
        <f t="shared" si="227"/>
        <v>1</v>
      </c>
      <c r="T611" s="3">
        <f t="shared" si="228"/>
        <v>0</v>
      </c>
      <c r="U611" s="3" t="str">
        <f t="shared" si="229"/>
        <v>Very good</v>
      </c>
      <c r="V611">
        <v>4</v>
      </c>
      <c r="W611">
        <v>1355</v>
      </c>
      <c r="X611">
        <v>716</v>
      </c>
      <c r="Y611" s="8">
        <f t="shared" si="230"/>
        <v>0.52841328413284128</v>
      </c>
      <c r="Z611">
        <v>272</v>
      </c>
      <c r="AA611">
        <v>155</v>
      </c>
      <c r="AB611">
        <v>75</v>
      </c>
      <c r="AC611">
        <v>137</v>
      </c>
      <c r="AD611" s="9">
        <f t="shared" si="231"/>
        <v>0.10110701107011071</v>
      </c>
      <c r="AE611">
        <v>1</v>
      </c>
      <c r="AF611">
        <v>1</v>
      </c>
      <c r="AG611" s="3" t="str">
        <f t="shared" si="232"/>
        <v>Yes</v>
      </c>
      <c r="AH611">
        <v>0</v>
      </c>
      <c r="AI611" s="3" t="str">
        <f t="shared" si="233"/>
        <v>No</v>
      </c>
      <c r="AJ611">
        <v>0</v>
      </c>
      <c r="AK611" s="3" t="str">
        <f t="shared" si="234"/>
        <v>No</v>
      </c>
      <c r="AL611" t="s">
        <v>5238</v>
      </c>
      <c r="AM611" t="s">
        <v>340</v>
      </c>
      <c r="AN611" t="s">
        <v>96</v>
      </c>
      <c r="AO611">
        <v>1</v>
      </c>
      <c r="AP611" s="6" t="s">
        <v>12443</v>
      </c>
      <c r="AQ611">
        <v>2</v>
      </c>
      <c r="AR611">
        <v>0</v>
      </c>
      <c r="AS611" s="3" t="str">
        <f t="shared" si="235"/>
        <v>No</v>
      </c>
      <c r="AT611">
        <v>34</v>
      </c>
      <c r="AU611">
        <v>50</v>
      </c>
      <c r="AV611" t="str">
        <f t="shared" si="236"/>
        <v>No</v>
      </c>
      <c r="AY611" t="s">
        <v>51</v>
      </c>
      <c r="AZ611" s="6" t="s">
        <v>5239</v>
      </c>
      <c r="BA611" t="s">
        <v>5240</v>
      </c>
      <c r="BB611" t="s">
        <v>5241</v>
      </c>
      <c r="BC611" s="3" t="str">
        <f t="shared" si="237"/>
        <v>with rating</v>
      </c>
      <c r="BD611">
        <v>3532</v>
      </c>
      <c r="BE611" s="3">
        <v>89</v>
      </c>
      <c r="BF611" s="8">
        <f t="shared" si="238"/>
        <v>0.89</v>
      </c>
      <c r="BG611" s="5">
        <f t="shared" si="218"/>
        <v>3143.48</v>
      </c>
      <c r="BH611">
        <v>4.1996036240090602</v>
      </c>
      <c r="BI611" t="s">
        <v>5242</v>
      </c>
      <c r="BJ611">
        <v>0</v>
      </c>
      <c r="BK611" s="3" t="str">
        <f t="shared" si="239"/>
        <v>No</v>
      </c>
      <c r="BM611" t="s">
        <v>5243</v>
      </c>
      <c r="BN611" t="s">
        <v>5244</v>
      </c>
      <c r="BO611" t="s">
        <v>5245</v>
      </c>
      <c r="BP611" t="s">
        <v>58</v>
      </c>
      <c r="BQ611" t="s">
        <v>59</v>
      </c>
      <c r="BR611" t="s">
        <v>5238</v>
      </c>
      <c r="BS611" t="s">
        <v>12458</v>
      </c>
      <c r="BT611" t="s">
        <v>12859</v>
      </c>
      <c r="BU611" t="s">
        <v>12545</v>
      </c>
      <c r="BV611" t="s">
        <v>13943</v>
      </c>
      <c r="BW611" t="s">
        <v>12560</v>
      </c>
      <c r="BX611" t="s">
        <v>12486</v>
      </c>
      <c r="BY611" t="s">
        <v>12661</v>
      </c>
      <c r="BZ611" t="s">
        <v>12463</v>
      </c>
      <c r="CA611" t="s">
        <v>12477</v>
      </c>
      <c r="CB611" t="s">
        <v>12563</v>
      </c>
      <c r="CC611" t="s">
        <v>13944</v>
      </c>
      <c r="CD611" t="s">
        <v>12980</v>
      </c>
      <c r="CE611" t="s">
        <v>12491</v>
      </c>
      <c r="CF611" t="s">
        <v>12559</v>
      </c>
      <c r="CG611" t="s">
        <v>12858</v>
      </c>
      <c r="CH611" t="s">
        <v>12493</v>
      </c>
      <c r="CI611" t="s">
        <v>12508</v>
      </c>
    </row>
    <row r="612" spans="1:96" hidden="1" x14ac:dyDescent="0.25">
      <c r="A612">
        <v>611</v>
      </c>
      <c r="B612" t="s">
        <v>5246</v>
      </c>
      <c r="C612" t="s">
        <v>11848</v>
      </c>
      <c r="D612">
        <v>4.74</v>
      </c>
      <c r="E612">
        <v>20</v>
      </c>
      <c r="F612" t="s">
        <v>45</v>
      </c>
      <c r="G612">
        <v>5000</v>
      </c>
      <c r="H612" s="3">
        <f t="shared" si="216"/>
        <v>23700</v>
      </c>
      <c r="I612" s="3">
        <f t="shared" si="217"/>
        <v>100000</v>
      </c>
      <c r="J612">
        <v>0</v>
      </c>
      <c r="K612" s="3" t="str">
        <f t="shared" si="219"/>
        <v>No</v>
      </c>
      <c r="L612" s="3" t="str">
        <f t="shared" si="220"/>
        <v>with rating</v>
      </c>
      <c r="M612" s="3">
        <f t="shared" si="221"/>
        <v>1</v>
      </c>
      <c r="N612" s="3" t="str">
        <f t="shared" si="222"/>
        <v>Above average</v>
      </c>
      <c r="O612" s="3">
        <f t="shared" si="223"/>
        <v>0</v>
      </c>
      <c r="P612" s="3">
        <f t="shared" si="224"/>
        <v>0</v>
      </c>
      <c r="Q612" s="3">
        <f t="shared" si="225"/>
        <v>0</v>
      </c>
      <c r="R612" s="3">
        <f t="shared" si="226"/>
        <v>0</v>
      </c>
      <c r="S612" s="3">
        <f t="shared" si="227"/>
        <v>1</v>
      </c>
      <c r="T612" s="3">
        <f t="shared" si="228"/>
        <v>0</v>
      </c>
      <c r="U612" s="3" t="str">
        <f t="shared" si="229"/>
        <v>Very good</v>
      </c>
      <c r="V612">
        <v>4.05</v>
      </c>
      <c r="W612">
        <v>784</v>
      </c>
      <c r="X612">
        <v>410</v>
      </c>
      <c r="Y612" s="8">
        <f t="shared" si="230"/>
        <v>0.52295918367346939</v>
      </c>
      <c r="Z612">
        <v>160</v>
      </c>
      <c r="AA612">
        <v>113</v>
      </c>
      <c r="AB612">
        <v>44</v>
      </c>
      <c r="AC612">
        <v>57</v>
      </c>
      <c r="AD612" s="9">
        <f t="shared" si="231"/>
        <v>7.2704081632653059E-2</v>
      </c>
      <c r="AE612">
        <v>0</v>
      </c>
      <c r="AF612">
        <v>0</v>
      </c>
      <c r="AG612" s="3" t="str">
        <f t="shared" si="232"/>
        <v>No</v>
      </c>
      <c r="AH612">
        <v>0</v>
      </c>
      <c r="AI612" s="3" t="str">
        <f t="shared" si="233"/>
        <v>No</v>
      </c>
      <c r="AJ612">
        <v>0</v>
      </c>
      <c r="AK612" s="3" t="str">
        <f t="shared" si="234"/>
        <v>No</v>
      </c>
      <c r="AL612" t="s">
        <v>11849</v>
      </c>
      <c r="AM612" t="s">
        <v>47</v>
      </c>
      <c r="AN612" t="s">
        <v>96</v>
      </c>
      <c r="AO612">
        <v>50</v>
      </c>
      <c r="AP612" s="6" t="s">
        <v>12443</v>
      </c>
      <c r="AQ612">
        <v>1</v>
      </c>
      <c r="AR612">
        <v>0</v>
      </c>
      <c r="AS612" s="3" t="str">
        <f t="shared" si="235"/>
        <v>No</v>
      </c>
      <c r="AT612">
        <v>40</v>
      </c>
      <c r="AU612">
        <v>50</v>
      </c>
      <c r="AV612" t="str">
        <f t="shared" si="236"/>
        <v>No</v>
      </c>
      <c r="AY612" t="s">
        <v>51</v>
      </c>
      <c r="AZ612" s="6" t="s">
        <v>4189</v>
      </c>
      <c r="BA612" t="s">
        <v>4190</v>
      </c>
      <c r="BB612" t="s">
        <v>5249</v>
      </c>
      <c r="BC612" s="3" t="str">
        <f t="shared" si="237"/>
        <v>with rating</v>
      </c>
      <c r="BD612">
        <v>213709</v>
      </c>
      <c r="BE612" s="3">
        <v>0</v>
      </c>
      <c r="BF612" s="8">
        <f t="shared" si="238"/>
        <v>0</v>
      </c>
      <c r="BG612" s="5">
        <f t="shared" si="218"/>
        <v>0</v>
      </c>
      <c r="BH612">
        <v>4.2938996485875602</v>
      </c>
      <c r="BI612" t="s">
        <v>4192</v>
      </c>
      <c r="BJ612">
        <v>0</v>
      </c>
      <c r="BK612" s="3" t="str">
        <f t="shared" si="239"/>
        <v>No</v>
      </c>
      <c r="BM612" t="s">
        <v>5250</v>
      </c>
      <c r="BN612" t="s">
        <v>5251</v>
      </c>
      <c r="BO612" t="s">
        <v>5252</v>
      </c>
      <c r="BP612" t="s">
        <v>58</v>
      </c>
      <c r="BQ612" t="s">
        <v>59</v>
      </c>
      <c r="BR612" t="s">
        <v>11849</v>
      </c>
      <c r="BS612" t="s">
        <v>12458</v>
      </c>
      <c r="BT612" t="s">
        <v>12573</v>
      </c>
      <c r="BU612" t="s">
        <v>12459</v>
      </c>
      <c r="BV612" t="s">
        <v>12714</v>
      </c>
      <c r="BW612" t="s">
        <v>12506</v>
      </c>
      <c r="BX612" t="s">
        <v>12554</v>
      </c>
      <c r="BY612" t="s">
        <v>13945</v>
      </c>
      <c r="BZ612" t="s">
        <v>12653</v>
      </c>
      <c r="CA612" t="s">
        <v>12463</v>
      </c>
      <c r="CB612" t="s">
        <v>12519</v>
      </c>
      <c r="CC612" t="s">
        <v>12632</v>
      </c>
      <c r="CD612" t="s">
        <v>12493</v>
      </c>
      <c r="CE612" t="s">
        <v>12466</v>
      </c>
      <c r="CF612" t="s">
        <v>12510</v>
      </c>
      <c r="CG612" t="s">
        <v>12469</v>
      </c>
      <c r="CH612" t="s">
        <v>12582</v>
      </c>
      <c r="CI612" t="s">
        <v>12467</v>
      </c>
      <c r="CJ612" t="s">
        <v>12473</v>
      </c>
      <c r="CK612" t="s">
        <v>12607</v>
      </c>
      <c r="CL612" t="s">
        <v>12569</v>
      </c>
      <c r="CM612" t="s">
        <v>12664</v>
      </c>
      <c r="CN612" t="s">
        <v>12605</v>
      </c>
      <c r="CO612" t="s">
        <v>12492</v>
      </c>
      <c r="CP612" t="s">
        <v>12475</v>
      </c>
      <c r="CQ612" t="s">
        <v>12508</v>
      </c>
    </row>
    <row r="613" spans="1:96" hidden="1" x14ac:dyDescent="0.25">
      <c r="A613">
        <v>612</v>
      </c>
      <c r="B613" t="s">
        <v>11850</v>
      </c>
      <c r="C613" t="s">
        <v>11851</v>
      </c>
      <c r="D613">
        <v>8</v>
      </c>
      <c r="E613">
        <v>7</v>
      </c>
      <c r="F613" t="s">
        <v>45</v>
      </c>
      <c r="G613">
        <v>10000</v>
      </c>
      <c r="H613" s="3">
        <f t="shared" si="216"/>
        <v>80000</v>
      </c>
      <c r="I613" s="3">
        <f t="shared" si="217"/>
        <v>70000</v>
      </c>
      <c r="J613">
        <v>0</v>
      </c>
      <c r="K613" s="3" t="str">
        <f t="shared" si="219"/>
        <v>No</v>
      </c>
      <c r="L613" s="3" t="str">
        <f t="shared" si="220"/>
        <v>with rating</v>
      </c>
      <c r="M613" s="3">
        <f t="shared" si="221"/>
        <v>1</v>
      </c>
      <c r="N613" s="3" t="str">
        <f t="shared" si="222"/>
        <v>Below average</v>
      </c>
      <c r="O613" s="3">
        <f t="shared" si="223"/>
        <v>0</v>
      </c>
      <c r="P613" s="3">
        <f t="shared" si="224"/>
        <v>0</v>
      </c>
      <c r="Q613" s="3">
        <f t="shared" si="225"/>
        <v>0</v>
      </c>
      <c r="R613" s="3">
        <f t="shared" si="226"/>
        <v>1</v>
      </c>
      <c r="S613" s="3">
        <f t="shared" si="227"/>
        <v>0</v>
      </c>
      <c r="T613" s="3">
        <f t="shared" si="228"/>
        <v>0</v>
      </c>
      <c r="U613" s="3" t="str">
        <f t="shared" si="229"/>
        <v>Good</v>
      </c>
      <c r="V613">
        <v>3.28</v>
      </c>
      <c r="W613">
        <v>1649</v>
      </c>
      <c r="X613">
        <v>570</v>
      </c>
      <c r="Y613" s="8">
        <f t="shared" si="230"/>
        <v>0.34566403881140084</v>
      </c>
      <c r="Z613">
        <v>245</v>
      </c>
      <c r="AA613">
        <v>276</v>
      </c>
      <c r="AB613">
        <v>190</v>
      </c>
      <c r="AC613">
        <v>368</v>
      </c>
      <c r="AD613" s="9">
        <f t="shared" si="231"/>
        <v>0.22316555488174653</v>
      </c>
      <c r="AE613">
        <v>0</v>
      </c>
      <c r="AF613">
        <v>0</v>
      </c>
      <c r="AG613" s="3" t="str">
        <f t="shared" si="232"/>
        <v>No</v>
      </c>
      <c r="AH613">
        <v>0</v>
      </c>
      <c r="AI613" s="3" t="str">
        <f t="shared" si="233"/>
        <v>No</v>
      </c>
      <c r="AJ613">
        <v>0</v>
      </c>
      <c r="AK613" s="3" t="str">
        <f t="shared" si="234"/>
        <v>No</v>
      </c>
      <c r="AL613" t="s">
        <v>11852</v>
      </c>
      <c r="AM613" t="s">
        <v>193</v>
      </c>
      <c r="AN613" t="s">
        <v>96</v>
      </c>
      <c r="AO613">
        <v>11</v>
      </c>
      <c r="AP613" s="6" t="s">
        <v>12443</v>
      </c>
      <c r="AQ613">
        <v>2</v>
      </c>
      <c r="AR613">
        <v>0</v>
      </c>
      <c r="AS613" s="3" t="str">
        <f t="shared" si="235"/>
        <v>No</v>
      </c>
      <c r="AT613">
        <v>30</v>
      </c>
      <c r="AU613">
        <v>50</v>
      </c>
      <c r="AV613" t="str">
        <f t="shared" si="236"/>
        <v>No</v>
      </c>
      <c r="AY613" t="s">
        <v>51</v>
      </c>
      <c r="AZ613" s="6" t="s">
        <v>5256</v>
      </c>
      <c r="BA613" t="s">
        <v>5256</v>
      </c>
      <c r="BB613" t="s">
        <v>5257</v>
      </c>
      <c r="BC613" s="3" t="str">
        <f t="shared" si="237"/>
        <v>with rating</v>
      </c>
      <c r="BD613">
        <v>6818</v>
      </c>
      <c r="BE613" s="3">
        <v>84</v>
      </c>
      <c r="BF613" s="8">
        <f t="shared" si="238"/>
        <v>0.84</v>
      </c>
      <c r="BG613" s="5">
        <f t="shared" si="218"/>
        <v>5727.12</v>
      </c>
      <c r="BH613">
        <v>3.98239953065415</v>
      </c>
      <c r="BI613" t="s">
        <v>5258</v>
      </c>
      <c r="BJ613">
        <v>0</v>
      </c>
      <c r="BK613" s="3" t="str">
        <f t="shared" si="239"/>
        <v>No</v>
      </c>
      <c r="BM613" t="s">
        <v>5259</v>
      </c>
      <c r="BN613" t="s">
        <v>5260</v>
      </c>
      <c r="BO613" t="s">
        <v>5261</v>
      </c>
      <c r="BP613" t="s">
        <v>58</v>
      </c>
      <c r="BQ613" t="s">
        <v>59</v>
      </c>
      <c r="BR613" t="s">
        <v>11852</v>
      </c>
      <c r="BS613" t="s">
        <v>12482</v>
      </c>
      <c r="BT613" t="s">
        <v>12519</v>
      </c>
      <c r="BU613" t="s">
        <v>12767</v>
      </c>
      <c r="BV613" t="s">
        <v>12770</v>
      </c>
      <c r="BW613" t="s">
        <v>12568</v>
      </c>
      <c r="BX613" t="s">
        <v>12487</v>
      </c>
      <c r="BY613" t="s">
        <v>12463</v>
      </c>
      <c r="BZ613" t="s">
        <v>12459</v>
      </c>
      <c r="CA613" t="s">
        <v>13946</v>
      </c>
      <c r="CB613" t="s">
        <v>12493</v>
      </c>
      <c r="CC613" t="s">
        <v>13068</v>
      </c>
      <c r="CD613" t="s">
        <v>12466</v>
      </c>
      <c r="CE613" t="s">
        <v>12518</v>
      </c>
      <c r="CF613" t="s">
        <v>12510</v>
      </c>
      <c r="CG613" t="s">
        <v>12530</v>
      </c>
      <c r="CH613" t="s">
        <v>12490</v>
      </c>
      <c r="CI613" t="s">
        <v>12469</v>
      </c>
      <c r="CJ613" t="s">
        <v>12674</v>
      </c>
      <c r="CK613" t="s">
        <v>12512</v>
      </c>
      <c r="CL613" t="s">
        <v>12473</v>
      </c>
      <c r="CM613" t="s">
        <v>12563</v>
      </c>
      <c r="CN613" t="s">
        <v>12760</v>
      </c>
      <c r="CO613" t="s">
        <v>12540</v>
      </c>
      <c r="CP613" t="s">
        <v>12609</v>
      </c>
      <c r="CQ613" t="s">
        <v>12508</v>
      </c>
      <c r="CR613" t="s">
        <v>12486</v>
      </c>
    </row>
    <row r="614" spans="1:96" hidden="1" x14ac:dyDescent="0.25">
      <c r="A614">
        <v>613</v>
      </c>
      <c r="B614" t="s">
        <v>5262</v>
      </c>
      <c r="C614" t="s">
        <v>5263</v>
      </c>
      <c r="D614">
        <v>8</v>
      </c>
      <c r="E614">
        <v>7</v>
      </c>
      <c r="F614" t="s">
        <v>45</v>
      </c>
      <c r="G614">
        <v>100</v>
      </c>
      <c r="H614" s="3">
        <f t="shared" si="216"/>
        <v>800</v>
      </c>
      <c r="I614" s="3">
        <f t="shared" si="217"/>
        <v>700</v>
      </c>
      <c r="J614">
        <v>0</v>
      </c>
      <c r="K614" s="3" t="str">
        <f t="shared" si="219"/>
        <v>No</v>
      </c>
      <c r="L614" s="3" t="str">
        <f t="shared" si="220"/>
        <v>with rating</v>
      </c>
      <c r="M614" s="3">
        <f t="shared" si="221"/>
        <v>1</v>
      </c>
      <c r="N614" s="3" t="str">
        <f t="shared" si="222"/>
        <v>Above average</v>
      </c>
      <c r="O614" s="3">
        <f t="shared" si="223"/>
        <v>0</v>
      </c>
      <c r="P614" s="3">
        <f t="shared" si="224"/>
        <v>0</v>
      </c>
      <c r="Q614" s="3">
        <f t="shared" si="225"/>
        <v>0</v>
      </c>
      <c r="R614" s="3">
        <f t="shared" si="226"/>
        <v>0</v>
      </c>
      <c r="S614" s="3">
        <f t="shared" si="227"/>
        <v>1</v>
      </c>
      <c r="T614" s="3">
        <f t="shared" si="228"/>
        <v>0</v>
      </c>
      <c r="U614" s="3" t="str">
        <f t="shared" si="229"/>
        <v>Very good</v>
      </c>
      <c r="V614">
        <v>3.83</v>
      </c>
      <c r="W614">
        <v>6</v>
      </c>
      <c r="X614">
        <v>3</v>
      </c>
      <c r="Y614" s="8">
        <f t="shared" si="230"/>
        <v>0.5</v>
      </c>
      <c r="Z614">
        <v>1</v>
      </c>
      <c r="AA614">
        <v>1</v>
      </c>
      <c r="AB614">
        <v>0</v>
      </c>
      <c r="AC614">
        <v>1</v>
      </c>
      <c r="AD614" s="9">
        <f t="shared" si="231"/>
        <v>0.16666666666666666</v>
      </c>
      <c r="AE614">
        <v>0</v>
      </c>
      <c r="AF614">
        <v>0</v>
      </c>
      <c r="AG614" s="3" t="str">
        <f t="shared" si="232"/>
        <v>No</v>
      </c>
      <c r="AH614">
        <v>0</v>
      </c>
      <c r="AI614" s="3" t="str">
        <f t="shared" si="233"/>
        <v>No</v>
      </c>
      <c r="AJ614">
        <v>0</v>
      </c>
      <c r="AK614" s="3" t="str">
        <f t="shared" si="234"/>
        <v>No</v>
      </c>
      <c r="AL614" t="s">
        <v>11853</v>
      </c>
      <c r="AM614" t="s">
        <v>47</v>
      </c>
      <c r="AN614" t="s">
        <v>64</v>
      </c>
      <c r="AO614">
        <v>5</v>
      </c>
      <c r="AP614" s="6" t="s">
        <v>12443</v>
      </c>
      <c r="AQ614">
        <v>2</v>
      </c>
      <c r="AR614">
        <v>0</v>
      </c>
      <c r="AS614" s="3" t="str">
        <f t="shared" si="235"/>
        <v>No</v>
      </c>
      <c r="AT614">
        <v>23</v>
      </c>
      <c r="AU614">
        <v>50</v>
      </c>
      <c r="AV614" t="str">
        <f t="shared" si="236"/>
        <v>Yes</v>
      </c>
      <c r="AW614">
        <v>1</v>
      </c>
      <c r="AX614" t="s">
        <v>12445</v>
      </c>
      <c r="AY614" t="s">
        <v>51</v>
      </c>
      <c r="AZ614" s="6" t="s">
        <v>2842</v>
      </c>
      <c r="BA614" t="s">
        <v>2842</v>
      </c>
      <c r="BB614" t="s">
        <v>2843</v>
      </c>
      <c r="BC614" s="3" t="str">
        <f t="shared" si="237"/>
        <v>with rating</v>
      </c>
      <c r="BD614">
        <v>211</v>
      </c>
      <c r="BE614" s="3">
        <v>73</v>
      </c>
      <c r="BF614" s="8">
        <f t="shared" si="238"/>
        <v>0.73</v>
      </c>
      <c r="BG614" s="5">
        <f t="shared" si="218"/>
        <v>154.03</v>
      </c>
      <c r="BH614">
        <v>3.5450236966824602</v>
      </c>
      <c r="BI614" t="s">
        <v>2844</v>
      </c>
      <c r="BJ614">
        <v>0</v>
      </c>
      <c r="BK614" s="3" t="str">
        <f t="shared" si="239"/>
        <v>No</v>
      </c>
      <c r="BM614" t="s">
        <v>5265</v>
      </c>
      <c r="BN614" t="s">
        <v>5266</v>
      </c>
      <c r="BO614" t="s">
        <v>5267</v>
      </c>
      <c r="BP614" t="s">
        <v>58</v>
      </c>
      <c r="BQ614" t="s">
        <v>59</v>
      </c>
      <c r="BR614" t="s">
        <v>11853</v>
      </c>
      <c r="BS614" t="s">
        <v>12530</v>
      </c>
      <c r="BT614" t="s">
        <v>12458</v>
      </c>
      <c r="BU614" t="s">
        <v>12519</v>
      </c>
      <c r="BV614" t="s">
        <v>12467</v>
      </c>
      <c r="BW614" t="s">
        <v>12473</v>
      </c>
      <c r="BX614" t="s">
        <v>12524</v>
      </c>
      <c r="BY614" t="s">
        <v>12501</v>
      </c>
      <c r="BZ614" t="s">
        <v>12518</v>
      </c>
      <c r="CA614" t="s">
        <v>12459</v>
      </c>
      <c r="CB614" t="s">
        <v>12505</v>
      </c>
      <c r="CC614" t="s">
        <v>12760</v>
      </c>
      <c r="CD614" t="s">
        <v>12605</v>
      </c>
      <c r="CE614" t="s">
        <v>12609</v>
      </c>
      <c r="CF614" t="s">
        <v>12466</v>
      </c>
      <c r="CG614" t="s">
        <v>12510</v>
      </c>
    </row>
    <row r="615" spans="1:96" hidden="1" x14ac:dyDescent="0.25">
      <c r="A615">
        <v>614</v>
      </c>
      <c r="B615" t="s">
        <v>5268</v>
      </c>
      <c r="C615" t="s">
        <v>5269</v>
      </c>
      <c r="D615">
        <v>8</v>
      </c>
      <c r="E615">
        <v>30</v>
      </c>
      <c r="F615" t="s">
        <v>45</v>
      </c>
      <c r="G615">
        <v>100</v>
      </c>
      <c r="H615" s="3">
        <f t="shared" si="216"/>
        <v>800</v>
      </c>
      <c r="I615" s="3">
        <f t="shared" si="217"/>
        <v>3000</v>
      </c>
      <c r="J615">
        <v>0</v>
      </c>
      <c r="K615" s="3" t="str">
        <f t="shared" si="219"/>
        <v>No</v>
      </c>
      <c r="L615" s="3" t="str">
        <f t="shared" si="220"/>
        <v>with rating</v>
      </c>
      <c r="M615" s="3">
        <f t="shared" si="221"/>
        <v>1</v>
      </c>
      <c r="N615" s="3" t="str">
        <f t="shared" si="222"/>
        <v>Below average</v>
      </c>
      <c r="O615" s="3">
        <f t="shared" si="223"/>
        <v>0</v>
      </c>
      <c r="P615" s="3">
        <f t="shared" si="224"/>
        <v>0</v>
      </c>
      <c r="Q615" s="3">
        <f t="shared" si="225"/>
        <v>0</v>
      </c>
      <c r="R615" s="3">
        <f t="shared" si="226"/>
        <v>1</v>
      </c>
      <c r="S615" s="3">
        <f t="shared" si="227"/>
        <v>0</v>
      </c>
      <c r="T615" s="3">
        <f t="shared" si="228"/>
        <v>0</v>
      </c>
      <c r="U615" s="3" t="str">
        <f t="shared" si="229"/>
        <v>Good</v>
      </c>
      <c r="V615">
        <v>3.47</v>
      </c>
      <c r="W615">
        <v>34</v>
      </c>
      <c r="X615">
        <v>13</v>
      </c>
      <c r="Y615" s="8">
        <f t="shared" si="230"/>
        <v>0.38235294117647056</v>
      </c>
      <c r="Z615">
        <v>7</v>
      </c>
      <c r="AA615">
        <v>4</v>
      </c>
      <c r="AB615">
        <v>3</v>
      </c>
      <c r="AC615">
        <v>7</v>
      </c>
      <c r="AD615" s="9">
        <f t="shared" si="231"/>
        <v>0.20588235294117646</v>
      </c>
      <c r="AE615">
        <v>0</v>
      </c>
      <c r="AF615">
        <v>0</v>
      </c>
      <c r="AG615" s="3" t="str">
        <f t="shared" si="232"/>
        <v>No</v>
      </c>
      <c r="AH615">
        <v>0</v>
      </c>
      <c r="AI615" s="3" t="str">
        <f t="shared" si="233"/>
        <v>No</v>
      </c>
      <c r="AJ615">
        <v>0</v>
      </c>
      <c r="AK615" s="3" t="str">
        <f t="shared" si="234"/>
        <v>No</v>
      </c>
      <c r="AL615" t="s">
        <v>5270</v>
      </c>
      <c r="AM615" t="s">
        <v>1732</v>
      </c>
      <c r="AN615" t="s">
        <v>48</v>
      </c>
      <c r="AO615">
        <v>50</v>
      </c>
      <c r="AP615" s="6" t="s">
        <v>12443</v>
      </c>
      <c r="AQ615">
        <v>3</v>
      </c>
      <c r="AR615">
        <v>0</v>
      </c>
      <c r="AS615" s="3" t="str">
        <f t="shared" si="235"/>
        <v>No</v>
      </c>
      <c r="AT615">
        <v>35</v>
      </c>
      <c r="AU615">
        <v>50</v>
      </c>
      <c r="AV615" t="str">
        <f t="shared" si="236"/>
        <v>Yes</v>
      </c>
      <c r="AW615">
        <v>1</v>
      </c>
      <c r="AX615" t="s">
        <v>12445</v>
      </c>
      <c r="AY615" t="s">
        <v>51</v>
      </c>
      <c r="AZ615" s="6" t="s">
        <v>5271</v>
      </c>
      <c r="BA615" t="s">
        <v>5272</v>
      </c>
      <c r="BB615" t="s">
        <v>5273</v>
      </c>
      <c r="BC615" s="3" t="str">
        <f t="shared" si="237"/>
        <v>with rating</v>
      </c>
      <c r="BD615">
        <v>11030</v>
      </c>
      <c r="BE615" s="3">
        <v>84</v>
      </c>
      <c r="BF615" s="8">
        <f t="shared" si="238"/>
        <v>0.84</v>
      </c>
      <c r="BG615" s="5">
        <f t="shared" si="218"/>
        <v>9265.2000000000007</v>
      </c>
      <c r="BH615">
        <v>3.9525838621940101</v>
      </c>
      <c r="BI615" t="s">
        <v>5274</v>
      </c>
      <c r="BJ615">
        <v>0</v>
      </c>
      <c r="BK615" s="3" t="str">
        <f t="shared" si="239"/>
        <v>No</v>
      </c>
      <c r="BM615" t="s">
        <v>5275</v>
      </c>
      <c r="BN615" t="s">
        <v>5276</v>
      </c>
      <c r="BO615" t="s">
        <v>5277</v>
      </c>
      <c r="BP615" t="s">
        <v>58</v>
      </c>
      <c r="BQ615" t="s">
        <v>59</v>
      </c>
      <c r="BR615" t="s">
        <v>5270</v>
      </c>
      <c r="BS615" t="s">
        <v>13947</v>
      </c>
      <c r="BT615" t="s">
        <v>12458</v>
      </c>
      <c r="BU615" t="s">
        <v>12573</v>
      </c>
      <c r="BV615" t="s">
        <v>13948</v>
      </c>
      <c r="BW615" t="s">
        <v>13949</v>
      </c>
      <c r="BX615" t="s">
        <v>12714</v>
      </c>
      <c r="BY615" t="s">
        <v>12630</v>
      </c>
      <c r="BZ615" t="s">
        <v>13950</v>
      </c>
      <c r="CA615" t="s">
        <v>1189</v>
      </c>
      <c r="CB615" t="s">
        <v>13951</v>
      </c>
      <c r="CC615" t="s">
        <v>12635</v>
      </c>
      <c r="CD615" t="s">
        <v>13952</v>
      </c>
      <c r="CE615" t="s">
        <v>13720</v>
      </c>
      <c r="CF615" t="s">
        <v>13953</v>
      </c>
      <c r="CG615" t="s">
        <v>12492</v>
      </c>
      <c r="CH615" t="s">
        <v>13954</v>
      </c>
    </row>
    <row r="616" spans="1:96" hidden="1" x14ac:dyDescent="0.25">
      <c r="A616">
        <v>615</v>
      </c>
      <c r="B616" t="s">
        <v>5278</v>
      </c>
      <c r="C616" t="s">
        <v>5278</v>
      </c>
      <c r="D616">
        <v>5.95</v>
      </c>
      <c r="E616">
        <v>6</v>
      </c>
      <c r="F616" t="s">
        <v>45</v>
      </c>
      <c r="G616">
        <v>100</v>
      </c>
      <c r="H616" s="3">
        <f t="shared" si="216"/>
        <v>595</v>
      </c>
      <c r="I616" s="3">
        <f t="shared" si="217"/>
        <v>600</v>
      </c>
      <c r="J616">
        <v>1</v>
      </c>
      <c r="K616" s="3" t="str">
        <f t="shared" si="219"/>
        <v>Yes</v>
      </c>
      <c r="L616" s="3" t="str">
        <f t="shared" si="220"/>
        <v>with rating</v>
      </c>
      <c r="M616" s="3">
        <f t="shared" si="221"/>
        <v>1</v>
      </c>
      <c r="N616" s="3" t="str">
        <f t="shared" si="222"/>
        <v>Below average</v>
      </c>
      <c r="O616" s="3">
        <f t="shared" si="223"/>
        <v>0</v>
      </c>
      <c r="P616" s="3">
        <f t="shared" si="224"/>
        <v>0</v>
      </c>
      <c r="Q616" s="3">
        <f t="shared" si="225"/>
        <v>0</v>
      </c>
      <c r="R616" s="3">
        <f t="shared" si="226"/>
        <v>1</v>
      </c>
      <c r="S616" s="3">
        <f t="shared" si="227"/>
        <v>0</v>
      </c>
      <c r="T616" s="3">
        <f t="shared" si="228"/>
        <v>0</v>
      </c>
      <c r="U616" s="3" t="str">
        <f t="shared" si="229"/>
        <v>Good</v>
      </c>
      <c r="V616">
        <v>3.21</v>
      </c>
      <c r="W616">
        <v>48</v>
      </c>
      <c r="X616">
        <v>14</v>
      </c>
      <c r="Y616" s="8">
        <f t="shared" si="230"/>
        <v>0.29166666666666669</v>
      </c>
      <c r="Z616">
        <v>13</v>
      </c>
      <c r="AA616">
        <v>4</v>
      </c>
      <c r="AB616">
        <v>3</v>
      </c>
      <c r="AC616">
        <v>14</v>
      </c>
      <c r="AD616" s="9">
        <f t="shared" si="231"/>
        <v>0.29166666666666669</v>
      </c>
      <c r="AE616">
        <v>0</v>
      </c>
      <c r="AF616">
        <v>0</v>
      </c>
      <c r="AG616" s="3" t="str">
        <f t="shared" si="232"/>
        <v>No</v>
      </c>
      <c r="AH616">
        <v>0</v>
      </c>
      <c r="AI616" s="3" t="str">
        <f t="shared" si="233"/>
        <v>No</v>
      </c>
      <c r="AJ616">
        <v>0</v>
      </c>
      <c r="AK616" s="3" t="str">
        <f t="shared" si="234"/>
        <v>No</v>
      </c>
      <c r="AL616" t="s">
        <v>5279</v>
      </c>
      <c r="AM616" t="s">
        <v>95</v>
      </c>
      <c r="AN616" t="s">
        <v>11600</v>
      </c>
      <c r="AO616">
        <v>2</v>
      </c>
      <c r="AP616" s="6" t="s">
        <v>12443</v>
      </c>
      <c r="AQ616">
        <v>2</v>
      </c>
      <c r="AR616">
        <v>0</v>
      </c>
      <c r="AS616" s="3" t="str">
        <f t="shared" si="235"/>
        <v>No</v>
      </c>
      <c r="AT616">
        <v>26</v>
      </c>
      <c r="AU616">
        <v>50</v>
      </c>
      <c r="AV616" t="str">
        <f t="shared" si="236"/>
        <v>Yes</v>
      </c>
      <c r="AW616">
        <v>1</v>
      </c>
      <c r="AX616" t="s">
        <v>12445</v>
      </c>
      <c r="AY616" t="s">
        <v>321</v>
      </c>
      <c r="AZ616" s="6" t="s">
        <v>5281</v>
      </c>
      <c r="BA616" t="s">
        <v>5281</v>
      </c>
      <c r="BB616" t="s">
        <v>5282</v>
      </c>
      <c r="BC616" s="3" t="str">
        <f t="shared" si="237"/>
        <v>with rating</v>
      </c>
      <c r="BD616">
        <v>2363</v>
      </c>
      <c r="BE616" s="3">
        <v>81</v>
      </c>
      <c r="BF616" s="8">
        <f t="shared" si="238"/>
        <v>0.81</v>
      </c>
      <c r="BG616" s="5">
        <f t="shared" si="218"/>
        <v>1914.03</v>
      </c>
      <c r="BH616">
        <v>3.8535759627592001</v>
      </c>
      <c r="BI616" t="s">
        <v>5283</v>
      </c>
      <c r="BJ616">
        <v>0</v>
      </c>
      <c r="BK616" s="3" t="str">
        <f t="shared" si="239"/>
        <v>No</v>
      </c>
      <c r="BM616" t="s">
        <v>5284</v>
      </c>
      <c r="BN616" t="s">
        <v>5285</v>
      </c>
      <c r="BO616" s="1" t="s">
        <v>5286</v>
      </c>
      <c r="BP616" t="s">
        <v>58</v>
      </c>
      <c r="BQ616" t="s">
        <v>59</v>
      </c>
      <c r="BR616" t="s">
        <v>5279</v>
      </c>
      <c r="BS616" t="s">
        <v>12458</v>
      </c>
      <c r="BT616" t="s">
        <v>12916</v>
      </c>
      <c r="BU616" t="s">
        <v>12763</v>
      </c>
      <c r="BV616" t="s">
        <v>12520</v>
      </c>
      <c r="BW616" t="s">
        <v>12482</v>
      </c>
      <c r="BX616" t="s">
        <v>12486</v>
      </c>
      <c r="BY616" t="s">
        <v>12917</v>
      </c>
      <c r="BZ616" t="s">
        <v>12487</v>
      </c>
      <c r="CA616" t="s">
        <v>13209</v>
      </c>
      <c r="CB616" t="s">
        <v>12563</v>
      </c>
      <c r="CC616" t="s">
        <v>13866</v>
      </c>
      <c r="CD616" t="s">
        <v>12475</v>
      </c>
      <c r="CE616" t="s">
        <v>12515</v>
      </c>
      <c r="CF616" t="s">
        <v>12545</v>
      </c>
      <c r="CG616" t="s">
        <v>12463</v>
      </c>
      <c r="CH616" t="s">
        <v>12740</v>
      </c>
      <c r="CI616" t="s">
        <v>12564</v>
      </c>
      <c r="CJ616" t="s">
        <v>12601</v>
      </c>
      <c r="CK616" t="s">
        <v>12605</v>
      </c>
      <c r="CL616" t="s">
        <v>12490</v>
      </c>
      <c r="CM616" t="s">
        <v>47</v>
      </c>
      <c r="CN616" t="s">
        <v>12508</v>
      </c>
    </row>
    <row r="617" spans="1:96" hidden="1" x14ac:dyDescent="0.25">
      <c r="A617">
        <v>616</v>
      </c>
      <c r="B617" t="s">
        <v>5287</v>
      </c>
      <c r="C617" t="s">
        <v>5288</v>
      </c>
      <c r="D617">
        <v>3.65</v>
      </c>
      <c r="E617">
        <v>9</v>
      </c>
      <c r="F617" t="s">
        <v>45</v>
      </c>
      <c r="G617">
        <v>100</v>
      </c>
      <c r="H617" s="3">
        <f t="shared" si="216"/>
        <v>365</v>
      </c>
      <c r="I617" s="3">
        <f t="shared" si="217"/>
        <v>900</v>
      </c>
      <c r="J617">
        <v>1</v>
      </c>
      <c r="K617" s="3" t="str">
        <f t="shared" si="219"/>
        <v>Yes</v>
      </c>
      <c r="L617" s="3" t="str">
        <f t="shared" si="220"/>
        <v>with rating</v>
      </c>
      <c r="M617" s="3">
        <f t="shared" si="221"/>
        <v>1</v>
      </c>
      <c r="N617" s="3" t="str">
        <f t="shared" si="222"/>
        <v>Below average</v>
      </c>
      <c r="O617" s="3">
        <f t="shared" si="223"/>
        <v>0</v>
      </c>
      <c r="P617" s="3">
        <f t="shared" si="224"/>
        <v>0</v>
      </c>
      <c r="Q617" s="3">
        <f t="shared" si="225"/>
        <v>0</v>
      </c>
      <c r="R617" s="3">
        <f t="shared" si="226"/>
        <v>1</v>
      </c>
      <c r="S617" s="3">
        <f t="shared" si="227"/>
        <v>0</v>
      </c>
      <c r="T617" s="3">
        <f t="shared" si="228"/>
        <v>0</v>
      </c>
      <c r="U617" s="3" t="str">
        <f t="shared" si="229"/>
        <v>Good</v>
      </c>
      <c r="V617">
        <v>3.38</v>
      </c>
      <c r="W617">
        <v>8</v>
      </c>
      <c r="X617">
        <v>3</v>
      </c>
      <c r="Y617" s="8">
        <f t="shared" si="230"/>
        <v>0.375</v>
      </c>
      <c r="Z617">
        <v>2</v>
      </c>
      <c r="AA617">
        <v>0</v>
      </c>
      <c r="AB617">
        <v>1</v>
      </c>
      <c r="AC617">
        <v>2</v>
      </c>
      <c r="AD617" s="9">
        <f t="shared" si="231"/>
        <v>0.25</v>
      </c>
      <c r="AE617">
        <v>2</v>
      </c>
      <c r="AF617">
        <v>1</v>
      </c>
      <c r="AG617" s="3" t="str">
        <f t="shared" si="232"/>
        <v>Yes</v>
      </c>
      <c r="AH617">
        <v>0</v>
      </c>
      <c r="AI617" s="3" t="str">
        <f t="shared" si="233"/>
        <v>No</v>
      </c>
      <c r="AJ617">
        <v>1</v>
      </c>
      <c r="AK617" s="3" t="str">
        <f t="shared" si="234"/>
        <v>Yes</v>
      </c>
      <c r="AL617" t="s">
        <v>11854</v>
      </c>
      <c r="AM617" t="s">
        <v>63</v>
      </c>
      <c r="AN617" t="s">
        <v>162</v>
      </c>
      <c r="AO617">
        <v>1</v>
      </c>
      <c r="AP617" s="6" t="s">
        <v>12443</v>
      </c>
      <c r="AQ617">
        <v>1</v>
      </c>
      <c r="AR617">
        <v>0</v>
      </c>
      <c r="AS617" s="3" t="str">
        <f t="shared" si="235"/>
        <v>No</v>
      </c>
      <c r="AT617">
        <v>81</v>
      </c>
      <c r="AU617">
        <v>50</v>
      </c>
      <c r="AV617" t="str">
        <f t="shared" si="236"/>
        <v>No</v>
      </c>
      <c r="AY617" t="s">
        <v>51</v>
      </c>
      <c r="AZ617" s="6" t="s">
        <v>5290</v>
      </c>
      <c r="BA617" t="s">
        <v>5290</v>
      </c>
      <c r="BB617" t="s">
        <v>5291</v>
      </c>
      <c r="BC617" s="3" t="str">
        <f t="shared" si="237"/>
        <v>with rating</v>
      </c>
      <c r="BD617">
        <v>8888</v>
      </c>
      <c r="BE617" s="3">
        <v>91</v>
      </c>
      <c r="BF617" s="8">
        <f t="shared" si="238"/>
        <v>0.91</v>
      </c>
      <c r="BG617" s="5">
        <f t="shared" si="218"/>
        <v>8088.08</v>
      </c>
      <c r="BH617">
        <v>4.2432493249324903</v>
      </c>
      <c r="BI617" t="s">
        <v>5292</v>
      </c>
      <c r="BJ617">
        <v>0</v>
      </c>
      <c r="BK617" s="3" t="str">
        <f t="shared" si="239"/>
        <v>No</v>
      </c>
      <c r="BM617" t="s">
        <v>5293</v>
      </c>
      <c r="BN617" t="s">
        <v>5294</v>
      </c>
      <c r="BO617" t="s">
        <v>5295</v>
      </c>
      <c r="BP617" t="s">
        <v>58</v>
      </c>
      <c r="BQ617" t="s">
        <v>59</v>
      </c>
      <c r="BR617" t="s">
        <v>11854</v>
      </c>
      <c r="BS617" t="s">
        <v>12458</v>
      </c>
      <c r="BT617" t="s">
        <v>12519</v>
      </c>
      <c r="BU617" t="s">
        <v>12469</v>
      </c>
      <c r="BV617" t="s">
        <v>12794</v>
      </c>
      <c r="BW617" t="s">
        <v>12654</v>
      </c>
      <c r="BX617" t="s">
        <v>13955</v>
      </c>
      <c r="BY617" t="s">
        <v>13956</v>
      </c>
      <c r="BZ617" t="s">
        <v>12716</v>
      </c>
      <c r="CA617" t="s">
        <v>12459</v>
      </c>
      <c r="CB617" t="s">
        <v>13957</v>
      </c>
      <c r="CC617" t="s">
        <v>12874</v>
      </c>
      <c r="CD617" t="s">
        <v>13958</v>
      </c>
      <c r="CE617" t="s">
        <v>13959</v>
      </c>
      <c r="CF617" t="s">
        <v>12614</v>
      </c>
      <c r="CG617" t="s">
        <v>12508</v>
      </c>
      <c r="CH617" t="s">
        <v>13960</v>
      </c>
      <c r="CI617" t="s">
        <v>13961</v>
      </c>
    </row>
    <row r="618" spans="1:96" hidden="1" x14ac:dyDescent="0.25">
      <c r="A618">
        <v>617</v>
      </c>
      <c r="B618" t="s">
        <v>5296</v>
      </c>
      <c r="C618" t="s">
        <v>11855</v>
      </c>
      <c r="D618">
        <v>2.81</v>
      </c>
      <c r="E618">
        <v>3</v>
      </c>
      <c r="F618" t="s">
        <v>45</v>
      </c>
      <c r="G618">
        <v>5000</v>
      </c>
      <c r="H618" s="3">
        <f t="shared" si="216"/>
        <v>14050</v>
      </c>
      <c r="I618" s="3">
        <f t="shared" si="217"/>
        <v>15000</v>
      </c>
      <c r="J618">
        <v>0</v>
      </c>
      <c r="K618" s="3" t="str">
        <f t="shared" si="219"/>
        <v>No</v>
      </c>
      <c r="L618" s="3" t="str">
        <f t="shared" si="220"/>
        <v>with rating</v>
      </c>
      <c r="M618" s="3">
        <f t="shared" si="221"/>
        <v>1</v>
      </c>
      <c r="N618" s="3" t="str">
        <f t="shared" si="222"/>
        <v>Above average</v>
      </c>
      <c r="O618" s="3">
        <f t="shared" si="223"/>
        <v>0</v>
      </c>
      <c r="P618" s="3">
        <f t="shared" si="224"/>
        <v>0</v>
      </c>
      <c r="Q618" s="3">
        <f t="shared" si="225"/>
        <v>0</v>
      </c>
      <c r="R618" s="3">
        <f t="shared" si="226"/>
        <v>0</v>
      </c>
      <c r="S618" s="3">
        <f t="shared" si="227"/>
        <v>1</v>
      </c>
      <c r="T618" s="3">
        <f t="shared" si="228"/>
        <v>0</v>
      </c>
      <c r="U618" s="3" t="str">
        <f t="shared" si="229"/>
        <v>Very good</v>
      </c>
      <c r="V618">
        <v>3.91</v>
      </c>
      <c r="W618">
        <v>940</v>
      </c>
      <c r="X618">
        <v>453</v>
      </c>
      <c r="Y618" s="8">
        <f t="shared" si="230"/>
        <v>0.48191489361702128</v>
      </c>
      <c r="Z618">
        <v>198</v>
      </c>
      <c r="AA618">
        <v>124</v>
      </c>
      <c r="AB618">
        <v>78</v>
      </c>
      <c r="AC618">
        <v>87</v>
      </c>
      <c r="AD618" s="9">
        <f t="shared" si="231"/>
        <v>9.2553191489361697E-2</v>
      </c>
      <c r="AE618">
        <v>0</v>
      </c>
      <c r="AF618">
        <v>0</v>
      </c>
      <c r="AG618" s="3" t="str">
        <f t="shared" si="232"/>
        <v>No</v>
      </c>
      <c r="AH618">
        <v>0</v>
      </c>
      <c r="AI618" s="3" t="str">
        <f t="shared" si="233"/>
        <v>No</v>
      </c>
      <c r="AJ618">
        <v>0</v>
      </c>
      <c r="AK618" s="3" t="str">
        <f t="shared" si="234"/>
        <v>No</v>
      </c>
      <c r="AL618" t="s">
        <v>11856</v>
      </c>
      <c r="AM618" t="s">
        <v>47</v>
      </c>
      <c r="AN618" t="s">
        <v>96</v>
      </c>
      <c r="AO618">
        <v>30</v>
      </c>
      <c r="AP618" s="6" t="s">
        <v>12443</v>
      </c>
      <c r="AQ618">
        <v>1</v>
      </c>
      <c r="AR618">
        <v>0</v>
      </c>
      <c r="AS618" s="3" t="str">
        <f t="shared" si="235"/>
        <v>No</v>
      </c>
      <c r="AT618">
        <v>43</v>
      </c>
      <c r="AU618">
        <v>50</v>
      </c>
      <c r="AV618" t="str">
        <f t="shared" si="236"/>
        <v>Yes</v>
      </c>
      <c r="AW618">
        <v>1</v>
      </c>
      <c r="AX618" t="s">
        <v>12445</v>
      </c>
      <c r="AY618" t="s">
        <v>51</v>
      </c>
      <c r="AZ618" s="6" t="s">
        <v>2657</v>
      </c>
      <c r="BA618" t="s">
        <v>2658</v>
      </c>
      <c r="BB618" t="s">
        <v>2659</v>
      </c>
      <c r="BC618" s="3" t="str">
        <f t="shared" si="237"/>
        <v>with rating</v>
      </c>
      <c r="BD618">
        <v>42919</v>
      </c>
      <c r="BE618" s="3">
        <v>87</v>
      </c>
      <c r="BF618" s="8">
        <f t="shared" si="238"/>
        <v>0.87</v>
      </c>
      <c r="BG618" s="5">
        <f t="shared" si="218"/>
        <v>37339.53</v>
      </c>
      <c r="BH618">
        <v>4.1059670542184099</v>
      </c>
      <c r="BI618" t="s">
        <v>2660</v>
      </c>
      <c r="BJ618">
        <v>0</v>
      </c>
      <c r="BK618" s="3" t="str">
        <f t="shared" si="239"/>
        <v>No</v>
      </c>
      <c r="BM618" t="s">
        <v>5299</v>
      </c>
      <c r="BN618" t="s">
        <v>5300</v>
      </c>
      <c r="BO618" t="s">
        <v>5301</v>
      </c>
      <c r="BP618" t="s">
        <v>58</v>
      </c>
      <c r="BQ618" t="s">
        <v>59</v>
      </c>
      <c r="BR618" t="s">
        <v>11856</v>
      </c>
      <c r="BS618" t="s">
        <v>13962</v>
      </c>
      <c r="BT618" t="s">
        <v>12573</v>
      </c>
      <c r="BU618" t="s">
        <v>12459</v>
      </c>
      <c r="BV618" t="s">
        <v>12724</v>
      </c>
      <c r="BW618" t="s">
        <v>12617</v>
      </c>
      <c r="BX618" t="s">
        <v>12603</v>
      </c>
      <c r="BY618" t="s">
        <v>12458</v>
      </c>
      <c r="BZ618" t="s">
        <v>12582</v>
      </c>
      <c r="CA618" t="s">
        <v>12473</v>
      </c>
      <c r="CB618" t="s">
        <v>12575</v>
      </c>
      <c r="CC618" t="s">
        <v>12576</v>
      </c>
      <c r="CD618" t="s">
        <v>13963</v>
      </c>
      <c r="CE618" t="s">
        <v>12463</v>
      </c>
      <c r="CF618" t="s">
        <v>12519</v>
      </c>
      <c r="CG618" t="s">
        <v>13489</v>
      </c>
      <c r="CH618" t="s">
        <v>12621</v>
      </c>
      <c r="CI618" t="s">
        <v>12626</v>
      </c>
      <c r="CJ618" t="s">
        <v>12492</v>
      </c>
      <c r="CK618" t="s">
        <v>12466</v>
      </c>
      <c r="CL618" t="s">
        <v>12686</v>
      </c>
      <c r="CM618" t="s">
        <v>12475</v>
      </c>
    </row>
    <row r="619" spans="1:96" hidden="1" x14ac:dyDescent="0.25">
      <c r="A619">
        <v>618</v>
      </c>
      <c r="B619" t="s">
        <v>5302</v>
      </c>
      <c r="C619" t="s">
        <v>5303</v>
      </c>
      <c r="D619">
        <v>4.66</v>
      </c>
      <c r="E619">
        <v>5</v>
      </c>
      <c r="F619" t="s">
        <v>45</v>
      </c>
      <c r="G619">
        <v>10000</v>
      </c>
      <c r="H619" s="3">
        <f t="shared" si="216"/>
        <v>46600</v>
      </c>
      <c r="I619" s="3">
        <f t="shared" si="217"/>
        <v>50000</v>
      </c>
      <c r="J619">
        <v>0</v>
      </c>
      <c r="K619" s="3" t="str">
        <f t="shared" si="219"/>
        <v>No</v>
      </c>
      <c r="L619" s="3" t="str">
        <f t="shared" si="220"/>
        <v>with rating</v>
      </c>
      <c r="M619" s="3">
        <f t="shared" si="221"/>
        <v>1</v>
      </c>
      <c r="N619" s="3" t="str">
        <f t="shared" si="222"/>
        <v>Above average</v>
      </c>
      <c r="O619" s="3">
        <f t="shared" si="223"/>
        <v>0</v>
      </c>
      <c r="P619" s="3">
        <f t="shared" si="224"/>
        <v>0</v>
      </c>
      <c r="Q619" s="3">
        <f t="shared" si="225"/>
        <v>0</v>
      </c>
      <c r="R619" s="3">
        <f t="shared" si="226"/>
        <v>0</v>
      </c>
      <c r="S619" s="3">
        <f t="shared" si="227"/>
        <v>1</v>
      </c>
      <c r="T619" s="3">
        <f t="shared" si="228"/>
        <v>0</v>
      </c>
      <c r="U619" s="3" t="str">
        <f t="shared" si="229"/>
        <v>Very good</v>
      </c>
      <c r="V619">
        <v>4.28</v>
      </c>
      <c r="W619">
        <v>1594</v>
      </c>
      <c r="X619">
        <v>973</v>
      </c>
      <c r="Y619" s="8">
        <f t="shared" si="230"/>
        <v>0.61041405269761606</v>
      </c>
      <c r="Z619">
        <v>300</v>
      </c>
      <c r="AA619">
        <v>187</v>
      </c>
      <c r="AB619">
        <v>58</v>
      </c>
      <c r="AC619">
        <v>76</v>
      </c>
      <c r="AD619" s="9">
        <f t="shared" si="231"/>
        <v>4.7678795483061483E-2</v>
      </c>
      <c r="AE619">
        <v>1</v>
      </c>
      <c r="AF619">
        <v>0</v>
      </c>
      <c r="AG619" s="3" t="str">
        <f t="shared" si="232"/>
        <v>No</v>
      </c>
      <c r="AH619">
        <v>1</v>
      </c>
      <c r="AI619" s="3" t="str">
        <f t="shared" si="233"/>
        <v>Yes</v>
      </c>
      <c r="AJ619">
        <v>0</v>
      </c>
      <c r="AK619" s="3" t="str">
        <f t="shared" si="234"/>
        <v>No</v>
      </c>
      <c r="AL619" t="s">
        <v>5304</v>
      </c>
      <c r="AM619" t="s">
        <v>340</v>
      </c>
      <c r="AN619" t="s">
        <v>96</v>
      </c>
      <c r="AO619">
        <v>50</v>
      </c>
      <c r="AP619" s="6" t="s">
        <v>12443</v>
      </c>
      <c r="AQ619">
        <v>1</v>
      </c>
      <c r="AR619">
        <v>0</v>
      </c>
      <c r="AS619" s="3" t="str">
        <f t="shared" si="235"/>
        <v>No</v>
      </c>
      <c r="AT619">
        <v>41</v>
      </c>
      <c r="AU619">
        <v>50</v>
      </c>
      <c r="AV619" t="str">
        <f t="shared" si="236"/>
        <v>No</v>
      </c>
      <c r="AY619" t="s">
        <v>51</v>
      </c>
      <c r="AZ619" s="6" t="s">
        <v>5305</v>
      </c>
      <c r="BA619" t="s">
        <v>5306</v>
      </c>
      <c r="BB619" t="s">
        <v>5307</v>
      </c>
      <c r="BC619" s="3" t="str">
        <f t="shared" si="237"/>
        <v>with rating</v>
      </c>
      <c r="BD619">
        <v>85562</v>
      </c>
      <c r="BE619" s="3">
        <v>93</v>
      </c>
      <c r="BF619" s="8">
        <f t="shared" si="238"/>
        <v>0.93</v>
      </c>
      <c r="BG619" s="5">
        <f t="shared" si="218"/>
        <v>79572.66</v>
      </c>
      <c r="BH619">
        <v>4.3945910567775401</v>
      </c>
      <c r="BI619" t="s">
        <v>5308</v>
      </c>
      <c r="BJ619">
        <v>0</v>
      </c>
      <c r="BK619" s="3" t="str">
        <f t="shared" si="239"/>
        <v>No</v>
      </c>
      <c r="BM619" t="s">
        <v>5309</v>
      </c>
      <c r="BN619" t="s">
        <v>5310</v>
      </c>
      <c r="BO619" t="s">
        <v>5311</v>
      </c>
      <c r="BP619" t="s">
        <v>58</v>
      </c>
      <c r="BQ619" t="s">
        <v>59</v>
      </c>
      <c r="BR619" t="s">
        <v>5304</v>
      </c>
      <c r="BS619" t="s">
        <v>12475</v>
      </c>
      <c r="BT619" t="s">
        <v>12469</v>
      </c>
      <c r="BU619" t="s">
        <v>12680</v>
      </c>
      <c r="BV619" t="s">
        <v>12520</v>
      </c>
      <c r="BW619" t="s">
        <v>12471</v>
      </c>
      <c r="BX619" t="s">
        <v>13964</v>
      </c>
      <c r="BY619" t="s">
        <v>12554</v>
      </c>
      <c r="BZ619" t="s">
        <v>12570</v>
      </c>
      <c r="CA619" t="s">
        <v>13087</v>
      </c>
      <c r="CB619" t="s">
        <v>12463</v>
      </c>
      <c r="CC619" t="s">
        <v>13028</v>
      </c>
      <c r="CD619" t="s">
        <v>12702</v>
      </c>
      <c r="CE619" t="s">
        <v>12493</v>
      </c>
      <c r="CF619" t="s">
        <v>12725</v>
      </c>
      <c r="CG619" t="s">
        <v>12466</v>
      </c>
      <c r="CH619" t="s">
        <v>12704</v>
      </c>
    </row>
    <row r="620" spans="1:96" hidden="1" x14ac:dyDescent="0.25">
      <c r="A620">
        <v>619</v>
      </c>
      <c r="B620" t="s">
        <v>1831</v>
      </c>
      <c r="C620" t="s">
        <v>1832</v>
      </c>
      <c r="D620">
        <v>5</v>
      </c>
      <c r="E620">
        <v>5</v>
      </c>
      <c r="F620" t="s">
        <v>45</v>
      </c>
      <c r="G620">
        <v>10</v>
      </c>
      <c r="H620" s="3">
        <f t="shared" si="216"/>
        <v>50</v>
      </c>
      <c r="I620" s="3">
        <f t="shared" si="217"/>
        <v>50</v>
      </c>
      <c r="J620">
        <v>0</v>
      </c>
      <c r="K620" s="3" t="str">
        <f t="shared" si="219"/>
        <v>No</v>
      </c>
      <c r="L620" s="3" t="str">
        <f t="shared" si="220"/>
        <v>without rating</v>
      </c>
      <c r="M620" s="3">
        <f t="shared" si="221"/>
        <v>0</v>
      </c>
      <c r="N620" s="3" t="str">
        <f t="shared" si="222"/>
        <v>no rating</v>
      </c>
      <c r="O620" s="3">
        <f t="shared" si="223"/>
        <v>1</v>
      </c>
      <c r="P620" s="3">
        <f t="shared" si="224"/>
        <v>0</v>
      </c>
      <c r="Q620" s="3">
        <f t="shared" si="225"/>
        <v>0</v>
      </c>
      <c r="R620" s="3">
        <f t="shared" si="226"/>
        <v>0</v>
      </c>
      <c r="S620" s="3">
        <f t="shared" si="227"/>
        <v>0</v>
      </c>
      <c r="T620" s="3">
        <f t="shared" si="228"/>
        <v>0</v>
      </c>
      <c r="U620" s="3" t="str">
        <f t="shared" si="229"/>
        <v>no rating</v>
      </c>
      <c r="V620" s="4"/>
      <c r="W620">
        <v>0</v>
      </c>
      <c r="Y620" s="8" t="e">
        <f t="shared" si="230"/>
        <v>#DIV/0!</v>
      </c>
      <c r="AD620" s="9" t="e">
        <f t="shared" si="231"/>
        <v>#DIV/0!</v>
      </c>
      <c r="AE620">
        <v>0</v>
      </c>
      <c r="AF620">
        <v>0</v>
      </c>
      <c r="AG620" s="3" t="str">
        <f t="shared" si="232"/>
        <v>No</v>
      </c>
      <c r="AH620">
        <v>0</v>
      </c>
      <c r="AI620" s="3" t="str">
        <f t="shared" si="233"/>
        <v>No</v>
      </c>
      <c r="AJ620">
        <v>0</v>
      </c>
      <c r="AK620" s="3" t="str">
        <f t="shared" si="234"/>
        <v>No</v>
      </c>
      <c r="AL620" t="s">
        <v>1833</v>
      </c>
      <c r="AM620" t="s">
        <v>47</v>
      </c>
      <c r="AN620" t="s">
        <v>96</v>
      </c>
      <c r="AO620">
        <v>50</v>
      </c>
      <c r="AP620" s="6" t="s">
        <v>12443</v>
      </c>
      <c r="AQ620">
        <v>2</v>
      </c>
      <c r="AR620">
        <v>0</v>
      </c>
      <c r="AS620" s="3" t="str">
        <f t="shared" si="235"/>
        <v>No</v>
      </c>
      <c r="AT620">
        <v>8</v>
      </c>
      <c r="AU620">
        <v>50</v>
      </c>
      <c r="AV620" t="str">
        <f t="shared" si="236"/>
        <v>No</v>
      </c>
      <c r="AY620" t="s">
        <v>51</v>
      </c>
      <c r="AZ620" s="6" t="s">
        <v>1834</v>
      </c>
      <c r="BA620" t="s">
        <v>1834</v>
      </c>
      <c r="BB620" t="s">
        <v>1835</v>
      </c>
      <c r="BC620" s="3" t="str">
        <f t="shared" si="237"/>
        <v>with rating</v>
      </c>
      <c r="BD620">
        <v>129</v>
      </c>
      <c r="BE620" s="3">
        <v>80</v>
      </c>
      <c r="BF620" s="8">
        <f t="shared" si="238"/>
        <v>0.8</v>
      </c>
      <c r="BG620" s="5">
        <f t="shared" si="218"/>
        <v>103.2</v>
      </c>
      <c r="BH620">
        <v>3.8372093023255802</v>
      </c>
      <c r="BI620" t="s">
        <v>1836</v>
      </c>
      <c r="BJ620">
        <v>0</v>
      </c>
      <c r="BK620" s="3" t="str">
        <f t="shared" si="239"/>
        <v>No</v>
      </c>
      <c r="BM620" t="s">
        <v>1837</v>
      </c>
      <c r="BN620" t="s">
        <v>1838</v>
      </c>
      <c r="BO620" t="s">
        <v>1839</v>
      </c>
      <c r="BP620" t="s">
        <v>58</v>
      </c>
      <c r="BQ620" t="s">
        <v>59</v>
      </c>
      <c r="BR620" t="s">
        <v>1833</v>
      </c>
      <c r="BS620" t="s">
        <v>13182</v>
      </c>
      <c r="BT620" t="s">
        <v>13183</v>
      </c>
      <c r="BU620" t="s">
        <v>13184</v>
      </c>
      <c r="BV620" t="s">
        <v>13185</v>
      </c>
      <c r="BW620" t="s">
        <v>12762</v>
      </c>
      <c r="BX620" t="s">
        <v>12836</v>
      </c>
      <c r="BY620" t="s">
        <v>12882</v>
      </c>
      <c r="BZ620" t="s">
        <v>12766</v>
      </c>
      <c r="CA620" t="s">
        <v>12770</v>
      </c>
      <c r="CB620" t="s">
        <v>12774</v>
      </c>
      <c r="CC620" t="s">
        <v>13186</v>
      </c>
      <c r="CD620" t="s">
        <v>13187</v>
      </c>
      <c r="CE620" t="s">
        <v>12463</v>
      </c>
      <c r="CF620" t="s">
        <v>13188</v>
      </c>
      <c r="CG620" t="s">
        <v>13189</v>
      </c>
      <c r="CH620" t="s">
        <v>13190</v>
      </c>
      <c r="CI620" t="s">
        <v>13191</v>
      </c>
      <c r="CJ620" t="s">
        <v>13192</v>
      </c>
    </row>
    <row r="621" spans="1:96" hidden="1" x14ac:dyDescent="0.25">
      <c r="A621">
        <v>620</v>
      </c>
      <c r="B621" t="s">
        <v>5312</v>
      </c>
      <c r="C621" t="s">
        <v>5313</v>
      </c>
      <c r="D621">
        <v>5</v>
      </c>
      <c r="E621">
        <v>16</v>
      </c>
      <c r="F621" t="s">
        <v>45</v>
      </c>
      <c r="G621">
        <v>1000</v>
      </c>
      <c r="H621" s="3">
        <f t="shared" si="216"/>
        <v>5000</v>
      </c>
      <c r="I621" s="3">
        <f t="shared" si="217"/>
        <v>16000</v>
      </c>
      <c r="J621">
        <v>1</v>
      </c>
      <c r="K621" s="3" t="str">
        <f t="shared" si="219"/>
        <v>Yes</v>
      </c>
      <c r="L621" s="3" t="str">
        <f t="shared" si="220"/>
        <v>with rating</v>
      </c>
      <c r="M621" s="3">
        <f t="shared" si="221"/>
        <v>1</v>
      </c>
      <c r="N621" s="3" t="str">
        <f t="shared" si="222"/>
        <v>Above average</v>
      </c>
      <c r="O621" s="3">
        <f t="shared" si="223"/>
        <v>0</v>
      </c>
      <c r="P621" s="3">
        <f t="shared" si="224"/>
        <v>0</v>
      </c>
      <c r="Q621" s="3">
        <f t="shared" si="225"/>
        <v>0</v>
      </c>
      <c r="R621" s="3">
        <f t="shared" si="226"/>
        <v>0</v>
      </c>
      <c r="S621" s="3">
        <f t="shared" si="227"/>
        <v>1</v>
      </c>
      <c r="T621" s="3">
        <f t="shared" si="228"/>
        <v>0</v>
      </c>
      <c r="U621" s="3" t="str">
        <f t="shared" si="229"/>
        <v>Very good</v>
      </c>
      <c r="V621">
        <v>4.2300000000000004</v>
      </c>
      <c r="W621">
        <v>62</v>
      </c>
      <c r="X621">
        <v>39</v>
      </c>
      <c r="Y621" s="8">
        <f t="shared" si="230"/>
        <v>0.62903225806451613</v>
      </c>
      <c r="Z621">
        <v>10</v>
      </c>
      <c r="AA621">
        <v>5</v>
      </c>
      <c r="AB621">
        <v>4</v>
      </c>
      <c r="AC621">
        <v>4</v>
      </c>
      <c r="AD621" s="9">
        <f t="shared" si="231"/>
        <v>6.4516129032258063E-2</v>
      </c>
      <c r="AE621">
        <v>0</v>
      </c>
      <c r="AF621">
        <v>0</v>
      </c>
      <c r="AG621" s="3" t="str">
        <f t="shared" si="232"/>
        <v>No</v>
      </c>
      <c r="AH621">
        <v>0</v>
      </c>
      <c r="AI621" s="3" t="str">
        <f t="shared" si="233"/>
        <v>No</v>
      </c>
      <c r="AJ621">
        <v>0</v>
      </c>
      <c r="AK621" s="3" t="str">
        <f t="shared" si="234"/>
        <v>No</v>
      </c>
      <c r="AL621" t="s">
        <v>11857</v>
      </c>
      <c r="AM621" t="s">
        <v>129</v>
      </c>
      <c r="AN621" t="s">
        <v>64</v>
      </c>
      <c r="AO621">
        <v>20</v>
      </c>
      <c r="AP621" s="6" t="s">
        <v>12443</v>
      </c>
      <c r="AQ621">
        <v>2</v>
      </c>
      <c r="AR621">
        <v>0</v>
      </c>
      <c r="AS621" s="3" t="str">
        <f t="shared" si="235"/>
        <v>No</v>
      </c>
      <c r="AT621">
        <v>41</v>
      </c>
      <c r="AU621">
        <v>50</v>
      </c>
      <c r="AV621" t="str">
        <f t="shared" si="236"/>
        <v>No</v>
      </c>
      <c r="AY621" t="s">
        <v>51</v>
      </c>
      <c r="AZ621" s="6" t="s">
        <v>5315</v>
      </c>
      <c r="BA621" t="s">
        <v>5316</v>
      </c>
      <c r="BB621" t="s">
        <v>5317</v>
      </c>
      <c r="BC621" s="3" t="str">
        <f t="shared" si="237"/>
        <v>with rating</v>
      </c>
      <c r="BD621">
        <v>10501</v>
      </c>
      <c r="BE621" s="3">
        <v>85</v>
      </c>
      <c r="BF621" s="8">
        <f t="shared" si="238"/>
        <v>0.85</v>
      </c>
      <c r="BG621" s="5">
        <f t="shared" si="218"/>
        <v>8925.85</v>
      </c>
      <c r="BH621">
        <v>4.0292353109227603</v>
      </c>
      <c r="BI621" t="s">
        <v>5318</v>
      </c>
      <c r="BJ621">
        <v>0</v>
      </c>
      <c r="BK621" s="3" t="str">
        <f t="shared" si="239"/>
        <v>No</v>
      </c>
      <c r="BM621" t="s">
        <v>5319</v>
      </c>
      <c r="BN621" t="s">
        <v>5320</v>
      </c>
      <c r="BO621" t="s">
        <v>5321</v>
      </c>
      <c r="BP621" t="s">
        <v>58</v>
      </c>
      <c r="BQ621" t="s">
        <v>59</v>
      </c>
      <c r="BR621" t="s">
        <v>11857</v>
      </c>
      <c r="BS621" t="s">
        <v>13965</v>
      </c>
      <c r="BT621" t="s">
        <v>12985</v>
      </c>
      <c r="BU621" t="s">
        <v>12519</v>
      </c>
      <c r="BV621" t="s">
        <v>13966</v>
      </c>
      <c r="BW621" t="s">
        <v>12727</v>
      </c>
      <c r="BX621" t="s">
        <v>12458</v>
      </c>
      <c r="BY621" t="s">
        <v>13967</v>
      </c>
      <c r="BZ621" t="s">
        <v>12473</v>
      </c>
      <c r="CA621" t="s">
        <v>12576</v>
      </c>
      <c r="CB621" t="s">
        <v>12466</v>
      </c>
      <c r="CC621" t="s">
        <v>12477</v>
      </c>
      <c r="CD621" t="s">
        <v>12463</v>
      </c>
      <c r="CE621" t="s">
        <v>12620</v>
      </c>
      <c r="CF621" t="s">
        <v>13968</v>
      </c>
      <c r="CG621" t="s">
        <v>12492</v>
      </c>
      <c r="CH621" t="s">
        <v>13969</v>
      </c>
      <c r="CI621" t="s">
        <v>12582</v>
      </c>
      <c r="CJ621" t="s">
        <v>12459</v>
      </c>
      <c r="CK621" t="s">
        <v>13970</v>
      </c>
      <c r="CL621" t="s">
        <v>12475</v>
      </c>
    </row>
    <row r="622" spans="1:96" hidden="1" x14ac:dyDescent="0.25">
      <c r="A622">
        <v>621</v>
      </c>
      <c r="B622" t="s">
        <v>5077</v>
      </c>
      <c r="C622" t="s">
        <v>5078</v>
      </c>
      <c r="D622">
        <v>8</v>
      </c>
      <c r="E622">
        <v>7</v>
      </c>
      <c r="F622" t="s">
        <v>45</v>
      </c>
      <c r="G622">
        <v>100</v>
      </c>
      <c r="H622" s="3">
        <f t="shared" si="216"/>
        <v>800</v>
      </c>
      <c r="I622" s="3">
        <f t="shared" si="217"/>
        <v>700</v>
      </c>
      <c r="J622">
        <v>1</v>
      </c>
      <c r="K622" s="3" t="str">
        <f t="shared" si="219"/>
        <v>Yes</v>
      </c>
      <c r="L622" s="3" t="str">
        <f t="shared" si="220"/>
        <v>with rating</v>
      </c>
      <c r="M622" s="3">
        <f t="shared" si="221"/>
        <v>1</v>
      </c>
      <c r="N622" s="3" t="str">
        <f t="shared" si="222"/>
        <v>Below average</v>
      </c>
      <c r="O622" s="3">
        <f t="shared" si="223"/>
        <v>0</v>
      </c>
      <c r="P622" s="3">
        <f t="shared" si="224"/>
        <v>0</v>
      </c>
      <c r="Q622" s="3">
        <f t="shared" si="225"/>
        <v>0</v>
      </c>
      <c r="R622" s="3">
        <f t="shared" si="226"/>
        <v>1</v>
      </c>
      <c r="S622" s="3">
        <f t="shared" si="227"/>
        <v>0</v>
      </c>
      <c r="T622" s="3">
        <f t="shared" si="228"/>
        <v>0</v>
      </c>
      <c r="U622" s="3" t="str">
        <f t="shared" si="229"/>
        <v>Good</v>
      </c>
      <c r="V622">
        <v>3.33</v>
      </c>
      <c r="W622">
        <v>3</v>
      </c>
      <c r="X622">
        <v>1</v>
      </c>
      <c r="Y622" s="8">
        <f t="shared" si="230"/>
        <v>0.33333333333333331</v>
      </c>
      <c r="Z622">
        <v>1</v>
      </c>
      <c r="AA622">
        <v>0</v>
      </c>
      <c r="AB622">
        <v>0</v>
      </c>
      <c r="AC622">
        <v>1</v>
      </c>
      <c r="AD622" s="9">
        <f t="shared" si="231"/>
        <v>0.33333333333333331</v>
      </c>
      <c r="AE622">
        <v>0</v>
      </c>
      <c r="AF622">
        <v>0</v>
      </c>
      <c r="AG622" s="3" t="str">
        <f t="shared" si="232"/>
        <v>No</v>
      </c>
      <c r="AH622">
        <v>0</v>
      </c>
      <c r="AI622" s="3" t="str">
        <f t="shared" si="233"/>
        <v>No</v>
      </c>
      <c r="AJ622">
        <v>0</v>
      </c>
      <c r="AK622" s="3" t="str">
        <f t="shared" si="234"/>
        <v>No</v>
      </c>
      <c r="AL622" t="s">
        <v>11828</v>
      </c>
      <c r="AM622" t="s">
        <v>5080</v>
      </c>
      <c r="AN622" t="s">
        <v>96</v>
      </c>
      <c r="AO622">
        <v>50</v>
      </c>
      <c r="AP622" s="6" t="s">
        <v>12443</v>
      </c>
      <c r="AQ622">
        <v>2</v>
      </c>
      <c r="AR622">
        <v>0</v>
      </c>
      <c r="AS622" s="3" t="str">
        <f t="shared" si="235"/>
        <v>No</v>
      </c>
      <c r="AT622">
        <v>40</v>
      </c>
      <c r="AU622">
        <v>50</v>
      </c>
      <c r="AV622" t="str">
        <f t="shared" si="236"/>
        <v>No</v>
      </c>
      <c r="AY622" t="s">
        <v>51</v>
      </c>
      <c r="AZ622" s="6" t="s">
        <v>5081</v>
      </c>
      <c r="BA622" t="s">
        <v>5081</v>
      </c>
      <c r="BB622" t="s">
        <v>5082</v>
      </c>
      <c r="BC622" s="3" t="str">
        <f t="shared" si="237"/>
        <v>with rating</v>
      </c>
      <c r="BD622">
        <v>619</v>
      </c>
      <c r="BE622" s="3">
        <v>93</v>
      </c>
      <c r="BF622" s="8">
        <f t="shared" si="238"/>
        <v>0.93</v>
      </c>
      <c r="BG622" s="5">
        <f t="shared" si="218"/>
        <v>575.66999999999996</v>
      </c>
      <c r="BH622">
        <v>4.3683360258481398</v>
      </c>
      <c r="BI622" t="s">
        <v>5083</v>
      </c>
      <c r="BJ622">
        <v>0</v>
      </c>
      <c r="BK622" s="3" t="str">
        <f t="shared" si="239"/>
        <v>No</v>
      </c>
      <c r="BM622" t="s">
        <v>5084</v>
      </c>
      <c r="BN622" t="s">
        <v>5085</v>
      </c>
      <c r="BO622" t="s">
        <v>5086</v>
      </c>
      <c r="BP622" t="s">
        <v>58</v>
      </c>
      <c r="BQ622" t="s">
        <v>59</v>
      </c>
      <c r="BR622" t="s">
        <v>11828</v>
      </c>
      <c r="BS622" t="s">
        <v>12458</v>
      </c>
      <c r="BT622" t="s">
        <v>12469</v>
      </c>
      <c r="BU622" t="s">
        <v>12523</v>
      </c>
      <c r="BV622" t="s">
        <v>13395</v>
      </c>
      <c r="BW622" t="s">
        <v>12524</v>
      </c>
      <c r="BX622" t="s">
        <v>12570</v>
      </c>
      <c r="BY622" t="s">
        <v>12774</v>
      </c>
      <c r="BZ622" t="s">
        <v>12923</v>
      </c>
      <c r="CA622" t="s">
        <v>12519</v>
      </c>
      <c r="CB622" t="s">
        <v>12571</v>
      </c>
      <c r="CC622" t="s">
        <v>12725</v>
      </c>
      <c r="CD622" t="s">
        <v>12572</v>
      </c>
    </row>
    <row r="623" spans="1:96" hidden="1" x14ac:dyDescent="0.25">
      <c r="A623">
        <v>622</v>
      </c>
      <c r="B623" t="s">
        <v>5322</v>
      </c>
      <c r="C623" t="s">
        <v>11858</v>
      </c>
      <c r="D623">
        <v>13</v>
      </c>
      <c r="E623">
        <v>11</v>
      </c>
      <c r="F623" t="s">
        <v>45</v>
      </c>
      <c r="G623">
        <v>1000</v>
      </c>
      <c r="H623" s="3">
        <f t="shared" si="216"/>
        <v>13000</v>
      </c>
      <c r="I623" s="3">
        <f t="shared" si="217"/>
        <v>11000</v>
      </c>
      <c r="J623">
        <v>1</v>
      </c>
      <c r="K623" s="3" t="str">
        <f t="shared" si="219"/>
        <v>Yes</v>
      </c>
      <c r="L623" s="3" t="str">
        <f t="shared" si="220"/>
        <v>with rating</v>
      </c>
      <c r="M623" s="3">
        <f t="shared" si="221"/>
        <v>1</v>
      </c>
      <c r="N623" s="3" t="str">
        <f t="shared" si="222"/>
        <v>Below average</v>
      </c>
      <c r="O623" s="3">
        <f t="shared" si="223"/>
        <v>0</v>
      </c>
      <c r="P623" s="3">
        <f t="shared" si="224"/>
        <v>0</v>
      </c>
      <c r="Q623" s="3">
        <f t="shared" si="225"/>
        <v>0</v>
      </c>
      <c r="R623" s="3">
        <f t="shared" si="226"/>
        <v>0</v>
      </c>
      <c r="S623" s="3">
        <f t="shared" si="227"/>
        <v>1</v>
      </c>
      <c r="T623" s="3">
        <f t="shared" si="228"/>
        <v>0</v>
      </c>
      <c r="U623" s="3" t="str">
        <f t="shared" si="229"/>
        <v>Very good</v>
      </c>
      <c r="V623">
        <v>3.53</v>
      </c>
      <c r="W623">
        <v>302</v>
      </c>
      <c r="X623">
        <v>125</v>
      </c>
      <c r="Y623" s="8">
        <f t="shared" si="230"/>
        <v>0.41390728476821192</v>
      </c>
      <c r="Z623">
        <v>47</v>
      </c>
      <c r="AA623">
        <v>47</v>
      </c>
      <c r="AB623">
        <v>29</v>
      </c>
      <c r="AC623">
        <v>54</v>
      </c>
      <c r="AD623" s="9">
        <f t="shared" si="231"/>
        <v>0.17880794701986755</v>
      </c>
      <c r="AE623">
        <v>0</v>
      </c>
      <c r="AF623">
        <v>0</v>
      </c>
      <c r="AG623" s="3" t="str">
        <f t="shared" si="232"/>
        <v>No</v>
      </c>
      <c r="AH623">
        <v>0</v>
      </c>
      <c r="AI623" s="3" t="str">
        <f t="shared" si="233"/>
        <v>No</v>
      </c>
      <c r="AJ623">
        <v>0</v>
      </c>
      <c r="AK623" s="3" t="str">
        <f t="shared" si="234"/>
        <v>No</v>
      </c>
      <c r="AL623" t="s">
        <v>11859</v>
      </c>
      <c r="AM623" t="s">
        <v>182</v>
      </c>
      <c r="AN623" t="s">
        <v>48</v>
      </c>
      <c r="AO623">
        <v>50</v>
      </c>
      <c r="AP623" s="6" t="s">
        <v>12443</v>
      </c>
      <c r="AQ623">
        <v>3</v>
      </c>
      <c r="AR623">
        <v>0</v>
      </c>
      <c r="AS623" s="3" t="str">
        <f t="shared" si="235"/>
        <v>No</v>
      </c>
      <c r="AT623">
        <v>43</v>
      </c>
      <c r="AU623">
        <v>50</v>
      </c>
      <c r="AV623" t="str">
        <f t="shared" si="236"/>
        <v>No</v>
      </c>
      <c r="AY623" t="s">
        <v>51</v>
      </c>
      <c r="AZ623" s="6" t="s">
        <v>5325</v>
      </c>
      <c r="BA623" t="s">
        <v>5325</v>
      </c>
      <c r="BB623" t="s">
        <v>5326</v>
      </c>
      <c r="BC623" s="3" t="str">
        <f t="shared" si="237"/>
        <v>with rating</v>
      </c>
      <c r="BD623">
        <v>4524</v>
      </c>
      <c r="BE623" s="3">
        <v>81</v>
      </c>
      <c r="BF623" s="8">
        <f t="shared" si="238"/>
        <v>0.81</v>
      </c>
      <c r="BG623" s="5">
        <f t="shared" si="218"/>
        <v>3664.44</v>
      </c>
      <c r="BH623">
        <v>3.8653846153846101</v>
      </c>
      <c r="BI623" t="s">
        <v>5327</v>
      </c>
      <c r="BJ623">
        <v>0</v>
      </c>
      <c r="BK623" s="3" t="str">
        <f t="shared" si="239"/>
        <v>No</v>
      </c>
      <c r="BM623" t="s">
        <v>5328</v>
      </c>
      <c r="BN623" t="s">
        <v>5329</v>
      </c>
      <c r="BO623" t="s">
        <v>5330</v>
      </c>
      <c r="BP623" t="s">
        <v>58</v>
      </c>
      <c r="BQ623" t="s">
        <v>59</v>
      </c>
      <c r="BR623" t="s">
        <v>11859</v>
      </c>
      <c r="BS623" t="s">
        <v>12847</v>
      </c>
      <c r="BT623" t="s">
        <v>12519</v>
      </c>
      <c r="BU623" t="s">
        <v>12849</v>
      </c>
      <c r="BV623" t="s">
        <v>12575</v>
      </c>
      <c r="BW623" t="s">
        <v>12611</v>
      </c>
      <c r="BX623" t="s">
        <v>12463</v>
      </c>
      <c r="BY623" t="s">
        <v>12459</v>
      </c>
      <c r="BZ623" t="s">
        <v>12851</v>
      </c>
      <c r="CA623" t="s">
        <v>12466</v>
      </c>
      <c r="CB623" t="s">
        <v>13971</v>
      </c>
      <c r="CC623" t="s">
        <v>12515</v>
      </c>
      <c r="CD623" t="s">
        <v>12702</v>
      </c>
      <c r="CE623" t="s">
        <v>12508</v>
      </c>
      <c r="CF623" t="s">
        <v>12704</v>
      </c>
      <c r="CG623" t="s">
        <v>13476</v>
      </c>
      <c r="CH623" t="s">
        <v>12654</v>
      </c>
      <c r="CI623" t="s">
        <v>12502</v>
      </c>
      <c r="CJ623" t="s">
        <v>12613</v>
      </c>
      <c r="CK623" t="s">
        <v>12647</v>
      </c>
      <c r="CL623" t="s">
        <v>12475</v>
      </c>
      <c r="CM623" t="s">
        <v>13972</v>
      </c>
      <c r="CN623" t="s">
        <v>12614</v>
      </c>
    </row>
    <row r="624" spans="1:96" hidden="1" x14ac:dyDescent="0.25">
      <c r="A624">
        <v>623</v>
      </c>
      <c r="B624" t="s">
        <v>5331</v>
      </c>
      <c r="C624" t="s">
        <v>5332</v>
      </c>
      <c r="D624">
        <v>8</v>
      </c>
      <c r="E624">
        <v>7</v>
      </c>
      <c r="F624" t="s">
        <v>45</v>
      </c>
      <c r="G624">
        <v>5000</v>
      </c>
      <c r="H624" s="3">
        <f t="shared" si="216"/>
        <v>40000</v>
      </c>
      <c r="I624" s="3">
        <f t="shared" si="217"/>
        <v>35000</v>
      </c>
      <c r="J624">
        <v>0</v>
      </c>
      <c r="K624" s="3" t="str">
        <f t="shared" si="219"/>
        <v>No</v>
      </c>
      <c r="L624" s="3" t="str">
        <f t="shared" si="220"/>
        <v>with rating</v>
      </c>
      <c r="M624" s="3">
        <f t="shared" si="221"/>
        <v>1</v>
      </c>
      <c r="N624" s="3" t="str">
        <f t="shared" si="222"/>
        <v>Above average</v>
      </c>
      <c r="O624" s="3">
        <f t="shared" si="223"/>
        <v>0</v>
      </c>
      <c r="P624" s="3">
        <f t="shared" si="224"/>
        <v>0</v>
      </c>
      <c r="Q624" s="3">
        <f t="shared" si="225"/>
        <v>0</v>
      </c>
      <c r="R624" s="3">
        <f t="shared" si="226"/>
        <v>0</v>
      </c>
      <c r="S624" s="3">
        <f t="shared" si="227"/>
        <v>1</v>
      </c>
      <c r="T624" s="3">
        <f t="shared" si="228"/>
        <v>0</v>
      </c>
      <c r="U624" s="3" t="str">
        <f t="shared" si="229"/>
        <v>Very good</v>
      </c>
      <c r="V624">
        <v>4.3</v>
      </c>
      <c r="W624">
        <v>830</v>
      </c>
      <c r="X624">
        <v>523</v>
      </c>
      <c r="Y624" s="8">
        <f t="shared" si="230"/>
        <v>0.63012048192771086</v>
      </c>
      <c r="Z624">
        <v>147</v>
      </c>
      <c r="AA624">
        <v>87</v>
      </c>
      <c r="AB624">
        <v>32</v>
      </c>
      <c r="AC624">
        <v>41</v>
      </c>
      <c r="AD624" s="9">
        <f t="shared" si="231"/>
        <v>4.9397590361445781E-2</v>
      </c>
      <c r="AE624">
        <v>1</v>
      </c>
      <c r="AF624">
        <v>0</v>
      </c>
      <c r="AG624" s="3" t="str">
        <f t="shared" si="232"/>
        <v>No</v>
      </c>
      <c r="AH624">
        <v>1</v>
      </c>
      <c r="AI624" s="3" t="str">
        <f t="shared" si="233"/>
        <v>Yes</v>
      </c>
      <c r="AJ624">
        <v>0</v>
      </c>
      <c r="AK624" s="3" t="str">
        <f t="shared" si="234"/>
        <v>No</v>
      </c>
      <c r="AL624" t="s">
        <v>811</v>
      </c>
      <c r="AM624" t="s">
        <v>1147</v>
      </c>
      <c r="AN624" t="s">
        <v>96</v>
      </c>
      <c r="AO624">
        <v>50</v>
      </c>
      <c r="AP624" s="6" t="s">
        <v>12443</v>
      </c>
      <c r="AQ624">
        <v>3</v>
      </c>
      <c r="AR624">
        <v>0</v>
      </c>
      <c r="AS624" s="3" t="str">
        <f t="shared" si="235"/>
        <v>No</v>
      </c>
      <c r="AT624">
        <v>36</v>
      </c>
      <c r="AU624">
        <v>50</v>
      </c>
      <c r="AV624" t="str">
        <f t="shared" si="236"/>
        <v>No</v>
      </c>
      <c r="AY624" t="s">
        <v>51</v>
      </c>
      <c r="AZ624" s="6" t="s">
        <v>813</v>
      </c>
      <c r="BA624" t="s">
        <v>813</v>
      </c>
      <c r="BB624" t="s">
        <v>5333</v>
      </c>
      <c r="BC624" s="3" t="str">
        <f t="shared" si="237"/>
        <v>with rating</v>
      </c>
      <c r="BD624">
        <v>9200</v>
      </c>
      <c r="BE624" s="3">
        <v>91</v>
      </c>
      <c r="BF624" s="8">
        <f t="shared" si="238"/>
        <v>0.91</v>
      </c>
      <c r="BG624" s="5">
        <f t="shared" si="218"/>
        <v>8372</v>
      </c>
      <c r="BH624">
        <v>4.2896739130434698</v>
      </c>
      <c r="BI624" t="s">
        <v>815</v>
      </c>
      <c r="BJ624">
        <v>0</v>
      </c>
      <c r="BK624" s="3" t="str">
        <f t="shared" si="239"/>
        <v>No</v>
      </c>
      <c r="BM624" t="s">
        <v>5334</v>
      </c>
      <c r="BN624" t="s">
        <v>5335</v>
      </c>
      <c r="BO624" t="s">
        <v>5336</v>
      </c>
      <c r="BP624" t="s">
        <v>58</v>
      </c>
      <c r="BQ624" t="s">
        <v>59</v>
      </c>
      <c r="BR624" t="s">
        <v>811</v>
      </c>
      <c r="BS624" t="s">
        <v>12826</v>
      </c>
      <c r="BT624" t="s">
        <v>12459</v>
      </c>
      <c r="BU624" t="s">
        <v>12724</v>
      </c>
      <c r="BV624" t="s">
        <v>12827</v>
      </c>
      <c r="BW624" t="s">
        <v>12458</v>
      </c>
      <c r="BX624" t="s">
        <v>12828</v>
      </c>
      <c r="BY624" t="s">
        <v>12829</v>
      </c>
      <c r="BZ624" t="s">
        <v>12463</v>
      </c>
      <c r="CA624" t="s">
        <v>12830</v>
      </c>
      <c r="CB624" t="s">
        <v>12466</v>
      </c>
      <c r="CC624" t="s">
        <v>12475</v>
      </c>
      <c r="CD624" t="s">
        <v>12469</v>
      </c>
      <c r="CE624" t="s">
        <v>12704</v>
      </c>
      <c r="CF624" t="s">
        <v>12471</v>
      </c>
      <c r="CG624" t="s">
        <v>12473</v>
      </c>
      <c r="CH624" t="s">
        <v>12523</v>
      </c>
      <c r="CI624" t="s">
        <v>12831</v>
      </c>
      <c r="CJ624" t="s">
        <v>12489</v>
      </c>
      <c r="CK624" t="s">
        <v>12647</v>
      </c>
      <c r="CL624" t="s">
        <v>12477</v>
      </c>
      <c r="CM624" t="s">
        <v>12492</v>
      </c>
      <c r="CN624" t="s">
        <v>12832</v>
      </c>
    </row>
    <row r="625" spans="1:91" hidden="1" x14ac:dyDescent="0.25">
      <c r="A625">
        <v>624</v>
      </c>
      <c r="B625" t="s">
        <v>5337</v>
      </c>
      <c r="C625" t="s">
        <v>5337</v>
      </c>
      <c r="D625">
        <v>8</v>
      </c>
      <c r="E625">
        <v>85</v>
      </c>
      <c r="F625" t="s">
        <v>45</v>
      </c>
      <c r="G625">
        <v>100</v>
      </c>
      <c r="H625" s="3">
        <f t="shared" si="216"/>
        <v>800</v>
      </c>
      <c r="I625" s="3">
        <f t="shared" si="217"/>
        <v>8500</v>
      </c>
      <c r="J625">
        <v>0</v>
      </c>
      <c r="K625" s="3" t="str">
        <f t="shared" si="219"/>
        <v>No</v>
      </c>
      <c r="L625" s="3" t="str">
        <f t="shared" si="220"/>
        <v>with rating</v>
      </c>
      <c r="M625" s="3">
        <f t="shared" si="221"/>
        <v>1</v>
      </c>
      <c r="N625" s="3" t="str">
        <f t="shared" si="222"/>
        <v>Below average</v>
      </c>
      <c r="O625" s="3">
        <f t="shared" si="223"/>
        <v>0</v>
      </c>
      <c r="P625" s="3">
        <f t="shared" si="224"/>
        <v>0</v>
      </c>
      <c r="Q625" s="3">
        <f t="shared" si="225"/>
        <v>0</v>
      </c>
      <c r="R625" s="3">
        <f t="shared" si="226"/>
        <v>1</v>
      </c>
      <c r="S625" s="3">
        <f t="shared" si="227"/>
        <v>0</v>
      </c>
      <c r="T625" s="3">
        <f t="shared" si="228"/>
        <v>0</v>
      </c>
      <c r="U625" s="3" t="str">
        <f t="shared" si="229"/>
        <v>Good</v>
      </c>
      <c r="V625">
        <v>3.5</v>
      </c>
      <c r="W625">
        <v>2</v>
      </c>
      <c r="X625">
        <v>0</v>
      </c>
      <c r="Y625" s="8">
        <f t="shared" si="230"/>
        <v>0</v>
      </c>
      <c r="Z625">
        <v>1</v>
      </c>
      <c r="AA625">
        <v>1</v>
      </c>
      <c r="AB625">
        <v>0</v>
      </c>
      <c r="AC625">
        <v>0</v>
      </c>
      <c r="AD625" s="9">
        <f t="shared" si="231"/>
        <v>0</v>
      </c>
      <c r="AE625">
        <v>0</v>
      </c>
      <c r="AF625">
        <v>0</v>
      </c>
      <c r="AG625" s="3" t="str">
        <f t="shared" si="232"/>
        <v>No</v>
      </c>
      <c r="AH625">
        <v>0</v>
      </c>
      <c r="AI625" s="3" t="str">
        <f t="shared" si="233"/>
        <v>No</v>
      </c>
      <c r="AJ625">
        <v>0</v>
      </c>
      <c r="AK625" s="3" t="str">
        <f t="shared" si="234"/>
        <v>No</v>
      </c>
      <c r="AL625" t="s">
        <v>5338</v>
      </c>
      <c r="AM625" t="s">
        <v>812</v>
      </c>
      <c r="AN625" t="s">
        <v>96</v>
      </c>
      <c r="AO625">
        <v>50</v>
      </c>
      <c r="AP625" s="6" t="s">
        <v>12443</v>
      </c>
      <c r="AQ625">
        <v>3</v>
      </c>
      <c r="AR625">
        <v>0</v>
      </c>
      <c r="AS625" s="3" t="str">
        <f t="shared" si="235"/>
        <v>No</v>
      </c>
      <c r="AT625">
        <v>45</v>
      </c>
      <c r="AU625">
        <v>50</v>
      </c>
      <c r="AV625" t="str">
        <f t="shared" si="236"/>
        <v>No</v>
      </c>
      <c r="AY625" t="s">
        <v>51</v>
      </c>
      <c r="AZ625" s="6" t="s">
        <v>5339</v>
      </c>
      <c r="BA625" t="s">
        <v>5340</v>
      </c>
      <c r="BB625" t="s">
        <v>5341</v>
      </c>
      <c r="BC625" s="3" t="str">
        <f t="shared" si="237"/>
        <v>with rating</v>
      </c>
      <c r="BD625">
        <v>59234</v>
      </c>
      <c r="BE625" s="3">
        <v>85</v>
      </c>
      <c r="BF625" s="8">
        <f t="shared" si="238"/>
        <v>0.85</v>
      </c>
      <c r="BG625" s="5">
        <f t="shared" si="218"/>
        <v>50348.9</v>
      </c>
      <c r="BH625">
        <v>3.98705135564034</v>
      </c>
      <c r="BI625" t="s">
        <v>5342</v>
      </c>
      <c r="BJ625">
        <v>0</v>
      </c>
      <c r="BK625" s="3" t="str">
        <f t="shared" si="239"/>
        <v>No</v>
      </c>
      <c r="BM625" t="s">
        <v>5343</v>
      </c>
      <c r="BN625" t="s">
        <v>5344</v>
      </c>
      <c r="BO625" t="s">
        <v>5345</v>
      </c>
      <c r="BP625" t="s">
        <v>58</v>
      </c>
      <c r="BQ625" t="s">
        <v>59</v>
      </c>
      <c r="BR625" t="s">
        <v>5338</v>
      </c>
      <c r="BS625" t="s">
        <v>12458</v>
      </c>
      <c r="BT625" t="s">
        <v>13973</v>
      </c>
      <c r="BU625" t="s">
        <v>12680</v>
      </c>
      <c r="BV625" t="s">
        <v>12695</v>
      </c>
      <c r="BW625" t="s">
        <v>12469</v>
      </c>
      <c r="BX625" t="s">
        <v>12714</v>
      </c>
      <c r="BY625" t="s">
        <v>12774</v>
      </c>
      <c r="BZ625" t="s">
        <v>13297</v>
      </c>
      <c r="CA625" t="s">
        <v>13158</v>
      </c>
      <c r="CB625" t="s">
        <v>12923</v>
      </c>
      <c r="CC625" t="s">
        <v>13974</v>
      </c>
      <c r="CD625" t="s">
        <v>12725</v>
      </c>
      <c r="CE625" t="s">
        <v>13975</v>
      </c>
      <c r="CF625" t="s">
        <v>13595</v>
      </c>
      <c r="CG625" t="s">
        <v>12463</v>
      </c>
      <c r="CH625" t="s">
        <v>12581</v>
      </c>
      <c r="CI625" t="s">
        <v>12475</v>
      </c>
    </row>
    <row r="626" spans="1:91" hidden="1" x14ac:dyDescent="0.25">
      <c r="A626">
        <v>625</v>
      </c>
      <c r="B626" t="s">
        <v>5346</v>
      </c>
      <c r="C626" t="s">
        <v>11860</v>
      </c>
      <c r="D626">
        <v>7</v>
      </c>
      <c r="E626">
        <v>6</v>
      </c>
      <c r="F626" t="s">
        <v>45</v>
      </c>
      <c r="G626">
        <v>100</v>
      </c>
      <c r="H626" s="3">
        <f t="shared" si="216"/>
        <v>700</v>
      </c>
      <c r="I626" s="3">
        <f t="shared" si="217"/>
        <v>600</v>
      </c>
      <c r="J626">
        <v>0</v>
      </c>
      <c r="K626" s="3" t="str">
        <f t="shared" si="219"/>
        <v>No</v>
      </c>
      <c r="L626" s="3" t="str">
        <f t="shared" si="220"/>
        <v>with rating</v>
      </c>
      <c r="M626" s="3">
        <f t="shared" si="221"/>
        <v>1</v>
      </c>
      <c r="N626" s="3" t="str">
        <f t="shared" si="222"/>
        <v>Above average</v>
      </c>
      <c r="O626" s="3">
        <f t="shared" si="223"/>
        <v>0</v>
      </c>
      <c r="P626" s="3">
        <f t="shared" si="224"/>
        <v>0</v>
      </c>
      <c r="Q626" s="3">
        <f t="shared" si="225"/>
        <v>0</v>
      </c>
      <c r="R626" s="3">
        <f t="shared" si="226"/>
        <v>0</v>
      </c>
      <c r="S626" s="3">
        <f t="shared" si="227"/>
        <v>1</v>
      </c>
      <c r="T626" s="3">
        <f t="shared" si="228"/>
        <v>0</v>
      </c>
      <c r="U626" s="3" t="str">
        <f t="shared" si="229"/>
        <v>Very good</v>
      </c>
      <c r="V626">
        <v>4.07</v>
      </c>
      <c r="W626">
        <v>30</v>
      </c>
      <c r="X626">
        <v>18</v>
      </c>
      <c r="Y626" s="8">
        <f t="shared" si="230"/>
        <v>0.6</v>
      </c>
      <c r="Z626">
        <v>4</v>
      </c>
      <c r="AA626">
        <v>4</v>
      </c>
      <c r="AB626">
        <v>0</v>
      </c>
      <c r="AC626">
        <v>4</v>
      </c>
      <c r="AD626" s="9">
        <f t="shared" si="231"/>
        <v>0.13333333333333333</v>
      </c>
      <c r="AE626">
        <v>0</v>
      </c>
      <c r="AF626">
        <v>0</v>
      </c>
      <c r="AG626" s="3" t="str">
        <f t="shared" si="232"/>
        <v>No</v>
      </c>
      <c r="AH626">
        <v>0</v>
      </c>
      <c r="AI626" s="3" t="str">
        <f t="shared" si="233"/>
        <v>No</v>
      </c>
      <c r="AJ626">
        <v>0</v>
      </c>
      <c r="AK626" s="3" t="str">
        <f t="shared" si="234"/>
        <v>No</v>
      </c>
      <c r="AL626" t="s">
        <v>11861</v>
      </c>
      <c r="AM626" t="s">
        <v>812</v>
      </c>
      <c r="AN626" t="s">
        <v>64</v>
      </c>
      <c r="AO626">
        <v>50</v>
      </c>
      <c r="AP626" s="6" t="s">
        <v>12443</v>
      </c>
      <c r="AQ626">
        <v>2</v>
      </c>
      <c r="AR626">
        <v>0</v>
      </c>
      <c r="AS626" s="3" t="str">
        <f t="shared" si="235"/>
        <v>No</v>
      </c>
      <c r="AT626">
        <v>44</v>
      </c>
      <c r="AU626">
        <v>50</v>
      </c>
      <c r="AV626" t="str">
        <f t="shared" si="236"/>
        <v>No</v>
      </c>
      <c r="AY626" t="s">
        <v>51</v>
      </c>
      <c r="AZ626" s="6" t="s">
        <v>3391</v>
      </c>
      <c r="BA626" t="s">
        <v>3392</v>
      </c>
      <c r="BB626" t="s">
        <v>5349</v>
      </c>
      <c r="BC626" s="3" t="str">
        <f t="shared" si="237"/>
        <v>with rating</v>
      </c>
      <c r="BD626">
        <v>16803</v>
      </c>
      <c r="BE626" s="3">
        <v>0</v>
      </c>
      <c r="BF626" s="8">
        <f t="shared" si="238"/>
        <v>0</v>
      </c>
      <c r="BG626" s="5">
        <f t="shared" si="218"/>
        <v>0</v>
      </c>
      <c r="BH626">
        <v>4.1550318395524597</v>
      </c>
      <c r="BI626" t="s">
        <v>3394</v>
      </c>
      <c r="BJ626">
        <v>0</v>
      </c>
      <c r="BK626" s="3" t="str">
        <f t="shared" si="239"/>
        <v>No</v>
      </c>
      <c r="BM626" t="s">
        <v>5350</v>
      </c>
      <c r="BN626" t="s">
        <v>5351</v>
      </c>
      <c r="BO626" t="s">
        <v>5352</v>
      </c>
      <c r="BP626" t="s">
        <v>58</v>
      </c>
      <c r="BQ626" t="s">
        <v>59</v>
      </c>
      <c r="BR626" t="s">
        <v>11861</v>
      </c>
      <c r="BS626" t="s">
        <v>12458</v>
      </c>
      <c r="BT626" t="s">
        <v>12519</v>
      </c>
      <c r="BU626" t="s">
        <v>12582</v>
      </c>
      <c r="BV626" t="s">
        <v>12718</v>
      </c>
      <c r="BW626" t="s">
        <v>12473</v>
      </c>
      <c r="BX626" t="s">
        <v>12463</v>
      </c>
      <c r="BY626" t="s">
        <v>12576</v>
      </c>
      <c r="BZ626" t="s">
        <v>12690</v>
      </c>
      <c r="CA626" t="s">
        <v>12518</v>
      </c>
      <c r="CB626" t="s">
        <v>12459</v>
      </c>
      <c r="CC626" t="s">
        <v>12477</v>
      </c>
      <c r="CD626" t="s">
        <v>12492</v>
      </c>
      <c r="CE626" t="s">
        <v>12466</v>
      </c>
      <c r="CF626" t="s">
        <v>12581</v>
      </c>
      <c r="CG626" t="s">
        <v>12475</v>
      </c>
    </row>
    <row r="627" spans="1:91" hidden="1" x14ac:dyDescent="0.25">
      <c r="A627">
        <v>626</v>
      </c>
      <c r="B627" t="s">
        <v>5353</v>
      </c>
      <c r="C627" t="s">
        <v>11862</v>
      </c>
      <c r="D627">
        <v>12</v>
      </c>
      <c r="E627">
        <v>11</v>
      </c>
      <c r="F627" t="s">
        <v>45</v>
      </c>
      <c r="G627">
        <v>1000</v>
      </c>
      <c r="H627" s="3">
        <f t="shared" si="216"/>
        <v>12000</v>
      </c>
      <c r="I627" s="3">
        <f t="shared" si="217"/>
        <v>11000</v>
      </c>
      <c r="J627">
        <v>1</v>
      </c>
      <c r="K627" s="3" t="str">
        <f t="shared" si="219"/>
        <v>Yes</v>
      </c>
      <c r="L627" s="3" t="str">
        <f t="shared" si="220"/>
        <v>with rating</v>
      </c>
      <c r="M627" s="3">
        <f t="shared" si="221"/>
        <v>1</v>
      </c>
      <c r="N627" s="3" t="str">
        <f t="shared" si="222"/>
        <v>Below average</v>
      </c>
      <c r="O627" s="3">
        <f t="shared" si="223"/>
        <v>0</v>
      </c>
      <c r="P627" s="3">
        <f t="shared" si="224"/>
        <v>0</v>
      </c>
      <c r="Q627" s="3">
        <f t="shared" si="225"/>
        <v>0</v>
      </c>
      <c r="R627" s="3">
        <f t="shared" si="226"/>
        <v>1</v>
      </c>
      <c r="S627" s="3">
        <f t="shared" si="227"/>
        <v>0</v>
      </c>
      <c r="T627" s="3">
        <f t="shared" si="228"/>
        <v>0</v>
      </c>
      <c r="U627" s="3" t="str">
        <f t="shared" si="229"/>
        <v>Good</v>
      </c>
      <c r="V627">
        <v>3.37</v>
      </c>
      <c r="W627">
        <v>928</v>
      </c>
      <c r="X627">
        <v>378</v>
      </c>
      <c r="Y627" s="8">
        <f t="shared" si="230"/>
        <v>0.40732758620689657</v>
      </c>
      <c r="Z627">
        <v>116</v>
      </c>
      <c r="AA627">
        <v>117</v>
      </c>
      <c r="AB627">
        <v>102</v>
      </c>
      <c r="AC627">
        <v>215</v>
      </c>
      <c r="AD627" s="9">
        <f t="shared" si="231"/>
        <v>0.23168103448275862</v>
      </c>
      <c r="AE627">
        <v>0</v>
      </c>
      <c r="AF627">
        <v>0</v>
      </c>
      <c r="AG627" s="3" t="str">
        <f t="shared" si="232"/>
        <v>No</v>
      </c>
      <c r="AH627">
        <v>0</v>
      </c>
      <c r="AI627" s="3" t="str">
        <f t="shared" si="233"/>
        <v>No</v>
      </c>
      <c r="AJ627">
        <v>0</v>
      </c>
      <c r="AK627" s="3" t="str">
        <f t="shared" si="234"/>
        <v>No</v>
      </c>
      <c r="AL627" t="s">
        <v>11863</v>
      </c>
      <c r="AM627" t="s">
        <v>193</v>
      </c>
      <c r="AN627" t="s">
        <v>96</v>
      </c>
      <c r="AO627">
        <v>1</v>
      </c>
      <c r="AP627" s="6" t="s">
        <v>12443</v>
      </c>
      <c r="AQ627">
        <v>3</v>
      </c>
      <c r="AR627">
        <v>0</v>
      </c>
      <c r="AS627" s="3" t="str">
        <f t="shared" si="235"/>
        <v>No</v>
      </c>
      <c r="AT627">
        <v>32</v>
      </c>
      <c r="AU627">
        <v>50</v>
      </c>
      <c r="AV627" t="str">
        <f t="shared" si="236"/>
        <v>No</v>
      </c>
      <c r="AY627" t="s">
        <v>51</v>
      </c>
      <c r="AZ627" s="6" t="s">
        <v>5356</v>
      </c>
      <c r="BA627" t="s">
        <v>5357</v>
      </c>
      <c r="BB627" t="s">
        <v>5358</v>
      </c>
      <c r="BC627" s="3" t="str">
        <f t="shared" si="237"/>
        <v>with rating</v>
      </c>
      <c r="BD627">
        <v>2397</v>
      </c>
      <c r="BE627" s="3">
        <v>81</v>
      </c>
      <c r="BF627" s="8">
        <f t="shared" si="238"/>
        <v>0.81</v>
      </c>
      <c r="BG627" s="5">
        <f t="shared" si="218"/>
        <v>1941.57</v>
      </c>
      <c r="BH627">
        <v>3.86065915727993</v>
      </c>
      <c r="BI627" t="s">
        <v>5359</v>
      </c>
      <c r="BJ627">
        <v>0</v>
      </c>
      <c r="BK627" s="3" t="str">
        <f t="shared" si="239"/>
        <v>No</v>
      </c>
      <c r="BM627" t="s">
        <v>5360</v>
      </c>
      <c r="BN627" t="s">
        <v>5361</v>
      </c>
      <c r="BO627" t="s">
        <v>5362</v>
      </c>
      <c r="BP627" t="s">
        <v>58</v>
      </c>
      <c r="BQ627" t="s">
        <v>59</v>
      </c>
      <c r="BR627" t="s">
        <v>11863</v>
      </c>
      <c r="BS627" t="s">
        <v>12519</v>
      </c>
      <c r="BT627" t="s">
        <v>13219</v>
      </c>
      <c r="BU627" t="s">
        <v>12560</v>
      </c>
      <c r="BV627" t="s">
        <v>12486</v>
      </c>
      <c r="BW627" t="s">
        <v>12463</v>
      </c>
      <c r="BX627" t="s">
        <v>12968</v>
      </c>
      <c r="BY627" t="s">
        <v>12596</v>
      </c>
      <c r="BZ627" t="s">
        <v>12563</v>
      </c>
      <c r="CA627" t="s">
        <v>12597</v>
      </c>
      <c r="CB627" t="s">
        <v>13976</v>
      </c>
      <c r="CC627" t="s">
        <v>12565</v>
      </c>
      <c r="CD627" t="s">
        <v>12622</v>
      </c>
      <c r="CE627" t="s">
        <v>13861</v>
      </c>
    </row>
    <row r="628" spans="1:91" hidden="1" x14ac:dyDescent="0.25">
      <c r="A628">
        <v>627</v>
      </c>
      <c r="B628" t="s">
        <v>5363</v>
      </c>
      <c r="C628" t="s">
        <v>5364</v>
      </c>
      <c r="D628">
        <v>5</v>
      </c>
      <c r="E628">
        <v>5</v>
      </c>
      <c r="F628" t="s">
        <v>45</v>
      </c>
      <c r="G628">
        <v>1000</v>
      </c>
      <c r="H628" s="3">
        <f t="shared" si="216"/>
        <v>5000</v>
      </c>
      <c r="I628" s="3">
        <f t="shared" si="217"/>
        <v>5000</v>
      </c>
      <c r="J628">
        <v>1</v>
      </c>
      <c r="K628" s="3" t="str">
        <f t="shared" si="219"/>
        <v>Yes</v>
      </c>
      <c r="L628" s="3" t="str">
        <f t="shared" si="220"/>
        <v>with rating</v>
      </c>
      <c r="M628" s="3">
        <f t="shared" si="221"/>
        <v>1</v>
      </c>
      <c r="N628" s="3" t="str">
        <f t="shared" si="222"/>
        <v>Below average</v>
      </c>
      <c r="O628" s="3">
        <f t="shared" si="223"/>
        <v>0</v>
      </c>
      <c r="P628" s="3">
        <f t="shared" si="224"/>
        <v>0</v>
      </c>
      <c r="Q628" s="3">
        <f t="shared" si="225"/>
        <v>0</v>
      </c>
      <c r="R628" s="3">
        <f t="shared" si="226"/>
        <v>0</v>
      </c>
      <c r="S628" s="3">
        <f t="shared" si="227"/>
        <v>1</v>
      </c>
      <c r="T628" s="3">
        <f t="shared" si="228"/>
        <v>0</v>
      </c>
      <c r="U628" s="3" t="str">
        <f t="shared" si="229"/>
        <v>Very good</v>
      </c>
      <c r="V628">
        <v>3.68</v>
      </c>
      <c r="W628">
        <v>155</v>
      </c>
      <c r="X628">
        <v>67</v>
      </c>
      <c r="Y628" s="8">
        <f t="shared" si="230"/>
        <v>0.43225806451612903</v>
      </c>
      <c r="Z628">
        <v>26</v>
      </c>
      <c r="AA628">
        <v>26</v>
      </c>
      <c r="AB628">
        <v>18</v>
      </c>
      <c r="AC628">
        <v>18</v>
      </c>
      <c r="AD628" s="9">
        <f t="shared" si="231"/>
        <v>0.11612903225806452</v>
      </c>
      <c r="AE628">
        <v>0</v>
      </c>
      <c r="AF628">
        <v>0</v>
      </c>
      <c r="AG628" s="3" t="str">
        <f t="shared" si="232"/>
        <v>No</v>
      </c>
      <c r="AH628">
        <v>0</v>
      </c>
      <c r="AI628" s="3" t="str">
        <f t="shared" si="233"/>
        <v>No</v>
      </c>
      <c r="AJ628">
        <v>0</v>
      </c>
      <c r="AK628" s="3" t="str">
        <f t="shared" si="234"/>
        <v>No</v>
      </c>
      <c r="AL628" t="s">
        <v>11760</v>
      </c>
      <c r="AM628" t="s">
        <v>95</v>
      </c>
      <c r="AN628" t="s">
        <v>96</v>
      </c>
      <c r="AO628">
        <v>50</v>
      </c>
      <c r="AP628" s="6" t="s">
        <v>12443</v>
      </c>
      <c r="AQ628">
        <v>2</v>
      </c>
      <c r="AR628">
        <v>0</v>
      </c>
      <c r="AS628" s="3" t="str">
        <f t="shared" si="235"/>
        <v>No</v>
      </c>
      <c r="AT628">
        <v>45</v>
      </c>
      <c r="AU628">
        <v>50</v>
      </c>
      <c r="AV628" t="str">
        <f t="shared" si="236"/>
        <v>No</v>
      </c>
      <c r="AY628" t="s">
        <v>51</v>
      </c>
      <c r="AZ628" s="6" t="s">
        <v>404</v>
      </c>
      <c r="BA628" t="s">
        <v>405</v>
      </c>
      <c r="BB628" t="s">
        <v>2293</v>
      </c>
      <c r="BC628" s="3" t="str">
        <f t="shared" si="237"/>
        <v>with rating</v>
      </c>
      <c r="BD628">
        <v>10600</v>
      </c>
      <c r="BE628" s="3">
        <v>82</v>
      </c>
      <c r="BF628" s="8">
        <f t="shared" si="238"/>
        <v>0.82</v>
      </c>
      <c r="BG628" s="5">
        <f t="shared" si="218"/>
        <v>8692</v>
      </c>
      <c r="BH628">
        <v>3.8675471698113202</v>
      </c>
      <c r="BI628" t="s">
        <v>407</v>
      </c>
      <c r="BJ628">
        <v>0</v>
      </c>
      <c r="BK628" s="3" t="str">
        <f t="shared" si="239"/>
        <v>No</v>
      </c>
      <c r="BM628" t="s">
        <v>5365</v>
      </c>
      <c r="BN628" t="s">
        <v>5366</v>
      </c>
      <c r="BO628" s="1" t="s">
        <v>5367</v>
      </c>
      <c r="BP628" t="s">
        <v>58</v>
      </c>
      <c r="BQ628" t="s">
        <v>59</v>
      </c>
      <c r="BR628" t="s">
        <v>11760</v>
      </c>
      <c r="BS628" t="s">
        <v>13310</v>
      </c>
      <c r="BT628" t="s">
        <v>12458</v>
      </c>
      <c r="BU628" t="s">
        <v>12519</v>
      </c>
      <c r="BV628" t="s">
        <v>12582</v>
      </c>
      <c r="BW628" t="s">
        <v>12467</v>
      </c>
      <c r="BX628" t="s">
        <v>12508</v>
      </c>
      <c r="BY628" t="s">
        <v>12473</v>
      </c>
      <c r="BZ628" t="s">
        <v>12524</v>
      </c>
      <c r="CA628" t="s">
        <v>12463</v>
      </c>
      <c r="CB628" t="s">
        <v>12459</v>
      </c>
      <c r="CC628" t="s">
        <v>12505</v>
      </c>
      <c r="CD628" t="s">
        <v>12594</v>
      </c>
      <c r="CE628" t="s">
        <v>12492</v>
      </c>
      <c r="CF628" t="s">
        <v>12510</v>
      </c>
      <c r="CG628" t="s">
        <v>12530</v>
      </c>
      <c r="CH628" t="s">
        <v>12466</v>
      </c>
      <c r="CI628" t="s">
        <v>12475</v>
      </c>
    </row>
    <row r="629" spans="1:91" hidden="1" x14ac:dyDescent="0.25">
      <c r="A629">
        <v>628</v>
      </c>
      <c r="B629" t="s">
        <v>5368</v>
      </c>
      <c r="C629" t="s">
        <v>5369</v>
      </c>
      <c r="D629">
        <v>13</v>
      </c>
      <c r="E629">
        <v>33</v>
      </c>
      <c r="F629" t="s">
        <v>45</v>
      </c>
      <c r="G629">
        <v>1000</v>
      </c>
      <c r="H629" s="3">
        <f t="shared" si="216"/>
        <v>13000</v>
      </c>
      <c r="I629" s="3">
        <f t="shared" si="217"/>
        <v>33000</v>
      </c>
      <c r="J629">
        <v>1</v>
      </c>
      <c r="K629" s="3" t="str">
        <f t="shared" si="219"/>
        <v>Yes</v>
      </c>
      <c r="L629" s="3" t="str">
        <f t="shared" si="220"/>
        <v>with rating</v>
      </c>
      <c r="M629" s="3">
        <f t="shared" si="221"/>
        <v>1</v>
      </c>
      <c r="N629" s="3" t="str">
        <f t="shared" si="222"/>
        <v>Above average</v>
      </c>
      <c r="O629" s="3">
        <f t="shared" si="223"/>
        <v>0</v>
      </c>
      <c r="P629" s="3">
        <f t="shared" si="224"/>
        <v>0</v>
      </c>
      <c r="Q629" s="3">
        <f t="shared" si="225"/>
        <v>0</v>
      </c>
      <c r="R629" s="3">
        <f t="shared" si="226"/>
        <v>0</v>
      </c>
      <c r="S629" s="3">
        <f t="shared" si="227"/>
        <v>1</v>
      </c>
      <c r="T629" s="3">
        <f t="shared" si="228"/>
        <v>0</v>
      </c>
      <c r="U629" s="3" t="str">
        <f t="shared" si="229"/>
        <v>Very good</v>
      </c>
      <c r="V629">
        <v>3.88</v>
      </c>
      <c r="W629">
        <v>122</v>
      </c>
      <c r="X629">
        <v>59</v>
      </c>
      <c r="Y629" s="8">
        <f t="shared" si="230"/>
        <v>0.48360655737704916</v>
      </c>
      <c r="Z629">
        <v>27</v>
      </c>
      <c r="AA629">
        <v>14</v>
      </c>
      <c r="AB629">
        <v>6</v>
      </c>
      <c r="AC629">
        <v>16</v>
      </c>
      <c r="AD629" s="9">
        <f t="shared" si="231"/>
        <v>0.13114754098360656</v>
      </c>
      <c r="AE629">
        <v>0</v>
      </c>
      <c r="AF629">
        <v>0</v>
      </c>
      <c r="AG629" s="3" t="str">
        <f t="shared" si="232"/>
        <v>No</v>
      </c>
      <c r="AH629">
        <v>0</v>
      </c>
      <c r="AI629" s="3" t="str">
        <f t="shared" si="233"/>
        <v>No</v>
      </c>
      <c r="AJ629">
        <v>0</v>
      </c>
      <c r="AK629" s="3" t="str">
        <f t="shared" si="234"/>
        <v>No</v>
      </c>
      <c r="AL629" t="s">
        <v>5370</v>
      </c>
      <c r="AM629" t="s">
        <v>161</v>
      </c>
      <c r="AN629" t="s">
        <v>96</v>
      </c>
      <c r="AO629">
        <v>50</v>
      </c>
      <c r="AP629" s="6" t="s">
        <v>12443</v>
      </c>
      <c r="AQ629">
        <v>3</v>
      </c>
      <c r="AR629">
        <v>0</v>
      </c>
      <c r="AS629" s="3" t="str">
        <f t="shared" si="235"/>
        <v>No</v>
      </c>
      <c r="AT629">
        <v>44</v>
      </c>
      <c r="AU629">
        <v>50</v>
      </c>
      <c r="AV629" t="str">
        <f t="shared" si="236"/>
        <v>No</v>
      </c>
      <c r="AY629" t="s">
        <v>321</v>
      </c>
      <c r="AZ629" s="6" t="s">
        <v>5371</v>
      </c>
      <c r="BA629" t="s">
        <v>5371</v>
      </c>
      <c r="BB629" t="s">
        <v>5372</v>
      </c>
      <c r="BC629" s="3" t="str">
        <f t="shared" si="237"/>
        <v>with rating</v>
      </c>
      <c r="BD629">
        <v>114</v>
      </c>
      <c r="BE629" s="3">
        <v>86</v>
      </c>
      <c r="BF629" s="8">
        <f t="shared" si="238"/>
        <v>0.86</v>
      </c>
      <c r="BG629" s="5">
        <f t="shared" si="218"/>
        <v>98.04</v>
      </c>
      <c r="BH629">
        <v>4.1491228070175401</v>
      </c>
      <c r="BI629" t="s">
        <v>5373</v>
      </c>
      <c r="BJ629">
        <v>0</v>
      </c>
      <c r="BK629" s="3" t="str">
        <f t="shared" si="239"/>
        <v>No</v>
      </c>
      <c r="BM629" t="s">
        <v>5374</v>
      </c>
      <c r="BN629" t="s">
        <v>5375</v>
      </c>
      <c r="BO629" s="1" t="s">
        <v>5376</v>
      </c>
      <c r="BP629" t="s">
        <v>58</v>
      </c>
      <c r="BQ629" t="s">
        <v>59</v>
      </c>
      <c r="BR629" t="s">
        <v>5370</v>
      </c>
      <c r="BS629" t="s">
        <v>12458</v>
      </c>
      <c r="BT629" t="s">
        <v>12469</v>
      </c>
      <c r="BU629" t="s">
        <v>12512</v>
      </c>
      <c r="BV629" t="s">
        <v>13208</v>
      </c>
      <c r="BW629" t="s">
        <v>12523</v>
      </c>
      <c r="BX629" t="s">
        <v>12920</v>
      </c>
      <c r="BY629" t="s">
        <v>12501</v>
      </c>
      <c r="BZ629" t="s">
        <v>12735</v>
      </c>
      <c r="CA629" t="s">
        <v>12463</v>
      </c>
      <c r="CB629" t="s">
        <v>12459</v>
      </c>
      <c r="CC629" t="s">
        <v>12475</v>
      </c>
      <c r="CD629" t="s">
        <v>13977</v>
      </c>
      <c r="CE629" t="s">
        <v>12493</v>
      </c>
      <c r="CF629" t="s">
        <v>12867</v>
      </c>
      <c r="CG629" t="s">
        <v>12473</v>
      </c>
      <c r="CH629" t="s">
        <v>12518</v>
      </c>
      <c r="CI629" t="s">
        <v>12529</v>
      </c>
    </row>
    <row r="630" spans="1:91" hidden="1" x14ac:dyDescent="0.25">
      <c r="A630">
        <v>629</v>
      </c>
      <c r="B630" t="s">
        <v>5377</v>
      </c>
      <c r="C630" t="s">
        <v>11864</v>
      </c>
      <c r="D630">
        <v>14</v>
      </c>
      <c r="E630">
        <v>75</v>
      </c>
      <c r="F630" t="s">
        <v>45</v>
      </c>
      <c r="G630">
        <v>10000</v>
      </c>
      <c r="H630" s="3">
        <f t="shared" si="216"/>
        <v>140000</v>
      </c>
      <c r="I630" s="3">
        <f t="shared" si="217"/>
        <v>750000</v>
      </c>
      <c r="J630">
        <v>0</v>
      </c>
      <c r="K630" s="3" t="str">
        <f t="shared" si="219"/>
        <v>No</v>
      </c>
      <c r="L630" s="3" t="str">
        <f t="shared" si="220"/>
        <v>with rating</v>
      </c>
      <c r="M630" s="3">
        <f t="shared" si="221"/>
        <v>1</v>
      </c>
      <c r="N630" s="3" t="str">
        <f t="shared" si="222"/>
        <v>Above average</v>
      </c>
      <c r="O630" s="3">
        <f t="shared" si="223"/>
        <v>0</v>
      </c>
      <c r="P630" s="3">
        <f t="shared" si="224"/>
        <v>0</v>
      </c>
      <c r="Q630" s="3">
        <f t="shared" si="225"/>
        <v>0</v>
      </c>
      <c r="R630" s="3">
        <f t="shared" si="226"/>
        <v>0</v>
      </c>
      <c r="S630" s="3">
        <f t="shared" si="227"/>
        <v>1</v>
      </c>
      <c r="T630" s="3">
        <f t="shared" si="228"/>
        <v>0</v>
      </c>
      <c r="U630" s="3" t="str">
        <f t="shared" si="229"/>
        <v>Very good</v>
      </c>
      <c r="V630">
        <v>4.1500000000000004</v>
      </c>
      <c r="W630">
        <v>2514</v>
      </c>
      <c r="X630">
        <v>1375</v>
      </c>
      <c r="Y630" s="8">
        <f t="shared" si="230"/>
        <v>0.5469371519490851</v>
      </c>
      <c r="Z630">
        <v>544</v>
      </c>
      <c r="AA630">
        <v>332</v>
      </c>
      <c r="AB630">
        <v>122</v>
      </c>
      <c r="AC630">
        <v>141</v>
      </c>
      <c r="AD630" s="9">
        <f t="shared" si="231"/>
        <v>5.6085918854415273E-2</v>
      </c>
      <c r="AE630">
        <v>0</v>
      </c>
      <c r="AF630">
        <v>0</v>
      </c>
      <c r="AG630" s="3" t="str">
        <f t="shared" si="232"/>
        <v>No</v>
      </c>
      <c r="AH630">
        <v>0</v>
      </c>
      <c r="AI630" s="3" t="str">
        <f t="shared" si="233"/>
        <v>No</v>
      </c>
      <c r="AJ630">
        <v>0</v>
      </c>
      <c r="AK630" s="3" t="str">
        <f t="shared" si="234"/>
        <v>No</v>
      </c>
      <c r="AL630" t="s">
        <v>11865</v>
      </c>
      <c r="AM630" t="s">
        <v>85</v>
      </c>
      <c r="AN630" t="s">
        <v>96</v>
      </c>
      <c r="AO630">
        <v>50</v>
      </c>
      <c r="AP630" s="6" t="s">
        <v>12443</v>
      </c>
      <c r="AQ630">
        <v>4</v>
      </c>
      <c r="AR630">
        <v>0</v>
      </c>
      <c r="AS630" s="3" t="str">
        <f t="shared" si="235"/>
        <v>No</v>
      </c>
      <c r="AT630">
        <v>43</v>
      </c>
      <c r="AU630">
        <v>50</v>
      </c>
      <c r="AV630" t="str">
        <f t="shared" si="236"/>
        <v>No</v>
      </c>
      <c r="AY630" t="s">
        <v>51</v>
      </c>
      <c r="AZ630" s="6" t="s">
        <v>5380</v>
      </c>
      <c r="BA630" t="s">
        <v>5381</v>
      </c>
      <c r="BB630" t="s">
        <v>5382</v>
      </c>
      <c r="BC630" s="3" t="str">
        <f t="shared" si="237"/>
        <v>with rating</v>
      </c>
      <c r="BD630">
        <v>27719</v>
      </c>
      <c r="BE630" s="3">
        <v>87</v>
      </c>
      <c r="BF630" s="8">
        <f t="shared" si="238"/>
        <v>0.87</v>
      </c>
      <c r="BG630" s="5">
        <f t="shared" si="218"/>
        <v>24115.53</v>
      </c>
      <c r="BH630">
        <v>4.0706374688841498</v>
      </c>
      <c r="BI630" t="s">
        <v>5383</v>
      </c>
      <c r="BJ630">
        <v>0</v>
      </c>
      <c r="BK630" s="3" t="str">
        <f t="shared" si="239"/>
        <v>No</v>
      </c>
      <c r="BM630" t="s">
        <v>5384</v>
      </c>
      <c r="BN630" t="s">
        <v>5385</v>
      </c>
      <c r="BO630" t="s">
        <v>5386</v>
      </c>
      <c r="BP630" t="s">
        <v>58</v>
      </c>
      <c r="BQ630" t="s">
        <v>59</v>
      </c>
      <c r="BR630" t="s">
        <v>11865</v>
      </c>
      <c r="BS630" t="s">
        <v>12458</v>
      </c>
      <c r="BT630" t="s">
        <v>12661</v>
      </c>
      <c r="BU630" t="s">
        <v>12519</v>
      </c>
      <c r="BV630" t="s">
        <v>13978</v>
      </c>
      <c r="BW630" t="s">
        <v>12821</v>
      </c>
      <c r="BX630" t="s">
        <v>13359</v>
      </c>
      <c r="BY630" t="s">
        <v>12611</v>
      </c>
      <c r="BZ630" t="s">
        <v>12613</v>
      </c>
      <c r="CA630" t="s">
        <v>12463</v>
      </c>
      <c r="CB630" t="s">
        <v>13979</v>
      </c>
      <c r="CC630" t="s">
        <v>12493</v>
      </c>
      <c r="CD630" t="s">
        <v>13786</v>
      </c>
      <c r="CE630" t="s">
        <v>12475</v>
      </c>
      <c r="CF630" t="s">
        <v>13972</v>
      </c>
      <c r="CG630" t="s">
        <v>13980</v>
      </c>
      <c r="CH630" t="s">
        <v>12614</v>
      </c>
    </row>
    <row r="631" spans="1:91" hidden="1" x14ac:dyDescent="0.25">
      <c r="A631">
        <v>630</v>
      </c>
      <c r="B631" t="s">
        <v>5387</v>
      </c>
      <c r="C631" t="s">
        <v>5388</v>
      </c>
      <c r="D631">
        <v>7</v>
      </c>
      <c r="E631">
        <v>6</v>
      </c>
      <c r="F631" t="s">
        <v>45</v>
      </c>
      <c r="G631">
        <v>10000</v>
      </c>
      <c r="H631" s="3">
        <f t="shared" si="216"/>
        <v>70000</v>
      </c>
      <c r="I631" s="3">
        <f t="shared" si="217"/>
        <v>60000</v>
      </c>
      <c r="J631">
        <v>1</v>
      </c>
      <c r="K631" s="3" t="str">
        <f t="shared" si="219"/>
        <v>Yes</v>
      </c>
      <c r="L631" s="3" t="str">
        <f t="shared" si="220"/>
        <v>with rating</v>
      </c>
      <c r="M631" s="3">
        <f t="shared" si="221"/>
        <v>1</v>
      </c>
      <c r="N631" s="3" t="str">
        <f t="shared" si="222"/>
        <v>Below average</v>
      </c>
      <c r="O631" s="3">
        <f t="shared" si="223"/>
        <v>0</v>
      </c>
      <c r="P631" s="3">
        <f t="shared" si="224"/>
        <v>0</v>
      </c>
      <c r="Q631" s="3">
        <f t="shared" si="225"/>
        <v>0</v>
      </c>
      <c r="R631" s="3">
        <f t="shared" si="226"/>
        <v>1</v>
      </c>
      <c r="S631" s="3">
        <f t="shared" si="227"/>
        <v>0</v>
      </c>
      <c r="T631" s="3">
        <f t="shared" si="228"/>
        <v>0</v>
      </c>
      <c r="U631" s="3" t="str">
        <f t="shared" si="229"/>
        <v>Good</v>
      </c>
      <c r="V631">
        <v>3.48</v>
      </c>
      <c r="W631">
        <v>2504</v>
      </c>
      <c r="X631">
        <v>892</v>
      </c>
      <c r="Y631" s="8">
        <f t="shared" si="230"/>
        <v>0.35623003194888181</v>
      </c>
      <c r="Z631">
        <v>491</v>
      </c>
      <c r="AA631">
        <v>456</v>
      </c>
      <c r="AB631">
        <v>247</v>
      </c>
      <c r="AC631">
        <v>418</v>
      </c>
      <c r="AD631" s="9">
        <f t="shared" si="231"/>
        <v>0.16693290734824281</v>
      </c>
      <c r="AE631">
        <v>0</v>
      </c>
      <c r="AF631">
        <v>0</v>
      </c>
      <c r="AG631" s="3" t="str">
        <f t="shared" si="232"/>
        <v>No</v>
      </c>
      <c r="AH631">
        <v>0</v>
      </c>
      <c r="AI631" s="3" t="str">
        <f t="shared" si="233"/>
        <v>No</v>
      </c>
      <c r="AJ631">
        <v>0</v>
      </c>
      <c r="AK631" s="3" t="str">
        <f t="shared" si="234"/>
        <v>No</v>
      </c>
      <c r="AL631" t="s">
        <v>5389</v>
      </c>
      <c r="AM631" t="s">
        <v>340</v>
      </c>
      <c r="AN631" t="s">
        <v>162</v>
      </c>
      <c r="AO631">
        <v>6</v>
      </c>
      <c r="AP631" s="6" t="s">
        <v>12443</v>
      </c>
      <c r="AQ631">
        <v>2</v>
      </c>
      <c r="AR631">
        <v>0</v>
      </c>
      <c r="AS631" s="3" t="str">
        <f t="shared" si="235"/>
        <v>No</v>
      </c>
      <c r="AT631">
        <v>39</v>
      </c>
      <c r="AU631">
        <v>50</v>
      </c>
      <c r="AV631" t="str">
        <f t="shared" si="236"/>
        <v>No</v>
      </c>
      <c r="AY631" t="s">
        <v>51</v>
      </c>
      <c r="AZ631" s="6" t="s">
        <v>5390</v>
      </c>
      <c r="BA631" t="s">
        <v>5391</v>
      </c>
      <c r="BB631" t="s">
        <v>5392</v>
      </c>
      <c r="BC631" s="3" t="str">
        <f t="shared" si="237"/>
        <v>with rating</v>
      </c>
      <c r="BD631">
        <v>25260</v>
      </c>
      <c r="BE631" s="3">
        <v>0</v>
      </c>
      <c r="BF631" s="8">
        <f t="shared" si="238"/>
        <v>0</v>
      </c>
      <c r="BG631" s="5">
        <f t="shared" si="218"/>
        <v>0</v>
      </c>
      <c r="BH631">
        <v>3.9956057007125798</v>
      </c>
      <c r="BI631" t="s">
        <v>5393</v>
      </c>
      <c r="BJ631">
        <v>0</v>
      </c>
      <c r="BK631" s="3" t="str">
        <f t="shared" si="239"/>
        <v>No</v>
      </c>
      <c r="BM631" t="s">
        <v>5394</v>
      </c>
      <c r="BN631" t="s">
        <v>5395</v>
      </c>
      <c r="BO631" t="s">
        <v>5396</v>
      </c>
      <c r="BP631" t="s">
        <v>58</v>
      </c>
      <c r="BQ631" t="s">
        <v>59</v>
      </c>
      <c r="BR631" t="s">
        <v>5389</v>
      </c>
      <c r="BS631" t="s">
        <v>12458</v>
      </c>
      <c r="BT631" t="s">
        <v>12773</v>
      </c>
      <c r="BU631" t="s">
        <v>12543</v>
      </c>
      <c r="BV631" t="s">
        <v>12704</v>
      </c>
      <c r="BW631" t="s">
        <v>12471</v>
      </c>
      <c r="BX631" t="s">
        <v>12764</v>
      </c>
      <c r="BY631" t="s">
        <v>12560</v>
      </c>
      <c r="BZ631" t="s">
        <v>12486</v>
      </c>
      <c r="CA631" t="s">
        <v>12477</v>
      </c>
      <c r="CB631" t="s">
        <v>12744</v>
      </c>
      <c r="CC631" t="s">
        <v>12557</v>
      </c>
      <c r="CD631" t="s">
        <v>12596</v>
      </c>
      <c r="CE631" t="s">
        <v>12463</v>
      </c>
      <c r="CF631" t="s">
        <v>12830</v>
      </c>
      <c r="CG631" t="s">
        <v>12489</v>
      </c>
      <c r="CH631" t="s">
        <v>12752</v>
      </c>
      <c r="CI631" t="s">
        <v>12742</v>
      </c>
      <c r="CJ631" t="s">
        <v>12559</v>
      </c>
      <c r="CK631" t="s">
        <v>12491</v>
      </c>
      <c r="CL631" t="s">
        <v>12622</v>
      </c>
      <c r="CM631" t="s">
        <v>12475</v>
      </c>
    </row>
    <row r="632" spans="1:91" hidden="1" x14ac:dyDescent="0.25">
      <c r="A632">
        <v>631</v>
      </c>
      <c r="B632" t="s">
        <v>5397</v>
      </c>
      <c r="C632" t="s">
        <v>5398</v>
      </c>
      <c r="D632">
        <v>6</v>
      </c>
      <c r="E632">
        <v>6</v>
      </c>
      <c r="F632" t="s">
        <v>45</v>
      </c>
      <c r="G632">
        <v>20000</v>
      </c>
      <c r="H632" s="3">
        <f t="shared" si="216"/>
        <v>120000</v>
      </c>
      <c r="I632" s="3">
        <f t="shared" si="217"/>
        <v>120000</v>
      </c>
      <c r="J632">
        <v>1</v>
      </c>
      <c r="K632" s="3" t="str">
        <f t="shared" si="219"/>
        <v>Yes</v>
      </c>
      <c r="L632" s="3" t="str">
        <f t="shared" si="220"/>
        <v>with rating</v>
      </c>
      <c r="M632" s="3">
        <f t="shared" si="221"/>
        <v>1</v>
      </c>
      <c r="N632" s="3" t="str">
        <f t="shared" si="222"/>
        <v>Below average</v>
      </c>
      <c r="O632" s="3">
        <f t="shared" si="223"/>
        <v>0</v>
      </c>
      <c r="P632" s="3">
        <f t="shared" si="224"/>
        <v>0</v>
      </c>
      <c r="Q632" s="3">
        <f t="shared" si="225"/>
        <v>0</v>
      </c>
      <c r="R632" s="3">
        <f t="shared" si="226"/>
        <v>0</v>
      </c>
      <c r="S632" s="3">
        <f t="shared" si="227"/>
        <v>1</v>
      </c>
      <c r="T632" s="3">
        <f t="shared" si="228"/>
        <v>0</v>
      </c>
      <c r="U632" s="3" t="str">
        <f t="shared" si="229"/>
        <v>Very good</v>
      </c>
      <c r="V632">
        <v>3.74</v>
      </c>
      <c r="W632">
        <v>6509</v>
      </c>
      <c r="X632">
        <v>2620</v>
      </c>
      <c r="Y632" s="8">
        <f t="shared" si="230"/>
        <v>0.40251958826240591</v>
      </c>
      <c r="Z632">
        <v>1456</v>
      </c>
      <c r="AA632">
        <v>1235</v>
      </c>
      <c r="AB632">
        <v>515</v>
      </c>
      <c r="AC632">
        <v>683</v>
      </c>
      <c r="AD632" s="9">
        <f t="shared" si="231"/>
        <v>0.10493163312336765</v>
      </c>
      <c r="AE632">
        <v>0</v>
      </c>
      <c r="AF632">
        <v>0</v>
      </c>
      <c r="AG632" s="3" t="str">
        <f t="shared" si="232"/>
        <v>No</v>
      </c>
      <c r="AH632">
        <v>0</v>
      </c>
      <c r="AI632" s="3" t="str">
        <f t="shared" si="233"/>
        <v>No</v>
      </c>
      <c r="AJ632">
        <v>0</v>
      </c>
      <c r="AK632" s="3" t="str">
        <f t="shared" si="234"/>
        <v>No</v>
      </c>
      <c r="AL632" t="s">
        <v>5399</v>
      </c>
      <c r="AM632" t="s">
        <v>47</v>
      </c>
      <c r="AN632" t="s">
        <v>48</v>
      </c>
      <c r="AO632">
        <v>39</v>
      </c>
      <c r="AP632" s="6" t="s">
        <v>12443</v>
      </c>
      <c r="AQ632">
        <v>2</v>
      </c>
      <c r="AR632">
        <v>0</v>
      </c>
      <c r="AS632" s="3" t="str">
        <f t="shared" si="235"/>
        <v>No</v>
      </c>
      <c r="AT632">
        <v>43</v>
      </c>
      <c r="AU632">
        <v>50</v>
      </c>
      <c r="AV632" t="str">
        <f t="shared" si="236"/>
        <v>No</v>
      </c>
      <c r="AY632" t="s">
        <v>51</v>
      </c>
      <c r="AZ632" s="6" t="s">
        <v>5400</v>
      </c>
      <c r="BA632" t="s">
        <v>5400</v>
      </c>
      <c r="BB632" t="s">
        <v>5401</v>
      </c>
      <c r="BC632" s="3" t="str">
        <f t="shared" si="237"/>
        <v>with rating</v>
      </c>
      <c r="BD632">
        <v>11740</v>
      </c>
      <c r="BE632" s="3">
        <v>88</v>
      </c>
      <c r="BF632" s="8">
        <f t="shared" si="238"/>
        <v>0.88</v>
      </c>
      <c r="BG632" s="5">
        <f t="shared" si="218"/>
        <v>10331.200000000001</v>
      </c>
      <c r="BH632">
        <v>4.1137989778534898</v>
      </c>
      <c r="BI632" t="s">
        <v>5402</v>
      </c>
      <c r="BJ632">
        <v>0</v>
      </c>
      <c r="BK632" s="3" t="str">
        <f t="shared" si="239"/>
        <v>No</v>
      </c>
      <c r="BM632" t="s">
        <v>5403</v>
      </c>
      <c r="BN632" t="s">
        <v>5404</v>
      </c>
      <c r="BO632" t="s">
        <v>5405</v>
      </c>
      <c r="BP632" t="s">
        <v>58</v>
      </c>
      <c r="BQ632" t="s">
        <v>59</v>
      </c>
      <c r="BR632" t="s">
        <v>5399</v>
      </c>
      <c r="BS632" t="s">
        <v>12613</v>
      </c>
      <c r="BT632" t="s">
        <v>12459</v>
      </c>
      <c r="BU632" t="s">
        <v>13981</v>
      </c>
      <c r="BV632" t="s">
        <v>12849</v>
      </c>
      <c r="BW632" t="s">
        <v>13982</v>
      </c>
      <c r="BX632" t="s">
        <v>13565</v>
      </c>
      <c r="BY632" t="s">
        <v>13836</v>
      </c>
      <c r="BZ632" t="s">
        <v>12611</v>
      </c>
      <c r="CA632" t="s">
        <v>12502</v>
      </c>
      <c r="CB632" t="s">
        <v>12612</v>
      </c>
      <c r="CC632" t="s">
        <v>13454</v>
      </c>
      <c r="CD632" t="s">
        <v>12686</v>
      </c>
      <c r="CE632" t="s">
        <v>12647</v>
      </c>
      <c r="CF632" t="s">
        <v>12645</v>
      </c>
      <c r="CG632" t="s">
        <v>12475</v>
      </c>
      <c r="CH632" t="s">
        <v>12463</v>
      </c>
      <c r="CI632" t="s">
        <v>13129</v>
      </c>
      <c r="CJ632" t="s">
        <v>12614</v>
      </c>
    </row>
    <row r="633" spans="1:91" hidden="1" x14ac:dyDescent="0.25">
      <c r="A633">
        <v>632</v>
      </c>
      <c r="B633" t="s">
        <v>5406</v>
      </c>
      <c r="C633" t="s">
        <v>11866</v>
      </c>
      <c r="D633">
        <v>8</v>
      </c>
      <c r="E633">
        <v>7</v>
      </c>
      <c r="F633" t="s">
        <v>45</v>
      </c>
      <c r="G633">
        <v>5000</v>
      </c>
      <c r="H633" s="3">
        <f t="shared" si="216"/>
        <v>40000</v>
      </c>
      <c r="I633" s="3">
        <f t="shared" si="217"/>
        <v>35000</v>
      </c>
      <c r="J633">
        <v>1</v>
      </c>
      <c r="K633" s="3" t="str">
        <f t="shared" si="219"/>
        <v>Yes</v>
      </c>
      <c r="L633" s="3" t="str">
        <f t="shared" si="220"/>
        <v>with rating</v>
      </c>
      <c r="M633" s="3">
        <f t="shared" si="221"/>
        <v>1</v>
      </c>
      <c r="N633" s="3" t="str">
        <f t="shared" si="222"/>
        <v>Above average</v>
      </c>
      <c r="O633" s="3">
        <f t="shared" si="223"/>
        <v>0</v>
      </c>
      <c r="P633" s="3">
        <f t="shared" si="224"/>
        <v>0</v>
      </c>
      <c r="Q633" s="3">
        <f t="shared" si="225"/>
        <v>0</v>
      </c>
      <c r="R633" s="3">
        <f t="shared" si="226"/>
        <v>0</v>
      </c>
      <c r="S633" s="3">
        <f t="shared" si="227"/>
        <v>1</v>
      </c>
      <c r="T633" s="3">
        <f t="shared" si="228"/>
        <v>0</v>
      </c>
      <c r="U633" s="3" t="str">
        <f t="shared" si="229"/>
        <v>Very good</v>
      </c>
      <c r="V633">
        <v>4.0999999999999996</v>
      </c>
      <c r="W633">
        <v>1512</v>
      </c>
      <c r="X633">
        <v>845</v>
      </c>
      <c r="Y633" s="8">
        <f t="shared" si="230"/>
        <v>0.55886243386243384</v>
      </c>
      <c r="Z633">
        <v>294</v>
      </c>
      <c r="AA633">
        <v>179</v>
      </c>
      <c r="AB633">
        <v>72</v>
      </c>
      <c r="AC633">
        <v>122</v>
      </c>
      <c r="AD633" s="9">
        <f t="shared" si="231"/>
        <v>8.0687830687830683E-2</v>
      </c>
      <c r="AE633">
        <v>0</v>
      </c>
      <c r="AF633">
        <v>0</v>
      </c>
      <c r="AG633" s="3" t="str">
        <f t="shared" si="232"/>
        <v>No</v>
      </c>
      <c r="AH633">
        <v>0</v>
      </c>
      <c r="AI633" s="3" t="str">
        <f t="shared" si="233"/>
        <v>No</v>
      </c>
      <c r="AJ633">
        <v>0</v>
      </c>
      <c r="AK633" s="3" t="str">
        <f t="shared" si="234"/>
        <v>No</v>
      </c>
      <c r="AL633" t="s">
        <v>5408</v>
      </c>
      <c r="AM633" t="s">
        <v>340</v>
      </c>
      <c r="AN633" t="s">
        <v>96</v>
      </c>
      <c r="AO633">
        <v>50</v>
      </c>
      <c r="AP633" s="6" t="s">
        <v>12443</v>
      </c>
      <c r="AQ633">
        <v>3</v>
      </c>
      <c r="AR633">
        <v>0</v>
      </c>
      <c r="AS633" s="3" t="str">
        <f t="shared" si="235"/>
        <v>No</v>
      </c>
      <c r="AT633">
        <v>43</v>
      </c>
      <c r="AU633">
        <v>50</v>
      </c>
      <c r="AV633" t="str">
        <f t="shared" si="236"/>
        <v>No</v>
      </c>
      <c r="AY633" t="s">
        <v>51</v>
      </c>
      <c r="AZ633" s="6" t="s">
        <v>5409</v>
      </c>
      <c r="BA633" t="s">
        <v>5409</v>
      </c>
      <c r="BB633" t="s">
        <v>5410</v>
      </c>
      <c r="BC633" s="3" t="str">
        <f t="shared" si="237"/>
        <v>with rating</v>
      </c>
      <c r="BD633">
        <v>92005</v>
      </c>
      <c r="BE633" s="3">
        <v>91</v>
      </c>
      <c r="BF633" s="8">
        <f t="shared" si="238"/>
        <v>0.91</v>
      </c>
      <c r="BG633" s="5">
        <f t="shared" si="218"/>
        <v>83724.55</v>
      </c>
      <c r="BH633">
        <v>4.3162436824085599</v>
      </c>
      <c r="BI633" t="s">
        <v>5411</v>
      </c>
      <c r="BJ633">
        <v>1</v>
      </c>
      <c r="BK633" s="3" t="str">
        <f t="shared" si="239"/>
        <v>Yes</v>
      </c>
      <c r="BL633" t="s">
        <v>5412</v>
      </c>
      <c r="BM633" t="s">
        <v>5413</v>
      </c>
      <c r="BN633" t="s">
        <v>5414</v>
      </c>
      <c r="BO633" t="s">
        <v>5415</v>
      </c>
      <c r="BP633" t="s">
        <v>58</v>
      </c>
      <c r="BQ633" t="s">
        <v>59</v>
      </c>
      <c r="BR633" t="s">
        <v>5408</v>
      </c>
      <c r="BS633" t="s">
        <v>13171</v>
      </c>
      <c r="BT633" t="s">
        <v>13169</v>
      </c>
      <c r="BU633" t="s">
        <v>13170</v>
      </c>
      <c r="BV633" t="s">
        <v>13983</v>
      </c>
      <c r="BW633" t="s">
        <v>13984</v>
      </c>
      <c r="BX633" t="s">
        <v>12522</v>
      </c>
      <c r="BY633" t="s">
        <v>13087</v>
      </c>
      <c r="BZ633" t="s">
        <v>12486</v>
      </c>
      <c r="CA633" t="s">
        <v>13985</v>
      </c>
      <c r="CB633" t="s">
        <v>13172</v>
      </c>
      <c r="CC633" t="s">
        <v>13870</v>
      </c>
      <c r="CD633" t="s">
        <v>12836</v>
      </c>
      <c r="CE633" t="s">
        <v>12463</v>
      </c>
      <c r="CF633" t="s">
        <v>12459</v>
      </c>
      <c r="CG633" t="s">
        <v>12752</v>
      </c>
      <c r="CH633" t="s">
        <v>12493</v>
      </c>
      <c r="CI633" t="s">
        <v>12766</v>
      </c>
      <c r="CJ633" t="s">
        <v>12475</v>
      </c>
    </row>
    <row r="634" spans="1:91" hidden="1" x14ac:dyDescent="0.25">
      <c r="A634">
        <v>633</v>
      </c>
      <c r="B634" t="s">
        <v>1746</v>
      </c>
      <c r="C634" t="s">
        <v>11549</v>
      </c>
      <c r="D634">
        <v>5</v>
      </c>
      <c r="E634">
        <v>30</v>
      </c>
      <c r="F634" t="s">
        <v>45</v>
      </c>
      <c r="G634">
        <v>100</v>
      </c>
      <c r="H634" s="3">
        <f t="shared" si="216"/>
        <v>500</v>
      </c>
      <c r="I634" s="3">
        <f t="shared" si="217"/>
        <v>3000</v>
      </c>
      <c r="J634">
        <v>0</v>
      </c>
      <c r="K634" s="3" t="str">
        <f t="shared" si="219"/>
        <v>No</v>
      </c>
      <c r="L634" s="3" t="str">
        <f t="shared" si="220"/>
        <v>with rating</v>
      </c>
      <c r="M634" s="3">
        <f t="shared" si="221"/>
        <v>1</v>
      </c>
      <c r="N634" s="3" t="str">
        <f t="shared" si="222"/>
        <v>Below average</v>
      </c>
      <c r="O634" s="3">
        <f t="shared" si="223"/>
        <v>0</v>
      </c>
      <c r="P634" s="3">
        <f t="shared" si="224"/>
        <v>0</v>
      </c>
      <c r="Q634" s="3">
        <f t="shared" si="225"/>
        <v>0</v>
      </c>
      <c r="R634" s="3">
        <f t="shared" si="226"/>
        <v>0</v>
      </c>
      <c r="S634" s="3">
        <f t="shared" si="227"/>
        <v>1</v>
      </c>
      <c r="T634" s="3">
        <f t="shared" si="228"/>
        <v>0</v>
      </c>
      <c r="U634" s="3" t="str">
        <f t="shared" si="229"/>
        <v>Very good</v>
      </c>
      <c r="V634">
        <v>3.69</v>
      </c>
      <c r="W634">
        <v>13</v>
      </c>
      <c r="X634">
        <v>5</v>
      </c>
      <c r="Y634" s="8">
        <f t="shared" si="230"/>
        <v>0.38461538461538464</v>
      </c>
      <c r="Z634">
        <v>2</v>
      </c>
      <c r="AA634">
        <v>4</v>
      </c>
      <c r="AB634">
        <v>1</v>
      </c>
      <c r="AC634">
        <v>1</v>
      </c>
      <c r="AD634" s="9">
        <f t="shared" si="231"/>
        <v>7.6923076923076927E-2</v>
      </c>
      <c r="AE634">
        <v>0</v>
      </c>
      <c r="AF634">
        <v>0</v>
      </c>
      <c r="AG634" s="3" t="str">
        <f t="shared" si="232"/>
        <v>No</v>
      </c>
      <c r="AH634">
        <v>0</v>
      </c>
      <c r="AI634" s="3" t="str">
        <f t="shared" si="233"/>
        <v>No</v>
      </c>
      <c r="AJ634">
        <v>0</v>
      </c>
      <c r="AK634" s="3" t="str">
        <f t="shared" si="234"/>
        <v>No</v>
      </c>
      <c r="AL634" t="s">
        <v>11867</v>
      </c>
      <c r="AM634" t="s">
        <v>85</v>
      </c>
      <c r="AN634" t="s">
        <v>64</v>
      </c>
      <c r="AO634">
        <v>50</v>
      </c>
      <c r="AP634" s="6" t="s">
        <v>12443</v>
      </c>
      <c r="AQ634">
        <v>1</v>
      </c>
      <c r="AR634">
        <v>0</v>
      </c>
      <c r="AS634" s="3" t="str">
        <f t="shared" si="235"/>
        <v>No</v>
      </c>
      <c r="AT634">
        <v>40</v>
      </c>
      <c r="AU634">
        <v>50</v>
      </c>
      <c r="AV634" t="str">
        <f t="shared" si="236"/>
        <v>No</v>
      </c>
      <c r="AZ634" s="6" t="s">
        <v>5417</v>
      </c>
      <c r="BA634" t="s">
        <v>5418</v>
      </c>
      <c r="BB634" t="s">
        <v>5419</v>
      </c>
      <c r="BC634" s="3" t="str">
        <f t="shared" si="237"/>
        <v>with rating</v>
      </c>
      <c r="BD634">
        <v>16215</v>
      </c>
      <c r="BE634" s="3">
        <v>0</v>
      </c>
      <c r="BF634" s="8">
        <f t="shared" si="238"/>
        <v>0</v>
      </c>
      <c r="BG634" s="5">
        <f t="shared" si="218"/>
        <v>0</v>
      </c>
      <c r="BH634">
        <v>3.8400246685167998</v>
      </c>
      <c r="BI634" s="1" t="s">
        <v>5420</v>
      </c>
      <c r="BJ634">
        <v>0</v>
      </c>
      <c r="BK634" s="3" t="str">
        <f t="shared" si="239"/>
        <v>No</v>
      </c>
      <c r="BM634" t="s">
        <v>5421</v>
      </c>
      <c r="BN634" t="s">
        <v>5422</v>
      </c>
      <c r="BO634" s="1" t="s">
        <v>5423</v>
      </c>
      <c r="BP634" t="s">
        <v>58</v>
      </c>
      <c r="BQ634" t="s">
        <v>59</v>
      </c>
      <c r="BR634" t="s">
        <v>11867</v>
      </c>
      <c r="BS634" t="s">
        <v>12458</v>
      </c>
      <c r="BT634" t="s">
        <v>12469</v>
      </c>
      <c r="BU634" t="s">
        <v>13155</v>
      </c>
      <c r="BV634" t="s">
        <v>12520</v>
      </c>
      <c r="BW634" t="s">
        <v>12521</v>
      </c>
      <c r="BX634" t="s">
        <v>12523</v>
      </c>
      <c r="BY634" t="s">
        <v>12871</v>
      </c>
      <c r="BZ634" t="s">
        <v>12607</v>
      </c>
      <c r="CA634" t="s">
        <v>12570</v>
      </c>
      <c r="CB634" t="s">
        <v>12702</v>
      </c>
      <c r="CC634" t="s">
        <v>12463</v>
      </c>
      <c r="CD634" t="s">
        <v>12519</v>
      </c>
      <c r="CE634" t="s">
        <v>12525</v>
      </c>
      <c r="CF634" t="s">
        <v>12475</v>
      </c>
      <c r="CG634" t="s">
        <v>13986</v>
      </c>
      <c r="CH634" t="s">
        <v>12459</v>
      </c>
      <c r="CI634" t="s">
        <v>12466</v>
      </c>
      <c r="CJ634" t="s">
        <v>12704</v>
      </c>
    </row>
    <row r="635" spans="1:91" hidden="1" x14ac:dyDescent="0.25">
      <c r="A635">
        <v>634</v>
      </c>
      <c r="B635" t="s">
        <v>11597</v>
      </c>
      <c r="C635" t="s">
        <v>11597</v>
      </c>
      <c r="D635">
        <v>11</v>
      </c>
      <c r="E635">
        <v>10</v>
      </c>
      <c r="F635" t="s">
        <v>45</v>
      </c>
      <c r="G635">
        <v>100</v>
      </c>
      <c r="H635" s="3">
        <f t="shared" si="216"/>
        <v>1100</v>
      </c>
      <c r="I635" s="3">
        <f t="shared" si="217"/>
        <v>1000</v>
      </c>
      <c r="J635">
        <v>1</v>
      </c>
      <c r="K635" s="3" t="str">
        <f t="shared" si="219"/>
        <v>Yes</v>
      </c>
      <c r="L635" s="3" t="str">
        <f t="shared" si="220"/>
        <v>with rating</v>
      </c>
      <c r="M635" s="3">
        <f t="shared" si="221"/>
        <v>1</v>
      </c>
      <c r="N635" s="3" t="str">
        <f t="shared" si="222"/>
        <v>Below average</v>
      </c>
      <c r="O635" s="3">
        <f t="shared" si="223"/>
        <v>0</v>
      </c>
      <c r="P635" s="3">
        <f t="shared" si="224"/>
        <v>0</v>
      </c>
      <c r="Q635" s="3">
        <f t="shared" si="225"/>
        <v>0</v>
      </c>
      <c r="R635" s="3">
        <f t="shared" si="226"/>
        <v>0</v>
      </c>
      <c r="S635" s="3">
        <f t="shared" si="227"/>
        <v>1</v>
      </c>
      <c r="T635" s="3">
        <f t="shared" si="228"/>
        <v>0</v>
      </c>
      <c r="U635" s="3" t="str">
        <f t="shared" si="229"/>
        <v>Very good</v>
      </c>
      <c r="V635">
        <v>3.54</v>
      </c>
      <c r="W635">
        <v>13</v>
      </c>
      <c r="X635">
        <v>5</v>
      </c>
      <c r="Y635" s="8">
        <f t="shared" si="230"/>
        <v>0.38461538461538464</v>
      </c>
      <c r="Z635">
        <v>3</v>
      </c>
      <c r="AA635">
        <v>1</v>
      </c>
      <c r="AB635">
        <v>2</v>
      </c>
      <c r="AC635">
        <v>2</v>
      </c>
      <c r="AD635" s="9">
        <f t="shared" si="231"/>
        <v>0.15384615384615385</v>
      </c>
      <c r="AE635">
        <v>0</v>
      </c>
      <c r="AF635">
        <v>0</v>
      </c>
      <c r="AG635" s="3" t="str">
        <f t="shared" si="232"/>
        <v>No</v>
      </c>
      <c r="AH635">
        <v>0</v>
      </c>
      <c r="AI635" s="3" t="str">
        <f t="shared" si="233"/>
        <v>No</v>
      </c>
      <c r="AJ635">
        <v>0</v>
      </c>
      <c r="AK635" s="3" t="str">
        <f t="shared" si="234"/>
        <v>No</v>
      </c>
      <c r="AL635" t="s">
        <v>11598</v>
      </c>
      <c r="AM635" t="s">
        <v>85</v>
      </c>
      <c r="AN635" t="s">
        <v>1706</v>
      </c>
      <c r="AO635">
        <v>50</v>
      </c>
      <c r="AP635" s="6" t="s">
        <v>12443</v>
      </c>
      <c r="AQ635">
        <v>2</v>
      </c>
      <c r="AR635">
        <v>0</v>
      </c>
      <c r="AS635" s="3" t="str">
        <f t="shared" si="235"/>
        <v>No</v>
      </c>
      <c r="AT635">
        <v>42</v>
      </c>
      <c r="AU635">
        <v>50</v>
      </c>
      <c r="AV635" t="str">
        <f t="shared" si="236"/>
        <v>Yes</v>
      </c>
      <c r="AW635">
        <v>1</v>
      </c>
      <c r="AX635" t="s">
        <v>12445</v>
      </c>
      <c r="AY635" t="s">
        <v>51</v>
      </c>
      <c r="AZ635" s="6" t="s">
        <v>2327</v>
      </c>
      <c r="BA635" t="s">
        <v>2328</v>
      </c>
      <c r="BB635" t="s">
        <v>2329</v>
      </c>
      <c r="BC635" s="3" t="str">
        <f t="shared" si="237"/>
        <v>with rating</v>
      </c>
      <c r="BD635">
        <v>885</v>
      </c>
      <c r="BE635" s="3">
        <v>88</v>
      </c>
      <c r="BF635" s="8">
        <f t="shared" si="238"/>
        <v>0.88</v>
      </c>
      <c r="BG635" s="5">
        <f t="shared" si="218"/>
        <v>778.8</v>
      </c>
      <c r="BH635">
        <v>4.1559322033898303</v>
      </c>
      <c r="BI635" t="s">
        <v>2330</v>
      </c>
      <c r="BJ635">
        <v>1</v>
      </c>
      <c r="BK635" s="3" t="str">
        <f t="shared" si="239"/>
        <v>Yes</v>
      </c>
      <c r="BL635" t="s">
        <v>2331</v>
      </c>
      <c r="BM635" t="s">
        <v>2332</v>
      </c>
      <c r="BN635" t="s">
        <v>2333</v>
      </c>
      <c r="BO635" t="s">
        <v>2334</v>
      </c>
      <c r="BP635" t="s">
        <v>58</v>
      </c>
      <c r="BQ635" t="s">
        <v>59</v>
      </c>
      <c r="BR635" t="s">
        <v>11598</v>
      </c>
      <c r="BS635" t="s">
        <v>12458</v>
      </c>
      <c r="BT635" t="s">
        <v>12776</v>
      </c>
      <c r="BU635" t="s">
        <v>12523</v>
      </c>
      <c r="BV635" t="s">
        <v>12522</v>
      </c>
      <c r="BW635" t="s">
        <v>12810</v>
      </c>
      <c r="BX635" t="s">
        <v>12463</v>
      </c>
      <c r="BY635" t="s">
        <v>12812</v>
      </c>
      <c r="BZ635" t="s">
        <v>12775</v>
      </c>
      <c r="CA635" t="s">
        <v>12466</v>
      </c>
      <c r="CB635" t="s">
        <v>12813</v>
      </c>
      <c r="CC635" t="s">
        <v>12696</v>
      </c>
      <c r="CD635" t="s">
        <v>12519</v>
      </c>
      <c r="CE635" t="s">
        <v>13056</v>
      </c>
      <c r="CF635" t="s">
        <v>12505</v>
      </c>
      <c r="CG635" t="s">
        <v>13276</v>
      </c>
      <c r="CH635" t="s">
        <v>13322</v>
      </c>
      <c r="CI635" t="s">
        <v>12475</v>
      </c>
    </row>
    <row r="636" spans="1:91" hidden="1" x14ac:dyDescent="0.25">
      <c r="A636">
        <v>635</v>
      </c>
      <c r="B636" t="s">
        <v>5424</v>
      </c>
      <c r="C636" t="s">
        <v>5425</v>
      </c>
      <c r="D636">
        <v>5.65</v>
      </c>
      <c r="E636">
        <v>33</v>
      </c>
      <c r="F636" t="s">
        <v>45</v>
      </c>
      <c r="G636">
        <v>10</v>
      </c>
      <c r="H636" s="3">
        <f t="shared" si="216"/>
        <v>56.5</v>
      </c>
      <c r="I636" s="3">
        <f t="shared" si="217"/>
        <v>330</v>
      </c>
      <c r="J636">
        <v>0</v>
      </c>
      <c r="K636" s="3" t="str">
        <f t="shared" si="219"/>
        <v>No</v>
      </c>
      <c r="L636" s="3" t="str">
        <f t="shared" si="220"/>
        <v>without rating</v>
      </c>
      <c r="M636" s="3">
        <f t="shared" si="221"/>
        <v>0</v>
      </c>
      <c r="N636" s="3" t="str">
        <f t="shared" si="222"/>
        <v>no rating</v>
      </c>
      <c r="O636" s="3">
        <f t="shared" si="223"/>
        <v>1</v>
      </c>
      <c r="P636" s="3">
        <f t="shared" si="224"/>
        <v>0</v>
      </c>
      <c r="Q636" s="3">
        <f t="shared" si="225"/>
        <v>0</v>
      </c>
      <c r="R636" s="3">
        <f t="shared" si="226"/>
        <v>0</v>
      </c>
      <c r="S636" s="3">
        <f t="shared" si="227"/>
        <v>0</v>
      </c>
      <c r="T636" s="3">
        <f t="shared" si="228"/>
        <v>0</v>
      </c>
      <c r="U636" s="3" t="str">
        <f t="shared" si="229"/>
        <v>no rating</v>
      </c>
      <c r="V636" s="4"/>
      <c r="W636">
        <v>0</v>
      </c>
      <c r="Y636" s="8" t="e">
        <f t="shared" si="230"/>
        <v>#DIV/0!</v>
      </c>
      <c r="AD636" s="9" t="e">
        <f t="shared" si="231"/>
        <v>#DIV/0!</v>
      </c>
      <c r="AE636">
        <v>0</v>
      </c>
      <c r="AF636">
        <v>0</v>
      </c>
      <c r="AG636" s="3" t="str">
        <f t="shared" si="232"/>
        <v>No</v>
      </c>
      <c r="AH636">
        <v>0</v>
      </c>
      <c r="AI636" s="3" t="str">
        <f t="shared" si="233"/>
        <v>No</v>
      </c>
      <c r="AJ636">
        <v>0</v>
      </c>
      <c r="AK636" s="3" t="str">
        <f t="shared" si="234"/>
        <v>No</v>
      </c>
      <c r="AL636" t="s">
        <v>5426</v>
      </c>
      <c r="AM636" t="s">
        <v>95</v>
      </c>
      <c r="AN636" t="s">
        <v>5427</v>
      </c>
      <c r="AO636">
        <v>50</v>
      </c>
      <c r="AP636" s="6" t="s">
        <v>12443</v>
      </c>
      <c r="AQ636">
        <v>2</v>
      </c>
      <c r="AR636">
        <v>0</v>
      </c>
      <c r="AS636" s="3" t="str">
        <f t="shared" si="235"/>
        <v>No</v>
      </c>
      <c r="AT636">
        <v>43</v>
      </c>
      <c r="AU636">
        <v>50</v>
      </c>
      <c r="AV636" t="str">
        <f t="shared" si="236"/>
        <v>Yes</v>
      </c>
      <c r="AW636">
        <v>1</v>
      </c>
      <c r="AX636" t="s">
        <v>12445</v>
      </c>
      <c r="AY636" t="s">
        <v>51</v>
      </c>
      <c r="AZ636" s="6" t="s">
        <v>5428</v>
      </c>
      <c r="BA636" t="s">
        <v>5429</v>
      </c>
      <c r="BB636" t="s">
        <v>5430</v>
      </c>
      <c r="BC636" s="3" t="str">
        <f t="shared" si="237"/>
        <v>with rating</v>
      </c>
      <c r="BD636">
        <v>28798</v>
      </c>
      <c r="BE636" s="3">
        <v>86</v>
      </c>
      <c r="BF636" s="8">
        <f t="shared" si="238"/>
        <v>0.86</v>
      </c>
      <c r="BG636" s="5">
        <f t="shared" si="218"/>
        <v>24766.28</v>
      </c>
      <c r="BH636">
        <v>4.0370164594763498</v>
      </c>
      <c r="BI636" t="s">
        <v>5431</v>
      </c>
      <c r="BJ636">
        <v>0</v>
      </c>
      <c r="BK636" s="3" t="str">
        <f t="shared" si="239"/>
        <v>No</v>
      </c>
      <c r="BM636" t="s">
        <v>5432</v>
      </c>
      <c r="BN636" t="s">
        <v>5433</v>
      </c>
      <c r="BO636" t="s">
        <v>5434</v>
      </c>
      <c r="BP636" t="s">
        <v>58</v>
      </c>
      <c r="BQ636" t="s">
        <v>59</v>
      </c>
      <c r="BR636" t="s">
        <v>5426</v>
      </c>
      <c r="BS636" t="s">
        <v>12482</v>
      </c>
      <c r="BT636" t="s">
        <v>12573</v>
      </c>
      <c r="BU636" t="s">
        <v>12459</v>
      </c>
      <c r="BV636" t="s">
        <v>12582</v>
      </c>
      <c r="BW636" t="s">
        <v>12827</v>
      </c>
      <c r="BX636" t="s">
        <v>12458</v>
      </c>
      <c r="BY636" t="s">
        <v>12959</v>
      </c>
      <c r="BZ636" t="s">
        <v>12473</v>
      </c>
      <c r="CA636" t="s">
        <v>12576</v>
      </c>
      <c r="CB636" t="s">
        <v>12960</v>
      </c>
      <c r="CC636" t="s">
        <v>12961</v>
      </c>
      <c r="CD636" t="s">
        <v>12568</v>
      </c>
      <c r="CE636" t="s">
        <v>12492</v>
      </c>
    </row>
    <row r="637" spans="1:91" hidden="1" x14ac:dyDescent="0.25">
      <c r="A637">
        <v>636</v>
      </c>
      <c r="B637" t="s">
        <v>5435</v>
      </c>
      <c r="C637" t="s">
        <v>5436</v>
      </c>
      <c r="D637">
        <v>3.76</v>
      </c>
      <c r="E637">
        <v>7</v>
      </c>
      <c r="F637" t="s">
        <v>45</v>
      </c>
      <c r="G637">
        <v>50</v>
      </c>
      <c r="H637" s="3">
        <f t="shared" si="216"/>
        <v>188</v>
      </c>
      <c r="I637" s="3">
        <f t="shared" si="217"/>
        <v>350</v>
      </c>
      <c r="J637">
        <v>0</v>
      </c>
      <c r="K637" s="3" t="str">
        <f t="shared" si="219"/>
        <v>No</v>
      </c>
      <c r="L637" s="3" t="str">
        <f t="shared" si="220"/>
        <v>with rating</v>
      </c>
      <c r="M637" s="3">
        <f t="shared" si="221"/>
        <v>1</v>
      </c>
      <c r="N637" s="3" t="str">
        <f t="shared" si="222"/>
        <v>Below average</v>
      </c>
      <c r="O637" s="3">
        <f t="shared" si="223"/>
        <v>0</v>
      </c>
      <c r="P637" s="3">
        <f t="shared" si="224"/>
        <v>0</v>
      </c>
      <c r="Q637" s="3">
        <f t="shared" si="225"/>
        <v>0</v>
      </c>
      <c r="R637" s="3">
        <f t="shared" si="226"/>
        <v>1</v>
      </c>
      <c r="S637" s="3">
        <f t="shared" si="227"/>
        <v>0</v>
      </c>
      <c r="T637" s="3">
        <f t="shared" si="228"/>
        <v>0</v>
      </c>
      <c r="U637" s="3" t="str">
        <f t="shared" si="229"/>
        <v>Good</v>
      </c>
      <c r="V637">
        <v>3.5</v>
      </c>
      <c r="W637">
        <v>8</v>
      </c>
      <c r="X637">
        <v>4</v>
      </c>
      <c r="Y637" s="8">
        <f t="shared" si="230"/>
        <v>0.5</v>
      </c>
      <c r="Z637">
        <v>1</v>
      </c>
      <c r="AA637">
        <v>0</v>
      </c>
      <c r="AB637">
        <v>1</v>
      </c>
      <c r="AC637">
        <v>2</v>
      </c>
      <c r="AD637" s="9">
        <f t="shared" si="231"/>
        <v>0.25</v>
      </c>
      <c r="AE637">
        <v>0</v>
      </c>
      <c r="AF637">
        <v>0</v>
      </c>
      <c r="AG637" s="3" t="str">
        <f t="shared" si="232"/>
        <v>No</v>
      </c>
      <c r="AH637">
        <v>0</v>
      </c>
      <c r="AI637" s="3" t="str">
        <f t="shared" si="233"/>
        <v>No</v>
      </c>
      <c r="AJ637">
        <v>0</v>
      </c>
      <c r="AK637" s="3" t="str">
        <f t="shared" si="234"/>
        <v>No</v>
      </c>
      <c r="AL637" t="s">
        <v>5437</v>
      </c>
      <c r="AM637" t="s">
        <v>47</v>
      </c>
      <c r="AN637" t="s">
        <v>162</v>
      </c>
      <c r="AO637">
        <v>5</v>
      </c>
      <c r="AP637" s="6" t="s">
        <v>12443</v>
      </c>
      <c r="AQ637">
        <v>1</v>
      </c>
      <c r="AR637">
        <v>0</v>
      </c>
      <c r="AS637" s="3" t="str">
        <f t="shared" si="235"/>
        <v>No</v>
      </c>
      <c r="AT637">
        <v>90</v>
      </c>
      <c r="AU637">
        <v>50</v>
      </c>
      <c r="AV637" t="str">
        <f t="shared" si="236"/>
        <v>No</v>
      </c>
      <c r="AY637" t="s">
        <v>51</v>
      </c>
      <c r="AZ637" s="6" t="s">
        <v>5438</v>
      </c>
      <c r="BA637" t="s">
        <v>5438</v>
      </c>
      <c r="BB637" t="s">
        <v>5439</v>
      </c>
      <c r="BC637" s="3" t="str">
        <f t="shared" si="237"/>
        <v>with rating</v>
      </c>
      <c r="BD637">
        <v>3730</v>
      </c>
      <c r="BE637" s="3">
        <v>81</v>
      </c>
      <c r="BF637" s="8">
        <f t="shared" si="238"/>
        <v>0.81</v>
      </c>
      <c r="BG637" s="5">
        <f t="shared" si="218"/>
        <v>3021.3</v>
      </c>
      <c r="BH637">
        <v>3.8804289544235901</v>
      </c>
      <c r="BI637" t="s">
        <v>5440</v>
      </c>
      <c r="BJ637">
        <v>0</v>
      </c>
      <c r="BK637" s="3" t="str">
        <f t="shared" si="239"/>
        <v>No</v>
      </c>
      <c r="BM637" t="s">
        <v>5441</v>
      </c>
      <c r="BN637" t="s">
        <v>5442</v>
      </c>
      <c r="BO637" t="s">
        <v>5443</v>
      </c>
      <c r="BP637" t="s">
        <v>58</v>
      </c>
      <c r="BQ637" t="s">
        <v>59</v>
      </c>
      <c r="BR637" t="s">
        <v>5437</v>
      </c>
      <c r="BS637" t="s">
        <v>12692</v>
      </c>
      <c r="BT637" t="s">
        <v>12458</v>
      </c>
      <c r="BU637" t="s">
        <v>13042</v>
      </c>
      <c r="BV637" t="s">
        <v>12469</v>
      </c>
      <c r="BW637" t="s">
        <v>12680</v>
      </c>
      <c r="BX637" t="s">
        <v>12714</v>
      </c>
      <c r="BY637" t="s">
        <v>13054</v>
      </c>
      <c r="BZ637" t="s">
        <v>13091</v>
      </c>
      <c r="CA637" t="s">
        <v>13297</v>
      </c>
      <c r="CB637" t="s">
        <v>12463</v>
      </c>
      <c r="CC637" t="s">
        <v>12459</v>
      </c>
      <c r="CD637" t="s">
        <v>12725</v>
      </c>
      <c r="CE637" t="s">
        <v>13987</v>
      </c>
      <c r="CF637" t="s">
        <v>13072</v>
      </c>
      <c r="CG637" t="s">
        <v>13988</v>
      </c>
      <c r="CH637" t="s">
        <v>12766</v>
      </c>
      <c r="CI637" t="s">
        <v>13191</v>
      </c>
      <c r="CJ637" t="s">
        <v>12475</v>
      </c>
    </row>
    <row r="638" spans="1:91" hidden="1" x14ac:dyDescent="0.25">
      <c r="A638">
        <v>637</v>
      </c>
      <c r="B638" t="s">
        <v>5444</v>
      </c>
      <c r="C638" t="s">
        <v>5445</v>
      </c>
      <c r="D638">
        <v>7</v>
      </c>
      <c r="E638">
        <v>6</v>
      </c>
      <c r="F638" t="s">
        <v>45</v>
      </c>
      <c r="G638">
        <v>100</v>
      </c>
      <c r="H638" s="3">
        <f t="shared" si="216"/>
        <v>700</v>
      </c>
      <c r="I638" s="3">
        <f t="shared" si="217"/>
        <v>600</v>
      </c>
      <c r="J638">
        <v>1</v>
      </c>
      <c r="K638" s="3" t="str">
        <f t="shared" si="219"/>
        <v>Yes</v>
      </c>
      <c r="L638" s="3" t="str">
        <f t="shared" si="220"/>
        <v>with rating</v>
      </c>
      <c r="M638" s="3">
        <f t="shared" si="221"/>
        <v>1</v>
      </c>
      <c r="N638" s="3" t="str">
        <f t="shared" si="222"/>
        <v>Above average</v>
      </c>
      <c r="O638" s="3">
        <f t="shared" si="223"/>
        <v>0</v>
      </c>
      <c r="P638" s="3">
        <f t="shared" si="224"/>
        <v>0</v>
      </c>
      <c r="Q638" s="3">
        <f t="shared" si="225"/>
        <v>0</v>
      </c>
      <c r="R638" s="3">
        <f t="shared" si="226"/>
        <v>0</v>
      </c>
      <c r="S638" s="3">
        <f t="shared" si="227"/>
        <v>0</v>
      </c>
      <c r="T638" s="3">
        <f t="shared" si="228"/>
        <v>1</v>
      </c>
      <c r="U638" s="3" t="str">
        <f t="shared" si="229"/>
        <v>Excellent</v>
      </c>
      <c r="V638">
        <v>4.57</v>
      </c>
      <c r="W638">
        <v>23</v>
      </c>
      <c r="X638">
        <v>16</v>
      </c>
      <c r="Y638" s="8">
        <f t="shared" si="230"/>
        <v>0.69565217391304346</v>
      </c>
      <c r="Z638">
        <v>4</v>
      </c>
      <c r="AA638">
        <v>3</v>
      </c>
      <c r="AB638">
        <v>0</v>
      </c>
      <c r="AC638">
        <v>0</v>
      </c>
      <c r="AD638" s="9">
        <f t="shared" si="231"/>
        <v>0</v>
      </c>
      <c r="AE638">
        <v>1</v>
      </c>
      <c r="AF638">
        <v>0</v>
      </c>
      <c r="AG638" s="3" t="str">
        <f t="shared" si="232"/>
        <v>No</v>
      </c>
      <c r="AH638">
        <v>1</v>
      </c>
      <c r="AI638" s="3" t="str">
        <f t="shared" si="233"/>
        <v>Yes</v>
      </c>
      <c r="AJ638">
        <v>0</v>
      </c>
      <c r="AK638" s="3" t="str">
        <f t="shared" si="234"/>
        <v>No</v>
      </c>
      <c r="AL638" t="s">
        <v>5446</v>
      </c>
      <c r="AN638" t="s">
        <v>5447</v>
      </c>
      <c r="AO638">
        <v>50</v>
      </c>
      <c r="AP638" s="6" t="s">
        <v>12443</v>
      </c>
      <c r="AQ638">
        <v>2</v>
      </c>
      <c r="AR638">
        <v>0</v>
      </c>
      <c r="AS638" s="3" t="str">
        <f t="shared" si="235"/>
        <v>No</v>
      </c>
      <c r="AT638">
        <v>27</v>
      </c>
      <c r="AU638">
        <v>50</v>
      </c>
      <c r="AV638" t="str">
        <f t="shared" si="236"/>
        <v>No</v>
      </c>
      <c r="AY638" t="s">
        <v>51</v>
      </c>
      <c r="AZ638" s="6" t="s">
        <v>5448</v>
      </c>
      <c r="BA638" t="s">
        <v>5448</v>
      </c>
      <c r="BB638" t="s">
        <v>5449</v>
      </c>
      <c r="BC638" s="3" t="str">
        <f t="shared" si="237"/>
        <v>with rating</v>
      </c>
      <c r="BD638">
        <v>105684</v>
      </c>
      <c r="BE638" s="3">
        <v>93</v>
      </c>
      <c r="BF638" s="8">
        <f t="shared" si="238"/>
        <v>0.93</v>
      </c>
      <c r="BG638" s="5">
        <f t="shared" si="218"/>
        <v>98286.12</v>
      </c>
      <c r="BH638">
        <v>4.4309356193936598</v>
      </c>
      <c r="BI638" t="s">
        <v>5450</v>
      </c>
      <c r="BJ638">
        <v>0</v>
      </c>
      <c r="BK638" s="3" t="str">
        <f t="shared" si="239"/>
        <v>No</v>
      </c>
      <c r="BM638" t="s">
        <v>5451</v>
      </c>
      <c r="BN638" t="s">
        <v>5452</v>
      </c>
      <c r="BO638" t="s">
        <v>5453</v>
      </c>
      <c r="BP638" t="s">
        <v>58</v>
      </c>
      <c r="BQ638" t="s">
        <v>59</v>
      </c>
      <c r="BR638" t="s">
        <v>5446</v>
      </c>
      <c r="BS638" t="s">
        <v>12458</v>
      </c>
      <c r="BT638" t="s">
        <v>13589</v>
      </c>
      <c r="BU638" t="s">
        <v>13325</v>
      </c>
      <c r="BV638" t="s">
        <v>13989</v>
      </c>
      <c r="BW638" t="s">
        <v>13990</v>
      </c>
      <c r="BX638" t="s">
        <v>13991</v>
      </c>
      <c r="BY638" t="s">
        <v>13992</v>
      </c>
      <c r="BZ638" t="s">
        <v>13993</v>
      </c>
      <c r="CA638" t="s">
        <v>13994</v>
      </c>
      <c r="CB638" t="s">
        <v>13995</v>
      </c>
      <c r="CC638" t="s">
        <v>13996</v>
      </c>
      <c r="CD638" t="s">
        <v>13997</v>
      </c>
      <c r="CE638" t="s">
        <v>13998</v>
      </c>
      <c r="CF638" t="s">
        <v>13999</v>
      </c>
      <c r="CG638" t="s">
        <v>14000</v>
      </c>
      <c r="CH638" t="s">
        <v>14001</v>
      </c>
    </row>
    <row r="639" spans="1:91" hidden="1" x14ac:dyDescent="0.25">
      <c r="A639">
        <v>638</v>
      </c>
      <c r="B639" t="s">
        <v>5454</v>
      </c>
      <c r="C639" t="s">
        <v>5455</v>
      </c>
      <c r="D639">
        <v>4.67</v>
      </c>
      <c r="E639">
        <v>4</v>
      </c>
      <c r="F639" t="s">
        <v>45</v>
      </c>
      <c r="G639">
        <v>10000</v>
      </c>
      <c r="H639" s="3">
        <f t="shared" si="216"/>
        <v>46700</v>
      </c>
      <c r="I639" s="3">
        <f t="shared" si="217"/>
        <v>40000</v>
      </c>
      <c r="J639">
        <v>1</v>
      </c>
      <c r="K639" s="3" t="str">
        <f t="shared" si="219"/>
        <v>Yes</v>
      </c>
      <c r="L639" s="3" t="str">
        <f t="shared" si="220"/>
        <v>with rating</v>
      </c>
      <c r="M639" s="3">
        <f t="shared" si="221"/>
        <v>1</v>
      </c>
      <c r="N639" s="3" t="str">
        <f t="shared" si="222"/>
        <v>Above average</v>
      </c>
      <c r="O639" s="3">
        <f t="shared" si="223"/>
        <v>0</v>
      </c>
      <c r="P639" s="3">
        <f t="shared" si="224"/>
        <v>0</v>
      </c>
      <c r="Q639" s="3">
        <f t="shared" si="225"/>
        <v>0</v>
      </c>
      <c r="R639" s="3">
        <f t="shared" si="226"/>
        <v>0</v>
      </c>
      <c r="S639" s="3">
        <f t="shared" si="227"/>
        <v>1</v>
      </c>
      <c r="T639" s="3">
        <f t="shared" si="228"/>
        <v>0</v>
      </c>
      <c r="U639" s="3" t="str">
        <f t="shared" si="229"/>
        <v>Very good</v>
      </c>
      <c r="V639">
        <v>4.28</v>
      </c>
      <c r="W639">
        <v>936</v>
      </c>
      <c r="X639">
        <v>597</v>
      </c>
      <c r="Y639" s="8">
        <f t="shared" si="230"/>
        <v>0.63782051282051277</v>
      </c>
      <c r="Z639">
        <v>164</v>
      </c>
      <c r="AA639">
        <v>84</v>
      </c>
      <c r="AB639">
        <v>25</v>
      </c>
      <c r="AC639">
        <v>66</v>
      </c>
      <c r="AD639" s="9">
        <f t="shared" si="231"/>
        <v>7.0512820512820512E-2</v>
      </c>
      <c r="AE639">
        <v>1</v>
      </c>
      <c r="AF639">
        <v>0</v>
      </c>
      <c r="AG639" s="3" t="str">
        <f t="shared" si="232"/>
        <v>No</v>
      </c>
      <c r="AH639">
        <v>1</v>
      </c>
      <c r="AI639" s="3" t="str">
        <f t="shared" si="233"/>
        <v>Yes</v>
      </c>
      <c r="AJ639">
        <v>0</v>
      </c>
      <c r="AK639" s="3" t="str">
        <f t="shared" si="234"/>
        <v>No</v>
      </c>
      <c r="AL639" t="s">
        <v>5456</v>
      </c>
      <c r="AM639" t="s">
        <v>47</v>
      </c>
      <c r="AO639">
        <v>50</v>
      </c>
      <c r="AP639" s="6" t="s">
        <v>12443</v>
      </c>
      <c r="AQ639">
        <v>1</v>
      </c>
      <c r="AR639">
        <v>0</v>
      </c>
      <c r="AS639" s="3" t="str">
        <f t="shared" si="235"/>
        <v>No</v>
      </c>
      <c r="AT639">
        <v>138</v>
      </c>
      <c r="AU639">
        <v>50</v>
      </c>
      <c r="AV639" t="str">
        <f t="shared" si="236"/>
        <v>No</v>
      </c>
      <c r="AY639" t="s">
        <v>51</v>
      </c>
      <c r="AZ639" s="6" t="s">
        <v>293</v>
      </c>
      <c r="BA639" t="s">
        <v>294</v>
      </c>
      <c r="BB639" t="s">
        <v>5457</v>
      </c>
      <c r="BC639" s="3" t="str">
        <f t="shared" si="237"/>
        <v>with rating</v>
      </c>
      <c r="BD639">
        <v>96838</v>
      </c>
      <c r="BE639" s="3">
        <v>91</v>
      </c>
      <c r="BF639" s="8">
        <f t="shared" si="238"/>
        <v>0.91</v>
      </c>
      <c r="BG639" s="5">
        <f t="shared" si="218"/>
        <v>88122.58</v>
      </c>
      <c r="BH639">
        <v>4.2646585018277898</v>
      </c>
      <c r="BI639" t="s">
        <v>296</v>
      </c>
      <c r="BJ639">
        <v>0</v>
      </c>
      <c r="BK639" s="3" t="str">
        <f t="shared" si="239"/>
        <v>No</v>
      </c>
      <c r="BM639" t="s">
        <v>5458</v>
      </c>
      <c r="BN639" t="s">
        <v>5459</v>
      </c>
      <c r="BO639" t="s">
        <v>5460</v>
      </c>
      <c r="BP639" t="s">
        <v>58</v>
      </c>
      <c r="BQ639" t="s">
        <v>59</v>
      </c>
      <c r="BR639" t="s">
        <v>5456</v>
      </c>
      <c r="BS639" t="s">
        <v>12458</v>
      </c>
      <c r="BT639" t="s">
        <v>14002</v>
      </c>
      <c r="BU639" t="s">
        <v>12459</v>
      </c>
      <c r="BV639" t="s">
        <v>12940</v>
      </c>
      <c r="BW639" t="s">
        <v>14003</v>
      </c>
      <c r="BX639" t="s">
        <v>13617</v>
      </c>
      <c r="BY639" t="s">
        <v>14004</v>
      </c>
      <c r="BZ639" t="s">
        <v>14005</v>
      </c>
      <c r="CA639" t="s">
        <v>14006</v>
      </c>
      <c r="CB639" t="s">
        <v>12463</v>
      </c>
      <c r="CC639" t="s">
        <v>13621</v>
      </c>
      <c r="CD639" t="s">
        <v>13623</v>
      </c>
      <c r="CE639" t="s">
        <v>12939</v>
      </c>
      <c r="CF639" t="s">
        <v>14007</v>
      </c>
      <c r="CG639" t="s">
        <v>12475</v>
      </c>
    </row>
    <row r="640" spans="1:91" hidden="1" x14ac:dyDescent="0.25">
      <c r="A640">
        <v>639</v>
      </c>
      <c r="B640" t="s">
        <v>5000</v>
      </c>
      <c r="C640" t="s">
        <v>5001</v>
      </c>
      <c r="D640">
        <v>11</v>
      </c>
      <c r="E640">
        <v>10</v>
      </c>
      <c r="F640" t="s">
        <v>45</v>
      </c>
      <c r="G640">
        <v>100</v>
      </c>
      <c r="H640" s="3">
        <f t="shared" si="216"/>
        <v>1100</v>
      </c>
      <c r="I640" s="3">
        <f t="shared" si="217"/>
        <v>1000</v>
      </c>
      <c r="J640">
        <v>0</v>
      </c>
      <c r="K640" s="3" t="str">
        <f t="shared" si="219"/>
        <v>No</v>
      </c>
      <c r="L640" s="3" t="str">
        <f t="shared" si="220"/>
        <v>with rating</v>
      </c>
      <c r="M640" s="3">
        <f t="shared" si="221"/>
        <v>1</v>
      </c>
      <c r="N640" s="3" t="str">
        <f t="shared" si="222"/>
        <v>Below average</v>
      </c>
      <c r="O640" s="3">
        <f t="shared" si="223"/>
        <v>0</v>
      </c>
      <c r="P640" s="3">
        <f t="shared" si="224"/>
        <v>0</v>
      </c>
      <c r="Q640" s="3">
        <f t="shared" si="225"/>
        <v>0</v>
      </c>
      <c r="R640" s="3">
        <f t="shared" si="226"/>
        <v>1</v>
      </c>
      <c r="S640" s="3">
        <f t="shared" si="227"/>
        <v>0</v>
      </c>
      <c r="T640" s="3">
        <f t="shared" si="228"/>
        <v>0</v>
      </c>
      <c r="U640" s="3" t="str">
        <f t="shared" si="229"/>
        <v>Good</v>
      </c>
      <c r="V640">
        <v>3.29</v>
      </c>
      <c r="W640">
        <v>49</v>
      </c>
      <c r="X640">
        <v>15</v>
      </c>
      <c r="Y640" s="8">
        <f t="shared" si="230"/>
        <v>0.30612244897959184</v>
      </c>
      <c r="Z640">
        <v>8</v>
      </c>
      <c r="AA640">
        <v>12</v>
      </c>
      <c r="AB640">
        <v>4</v>
      </c>
      <c r="AC640">
        <v>10</v>
      </c>
      <c r="AD640" s="9">
        <f t="shared" si="231"/>
        <v>0.20408163265306123</v>
      </c>
      <c r="AE640">
        <v>0</v>
      </c>
      <c r="AF640">
        <v>0</v>
      </c>
      <c r="AG640" s="3" t="str">
        <f t="shared" si="232"/>
        <v>No</v>
      </c>
      <c r="AH640">
        <v>0</v>
      </c>
      <c r="AI640" s="3" t="str">
        <f t="shared" si="233"/>
        <v>No</v>
      </c>
      <c r="AJ640">
        <v>0</v>
      </c>
      <c r="AK640" s="3" t="str">
        <f t="shared" si="234"/>
        <v>No</v>
      </c>
      <c r="AL640" t="s">
        <v>5002</v>
      </c>
      <c r="AM640" t="s">
        <v>129</v>
      </c>
      <c r="AN640" t="s">
        <v>48</v>
      </c>
      <c r="AO640">
        <v>50</v>
      </c>
      <c r="AP640" s="6" t="s">
        <v>12443</v>
      </c>
      <c r="AQ640">
        <v>2</v>
      </c>
      <c r="AR640">
        <v>0</v>
      </c>
      <c r="AS640" s="3" t="str">
        <f t="shared" si="235"/>
        <v>No</v>
      </c>
      <c r="AT640">
        <v>80</v>
      </c>
      <c r="AU640">
        <v>50</v>
      </c>
      <c r="AV640" t="str">
        <f t="shared" si="236"/>
        <v>Yes</v>
      </c>
      <c r="AW640">
        <v>1</v>
      </c>
      <c r="AX640" t="s">
        <v>12445</v>
      </c>
      <c r="AY640" t="s">
        <v>51</v>
      </c>
      <c r="AZ640" s="6" t="s">
        <v>2482</v>
      </c>
      <c r="BA640" t="s">
        <v>2483</v>
      </c>
      <c r="BB640" t="s">
        <v>2484</v>
      </c>
      <c r="BC640" s="3" t="str">
        <f t="shared" si="237"/>
        <v>with rating</v>
      </c>
      <c r="BD640">
        <v>168</v>
      </c>
      <c r="BE640" s="3">
        <v>81</v>
      </c>
      <c r="BF640" s="8">
        <f t="shared" si="238"/>
        <v>0.81</v>
      </c>
      <c r="BG640" s="5">
        <f t="shared" si="218"/>
        <v>136.08000000000001</v>
      </c>
      <c r="BH640">
        <v>3.7321428571428501</v>
      </c>
      <c r="BI640" t="s">
        <v>2485</v>
      </c>
      <c r="BJ640">
        <v>0</v>
      </c>
      <c r="BK640" s="3" t="str">
        <f t="shared" si="239"/>
        <v>No</v>
      </c>
      <c r="BM640" t="s">
        <v>5003</v>
      </c>
      <c r="BN640" t="s">
        <v>5004</v>
      </c>
      <c r="BO640" t="s">
        <v>5005</v>
      </c>
      <c r="BP640" t="s">
        <v>58</v>
      </c>
      <c r="BQ640" t="s">
        <v>59</v>
      </c>
      <c r="BR640" t="s">
        <v>5002</v>
      </c>
      <c r="BS640" t="s">
        <v>12482</v>
      </c>
      <c r="BT640" t="s">
        <v>12458</v>
      </c>
      <c r="BU640" t="s">
        <v>12544</v>
      </c>
      <c r="BV640" t="s">
        <v>12546</v>
      </c>
      <c r="BW640" t="s">
        <v>12501</v>
      </c>
      <c r="BX640" t="s">
        <v>12547</v>
      </c>
      <c r="BY640" t="s">
        <v>12463</v>
      </c>
      <c r="BZ640" t="s">
        <v>12493</v>
      </c>
      <c r="CA640" t="s">
        <v>12550</v>
      </c>
      <c r="CB640" t="s">
        <v>12487</v>
      </c>
      <c r="CC640" t="s">
        <v>12551</v>
      </c>
      <c r="CD640" t="s">
        <v>12475</v>
      </c>
      <c r="CE640" t="s">
        <v>12469</v>
      </c>
      <c r="CF640" t="s">
        <v>12515</v>
      </c>
      <c r="CG640" t="s">
        <v>12512</v>
      </c>
      <c r="CH640" t="s">
        <v>12545</v>
      </c>
      <c r="CI640" t="s">
        <v>12466</v>
      </c>
      <c r="CJ640" t="s">
        <v>12549</v>
      </c>
      <c r="CK640" t="s">
        <v>12542</v>
      </c>
      <c r="CL640" t="s">
        <v>12486</v>
      </c>
    </row>
    <row r="641" spans="1:97" hidden="1" x14ac:dyDescent="0.25">
      <c r="A641">
        <v>640</v>
      </c>
      <c r="B641" t="s">
        <v>2839</v>
      </c>
      <c r="C641" t="s">
        <v>2840</v>
      </c>
      <c r="D641">
        <v>2.8</v>
      </c>
      <c r="E641">
        <v>3</v>
      </c>
      <c r="F641" t="s">
        <v>45</v>
      </c>
      <c r="G641">
        <v>100</v>
      </c>
      <c r="H641" s="3">
        <f t="shared" si="216"/>
        <v>280</v>
      </c>
      <c r="I641" s="3">
        <f t="shared" si="217"/>
        <v>300</v>
      </c>
      <c r="J641">
        <v>1</v>
      </c>
      <c r="K641" s="3" t="str">
        <f t="shared" si="219"/>
        <v>Yes</v>
      </c>
      <c r="L641" s="3" t="str">
        <f t="shared" si="220"/>
        <v>with rating</v>
      </c>
      <c r="M641" s="3">
        <f t="shared" si="221"/>
        <v>1</v>
      </c>
      <c r="N641" s="3" t="str">
        <f t="shared" si="222"/>
        <v>Below average</v>
      </c>
      <c r="O641" s="3">
        <f t="shared" si="223"/>
        <v>0</v>
      </c>
      <c r="P641" s="3">
        <f t="shared" si="224"/>
        <v>0</v>
      </c>
      <c r="Q641" s="3">
        <f t="shared" si="225"/>
        <v>0</v>
      </c>
      <c r="R641" s="3">
        <f t="shared" si="226"/>
        <v>1</v>
      </c>
      <c r="S641" s="3">
        <f t="shared" si="227"/>
        <v>0</v>
      </c>
      <c r="T641" s="3">
        <f t="shared" si="228"/>
        <v>0</v>
      </c>
      <c r="U641" s="3" t="str">
        <f t="shared" si="229"/>
        <v>Good</v>
      </c>
      <c r="V641">
        <v>3.17</v>
      </c>
      <c r="W641">
        <v>6</v>
      </c>
      <c r="X641">
        <v>1</v>
      </c>
      <c r="Y641" s="8">
        <f t="shared" si="230"/>
        <v>0.16666666666666666</v>
      </c>
      <c r="Z641">
        <v>1</v>
      </c>
      <c r="AA641">
        <v>3</v>
      </c>
      <c r="AB641">
        <v>0</v>
      </c>
      <c r="AC641">
        <v>1</v>
      </c>
      <c r="AD641" s="9">
        <f t="shared" si="231"/>
        <v>0.16666666666666666</v>
      </c>
      <c r="AE641">
        <v>0</v>
      </c>
      <c r="AF641">
        <v>0</v>
      </c>
      <c r="AG641" s="3" t="str">
        <f t="shared" si="232"/>
        <v>No</v>
      </c>
      <c r="AH641">
        <v>0</v>
      </c>
      <c r="AI641" s="3" t="str">
        <f t="shared" si="233"/>
        <v>No</v>
      </c>
      <c r="AJ641">
        <v>0</v>
      </c>
      <c r="AK641" s="3" t="str">
        <f t="shared" si="234"/>
        <v>No</v>
      </c>
      <c r="AL641" t="s">
        <v>11645</v>
      </c>
      <c r="AM641" t="s">
        <v>161</v>
      </c>
      <c r="AN641" t="s">
        <v>64</v>
      </c>
      <c r="AO641">
        <v>10</v>
      </c>
      <c r="AP641" s="6" t="s">
        <v>12443</v>
      </c>
      <c r="AQ641">
        <v>1</v>
      </c>
      <c r="AR641">
        <v>0</v>
      </c>
      <c r="AS641" s="3" t="str">
        <f t="shared" si="235"/>
        <v>No</v>
      </c>
      <c r="AT641">
        <v>44</v>
      </c>
      <c r="AU641">
        <v>50</v>
      </c>
      <c r="AV641" t="str">
        <f t="shared" si="236"/>
        <v>Yes</v>
      </c>
      <c r="AW641">
        <v>1</v>
      </c>
      <c r="AX641" t="s">
        <v>12445</v>
      </c>
      <c r="AY641" t="s">
        <v>51</v>
      </c>
      <c r="AZ641" s="6" t="s">
        <v>5461</v>
      </c>
      <c r="BA641" t="s">
        <v>5462</v>
      </c>
      <c r="BB641" t="s">
        <v>5463</v>
      </c>
      <c r="BC641" s="3" t="str">
        <f t="shared" si="237"/>
        <v>with rating</v>
      </c>
      <c r="BD641">
        <v>4595</v>
      </c>
      <c r="BE641" s="3">
        <v>90</v>
      </c>
      <c r="BF641" s="8">
        <f t="shared" si="238"/>
        <v>0.9</v>
      </c>
      <c r="BG641" s="5">
        <f t="shared" si="218"/>
        <v>4135.5</v>
      </c>
      <c r="BH641">
        <v>4.2581066376496102</v>
      </c>
      <c r="BI641" t="s">
        <v>5464</v>
      </c>
      <c r="BJ641">
        <v>0</v>
      </c>
      <c r="BK641" s="3" t="str">
        <f t="shared" si="239"/>
        <v>No</v>
      </c>
      <c r="BM641" t="s">
        <v>5465</v>
      </c>
      <c r="BN641" t="s">
        <v>5466</v>
      </c>
      <c r="BO641" t="s">
        <v>5467</v>
      </c>
      <c r="BP641" t="s">
        <v>58</v>
      </c>
      <c r="BQ641" t="s">
        <v>59</v>
      </c>
      <c r="BR641" t="s">
        <v>11645</v>
      </c>
      <c r="BS641" t="s">
        <v>12458</v>
      </c>
      <c r="BT641" t="s">
        <v>12519</v>
      </c>
      <c r="BU641" t="s">
        <v>12914</v>
      </c>
      <c r="BV641" t="s">
        <v>12515</v>
      </c>
      <c r="BW641" t="s">
        <v>12827</v>
      </c>
      <c r="BX641" t="s">
        <v>12596</v>
      </c>
      <c r="BY641" t="s">
        <v>12486</v>
      </c>
      <c r="BZ641" t="s">
        <v>12524</v>
      </c>
      <c r="CA641" t="s">
        <v>12568</v>
      </c>
      <c r="CB641" t="s">
        <v>12463</v>
      </c>
      <c r="CC641" t="s">
        <v>12564</v>
      </c>
      <c r="CD641" t="s">
        <v>12650</v>
      </c>
      <c r="CE641" t="s">
        <v>12545</v>
      </c>
      <c r="CF641" t="s">
        <v>12492</v>
      </c>
      <c r="CG641" t="s">
        <v>12565</v>
      </c>
      <c r="CH641" t="s">
        <v>12475</v>
      </c>
      <c r="CI641" t="s">
        <v>12466</v>
      </c>
      <c r="CJ641" t="s">
        <v>12510</v>
      </c>
    </row>
    <row r="642" spans="1:97" hidden="1" x14ac:dyDescent="0.25">
      <c r="A642">
        <v>641</v>
      </c>
      <c r="B642" t="s">
        <v>5468</v>
      </c>
      <c r="C642" t="s">
        <v>5468</v>
      </c>
      <c r="D642">
        <v>16</v>
      </c>
      <c r="E642">
        <v>25</v>
      </c>
      <c r="F642" t="s">
        <v>45</v>
      </c>
      <c r="G642">
        <v>10</v>
      </c>
      <c r="H642" s="3">
        <f t="shared" ref="H642:H705" si="240">D642*G642</f>
        <v>160</v>
      </c>
      <c r="I642" s="3">
        <f t="shared" ref="I642:I705" si="241">E642*G642</f>
        <v>250</v>
      </c>
      <c r="J642">
        <v>1</v>
      </c>
      <c r="K642" s="3" t="str">
        <f t="shared" si="219"/>
        <v>Yes</v>
      </c>
      <c r="L642" s="3" t="str">
        <f t="shared" si="220"/>
        <v>with rating</v>
      </c>
      <c r="M642" s="3">
        <f t="shared" si="221"/>
        <v>1</v>
      </c>
      <c r="N642" s="3" t="str">
        <f t="shared" si="222"/>
        <v>Above average</v>
      </c>
      <c r="O642" s="3">
        <f t="shared" si="223"/>
        <v>0</v>
      </c>
      <c r="P642" s="3">
        <f t="shared" si="224"/>
        <v>0</v>
      </c>
      <c r="Q642" s="3">
        <f t="shared" si="225"/>
        <v>0</v>
      </c>
      <c r="R642" s="3">
        <f t="shared" si="226"/>
        <v>0</v>
      </c>
      <c r="S642" s="3">
        <f t="shared" si="227"/>
        <v>1</v>
      </c>
      <c r="T642" s="3">
        <f t="shared" si="228"/>
        <v>0</v>
      </c>
      <c r="U642" s="3" t="str">
        <f t="shared" si="229"/>
        <v>Very good</v>
      </c>
      <c r="V642">
        <v>4.5</v>
      </c>
      <c r="W642">
        <v>4</v>
      </c>
      <c r="X642">
        <v>3</v>
      </c>
      <c r="Y642" s="8">
        <f t="shared" si="230"/>
        <v>0.75</v>
      </c>
      <c r="Z642">
        <v>0</v>
      </c>
      <c r="AA642">
        <v>1</v>
      </c>
      <c r="AB642">
        <v>0</v>
      </c>
      <c r="AC642">
        <v>0</v>
      </c>
      <c r="AD642" s="9">
        <f t="shared" si="231"/>
        <v>0</v>
      </c>
      <c r="AE642">
        <v>0</v>
      </c>
      <c r="AF642">
        <v>0</v>
      </c>
      <c r="AG642" s="3" t="str">
        <f t="shared" si="232"/>
        <v>No</v>
      </c>
      <c r="AH642">
        <v>0</v>
      </c>
      <c r="AI642" s="3" t="str">
        <f t="shared" si="233"/>
        <v>No</v>
      </c>
      <c r="AJ642">
        <v>0</v>
      </c>
      <c r="AK642" s="3" t="str">
        <f t="shared" si="234"/>
        <v>No</v>
      </c>
      <c r="AL642" t="s">
        <v>5469</v>
      </c>
      <c r="AM642" t="s">
        <v>47</v>
      </c>
      <c r="AN642" t="s">
        <v>96</v>
      </c>
      <c r="AO642">
        <v>50</v>
      </c>
      <c r="AP642" s="6" t="s">
        <v>12443</v>
      </c>
      <c r="AQ642">
        <v>5</v>
      </c>
      <c r="AR642">
        <v>0</v>
      </c>
      <c r="AS642" s="3" t="str">
        <f t="shared" si="235"/>
        <v>No</v>
      </c>
      <c r="AT642">
        <v>55</v>
      </c>
      <c r="AU642">
        <v>50</v>
      </c>
      <c r="AV642" t="str">
        <f t="shared" si="236"/>
        <v>No</v>
      </c>
      <c r="AY642" t="s">
        <v>51</v>
      </c>
      <c r="AZ642" s="6" t="s">
        <v>5470</v>
      </c>
      <c r="BA642" t="s">
        <v>5470</v>
      </c>
      <c r="BB642" t="s">
        <v>5471</v>
      </c>
      <c r="BC642" s="3" t="str">
        <f t="shared" si="237"/>
        <v>with rating</v>
      </c>
      <c r="BD642">
        <v>676</v>
      </c>
      <c r="BE642" s="3">
        <v>85</v>
      </c>
      <c r="BF642" s="8">
        <f t="shared" si="238"/>
        <v>0.85</v>
      </c>
      <c r="BG642" s="5">
        <f t="shared" ref="BG642:BG705" si="242">BE642*BD642/100</f>
        <v>574.6</v>
      </c>
      <c r="BH642">
        <v>4.0147928994082802</v>
      </c>
      <c r="BI642" t="s">
        <v>5472</v>
      </c>
      <c r="BJ642">
        <v>0</v>
      </c>
      <c r="BK642" s="3" t="str">
        <f t="shared" si="239"/>
        <v>No</v>
      </c>
      <c r="BM642" t="s">
        <v>5473</v>
      </c>
      <c r="BN642" t="s">
        <v>5474</v>
      </c>
      <c r="BO642" t="s">
        <v>5475</v>
      </c>
      <c r="BP642" t="s">
        <v>58</v>
      </c>
      <c r="BQ642" t="s">
        <v>59</v>
      </c>
      <c r="BR642" t="s">
        <v>5469</v>
      </c>
      <c r="BS642" t="s">
        <v>12458</v>
      </c>
      <c r="BT642" t="s">
        <v>12847</v>
      </c>
      <c r="BU642" t="s">
        <v>12459</v>
      </c>
      <c r="BV642" t="s">
        <v>12704</v>
      </c>
      <c r="BW642" t="s">
        <v>14008</v>
      </c>
      <c r="BX642" t="s">
        <v>12508</v>
      </c>
      <c r="BY642" t="s">
        <v>12473</v>
      </c>
      <c r="BZ642" t="s">
        <v>12611</v>
      </c>
      <c r="CA642" t="s">
        <v>12502</v>
      </c>
      <c r="CB642" t="s">
        <v>12605</v>
      </c>
      <c r="CC642" t="s">
        <v>12613</v>
      </c>
      <c r="CD642" t="s">
        <v>12525</v>
      </c>
      <c r="CE642" t="s">
        <v>12702</v>
      </c>
      <c r="CF642" t="s">
        <v>12647</v>
      </c>
      <c r="CG642" t="s">
        <v>12626</v>
      </c>
      <c r="CH642" t="s">
        <v>12489</v>
      </c>
      <c r="CI642" t="s">
        <v>13787</v>
      </c>
      <c r="CJ642" t="s">
        <v>12466</v>
      </c>
      <c r="CK642" t="s">
        <v>14009</v>
      </c>
      <c r="CL642" t="s">
        <v>12614</v>
      </c>
    </row>
    <row r="643" spans="1:97" hidden="1" x14ac:dyDescent="0.25">
      <c r="A643">
        <v>642</v>
      </c>
      <c r="B643" t="s">
        <v>5476</v>
      </c>
      <c r="C643" t="s">
        <v>5477</v>
      </c>
      <c r="D643">
        <v>9</v>
      </c>
      <c r="E643">
        <v>17</v>
      </c>
      <c r="F643" t="s">
        <v>45</v>
      </c>
      <c r="G643">
        <v>100</v>
      </c>
      <c r="H643" s="3">
        <f t="shared" si="240"/>
        <v>900</v>
      </c>
      <c r="I643" s="3">
        <f t="shared" si="241"/>
        <v>1700</v>
      </c>
      <c r="J643">
        <v>0</v>
      </c>
      <c r="K643" s="3" t="str">
        <f t="shared" ref="K643:K706" si="243">IF(J643=0, "No", "Yes")</f>
        <v>No</v>
      </c>
      <c r="L643" s="3" t="str">
        <f t="shared" ref="L643:L706" si="244">IF(M643=0, "without rating", "with rating")</f>
        <v>with rating</v>
      </c>
      <c r="M643" s="3">
        <f t="shared" ref="M643:M706" si="245">IF(W643&gt;0,1,0)</f>
        <v>1</v>
      </c>
      <c r="N643" s="3" t="str">
        <f t="shared" ref="N643:N706" si="246">IF(V643&gt;3.79, "Above average", IF(V643=0,"no rating","Below average"))</f>
        <v>Below average</v>
      </c>
      <c r="O643" s="3">
        <f t="shared" ref="O643:O706" si="247">IF(V643=0,1,0)</f>
        <v>0</v>
      </c>
      <c r="P643" s="3">
        <f t="shared" ref="P643:P706" si="248">IF(AND(V643&gt;0,V643&lt;=1), 1,0)</f>
        <v>0</v>
      </c>
      <c r="Q643" s="3">
        <f t="shared" ref="Q643:Q706" si="249">IF(AND(V643&gt;= 1.5,V643&lt;=2.5),1,0)</f>
        <v>0</v>
      </c>
      <c r="R643" s="3">
        <f t="shared" ref="R643:R706" si="250">IF(AND(V643&gt;2.5,V643&lt;= 3.5),1,0)</f>
        <v>0</v>
      </c>
      <c r="S643" s="3">
        <f t="shared" ref="S643:S706" si="251">IF(AND(V643&gt;3.5,V643&lt;=4.5),1,0)</f>
        <v>1</v>
      </c>
      <c r="T643" s="3">
        <f t="shared" ref="T643:T706" si="252">IF(AND(V643&gt;4.5,V643&lt;=5),1,0)</f>
        <v>0</v>
      </c>
      <c r="U643" s="3" t="str">
        <f t="shared" ref="U643:U706" si="253">IF(V643=0,"no rating",IF(AND(V643&lt;0,V643&lt;=1.5),"Poor",IF(AND(V643&gt;1.5,V643&lt;=2.5),"Fair",IF(AND(V643&gt;2.5,V643&lt;=3.5),"Good",IF(AND(V643&gt;3.5,V643&lt;=4.5),"Very good",IF(AND(V643&gt;4.5,V643&lt;=5),"Excellent","Error"))))))</f>
        <v>Very good</v>
      </c>
      <c r="V643">
        <v>3.63</v>
      </c>
      <c r="W643">
        <v>92</v>
      </c>
      <c r="X643">
        <v>35</v>
      </c>
      <c r="Y643" s="8">
        <f t="shared" ref="Y643:Y706" si="254">X643/W643</f>
        <v>0.38043478260869568</v>
      </c>
      <c r="Z643">
        <v>25</v>
      </c>
      <c r="AA643">
        <v>7</v>
      </c>
      <c r="AB643">
        <v>13</v>
      </c>
      <c r="AC643">
        <v>12</v>
      </c>
      <c r="AD643" s="9">
        <f t="shared" ref="AD643:AD706" si="255">AC643/W643</f>
        <v>0.13043478260869565</v>
      </c>
      <c r="AE643">
        <v>0</v>
      </c>
      <c r="AF643">
        <v>0</v>
      </c>
      <c r="AG643" s="3" t="str">
        <f t="shared" ref="AG643:AG706" si="256">IF(AF643=0, "No", "Yes")</f>
        <v>No</v>
      </c>
      <c r="AH643">
        <v>0</v>
      </c>
      <c r="AI643" s="3" t="str">
        <f t="shared" ref="AI643:AI706" si="257">IF(AH643=0,"No", "Yes")</f>
        <v>No</v>
      </c>
      <c r="AJ643">
        <v>0</v>
      </c>
      <c r="AK643" s="3" t="str">
        <f t="shared" ref="AK643:AK706" si="258">IF(AJ643=0,"No","Yes")</f>
        <v>No</v>
      </c>
      <c r="AL643" t="s">
        <v>5478</v>
      </c>
      <c r="AN643" t="s">
        <v>96</v>
      </c>
      <c r="AO643">
        <v>1</v>
      </c>
      <c r="AP643" s="6" t="s">
        <v>12443</v>
      </c>
      <c r="AQ643">
        <v>3</v>
      </c>
      <c r="AR643">
        <v>0</v>
      </c>
      <c r="AS643" s="3" t="str">
        <f t="shared" ref="AS643:AS706" si="259">IF(AR643=0, "No", "Yes")</f>
        <v>No</v>
      </c>
      <c r="AT643">
        <v>107</v>
      </c>
      <c r="AU643">
        <v>50</v>
      </c>
      <c r="AV643" t="str">
        <f t="shared" ref="AV643:AV706" si="260">IF(AW643=0, "No", "Yes")</f>
        <v>No</v>
      </c>
      <c r="AY643" t="s">
        <v>51</v>
      </c>
      <c r="AZ643" s="6" t="s">
        <v>5479</v>
      </c>
      <c r="BA643" t="s">
        <v>5480</v>
      </c>
      <c r="BB643" t="s">
        <v>5481</v>
      </c>
      <c r="BC643" s="3" t="str">
        <f t="shared" ref="BC643:BC706" si="261">IF(BD643=0, "without rating", "with rating")</f>
        <v>with rating</v>
      </c>
      <c r="BD643">
        <v>3190</v>
      </c>
      <c r="BE643" s="3">
        <v>0</v>
      </c>
      <c r="BF643" s="8">
        <f t="shared" ref="BF643:BF706" si="262">BE643/100</f>
        <v>0</v>
      </c>
      <c r="BG643" s="5">
        <f t="shared" si="242"/>
        <v>0</v>
      </c>
      <c r="BH643">
        <v>4.2899686520376097</v>
      </c>
      <c r="BI643" t="s">
        <v>5482</v>
      </c>
      <c r="BJ643">
        <v>0</v>
      </c>
      <c r="BK643" s="3" t="str">
        <f t="shared" ref="BK643:BK706" si="263">IF(BJ643=0, "No", "Yes")</f>
        <v>No</v>
      </c>
      <c r="BM643" t="s">
        <v>5483</v>
      </c>
      <c r="BN643" t="s">
        <v>5484</v>
      </c>
      <c r="BO643" t="s">
        <v>5485</v>
      </c>
      <c r="BP643" t="s">
        <v>58</v>
      </c>
      <c r="BQ643" t="s">
        <v>59</v>
      </c>
      <c r="BR643" t="s">
        <v>5478</v>
      </c>
      <c r="BS643" t="s">
        <v>12458</v>
      </c>
      <c r="BT643" t="s">
        <v>12459</v>
      </c>
      <c r="BU643" t="s">
        <v>13219</v>
      </c>
      <c r="BV643" t="s">
        <v>12840</v>
      </c>
      <c r="BW643" t="s">
        <v>12486</v>
      </c>
      <c r="BX643" t="s">
        <v>12463</v>
      </c>
      <c r="BY643" t="s">
        <v>12740</v>
      </c>
      <c r="BZ643" t="s">
        <v>12563</v>
      </c>
      <c r="CA643" t="s">
        <v>12597</v>
      </c>
      <c r="CB643" t="s">
        <v>12489</v>
      </c>
      <c r="CC643" t="s">
        <v>12490</v>
      </c>
      <c r="CD643" t="s">
        <v>12562</v>
      </c>
      <c r="CE643" t="s">
        <v>12508</v>
      </c>
      <c r="CF643" t="s">
        <v>12475</v>
      </c>
    </row>
    <row r="644" spans="1:97" hidden="1" x14ac:dyDescent="0.25">
      <c r="A644">
        <v>643</v>
      </c>
      <c r="B644" t="s">
        <v>5486</v>
      </c>
      <c r="C644" t="s">
        <v>5487</v>
      </c>
      <c r="D644">
        <v>7</v>
      </c>
      <c r="E644">
        <v>9</v>
      </c>
      <c r="F644" t="s">
        <v>45</v>
      </c>
      <c r="G644">
        <v>5000</v>
      </c>
      <c r="H644" s="3">
        <f t="shared" si="240"/>
        <v>35000</v>
      </c>
      <c r="I644" s="3">
        <f t="shared" si="241"/>
        <v>45000</v>
      </c>
      <c r="J644">
        <v>1</v>
      </c>
      <c r="K644" s="3" t="str">
        <f t="shared" si="243"/>
        <v>Yes</v>
      </c>
      <c r="L644" s="3" t="str">
        <f t="shared" si="244"/>
        <v>with rating</v>
      </c>
      <c r="M644" s="3">
        <f t="shared" si="245"/>
        <v>1</v>
      </c>
      <c r="N644" s="3" t="str">
        <f t="shared" si="246"/>
        <v>Above average</v>
      </c>
      <c r="O644" s="3">
        <f t="shared" si="247"/>
        <v>0</v>
      </c>
      <c r="P644" s="3">
        <f t="shared" si="248"/>
        <v>0</v>
      </c>
      <c r="Q644" s="3">
        <f t="shared" si="249"/>
        <v>0</v>
      </c>
      <c r="R644" s="3">
        <f t="shared" si="250"/>
        <v>0</v>
      </c>
      <c r="S644" s="3">
        <f t="shared" si="251"/>
        <v>1</v>
      </c>
      <c r="T644" s="3">
        <f t="shared" si="252"/>
        <v>0</v>
      </c>
      <c r="U644" s="3" t="str">
        <f t="shared" si="253"/>
        <v>Very good</v>
      </c>
      <c r="V644">
        <v>3.83</v>
      </c>
      <c r="W644">
        <v>1169</v>
      </c>
      <c r="X644">
        <v>557</v>
      </c>
      <c r="Y644" s="8">
        <f t="shared" si="254"/>
        <v>0.47647562018819506</v>
      </c>
      <c r="Z644">
        <v>216</v>
      </c>
      <c r="AA644">
        <v>174</v>
      </c>
      <c r="AB644">
        <v>83</v>
      </c>
      <c r="AC644">
        <v>139</v>
      </c>
      <c r="AD644" s="9">
        <f t="shared" si="255"/>
        <v>0.11890504704875962</v>
      </c>
      <c r="AE644">
        <v>0</v>
      </c>
      <c r="AF644">
        <v>0</v>
      </c>
      <c r="AG644" s="3" t="str">
        <f t="shared" si="256"/>
        <v>No</v>
      </c>
      <c r="AH644">
        <v>0</v>
      </c>
      <c r="AI644" s="3" t="str">
        <f t="shared" si="257"/>
        <v>No</v>
      </c>
      <c r="AJ644">
        <v>0</v>
      </c>
      <c r="AK644" s="3" t="str">
        <f t="shared" si="258"/>
        <v>No</v>
      </c>
      <c r="AL644" t="s">
        <v>5488</v>
      </c>
      <c r="AN644" t="s">
        <v>96</v>
      </c>
      <c r="AO644">
        <v>50</v>
      </c>
      <c r="AP644" s="6" t="s">
        <v>12443</v>
      </c>
      <c r="AQ644">
        <v>2</v>
      </c>
      <c r="AR644">
        <v>0</v>
      </c>
      <c r="AS644" s="3" t="str">
        <f t="shared" si="259"/>
        <v>No</v>
      </c>
      <c r="AT644">
        <v>43</v>
      </c>
      <c r="AU644">
        <v>50</v>
      </c>
      <c r="AV644" t="str">
        <f t="shared" si="260"/>
        <v>Yes</v>
      </c>
      <c r="AW644">
        <v>1</v>
      </c>
      <c r="AX644" t="s">
        <v>12445</v>
      </c>
      <c r="AY644" t="s">
        <v>51</v>
      </c>
      <c r="AZ644" s="6" t="s">
        <v>5489</v>
      </c>
      <c r="BA644" t="s">
        <v>5490</v>
      </c>
      <c r="BB644" t="s">
        <v>5491</v>
      </c>
      <c r="BC644" s="3" t="str">
        <f t="shared" si="261"/>
        <v>with rating</v>
      </c>
      <c r="BD644">
        <v>33705</v>
      </c>
      <c r="BE644" s="3">
        <v>88</v>
      </c>
      <c r="BF644" s="8">
        <f t="shared" si="262"/>
        <v>0.88</v>
      </c>
      <c r="BG644" s="5">
        <f t="shared" si="242"/>
        <v>29660.400000000001</v>
      </c>
      <c r="BH644">
        <v>4.1349354695149003</v>
      </c>
      <c r="BI644" t="s">
        <v>5492</v>
      </c>
      <c r="BJ644">
        <v>0</v>
      </c>
      <c r="BK644" s="3" t="str">
        <f t="shared" si="263"/>
        <v>No</v>
      </c>
      <c r="BM644" t="s">
        <v>5493</v>
      </c>
      <c r="BN644" t="s">
        <v>5494</v>
      </c>
      <c r="BO644" t="s">
        <v>5495</v>
      </c>
      <c r="BP644" t="s">
        <v>58</v>
      </c>
      <c r="BQ644" t="s">
        <v>59</v>
      </c>
      <c r="BR644" t="s">
        <v>5488</v>
      </c>
      <c r="BS644" t="s">
        <v>13042</v>
      </c>
      <c r="BT644" t="s">
        <v>12459</v>
      </c>
      <c r="BU644" t="s">
        <v>12680</v>
      </c>
      <c r="BV644" t="s">
        <v>12523</v>
      </c>
      <c r="BW644" t="s">
        <v>14010</v>
      </c>
      <c r="BX644" t="s">
        <v>12463</v>
      </c>
      <c r="BY644" t="s">
        <v>12774</v>
      </c>
      <c r="BZ644" t="s">
        <v>12776</v>
      </c>
      <c r="CA644" t="s">
        <v>12493</v>
      </c>
      <c r="CB644" t="s">
        <v>12725</v>
      </c>
    </row>
    <row r="645" spans="1:97" hidden="1" x14ac:dyDescent="0.25">
      <c r="A645">
        <v>644</v>
      </c>
      <c r="B645" t="s">
        <v>5496</v>
      </c>
      <c r="C645" t="s">
        <v>5497</v>
      </c>
      <c r="D645">
        <v>16</v>
      </c>
      <c r="E645">
        <v>14</v>
      </c>
      <c r="F645" t="s">
        <v>45</v>
      </c>
      <c r="G645">
        <v>100</v>
      </c>
      <c r="H645" s="3">
        <f t="shared" si="240"/>
        <v>1600</v>
      </c>
      <c r="I645" s="3">
        <f t="shared" si="241"/>
        <v>1400</v>
      </c>
      <c r="J645">
        <v>0</v>
      </c>
      <c r="K645" s="3" t="str">
        <f t="shared" si="243"/>
        <v>No</v>
      </c>
      <c r="L645" s="3" t="str">
        <f t="shared" si="244"/>
        <v>with rating</v>
      </c>
      <c r="M645" s="3">
        <f t="shared" si="245"/>
        <v>1</v>
      </c>
      <c r="N645" s="3" t="str">
        <f t="shared" si="246"/>
        <v>Above average</v>
      </c>
      <c r="O645" s="3">
        <f t="shared" si="247"/>
        <v>0</v>
      </c>
      <c r="P645" s="3">
        <f t="shared" si="248"/>
        <v>0</v>
      </c>
      <c r="Q645" s="3">
        <f t="shared" si="249"/>
        <v>0</v>
      </c>
      <c r="R645" s="3">
        <f t="shared" si="250"/>
        <v>0</v>
      </c>
      <c r="S645" s="3">
        <f t="shared" si="251"/>
        <v>1</v>
      </c>
      <c r="T645" s="3">
        <f t="shared" si="252"/>
        <v>0</v>
      </c>
      <c r="U645" s="3" t="str">
        <f t="shared" si="253"/>
        <v>Very good</v>
      </c>
      <c r="V645">
        <v>4</v>
      </c>
      <c r="W645">
        <v>11</v>
      </c>
      <c r="X645">
        <v>5</v>
      </c>
      <c r="Y645" s="8">
        <f t="shared" si="254"/>
        <v>0.45454545454545453</v>
      </c>
      <c r="Z645">
        <v>3</v>
      </c>
      <c r="AA645">
        <v>2</v>
      </c>
      <c r="AB645">
        <v>0</v>
      </c>
      <c r="AC645">
        <v>1</v>
      </c>
      <c r="AD645" s="9">
        <f t="shared" si="255"/>
        <v>9.0909090909090912E-2</v>
      </c>
      <c r="AE645">
        <v>0</v>
      </c>
      <c r="AF645">
        <v>0</v>
      </c>
      <c r="AG645" s="3" t="str">
        <f t="shared" si="256"/>
        <v>No</v>
      </c>
      <c r="AH645">
        <v>0</v>
      </c>
      <c r="AI645" s="3" t="str">
        <f t="shared" si="257"/>
        <v>No</v>
      </c>
      <c r="AJ645">
        <v>0</v>
      </c>
      <c r="AK645" s="3" t="str">
        <f t="shared" si="258"/>
        <v>No</v>
      </c>
      <c r="AL645" t="s">
        <v>5498</v>
      </c>
      <c r="AM645" t="s">
        <v>85</v>
      </c>
      <c r="AN645" t="s">
        <v>11530</v>
      </c>
      <c r="AO645">
        <v>50</v>
      </c>
      <c r="AP645" s="6" t="s">
        <v>12443</v>
      </c>
      <c r="AQ645">
        <v>5</v>
      </c>
      <c r="AR645">
        <v>0</v>
      </c>
      <c r="AS645" s="3" t="str">
        <f t="shared" si="259"/>
        <v>No</v>
      </c>
      <c r="AT645">
        <v>26</v>
      </c>
      <c r="AU645">
        <v>50</v>
      </c>
      <c r="AV645" t="str">
        <f t="shared" si="260"/>
        <v>Yes</v>
      </c>
      <c r="AW645">
        <v>1</v>
      </c>
      <c r="AX645" t="s">
        <v>12445</v>
      </c>
      <c r="AY645" t="s">
        <v>51</v>
      </c>
      <c r="AZ645" s="6" t="s">
        <v>5500</v>
      </c>
      <c r="BA645" t="s">
        <v>5501</v>
      </c>
      <c r="BB645" t="s">
        <v>5502</v>
      </c>
      <c r="BC645" s="3" t="str">
        <f t="shared" si="261"/>
        <v>with rating</v>
      </c>
      <c r="BD645">
        <v>3588</v>
      </c>
      <c r="BE645" s="3">
        <v>89</v>
      </c>
      <c r="BF645" s="8">
        <f t="shared" si="262"/>
        <v>0.89</v>
      </c>
      <c r="BG645" s="5">
        <f t="shared" si="242"/>
        <v>3193.32</v>
      </c>
      <c r="BH645">
        <v>4.1482720178372299</v>
      </c>
      <c r="BI645" t="s">
        <v>5503</v>
      </c>
      <c r="BJ645">
        <v>0</v>
      </c>
      <c r="BK645" s="3" t="str">
        <f t="shared" si="263"/>
        <v>No</v>
      </c>
      <c r="BM645" t="s">
        <v>5504</v>
      </c>
      <c r="BN645" t="s">
        <v>5505</v>
      </c>
      <c r="BO645" s="1" t="s">
        <v>5506</v>
      </c>
      <c r="BP645" t="s">
        <v>58</v>
      </c>
      <c r="BQ645" t="s">
        <v>59</v>
      </c>
      <c r="BR645" t="s">
        <v>5498</v>
      </c>
      <c r="BS645" t="s">
        <v>12458</v>
      </c>
      <c r="BT645" t="s">
        <v>12861</v>
      </c>
      <c r="BU645" t="s">
        <v>12557</v>
      </c>
      <c r="BV645" t="s">
        <v>12596</v>
      </c>
      <c r="BW645" t="s">
        <v>12486</v>
      </c>
      <c r="BX645" t="s">
        <v>12477</v>
      </c>
      <c r="BY645" t="s">
        <v>12740</v>
      </c>
      <c r="BZ645" t="s">
        <v>12560</v>
      </c>
      <c r="CA645" t="s">
        <v>12463</v>
      </c>
      <c r="CB645" t="s">
        <v>12555</v>
      </c>
      <c r="CC645" t="s">
        <v>12911</v>
      </c>
      <c r="CD645" t="s">
        <v>12559</v>
      </c>
      <c r="CE645" t="s">
        <v>12565</v>
      </c>
      <c r="CF645" t="s">
        <v>12475</v>
      </c>
      <c r="CG645" t="s">
        <v>12508</v>
      </c>
      <c r="CH645" t="s">
        <v>12599</v>
      </c>
    </row>
    <row r="646" spans="1:97" hidden="1" x14ac:dyDescent="0.25">
      <c r="A646">
        <v>645</v>
      </c>
      <c r="B646" t="s">
        <v>5507</v>
      </c>
      <c r="C646" t="s">
        <v>5508</v>
      </c>
      <c r="D646">
        <v>9</v>
      </c>
      <c r="E646">
        <v>34</v>
      </c>
      <c r="F646" t="s">
        <v>45</v>
      </c>
      <c r="G646">
        <v>50</v>
      </c>
      <c r="H646" s="3">
        <f t="shared" si="240"/>
        <v>450</v>
      </c>
      <c r="I646" s="3">
        <f t="shared" si="241"/>
        <v>1700</v>
      </c>
      <c r="J646">
        <v>0</v>
      </c>
      <c r="K646" s="3" t="str">
        <f t="shared" si="243"/>
        <v>No</v>
      </c>
      <c r="L646" s="3" t="str">
        <f t="shared" si="244"/>
        <v>with rating</v>
      </c>
      <c r="M646" s="3">
        <f t="shared" si="245"/>
        <v>1</v>
      </c>
      <c r="N646" s="3" t="str">
        <f t="shared" si="246"/>
        <v>Above average</v>
      </c>
      <c r="O646" s="3">
        <f t="shared" si="247"/>
        <v>0</v>
      </c>
      <c r="P646" s="3">
        <f t="shared" si="248"/>
        <v>0</v>
      </c>
      <c r="Q646" s="3">
        <f t="shared" si="249"/>
        <v>0</v>
      </c>
      <c r="R646" s="3">
        <f t="shared" si="250"/>
        <v>0</v>
      </c>
      <c r="S646" s="3">
        <f t="shared" si="251"/>
        <v>1</v>
      </c>
      <c r="T646" s="3">
        <f t="shared" si="252"/>
        <v>0</v>
      </c>
      <c r="U646" s="3" t="str">
        <f t="shared" si="253"/>
        <v>Very good</v>
      </c>
      <c r="V646">
        <v>4</v>
      </c>
      <c r="W646">
        <v>5</v>
      </c>
      <c r="X646">
        <v>3</v>
      </c>
      <c r="Y646" s="8">
        <f t="shared" si="254"/>
        <v>0.6</v>
      </c>
      <c r="Z646">
        <v>0</v>
      </c>
      <c r="AA646">
        <v>1</v>
      </c>
      <c r="AB646">
        <v>1</v>
      </c>
      <c r="AC646">
        <v>0</v>
      </c>
      <c r="AD646" s="9">
        <f t="shared" si="255"/>
        <v>0</v>
      </c>
      <c r="AE646">
        <v>0</v>
      </c>
      <c r="AF646">
        <v>0</v>
      </c>
      <c r="AG646" s="3" t="str">
        <f t="shared" si="256"/>
        <v>No</v>
      </c>
      <c r="AH646">
        <v>0</v>
      </c>
      <c r="AI646" s="3" t="str">
        <f t="shared" si="257"/>
        <v>No</v>
      </c>
      <c r="AJ646">
        <v>0</v>
      </c>
      <c r="AK646" s="3" t="str">
        <f t="shared" si="258"/>
        <v>No</v>
      </c>
      <c r="AL646" t="s">
        <v>5509</v>
      </c>
      <c r="AM646" t="s">
        <v>5510</v>
      </c>
      <c r="AN646" t="s">
        <v>96</v>
      </c>
      <c r="AO646">
        <v>50</v>
      </c>
      <c r="AP646" s="6" t="s">
        <v>12443</v>
      </c>
      <c r="AQ646">
        <v>3</v>
      </c>
      <c r="AR646">
        <v>0</v>
      </c>
      <c r="AS646" s="3" t="str">
        <f t="shared" si="259"/>
        <v>No</v>
      </c>
      <c r="AT646">
        <v>61</v>
      </c>
      <c r="AU646">
        <v>50</v>
      </c>
      <c r="AV646" t="str">
        <f t="shared" si="260"/>
        <v>Yes</v>
      </c>
      <c r="AW646">
        <v>1</v>
      </c>
      <c r="AX646" t="s">
        <v>12445</v>
      </c>
      <c r="AY646" t="s">
        <v>321</v>
      </c>
      <c r="AZ646" s="6" t="s">
        <v>5511</v>
      </c>
      <c r="BA646" t="s">
        <v>5511</v>
      </c>
      <c r="BB646" t="s">
        <v>5512</v>
      </c>
      <c r="BC646" s="3" t="str">
        <f t="shared" si="261"/>
        <v>with rating</v>
      </c>
      <c r="BD646">
        <v>537</v>
      </c>
      <c r="BE646" s="3">
        <v>95</v>
      </c>
      <c r="BF646" s="8">
        <f t="shared" si="262"/>
        <v>0.95</v>
      </c>
      <c r="BG646" s="5">
        <f t="shared" si="242"/>
        <v>510.15</v>
      </c>
      <c r="BH646">
        <v>4.4581005586592104</v>
      </c>
      <c r="BI646" t="s">
        <v>5513</v>
      </c>
      <c r="BJ646">
        <v>0</v>
      </c>
      <c r="BK646" s="3" t="str">
        <f t="shared" si="263"/>
        <v>No</v>
      </c>
      <c r="BM646" t="s">
        <v>5514</v>
      </c>
      <c r="BN646" t="s">
        <v>5515</v>
      </c>
      <c r="BO646" t="s">
        <v>5516</v>
      </c>
      <c r="BP646" t="s">
        <v>58</v>
      </c>
      <c r="BQ646" t="s">
        <v>59</v>
      </c>
      <c r="BR646" t="s">
        <v>5509</v>
      </c>
      <c r="BS646" t="s">
        <v>14011</v>
      </c>
      <c r="BT646" t="s">
        <v>12530</v>
      </c>
      <c r="BU646" t="s">
        <v>12459</v>
      </c>
      <c r="BV646" t="s">
        <v>12496</v>
      </c>
      <c r="BW646" t="s">
        <v>12512</v>
      </c>
      <c r="BX646" t="s">
        <v>13239</v>
      </c>
      <c r="BY646" t="s">
        <v>12458</v>
      </c>
      <c r="BZ646" t="s">
        <v>12473</v>
      </c>
      <c r="CA646" t="s">
        <v>12574</v>
      </c>
      <c r="CB646" t="s">
        <v>14012</v>
      </c>
      <c r="CC646" t="s">
        <v>12587</v>
      </c>
      <c r="CD646" t="s">
        <v>14013</v>
      </c>
      <c r="CE646" t="s">
        <v>12801</v>
      </c>
      <c r="CF646" t="s">
        <v>12605</v>
      </c>
      <c r="CG646" t="s">
        <v>12565</v>
      </c>
      <c r="CH646" t="s">
        <v>12487</v>
      </c>
      <c r="CI646" t="s">
        <v>12609</v>
      </c>
      <c r="CJ646" t="s">
        <v>12466</v>
      </c>
      <c r="CK646" t="s">
        <v>12581</v>
      </c>
      <c r="CL646" t="s">
        <v>12467</v>
      </c>
    </row>
    <row r="647" spans="1:97" hidden="1" x14ac:dyDescent="0.25">
      <c r="A647">
        <v>646</v>
      </c>
      <c r="B647" t="s">
        <v>5517</v>
      </c>
      <c r="C647" t="s">
        <v>11868</v>
      </c>
      <c r="D647">
        <v>3</v>
      </c>
      <c r="E647">
        <v>26</v>
      </c>
      <c r="F647" t="s">
        <v>45</v>
      </c>
      <c r="G647">
        <v>100</v>
      </c>
      <c r="H647" s="3">
        <f t="shared" si="240"/>
        <v>300</v>
      </c>
      <c r="I647" s="3">
        <f t="shared" si="241"/>
        <v>2600</v>
      </c>
      <c r="J647">
        <v>1</v>
      </c>
      <c r="K647" s="3" t="str">
        <f t="shared" si="243"/>
        <v>Yes</v>
      </c>
      <c r="L647" s="3" t="str">
        <f t="shared" si="244"/>
        <v>with rating</v>
      </c>
      <c r="M647" s="3">
        <f t="shared" si="245"/>
        <v>1</v>
      </c>
      <c r="N647" s="3" t="str">
        <f t="shared" si="246"/>
        <v>Below average</v>
      </c>
      <c r="O647" s="3">
        <f t="shared" si="247"/>
        <v>0</v>
      </c>
      <c r="P647" s="3">
        <f t="shared" si="248"/>
        <v>0</v>
      </c>
      <c r="Q647" s="3">
        <f t="shared" si="249"/>
        <v>1</v>
      </c>
      <c r="R647" s="3">
        <f t="shared" si="250"/>
        <v>0</v>
      </c>
      <c r="S647" s="3">
        <f t="shared" si="251"/>
        <v>0</v>
      </c>
      <c r="T647" s="3">
        <f t="shared" si="252"/>
        <v>0</v>
      </c>
      <c r="U647" s="3" t="str">
        <f t="shared" si="253"/>
        <v>Fair</v>
      </c>
      <c r="V647">
        <v>2</v>
      </c>
      <c r="W647">
        <v>3</v>
      </c>
      <c r="X647">
        <v>0</v>
      </c>
      <c r="Y647" s="8">
        <f t="shared" si="254"/>
        <v>0</v>
      </c>
      <c r="Z647">
        <v>1</v>
      </c>
      <c r="AA647">
        <v>0</v>
      </c>
      <c r="AB647">
        <v>0</v>
      </c>
      <c r="AC647">
        <v>2</v>
      </c>
      <c r="AD647" s="9">
        <f t="shared" si="255"/>
        <v>0.66666666666666663</v>
      </c>
      <c r="AE647">
        <v>0</v>
      </c>
      <c r="AF647">
        <v>0</v>
      </c>
      <c r="AG647" s="3" t="str">
        <f t="shared" si="256"/>
        <v>No</v>
      </c>
      <c r="AH647">
        <v>0</v>
      </c>
      <c r="AI647" s="3" t="str">
        <f t="shared" si="257"/>
        <v>No</v>
      </c>
      <c r="AJ647">
        <v>0</v>
      </c>
      <c r="AK647" s="3" t="str">
        <f t="shared" si="258"/>
        <v>No</v>
      </c>
      <c r="AL647" t="s">
        <v>11869</v>
      </c>
      <c r="AM647" t="s">
        <v>95</v>
      </c>
      <c r="AN647" t="s">
        <v>96</v>
      </c>
      <c r="AO647">
        <v>13</v>
      </c>
      <c r="AP647" s="6" t="s">
        <v>12443</v>
      </c>
      <c r="AQ647">
        <v>1</v>
      </c>
      <c r="AR647">
        <v>0</v>
      </c>
      <c r="AS647" s="3" t="str">
        <f t="shared" si="259"/>
        <v>No</v>
      </c>
      <c r="AT647">
        <v>43</v>
      </c>
      <c r="AU647">
        <v>50</v>
      </c>
      <c r="AV647" t="str">
        <f t="shared" si="260"/>
        <v>No</v>
      </c>
      <c r="AY647" t="s">
        <v>51</v>
      </c>
      <c r="AZ647" s="6" t="s">
        <v>5520</v>
      </c>
      <c r="BA647" t="s">
        <v>5520</v>
      </c>
      <c r="BB647" t="s">
        <v>5521</v>
      </c>
      <c r="BC647" s="3" t="str">
        <f t="shared" si="261"/>
        <v>with rating</v>
      </c>
      <c r="BD647">
        <v>12016</v>
      </c>
      <c r="BE647" s="3">
        <v>84</v>
      </c>
      <c r="BF647" s="8">
        <f t="shared" si="262"/>
        <v>0.84</v>
      </c>
      <c r="BG647" s="5">
        <f t="shared" si="242"/>
        <v>10093.44</v>
      </c>
      <c r="BH647">
        <v>3.9546438082556499</v>
      </c>
      <c r="BI647" t="s">
        <v>5522</v>
      </c>
      <c r="BJ647">
        <v>0</v>
      </c>
      <c r="BK647" s="3" t="str">
        <f t="shared" si="263"/>
        <v>No</v>
      </c>
      <c r="BM647" t="s">
        <v>5523</v>
      </c>
      <c r="BN647" t="s">
        <v>5524</v>
      </c>
      <c r="BO647" t="s">
        <v>5525</v>
      </c>
      <c r="BP647" t="s">
        <v>58</v>
      </c>
      <c r="BQ647" t="s">
        <v>59</v>
      </c>
      <c r="BR647" t="s">
        <v>11869</v>
      </c>
      <c r="BS647" t="s">
        <v>12458</v>
      </c>
      <c r="BT647" t="s">
        <v>12519</v>
      </c>
      <c r="BU647" t="s">
        <v>12512</v>
      </c>
      <c r="BV647" t="s">
        <v>12718</v>
      </c>
      <c r="BW647" t="s">
        <v>12759</v>
      </c>
      <c r="BX647" t="s">
        <v>12501</v>
      </c>
      <c r="BY647" t="s">
        <v>12463</v>
      </c>
      <c r="BZ647" t="s">
        <v>12469</v>
      </c>
      <c r="CA647" t="s">
        <v>12970</v>
      </c>
      <c r="CB647" t="s">
        <v>12477</v>
      </c>
      <c r="CC647" t="s">
        <v>12609</v>
      </c>
      <c r="CD647" t="s">
        <v>12459</v>
      </c>
      <c r="CE647" t="s">
        <v>12466</v>
      </c>
      <c r="CF647" t="s">
        <v>12518</v>
      </c>
      <c r="CG647" t="s">
        <v>12475</v>
      </c>
    </row>
    <row r="648" spans="1:97" hidden="1" x14ac:dyDescent="0.25">
      <c r="A648">
        <v>647</v>
      </c>
      <c r="B648" t="s">
        <v>5526</v>
      </c>
      <c r="C648" t="s">
        <v>5527</v>
      </c>
      <c r="D648">
        <v>6</v>
      </c>
      <c r="E648">
        <v>6</v>
      </c>
      <c r="F648" t="s">
        <v>45</v>
      </c>
      <c r="G648">
        <v>5000</v>
      </c>
      <c r="H648" s="3">
        <f t="shared" si="240"/>
        <v>30000</v>
      </c>
      <c r="I648" s="3">
        <f t="shared" si="241"/>
        <v>30000</v>
      </c>
      <c r="J648">
        <v>1</v>
      </c>
      <c r="K648" s="3" t="str">
        <f t="shared" si="243"/>
        <v>Yes</v>
      </c>
      <c r="L648" s="3" t="str">
        <f t="shared" si="244"/>
        <v>with rating</v>
      </c>
      <c r="M648" s="3">
        <f t="shared" si="245"/>
        <v>1</v>
      </c>
      <c r="N648" s="3" t="str">
        <f t="shared" si="246"/>
        <v>Above average</v>
      </c>
      <c r="O648" s="3">
        <f t="shared" si="247"/>
        <v>0</v>
      </c>
      <c r="P648" s="3">
        <f t="shared" si="248"/>
        <v>0</v>
      </c>
      <c r="Q648" s="3">
        <f t="shared" si="249"/>
        <v>0</v>
      </c>
      <c r="R648" s="3">
        <f t="shared" si="250"/>
        <v>0</v>
      </c>
      <c r="S648" s="3">
        <f t="shared" si="251"/>
        <v>1</v>
      </c>
      <c r="T648" s="3">
        <f t="shared" si="252"/>
        <v>0</v>
      </c>
      <c r="U648" s="3" t="str">
        <f t="shared" si="253"/>
        <v>Very good</v>
      </c>
      <c r="V648">
        <v>3.83</v>
      </c>
      <c r="W648">
        <v>1458</v>
      </c>
      <c r="X648">
        <v>615</v>
      </c>
      <c r="Y648" s="8">
        <f t="shared" si="254"/>
        <v>0.42181069958847739</v>
      </c>
      <c r="Z648">
        <v>357</v>
      </c>
      <c r="AA648">
        <v>248</v>
      </c>
      <c r="AB648">
        <v>92</v>
      </c>
      <c r="AC648">
        <v>146</v>
      </c>
      <c r="AD648" s="9">
        <f t="shared" si="255"/>
        <v>0.10013717421124829</v>
      </c>
      <c r="AE648">
        <v>0</v>
      </c>
      <c r="AF648">
        <v>0</v>
      </c>
      <c r="AG648" s="3" t="str">
        <f t="shared" si="256"/>
        <v>No</v>
      </c>
      <c r="AH648">
        <v>0</v>
      </c>
      <c r="AI648" s="3" t="str">
        <f t="shared" si="257"/>
        <v>No</v>
      </c>
      <c r="AJ648">
        <v>0</v>
      </c>
      <c r="AK648" s="3" t="str">
        <f t="shared" si="258"/>
        <v>No</v>
      </c>
      <c r="AL648" t="s">
        <v>5528</v>
      </c>
      <c r="AM648" t="s">
        <v>47</v>
      </c>
      <c r="AN648" t="s">
        <v>162</v>
      </c>
      <c r="AO648">
        <v>4</v>
      </c>
      <c r="AP648" s="6" t="s">
        <v>12443</v>
      </c>
      <c r="AQ648">
        <v>2</v>
      </c>
      <c r="AR648">
        <v>0</v>
      </c>
      <c r="AS648" s="3" t="str">
        <f t="shared" si="259"/>
        <v>No</v>
      </c>
      <c r="AT648">
        <v>38</v>
      </c>
      <c r="AU648">
        <v>50</v>
      </c>
      <c r="AV648" t="str">
        <f t="shared" si="260"/>
        <v>Yes</v>
      </c>
      <c r="AW648">
        <v>1</v>
      </c>
      <c r="AX648" t="s">
        <v>12445</v>
      </c>
      <c r="AY648" t="s">
        <v>51</v>
      </c>
      <c r="AZ648" s="6" t="s">
        <v>3219</v>
      </c>
      <c r="BA648" t="s">
        <v>3220</v>
      </c>
      <c r="BB648" t="s">
        <v>5529</v>
      </c>
      <c r="BC648" s="3" t="str">
        <f t="shared" si="261"/>
        <v>with rating</v>
      </c>
      <c r="BD648">
        <v>67171</v>
      </c>
      <c r="BE648" s="3">
        <v>0</v>
      </c>
      <c r="BF648" s="8">
        <f t="shared" si="262"/>
        <v>0</v>
      </c>
      <c r="BG648" s="5">
        <f t="shared" si="242"/>
        <v>0</v>
      </c>
      <c r="BH648">
        <v>4.1023209420732103</v>
      </c>
      <c r="BI648" t="s">
        <v>3222</v>
      </c>
      <c r="BJ648">
        <v>0</v>
      </c>
      <c r="BK648" s="3" t="str">
        <f t="shared" si="263"/>
        <v>No</v>
      </c>
      <c r="BM648" t="s">
        <v>5530</v>
      </c>
      <c r="BN648" t="s">
        <v>5531</v>
      </c>
      <c r="BO648" t="s">
        <v>5532</v>
      </c>
      <c r="BP648" t="s">
        <v>58</v>
      </c>
      <c r="BQ648" t="s">
        <v>59</v>
      </c>
      <c r="BR648" t="s">
        <v>5528</v>
      </c>
      <c r="BS648" t="s">
        <v>12458</v>
      </c>
      <c r="BT648" t="s">
        <v>12459</v>
      </c>
      <c r="BU648" t="s">
        <v>12520</v>
      </c>
      <c r="BV648" t="s">
        <v>12560</v>
      </c>
      <c r="BW648" t="s">
        <v>12840</v>
      </c>
      <c r="BX648" t="s">
        <v>12486</v>
      </c>
      <c r="BY648" t="s">
        <v>12563</v>
      </c>
      <c r="BZ648" t="s">
        <v>12565</v>
      </c>
      <c r="CA648" t="s">
        <v>13218</v>
      </c>
      <c r="CB648" t="s">
        <v>12555</v>
      </c>
      <c r="CC648" t="s">
        <v>12562</v>
      </c>
      <c r="CD648" t="s">
        <v>12559</v>
      </c>
      <c r="CE648" t="s">
        <v>12491</v>
      </c>
      <c r="CF648" t="s">
        <v>12508</v>
      </c>
      <c r="CG648" t="s">
        <v>12463</v>
      </c>
      <c r="CH648" t="s">
        <v>12489</v>
      </c>
      <c r="CI648" t="s">
        <v>12475</v>
      </c>
    </row>
    <row r="649" spans="1:97" hidden="1" x14ac:dyDescent="0.25">
      <c r="A649">
        <v>648</v>
      </c>
      <c r="B649" t="s">
        <v>5533</v>
      </c>
      <c r="C649" t="s">
        <v>11870</v>
      </c>
      <c r="D649">
        <v>12</v>
      </c>
      <c r="E649">
        <v>72</v>
      </c>
      <c r="F649" t="s">
        <v>45</v>
      </c>
      <c r="G649">
        <v>1000</v>
      </c>
      <c r="H649" s="3">
        <f t="shared" si="240"/>
        <v>12000</v>
      </c>
      <c r="I649" s="3">
        <f t="shared" si="241"/>
        <v>72000</v>
      </c>
      <c r="J649">
        <v>0</v>
      </c>
      <c r="K649" s="3" t="str">
        <f t="shared" si="243"/>
        <v>No</v>
      </c>
      <c r="L649" s="3" t="str">
        <f t="shared" si="244"/>
        <v>with rating</v>
      </c>
      <c r="M649" s="3">
        <f t="shared" si="245"/>
        <v>1</v>
      </c>
      <c r="N649" s="3" t="str">
        <f t="shared" si="246"/>
        <v>Above average</v>
      </c>
      <c r="O649" s="3">
        <f t="shared" si="247"/>
        <v>0</v>
      </c>
      <c r="P649" s="3">
        <f t="shared" si="248"/>
        <v>0</v>
      </c>
      <c r="Q649" s="3">
        <f t="shared" si="249"/>
        <v>0</v>
      </c>
      <c r="R649" s="3">
        <f t="shared" si="250"/>
        <v>0</v>
      </c>
      <c r="S649" s="3">
        <f t="shared" si="251"/>
        <v>1</v>
      </c>
      <c r="T649" s="3">
        <f t="shared" si="252"/>
        <v>0</v>
      </c>
      <c r="U649" s="3" t="str">
        <f t="shared" si="253"/>
        <v>Very good</v>
      </c>
      <c r="V649">
        <v>3.93</v>
      </c>
      <c r="W649">
        <v>566</v>
      </c>
      <c r="X649">
        <v>284</v>
      </c>
      <c r="Y649" s="8">
        <f t="shared" si="254"/>
        <v>0.50176678445229683</v>
      </c>
      <c r="Z649">
        <v>107</v>
      </c>
      <c r="AA649">
        <v>78</v>
      </c>
      <c r="AB649">
        <v>43</v>
      </c>
      <c r="AC649">
        <v>54</v>
      </c>
      <c r="AD649" s="9">
        <f t="shared" si="255"/>
        <v>9.5406360424028266E-2</v>
      </c>
      <c r="AE649">
        <v>0</v>
      </c>
      <c r="AF649">
        <v>0</v>
      </c>
      <c r="AG649" s="3" t="str">
        <f t="shared" si="256"/>
        <v>No</v>
      </c>
      <c r="AH649">
        <v>0</v>
      </c>
      <c r="AI649" s="3" t="str">
        <f t="shared" si="257"/>
        <v>No</v>
      </c>
      <c r="AJ649">
        <v>0</v>
      </c>
      <c r="AK649" s="3" t="str">
        <f t="shared" si="258"/>
        <v>No</v>
      </c>
      <c r="AL649" t="s">
        <v>11871</v>
      </c>
      <c r="AM649" t="s">
        <v>85</v>
      </c>
      <c r="AN649" t="s">
        <v>96</v>
      </c>
      <c r="AO649">
        <v>50</v>
      </c>
      <c r="AP649" s="6" t="s">
        <v>12443</v>
      </c>
      <c r="AQ649">
        <v>3</v>
      </c>
      <c r="AR649">
        <v>0</v>
      </c>
      <c r="AS649" s="3" t="str">
        <f t="shared" si="259"/>
        <v>No</v>
      </c>
      <c r="AT649">
        <v>38</v>
      </c>
      <c r="AU649">
        <v>50</v>
      </c>
      <c r="AV649" t="str">
        <f t="shared" si="260"/>
        <v>No</v>
      </c>
      <c r="AY649" t="s">
        <v>51</v>
      </c>
      <c r="AZ649" s="6" t="s">
        <v>5536</v>
      </c>
      <c r="BA649" t="s">
        <v>5537</v>
      </c>
      <c r="BB649" t="s">
        <v>5538</v>
      </c>
      <c r="BC649" s="3" t="str">
        <f t="shared" si="261"/>
        <v>with rating</v>
      </c>
      <c r="BD649">
        <v>44840</v>
      </c>
      <c r="BE649" s="3">
        <v>92</v>
      </c>
      <c r="BF649" s="8">
        <f t="shared" si="262"/>
        <v>0.92</v>
      </c>
      <c r="BG649" s="5">
        <f t="shared" si="242"/>
        <v>41252.800000000003</v>
      </c>
      <c r="BH649">
        <v>4.3374665477252403</v>
      </c>
      <c r="BI649" s="1" t="s">
        <v>5539</v>
      </c>
      <c r="BJ649">
        <v>0</v>
      </c>
      <c r="BK649" s="3" t="str">
        <f t="shared" si="263"/>
        <v>No</v>
      </c>
      <c r="BM649" t="s">
        <v>5540</v>
      </c>
      <c r="BN649" t="s">
        <v>5541</v>
      </c>
      <c r="BO649" t="s">
        <v>5542</v>
      </c>
      <c r="BP649" t="s">
        <v>58</v>
      </c>
      <c r="BQ649" t="s">
        <v>59</v>
      </c>
      <c r="BR649" t="s">
        <v>11871</v>
      </c>
      <c r="BS649" t="s">
        <v>12492</v>
      </c>
      <c r="BT649" t="s">
        <v>12519</v>
      </c>
      <c r="BU649" t="s">
        <v>12767</v>
      </c>
      <c r="BV649" t="s">
        <v>12486</v>
      </c>
      <c r="BW649" t="s">
        <v>12545</v>
      </c>
      <c r="BX649" t="s">
        <v>14014</v>
      </c>
      <c r="BY649" t="s">
        <v>12463</v>
      </c>
      <c r="BZ649" t="s">
        <v>12562</v>
      </c>
      <c r="CA649" t="s">
        <v>14015</v>
      </c>
      <c r="CB649" t="s">
        <v>12996</v>
      </c>
      <c r="CC649" t="s">
        <v>14016</v>
      </c>
      <c r="CD649" t="s">
        <v>12598</v>
      </c>
      <c r="CE649" t="s">
        <v>12565</v>
      </c>
      <c r="CF649" t="s">
        <v>12742</v>
      </c>
      <c r="CG649" t="s">
        <v>12580</v>
      </c>
      <c r="CH649" t="s">
        <v>12466</v>
      </c>
      <c r="CI649" t="s">
        <v>12770</v>
      </c>
      <c r="CJ649" t="s">
        <v>12475</v>
      </c>
    </row>
    <row r="650" spans="1:97" hidden="1" x14ac:dyDescent="0.25">
      <c r="A650">
        <v>649</v>
      </c>
      <c r="B650" t="s">
        <v>5543</v>
      </c>
      <c r="C650" t="s">
        <v>5544</v>
      </c>
      <c r="D650">
        <v>6</v>
      </c>
      <c r="E650">
        <v>34</v>
      </c>
      <c r="F650" t="s">
        <v>45</v>
      </c>
      <c r="G650">
        <v>100</v>
      </c>
      <c r="H650" s="3">
        <f t="shared" si="240"/>
        <v>600</v>
      </c>
      <c r="I650" s="3">
        <f t="shared" si="241"/>
        <v>3400</v>
      </c>
      <c r="J650">
        <v>0</v>
      </c>
      <c r="K650" s="3" t="str">
        <f t="shared" si="243"/>
        <v>No</v>
      </c>
      <c r="L650" s="3" t="str">
        <f t="shared" si="244"/>
        <v>with rating</v>
      </c>
      <c r="M650" s="3">
        <f t="shared" si="245"/>
        <v>1</v>
      </c>
      <c r="N650" s="3" t="str">
        <f t="shared" si="246"/>
        <v>Above average</v>
      </c>
      <c r="O650" s="3">
        <f t="shared" si="247"/>
        <v>0</v>
      </c>
      <c r="P650" s="3">
        <f t="shared" si="248"/>
        <v>0</v>
      </c>
      <c r="Q650" s="3">
        <f t="shared" si="249"/>
        <v>0</v>
      </c>
      <c r="R650" s="3">
        <f t="shared" si="250"/>
        <v>0</v>
      </c>
      <c r="S650" s="3">
        <f t="shared" si="251"/>
        <v>1</v>
      </c>
      <c r="T650" s="3">
        <f t="shared" si="252"/>
        <v>0</v>
      </c>
      <c r="U650" s="3" t="str">
        <f t="shared" si="253"/>
        <v>Very good</v>
      </c>
      <c r="V650">
        <v>3.8</v>
      </c>
      <c r="W650">
        <v>10</v>
      </c>
      <c r="X650">
        <v>4</v>
      </c>
      <c r="Y650" s="8">
        <f t="shared" si="254"/>
        <v>0.4</v>
      </c>
      <c r="Z650">
        <v>4</v>
      </c>
      <c r="AA650">
        <v>0</v>
      </c>
      <c r="AB650">
        <v>0</v>
      </c>
      <c r="AC650">
        <v>2</v>
      </c>
      <c r="AD650" s="9">
        <f t="shared" si="255"/>
        <v>0.2</v>
      </c>
      <c r="AE650">
        <v>0</v>
      </c>
      <c r="AF650">
        <v>0</v>
      </c>
      <c r="AG650" s="3" t="str">
        <f t="shared" si="256"/>
        <v>No</v>
      </c>
      <c r="AH650">
        <v>0</v>
      </c>
      <c r="AI650" s="3" t="str">
        <f t="shared" si="257"/>
        <v>No</v>
      </c>
      <c r="AJ650">
        <v>0</v>
      </c>
      <c r="AK650" s="3" t="str">
        <f t="shared" si="258"/>
        <v>No</v>
      </c>
      <c r="AL650" t="s">
        <v>5545</v>
      </c>
      <c r="AM650" t="s">
        <v>47</v>
      </c>
      <c r="AN650" t="s">
        <v>225</v>
      </c>
      <c r="AO650">
        <v>50</v>
      </c>
      <c r="AP650" s="6" t="s">
        <v>12443</v>
      </c>
      <c r="AQ650">
        <v>2</v>
      </c>
      <c r="AR650">
        <v>0</v>
      </c>
      <c r="AS650" s="3" t="str">
        <f t="shared" si="259"/>
        <v>No</v>
      </c>
      <c r="AT650">
        <v>41</v>
      </c>
      <c r="AU650">
        <v>50</v>
      </c>
      <c r="AV650" t="str">
        <f t="shared" si="260"/>
        <v>No</v>
      </c>
      <c r="AY650" t="s">
        <v>51</v>
      </c>
      <c r="AZ650" s="6" t="s">
        <v>5546</v>
      </c>
      <c r="BA650" t="s">
        <v>5546</v>
      </c>
      <c r="BB650" t="s">
        <v>5547</v>
      </c>
      <c r="BC650" s="3" t="str">
        <f t="shared" si="261"/>
        <v>with rating</v>
      </c>
      <c r="BD650">
        <v>3897</v>
      </c>
      <c r="BE650" s="3">
        <v>83</v>
      </c>
      <c r="BF650" s="8">
        <f t="shared" si="262"/>
        <v>0.83</v>
      </c>
      <c r="BG650" s="5">
        <f t="shared" si="242"/>
        <v>3234.51</v>
      </c>
      <c r="BH650">
        <v>3.92891968180651</v>
      </c>
      <c r="BI650" t="s">
        <v>5548</v>
      </c>
      <c r="BJ650">
        <v>0</v>
      </c>
      <c r="BK650" s="3" t="str">
        <f t="shared" si="263"/>
        <v>No</v>
      </c>
      <c r="BM650" t="s">
        <v>5549</v>
      </c>
      <c r="BN650" t="s">
        <v>5550</v>
      </c>
      <c r="BO650" t="s">
        <v>5551</v>
      </c>
      <c r="BP650" t="s">
        <v>58</v>
      </c>
      <c r="BQ650" t="s">
        <v>59</v>
      </c>
      <c r="BR650" t="s">
        <v>5545</v>
      </c>
      <c r="BS650" t="s">
        <v>12458</v>
      </c>
      <c r="BT650" t="s">
        <v>12573</v>
      </c>
      <c r="BU650" t="s">
        <v>14017</v>
      </c>
      <c r="BV650" t="s">
        <v>14018</v>
      </c>
      <c r="BW650" t="s">
        <v>12532</v>
      </c>
      <c r="BX650" t="s">
        <v>14019</v>
      </c>
      <c r="BY650" t="s">
        <v>12576</v>
      </c>
      <c r="BZ650" t="s">
        <v>12473</v>
      </c>
      <c r="CA650" t="s">
        <v>12463</v>
      </c>
      <c r="CB650" t="s">
        <v>12459</v>
      </c>
      <c r="CC650" t="s">
        <v>12648</v>
      </c>
      <c r="CD650" t="s">
        <v>12466</v>
      </c>
      <c r="CE650" t="s">
        <v>12475</v>
      </c>
      <c r="CF650" t="s">
        <v>12530</v>
      </c>
      <c r="CG650" t="s">
        <v>12746</v>
      </c>
      <c r="CH650" t="s">
        <v>12582</v>
      </c>
      <c r="CI650" t="s">
        <v>12467</v>
      </c>
      <c r="CJ650" t="s">
        <v>12759</v>
      </c>
      <c r="CK650" t="s">
        <v>13067</v>
      </c>
      <c r="CL650" t="s">
        <v>14020</v>
      </c>
      <c r="CM650" t="s">
        <v>13334</v>
      </c>
      <c r="CN650" t="s">
        <v>12492</v>
      </c>
      <c r="CO650" t="s">
        <v>13937</v>
      </c>
    </row>
    <row r="651" spans="1:97" hidden="1" x14ac:dyDescent="0.25">
      <c r="A651">
        <v>650</v>
      </c>
      <c r="B651" t="s">
        <v>446</v>
      </c>
      <c r="C651" t="s">
        <v>11432</v>
      </c>
      <c r="D651">
        <v>13</v>
      </c>
      <c r="E651">
        <v>13</v>
      </c>
      <c r="F651" t="s">
        <v>45</v>
      </c>
      <c r="G651">
        <v>1000</v>
      </c>
      <c r="H651" s="3">
        <f t="shared" si="240"/>
        <v>13000</v>
      </c>
      <c r="I651" s="3">
        <f t="shared" si="241"/>
        <v>13000</v>
      </c>
      <c r="J651">
        <v>0</v>
      </c>
      <c r="K651" s="3" t="str">
        <f t="shared" si="243"/>
        <v>No</v>
      </c>
      <c r="L651" s="3" t="str">
        <f t="shared" si="244"/>
        <v>with rating</v>
      </c>
      <c r="M651" s="3">
        <f t="shared" si="245"/>
        <v>1</v>
      </c>
      <c r="N651" s="3" t="str">
        <f t="shared" si="246"/>
        <v>Above average</v>
      </c>
      <c r="O651" s="3">
        <f t="shared" si="247"/>
        <v>0</v>
      </c>
      <c r="P651" s="3">
        <f t="shared" si="248"/>
        <v>0</v>
      </c>
      <c r="Q651" s="3">
        <f t="shared" si="249"/>
        <v>0</v>
      </c>
      <c r="R651" s="3">
        <f t="shared" si="250"/>
        <v>0</v>
      </c>
      <c r="S651" s="3">
        <f t="shared" si="251"/>
        <v>1</v>
      </c>
      <c r="T651" s="3">
        <f t="shared" si="252"/>
        <v>0</v>
      </c>
      <c r="U651" s="3" t="str">
        <f t="shared" si="253"/>
        <v>Very good</v>
      </c>
      <c r="V651">
        <v>4.16</v>
      </c>
      <c r="W651">
        <v>138</v>
      </c>
      <c r="X651">
        <v>82</v>
      </c>
      <c r="Y651" s="8">
        <f t="shared" si="254"/>
        <v>0.59420289855072461</v>
      </c>
      <c r="Z651">
        <v>27</v>
      </c>
      <c r="AA651">
        <v>10</v>
      </c>
      <c r="AB651">
        <v>7</v>
      </c>
      <c r="AC651">
        <v>12</v>
      </c>
      <c r="AD651" s="9">
        <f t="shared" si="255"/>
        <v>8.6956521739130432E-2</v>
      </c>
      <c r="AE651">
        <v>1</v>
      </c>
      <c r="AF651">
        <v>0</v>
      </c>
      <c r="AG651" s="3" t="str">
        <f t="shared" si="256"/>
        <v>No</v>
      </c>
      <c r="AH651">
        <v>1</v>
      </c>
      <c r="AI651" s="3" t="str">
        <f t="shared" si="257"/>
        <v>Yes</v>
      </c>
      <c r="AJ651">
        <v>0</v>
      </c>
      <c r="AK651" s="3" t="str">
        <f t="shared" si="258"/>
        <v>No</v>
      </c>
      <c r="AL651" t="s">
        <v>11433</v>
      </c>
      <c r="AM651" t="s">
        <v>340</v>
      </c>
      <c r="AN651" t="s">
        <v>96</v>
      </c>
      <c r="AO651">
        <v>50</v>
      </c>
      <c r="AP651" s="6" t="s">
        <v>12443</v>
      </c>
      <c r="AQ651">
        <v>3</v>
      </c>
      <c r="AR651">
        <v>0</v>
      </c>
      <c r="AS651" s="3" t="str">
        <f t="shared" si="259"/>
        <v>No</v>
      </c>
      <c r="AT651">
        <v>41</v>
      </c>
      <c r="AU651">
        <v>50</v>
      </c>
      <c r="AV651" t="str">
        <f t="shared" si="260"/>
        <v>No</v>
      </c>
      <c r="AY651" t="s">
        <v>51</v>
      </c>
      <c r="AZ651" s="6" t="s">
        <v>272</v>
      </c>
      <c r="BA651" t="s">
        <v>273</v>
      </c>
      <c r="BB651" t="s">
        <v>449</v>
      </c>
      <c r="BC651" s="3" t="str">
        <f t="shared" si="261"/>
        <v>with rating</v>
      </c>
      <c r="BD651">
        <v>12913</v>
      </c>
      <c r="BE651" s="3">
        <v>85</v>
      </c>
      <c r="BF651" s="8">
        <f t="shared" si="262"/>
        <v>0.85</v>
      </c>
      <c r="BG651" s="5">
        <f t="shared" si="242"/>
        <v>10976.05</v>
      </c>
      <c r="BH651">
        <v>3.98133663749709</v>
      </c>
      <c r="BI651" t="s">
        <v>275</v>
      </c>
      <c r="BJ651">
        <v>1</v>
      </c>
      <c r="BK651" s="3" t="str">
        <f t="shared" si="263"/>
        <v>Yes</v>
      </c>
      <c r="BL651" t="s">
        <v>276</v>
      </c>
      <c r="BM651" t="s">
        <v>450</v>
      </c>
      <c r="BN651" t="s">
        <v>451</v>
      </c>
      <c r="BO651" t="s">
        <v>452</v>
      </c>
      <c r="BP651" t="s">
        <v>58</v>
      </c>
      <c r="BQ651" t="s">
        <v>59</v>
      </c>
      <c r="BR651" t="s">
        <v>11433</v>
      </c>
      <c r="BS651" t="s">
        <v>12458</v>
      </c>
      <c r="BT651" t="s">
        <v>12519</v>
      </c>
      <c r="BU651" t="s">
        <v>12520</v>
      </c>
      <c r="BV651" t="s">
        <v>12482</v>
      </c>
      <c r="BW651" t="s">
        <v>12486</v>
      </c>
      <c r="BX651" t="s">
        <v>12554</v>
      </c>
      <c r="BY651" t="s">
        <v>1189</v>
      </c>
      <c r="BZ651" t="s">
        <v>12487</v>
      </c>
      <c r="CA651" t="s">
        <v>12701</v>
      </c>
      <c r="CB651" t="s">
        <v>12702</v>
      </c>
      <c r="CC651" t="s">
        <v>12463</v>
      </c>
      <c r="CD651" t="s">
        <v>12459</v>
      </c>
      <c r="CE651" t="s">
        <v>12525</v>
      </c>
      <c r="CF651" t="s">
        <v>12635</v>
      </c>
      <c r="CG651" t="s">
        <v>12670</v>
      </c>
      <c r="CH651" t="s">
        <v>12477</v>
      </c>
      <c r="CI651" t="s">
        <v>12492</v>
      </c>
      <c r="CJ651" t="s">
        <v>12703</v>
      </c>
      <c r="CK651" t="s">
        <v>12466</v>
      </c>
      <c r="CL651" t="s">
        <v>12581</v>
      </c>
      <c r="CM651" t="s">
        <v>12704</v>
      </c>
    </row>
    <row r="652" spans="1:97" hidden="1" x14ac:dyDescent="0.25">
      <c r="A652">
        <v>651</v>
      </c>
      <c r="B652" t="s">
        <v>5552</v>
      </c>
      <c r="C652" t="s">
        <v>11872</v>
      </c>
      <c r="D652">
        <v>9</v>
      </c>
      <c r="E652">
        <v>19</v>
      </c>
      <c r="F652" t="s">
        <v>45</v>
      </c>
      <c r="G652">
        <v>5000</v>
      </c>
      <c r="H652" s="3">
        <f t="shared" si="240"/>
        <v>45000</v>
      </c>
      <c r="I652" s="3">
        <f t="shared" si="241"/>
        <v>95000</v>
      </c>
      <c r="J652">
        <v>1</v>
      </c>
      <c r="K652" s="3" t="str">
        <f t="shared" si="243"/>
        <v>Yes</v>
      </c>
      <c r="L652" s="3" t="str">
        <f t="shared" si="244"/>
        <v>with rating</v>
      </c>
      <c r="M652" s="3">
        <f t="shared" si="245"/>
        <v>1</v>
      </c>
      <c r="N652" s="3" t="str">
        <f t="shared" si="246"/>
        <v>Above average</v>
      </c>
      <c r="O652" s="3">
        <f t="shared" si="247"/>
        <v>0</v>
      </c>
      <c r="P652" s="3">
        <f t="shared" si="248"/>
        <v>0</v>
      </c>
      <c r="Q652" s="3">
        <f t="shared" si="249"/>
        <v>0</v>
      </c>
      <c r="R652" s="3">
        <f t="shared" si="250"/>
        <v>0</v>
      </c>
      <c r="S652" s="3">
        <f t="shared" si="251"/>
        <v>1</v>
      </c>
      <c r="T652" s="3">
        <f t="shared" si="252"/>
        <v>0</v>
      </c>
      <c r="U652" s="3" t="str">
        <f t="shared" si="253"/>
        <v>Very good</v>
      </c>
      <c r="V652">
        <v>3.97</v>
      </c>
      <c r="W652">
        <v>588</v>
      </c>
      <c r="X652">
        <v>317</v>
      </c>
      <c r="Y652" s="8">
        <f t="shared" si="254"/>
        <v>0.53911564625850339</v>
      </c>
      <c r="Z652">
        <v>100</v>
      </c>
      <c r="AA652">
        <v>66</v>
      </c>
      <c r="AB652">
        <v>44</v>
      </c>
      <c r="AC652">
        <v>61</v>
      </c>
      <c r="AD652" s="9">
        <f t="shared" si="255"/>
        <v>0.10374149659863946</v>
      </c>
      <c r="AE652">
        <v>0</v>
      </c>
      <c r="AF652">
        <v>0</v>
      </c>
      <c r="AG652" s="3" t="str">
        <f t="shared" si="256"/>
        <v>No</v>
      </c>
      <c r="AH652">
        <v>0</v>
      </c>
      <c r="AI652" s="3" t="str">
        <f t="shared" si="257"/>
        <v>No</v>
      </c>
      <c r="AJ652">
        <v>0</v>
      </c>
      <c r="AK652" s="3" t="str">
        <f t="shared" si="258"/>
        <v>No</v>
      </c>
      <c r="AL652" t="s">
        <v>11873</v>
      </c>
      <c r="AM652" t="s">
        <v>47</v>
      </c>
      <c r="AN652" t="s">
        <v>48</v>
      </c>
      <c r="AO652">
        <v>50</v>
      </c>
      <c r="AP652" s="6" t="s">
        <v>12443</v>
      </c>
      <c r="AQ652">
        <v>3</v>
      </c>
      <c r="AR652">
        <v>0</v>
      </c>
      <c r="AS652" s="3" t="str">
        <f t="shared" si="259"/>
        <v>No</v>
      </c>
      <c r="AT652">
        <v>64</v>
      </c>
      <c r="AU652">
        <v>50</v>
      </c>
      <c r="AV652" t="str">
        <f t="shared" si="260"/>
        <v>No</v>
      </c>
      <c r="AY652" t="s">
        <v>51</v>
      </c>
      <c r="AZ652" s="6" t="s">
        <v>5555</v>
      </c>
      <c r="BA652" t="s">
        <v>5556</v>
      </c>
      <c r="BB652" t="s">
        <v>5557</v>
      </c>
      <c r="BC652" s="3" t="str">
        <f t="shared" si="261"/>
        <v>with rating</v>
      </c>
      <c r="BD652">
        <v>1181</v>
      </c>
      <c r="BE652" s="3">
        <v>85</v>
      </c>
      <c r="BF652" s="8">
        <f t="shared" si="262"/>
        <v>0.85</v>
      </c>
      <c r="BG652" s="5">
        <f t="shared" si="242"/>
        <v>1003.85</v>
      </c>
      <c r="BH652">
        <v>4.0152413209144697</v>
      </c>
      <c r="BI652" t="s">
        <v>5558</v>
      </c>
      <c r="BJ652">
        <v>0</v>
      </c>
      <c r="BK652" s="3" t="str">
        <f t="shared" si="263"/>
        <v>No</v>
      </c>
      <c r="BM652" t="s">
        <v>5559</v>
      </c>
      <c r="BN652" t="s">
        <v>5560</v>
      </c>
      <c r="BO652" t="s">
        <v>5561</v>
      </c>
      <c r="BP652" t="s">
        <v>58</v>
      </c>
      <c r="BQ652" t="s">
        <v>59</v>
      </c>
      <c r="BR652" t="s">
        <v>11873</v>
      </c>
      <c r="BS652" t="s">
        <v>12603</v>
      </c>
      <c r="BT652" t="s">
        <v>12519</v>
      </c>
      <c r="BU652" t="s">
        <v>12520</v>
      </c>
      <c r="BV652" t="s">
        <v>12827</v>
      </c>
      <c r="BW652" t="s">
        <v>12458</v>
      </c>
      <c r="BX652" t="s">
        <v>12930</v>
      </c>
      <c r="BY652" t="s">
        <v>13377</v>
      </c>
      <c r="BZ652" t="s">
        <v>13632</v>
      </c>
      <c r="CA652" t="s">
        <v>12463</v>
      </c>
      <c r="CB652" t="s">
        <v>12459</v>
      </c>
      <c r="CC652" t="s">
        <v>12765</v>
      </c>
      <c r="CD652" t="s">
        <v>12632</v>
      </c>
      <c r="CE652" t="s">
        <v>12492</v>
      </c>
      <c r="CF652" t="s">
        <v>12559</v>
      </c>
      <c r="CG652" t="s">
        <v>12493</v>
      </c>
      <c r="CH652" t="s">
        <v>12833</v>
      </c>
      <c r="CI652" t="s">
        <v>12580</v>
      </c>
      <c r="CJ652" t="s">
        <v>12602</v>
      </c>
      <c r="CK652" t="s">
        <v>12581</v>
      </c>
      <c r="CL652" t="s">
        <v>12475</v>
      </c>
      <c r="CM652" t="s">
        <v>13929</v>
      </c>
      <c r="CN652" t="s">
        <v>13935</v>
      </c>
      <c r="CO652" t="s">
        <v>12473</v>
      </c>
      <c r="CP652" t="s">
        <v>12539</v>
      </c>
      <c r="CQ652" t="s">
        <v>12466</v>
      </c>
      <c r="CR652" t="s">
        <v>13850</v>
      </c>
      <c r="CS652" t="s">
        <v>12686</v>
      </c>
    </row>
    <row r="653" spans="1:97" hidden="1" x14ac:dyDescent="0.25">
      <c r="A653">
        <v>652</v>
      </c>
      <c r="B653" t="s">
        <v>5562</v>
      </c>
      <c r="C653" t="s">
        <v>5563</v>
      </c>
      <c r="D653">
        <v>9</v>
      </c>
      <c r="E653">
        <v>26</v>
      </c>
      <c r="F653" t="s">
        <v>45</v>
      </c>
      <c r="G653">
        <v>20000</v>
      </c>
      <c r="H653" s="3">
        <f t="shared" si="240"/>
        <v>180000</v>
      </c>
      <c r="I653" s="3">
        <f t="shared" si="241"/>
        <v>520000</v>
      </c>
      <c r="J653">
        <v>0</v>
      </c>
      <c r="K653" s="3" t="str">
        <f t="shared" si="243"/>
        <v>No</v>
      </c>
      <c r="L653" s="3" t="str">
        <f t="shared" si="244"/>
        <v>with rating</v>
      </c>
      <c r="M653" s="3">
        <f t="shared" si="245"/>
        <v>1</v>
      </c>
      <c r="N653" s="3" t="str">
        <f t="shared" si="246"/>
        <v>Below average</v>
      </c>
      <c r="O653" s="3">
        <f t="shared" si="247"/>
        <v>0</v>
      </c>
      <c r="P653" s="3">
        <f t="shared" si="248"/>
        <v>0</v>
      </c>
      <c r="Q653" s="3">
        <f t="shared" si="249"/>
        <v>0</v>
      </c>
      <c r="R653" s="3">
        <f t="shared" si="250"/>
        <v>0</v>
      </c>
      <c r="S653" s="3">
        <f t="shared" si="251"/>
        <v>1</v>
      </c>
      <c r="T653" s="3">
        <f t="shared" si="252"/>
        <v>0</v>
      </c>
      <c r="U653" s="3" t="str">
        <f t="shared" si="253"/>
        <v>Very good</v>
      </c>
      <c r="V653">
        <v>3.6</v>
      </c>
      <c r="W653">
        <v>1193</v>
      </c>
      <c r="X653">
        <v>500</v>
      </c>
      <c r="Y653" s="8">
        <f t="shared" si="254"/>
        <v>0.41911148365465212</v>
      </c>
      <c r="Z653">
        <v>218</v>
      </c>
      <c r="AA653">
        <v>171</v>
      </c>
      <c r="AB653">
        <v>110</v>
      </c>
      <c r="AC653">
        <v>194</v>
      </c>
      <c r="AD653" s="9">
        <f t="shared" si="255"/>
        <v>0.16261525565800503</v>
      </c>
      <c r="AE653">
        <v>0</v>
      </c>
      <c r="AF653">
        <v>0</v>
      </c>
      <c r="AG653" s="3" t="str">
        <f t="shared" si="256"/>
        <v>No</v>
      </c>
      <c r="AH653">
        <v>0</v>
      </c>
      <c r="AI653" s="3" t="str">
        <f t="shared" si="257"/>
        <v>No</v>
      </c>
      <c r="AJ653">
        <v>0</v>
      </c>
      <c r="AK653" s="3" t="str">
        <f t="shared" si="258"/>
        <v>No</v>
      </c>
      <c r="AL653" t="s">
        <v>5564</v>
      </c>
      <c r="AM653" t="s">
        <v>107</v>
      </c>
      <c r="AN653" t="s">
        <v>96</v>
      </c>
      <c r="AO653">
        <v>50</v>
      </c>
      <c r="AP653" s="6" t="s">
        <v>12443</v>
      </c>
      <c r="AQ653">
        <v>3</v>
      </c>
      <c r="AR653">
        <v>0</v>
      </c>
      <c r="AS653" s="3" t="str">
        <f t="shared" si="259"/>
        <v>No</v>
      </c>
      <c r="AT653">
        <v>43</v>
      </c>
      <c r="AU653">
        <v>50</v>
      </c>
      <c r="AV653" t="str">
        <f t="shared" si="260"/>
        <v>No</v>
      </c>
      <c r="AY653" t="s">
        <v>51</v>
      </c>
      <c r="AZ653" s="6" t="s">
        <v>3247</v>
      </c>
      <c r="BA653" t="s">
        <v>3248</v>
      </c>
      <c r="BB653" t="s">
        <v>5565</v>
      </c>
      <c r="BC653" s="3" t="str">
        <f t="shared" si="261"/>
        <v>with rating</v>
      </c>
      <c r="BD653">
        <v>22711</v>
      </c>
      <c r="BE653" s="3">
        <v>82</v>
      </c>
      <c r="BF653" s="8">
        <f t="shared" si="262"/>
        <v>0.82</v>
      </c>
      <c r="BG653" s="5">
        <f t="shared" si="242"/>
        <v>18623.02</v>
      </c>
      <c r="BH653">
        <v>3.8720443837787801</v>
      </c>
      <c r="BI653" t="s">
        <v>3250</v>
      </c>
      <c r="BJ653">
        <v>0</v>
      </c>
      <c r="BK653" s="3" t="str">
        <f t="shared" si="263"/>
        <v>No</v>
      </c>
      <c r="BM653" t="s">
        <v>5566</v>
      </c>
      <c r="BN653" t="s">
        <v>5567</v>
      </c>
      <c r="BO653" t="s">
        <v>5568</v>
      </c>
      <c r="BP653" t="s">
        <v>58</v>
      </c>
      <c r="BQ653" t="s">
        <v>59</v>
      </c>
      <c r="BR653" t="s">
        <v>5564</v>
      </c>
      <c r="BS653" t="s">
        <v>12715</v>
      </c>
      <c r="BT653" t="s">
        <v>13042</v>
      </c>
      <c r="BU653" t="s">
        <v>12469</v>
      </c>
      <c r="BV653" t="s">
        <v>12680</v>
      </c>
      <c r="BW653" t="s">
        <v>13156</v>
      </c>
      <c r="BX653" t="s">
        <v>12570</v>
      </c>
      <c r="BY653" t="s">
        <v>12774</v>
      </c>
      <c r="BZ653" t="s">
        <v>13737</v>
      </c>
      <c r="CA653" t="s">
        <v>13297</v>
      </c>
      <c r="CB653" t="s">
        <v>12463</v>
      </c>
      <c r="CC653" t="s">
        <v>13974</v>
      </c>
      <c r="CD653" t="s">
        <v>13738</v>
      </c>
      <c r="CE653" t="s">
        <v>13595</v>
      </c>
      <c r="CF653" t="s">
        <v>12459</v>
      </c>
      <c r="CG653" t="s">
        <v>12475</v>
      </c>
    </row>
    <row r="654" spans="1:97" hidden="1" x14ac:dyDescent="0.25">
      <c r="A654">
        <v>653</v>
      </c>
      <c r="B654" t="s">
        <v>4729</v>
      </c>
      <c r="C654" t="s">
        <v>11788</v>
      </c>
      <c r="D654">
        <v>5</v>
      </c>
      <c r="E654">
        <v>5</v>
      </c>
      <c r="F654" t="s">
        <v>45</v>
      </c>
      <c r="G654">
        <v>100</v>
      </c>
      <c r="H654" s="3">
        <f t="shared" si="240"/>
        <v>500</v>
      </c>
      <c r="I654" s="3">
        <f t="shared" si="241"/>
        <v>500</v>
      </c>
      <c r="J654">
        <v>0</v>
      </c>
      <c r="K654" s="3" t="str">
        <f t="shared" si="243"/>
        <v>No</v>
      </c>
      <c r="L654" s="3" t="str">
        <f t="shared" si="244"/>
        <v>with rating</v>
      </c>
      <c r="M654" s="3">
        <f t="shared" si="245"/>
        <v>1</v>
      </c>
      <c r="N654" s="3" t="str">
        <f t="shared" si="246"/>
        <v>Below average</v>
      </c>
      <c r="O654" s="3">
        <f t="shared" si="247"/>
        <v>0</v>
      </c>
      <c r="P654" s="3">
        <f t="shared" si="248"/>
        <v>0</v>
      </c>
      <c r="Q654" s="3">
        <f t="shared" si="249"/>
        <v>0</v>
      </c>
      <c r="R654" s="3">
        <f t="shared" si="250"/>
        <v>1</v>
      </c>
      <c r="S654" s="3">
        <f t="shared" si="251"/>
        <v>0</v>
      </c>
      <c r="T654" s="3">
        <f t="shared" si="252"/>
        <v>0</v>
      </c>
      <c r="U654" s="3" t="str">
        <f t="shared" si="253"/>
        <v>Good</v>
      </c>
      <c r="V654">
        <v>3.06</v>
      </c>
      <c r="W654">
        <v>65</v>
      </c>
      <c r="X654">
        <v>18</v>
      </c>
      <c r="Y654" s="8">
        <f t="shared" si="254"/>
        <v>0.27692307692307694</v>
      </c>
      <c r="Z654">
        <v>10</v>
      </c>
      <c r="AA654">
        <v>13</v>
      </c>
      <c r="AB654">
        <v>6</v>
      </c>
      <c r="AC654">
        <v>18</v>
      </c>
      <c r="AD654" s="9">
        <f t="shared" si="255"/>
        <v>0.27692307692307694</v>
      </c>
      <c r="AE654">
        <v>0</v>
      </c>
      <c r="AF654">
        <v>0</v>
      </c>
      <c r="AG654" s="3" t="str">
        <f t="shared" si="256"/>
        <v>No</v>
      </c>
      <c r="AH654">
        <v>0</v>
      </c>
      <c r="AI654" s="3" t="str">
        <f t="shared" si="257"/>
        <v>No</v>
      </c>
      <c r="AJ654">
        <v>0</v>
      </c>
      <c r="AK654" s="3" t="str">
        <f t="shared" si="258"/>
        <v>No</v>
      </c>
      <c r="AL654" t="s">
        <v>11874</v>
      </c>
      <c r="AM654" t="s">
        <v>95</v>
      </c>
      <c r="AN654" t="s">
        <v>64</v>
      </c>
      <c r="AO654">
        <v>50</v>
      </c>
      <c r="AP654" s="6" t="s">
        <v>12443</v>
      </c>
      <c r="AQ654">
        <v>1</v>
      </c>
      <c r="AR654">
        <v>0</v>
      </c>
      <c r="AS654" s="3" t="str">
        <f t="shared" si="259"/>
        <v>No</v>
      </c>
      <c r="AT654">
        <v>13</v>
      </c>
      <c r="AU654">
        <v>50</v>
      </c>
      <c r="AV654" t="str">
        <f t="shared" si="260"/>
        <v>Yes</v>
      </c>
      <c r="AW654">
        <v>1</v>
      </c>
      <c r="AX654" t="s">
        <v>12445</v>
      </c>
      <c r="AY654" t="s">
        <v>51</v>
      </c>
      <c r="AZ654" s="6" t="s">
        <v>899</v>
      </c>
      <c r="BA654" t="s">
        <v>900</v>
      </c>
      <c r="BB654" t="s">
        <v>901</v>
      </c>
      <c r="BC654" s="3" t="str">
        <f t="shared" si="261"/>
        <v>with rating</v>
      </c>
      <c r="BD654">
        <v>2248</v>
      </c>
      <c r="BE654" s="3">
        <v>87</v>
      </c>
      <c r="BF654" s="8">
        <f t="shared" si="262"/>
        <v>0.87</v>
      </c>
      <c r="BG654" s="5">
        <f t="shared" si="242"/>
        <v>1955.76</v>
      </c>
      <c r="BH654">
        <v>4.15035587188612</v>
      </c>
      <c r="BI654" t="s">
        <v>902</v>
      </c>
      <c r="BJ654">
        <v>0</v>
      </c>
      <c r="BK654" s="3" t="str">
        <f t="shared" si="263"/>
        <v>No</v>
      </c>
      <c r="BM654" t="s">
        <v>5570</v>
      </c>
      <c r="BN654" t="s">
        <v>5571</v>
      </c>
      <c r="BO654" s="1" t="s">
        <v>5572</v>
      </c>
      <c r="BP654" t="s">
        <v>58</v>
      </c>
      <c r="BQ654" t="s">
        <v>59</v>
      </c>
      <c r="BR654" t="s">
        <v>11874</v>
      </c>
      <c r="BS654" t="s">
        <v>12458</v>
      </c>
      <c r="BT654" t="s">
        <v>12519</v>
      </c>
      <c r="BU654" t="s">
        <v>12467</v>
      </c>
      <c r="BV654" t="s">
        <v>13087</v>
      </c>
      <c r="BW654" t="s">
        <v>12560</v>
      </c>
      <c r="BX654" t="s">
        <v>12486</v>
      </c>
      <c r="BY654" t="s">
        <v>12515</v>
      </c>
      <c r="BZ654" t="s">
        <v>12597</v>
      </c>
      <c r="CA654" t="s">
        <v>12690</v>
      </c>
      <c r="CB654" t="s">
        <v>12836</v>
      </c>
      <c r="CC654" t="s">
        <v>12463</v>
      </c>
      <c r="CD654" t="s">
        <v>12564</v>
      </c>
      <c r="CE654" t="s">
        <v>13860</v>
      </c>
      <c r="CF654" t="s">
        <v>12969</v>
      </c>
      <c r="CG654" t="s">
        <v>12490</v>
      </c>
      <c r="CH654" t="s">
        <v>12839</v>
      </c>
      <c r="CI654" t="s">
        <v>12565</v>
      </c>
      <c r="CJ654" t="s">
        <v>12508</v>
      </c>
      <c r="CK654" t="s">
        <v>12566</v>
      </c>
      <c r="CL654" t="s">
        <v>12492</v>
      </c>
      <c r="CM654" t="s">
        <v>13861</v>
      </c>
    </row>
    <row r="655" spans="1:97" hidden="1" x14ac:dyDescent="0.25">
      <c r="A655">
        <v>654</v>
      </c>
      <c r="B655" t="s">
        <v>5573</v>
      </c>
      <c r="C655" t="s">
        <v>5574</v>
      </c>
      <c r="D655">
        <v>16</v>
      </c>
      <c r="E655">
        <v>84</v>
      </c>
      <c r="F655" t="s">
        <v>45</v>
      </c>
      <c r="G655">
        <v>100</v>
      </c>
      <c r="H655" s="3">
        <f t="shared" si="240"/>
        <v>1600</v>
      </c>
      <c r="I655" s="3">
        <f t="shared" si="241"/>
        <v>8400</v>
      </c>
      <c r="J655">
        <v>0</v>
      </c>
      <c r="K655" s="3" t="str">
        <f t="shared" si="243"/>
        <v>No</v>
      </c>
      <c r="L655" s="3" t="str">
        <f t="shared" si="244"/>
        <v>with rating</v>
      </c>
      <c r="M655" s="3">
        <f t="shared" si="245"/>
        <v>1</v>
      </c>
      <c r="N655" s="3" t="str">
        <f t="shared" si="246"/>
        <v>Below average</v>
      </c>
      <c r="O655" s="3">
        <f t="shared" si="247"/>
        <v>0</v>
      </c>
      <c r="P655" s="3">
        <f t="shared" si="248"/>
        <v>0</v>
      </c>
      <c r="Q655" s="3">
        <f t="shared" si="249"/>
        <v>0</v>
      </c>
      <c r="R655" s="3">
        <f t="shared" si="250"/>
        <v>1</v>
      </c>
      <c r="S655" s="3">
        <f t="shared" si="251"/>
        <v>0</v>
      </c>
      <c r="T655" s="3">
        <f t="shared" si="252"/>
        <v>0</v>
      </c>
      <c r="U655" s="3" t="str">
        <f t="shared" si="253"/>
        <v>Good</v>
      </c>
      <c r="V655">
        <v>3.41</v>
      </c>
      <c r="W655">
        <v>27</v>
      </c>
      <c r="X655">
        <v>11</v>
      </c>
      <c r="Y655" s="8">
        <f t="shared" si="254"/>
        <v>0.40740740740740738</v>
      </c>
      <c r="Z655">
        <v>5</v>
      </c>
      <c r="AA655">
        <v>3</v>
      </c>
      <c r="AB655">
        <v>0</v>
      </c>
      <c r="AC655">
        <v>8</v>
      </c>
      <c r="AD655" s="9">
        <f t="shared" si="255"/>
        <v>0.29629629629629628</v>
      </c>
      <c r="AE655">
        <v>0</v>
      </c>
      <c r="AF655">
        <v>0</v>
      </c>
      <c r="AG655" s="3" t="str">
        <f t="shared" si="256"/>
        <v>No</v>
      </c>
      <c r="AH655">
        <v>0</v>
      </c>
      <c r="AI655" s="3" t="str">
        <f t="shared" si="257"/>
        <v>No</v>
      </c>
      <c r="AJ655">
        <v>0</v>
      </c>
      <c r="AK655" s="3" t="str">
        <f t="shared" si="258"/>
        <v>No</v>
      </c>
      <c r="AL655" t="s">
        <v>5575</v>
      </c>
      <c r="AM655" t="s">
        <v>85</v>
      </c>
      <c r="AN655" t="s">
        <v>96</v>
      </c>
      <c r="AO655">
        <v>50</v>
      </c>
      <c r="AP655" s="6" t="s">
        <v>12443</v>
      </c>
      <c r="AQ655">
        <v>4</v>
      </c>
      <c r="AR655">
        <v>0</v>
      </c>
      <c r="AS655" s="3" t="str">
        <f t="shared" si="259"/>
        <v>No</v>
      </c>
      <c r="AT655">
        <v>39</v>
      </c>
      <c r="AU655">
        <v>50</v>
      </c>
      <c r="AV655" t="str">
        <f t="shared" si="260"/>
        <v>Yes</v>
      </c>
      <c r="AW655">
        <v>1</v>
      </c>
      <c r="AX655" t="s">
        <v>12445</v>
      </c>
      <c r="AY655" t="s">
        <v>51</v>
      </c>
      <c r="AZ655" s="6" t="s">
        <v>5576</v>
      </c>
      <c r="BA655" t="s">
        <v>5576</v>
      </c>
      <c r="BB655" t="s">
        <v>5577</v>
      </c>
      <c r="BC655" s="3" t="str">
        <f t="shared" si="261"/>
        <v>with rating</v>
      </c>
      <c r="BD655">
        <v>9940</v>
      </c>
      <c r="BE655" s="3">
        <v>86</v>
      </c>
      <c r="BF655" s="8">
        <f t="shared" si="262"/>
        <v>0.86</v>
      </c>
      <c r="BG655" s="5">
        <f t="shared" si="242"/>
        <v>8548.4</v>
      </c>
      <c r="BH655">
        <v>4.0489939637826904</v>
      </c>
      <c r="BI655" t="s">
        <v>5578</v>
      </c>
      <c r="BJ655">
        <v>0</v>
      </c>
      <c r="BK655" s="3" t="str">
        <f t="shared" si="263"/>
        <v>No</v>
      </c>
      <c r="BM655" t="s">
        <v>5579</v>
      </c>
      <c r="BN655" t="s">
        <v>5580</v>
      </c>
      <c r="BO655" t="s">
        <v>5581</v>
      </c>
      <c r="BP655" t="s">
        <v>58</v>
      </c>
      <c r="BQ655" t="s">
        <v>59</v>
      </c>
      <c r="BR655" t="s">
        <v>5575</v>
      </c>
      <c r="BS655" t="s">
        <v>12458</v>
      </c>
      <c r="BT655" t="s">
        <v>13238</v>
      </c>
      <c r="BU655" t="s">
        <v>12512</v>
      </c>
      <c r="BV655" t="s">
        <v>13239</v>
      </c>
      <c r="BW655" t="s">
        <v>12560</v>
      </c>
      <c r="BX655" t="s">
        <v>12486</v>
      </c>
      <c r="BY655" t="s">
        <v>12501</v>
      </c>
      <c r="BZ655" t="s">
        <v>13240</v>
      </c>
      <c r="CA655" t="s">
        <v>12563</v>
      </c>
      <c r="CB655" t="s">
        <v>12469</v>
      </c>
      <c r="CC655" t="s">
        <v>12605</v>
      </c>
      <c r="CD655" t="s">
        <v>12463</v>
      </c>
      <c r="CE655" t="s">
        <v>12508</v>
      </c>
    </row>
    <row r="656" spans="1:97" hidden="1" x14ac:dyDescent="0.25">
      <c r="A656">
        <v>655</v>
      </c>
      <c r="B656" t="s">
        <v>4861</v>
      </c>
      <c r="C656" t="s">
        <v>4862</v>
      </c>
      <c r="D656">
        <v>11</v>
      </c>
      <c r="E656">
        <v>14</v>
      </c>
      <c r="F656" t="s">
        <v>45</v>
      </c>
      <c r="G656">
        <v>20000</v>
      </c>
      <c r="H656" s="3">
        <f t="shared" si="240"/>
        <v>220000</v>
      </c>
      <c r="I656" s="3">
        <f t="shared" si="241"/>
        <v>280000</v>
      </c>
      <c r="J656">
        <v>1</v>
      </c>
      <c r="K656" s="3" t="str">
        <f t="shared" si="243"/>
        <v>Yes</v>
      </c>
      <c r="L656" s="3" t="str">
        <f t="shared" si="244"/>
        <v>with rating</v>
      </c>
      <c r="M656" s="3">
        <f t="shared" si="245"/>
        <v>1</v>
      </c>
      <c r="N656" s="3" t="str">
        <f t="shared" si="246"/>
        <v>Below average</v>
      </c>
      <c r="O656" s="3">
        <f t="shared" si="247"/>
        <v>0</v>
      </c>
      <c r="P656" s="3">
        <f t="shared" si="248"/>
        <v>0</v>
      </c>
      <c r="Q656" s="3">
        <f t="shared" si="249"/>
        <v>0</v>
      </c>
      <c r="R656" s="3">
        <f t="shared" si="250"/>
        <v>0</v>
      </c>
      <c r="S656" s="3">
        <f t="shared" si="251"/>
        <v>1</v>
      </c>
      <c r="T656" s="3">
        <f t="shared" si="252"/>
        <v>0</v>
      </c>
      <c r="U656" s="3" t="str">
        <f t="shared" si="253"/>
        <v>Very good</v>
      </c>
      <c r="V656">
        <v>3.76</v>
      </c>
      <c r="W656">
        <v>8029</v>
      </c>
      <c r="X656">
        <v>3689</v>
      </c>
      <c r="Y656" s="8">
        <f t="shared" si="254"/>
        <v>0.45945945945945948</v>
      </c>
      <c r="Z656">
        <v>1502</v>
      </c>
      <c r="AA656">
        <v>1160</v>
      </c>
      <c r="AB656">
        <v>592</v>
      </c>
      <c r="AC656">
        <v>1086</v>
      </c>
      <c r="AD656" s="9">
        <f t="shared" si="255"/>
        <v>0.13525968364678043</v>
      </c>
      <c r="AE656">
        <v>0</v>
      </c>
      <c r="AF656">
        <v>0</v>
      </c>
      <c r="AG656" s="3" t="str">
        <f t="shared" si="256"/>
        <v>No</v>
      </c>
      <c r="AH656">
        <v>0</v>
      </c>
      <c r="AI656" s="3" t="str">
        <f t="shared" si="257"/>
        <v>No</v>
      </c>
      <c r="AJ656">
        <v>0</v>
      </c>
      <c r="AK656" s="3" t="str">
        <f t="shared" si="258"/>
        <v>No</v>
      </c>
      <c r="AL656" t="s">
        <v>5582</v>
      </c>
      <c r="AM656" t="s">
        <v>85</v>
      </c>
      <c r="AN656" t="s">
        <v>96</v>
      </c>
      <c r="AO656">
        <v>19</v>
      </c>
      <c r="AP656" s="6" t="s">
        <v>12443</v>
      </c>
      <c r="AQ656">
        <v>2</v>
      </c>
      <c r="AR656">
        <v>0</v>
      </c>
      <c r="AS656" s="3" t="str">
        <f t="shared" si="259"/>
        <v>No</v>
      </c>
      <c r="AT656">
        <v>43</v>
      </c>
      <c r="AU656">
        <v>50</v>
      </c>
      <c r="AV656" t="str">
        <f t="shared" si="260"/>
        <v>No</v>
      </c>
      <c r="AY656" t="s">
        <v>51</v>
      </c>
      <c r="AZ656" s="6" t="s">
        <v>5583</v>
      </c>
      <c r="BA656" t="s">
        <v>5583</v>
      </c>
      <c r="BB656" t="s">
        <v>5584</v>
      </c>
      <c r="BC656" s="3" t="str">
        <f t="shared" si="261"/>
        <v>with rating</v>
      </c>
      <c r="BD656">
        <v>17760</v>
      </c>
      <c r="BE656" s="3">
        <v>88</v>
      </c>
      <c r="BF656" s="8">
        <f t="shared" si="262"/>
        <v>0.88</v>
      </c>
      <c r="BG656" s="5">
        <f t="shared" si="242"/>
        <v>15628.8</v>
      </c>
      <c r="BH656">
        <v>4.1371058558558502</v>
      </c>
      <c r="BI656" t="s">
        <v>5585</v>
      </c>
      <c r="BJ656">
        <v>1</v>
      </c>
      <c r="BK656" s="3" t="str">
        <f t="shared" si="263"/>
        <v>Yes</v>
      </c>
      <c r="BL656" t="s">
        <v>5586</v>
      </c>
      <c r="BM656" t="s">
        <v>5587</v>
      </c>
      <c r="BN656" t="s">
        <v>5588</v>
      </c>
      <c r="BO656" t="s">
        <v>5589</v>
      </c>
      <c r="BP656" t="s">
        <v>58</v>
      </c>
      <c r="BQ656" t="s">
        <v>59</v>
      </c>
      <c r="BR656" t="s">
        <v>5582</v>
      </c>
      <c r="BS656" t="s">
        <v>12458</v>
      </c>
      <c r="BT656" t="s">
        <v>13042</v>
      </c>
      <c r="BU656" t="s">
        <v>12776</v>
      </c>
      <c r="BV656" t="s">
        <v>12702</v>
      </c>
      <c r="BW656" t="s">
        <v>12521</v>
      </c>
      <c r="BX656" t="s">
        <v>13097</v>
      </c>
      <c r="BY656" t="s">
        <v>12523</v>
      </c>
      <c r="BZ656" t="s">
        <v>12463</v>
      </c>
      <c r="CA656" t="s">
        <v>14021</v>
      </c>
      <c r="CB656" t="s">
        <v>12459</v>
      </c>
      <c r="CC656" t="s">
        <v>12504</v>
      </c>
      <c r="CD656" t="s">
        <v>12475</v>
      </c>
      <c r="CE656" t="s">
        <v>12554</v>
      </c>
      <c r="CF656" t="s">
        <v>14022</v>
      </c>
    </row>
    <row r="657" spans="1:93" hidden="1" x14ac:dyDescent="0.25">
      <c r="A657">
        <v>656</v>
      </c>
      <c r="B657" t="s">
        <v>611</v>
      </c>
      <c r="C657" t="s">
        <v>612</v>
      </c>
      <c r="D657">
        <v>2</v>
      </c>
      <c r="E657">
        <v>10</v>
      </c>
      <c r="F657" t="s">
        <v>45</v>
      </c>
      <c r="G657">
        <v>100</v>
      </c>
      <c r="H657" s="3">
        <f t="shared" si="240"/>
        <v>200</v>
      </c>
      <c r="I657" s="3">
        <f t="shared" si="241"/>
        <v>1000</v>
      </c>
      <c r="J657">
        <v>0</v>
      </c>
      <c r="K657" s="3" t="str">
        <f t="shared" si="243"/>
        <v>No</v>
      </c>
      <c r="L657" s="3" t="str">
        <f t="shared" si="244"/>
        <v>with rating</v>
      </c>
      <c r="M657" s="3">
        <f t="shared" si="245"/>
        <v>1</v>
      </c>
      <c r="N657" s="3" t="str">
        <f t="shared" si="246"/>
        <v>Below average</v>
      </c>
      <c r="O657" s="3">
        <f t="shared" si="247"/>
        <v>0</v>
      </c>
      <c r="P657" s="3">
        <f t="shared" si="248"/>
        <v>0</v>
      </c>
      <c r="Q657" s="3">
        <f t="shared" si="249"/>
        <v>0</v>
      </c>
      <c r="R657" s="3">
        <f t="shared" si="250"/>
        <v>1</v>
      </c>
      <c r="S657" s="3">
        <f t="shared" si="251"/>
        <v>0</v>
      </c>
      <c r="T657" s="3">
        <f t="shared" si="252"/>
        <v>0</v>
      </c>
      <c r="U657" s="3" t="str">
        <f t="shared" si="253"/>
        <v>Good</v>
      </c>
      <c r="V657">
        <v>3.2</v>
      </c>
      <c r="W657">
        <v>10</v>
      </c>
      <c r="X657">
        <v>3</v>
      </c>
      <c r="Y657" s="8">
        <f t="shared" si="254"/>
        <v>0.3</v>
      </c>
      <c r="Z657">
        <v>1</v>
      </c>
      <c r="AA657">
        <v>3</v>
      </c>
      <c r="AB657">
        <v>1</v>
      </c>
      <c r="AC657">
        <v>2</v>
      </c>
      <c r="AD657" s="9">
        <f t="shared" si="255"/>
        <v>0.2</v>
      </c>
      <c r="AE657">
        <v>0</v>
      </c>
      <c r="AF657">
        <v>0</v>
      </c>
      <c r="AG657" s="3" t="str">
        <f t="shared" si="256"/>
        <v>No</v>
      </c>
      <c r="AH657">
        <v>0</v>
      </c>
      <c r="AI657" s="3" t="str">
        <f t="shared" si="257"/>
        <v>No</v>
      </c>
      <c r="AJ657">
        <v>0</v>
      </c>
      <c r="AK657" s="3" t="str">
        <f t="shared" si="258"/>
        <v>No</v>
      </c>
      <c r="AL657" t="s">
        <v>710</v>
      </c>
      <c r="AM657" t="s">
        <v>47</v>
      </c>
      <c r="AN657" t="s">
        <v>162</v>
      </c>
      <c r="AO657">
        <v>1</v>
      </c>
      <c r="AP657" s="6" t="s">
        <v>12443</v>
      </c>
      <c r="AQ657">
        <v>1</v>
      </c>
      <c r="AR657">
        <v>0</v>
      </c>
      <c r="AS657" s="3" t="str">
        <f t="shared" si="259"/>
        <v>No</v>
      </c>
      <c r="AT657">
        <v>41</v>
      </c>
      <c r="AU657">
        <v>50</v>
      </c>
      <c r="AV657" t="str">
        <f t="shared" si="260"/>
        <v>No</v>
      </c>
      <c r="AY657" t="s">
        <v>51</v>
      </c>
      <c r="AZ657" s="6" t="s">
        <v>3514</v>
      </c>
      <c r="BA657" t="s">
        <v>3514</v>
      </c>
      <c r="BB657" t="s">
        <v>3515</v>
      </c>
      <c r="BC657" s="3" t="str">
        <f t="shared" si="261"/>
        <v>with rating</v>
      </c>
      <c r="BD657">
        <v>8225</v>
      </c>
      <c r="BE657" s="3">
        <v>85</v>
      </c>
      <c r="BF657" s="8">
        <f t="shared" si="262"/>
        <v>0.85</v>
      </c>
      <c r="BG657" s="5">
        <f t="shared" si="242"/>
        <v>6991.25</v>
      </c>
      <c r="BH657">
        <v>3.9906382978723398</v>
      </c>
      <c r="BI657" t="s">
        <v>3516</v>
      </c>
      <c r="BJ657">
        <v>0</v>
      </c>
      <c r="BK657" s="3" t="str">
        <f t="shared" si="263"/>
        <v>No</v>
      </c>
      <c r="BM657" t="s">
        <v>3517</v>
      </c>
      <c r="BN657" t="s">
        <v>3518</v>
      </c>
      <c r="BO657" t="s">
        <v>3519</v>
      </c>
      <c r="BP657" t="s">
        <v>58</v>
      </c>
      <c r="BQ657" t="s">
        <v>59</v>
      </c>
      <c r="BR657" t="s">
        <v>710</v>
      </c>
      <c r="BS657" t="s">
        <v>12458</v>
      </c>
      <c r="BT657" t="s">
        <v>12459</v>
      </c>
      <c r="BU657" t="s">
        <v>12515</v>
      </c>
      <c r="BV657" t="s">
        <v>12766</v>
      </c>
      <c r="BW657" t="s">
        <v>12486</v>
      </c>
      <c r="BX657" t="s">
        <v>12524</v>
      </c>
      <c r="BY657" t="s">
        <v>12463</v>
      </c>
      <c r="BZ657" t="s">
        <v>12690</v>
      </c>
      <c r="CA657" t="s">
        <v>12563</v>
      </c>
      <c r="CB657" t="s">
        <v>12492</v>
      </c>
      <c r="CC657" t="s">
        <v>12508</v>
      </c>
      <c r="CD657" t="s">
        <v>12466</v>
      </c>
      <c r="CE657" t="s">
        <v>12475</v>
      </c>
    </row>
    <row r="658" spans="1:93" hidden="1" x14ac:dyDescent="0.25">
      <c r="A658">
        <v>657</v>
      </c>
      <c r="B658" t="s">
        <v>5590</v>
      </c>
      <c r="C658" t="s">
        <v>11875</v>
      </c>
      <c r="D658">
        <v>8</v>
      </c>
      <c r="E658">
        <v>7</v>
      </c>
      <c r="F658" t="s">
        <v>45</v>
      </c>
      <c r="G658">
        <v>100</v>
      </c>
      <c r="H658" s="3">
        <f t="shared" si="240"/>
        <v>800</v>
      </c>
      <c r="I658" s="3">
        <f t="shared" si="241"/>
        <v>700</v>
      </c>
      <c r="J658">
        <v>0</v>
      </c>
      <c r="K658" s="3" t="str">
        <f t="shared" si="243"/>
        <v>No</v>
      </c>
      <c r="L658" s="3" t="str">
        <f t="shared" si="244"/>
        <v>with rating</v>
      </c>
      <c r="M658" s="3">
        <f t="shared" si="245"/>
        <v>1</v>
      </c>
      <c r="N658" s="3" t="str">
        <f t="shared" si="246"/>
        <v>Below average</v>
      </c>
      <c r="O658" s="3">
        <f t="shared" si="247"/>
        <v>0</v>
      </c>
      <c r="P658" s="3">
        <f t="shared" si="248"/>
        <v>0</v>
      </c>
      <c r="Q658" s="3">
        <f t="shared" si="249"/>
        <v>0</v>
      </c>
      <c r="R658" s="3">
        <f t="shared" si="250"/>
        <v>1</v>
      </c>
      <c r="S658" s="3">
        <f t="shared" si="251"/>
        <v>0</v>
      </c>
      <c r="T658" s="3">
        <f t="shared" si="252"/>
        <v>0</v>
      </c>
      <c r="U658" s="3" t="str">
        <f t="shared" si="253"/>
        <v>Good</v>
      </c>
      <c r="V658">
        <v>3.43</v>
      </c>
      <c r="W658">
        <v>23</v>
      </c>
      <c r="X658">
        <v>9</v>
      </c>
      <c r="Y658" s="8">
        <f t="shared" si="254"/>
        <v>0.39130434782608697</v>
      </c>
      <c r="Z658">
        <v>4</v>
      </c>
      <c r="AA658">
        <v>2</v>
      </c>
      <c r="AB658">
        <v>4</v>
      </c>
      <c r="AC658">
        <v>4</v>
      </c>
      <c r="AD658" s="9">
        <f t="shared" si="255"/>
        <v>0.17391304347826086</v>
      </c>
      <c r="AE658">
        <v>0</v>
      </c>
      <c r="AF658">
        <v>0</v>
      </c>
      <c r="AG658" s="3" t="str">
        <f t="shared" si="256"/>
        <v>No</v>
      </c>
      <c r="AH658">
        <v>0</v>
      </c>
      <c r="AI658" s="3" t="str">
        <f t="shared" si="257"/>
        <v>No</v>
      </c>
      <c r="AJ658">
        <v>0</v>
      </c>
      <c r="AK658" s="3" t="str">
        <f t="shared" si="258"/>
        <v>No</v>
      </c>
      <c r="AL658" t="s">
        <v>11876</v>
      </c>
      <c r="AM658" t="s">
        <v>340</v>
      </c>
      <c r="AN658" t="s">
        <v>96</v>
      </c>
      <c r="AO658">
        <v>50</v>
      </c>
      <c r="AP658" s="6" t="s">
        <v>12443</v>
      </c>
      <c r="AQ658">
        <v>2</v>
      </c>
      <c r="AR658">
        <v>0</v>
      </c>
      <c r="AS658" s="3" t="str">
        <f t="shared" si="259"/>
        <v>No</v>
      </c>
      <c r="AT658">
        <v>43</v>
      </c>
      <c r="AU658">
        <v>50</v>
      </c>
      <c r="AV658" t="str">
        <f t="shared" si="260"/>
        <v>No</v>
      </c>
      <c r="AY658" t="s">
        <v>51</v>
      </c>
      <c r="AZ658" s="6" t="s">
        <v>5593</v>
      </c>
      <c r="BA658" t="s">
        <v>5593</v>
      </c>
      <c r="BB658" t="s">
        <v>5594</v>
      </c>
      <c r="BC658" s="3" t="str">
        <f t="shared" si="261"/>
        <v>with rating</v>
      </c>
      <c r="BD658">
        <v>24132</v>
      </c>
      <c r="BE658" s="3">
        <v>88</v>
      </c>
      <c r="BF658" s="8">
        <f t="shared" si="262"/>
        <v>0.88</v>
      </c>
      <c r="BG658" s="5">
        <f t="shared" si="242"/>
        <v>21236.16</v>
      </c>
      <c r="BH658">
        <v>4.1309464611304403</v>
      </c>
      <c r="BI658" t="s">
        <v>5595</v>
      </c>
      <c r="BJ658">
        <v>0</v>
      </c>
      <c r="BK658" s="3" t="str">
        <f t="shared" si="263"/>
        <v>No</v>
      </c>
      <c r="BM658" t="s">
        <v>5596</v>
      </c>
      <c r="BN658" t="s">
        <v>5597</v>
      </c>
      <c r="BO658" t="s">
        <v>5598</v>
      </c>
      <c r="BP658" t="s">
        <v>58</v>
      </c>
      <c r="BQ658" t="s">
        <v>59</v>
      </c>
      <c r="BR658" t="s">
        <v>11876</v>
      </c>
      <c r="BS658" t="s">
        <v>13920</v>
      </c>
      <c r="BT658" t="s">
        <v>12458</v>
      </c>
      <c r="BU658" t="s">
        <v>12519</v>
      </c>
      <c r="BV658" t="s">
        <v>14023</v>
      </c>
      <c r="BW658" t="s">
        <v>12467</v>
      </c>
      <c r="BX658" t="s">
        <v>12512</v>
      </c>
      <c r="BY658" t="s">
        <v>14024</v>
      </c>
      <c r="BZ658" t="s">
        <v>12501</v>
      </c>
      <c r="CA658" t="s">
        <v>12469</v>
      </c>
      <c r="CB658" t="s">
        <v>13167</v>
      </c>
      <c r="CC658" t="s">
        <v>14025</v>
      </c>
      <c r="CD658" t="s">
        <v>12459</v>
      </c>
      <c r="CE658" t="s">
        <v>12977</v>
      </c>
      <c r="CF658" t="s">
        <v>12463</v>
      </c>
      <c r="CG658" t="s">
        <v>12518</v>
      </c>
    </row>
    <row r="659" spans="1:93" hidden="1" x14ac:dyDescent="0.25">
      <c r="A659">
        <v>658</v>
      </c>
      <c r="B659" t="s">
        <v>5599</v>
      </c>
      <c r="C659" t="s">
        <v>5600</v>
      </c>
      <c r="D659">
        <v>7</v>
      </c>
      <c r="E659">
        <v>7</v>
      </c>
      <c r="F659" t="s">
        <v>45</v>
      </c>
      <c r="G659">
        <v>10000</v>
      </c>
      <c r="H659" s="3">
        <f t="shared" si="240"/>
        <v>70000</v>
      </c>
      <c r="I659" s="3">
        <f t="shared" si="241"/>
        <v>70000</v>
      </c>
      <c r="J659">
        <v>0</v>
      </c>
      <c r="K659" s="3" t="str">
        <f t="shared" si="243"/>
        <v>No</v>
      </c>
      <c r="L659" s="3" t="str">
        <f t="shared" si="244"/>
        <v>with rating</v>
      </c>
      <c r="M659" s="3">
        <f t="shared" si="245"/>
        <v>1</v>
      </c>
      <c r="N659" s="3" t="str">
        <f t="shared" si="246"/>
        <v>Below average</v>
      </c>
      <c r="O659" s="3">
        <f t="shared" si="247"/>
        <v>0</v>
      </c>
      <c r="P659" s="3">
        <f t="shared" si="248"/>
        <v>0</v>
      </c>
      <c r="Q659" s="3">
        <f t="shared" si="249"/>
        <v>0</v>
      </c>
      <c r="R659" s="3">
        <f t="shared" si="250"/>
        <v>0</v>
      </c>
      <c r="S659" s="3">
        <f t="shared" si="251"/>
        <v>1</v>
      </c>
      <c r="T659" s="3">
        <f t="shared" si="252"/>
        <v>0</v>
      </c>
      <c r="U659" s="3" t="str">
        <f t="shared" si="253"/>
        <v>Very good</v>
      </c>
      <c r="V659">
        <v>3.55</v>
      </c>
      <c r="W659">
        <v>793</v>
      </c>
      <c r="X659">
        <v>303</v>
      </c>
      <c r="Y659" s="8">
        <f t="shared" si="254"/>
        <v>0.38209331651954603</v>
      </c>
      <c r="Z659">
        <v>154</v>
      </c>
      <c r="AA659">
        <v>134</v>
      </c>
      <c r="AB659">
        <v>81</v>
      </c>
      <c r="AC659">
        <v>121</v>
      </c>
      <c r="AD659" s="9">
        <f t="shared" si="255"/>
        <v>0.15258511979823455</v>
      </c>
      <c r="AE659">
        <v>0</v>
      </c>
      <c r="AF659">
        <v>0</v>
      </c>
      <c r="AG659" s="3" t="str">
        <f t="shared" si="256"/>
        <v>No</v>
      </c>
      <c r="AH659">
        <v>0</v>
      </c>
      <c r="AI659" s="3" t="str">
        <f t="shared" si="257"/>
        <v>No</v>
      </c>
      <c r="AJ659">
        <v>0</v>
      </c>
      <c r="AK659" s="3" t="str">
        <f t="shared" si="258"/>
        <v>No</v>
      </c>
      <c r="AL659" t="s">
        <v>5601</v>
      </c>
      <c r="AM659" t="s">
        <v>129</v>
      </c>
      <c r="AN659" t="s">
        <v>96</v>
      </c>
      <c r="AO659">
        <v>50</v>
      </c>
      <c r="AP659" s="6" t="s">
        <v>12443</v>
      </c>
      <c r="AQ659">
        <v>2</v>
      </c>
      <c r="AR659">
        <v>0</v>
      </c>
      <c r="AS659" s="3" t="str">
        <f t="shared" si="259"/>
        <v>No</v>
      </c>
      <c r="AT659">
        <v>45</v>
      </c>
      <c r="AU659">
        <v>50</v>
      </c>
      <c r="AV659" t="str">
        <f t="shared" si="260"/>
        <v>No</v>
      </c>
      <c r="AY659" t="s">
        <v>51</v>
      </c>
      <c r="AZ659" s="6" t="s">
        <v>5339</v>
      </c>
      <c r="BA659" t="s">
        <v>5340</v>
      </c>
      <c r="BB659" t="s">
        <v>5341</v>
      </c>
      <c r="BC659" s="3" t="str">
        <f t="shared" si="261"/>
        <v>with rating</v>
      </c>
      <c r="BD659">
        <v>59234</v>
      </c>
      <c r="BE659" s="3">
        <v>85</v>
      </c>
      <c r="BF659" s="8">
        <f t="shared" si="262"/>
        <v>0.85</v>
      </c>
      <c r="BG659" s="5">
        <f t="shared" si="242"/>
        <v>50348.9</v>
      </c>
      <c r="BH659">
        <v>3.98705135564034</v>
      </c>
      <c r="BI659" t="s">
        <v>5342</v>
      </c>
      <c r="BJ659">
        <v>0</v>
      </c>
      <c r="BK659" s="3" t="str">
        <f t="shared" si="263"/>
        <v>No</v>
      </c>
      <c r="BM659" t="s">
        <v>5602</v>
      </c>
      <c r="BN659" t="s">
        <v>5603</v>
      </c>
      <c r="BO659" t="s">
        <v>5604</v>
      </c>
      <c r="BP659" t="s">
        <v>58</v>
      </c>
      <c r="BQ659" t="s">
        <v>59</v>
      </c>
      <c r="BR659" t="s">
        <v>5601</v>
      </c>
      <c r="BS659" t="s">
        <v>12501</v>
      </c>
      <c r="BT659" t="s">
        <v>13060</v>
      </c>
      <c r="BU659" t="s">
        <v>12469</v>
      </c>
      <c r="BV659" t="s">
        <v>12520</v>
      </c>
      <c r="BW659" t="s">
        <v>12512</v>
      </c>
      <c r="BX659" t="s">
        <v>12458</v>
      </c>
      <c r="BY659" t="s">
        <v>14026</v>
      </c>
      <c r="BZ659" t="s">
        <v>12536</v>
      </c>
      <c r="CA659" t="s">
        <v>12532</v>
      </c>
      <c r="CB659" t="s">
        <v>12463</v>
      </c>
      <c r="CC659" t="s">
        <v>12568</v>
      </c>
      <c r="CD659" t="s">
        <v>12466</v>
      </c>
      <c r="CE659" t="s">
        <v>12518</v>
      </c>
      <c r="CF659" t="s">
        <v>12459</v>
      </c>
      <c r="CG659" t="s">
        <v>12924</v>
      </c>
      <c r="CH659" t="s">
        <v>12540</v>
      </c>
      <c r="CI659" t="s">
        <v>12541</v>
      </c>
      <c r="CJ659" t="s">
        <v>12473</v>
      </c>
    </row>
    <row r="660" spans="1:93" hidden="1" x14ac:dyDescent="0.25">
      <c r="A660">
        <v>659</v>
      </c>
      <c r="B660" t="s">
        <v>5605</v>
      </c>
      <c r="C660" t="s">
        <v>11877</v>
      </c>
      <c r="D660">
        <v>14</v>
      </c>
      <c r="E660">
        <v>12</v>
      </c>
      <c r="F660" t="s">
        <v>45</v>
      </c>
      <c r="G660">
        <v>1000</v>
      </c>
      <c r="H660" s="3">
        <f t="shared" si="240"/>
        <v>14000</v>
      </c>
      <c r="I660" s="3">
        <f t="shared" si="241"/>
        <v>12000</v>
      </c>
      <c r="J660">
        <v>0</v>
      </c>
      <c r="K660" s="3" t="str">
        <f t="shared" si="243"/>
        <v>No</v>
      </c>
      <c r="L660" s="3" t="str">
        <f t="shared" si="244"/>
        <v>with rating</v>
      </c>
      <c r="M660" s="3">
        <f t="shared" si="245"/>
        <v>1</v>
      </c>
      <c r="N660" s="3" t="str">
        <f t="shared" si="246"/>
        <v>Above average</v>
      </c>
      <c r="O660" s="3">
        <f t="shared" si="247"/>
        <v>0</v>
      </c>
      <c r="P660" s="3">
        <f t="shared" si="248"/>
        <v>0</v>
      </c>
      <c r="Q660" s="3">
        <f t="shared" si="249"/>
        <v>0</v>
      </c>
      <c r="R660" s="3">
        <f t="shared" si="250"/>
        <v>0</v>
      </c>
      <c r="S660" s="3">
        <f t="shared" si="251"/>
        <v>1</v>
      </c>
      <c r="T660" s="3">
        <f t="shared" si="252"/>
        <v>0</v>
      </c>
      <c r="U660" s="3" t="str">
        <f t="shared" si="253"/>
        <v>Very good</v>
      </c>
      <c r="V660">
        <v>3.82</v>
      </c>
      <c r="W660">
        <v>176</v>
      </c>
      <c r="X660">
        <v>88</v>
      </c>
      <c r="Y660" s="8">
        <f t="shared" si="254"/>
        <v>0.5</v>
      </c>
      <c r="Z660">
        <v>30</v>
      </c>
      <c r="AA660">
        <v>22</v>
      </c>
      <c r="AB660">
        <v>11</v>
      </c>
      <c r="AC660">
        <v>25</v>
      </c>
      <c r="AD660" s="9">
        <f t="shared" si="255"/>
        <v>0.14204545454545456</v>
      </c>
      <c r="AE660">
        <v>0</v>
      </c>
      <c r="AF660">
        <v>0</v>
      </c>
      <c r="AG660" s="3" t="str">
        <f t="shared" si="256"/>
        <v>No</v>
      </c>
      <c r="AH660">
        <v>0</v>
      </c>
      <c r="AI660" s="3" t="str">
        <f t="shared" si="257"/>
        <v>No</v>
      </c>
      <c r="AJ660">
        <v>0</v>
      </c>
      <c r="AK660" s="3" t="str">
        <f t="shared" si="258"/>
        <v>No</v>
      </c>
      <c r="AL660" t="s">
        <v>11878</v>
      </c>
      <c r="AM660" t="s">
        <v>85</v>
      </c>
      <c r="AN660">
        <v>35</v>
      </c>
      <c r="AO660">
        <v>5</v>
      </c>
      <c r="AP660" s="6" t="s">
        <v>12443</v>
      </c>
      <c r="AQ660">
        <v>4</v>
      </c>
      <c r="AR660">
        <v>0</v>
      </c>
      <c r="AS660" s="3" t="str">
        <f t="shared" si="259"/>
        <v>No</v>
      </c>
      <c r="AT660">
        <v>42</v>
      </c>
      <c r="AU660">
        <v>50</v>
      </c>
      <c r="AV660" t="str">
        <f t="shared" si="260"/>
        <v>No</v>
      </c>
      <c r="AY660" t="s">
        <v>51</v>
      </c>
      <c r="AZ660" s="6" t="s">
        <v>5608</v>
      </c>
      <c r="BA660" t="s">
        <v>5609</v>
      </c>
      <c r="BB660" t="s">
        <v>5610</v>
      </c>
      <c r="BC660" s="3" t="str">
        <f t="shared" si="261"/>
        <v>with rating</v>
      </c>
      <c r="BD660">
        <v>99800</v>
      </c>
      <c r="BE660" s="3">
        <v>91</v>
      </c>
      <c r="BF660" s="8">
        <f t="shared" si="262"/>
        <v>0.91</v>
      </c>
      <c r="BG660" s="5">
        <f t="shared" si="242"/>
        <v>90818</v>
      </c>
      <c r="BH660">
        <v>4.2957915831663298</v>
      </c>
      <c r="BI660" t="s">
        <v>5611</v>
      </c>
      <c r="BJ660">
        <v>1</v>
      </c>
      <c r="BK660" s="3" t="str">
        <f t="shared" si="263"/>
        <v>Yes</v>
      </c>
      <c r="BL660" t="s">
        <v>5612</v>
      </c>
      <c r="BM660" t="s">
        <v>5613</v>
      </c>
      <c r="BN660" t="s">
        <v>5614</v>
      </c>
      <c r="BO660" t="s">
        <v>5615</v>
      </c>
      <c r="BP660" t="s">
        <v>58</v>
      </c>
      <c r="BQ660" t="s">
        <v>59</v>
      </c>
      <c r="BR660" t="s">
        <v>11878</v>
      </c>
      <c r="BS660" t="s">
        <v>14027</v>
      </c>
      <c r="BT660" t="s">
        <v>12458</v>
      </c>
      <c r="BU660" t="s">
        <v>12519</v>
      </c>
      <c r="BV660" t="s">
        <v>13031</v>
      </c>
      <c r="BW660" t="s">
        <v>14028</v>
      </c>
      <c r="BX660" t="s">
        <v>12606</v>
      </c>
      <c r="BY660" t="s">
        <v>12544</v>
      </c>
      <c r="BZ660" t="s">
        <v>14029</v>
      </c>
      <c r="CA660" t="s">
        <v>12463</v>
      </c>
      <c r="CB660" t="s">
        <v>12459</v>
      </c>
      <c r="CC660" t="s">
        <v>13035</v>
      </c>
      <c r="CD660" t="s">
        <v>13624</v>
      </c>
      <c r="CE660" t="s">
        <v>13037</v>
      </c>
      <c r="CF660" t="s">
        <v>12466</v>
      </c>
      <c r="CG660" t="s">
        <v>14030</v>
      </c>
    </row>
    <row r="661" spans="1:93" hidden="1" x14ac:dyDescent="0.25">
      <c r="A661">
        <v>660</v>
      </c>
      <c r="B661" t="s">
        <v>2773</v>
      </c>
      <c r="C661" t="s">
        <v>11637</v>
      </c>
      <c r="D661">
        <v>12</v>
      </c>
      <c r="E661">
        <v>26</v>
      </c>
      <c r="F661" t="s">
        <v>45</v>
      </c>
      <c r="G661">
        <v>5000</v>
      </c>
      <c r="H661" s="3">
        <f t="shared" si="240"/>
        <v>60000</v>
      </c>
      <c r="I661" s="3">
        <f t="shared" si="241"/>
        <v>130000</v>
      </c>
      <c r="J661">
        <v>0</v>
      </c>
      <c r="K661" s="3" t="str">
        <f t="shared" si="243"/>
        <v>No</v>
      </c>
      <c r="L661" s="3" t="str">
        <f t="shared" si="244"/>
        <v>with rating</v>
      </c>
      <c r="M661" s="3">
        <f t="shared" si="245"/>
        <v>1</v>
      </c>
      <c r="N661" s="3" t="str">
        <f t="shared" si="246"/>
        <v>Above average</v>
      </c>
      <c r="O661" s="3">
        <f t="shared" si="247"/>
        <v>0</v>
      </c>
      <c r="P661" s="3">
        <f t="shared" si="248"/>
        <v>0</v>
      </c>
      <c r="Q661" s="3">
        <f t="shared" si="249"/>
        <v>0</v>
      </c>
      <c r="R661" s="3">
        <f t="shared" si="250"/>
        <v>0</v>
      </c>
      <c r="S661" s="3">
        <f t="shared" si="251"/>
        <v>1</v>
      </c>
      <c r="T661" s="3">
        <f t="shared" si="252"/>
        <v>0</v>
      </c>
      <c r="U661" s="3" t="str">
        <f t="shared" si="253"/>
        <v>Very good</v>
      </c>
      <c r="V661">
        <v>4.16</v>
      </c>
      <c r="W661">
        <v>663</v>
      </c>
      <c r="X661">
        <v>385</v>
      </c>
      <c r="Y661" s="8">
        <f t="shared" si="254"/>
        <v>0.58069381598793368</v>
      </c>
      <c r="Z661">
        <v>119</v>
      </c>
      <c r="AA661">
        <v>84</v>
      </c>
      <c r="AB661">
        <v>28</v>
      </c>
      <c r="AC661">
        <v>47</v>
      </c>
      <c r="AD661" s="9">
        <f t="shared" si="255"/>
        <v>7.0889894419306182E-2</v>
      </c>
      <c r="AE661">
        <v>0</v>
      </c>
      <c r="AF661">
        <v>0</v>
      </c>
      <c r="AG661" s="3" t="str">
        <f t="shared" si="256"/>
        <v>No</v>
      </c>
      <c r="AH661">
        <v>0</v>
      </c>
      <c r="AI661" s="3" t="str">
        <f t="shared" si="257"/>
        <v>No</v>
      </c>
      <c r="AJ661">
        <v>0</v>
      </c>
      <c r="AK661" s="3" t="str">
        <f t="shared" si="258"/>
        <v>No</v>
      </c>
      <c r="AL661" t="s">
        <v>11638</v>
      </c>
      <c r="AM661" t="s">
        <v>47</v>
      </c>
      <c r="AN661" t="s">
        <v>96</v>
      </c>
      <c r="AO661">
        <v>50</v>
      </c>
      <c r="AP661" s="6" t="s">
        <v>12443</v>
      </c>
      <c r="AQ661">
        <v>3</v>
      </c>
      <c r="AR661">
        <v>0</v>
      </c>
      <c r="AS661" s="3" t="str">
        <f t="shared" si="259"/>
        <v>No</v>
      </c>
      <c r="AT661">
        <v>43</v>
      </c>
      <c r="AU661">
        <v>50</v>
      </c>
      <c r="AV661" t="str">
        <f t="shared" si="260"/>
        <v>Yes</v>
      </c>
      <c r="AW661">
        <v>1</v>
      </c>
      <c r="AX661" t="s">
        <v>12445</v>
      </c>
      <c r="AY661" t="s">
        <v>51</v>
      </c>
      <c r="AZ661" s="6" t="s">
        <v>2776</v>
      </c>
      <c r="BA661" t="s">
        <v>2776</v>
      </c>
      <c r="BB661" t="s">
        <v>2777</v>
      </c>
      <c r="BC661" s="3" t="str">
        <f t="shared" si="261"/>
        <v>with rating</v>
      </c>
      <c r="BD661">
        <v>18029</v>
      </c>
      <c r="BE661" s="3">
        <v>0</v>
      </c>
      <c r="BF661" s="8">
        <f t="shared" si="262"/>
        <v>0</v>
      </c>
      <c r="BG661" s="5">
        <f t="shared" si="242"/>
        <v>0</v>
      </c>
      <c r="BH661">
        <v>4.1006156747462397</v>
      </c>
      <c r="BI661" s="1" t="s">
        <v>2778</v>
      </c>
      <c r="BJ661">
        <v>0</v>
      </c>
      <c r="BK661" s="3" t="str">
        <f t="shared" si="263"/>
        <v>No</v>
      </c>
      <c r="BM661" t="s">
        <v>2779</v>
      </c>
      <c r="BN661" t="s">
        <v>2780</v>
      </c>
      <c r="BO661" t="s">
        <v>2781</v>
      </c>
      <c r="BP661" t="s">
        <v>58</v>
      </c>
      <c r="BQ661" t="s">
        <v>59</v>
      </c>
      <c r="BR661" t="s">
        <v>11638</v>
      </c>
      <c r="BS661" t="s">
        <v>12458</v>
      </c>
      <c r="BT661" t="s">
        <v>12519</v>
      </c>
      <c r="BU661" t="s">
        <v>12467</v>
      </c>
      <c r="BV661" t="s">
        <v>12718</v>
      </c>
      <c r="BW661" t="s">
        <v>13448</v>
      </c>
      <c r="BX661" t="s">
        <v>12486</v>
      </c>
      <c r="BY661" t="s">
        <v>12487</v>
      </c>
      <c r="BZ661" t="s">
        <v>12463</v>
      </c>
      <c r="CA661" t="s">
        <v>12459</v>
      </c>
      <c r="CB661" t="s">
        <v>12752</v>
      </c>
      <c r="CC661" t="s">
        <v>12477</v>
      </c>
      <c r="CD661" t="s">
        <v>12725</v>
      </c>
      <c r="CE661" t="s">
        <v>12466</v>
      </c>
    </row>
    <row r="662" spans="1:93" hidden="1" x14ac:dyDescent="0.25">
      <c r="A662">
        <v>661</v>
      </c>
      <c r="B662" t="s">
        <v>11879</v>
      </c>
      <c r="C662" t="s">
        <v>11880</v>
      </c>
      <c r="D662">
        <v>7</v>
      </c>
      <c r="E662">
        <v>6</v>
      </c>
      <c r="F662" t="s">
        <v>45</v>
      </c>
      <c r="G662">
        <v>100</v>
      </c>
      <c r="H662" s="3">
        <f t="shared" si="240"/>
        <v>700</v>
      </c>
      <c r="I662" s="3">
        <f t="shared" si="241"/>
        <v>600</v>
      </c>
      <c r="J662">
        <v>0</v>
      </c>
      <c r="K662" s="3" t="str">
        <f t="shared" si="243"/>
        <v>No</v>
      </c>
      <c r="L662" s="3" t="str">
        <f t="shared" si="244"/>
        <v>with rating</v>
      </c>
      <c r="M662" s="3">
        <f t="shared" si="245"/>
        <v>1</v>
      </c>
      <c r="N662" s="3" t="str">
        <f t="shared" si="246"/>
        <v>Below average</v>
      </c>
      <c r="O662" s="3">
        <f t="shared" si="247"/>
        <v>0</v>
      </c>
      <c r="P662" s="3">
        <f t="shared" si="248"/>
        <v>0</v>
      </c>
      <c r="Q662" s="3">
        <f t="shared" si="249"/>
        <v>0</v>
      </c>
      <c r="R662" s="3">
        <f t="shared" si="250"/>
        <v>0</v>
      </c>
      <c r="S662" s="3">
        <f t="shared" si="251"/>
        <v>1</v>
      </c>
      <c r="T662" s="3">
        <f t="shared" si="252"/>
        <v>0</v>
      </c>
      <c r="U662" s="3" t="str">
        <f t="shared" si="253"/>
        <v>Very good</v>
      </c>
      <c r="V662">
        <v>3.72</v>
      </c>
      <c r="W662">
        <v>47</v>
      </c>
      <c r="X662">
        <v>19</v>
      </c>
      <c r="Y662" s="8">
        <f t="shared" si="254"/>
        <v>0.40425531914893614</v>
      </c>
      <c r="Z662">
        <v>12</v>
      </c>
      <c r="AA662">
        <v>6</v>
      </c>
      <c r="AB662">
        <v>4</v>
      </c>
      <c r="AC662">
        <v>6</v>
      </c>
      <c r="AD662" s="9">
        <f t="shared" si="255"/>
        <v>0.1276595744680851</v>
      </c>
      <c r="AE662">
        <v>0</v>
      </c>
      <c r="AF662">
        <v>0</v>
      </c>
      <c r="AG662" s="3" t="str">
        <f t="shared" si="256"/>
        <v>No</v>
      </c>
      <c r="AH662">
        <v>0</v>
      </c>
      <c r="AI662" s="3" t="str">
        <f t="shared" si="257"/>
        <v>No</v>
      </c>
      <c r="AJ662">
        <v>0</v>
      </c>
      <c r="AK662" s="3" t="str">
        <f t="shared" si="258"/>
        <v>No</v>
      </c>
      <c r="AL662" t="s">
        <v>11881</v>
      </c>
      <c r="AM662" t="s">
        <v>63</v>
      </c>
      <c r="AN662" t="s">
        <v>64</v>
      </c>
      <c r="AO662">
        <v>50</v>
      </c>
      <c r="AP662" s="6" t="s">
        <v>12443</v>
      </c>
      <c r="AQ662">
        <v>2</v>
      </c>
      <c r="AR662">
        <v>0</v>
      </c>
      <c r="AS662" s="3" t="str">
        <f t="shared" si="259"/>
        <v>No</v>
      </c>
      <c r="AT662">
        <v>22</v>
      </c>
      <c r="AU662">
        <v>50</v>
      </c>
      <c r="AV662" t="str">
        <f t="shared" si="260"/>
        <v>Yes</v>
      </c>
      <c r="AW662">
        <v>1</v>
      </c>
      <c r="AX662" t="s">
        <v>12445</v>
      </c>
      <c r="AY662" t="s">
        <v>51</v>
      </c>
      <c r="AZ662" s="6" t="s">
        <v>5619</v>
      </c>
      <c r="BA662" t="s">
        <v>5620</v>
      </c>
      <c r="BB662" t="s">
        <v>5621</v>
      </c>
      <c r="BC662" s="3" t="str">
        <f t="shared" si="261"/>
        <v>with rating</v>
      </c>
      <c r="BD662">
        <v>17655</v>
      </c>
      <c r="BE662" s="3">
        <v>0</v>
      </c>
      <c r="BF662" s="8">
        <f t="shared" si="262"/>
        <v>0</v>
      </c>
      <c r="BG662" s="5">
        <f t="shared" si="242"/>
        <v>0</v>
      </c>
      <c r="BH662">
        <v>4.1278391390540898</v>
      </c>
      <c r="BI662" t="s">
        <v>5622</v>
      </c>
      <c r="BJ662">
        <v>1</v>
      </c>
      <c r="BK662" s="3" t="str">
        <f t="shared" si="263"/>
        <v>Yes</v>
      </c>
      <c r="BL662" t="s">
        <v>5623</v>
      </c>
      <c r="BM662" t="s">
        <v>5624</v>
      </c>
      <c r="BN662" t="s">
        <v>5625</v>
      </c>
      <c r="BO662" t="s">
        <v>5626</v>
      </c>
      <c r="BP662" t="s">
        <v>58</v>
      </c>
      <c r="BQ662" t="s">
        <v>59</v>
      </c>
      <c r="BR662" t="s">
        <v>11881</v>
      </c>
      <c r="BS662" t="s">
        <v>12458</v>
      </c>
      <c r="BT662" t="s">
        <v>12469</v>
      </c>
      <c r="BU662" t="s">
        <v>13156</v>
      </c>
      <c r="BV662" t="s">
        <v>12523</v>
      </c>
      <c r="BW662" t="s">
        <v>13607</v>
      </c>
      <c r="BX662" t="s">
        <v>12570</v>
      </c>
      <c r="BY662" t="s">
        <v>12871</v>
      </c>
      <c r="BZ662" t="s">
        <v>12466</v>
      </c>
      <c r="CA662" t="s">
        <v>12813</v>
      </c>
      <c r="CB662" t="s">
        <v>12463</v>
      </c>
      <c r="CC662" t="s">
        <v>12519</v>
      </c>
      <c r="CD662" t="s">
        <v>13151</v>
      </c>
      <c r="CE662" t="s">
        <v>12697</v>
      </c>
      <c r="CF662" t="s">
        <v>13057</v>
      </c>
      <c r="CG662" t="s">
        <v>12605</v>
      </c>
      <c r="CH662" t="s">
        <v>12508</v>
      </c>
      <c r="CI662" t="s">
        <v>12459</v>
      </c>
      <c r="CJ662" t="s">
        <v>14031</v>
      </c>
    </row>
    <row r="663" spans="1:93" hidden="1" x14ac:dyDescent="0.25">
      <c r="A663">
        <v>662</v>
      </c>
      <c r="B663" t="s">
        <v>5627</v>
      </c>
      <c r="C663" t="s">
        <v>5628</v>
      </c>
      <c r="D663">
        <v>8</v>
      </c>
      <c r="E663">
        <v>7</v>
      </c>
      <c r="F663" t="s">
        <v>45</v>
      </c>
      <c r="G663">
        <v>100</v>
      </c>
      <c r="H663" s="3">
        <f t="shared" si="240"/>
        <v>800</v>
      </c>
      <c r="I663" s="3">
        <f t="shared" si="241"/>
        <v>700</v>
      </c>
      <c r="J663">
        <v>0</v>
      </c>
      <c r="K663" s="3" t="str">
        <f t="shared" si="243"/>
        <v>No</v>
      </c>
      <c r="L663" s="3" t="str">
        <f t="shared" si="244"/>
        <v>with rating</v>
      </c>
      <c r="M663" s="3">
        <f t="shared" si="245"/>
        <v>1</v>
      </c>
      <c r="N663" s="3" t="str">
        <f t="shared" si="246"/>
        <v>Below average</v>
      </c>
      <c r="O663" s="3">
        <f t="shared" si="247"/>
        <v>0</v>
      </c>
      <c r="P663" s="3">
        <f t="shared" si="248"/>
        <v>0</v>
      </c>
      <c r="Q663" s="3">
        <f t="shared" si="249"/>
        <v>0</v>
      </c>
      <c r="R663" s="3">
        <f t="shared" si="250"/>
        <v>1</v>
      </c>
      <c r="S663" s="3">
        <f t="shared" si="251"/>
        <v>0</v>
      </c>
      <c r="T663" s="3">
        <f t="shared" si="252"/>
        <v>0</v>
      </c>
      <c r="U663" s="3" t="str">
        <f t="shared" si="253"/>
        <v>Good</v>
      </c>
      <c r="V663">
        <v>2.79</v>
      </c>
      <c r="W663">
        <v>14</v>
      </c>
      <c r="X663">
        <v>5</v>
      </c>
      <c r="Y663" s="8">
        <f t="shared" si="254"/>
        <v>0.35714285714285715</v>
      </c>
      <c r="Z663">
        <v>1</v>
      </c>
      <c r="AA663">
        <v>0</v>
      </c>
      <c r="AB663">
        <v>2</v>
      </c>
      <c r="AC663">
        <v>6</v>
      </c>
      <c r="AD663" s="9">
        <f t="shared" si="255"/>
        <v>0.42857142857142855</v>
      </c>
      <c r="AE663">
        <v>2</v>
      </c>
      <c r="AF663">
        <v>1</v>
      </c>
      <c r="AG663" s="3" t="str">
        <f t="shared" si="256"/>
        <v>Yes</v>
      </c>
      <c r="AH663">
        <v>0</v>
      </c>
      <c r="AI663" s="3" t="str">
        <f t="shared" si="257"/>
        <v>No</v>
      </c>
      <c r="AJ663">
        <v>1</v>
      </c>
      <c r="AK663" s="3" t="str">
        <f t="shared" si="258"/>
        <v>Yes</v>
      </c>
      <c r="AL663" t="s">
        <v>5629</v>
      </c>
      <c r="AM663" t="s">
        <v>4923</v>
      </c>
      <c r="AN663" t="s">
        <v>96</v>
      </c>
      <c r="AO663">
        <v>50</v>
      </c>
      <c r="AP663" s="6" t="s">
        <v>12444</v>
      </c>
      <c r="AQ663">
        <v>7</v>
      </c>
      <c r="AR663">
        <v>1</v>
      </c>
      <c r="AS663" s="3" t="str">
        <f t="shared" si="259"/>
        <v>Yes</v>
      </c>
      <c r="AT663">
        <v>41</v>
      </c>
      <c r="AU663">
        <v>50</v>
      </c>
      <c r="AV663" t="str">
        <f t="shared" si="260"/>
        <v>No</v>
      </c>
      <c r="AY663" t="s">
        <v>51</v>
      </c>
      <c r="AZ663" s="6" t="s">
        <v>5631</v>
      </c>
      <c r="BA663" t="s">
        <v>5632</v>
      </c>
      <c r="BB663" t="s">
        <v>5633</v>
      </c>
      <c r="BC663" s="3" t="str">
        <f t="shared" si="261"/>
        <v>with rating</v>
      </c>
      <c r="BD663">
        <v>7012</v>
      </c>
      <c r="BE663" s="3">
        <v>0</v>
      </c>
      <c r="BF663" s="8">
        <f t="shared" si="262"/>
        <v>0</v>
      </c>
      <c r="BG663" s="5">
        <f t="shared" si="242"/>
        <v>0</v>
      </c>
      <c r="BH663">
        <v>4.3367084997147698</v>
      </c>
      <c r="BI663" t="s">
        <v>5634</v>
      </c>
      <c r="BJ663">
        <v>0</v>
      </c>
      <c r="BK663" s="3" t="str">
        <f t="shared" si="263"/>
        <v>No</v>
      </c>
      <c r="BM663" t="s">
        <v>5635</v>
      </c>
      <c r="BN663" t="s">
        <v>5636</v>
      </c>
      <c r="BO663" t="s">
        <v>5637</v>
      </c>
      <c r="BP663" t="s">
        <v>58</v>
      </c>
      <c r="BQ663" t="s">
        <v>59</v>
      </c>
      <c r="BR663" t="s">
        <v>5629</v>
      </c>
      <c r="BS663" t="s">
        <v>12482</v>
      </c>
      <c r="BT663" t="s">
        <v>12486</v>
      </c>
      <c r="BU663" t="s">
        <v>12545</v>
      </c>
      <c r="BV663" t="s">
        <v>12487</v>
      </c>
      <c r="BW663" t="s">
        <v>14032</v>
      </c>
      <c r="BX663" t="s">
        <v>12463</v>
      </c>
      <c r="BY663" t="s">
        <v>12597</v>
      </c>
      <c r="BZ663" t="s">
        <v>12489</v>
      </c>
      <c r="CA663" t="s">
        <v>12476</v>
      </c>
      <c r="CB663" t="s">
        <v>13850</v>
      </c>
      <c r="CC663" t="s">
        <v>14033</v>
      </c>
      <c r="CD663" t="s">
        <v>12565</v>
      </c>
      <c r="CE663" t="s">
        <v>12493</v>
      </c>
      <c r="CF663" t="s">
        <v>14034</v>
      </c>
      <c r="CG663" t="s">
        <v>12480</v>
      </c>
      <c r="CH663" t="s">
        <v>12475</v>
      </c>
    </row>
    <row r="664" spans="1:93" hidden="1" x14ac:dyDescent="0.25">
      <c r="A664">
        <v>663</v>
      </c>
      <c r="B664" t="s">
        <v>5638</v>
      </c>
      <c r="C664" t="s">
        <v>11882</v>
      </c>
      <c r="D664">
        <v>8</v>
      </c>
      <c r="E664">
        <v>7</v>
      </c>
      <c r="F664" t="s">
        <v>45</v>
      </c>
      <c r="G664">
        <v>1000</v>
      </c>
      <c r="H664" s="3">
        <f t="shared" si="240"/>
        <v>8000</v>
      </c>
      <c r="I664" s="3">
        <f t="shared" si="241"/>
        <v>7000</v>
      </c>
      <c r="J664">
        <v>0</v>
      </c>
      <c r="K664" s="3" t="str">
        <f t="shared" si="243"/>
        <v>No</v>
      </c>
      <c r="L664" s="3" t="str">
        <f t="shared" si="244"/>
        <v>with rating</v>
      </c>
      <c r="M664" s="3">
        <f t="shared" si="245"/>
        <v>1</v>
      </c>
      <c r="N664" s="3" t="str">
        <f t="shared" si="246"/>
        <v>Above average</v>
      </c>
      <c r="O664" s="3">
        <f t="shared" si="247"/>
        <v>0</v>
      </c>
      <c r="P664" s="3">
        <f t="shared" si="248"/>
        <v>0</v>
      </c>
      <c r="Q664" s="3">
        <f t="shared" si="249"/>
        <v>0</v>
      </c>
      <c r="R664" s="3">
        <f t="shared" si="250"/>
        <v>0</v>
      </c>
      <c r="S664" s="3">
        <f t="shared" si="251"/>
        <v>1</v>
      </c>
      <c r="T664" s="3">
        <f t="shared" si="252"/>
        <v>0</v>
      </c>
      <c r="U664" s="3" t="str">
        <f t="shared" si="253"/>
        <v>Very good</v>
      </c>
      <c r="V664">
        <v>3.91</v>
      </c>
      <c r="W664">
        <v>102</v>
      </c>
      <c r="X664">
        <v>50</v>
      </c>
      <c r="Y664" s="8">
        <f t="shared" si="254"/>
        <v>0.49019607843137253</v>
      </c>
      <c r="Z664">
        <v>20</v>
      </c>
      <c r="AA664">
        <v>15</v>
      </c>
      <c r="AB664">
        <v>7</v>
      </c>
      <c r="AC664">
        <v>10</v>
      </c>
      <c r="AD664" s="9">
        <f t="shared" si="255"/>
        <v>9.8039215686274508E-2</v>
      </c>
      <c r="AE664">
        <v>0</v>
      </c>
      <c r="AF664">
        <v>0</v>
      </c>
      <c r="AG664" s="3" t="str">
        <f t="shared" si="256"/>
        <v>No</v>
      </c>
      <c r="AH664">
        <v>0</v>
      </c>
      <c r="AI664" s="3" t="str">
        <f t="shared" si="257"/>
        <v>No</v>
      </c>
      <c r="AJ664">
        <v>0</v>
      </c>
      <c r="AK664" s="3" t="str">
        <f t="shared" si="258"/>
        <v>No</v>
      </c>
      <c r="AL664" t="s">
        <v>11883</v>
      </c>
      <c r="AM664" t="s">
        <v>129</v>
      </c>
      <c r="AN664" t="s">
        <v>96</v>
      </c>
      <c r="AO664">
        <v>50</v>
      </c>
      <c r="AP664" s="6" t="s">
        <v>12443</v>
      </c>
      <c r="AQ664">
        <v>3</v>
      </c>
      <c r="AR664">
        <v>0</v>
      </c>
      <c r="AS664" s="3" t="str">
        <f t="shared" si="259"/>
        <v>No</v>
      </c>
      <c r="AT664">
        <v>37</v>
      </c>
      <c r="AU664">
        <v>50</v>
      </c>
      <c r="AV664" t="str">
        <f t="shared" si="260"/>
        <v>No</v>
      </c>
      <c r="AY664" t="s">
        <v>51</v>
      </c>
      <c r="AZ664" s="6" t="s">
        <v>5641</v>
      </c>
      <c r="BA664" t="s">
        <v>5642</v>
      </c>
      <c r="BB664" t="s">
        <v>5643</v>
      </c>
      <c r="BC664" s="3" t="str">
        <f t="shared" si="261"/>
        <v>with rating</v>
      </c>
      <c r="BD664">
        <v>2076</v>
      </c>
      <c r="BE664" s="3">
        <v>88</v>
      </c>
      <c r="BF664" s="8">
        <f t="shared" si="262"/>
        <v>0.88</v>
      </c>
      <c r="BG664" s="5">
        <f t="shared" si="242"/>
        <v>1826.88</v>
      </c>
      <c r="BH664">
        <v>4.09730250481695</v>
      </c>
      <c r="BI664" t="s">
        <v>5644</v>
      </c>
      <c r="BJ664">
        <v>1</v>
      </c>
      <c r="BK664" s="3" t="str">
        <f t="shared" si="263"/>
        <v>Yes</v>
      </c>
      <c r="BL664" t="s">
        <v>5645</v>
      </c>
      <c r="BM664" t="s">
        <v>5646</v>
      </c>
      <c r="BN664" t="s">
        <v>5647</v>
      </c>
      <c r="BO664" t="s">
        <v>5648</v>
      </c>
      <c r="BP664" t="s">
        <v>58</v>
      </c>
      <c r="BQ664" t="s">
        <v>59</v>
      </c>
      <c r="BR664" t="s">
        <v>11883</v>
      </c>
      <c r="BS664" t="s">
        <v>14035</v>
      </c>
      <c r="BT664" t="s">
        <v>12458</v>
      </c>
      <c r="BU664" t="s">
        <v>12459</v>
      </c>
      <c r="BV664" t="s">
        <v>12467</v>
      </c>
      <c r="BW664" t="s">
        <v>12473</v>
      </c>
      <c r="BX664" t="s">
        <v>12501</v>
      </c>
      <c r="BY664" t="s">
        <v>12518</v>
      </c>
      <c r="BZ664" t="s">
        <v>12519</v>
      </c>
      <c r="CA664" t="s">
        <v>12505</v>
      </c>
      <c r="CB664" t="s">
        <v>12540</v>
      </c>
      <c r="CC664" t="s">
        <v>12463</v>
      </c>
      <c r="CD664" t="s">
        <v>12466</v>
      </c>
      <c r="CE664" t="s">
        <v>12475</v>
      </c>
    </row>
    <row r="665" spans="1:93" hidden="1" x14ac:dyDescent="0.25">
      <c r="A665">
        <v>664</v>
      </c>
      <c r="B665" t="s">
        <v>5649</v>
      </c>
      <c r="C665" t="s">
        <v>5649</v>
      </c>
      <c r="D665">
        <v>14</v>
      </c>
      <c r="E665">
        <v>86</v>
      </c>
      <c r="F665" t="s">
        <v>45</v>
      </c>
      <c r="G665">
        <v>1000</v>
      </c>
      <c r="H665" s="3">
        <f t="shared" si="240"/>
        <v>14000</v>
      </c>
      <c r="I665" s="3">
        <f t="shared" si="241"/>
        <v>86000</v>
      </c>
      <c r="J665">
        <v>0</v>
      </c>
      <c r="K665" s="3" t="str">
        <f t="shared" si="243"/>
        <v>No</v>
      </c>
      <c r="L665" s="3" t="str">
        <f t="shared" si="244"/>
        <v>with rating</v>
      </c>
      <c r="M665" s="3">
        <f t="shared" si="245"/>
        <v>1</v>
      </c>
      <c r="N665" s="3" t="str">
        <f t="shared" si="246"/>
        <v>Above average</v>
      </c>
      <c r="O665" s="3">
        <f t="shared" si="247"/>
        <v>0</v>
      </c>
      <c r="P665" s="3">
        <f t="shared" si="248"/>
        <v>0</v>
      </c>
      <c r="Q665" s="3">
        <f t="shared" si="249"/>
        <v>0</v>
      </c>
      <c r="R665" s="3">
        <f t="shared" si="250"/>
        <v>0</v>
      </c>
      <c r="S665" s="3">
        <f t="shared" si="251"/>
        <v>1</v>
      </c>
      <c r="T665" s="3">
        <f t="shared" si="252"/>
        <v>0</v>
      </c>
      <c r="U665" s="3" t="str">
        <f t="shared" si="253"/>
        <v>Very good</v>
      </c>
      <c r="V665">
        <v>4.08</v>
      </c>
      <c r="W665">
        <v>546</v>
      </c>
      <c r="X665">
        <v>302</v>
      </c>
      <c r="Y665" s="8">
        <f t="shared" si="254"/>
        <v>0.55311355311355315</v>
      </c>
      <c r="Z665">
        <v>108</v>
      </c>
      <c r="AA665">
        <v>58</v>
      </c>
      <c r="AB665">
        <v>35</v>
      </c>
      <c r="AC665">
        <v>43</v>
      </c>
      <c r="AD665" s="9">
        <f t="shared" si="255"/>
        <v>7.8754578754578752E-2</v>
      </c>
      <c r="AE665">
        <v>0</v>
      </c>
      <c r="AF665">
        <v>0</v>
      </c>
      <c r="AG665" s="3" t="str">
        <f t="shared" si="256"/>
        <v>No</v>
      </c>
      <c r="AH665">
        <v>0</v>
      </c>
      <c r="AI665" s="3" t="str">
        <f t="shared" si="257"/>
        <v>No</v>
      </c>
      <c r="AJ665">
        <v>0</v>
      </c>
      <c r="AK665" s="3" t="str">
        <f t="shared" si="258"/>
        <v>No</v>
      </c>
      <c r="AL665" t="s">
        <v>5650</v>
      </c>
      <c r="AN665" t="s">
        <v>96</v>
      </c>
      <c r="AO665">
        <v>50</v>
      </c>
      <c r="AP665" s="6" t="s">
        <v>12443</v>
      </c>
      <c r="AQ665">
        <v>3</v>
      </c>
      <c r="AR665">
        <v>0</v>
      </c>
      <c r="AS665" s="3" t="str">
        <f t="shared" si="259"/>
        <v>No</v>
      </c>
      <c r="AT665">
        <v>17</v>
      </c>
      <c r="AU665">
        <v>50</v>
      </c>
      <c r="AV665" t="str">
        <f t="shared" si="260"/>
        <v>Yes</v>
      </c>
      <c r="AW665">
        <v>1</v>
      </c>
      <c r="AX665" t="s">
        <v>12445</v>
      </c>
      <c r="AY665" t="s">
        <v>51</v>
      </c>
      <c r="AZ665" s="6" t="s">
        <v>5651</v>
      </c>
      <c r="BA665" t="s">
        <v>5651</v>
      </c>
      <c r="BB665" t="s">
        <v>5652</v>
      </c>
      <c r="BC665" s="3" t="str">
        <f t="shared" si="261"/>
        <v>with rating</v>
      </c>
      <c r="BD665">
        <v>62240</v>
      </c>
      <c r="BE665" s="3">
        <v>91</v>
      </c>
      <c r="BF665" s="8">
        <f t="shared" si="262"/>
        <v>0.91</v>
      </c>
      <c r="BG665" s="5">
        <f t="shared" si="242"/>
        <v>56638.400000000001</v>
      </c>
      <c r="BH665">
        <v>4.2654723650385602</v>
      </c>
      <c r="BI665" t="s">
        <v>5653</v>
      </c>
      <c r="BJ665">
        <v>0</v>
      </c>
      <c r="BK665" s="3" t="str">
        <f t="shared" si="263"/>
        <v>No</v>
      </c>
      <c r="BM665" t="s">
        <v>5654</v>
      </c>
      <c r="BN665" t="s">
        <v>5655</v>
      </c>
      <c r="BO665" t="s">
        <v>5656</v>
      </c>
      <c r="BP665" t="s">
        <v>58</v>
      </c>
      <c r="BQ665" t="s">
        <v>59</v>
      </c>
      <c r="BR665" t="s">
        <v>5650</v>
      </c>
      <c r="BS665" t="s">
        <v>13663</v>
      </c>
      <c r="BT665" t="s">
        <v>12469</v>
      </c>
      <c r="BU665" t="s">
        <v>12784</v>
      </c>
      <c r="BV665" t="s">
        <v>12605</v>
      </c>
      <c r="BW665" t="s">
        <v>12463</v>
      </c>
      <c r="BX665" t="s">
        <v>12824</v>
      </c>
      <c r="BY665" t="s">
        <v>13488</v>
      </c>
      <c r="BZ665" t="s">
        <v>12529</v>
      </c>
      <c r="CA665" t="s">
        <v>12783</v>
      </c>
      <c r="CB665" t="s">
        <v>14036</v>
      </c>
    </row>
    <row r="666" spans="1:93" hidden="1" x14ac:dyDescent="0.25">
      <c r="A666">
        <v>665</v>
      </c>
      <c r="B666" t="s">
        <v>5657</v>
      </c>
      <c r="C666" t="s">
        <v>5658</v>
      </c>
      <c r="D666">
        <v>6</v>
      </c>
      <c r="E666">
        <v>32</v>
      </c>
      <c r="F666" t="s">
        <v>45</v>
      </c>
      <c r="G666">
        <v>5000</v>
      </c>
      <c r="H666" s="3">
        <f t="shared" si="240"/>
        <v>30000</v>
      </c>
      <c r="I666" s="3">
        <f t="shared" si="241"/>
        <v>160000</v>
      </c>
      <c r="J666">
        <v>0</v>
      </c>
      <c r="K666" s="3" t="str">
        <f t="shared" si="243"/>
        <v>No</v>
      </c>
      <c r="L666" s="3" t="str">
        <f t="shared" si="244"/>
        <v>with rating</v>
      </c>
      <c r="M666" s="3">
        <f t="shared" si="245"/>
        <v>1</v>
      </c>
      <c r="N666" s="3" t="str">
        <f t="shared" si="246"/>
        <v>Below average</v>
      </c>
      <c r="O666" s="3">
        <f t="shared" si="247"/>
        <v>0</v>
      </c>
      <c r="P666" s="3">
        <f t="shared" si="248"/>
        <v>0</v>
      </c>
      <c r="Q666" s="3">
        <f t="shared" si="249"/>
        <v>0</v>
      </c>
      <c r="R666" s="3">
        <f t="shared" si="250"/>
        <v>1</v>
      </c>
      <c r="S666" s="3">
        <f t="shared" si="251"/>
        <v>0</v>
      </c>
      <c r="T666" s="3">
        <f t="shared" si="252"/>
        <v>0</v>
      </c>
      <c r="U666" s="3" t="str">
        <f t="shared" si="253"/>
        <v>Good</v>
      </c>
      <c r="V666">
        <v>3.47</v>
      </c>
      <c r="W666">
        <v>536</v>
      </c>
      <c r="X666">
        <v>213</v>
      </c>
      <c r="Y666" s="8">
        <f t="shared" si="254"/>
        <v>0.39738805970149255</v>
      </c>
      <c r="Z666">
        <v>89</v>
      </c>
      <c r="AA666">
        <v>81</v>
      </c>
      <c r="AB666">
        <v>44</v>
      </c>
      <c r="AC666">
        <v>109</v>
      </c>
      <c r="AD666" s="9">
        <f t="shared" si="255"/>
        <v>0.20335820895522388</v>
      </c>
      <c r="AE666">
        <v>0</v>
      </c>
      <c r="AF666">
        <v>0</v>
      </c>
      <c r="AG666" s="3" t="str">
        <f t="shared" si="256"/>
        <v>No</v>
      </c>
      <c r="AH666">
        <v>0</v>
      </c>
      <c r="AI666" s="3" t="str">
        <f t="shared" si="257"/>
        <v>No</v>
      </c>
      <c r="AJ666">
        <v>0</v>
      </c>
      <c r="AK666" s="3" t="str">
        <f t="shared" si="258"/>
        <v>No</v>
      </c>
      <c r="AL666" t="s">
        <v>11884</v>
      </c>
      <c r="AM666" t="s">
        <v>47</v>
      </c>
      <c r="AN666" t="s">
        <v>96</v>
      </c>
      <c r="AO666">
        <v>50</v>
      </c>
      <c r="AP666" s="6" t="s">
        <v>12443</v>
      </c>
      <c r="AQ666">
        <v>2</v>
      </c>
      <c r="AR666">
        <v>0</v>
      </c>
      <c r="AS666" s="3" t="str">
        <f t="shared" si="259"/>
        <v>No</v>
      </c>
      <c r="AT666">
        <v>18</v>
      </c>
      <c r="AU666">
        <v>50</v>
      </c>
      <c r="AV666" t="str">
        <f t="shared" si="260"/>
        <v>Yes</v>
      </c>
      <c r="AW666">
        <v>1</v>
      </c>
      <c r="AX666" t="s">
        <v>12445</v>
      </c>
      <c r="AY666" t="s">
        <v>51</v>
      </c>
      <c r="AZ666" s="6" t="s">
        <v>5660</v>
      </c>
      <c r="BA666" t="s">
        <v>5661</v>
      </c>
      <c r="BB666" t="s">
        <v>5662</v>
      </c>
      <c r="BC666" s="3" t="str">
        <f t="shared" si="261"/>
        <v>with rating</v>
      </c>
      <c r="BD666">
        <v>17120</v>
      </c>
      <c r="BE666" s="3">
        <v>82</v>
      </c>
      <c r="BF666" s="8">
        <f t="shared" si="262"/>
        <v>0.82</v>
      </c>
      <c r="BG666" s="5">
        <f t="shared" si="242"/>
        <v>14038.4</v>
      </c>
      <c r="BH666">
        <v>3.8988901869158799</v>
      </c>
      <c r="BI666" t="s">
        <v>5663</v>
      </c>
      <c r="BJ666">
        <v>0</v>
      </c>
      <c r="BK666" s="3" t="str">
        <f t="shared" si="263"/>
        <v>No</v>
      </c>
      <c r="BM666" t="s">
        <v>5664</v>
      </c>
      <c r="BN666" t="s">
        <v>5665</v>
      </c>
      <c r="BO666" t="s">
        <v>5666</v>
      </c>
      <c r="BP666" t="s">
        <v>58</v>
      </c>
      <c r="BQ666" t="s">
        <v>59</v>
      </c>
      <c r="BR666" t="s">
        <v>11884</v>
      </c>
      <c r="BS666" t="s">
        <v>12458</v>
      </c>
      <c r="BT666" t="s">
        <v>12873</v>
      </c>
      <c r="BU666" t="s">
        <v>13672</v>
      </c>
      <c r="BV666" t="s">
        <v>12471</v>
      </c>
      <c r="BW666" t="s">
        <v>12570</v>
      </c>
      <c r="BX666" t="s">
        <v>12871</v>
      </c>
      <c r="BY666" t="s">
        <v>12463</v>
      </c>
      <c r="BZ666" t="s">
        <v>12469</v>
      </c>
      <c r="CA666" t="s">
        <v>12923</v>
      </c>
      <c r="CB666" t="s">
        <v>12519</v>
      </c>
      <c r="CC666" t="s">
        <v>13053</v>
      </c>
      <c r="CD666" t="s">
        <v>13057</v>
      </c>
      <c r="CE666" t="s">
        <v>14031</v>
      </c>
      <c r="CF666" t="s">
        <v>12520</v>
      </c>
    </row>
    <row r="667" spans="1:93" hidden="1" x14ac:dyDescent="0.25">
      <c r="A667">
        <v>666</v>
      </c>
      <c r="B667" t="s">
        <v>5667</v>
      </c>
      <c r="C667" t="s">
        <v>11885</v>
      </c>
      <c r="D667">
        <v>11</v>
      </c>
      <c r="E667">
        <v>10</v>
      </c>
      <c r="F667" t="s">
        <v>45</v>
      </c>
      <c r="G667">
        <v>20000</v>
      </c>
      <c r="H667" s="3">
        <f t="shared" si="240"/>
        <v>220000</v>
      </c>
      <c r="I667" s="3">
        <f t="shared" si="241"/>
        <v>200000</v>
      </c>
      <c r="J667">
        <v>1</v>
      </c>
      <c r="K667" s="3" t="str">
        <f t="shared" si="243"/>
        <v>Yes</v>
      </c>
      <c r="L667" s="3" t="str">
        <f t="shared" si="244"/>
        <v>with rating</v>
      </c>
      <c r="M667" s="3">
        <f t="shared" si="245"/>
        <v>1</v>
      </c>
      <c r="N667" s="3" t="str">
        <f t="shared" si="246"/>
        <v>Below average</v>
      </c>
      <c r="O667" s="3">
        <f t="shared" si="247"/>
        <v>0</v>
      </c>
      <c r="P667" s="3">
        <f t="shared" si="248"/>
        <v>0</v>
      </c>
      <c r="Q667" s="3">
        <f t="shared" si="249"/>
        <v>0</v>
      </c>
      <c r="R667" s="3">
        <f t="shared" si="250"/>
        <v>0</v>
      </c>
      <c r="S667" s="3">
        <f t="shared" si="251"/>
        <v>1</v>
      </c>
      <c r="T667" s="3">
        <f t="shared" si="252"/>
        <v>0</v>
      </c>
      <c r="U667" s="3" t="str">
        <f t="shared" si="253"/>
        <v>Very good</v>
      </c>
      <c r="V667">
        <v>3.63</v>
      </c>
      <c r="W667">
        <v>2633</v>
      </c>
      <c r="X667">
        <v>1097</v>
      </c>
      <c r="Y667" s="8">
        <f t="shared" si="254"/>
        <v>0.416635017090771</v>
      </c>
      <c r="Z667">
        <v>482</v>
      </c>
      <c r="AA667">
        <v>430</v>
      </c>
      <c r="AB667">
        <v>227</v>
      </c>
      <c r="AC667">
        <v>397</v>
      </c>
      <c r="AD667" s="9">
        <f t="shared" si="255"/>
        <v>0.1507785795670338</v>
      </c>
      <c r="AE667">
        <v>0</v>
      </c>
      <c r="AF667">
        <v>0</v>
      </c>
      <c r="AG667" s="3" t="str">
        <f t="shared" si="256"/>
        <v>No</v>
      </c>
      <c r="AH667">
        <v>0</v>
      </c>
      <c r="AI667" s="3" t="str">
        <f t="shared" si="257"/>
        <v>No</v>
      </c>
      <c r="AJ667">
        <v>0</v>
      </c>
      <c r="AK667" s="3" t="str">
        <f t="shared" si="258"/>
        <v>No</v>
      </c>
      <c r="AL667" t="s">
        <v>11886</v>
      </c>
      <c r="AM667" t="s">
        <v>161</v>
      </c>
      <c r="AN667" t="s">
        <v>96</v>
      </c>
      <c r="AO667">
        <v>50</v>
      </c>
      <c r="AP667" s="6" t="s">
        <v>12443</v>
      </c>
      <c r="AQ667">
        <v>2</v>
      </c>
      <c r="AR667">
        <v>0</v>
      </c>
      <c r="AS667" s="3" t="str">
        <f t="shared" si="259"/>
        <v>No</v>
      </c>
      <c r="AT667">
        <v>35</v>
      </c>
      <c r="AU667">
        <v>50</v>
      </c>
      <c r="AV667" t="str">
        <f t="shared" si="260"/>
        <v>No</v>
      </c>
      <c r="AY667" t="s">
        <v>51</v>
      </c>
      <c r="AZ667" s="6" t="s">
        <v>5670</v>
      </c>
      <c r="BA667" t="s">
        <v>5671</v>
      </c>
      <c r="BB667" t="s">
        <v>5672</v>
      </c>
      <c r="BC667" s="3" t="str">
        <f t="shared" si="261"/>
        <v>with rating</v>
      </c>
      <c r="BD667">
        <v>12441</v>
      </c>
      <c r="BE667" s="3">
        <v>0</v>
      </c>
      <c r="BF667" s="8">
        <f t="shared" si="262"/>
        <v>0</v>
      </c>
      <c r="BG667" s="5">
        <f t="shared" si="242"/>
        <v>0</v>
      </c>
      <c r="BH667">
        <v>3.9246845108913999</v>
      </c>
      <c r="BI667" t="s">
        <v>5673</v>
      </c>
      <c r="BJ667">
        <v>0</v>
      </c>
      <c r="BK667" s="3" t="str">
        <f t="shared" si="263"/>
        <v>No</v>
      </c>
      <c r="BM667" t="s">
        <v>5674</v>
      </c>
      <c r="BN667" t="s">
        <v>5675</v>
      </c>
      <c r="BO667" t="s">
        <v>5676</v>
      </c>
      <c r="BP667" t="s">
        <v>58</v>
      </c>
      <c r="BQ667" t="s">
        <v>59</v>
      </c>
      <c r="BR667" t="s">
        <v>11886</v>
      </c>
      <c r="BS667" t="s">
        <v>13052</v>
      </c>
      <c r="BT667" t="s">
        <v>12595</v>
      </c>
      <c r="BU667" t="s">
        <v>12861</v>
      </c>
      <c r="BV667" t="s">
        <v>12512</v>
      </c>
      <c r="BW667" t="s">
        <v>12596</v>
      </c>
      <c r="BX667" t="s">
        <v>12519</v>
      </c>
      <c r="BY667" t="s">
        <v>12545</v>
      </c>
      <c r="BZ667" t="s">
        <v>12547</v>
      </c>
      <c r="CA667" t="s">
        <v>12568</v>
      </c>
      <c r="CB667" t="s">
        <v>12487</v>
      </c>
      <c r="CC667" t="s">
        <v>12501</v>
      </c>
      <c r="CD667" t="s">
        <v>12597</v>
      </c>
      <c r="CE667" t="s">
        <v>12469</v>
      </c>
      <c r="CF667" t="s">
        <v>12463</v>
      </c>
      <c r="CG667" t="s">
        <v>12486</v>
      </c>
      <c r="CH667" t="s">
        <v>12475</v>
      </c>
    </row>
    <row r="668" spans="1:93" hidden="1" x14ac:dyDescent="0.25">
      <c r="A668">
        <v>667</v>
      </c>
      <c r="B668" t="s">
        <v>5677</v>
      </c>
      <c r="C668" t="s">
        <v>5678</v>
      </c>
      <c r="D668">
        <v>8</v>
      </c>
      <c r="E668">
        <v>26</v>
      </c>
      <c r="F668" t="s">
        <v>45</v>
      </c>
      <c r="G668">
        <v>1000</v>
      </c>
      <c r="H668" s="3">
        <f t="shared" si="240"/>
        <v>8000</v>
      </c>
      <c r="I668" s="3">
        <f t="shared" si="241"/>
        <v>26000</v>
      </c>
      <c r="J668">
        <v>1</v>
      </c>
      <c r="K668" s="3" t="str">
        <f t="shared" si="243"/>
        <v>Yes</v>
      </c>
      <c r="L668" s="3" t="str">
        <f t="shared" si="244"/>
        <v>with rating</v>
      </c>
      <c r="M668" s="3">
        <f t="shared" si="245"/>
        <v>1</v>
      </c>
      <c r="N668" s="3" t="str">
        <f t="shared" si="246"/>
        <v>Above average</v>
      </c>
      <c r="O668" s="3">
        <f t="shared" si="247"/>
        <v>0</v>
      </c>
      <c r="P668" s="3">
        <f t="shared" si="248"/>
        <v>0</v>
      </c>
      <c r="Q668" s="3">
        <f t="shared" si="249"/>
        <v>0</v>
      </c>
      <c r="R668" s="3">
        <f t="shared" si="250"/>
        <v>0</v>
      </c>
      <c r="S668" s="3">
        <f t="shared" si="251"/>
        <v>1</v>
      </c>
      <c r="T668" s="3">
        <f t="shared" si="252"/>
        <v>0</v>
      </c>
      <c r="U668" s="3" t="str">
        <f t="shared" si="253"/>
        <v>Very good</v>
      </c>
      <c r="V668">
        <v>4.1900000000000004</v>
      </c>
      <c r="W668">
        <v>54</v>
      </c>
      <c r="X668">
        <v>35</v>
      </c>
      <c r="Y668" s="8">
        <f t="shared" si="254"/>
        <v>0.64814814814814814</v>
      </c>
      <c r="Z668">
        <v>7</v>
      </c>
      <c r="AA668">
        <v>4</v>
      </c>
      <c r="AB668">
        <v>3</v>
      </c>
      <c r="AC668">
        <v>5</v>
      </c>
      <c r="AD668" s="9">
        <f t="shared" si="255"/>
        <v>9.2592592592592587E-2</v>
      </c>
      <c r="AE668">
        <v>1</v>
      </c>
      <c r="AF668">
        <v>0</v>
      </c>
      <c r="AG668" s="3" t="str">
        <f t="shared" si="256"/>
        <v>No</v>
      </c>
      <c r="AH668">
        <v>1</v>
      </c>
      <c r="AI668" s="3" t="str">
        <f t="shared" si="257"/>
        <v>Yes</v>
      </c>
      <c r="AJ668">
        <v>0</v>
      </c>
      <c r="AK668" s="3" t="str">
        <f t="shared" si="258"/>
        <v>No</v>
      </c>
      <c r="AL668" t="s">
        <v>11887</v>
      </c>
      <c r="AM668" t="s">
        <v>161</v>
      </c>
      <c r="AN668" t="s">
        <v>96</v>
      </c>
      <c r="AO668">
        <v>50</v>
      </c>
      <c r="AP668" s="6" t="s">
        <v>12443</v>
      </c>
      <c r="AQ668">
        <v>3</v>
      </c>
      <c r="AR668">
        <v>0</v>
      </c>
      <c r="AS668" s="3" t="str">
        <f t="shared" si="259"/>
        <v>No</v>
      </c>
      <c r="AT668">
        <v>43</v>
      </c>
      <c r="AU668">
        <v>50</v>
      </c>
      <c r="AV668" t="str">
        <f t="shared" si="260"/>
        <v>Yes</v>
      </c>
      <c r="AW668">
        <v>1</v>
      </c>
      <c r="AX668" t="s">
        <v>12445</v>
      </c>
      <c r="AY668" t="s">
        <v>51</v>
      </c>
      <c r="AZ668" s="6" t="s">
        <v>3284</v>
      </c>
      <c r="BA668" t="s">
        <v>3285</v>
      </c>
      <c r="BB668" t="s">
        <v>3286</v>
      </c>
      <c r="BC668" s="3" t="str">
        <f t="shared" si="261"/>
        <v>with rating</v>
      </c>
      <c r="BD668">
        <v>65189</v>
      </c>
      <c r="BE668" s="3">
        <v>86</v>
      </c>
      <c r="BF668" s="8">
        <f t="shared" si="262"/>
        <v>0.86</v>
      </c>
      <c r="BG668" s="5">
        <f t="shared" si="242"/>
        <v>56062.54</v>
      </c>
      <c r="BH668">
        <v>4.0496402767337996</v>
      </c>
      <c r="BI668" t="s">
        <v>3287</v>
      </c>
      <c r="BJ668">
        <v>0</v>
      </c>
      <c r="BK668" s="3" t="str">
        <f t="shared" si="263"/>
        <v>No</v>
      </c>
      <c r="BM668" t="s">
        <v>5680</v>
      </c>
      <c r="BN668" t="s">
        <v>5681</v>
      </c>
      <c r="BO668" t="s">
        <v>5682</v>
      </c>
      <c r="BP668" t="s">
        <v>58</v>
      </c>
      <c r="BQ668" t="s">
        <v>59</v>
      </c>
      <c r="BR668" t="s">
        <v>11887</v>
      </c>
      <c r="BS668" t="s">
        <v>12958</v>
      </c>
      <c r="BT668" t="s">
        <v>14037</v>
      </c>
      <c r="BU668" t="s">
        <v>12519</v>
      </c>
      <c r="BV668" t="s">
        <v>12523</v>
      </c>
      <c r="BW668" t="s">
        <v>12554</v>
      </c>
      <c r="BX668" t="s">
        <v>12927</v>
      </c>
      <c r="BY668" t="s">
        <v>12463</v>
      </c>
      <c r="BZ668" t="s">
        <v>12459</v>
      </c>
      <c r="CA668" t="s">
        <v>12505</v>
      </c>
      <c r="CB668" t="s">
        <v>14038</v>
      </c>
      <c r="CC668" t="s">
        <v>14039</v>
      </c>
      <c r="CD668" t="s">
        <v>14040</v>
      </c>
      <c r="CE668" t="s">
        <v>12581</v>
      </c>
      <c r="CF668" t="s">
        <v>12475</v>
      </c>
      <c r="CG668" t="s">
        <v>13042</v>
      </c>
      <c r="CH668" t="s">
        <v>12680</v>
      </c>
      <c r="CI668" t="s">
        <v>12704</v>
      </c>
      <c r="CJ668" t="s">
        <v>12477</v>
      </c>
      <c r="CK668" t="s">
        <v>14041</v>
      </c>
      <c r="CL668" t="s">
        <v>12702</v>
      </c>
      <c r="CM668" t="s">
        <v>14042</v>
      </c>
      <c r="CN668" t="s">
        <v>14043</v>
      </c>
      <c r="CO668" t="s">
        <v>12542</v>
      </c>
    </row>
    <row r="669" spans="1:93" hidden="1" x14ac:dyDescent="0.25">
      <c r="A669">
        <v>668</v>
      </c>
      <c r="B669" t="s">
        <v>5683</v>
      </c>
      <c r="C669" t="s">
        <v>5684</v>
      </c>
      <c r="D669">
        <v>14</v>
      </c>
      <c r="E669">
        <v>12</v>
      </c>
      <c r="F669" t="s">
        <v>45</v>
      </c>
      <c r="G669">
        <v>10</v>
      </c>
      <c r="H669" s="3">
        <f t="shared" si="240"/>
        <v>140</v>
      </c>
      <c r="I669" s="3">
        <f t="shared" si="241"/>
        <v>120</v>
      </c>
      <c r="J669">
        <v>1</v>
      </c>
      <c r="K669" s="3" t="str">
        <f t="shared" si="243"/>
        <v>Yes</v>
      </c>
      <c r="L669" s="3" t="str">
        <f t="shared" si="244"/>
        <v>with rating</v>
      </c>
      <c r="M669" s="3">
        <f t="shared" si="245"/>
        <v>1</v>
      </c>
      <c r="N669" s="3" t="str">
        <f t="shared" si="246"/>
        <v>Above average</v>
      </c>
      <c r="O669" s="3">
        <f t="shared" si="247"/>
        <v>0</v>
      </c>
      <c r="P669" s="3">
        <f t="shared" si="248"/>
        <v>0</v>
      </c>
      <c r="Q669" s="3">
        <f t="shared" si="249"/>
        <v>0</v>
      </c>
      <c r="R669" s="3">
        <f t="shared" si="250"/>
        <v>0</v>
      </c>
      <c r="S669" s="3">
        <f t="shared" si="251"/>
        <v>1</v>
      </c>
      <c r="T669" s="3">
        <f t="shared" si="252"/>
        <v>0</v>
      </c>
      <c r="U669" s="3" t="str">
        <f t="shared" si="253"/>
        <v>Very good</v>
      </c>
      <c r="V669">
        <v>4</v>
      </c>
      <c r="W669">
        <v>2</v>
      </c>
      <c r="X669">
        <v>1</v>
      </c>
      <c r="Y669" s="8">
        <f t="shared" si="254"/>
        <v>0.5</v>
      </c>
      <c r="Z669">
        <v>0</v>
      </c>
      <c r="AA669">
        <v>1</v>
      </c>
      <c r="AB669">
        <v>0</v>
      </c>
      <c r="AC669">
        <v>0</v>
      </c>
      <c r="AD669" s="9">
        <f t="shared" si="255"/>
        <v>0</v>
      </c>
      <c r="AE669">
        <v>0</v>
      </c>
      <c r="AF669">
        <v>0</v>
      </c>
      <c r="AG669" s="3" t="str">
        <f t="shared" si="256"/>
        <v>No</v>
      </c>
      <c r="AH669">
        <v>0</v>
      </c>
      <c r="AI669" s="3" t="str">
        <f t="shared" si="257"/>
        <v>No</v>
      </c>
      <c r="AJ669">
        <v>0</v>
      </c>
      <c r="AK669" s="3" t="str">
        <f t="shared" si="258"/>
        <v>No</v>
      </c>
      <c r="AL669" t="s">
        <v>5685</v>
      </c>
      <c r="AM669" t="s">
        <v>85</v>
      </c>
      <c r="AN669" t="s">
        <v>64</v>
      </c>
      <c r="AO669">
        <v>1</v>
      </c>
      <c r="AP669" s="6" t="s">
        <v>12443</v>
      </c>
      <c r="AQ669">
        <v>4</v>
      </c>
      <c r="AR669">
        <v>0</v>
      </c>
      <c r="AS669" s="3" t="str">
        <f t="shared" si="259"/>
        <v>No</v>
      </c>
      <c r="AT669">
        <v>22</v>
      </c>
      <c r="AU669">
        <v>50</v>
      </c>
      <c r="AV669" t="str">
        <f t="shared" si="260"/>
        <v>Yes</v>
      </c>
      <c r="AW669">
        <v>1</v>
      </c>
      <c r="AX669" t="s">
        <v>12445</v>
      </c>
      <c r="AY669" t="s">
        <v>51</v>
      </c>
      <c r="AZ669" s="6" t="s">
        <v>5686</v>
      </c>
      <c r="BA669" t="s">
        <v>5687</v>
      </c>
      <c r="BB669" t="s">
        <v>5688</v>
      </c>
      <c r="BC669" s="3" t="str">
        <f t="shared" si="261"/>
        <v>with rating</v>
      </c>
      <c r="BD669">
        <v>514</v>
      </c>
      <c r="BE669" s="3">
        <v>81</v>
      </c>
      <c r="BF669" s="8">
        <f t="shared" si="262"/>
        <v>0.81</v>
      </c>
      <c r="BG669" s="5">
        <f t="shared" si="242"/>
        <v>416.34</v>
      </c>
      <c r="BH669">
        <v>3.8754863813229501</v>
      </c>
      <c r="BI669" t="s">
        <v>5689</v>
      </c>
      <c r="BJ669">
        <v>0</v>
      </c>
      <c r="BK669" s="3" t="str">
        <f t="shared" si="263"/>
        <v>No</v>
      </c>
      <c r="BM669" t="s">
        <v>5690</v>
      </c>
      <c r="BN669" t="s">
        <v>5691</v>
      </c>
      <c r="BO669" t="s">
        <v>5692</v>
      </c>
      <c r="BP669" t="s">
        <v>58</v>
      </c>
      <c r="BQ669" t="s">
        <v>59</v>
      </c>
      <c r="BR669" t="s">
        <v>5685</v>
      </c>
      <c r="BS669" t="s">
        <v>12458</v>
      </c>
      <c r="BT669" t="s">
        <v>12469</v>
      </c>
      <c r="BU669" t="s">
        <v>12704</v>
      </c>
      <c r="BV669" t="s">
        <v>12523</v>
      </c>
      <c r="BW669" t="s">
        <v>14044</v>
      </c>
      <c r="BX669" t="s">
        <v>12770</v>
      </c>
      <c r="BY669" t="s">
        <v>12794</v>
      </c>
      <c r="BZ669" t="s">
        <v>12696</v>
      </c>
      <c r="CA669" t="s">
        <v>12813</v>
      </c>
      <c r="CB669" t="s">
        <v>12716</v>
      </c>
      <c r="CC669" t="s">
        <v>12459</v>
      </c>
      <c r="CD669" t="s">
        <v>12910</v>
      </c>
      <c r="CE669" t="s">
        <v>12725</v>
      </c>
      <c r="CF669" t="s">
        <v>12466</v>
      </c>
    </row>
    <row r="670" spans="1:93" hidden="1" x14ac:dyDescent="0.25">
      <c r="A670">
        <v>669</v>
      </c>
      <c r="B670" t="s">
        <v>5693</v>
      </c>
      <c r="C670" t="s">
        <v>5694</v>
      </c>
      <c r="D670">
        <v>5</v>
      </c>
      <c r="E670">
        <v>127</v>
      </c>
      <c r="F670" t="s">
        <v>45</v>
      </c>
      <c r="G670">
        <v>100</v>
      </c>
      <c r="H670" s="3">
        <f t="shared" si="240"/>
        <v>500</v>
      </c>
      <c r="I670" s="3">
        <f t="shared" si="241"/>
        <v>12700</v>
      </c>
      <c r="J670">
        <v>0</v>
      </c>
      <c r="K670" s="3" t="str">
        <f t="shared" si="243"/>
        <v>No</v>
      </c>
      <c r="L670" s="3" t="str">
        <f t="shared" si="244"/>
        <v>with rating</v>
      </c>
      <c r="M670" s="3">
        <f t="shared" si="245"/>
        <v>1</v>
      </c>
      <c r="N670" s="3" t="str">
        <f t="shared" si="246"/>
        <v>Below average</v>
      </c>
      <c r="O670" s="3">
        <f t="shared" si="247"/>
        <v>0</v>
      </c>
      <c r="P670" s="3">
        <f t="shared" si="248"/>
        <v>0</v>
      </c>
      <c r="Q670" s="3">
        <f t="shared" si="249"/>
        <v>0</v>
      </c>
      <c r="R670" s="3">
        <f t="shared" si="250"/>
        <v>1</v>
      </c>
      <c r="S670" s="3">
        <f t="shared" si="251"/>
        <v>0</v>
      </c>
      <c r="T670" s="3">
        <f t="shared" si="252"/>
        <v>0</v>
      </c>
      <c r="U670" s="3" t="str">
        <f t="shared" si="253"/>
        <v>Good</v>
      </c>
      <c r="V670">
        <v>2.79</v>
      </c>
      <c r="W670">
        <v>19</v>
      </c>
      <c r="X670">
        <v>4</v>
      </c>
      <c r="Y670" s="8">
        <f t="shared" si="254"/>
        <v>0.21052631578947367</v>
      </c>
      <c r="Z670">
        <v>4</v>
      </c>
      <c r="AA670">
        <v>2</v>
      </c>
      <c r="AB670">
        <v>2</v>
      </c>
      <c r="AC670">
        <v>7</v>
      </c>
      <c r="AD670" s="9">
        <f t="shared" si="255"/>
        <v>0.36842105263157893</v>
      </c>
      <c r="AE670">
        <v>0</v>
      </c>
      <c r="AF670">
        <v>0</v>
      </c>
      <c r="AG670" s="3" t="str">
        <f t="shared" si="256"/>
        <v>No</v>
      </c>
      <c r="AH670">
        <v>0</v>
      </c>
      <c r="AI670" s="3" t="str">
        <f t="shared" si="257"/>
        <v>No</v>
      </c>
      <c r="AJ670">
        <v>0</v>
      </c>
      <c r="AK670" s="3" t="str">
        <f t="shared" si="258"/>
        <v>No</v>
      </c>
      <c r="AL670" t="s">
        <v>4244</v>
      </c>
      <c r="AM670" t="s">
        <v>182</v>
      </c>
      <c r="AN670" t="s">
        <v>96</v>
      </c>
      <c r="AO670">
        <v>18</v>
      </c>
      <c r="AP670" s="6" t="s">
        <v>12443</v>
      </c>
      <c r="AQ670">
        <v>2</v>
      </c>
      <c r="AR670">
        <v>0</v>
      </c>
      <c r="AS670" s="3" t="str">
        <f t="shared" si="259"/>
        <v>No</v>
      </c>
      <c r="AT670">
        <v>54</v>
      </c>
      <c r="AU670">
        <v>50</v>
      </c>
      <c r="AV670" t="str">
        <f t="shared" si="260"/>
        <v>No</v>
      </c>
      <c r="AY670" t="s">
        <v>51</v>
      </c>
      <c r="AZ670" s="6" t="s">
        <v>5695</v>
      </c>
      <c r="BA670" t="s">
        <v>5695</v>
      </c>
      <c r="BB670" t="s">
        <v>5696</v>
      </c>
      <c r="BC670" s="3" t="str">
        <f t="shared" si="261"/>
        <v>with rating</v>
      </c>
      <c r="BD670">
        <v>9357</v>
      </c>
      <c r="BE670" s="3">
        <v>89</v>
      </c>
      <c r="BF670" s="8">
        <f t="shared" si="262"/>
        <v>0.89</v>
      </c>
      <c r="BG670" s="5">
        <f t="shared" si="242"/>
        <v>8327.73</v>
      </c>
      <c r="BH670">
        <v>4.2253927540878404</v>
      </c>
      <c r="BI670" t="s">
        <v>5697</v>
      </c>
      <c r="BJ670">
        <v>0</v>
      </c>
      <c r="BK670" s="3" t="str">
        <f t="shared" si="263"/>
        <v>No</v>
      </c>
      <c r="BM670" t="s">
        <v>5698</v>
      </c>
      <c r="BN670" t="s">
        <v>5699</v>
      </c>
      <c r="BO670" t="s">
        <v>5700</v>
      </c>
      <c r="BP670" t="s">
        <v>58</v>
      </c>
      <c r="BQ670" t="s">
        <v>59</v>
      </c>
      <c r="BR670" t="s">
        <v>4244</v>
      </c>
      <c r="BS670" t="s">
        <v>12458</v>
      </c>
      <c r="BT670" t="s">
        <v>12469</v>
      </c>
      <c r="BU670" t="s">
        <v>12523</v>
      </c>
      <c r="BV670" t="s">
        <v>12524</v>
      </c>
      <c r="BW670" t="s">
        <v>12528</v>
      </c>
      <c r="BX670" t="s">
        <v>12459</v>
      </c>
      <c r="BY670" t="s">
        <v>85</v>
      </c>
      <c r="BZ670" t="s">
        <v>12492</v>
      </c>
      <c r="CA670" t="s">
        <v>12466</v>
      </c>
      <c r="CB670" t="s">
        <v>12529</v>
      </c>
    </row>
    <row r="671" spans="1:93" hidden="1" x14ac:dyDescent="0.25">
      <c r="A671">
        <v>670</v>
      </c>
      <c r="B671" t="s">
        <v>5701</v>
      </c>
      <c r="C671" t="s">
        <v>5702</v>
      </c>
      <c r="D671">
        <v>11</v>
      </c>
      <c r="E671">
        <v>10</v>
      </c>
      <c r="F671" t="s">
        <v>45</v>
      </c>
      <c r="G671">
        <v>100</v>
      </c>
      <c r="H671" s="3">
        <f t="shared" si="240"/>
        <v>1100</v>
      </c>
      <c r="I671" s="3">
        <f t="shared" si="241"/>
        <v>1000</v>
      </c>
      <c r="J671">
        <v>0</v>
      </c>
      <c r="K671" s="3" t="str">
        <f t="shared" si="243"/>
        <v>No</v>
      </c>
      <c r="L671" s="3" t="str">
        <f t="shared" si="244"/>
        <v>with rating</v>
      </c>
      <c r="M671" s="3">
        <f t="shared" si="245"/>
        <v>1</v>
      </c>
      <c r="N671" s="3" t="str">
        <f t="shared" si="246"/>
        <v>Above average</v>
      </c>
      <c r="O671" s="3">
        <f t="shared" si="247"/>
        <v>0</v>
      </c>
      <c r="P671" s="3">
        <f t="shared" si="248"/>
        <v>0</v>
      </c>
      <c r="Q671" s="3">
        <f t="shared" si="249"/>
        <v>0</v>
      </c>
      <c r="R671" s="3">
        <f t="shared" si="250"/>
        <v>0</v>
      </c>
      <c r="S671" s="3">
        <f t="shared" si="251"/>
        <v>1</v>
      </c>
      <c r="T671" s="3">
        <f t="shared" si="252"/>
        <v>0</v>
      </c>
      <c r="U671" s="3" t="str">
        <f t="shared" si="253"/>
        <v>Very good</v>
      </c>
      <c r="V671">
        <v>4.25</v>
      </c>
      <c r="W671">
        <v>20</v>
      </c>
      <c r="X671">
        <v>12</v>
      </c>
      <c r="Y671" s="8">
        <f t="shared" si="254"/>
        <v>0.6</v>
      </c>
      <c r="Z671">
        <v>4</v>
      </c>
      <c r="AA671">
        <v>2</v>
      </c>
      <c r="AB671">
        <v>1</v>
      </c>
      <c r="AC671">
        <v>1</v>
      </c>
      <c r="AD671" s="9">
        <f t="shared" si="255"/>
        <v>0.05</v>
      </c>
      <c r="AE671">
        <v>0</v>
      </c>
      <c r="AF671">
        <v>0</v>
      </c>
      <c r="AG671" s="3" t="str">
        <f t="shared" si="256"/>
        <v>No</v>
      </c>
      <c r="AH671">
        <v>0</v>
      </c>
      <c r="AI671" s="3" t="str">
        <f t="shared" si="257"/>
        <v>No</v>
      </c>
      <c r="AJ671">
        <v>0</v>
      </c>
      <c r="AK671" s="3" t="str">
        <f t="shared" si="258"/>
        <v>No</v>
      </c>
      <c r="AL671" t="s">
        <v>4932</v>
      </c>
      <c r="AM671" t="s">
        <v>1189</v>
      </c>
      <c r="AN671" t="s">
        <v>96</v>
      </c>
      <c r="AO671">
        <v>50</v>
      </c>
      <c r="AP671" s="6" t="s">
        <v>12443</v>
      </c>
      <c r="AQ671">
        <v>3</v>
      </c>
      <c r="AR671">
        <v>0</v>
      </c>
      <c r="AS671" s="3" t="str">
        <f t="shared" si="259"/>
        <v>No</v>
      </c>
      <c r="AT671">
        <v>33</v>
      </c>
      <c r="AU671">
        <v>50</v>
      </c>
      <c r="AV671" t="str">
        <f t="shared" si="260"/>
        <v>No</v>
      </c>
      <c r="AY671" t="s">
        <v>51</v>
      </c>
      <c r="AZ671" s="6" t="s">
        <v>5703</v>
      </c>
      <c r="BA671" t="s">
        <v>5703</v>
      </c>
      <c r="BB671" t="s">
        <v>5704</v>
      </c>
      <c r="BC671" s="3" t="str">
        <f t="shared" si="261"/>
        <v>with rating</v>
      </c>
      <c r="BD671">
        <v>360</v>
      </c>
      <c r="BE671" s="3">
        <v>89</v>
      </c>
      <c r="BF671" s="8">
        <f t="shared" si="262"/>
        <v>0.89</v>
      </c>
      <c r="BG671" s="5">
        <f t="shared" si="242"/>
        <v>320.39999999999998</v>
      </c>
      <c r="BH671">
        <v>4.2305555555555499</v>
      </c>
      <c r="BI671" t="s">
        <v>5705</v>
      </c>
      <c r="BJ671">
        <v>0</v>
      </c>
      <c r="BK671" s="3" t="str">
        <f t="shared" si="263"/>
        <v>No</v>
      </c>
      <c r="BM671" t="s">
        <v>5706</v>
      </c>
      <c r="BN671" t="s">
        <v>5707</v>
      </c>
      <c r="BO671" t="s">
        <v>5708</v>
      </c>
      <c r="BP671" t="s">
        <v>58</v>
      </c>
      <c r="BQ671" t="s">
        <v>59</v>
      </c>
      <c r="BR671" t="s">
        <v>4932</v>
      </c>
      <c r="BS671" t="s">
        <v>13890</v>
      </c>
      <c r="BT671" t="s">
        <v>12469</v>
      </c>
      <c r="BU671" t="s">
        <v>12702</v>
      </c>
      <c r="BV671" t="s">
        <v>13711</v>
      </c>
      <c r="BW671" t="s">
        <v>12458</v>
      </c>
      <c r="BX671" t="s">
        <v>12523</v>
      </c>
      <c r="BY671" t="s">
        <v>12570</v>
      </c>
      <c r="BZ671" t="s">
        <v>1189</v>
      </c>
      <c r="CA671" t="s">
        <v>12635</v>
      </c>
      <c r="CB671" t="s">
        <v>13264</v>
      </c>
      <c r="CC671" t="s">
        <v>13217</v>
      </c>
      <c r="CD671" t="s">
        <v>12776</v>
      </c>
      <c r="CE671" t="s">
        <v>12505</v>
      </c>
      <c r="CF671" t="s">
        <v>13072</v>
      </c>
      <c r="CG671" t="s">
        <v>12466</v>
      </c>
      <c r="CH671" t="s">
        <v>12704</v>
      </c>
    </row>
    <row r="672" spans="1:93" hidden="1" x14ac:dyDescent="0.25">
      <c r="A672">
        <v>671</v>
      </c>
      <c r="B672" t="s">
        <v>1107</v>
      </c>
      <c r="C672" t="s">
        <v>1108</v>
      </c>
      <c r="D672">
        <v>4.8099999999999996</v>
      </c>
      <c r="E672">
        <v>30</v>
      </c>
      <c r="F672" t="s">
        <v>45</v>
      </c>
      <c r="G672">
        <v>3</v>
      </c>
      <c r="H672" s="3">
        <f t="shared" si="240"/>
        <v>14.43</v>
      </c>
      <c r="I672" s="3">
        <f t="shared" si="241"/>
        <v>90</v>
      </c>
      <c r="J672">
        <v>0</v>
      </c>
      <c r="K672" s="3" t="str">
        <f t="shared" si="243"/>
        <v>No</v>
      </c>
      <c r="L672" s="3" t="str">
        <f t="shared" si="244"/>
        <v>without rating</v>
      </c>
      <c r="M672" s="3">
        <f t="shared" si="245"/>
        <v>0</v>
      </c>
      <c r="N672" s="3" t="str">
        <f t="shared" si="246"/>
        <v>no rating</v>
      </c>
      <c r="O672" s="3">
        <f t="shared" si="247"/>
        <v>1</v>
      </c>
      <c r="P672" s="3">
        <f t="shared" si="248"/>
        <v>0</v>
      </c>
      <c r="Q672" s="3">
        <f t="shared" si="249"/>
        <v>0</v>
      </c>
      <c r="R672" s="3">
        <f t="shared" si="250"/>
        <v>0</v>
      </c>
      <c r="S672" s="3">
        <f t="shared" si="251"/>
        <v>0</v>
      </c>
      <c r="T672" s="3">
        <f t="shared" si="252"/>
        <v>0</v>
      </c>
      <c r="U672" s="3" t="str">
        <f t="shared" si="253"/>
        <v>no rating</v>
      </c>
      <c r="V672" s="4"/>
      <c r="W672">
        <v>0</v>
      </c>
      <c r="Y672" s="8" t="e">
        <f t="shared" si="254"/>
        <v>#DIV/0!</v>
      </c>
      <c r="AD672" s="9" t="e">
        <f t="shared" si="255"/>
        <v>#DIV/0!</v>
      </c>
      <c r="AE672">
        <v>0</v>
      </c>
      <c r="AF672">
        <v>0</v>
      </c>
      <c r="AG672" s="3" t="str">
        <f t="shared" si="256"/>
        <v>No</v>
      </c>
      <c r="AH672">
        <v>0</v>
      </c>
      <c r="AI672" s="3" t="str">
        <f t="shared" si="257"/>
        <v>No</v>
      </c>
      <c r="AJ672">
        <v>0</v>
      </c>
      <c r="AK672" s="3" t="str">
        <f t="shared" si="258"/>
        <v>No</v>
      </c>
      <c r="AL672" t="s">
        <v>1109</v>
      </c>
      <c r="AM672" t="s">
        <v>63</v>
      </c>
      <c r="AN672" t="s">
        <v>64</v>
      </c>
      <c r="AO672">
        <v>5</v>
      </c>
      <c r="AP672" s="6" t="s">
        <v>12443</v>
      </c>
      <c r="AQ672">
        <v>1</v>
      </c>
      <c r="AR672">
        <v>0</v>
      </c>
      <c r="AS672" s="3" t="str">
        <f t="shared" si="259"/>
        <v>No</v>
      </c>
      <c r="AT672">
        <v>43</v>
      </c>
      <c r="AU672">
        <v>50</v>
      </c>
      <c r="AV672" t="str">
        <f t="shared" si="260"/>
        <v>No</v>
      </c>
      <c r="AY672" t="s">
        <v>51</v>
      </c>
      <c r="AZ672" s="6" t="s">
        <v>5709</v>
      </c>
      <c r="BA672" t="s">
        <v>5710</v>
      </c>
      <c r="BB672" t="s">
        <v>5711</v>
      </c>
      <c r="BC672" s="3" t="str">
        <f t="shared" si="261"/>
        <v>with rating</v>
      </c>
      <c r="BD672">
        <v>11378</v>
      </c>
      <c r="BE672" s="3">
        <v>85</v>
      </c>
      <c r="BF672" s="8">
        <f t="shared" si="262"/>
        <v>0.85</v>
      </c>
      <c r="BG672" s="5">
        <f t="shared" si="242"/>
        <v>9671.2999999999993</v>
      </c>
      <c r="BH672">
        <v>3.9905079978906599</v>
      </c>
      <c r="BI672" t="s">
        <v>5712</v>
      </c>
      <c r="BJ672">
        <v>0</v>
      </c>
      <c r="BK672" s="3" t="str">
        <f t="shared" si="263"/>
        <v>No</v>
      </c>
      <c r="BM672" t="s">
        <v>5713</v>
      </c>
      <c r="BN672" t="s">
        <v>5714</v>
      </c>
      <c r="BO672" t="s">
        <v>5715</v>
      </c>
      <c r="BP672" t="s">
        <v>58</v>
      </c>
      <c r="BQ672" t="s">
        <v>59</v>
      </c>
      <c r="BR672" t="s">
        <v>1109</v>
      </c>
      <c r="BS672" t="s">
        <v>12458</v>
      </c>
      <c r="BT672" t="s">
        <v>12469</v>
      </c>
      <c r="BU672" t="s">
        <v>12607</v>
      </c>
      <c r="BV672" t="s">
        <v>12554</v>
      </c>
      <c r="BW672" t="s">
        <v>12913</v>
      </c>
      <c r="BX672" t="s">
        <v>12568</v>
      </c>
      <c r="BY672" t="s">
        <v>12463</v>
      </c>
      <c r="BZ672" t="s">
        <v>12459</v>
      </c>
      <c r="CA672" t="s">
        <v>12576</v>
      </c>
      <c r="CB672" t="s">
        <v>12475</v>
      </c>
      <c r="CC672" t="s">
        <v>12493</v>
      </c>
      <c r="CD672" t="s">
        <v>12725</v>
      </c>
      <c r="CE672" t="s">
        <v>12466</v>
      </c>
      <c r="CF672" t="s">
        <v>12581</v>
      </c>
      <c r="CG672" t="s">
        <v>12510</v>
      </c>
    </row>
    <row r="673" spans="1:93" hidden="1" x14ac:dyDescent="0.25">
      <c r="A673">
        <v>672</v>
      </c>
      <c r="B673" t="s">
        <v>5716</v>
      </c>
      <c r="C673" t="s">
        <v>5716</v>
      </c>
      <c r="D673">
        <v>9</v>
      </c>
      <c r="E673">
        <v>21</v>
      </c>
      <c r="F673" t="s">
        <v>45</v>
      </c>
      <c r="G673">
        <v>100</v>
      </c>
      <c r="H673" s="3">
        <f t="shared" si="240"/>
        <v>900</v>
      </c>
      <c r="I673" s="3">
        <f t="shared" si="241"/>
        <v>2100</v>
      </c>
      <c r="J673">
        <v>0</v>
      </c>
      <c r="K673" s="3" t="str">
        <f t="shared" si="243"/>
        <v>No</v>
      </c>
      <c r="L673" s="3" t="str">
        <f t="shared" si="244"/>
        <v>with rating</v>
      </c>
      <c r="M673" s="3">
        <f t="shared" si="245"/>
        <v>1</v>
      </c>
      <c r="N673" s="3" t="str">
        <f t="shared" si="246"/>
        <v>Below average</v>
      </c>
      <c r="O673" s="3">
        <f t="shared" si="247"/>
        <v>0</v>
      </c>
      <c r="P673" s="3">
        <f t="shared" si="248"/>
        <v>0</v>
      </c>
      <c r="Q673" s="3">
        <f t="shared" si="249"/>
        <v>0</v>
      </c>
      <c r="R673" s="3">
        <f t="shared" si="250"/>
        <v>0</v>
      </c>
      <c r="S673" s="3">
        <f t="shared" si="251"/>
        <v>1</v>
      </c>
      <c r="T673" s="3">
        <f t="shared" si="252"/>
        <v>0</v>
      </c>
      <c r="U673" s="3" t="str">
        <f t="shared" si="253"/>
        <v>Very good</v>
      </c>
      <c r="V673">
        <v>3.51</v>
      </c>
      <c r="W673">
        <v>47</v>
      </c>
      <c r="X673">
        <v>17</v>
      </c>
      <c r="Y673" s="8">
        <f t="shared" si="254"/>
        <v>0.36170212765957449</v>
      </c>
      <c r="Z673">
        <v>10</v>
      </c>
      <c r="AA673">
        <v>6</v>
      </c>
      <c r="AB673">
        <v>8</v>
      </c>
      <c r="AC673">
        <v>6</v>
      </c>
      <c r="AD673" s="9">
        <f t="shared" si="255"/>
        <v>0.1276595744680851</v>
      </c>
      <c r="AE673">
        <v>0</v>
      </c>
      <c r="AF673">
        <v>0</v>
      </c>
      <c r="AG673" s="3" t="str">
        <f t="shared" si="256"/>
        <v>No</v>
      </c>
      <c r="AH673">
        <v>0</v>
      </c>
      <c r="AI673" s="3" t="str">
        <f t="shared" si="257"/>
        <v>No</v>
      </c>
      <c r="AJ673">
        <v>0</v>
      </c>
      <c r="AK673" s="3" t="str">
        <f t="shared" si="258"/>
        <v>No</v>
      </c>
      <c r="AL673" t="s">
        <v>5717</v>
      </c>
      <c r="AM673" t="s">
        <v>63</v>
      </c>
      <c r="AN673" t="s">
        <v>48</v>
      </c>
      <c r="AO673">
        <v>7</v>
      </c>
      <c r="AP673" s="6" t="s">
        <v>12443</v>
      </c>
      <c r="AQ673">
        <v>3</v>
      </c>
      <c r="AR673">
        <v>0</v>
      </c>
      <c r="AS673" s="3" t="str">
        <f t="shared" si="259"/>
        <v>No</v>
      </c>
      <c r="AT673">
        <v>34</v>
      </c>
      <c r="AU673">
        <v>50</v>
      </c>
      <c r="AV673" t="str">
        <f t="shared" si="260"/>
        <v>No</v>
      </c>
      <c r="AY673" t="s">
        <v>51</v>
      </c>
      <c r="AZ673" s="6" t="s">
        <v>1986</v>
      </c>
      <c r="BA673" t="s">
        <v>1987</v>
      </c>
      <c r="BB673" t="s">
        <v>5718</v>
      </c>
      <c r="BC673" s="3" t="str">
        <f t="shared" si="261"/>
        <v>with rating</v>
      </c>
      <c r="BD673">
        <v>9827</v>
      </c>
      <c r="BE673" s="3">
        <v>87</v>
      </c>
      <c r="BF673" s="8">
        <f t="shared" si="262"/>
        <v>0.87</v>
      </c>
      <c r="BG673" s="5">
        <f t="shared" si="242"/>
        <v>8549.49</v>
      </c>
      <c r="BH673">
        <v>4.1138699501373699</v>
      </c>
      <c r="BI673" t="s">
        <v>1989</v>
      </c>
      <c r="BJ673">
        <v>1</v>
      </c>
      <c r="BK673" s="3" t="str">
        <f t="shared" si="263"/>
        <v>Yes</v>
      </c>
      <c r="BL673" t="s">
        <v>1990</v>
      </c>
      <c r="BM673" t="s">
        <v>5719</v>
      </c>
      <c r="BN673" t="s">
        <v>5720</v>
      </c>
      <c r="BO673" t="s">
        <v>5721</v>
      </c>
      <c r="BP673" t="s">
        <v>58</v>
      </c>
      <c r="BQ673" t="s">
        <v>59</v>
      </c>
      <c r="BR673" t="s">
        <v>5717</v>
      </c>
      <c r="BS673" t="s">
        <v>12458</v>
      </c>
      <c r="BT673" t="s">
        <v>12483</v>
      </c>
      <c r="BU673" t="s">
        <v>12482</v>
      </c>
      <c r="BV673" t="s">
        <v>12484</v>
      </c>
      <c r="BW673" t="s">
        <v>12485</v>
      </c>
      <c r="BX673" t="s">
        <v>12486</v>
      </c>
      <c r="BY673" t="s">
        <v>12487</v>
      </c>
      <c r="BZ673" t="s">
        <v>12463</v>
      </c>
      <c r="CA673" t="s">
        <v>12488</v>
      </c>
      <c r="CB673" t="s">
        <v>12489</v>
      </c>
      <c r="CC673" t="s">
        <v>12493</v>
      </c>
      <c r="CD673" t="s">
        <v>12490</v>
      </c>
      <c r="CE673" t="s">
        <v>12466</v>
      </c>
      <c r="CF673" t="s">
        <v>12492</v>
      </c>
    </row>
    <row r="674" spans="1:93" hidden="1" x14ac:dyDescent="0.25">
      <c r="A674">
        <v>673</v>
      </c>
      <c r="B674" t="s">
        <v>5722</v>
      </c>
      <c r="C674" t="s">
        <v>5723</v>
      </c>
      <c r="D674">
        <v>11</v>
      </c>
      <c r="E674">
        <v>70</v>
      </c>
      <c r="F674" t="s">
        <v>45</v>
      </c>
      <c r="G674">
        <v>10</v>
      </c>
      <c r="H674" s="3">
        <f t="shared" si="240"/>
        <v>110</v>
      </c>
      <c r="I674" s="3">
        <f t="shared" si="241"/>
        <v>700</v>
      </c>
      <c r="J674">
        <v>0</v>
      </c>
      <c r="K674" s="3" t="str">
        <f t="shared" si="243"/>
        <v>No</v>
      </c>
      <c r="L674" s="3" t="str">
        <f t="shared" si="244"/>
        <v>with rating</v>
      </c>
      <c r="M674" s="3">
        <f t="shared" si="245"/>
        <v>1</v>
      </c>
      <c r="N674" s="3" t="str">
        <f t="shared" si="246"/>
        <v>Below average</v>
      </c>
      <c r="O674" s="3">
        <f t="shared" si="247"/>
        <v>0</v>
      </c>
      <c r="P674" s="3">
        <f t="shared" si="248"/>
        <v>0</v>
      </c>
      <c r="Q674" s="3">
        <f t="shared" si="249"/>
        <v>1</v>
      </c>
      <c r="R674" s="3">
        <f t="shared" si="250"/>
        <v>0</v>
      </c>
      <c r="S674" s="3">
        <f t="shared" si="251"/>
        <v>0</v>
      </c>
      <c r="T674" s="3">
        <f t="shared" si="252"/>
        <v>0</v>
      </c>
      <c r="U674" s="3" t="str">
        <f t="shared" si="253"/>
        <v>Fair</v>
      </c>
      <c r="V674">
        <v>2</v>
      </c>
      <c r="W674">
        <v>2</v>
      </c>
      <c r="X674">
        <v>0</v>
      </c>
      <c r="Y674" s="8">
        <f t="shared" si="254"/>
        <v>0</v>
      </c>
      <c r="Z674">
        <v>0</v>
      </c>
      <c r="AA674">
        <v>0</v>
      </c>
      <c r="AB674">
        <v>2</v>
      </c>
      <c r="AC674">
        <v>0</v>
      </c>
      <c r="AD674" s="9">
        <f t="shared" si="255"/>
        <v>0</v>
      </c>
      <c r="AE674">
        <v>0</v>
      </c>
      <c r="AF674">
        <v>0</v>
      </c>
      <c r="AG674" s="3" t="str">
        <f t="shared" si="256"/>
        <v>No</v>
      </c>
      <c r="AH674">
        <v>0</v>
      </c>
      <c r="AI674" s="3" t="str">
        <f t="shared" si="257"/>
        <v>No</v>
      </c>
      <c r="AJ674">
        <v>0</v>
      </c>
      <c r="AK674" s="3" t="str">
        <f t="shared" si="258"/>
        <v>No</v>
      </c>
      <c r="AL674" t="s">
        <v>5724</v>
      </c>
      <c r="AM674" t="s">
        <v>340</v>
      </c>
      <c r="AN674" t="s">
        <v>96</v>
      </c>
      <c r="AO674">
        <v>1</v>
      </c>
      <c r="AP674" s="6" t="s">
        <v>12443</v>
      </c>
      <c r="AQ674">
        <v>2</v>
      </c>
      <c r="AR674">
        <v>0</v>
      </c>
      <c r="AS674" s="3" t="str">
        <f t="shared" si="259"/>
        <v>No</v>
      </c>
      <c r="AT674">
        <v>62</v>
      </c>
      <c r="AU674">
        <v>50</v>
      </c>
      <c r="AV674" t="str">
        <f t="shared" si="260"/>
        <v>No</v>
      </c>
      <c r="AY674" t="s">
        <v>321</v>
      </c>
      <c r="AZ674" s="6" t="s">
        <v>5725</v>
      </c>
      <c r="BA674" t="s">
        <v>5726</v>
      </c>
      <c r="BB674" t="s">
        <v>5727</v>
      </c>
      <c r="BC674" s="3" t="str">
        <f t="shared" si="261"/>
        <v>with rating</v>
      </c>
      <c r="BD674">
        <v>528</v>
      </c>
      <c r="BE674" s="3">
        <v>81</v>
      </c>
      <c r="BF674" s="8">
        <f t="shared" si="262"/>
        <v>0.81</v>
      </c>
      <c r="BG674" s="5">
        <f t="shared" si="242"/>
        <v>427.68</v>
      </c>
      <c r="BH674">
        <v>3.8731060606060601</v>
      </c>
      <c r="BI674" t="s">
        <v>5728</v>
      </c>
      <c r="BJ674">
        <v>0</v>
      </c>
      <c r="BK674" s="3" t="str">
        <f t="shared" si="263"/>
        <v>No</v>
      </c>
      <c r="BM674" t="s">
        <v>5729</v>
      </c>
      <c r="BN674" t="s">
        <v>5730</v>
      </c>
      <c r="BO674" s="1" t="s">
        <v>5731</v>
      </c>
      <c r="BP674" t="s">
        <v>58</v>
      </c>
      <c r="BQ674" t="s">
        <v>59</v>
      </c>
      <c r="BR674" t="s">
        <v>5724</v>
      </c>
      <c r="BS674" t="s">
        <v>12458</v>
      </c>
      <c r="BT674" t="s">
        <v>12459</v>
      </c>
      <c r="BU674" t="s">
        <v>12508</v>
      </c>
      <c r="BV674" t="s">
        <v>12486</v>
      </c>
      <c r="BW674" t="s">
        <v>12740</v>
      </c>
      <c r="BX674" t="s">
        <v>12568</v>
      </c>
      <c r="BY674" t="s">
        <v>12463</v>
      </c>
      <c r="BZ674" t="s">
        <v>12996</v>
      </c>
      <c r="CA674" t="s">
        <v>12525</v>
      </c>
      <c r="CB674" t="s">
        <v>14045</v>
      </c>
      <c r="CC674" t="s">
        <v>12493</v>
      </c>
      <c r="CD674" t="s">
        <v>12766</v>
      </c>
      <c r="CE674" t="s">
        <v>12475</v>
      </c>
    </row>
    <row r="675" spans="1:93" hidden="1" x14ac:dyDescent="0.25">
      <c r="A675">
        <v>674</v>
      </c>
      <c r="B675" t="s">
        <v>5732</v>
      </c>
      <c r="C675" t="s">
        <v>11888</v>
      </c>
      <c r="D675">
        <v>12</v>
      </c>
      <c r="E675">
        <v>11</v>
      </c>
      <c r="F675" t="s">
        <v>45</v>
      </c>
      <c r="G675">
        <v>1000</v>
      </c>
      <c r="H675" s="3">
        <f t="shared" si="240"/>
        <v>12000</v>
      </c>
      <c r="I675" s="3">
        <f t="shared" si="241"/>
        <v>11000</v>
      </c>
      <c r="J675">
        <v>1</v>
      </c>
      <c r="K675" s="3" t="str">
        <f t="shared" si="243"/>
        <v>Yes</v>
      </c>
      <c r="L675" s="3" t="str">
        <f t="shared" si="244"/>
        <v>with rating</v>
      </c>
      <c r="M675" s="3">
        <f t="shared" si="245"/>
        <v>1</v>
      </c>
      <c r="N675" s="3" t="str">
        <f t="shared" si="246"/>
        <v>Above average</v>
      </c>
      <c r="O675" s="3">
        <f t="shared" si="247"/>
        <v>0</v>
      </c>
      <c r="P675" s="3">
        <f t="shared" si="248"/>
        <v>0</v>
      </c>
      <c r="Q675" s="3">
        <f t="shared" si="249"/>
        <v>0</v>
      </c>
      <c r="R675" s="3">
        <f t="shared" si="250"/>
        <v>0</v>
      </c>
      <c r="S675" s="3">
        <f t="shared" si="251"/>
        <v>1</v>
      </c>
      <c r="T675" s="3">
        <f t="shared" si="252"/>
        <v>0</v>
      </c>
      <c r="U675" s="3" t="str">
        <f t="shared" si="253"/>
        <v>Very good</v>
      </c>
      <c r="V675">
        <v>3.85</v>
      </c>
      <c r="W675">
        <v>398</v>
      </c>
      <c r="X675">
        <v>188</v>
      </c>
      <c r="Y675" s="8">
        <f t="shared" si="254"/>
        <v>0.47236180904522612</v>
      </c>
      <c r="Z675">
        <v>75</v>
      </c>
      <c r="AA675">
        <v>64</v>
      </c>
      <c r="AB675">
        <v>29</v>
      </c>
      <c r="AC675">
        <v>42</v>
      </c>
      <c r="AD675" s="9">
        <f t="shared" si="255"/>
        <v>0.10552763819095477</v>
      </c>
      <c r="AE675">
        <v>0</v>
      </c>
      <c r="AF675">
        <v>0</v>
      </c>
      <c r="AG675" s="3" t="str">
        <f t="shared" si="256"/>
        <v>No</v>
      </c>
      <c r="AH675">
        <v>0</v>
      </c>
      <c r="AI675" s="3" t="str">
        <f t="shared" si="257"/>
        <v>No</v>
      </c>
      <c r="AJ675">
        <v>0</v>
      </c>
      <c r="AK675" s="3" t="str">
        <f t="shared" si="258"/>
        <v>No</v>
      </c>
      <c r="AL675" t="s">
        <v>11889</v>
      </c>
      <c r="AM675" t="s">
        <v>107</v>
      </c>
      <c r="AN675" t="s">
        <v>96</v>
      </c>
      <c r="AO675">
        <v>50</v>
      </c>
      <c r="AP675" s="6" t="s">
        <v>12443</v>
      </c>
      <c r="AQ675">
        <v>3</v>
      </c>
      <c r="AR675">
        <v>0</v>
      </c>
      <c r="AS675" s="3" t="str">
        <f t="shared" si="259"/>
        <v>No</v>
      </c>
      <c r="AT675">
        <v>58</v>
      </c>
      <c r="AU675">
        <v>50</v>
      </c>
      <c r="AV675" t="str">
        <f t="shared" si="260"/>
        <v>No</v>
      </c>
      <c r="AY675" t="s">
        <v>51</v>
      </c>
      <c r="AZ675" s="6" t="s">
        <v>5735</v>
      </c>
      <c r="BA675" t="s">
        <v>5735</v>
      </c>
      <c r="BB675" t="s">
        <v>5736</v>
      </c>
      <c r="BC675" s="3" t="str">
        <f t="shared" si="261"/>
        <v>with rating</v>
      </c>
      <c r="BD675">
        <v>3727</v>
      </c>
      <c r="BE675" s="3">
        <v>82</v>
      </c>
      <c r="BF675" s="8">
        <f t="shared" si="262"/>
        <v>0.82</v>
      </c>
      <c r="BG675" s="5">
        <f t="shared" si="242"/>
        <v>3056.14</v>
      </c>
      <c r="BH675">
        <v>3.8636973437080702</v>
      </c>
      <c r="BI675" t="s">
        <v>5737</v>
      </c>
      <c r="BJ675">
        <v>0</v>
      </c>
      <c r="BK675" s="3" t="str">
        <f t="shared" si="263"/>
        <v>No</v>
      </c>
      <c r="BM675" t="s">
        <v>5738</v>
      </c>
      <c r="BN675" t="s">
        <v>5739</v>
      </c>
      <c r="BO675" t="s">
        <v>5740</v>
      </c>
      <c r="BP675" t="s">
        <v>58</v>
      </c>
      <c r="BQ675" t="s">
        <v>59</v>
      </c>
      <c r="BR675" t="s">
        <v>11889</v>
      </c>
      <c r="BS675" t="s">
        <v>12458</v>
      </c>
      <c r="BT675" t="s">
        <v>12776</v>
      </c>
      <c r="BU675" t="s">
        <v>12512</v>
      </c>
      <c r="BV675" t="s">
        <v>14046</v>
      </c>
      <c r="BW675" t="s">
        <v>12524</v>
      </c>
      <c r="BX675" t="s">
        <v>12501</v>
      </c>
      <c r="BY675" t="s">
        <v>12469</v>
      </c>
      <c r="BZ675" t="s">
        <v>12690</v>
      </c>
      <c r="CA675" t="s">
        <v>12463</v>
      </c>
      <c r="CB675" t="s">
        <v>12519</v>
      </c>
      <c r="CC675" t="s">
        <v>12824</v>
      </c>
      <c r="CD675" t="s">
        <v>12626</v>
      </c>
      <c r="CE675" t="s">
        <v>12475</v>
      </c>
      <c r="CF675" t="s">
        <v>12777</v>
      </c>
      <c r="CG675" t="s">
        <v>12825</v>
      </c>
      <c r="CH675" t="s">
        <v>12466</v>
      </c>
      <c r="CI675" t="s">
        <v>12529</v>
      </c>
    </row>
    <row r="676" spans="1:93" hidden="1" x14ac:dyDescent="0.25">
      <c r="A676">
        <v>675</v>
      </c>
      <c r="B676" t="s">
        <v>5741</v>
      </c>
      <c r="C676" t="s">
        <v>11890</v>
      </c>
      <c r="D676">
        <v>6</v>
      </c>
      <c r="E676">
        <v>140</v>
      </c>
      <c r="F676" t="s">
        <v>45</v>
      </c>
      <c r="G676">
        <v>1000</v>
      </c>
      <c r="H676" s="3">
        <f t="shared" si="240"/>
        <v>6000</v>
      </c>
      <c r="I676" s="3">
        <f t="shared" si="241"/>
        <v>140000</v>
      </c>
      <c r="J676">
        <v>0</v>
      </c>
      <c r="K676" s="3" t="str">
        <f t="shared" si="243"/>
        <v>No</v>
      </c>
      <c r="L676" s="3" t="str">
        <f t="shared" si="244"/>
        <v>with rating</v>
      </c>
      <c r="M676" s="3">
        <f t="shared" si="245"/>
        <v>1</v>
      </c>
      <c r="N676" s="3" t="str">
        <f t="shared" si="246"/>
        <v>Above average</v>
      </c>
      <c r="O676" s="3">
        <f t="shared" si="247"/>
        <v>0</v>
      </c>
      <c r="P676" s="3">
        <f t="shared" si="248"/>
        <v>0</v>
      </c>
      <c r="Q676" s="3">
        <f t="shared" si="249"/>
        <v>0</v>
      </c>
      <c r="R676" s="3">
        <f t="shared" si="250"/>
        <v>0</v>
      </c>
      <c r="S676" s="3">
        <f t="shared" si="251"/>
        <v>1</v>
      </c>
      <c r="T676" s="3">
        <f t="shared" si="252"/>
        <v>0</v>
      </c>
      <c r="U676" s="3" t="str">
        <f t="shared" si="253"/>
        <v>Very good</v>
      </c>
      <c r="V676">
        <v>4.09</v>
      </c>
      <c r="W676">
        <v>538</v>
      </c>
      <c r="X676">
        <v>299</v>
      </c>
      <c r="Y676" s="8">
        <f t="shared" si="254"/>
        <v>0.55576208178438657</v>
      </c>
      <c r="Z676">
        <v>105</v>
      </c>
      <c r="AA676">
        <v>63</v>
      </c>
      <c r="AB676">
        <v>25</v>
      </c>
      <c r="AC676">
        <v>46</v>
      </c>
      <c r="AD676" s="9">
        <f t="shared" si="255"/>
        <v>8.5501858736059477E-2</v>
      </c>
      <c r="AE676">
        <v>0</v>
      </c>
      <c r="AF676">
        <v>0</v>
      </c>
      <c r="AG676" s="3" t="str">
        <f t="shared" si="256"/>
        <v>No</v>
      </c>
      <c r="AH676">
        <v>0</v>
      </c>
      <c r="AI676" s="3" t="str">
        <f t="shared" si="257"/>
        <v>No</v>
      </c>
      <c r="AJ676">
        <v>0</v>
      </c>
      <c r="AK676" s="3" t="str">
        <f t="shared" si="258"/>
        <v>No</v>
      </c>
      <c r="AL676" t="s">
        <v>11775</v>
      </c>
      <c r="AM676" t="s">
        <v>193</v>
      </c>
      <c r="AN676" t="s">
        <v>64</v>
      </c>
      <c r="AO676">
        <v>44</v>
      </c>
      <c r="AP676" s="6" t="s">
        <v>12443</v>
      </c>
      <c r="AQ676">
        <v>2</v>
      </c>
      <c r="AR676">
        <v>0</v>
      </c>
      <c r="AS676" s="3" t="str">
        <f t="shared" si="259"/>
        <v>No</v>
      </c>
      <c r="AT676">
        <v>18</v>
      </c>
      <c r="AU676">
        <v>50</v>
      </c>
      <c r="AV676" t="str">
        <f t="shared" si="260"/>
        <v>No</v>
      </c>
      <c r="AY676" t="s">
        <v>51</v>
      </c>
      <c r="AZ676" s="6" t="s">
        <v>5743</v>
      </c>
      <c r="BA676" t="s">
        <v>5743</v>
      </c>
      <c r="BB676" t="s">
        <v>5744</v>
      </c>
      <c r="BC676" s="3" t="str">
        <f t="shared" si="261"/>
        <v>with rating</v>
      </c>
      <c r="BD676">
        <v>2464</v>
      </c>
      <c r="BE676" s="3">
        <v>86</v>
      </c>
      <c r="BF676" s="8">
        <f t="shared" si="262"/>
        <v>0.86</v>
      </c>
      <c r="BG676" s="5">
        <f t="shared" si="242"/>
        <v>2119.04</v>
      </c>
      <c r="BH676">
        <v>4.03125</v>
      </c>
      <c r="BI676" t="s">
        <v>5745</v>
      </c>
      <c r="BJ676">
        <v>0</v>
      </c>
      <c r="BK676" s="3" t="str">
        <f t="shared" si="263"/>
        <v>No</v>
      </c>
      <c r="BM676" t="s">
        <v>5746</v>
      </c>
      <c r="BN676" t="s">
        <v>5747</v>
      </c>
      <c r="BO676" t="s">
        <v>5748</v>
      </c>
      <c r="BP676" t="s">
        <v>58</v>
      </c>
      <c r="BQ676" t="s">
        <v>59</v>
      </c>
      <c r="BR676" t="s">
        <v>11775</v>
      </c>
      <c r="BS676" t="s">
        <v>12458</v>
      </c>
      <c r="BT676" t="s">
        <v>12519</v>
      </c>
      <c r="BU676" t="s">
        <v>12724</v>
      </c>
      <c r="BV676" t="s">
        <v>12511</v>
      </c>
      <c r="BW676" t="s">
        <v>12518</v>
      </c>
      <c r="BX676" t="s">
        <v>12459</v>
      </c>
      <c r="BY676" t="s">
        <v>12650</v>
      </c>
      <c r="BZ676" t="s">
        <v>12633</v>
      </c>
      <c r="CA676" t="s">
        <v>12493</v>
      </c>
      <c r="CB676" t="s">
        <v>12466</v>
      </c>
      <c r="CC676" t="s">
        <v>12467</v>
      </c>
      <c r="CD676" t="s">
        <v>12530</v>
      </c>
      <c r="CE676" t="s">
        <v>12510</v>
      </c>
      <c r="CF676" t="s">
        <v>13213</v>
      </c>
      <c r="CG676" t="s">
        <v>12512</v>
      </c>
      <c r="CH676" t="s">
        <v>12473</v>
      </c>
      <c r="CI676" t="s">
        <v>12537</v>
      </c>
      <c r="CJ676" t="s">
        <v>12463</v>
      </c>
      <c r="CK676" t="s">
        <v>13825</v>
      </c>
      <c r="CL676" t="s">
        <v>12605</v>
      </c>
      <c r="CM676" t="s">
        <v>12540</v>
      </c>
      <c r="CN676" t="s">
        <v>12475</v>
      </c>
      <c r="CO676" t="s">
        <v>12628</v>
      </c>
    </row>
    <row r="677" spans="1:93" hidden="1" x14ac:dyDescent="0.25">
      <c r="A677">
        <v>676</v>
      </c>
      <c r="B677" t="s">
        <v>5749</v>
      </c>
      <c r="C677" t="s">
        <v>11891</v>
      </c>
      <c r="D677">
        <v>3.87</v>
      </c>
      <c r="E677">
        <v>15</v>
      </c>
      <c r="F677" t="s">
        <v>45</v>
      </c>
      <c r="G677">
        <v>100</v>
      </c>
      <c r="H677" s="3">
        <f t="shared" si="240"/>
        <v>387</v>
      </c>
      <c r="I677" s="3">
        <f t="shared" si="241"/>
        <v>1500</v>
      </c>
      <c r="J677">
        <v>1</v>
      </c>
      <c r="K677" s="3" t="str">
        <f t="shared" si="243"/>
        <v>Yes</v>
      </c>
      <c r="L677" s="3" t="str">
        <f t="shared" si="244"/>
        <v>with rating</v>
      </c>
      <c r="M677" s="3">
        <f t="shared" si="245"/>
        <v>1</v>
      </c>
      <c r="N677" s="3" t="str">
        <f t="shared" si="246"/>
        <v>Above average</v>
      </c>
      <c r="O677" s="3">
        <f t="shared" si="247"/>
        <v>0</v>
      </c>
      <c r="P677" s="3">
        <f t="shared" si="248"/>
        <v>0</v>
      </c>
      <c r="Q677" s="3">
        <f t="shared" si="249"/>
        <v>0</v>
      </c>
      <c r="R677" s="3">
        <f t="shared" si="250"/>
        <v>0</v>
      </c>
      <c r="S677" s="3">
        <f t="shared" si="251"/>
        <v>0</v>
      </c>
      <c r="T677" s="3">
        <f t="shared" si="252"/>
        <v>1</v>
      </c>
      <c r="U677" s="3" t="str">
        <f t="shared" si="253"/>
        <v>Excellent</v>
      </c>
      <c r="V677">
        <v>4.53</v>
      </c>
      <c r="W677">
        <v>43</v>
      </c>
      <c r="X677">
        <v>32</v>
      </c>
      <c r="Y677" s="8">
        <f t="shared" si="254"/>
        <v>0.7441860465116279</v>
      </c>
      <c r="Z677">
        <v>6</v>
      </c>
      <c r="AA677">
        <v>3</v>
      </c>
      <c r="AB677">
        <v>0</v>
      </c>
      <c r="AC677">
        <v>2</v>
      </c>
      <c r="AD677" s="9">
        <f t="shared" si="255"/>
        <v>4.6511627906976744E-2</v>
      </c>
      <c r="AE677">
        <v>1</v>
      </c>
      <c r="AF677">
        <v>1</v>
      </c>
      <c r="AG677" s="3" t="str">
        <f t="shared" si="256"/>
        <v>Yes</v>
      </c>
      <c r="AH677">
        <v>0</v>
      </c>
      <c r="AI677" s="3" t="str">
        <f t="shared" si="257"/>
        <v>No</v>
      </c>
      <c r="AJ677">
        <v>0</v>
      </c>
      <c r="AK677" s="3" t="str">
        <f t="shared" si="258"/>
        <v>No</v>
      </c>
      <c r="AL677" t="s">
        <v>11892</v>
      </c>
      <c r="AM677" t="s">
        <v>161</v>
      </c>
      <c r="AN677">
        <v>34</v>
      </c>
      <c r="AO677">
        <v>5</v>
      </c>
      <c r="AP677" s="6" t="s">
        <v>12443</v>
      </c>
      <c r="AQ677">
        <v>1</v>
      </c>
      <c r="AR677">
        <v>0</v>
      </c>
      <c r="AS677" s="3" t="str">
        <f t="shared" si="259"/>
        <v>No</v>
      </c>
      <c r="AT677">
        <v>67</v>
      </c>
      <c r="AU677">
        <v>50</v>
      </c>
      <c r="AV677" t="str">
        <f t="shared" si="260"/>
        <v>No</v>
      </c>
      <c r="AY677" t="s">
        <v>51</v>
      </c>
      <c r="AZ677" s="6" t="s">
        <v>5752</v>
      </c>
      <c r="BA677" t="s">
        <v>5753</v>
      </c>
      <c r="BB677" t="s">
        <v>5754</v>
      </c>
      <c r="BC677" s="3" t="str">
        <f t="shared" si="261"/>
        <v>with rating</v>
      </c>
      <c r="BD677">
        <v>4501</v>
      </c>
      <c r="BE677" s="3">
        <v>89</v>
      </c>
      <c r="BF677" s="8">
        <f t="shared" si="262"/>
        <v>0.89</v>
      </c>
      <c r="BG677" s="5">
        <f t="shared" si="242"/>
        <v>4005.89</v>
      </c>
      <c r="BH677">
        <v>4.2321706287491603</v>
      </c>
      <c r="BI677" t="s">
        <v>5755</v>
      </c>
      <c r="BJ677">
        <v>0</v>
      </c>
      <c r="BK677" s="3" t="str">
        <f t="shared" si="263"/>
        <v>No</v>
      </c>
      <c r="BM677" t="s">
        <v>5756</v>
      </c>
      <c r="BN677" t="s">
        <v>5757</v>
      </c>
      <c r="BO677" s="1" t="s">
        <v>5758</v>
      </c>
      <c r="BP677" t="s">
        <v>58</v>
      </c>
      <c r="BQ677" t="s">
        <v>59</v>
      </c>
      <c r="BR677" t="s">
        <v>11892</v>
      </c>
      <c r="BS677" t="s">
        <v>14047</v>
      </c>
      <c r="BT677" t="s">
        <v>12595</v>
      </c>
      <c r="BU677" t="s">
        <v>12519</v>
      </c>
      <c r="BV677" t="s">
        <v>14048</v>
      </c>
      <c r="BW677" t="s">
        <v>12459</v>
      </c>
      <c r="BX677" t="s">
        <v>14049</v>
      </c>
      <c r="BY677" t="s">
        <v>12508</v>
      </c>
      <c r="BZ677" t="s">
        <v>12806</v>
      </c>
      <c r="CA677" t="s">
        <v>14050</v>
      </c>
      <c r="CB677" t="s">
        <v>14051</v>
      </c>
      <c r="CC677" t="s">
        <v>14052</v>
      </c>
      <c r="CD677" t="s">
        <v>14053</v>
      </c>
      <c r="CE677" t="s">
        <v>14054</v>
      </c>
      <c r="CF677" t="s">
        <v>12999</v>
      </c>
      <c r="CG677" t="s">
        <v>12458</v>
      </c>
      <c r="CH677" t="s">
        <v>13035</v>
      </c>
      <c r="CI677" t="s">
        <v>12475</v>
      </c>
      <c r="CJ677" t="s">
        <v>12463</v>
      </c>
      <c r="CK677" t="s">
        <v>12466</v>
      </c>
      <c r="CL677" t="s">
        <v>13010</v>
      </c>
      <c r="CM677" t="s">
        <v>13011</v>
      </c>
    </row>
    <row r="678" spans="1:93" x14ac:dyDescent="0.25">
      <c r="A678">
        <v>677</v>
      </c>
      <c r="B678" t="s">
        <v>11508</v>
      </c>
      <c r="C678" t="s">
        <v>11509</v>
      </c>
      <c r="D678">
        <v>5</v>
      </c>
      <c r="E678">
        <v>5</v>
      </c>
      <c r="F678" t="s">
        <v>45</v>
      </c>
      <c r="G678">
        <v>50</v>
      </c>
      <c r="H678" s="3">
        <f t="shared" si="240"/>
        <v>250</v>
      </c>
      <c r="I678" s="3">
        <f t="shared" si="241"/>
        <v>250</v>
      </c>
      <c r="J678">
        <v>0</v>
      </c>
      <c r="K678" s="3" t="str">
        <f t="shared" si="243"/>
        <v>No</v>
      </c>
      <c r="L678" s="3" t="str">
        <f t="shared" si="244"/>
        <v>with rating</v>
      </c>
      <c r="M678" s="3">
        <f t="shared" si="245"/>
        <v>1</v>
      </c>
      <c r="N678" s="3" t="str">
        <f t="shared" si="246"/>
        <v>Above average</v>
      </c>
      <c r="O678" s="3">
        <f t="shared" si="247"/>
        <v>0</v>
      </c>
      <c r="P678" s="3">
        <f t="shared" si="248"/>
        <v>0</v>
      </c>
      <c r="Q678" s="3">
        <f t="shared" si="249"/>
        <v>0</v>
      </c>
      <c r="R678" s="3">
        <f t="shared" si="250"/>
        <v>0</v>
      </c>
      <c r="S678" s="3">
        <f t="shared" si="251"/>
        <v>0</v>
      </c>
      <c r="T678" s="3">
        <f t="shared" si="252"/>
        <v>1</v>
      </c>
      <c r="U678" s="3" t="str">
        <f t="shared" si="253"/>
        <v>Excellent</v>
      </c>
      <c r="V678">
        <v>5</v>
      </c>
      <c r="W678">
        <v>1</v>
      </c>
      <c r="X678">
        <v>1</v>
      </c>
      <c r="Y678" s="8">
        <f t="shared" si="254"/>
        <v>1</v>
      </c>
      <c r="Z678">
        <v>0</v>
      </c>
      <c r="AA678">
        <v>0</v>
      </c>
      <c r="AB678">
        <v>0</v>
      </c>
      <c r="AC678">
        <v>0</v>
      </c>
      <c r="AD678" s="9">
        <f t="shared" si="255"/>
        <v>0</v>
      </c>
      <c r="AE678">
        <v>0</v>
      </c>
      <c r="AF678">
        <v>0</v>
      </c>
      <c r="AG678" s="3" t="str">
        <f t="shared" si="256"/>
        <v>No</v>
      </c>
      <c r="AH678">
        <v>0</v>
      </c>
      <c r="AI678" s="3" t="str">
        <f t="shared" si="257"/>
        <v>No</v>
      </c>
      <c r="AJ678">
        <v>0</v>
      </c>
      <c r="AK678" s="3" t="str">
        <f t="shared" si="258"/>
        <v>No</v>
      </c>
      <c r="AL678" t="s">
        <v>11510</v>
      </c>
      <c r="AM678" t="s">
        <v>95</v>
      </c>
      <c r="AN678" t="s">
        <v>64</v>
      </c>
      <c r="AO678">
        <v>5</v>
      </c>
      <c r="AP678" s="6" t="s">
        <v>12443</v>
      </c>
      <c r="AQ678">
        <v>2</v>
      </c>
      <c r="AR678">
        <v>0</v>
      </c>
      <c r="AS678" s="3" t="str">
        <f t="shared" si="259"/>
        <v>No</v>
      </c>
      <c r="AT678">
        <v>47</v>
      </c>
      <c r="AU678">
        <v>50</v>
      </c>
      <c r="AV678" t="str">
        <f t="shared" si="260"/>
        <v>Yes</v>
      </c>
      <c r="AW678">
        <v>1</v>
      </c>
      <c r="AX678" t="s">
        <v>12445</v>
      </c>
      <c r="AY678" t="s">
        <v>51</v>
      </c>
      <c r="AZ678" s="6" t="s">
        <v>1294</v>
      </c>
      <c r="BA678" t="s">
        <v>1294</v>
      </c>
      <c r="BB678" t="s">
        <v>1295</v>
      </c>
      <c r="BC678" s="3" t="str">
        <f t="shared" si="261"/>
        <v>with rating</v>
      </c>
      <c r="BD678">
        <v>4</v>
      </c>
      <c r="BE678" s="3">
        <v>0</v>
      </c>
      <c r="BF678" s="8">
        <f t="shared" si="262"/>
        <v>0</v>
      </c>
      <c r="BG678" s="5">
        <f t="shared" si="242"/>
        <v>0</v>
      </c>
      <c r="BH678">
        <v>3.75</v>
      </c>
      <c r="BI678" s="1" t="s">
        <v>1296</v>
      </c>
      <c r="BJ678">
        <v>0</v>
      </c>
      <c r="BK678" s="3" t="str">
        <f t="shared" si="263"/>
        <v>No</v>
      </c>
      <c r="BM678" t="s">
        <v>1297</v>
      </c>
      <c r="BN678" t="s">
        <v>1298</v>
      </c>
      <c r="BO678" t="s">
        <v>1299</v>
      </c>
      <c r="BP678" t="s">
        <v>58</v>
      </c>
      <c r="BQ678" t="s">
        <v>59</v>
      </c>
      <c r="BR678" t="s">
        <v>11510</v>
      </c>
      <c r="BS678" t="s">
        <v>12458</v>
      </c>
      <c r="BT678" t="s">
        <v>12519</v>
      </c>
      <c r="BU678" t="s">
        <v>12977</v>
      </c>
      <c r="BV678" t="s">
        <v>12978</v>
      </c>
      <c r="BW678" t="s">
        <v>12979</v>
      </c>
      <c r="BX678" t="s">
        <v>12486</v>
      </c>
      <c r="BY678" t="s">
        <v>12545</v>
      </c>
      <c r="BZ678" t="s">
        <v>12501</v>
      </c>
      <c r="CA678" t="s">
        <v>12605</v>
      </c>
      <c r="CB678" t="s">
        <v>12463</v>
      </c>
      <c r="CC678" t="s">
        <v>12469</v>
      </c>
      <c r="CD678" t="s">
        <v>12980</v>
      </c>
      <c r="CE678" t="s">
        <v>12512</v>
      </c>
      <c r="CF678" t="s">
        <v>12477</v>
      </c>
      <c r="CG678" t="s">
        <v>12565</v>
      </c>
      <c r="CH678" t="s">
        <v>12466</v>
      </c>
      <c r="CI678" t="s">
        <v>12599</v>
      </c>
    </row>
    <row r="679" spans="1:93" hidden="1" x14ac:dyDescent="0.25">
      <c r="A679">
        <v>678</v>
      </c>
      <c r="B679" t="s">
        <v>5759</v>
      </c>
      <c r="C679" t="s">
        <v>11893</v>
      </c>
      <c r="D679">
        <v>11</v>
      </c>
      <c r="E679">
        <v>11</v>
      </c>
      <c r="F679" t="s">
        <v>45</v>
      </c>
      <c r="G679">
        <v>1000</v>
      </c>
      <c r="H679" s="3">
        <f t="shared" si="240"/>
        <v>11000</v>
      </c>
      <c r="I679" s="3">
        <f t="shared" si="241"/>
        <v>11000</v>
      </c>
      <c r="J679">
        <v>0</v>
      </c>
      <c r="K679" s="3" t="str">
        <f t="shared" si="243"/>
        <v>No</v>
      </c>
      <c r="L679" s="3" t="str">
        <f t="shared" si="244"/>
        <v>with rating</v>
      </c>
      <c r="M679" s="3">
        <f t="shared" si="245"/>
        <v>1</v>
      </c>
      <c r="N679" s="3" t="str">
        <f t="shared" si="246"/>
        <v>Below average</v>
      </c>
      <c r="O679" s="3">
        <f t="shared" si="247"/>
        <v>0</v>
      </c>
      <c r="P679" s="3">
        <f t="shared" si="248"/>
        <v>0</v>
      </c>
      <c r="Q679" s="3">
        <f t="shared" si="249"/>
        <v>0</v>
      </c>
      <c r="R679" s="3">
        <f t="shared" si="250"/>
        <v>0</v>
      </c>
      <c r="S679" s="3">
        <f t="shared" si="251"/>
        <v>1</v>
      </c>
      <c r="T679" s="3">
        <f t="shared" si="252"/>
        <v>0</v>
      </c>
      <c r="U679" s="3" t="str">
        <f t="shared" si="253"/>
        <v>Very good</v>
      </c>
      <c r="V679">
        <v>3.75</v>
      </c>
      <c r="W679">
        <v>213</v>
      </c>
      <c r="X679">
        <v>97</v>
      </c>
      <c r="Y679" s="8">
        <f t="shared" si="254"/>
        <v>0.45539906103286387</v>
      </c>
      <c r="Z679">
        <v>35</v>
      </c>
      <c r="AA679">
        <v>38</v>
      </c>
      <c r="AB679">
        <v>16</v>
      </c>
      <c r="AC679">
        <v>27</v>
      </c>
      <c r="AD679" s="9">
        <f t="shared" si="255"/>
        <v>0.12676056338028169</v>
      </c>
      <c r="AE679">
        <v>0</v>
      </c>
      <c r="AF679">
        <v>0</v>
      </c>
      <c r="AG679" s="3" t="str">
        <f t="shared" si="256"/>
        <v>No</v>
      </c>
      <c r="AH679">
        <v>0</v>
      </c>
      <c r="AI679" s="3" t="str">
        <f t="shared" si="257"/>
        <v>No</v>
      </c>
      <c r="AJ679">
        <v>0</v>
      </c>
      <c r="AK679" s="3" t="str">
        <f t="shared" si="258"/>
        <v>No</v>
      </c>
      <c r="AL679" t="s">
        <v>11894</v>
      </c>
      <c r="AM679" t="s">
        <v>812</v>
      </c>
      <c r="AN679" t="s">
        <v>96</v>
      </c>
      <c r="AO679">
        <v>50</v>
      </c>
      <c r="AP679" s="6" t="s">
        <v>12443</v>
      </c>
      <c r="AQ679">
        <v>3</v>
      </c>
      <c r="AR679">
        <v>0</v>
      </c>
      <c r="AS679" s="3" t="str">
        <f t="shared" si="259"/>
        <v>No</v>
      </c>
      <c r="AT679">
        <v>18</v>
      </c>
      <c r="AU679">
        <v>50</v>
      </c>
      <c r="AV679" t="str">
        <f t="shared" si="260"/>
        <v>Yes</v>
      </c>
      <c r="AW679">
        <v>1</v>
      </c>
      <c r="AX679" t="s">
        <v>12445</v>
      </c>
      <c r="AY679" t="s">
        <v>51</v>
      </c>
      <c r="AZ679" s="6" t="s">
        <v>5660</v>
      </c>
      <c r="BA679" t="s">
        <v>5661</v>
      </c>
      <c r="BB679" t="s">
        <v>5662</v>
      </c>
      <c r="BC679" s="3" t="str">
        <f t="shared" si="261"/>
        <v>with rating</v>
      </c>
      <c r="BD679">
        <v>17120</v>
      </c>
      <c r="BE679" s="3">
        <v>82</v>
      </c>
      <c r="BF679" s="8">
        <f t="shared" si="262"/>
        <v>0.82</v>
      </c>
      <c r="BG679" s="5">
        <f t="shared" si="242"/>
        <v>14038.4</v>
      </c>
      <c r="BH679">
        <v>3.8988901869158799</v>
      </c>
      <c r="BI679" t="s">
        <v>5663</v>
      </c>
      <c r="BJ679">
        <v>0</v>
      </c>
      <c r="BK679" s="3" t="str">
        <f t="shared" si="263"/>
        <v>No</v>
      </c>
      <c r="BM679" t="s">
        <v>5762</v>
      </c>
      <c r="BN679" t="s">
        <v>5763</v>
      </c>
      <c r="BO679" t="s">
        <v>5764</v>
      </c>
      <c r="BP679" t="s">
        <v>58</v>
      </c>
      <c r="BQ679" t="s">
        <v>59</v>
      </c>
      <c r="BR679" t="s">
        <v>11894</v>
      </c>
      <c r="BS679" t="s">
        <v>12458</v>
      </c>
      <c r="BT679" t="s">
        <v>12519</v>
      </c>
      <c r="BU679" t="s">
        <v>14055</v>
      </c>
      <c r="BV679" t="s">
        <v>12568</v>
      </c>
      <c r="BW679" t="s">
        <v>13115</v>
      </c>
      <c r="BX679" t="s">
        <v>12577</v>
      </c>
      <c r="BY679" t="s">
        <v>12459</v>
      </c>
      <c r="BZ679" t="s">
        <v>12633</v>
      </c>
      <c r="CA679" t="s">
        <v>12466</v>
      </c>
      <c r="CB679" t="s">
        <v>12518</v>
      </c>
      <c r="CC679" t="s">
        <v>12467</v>
      </c>
      <c r="CD679" t="s">
        <v>12530</v>
      </c>
      <c r="CE679" t="s">
        <v>12582</v>
      </c>
      <c r="CF679" t="s">
        <v>12727</v>
      </c>
      <c r="CG679" t="s">
        <v>12473</v>
      </c>
      <c r="CH679" t="s">
        <v>12463</v>
      </c>
      <c r="CI679" t="s">
        <v>14056</v>
      </c>
      <c r="CJ679" t="s">
        <v>12475</v>
      </c>
      <c r="CK679" t="s">
        <v>12664</v>
      </c>
      <c r="CL679" t="s">
        <v>12492</v>
      </c>
      <c r="CM679" t="s">
        <v>12532</v>
      </c>
      <c r="CN679" t="s">
        <v>13278</v>
      </c>
      <c r="CO679" t="s">
        <v>12536</v>
      </c>
    </row>
    <row r="680" spans="1:93" hidden="1" x14ac:dyDescent="0.25">
      <c r="A680">
        <v>679</v>
      </c>
      <c r="B680" t="s">
        <v>3796</v>
      </c>
      <c r="C680" t="s">
        <v>11719</v>
      </c>
      <c r="D680">
        <v>8</v>
      </c>
      <c r="E680">
        <v>7</v>
      </c>
      <c r="F680" t="s">
        <v>45</v>
      </c>
      <c r="G680">
        <v>10000</v>
      </c>
      <c r="H680" s="3">
        <f t="shared" si="240"/>
        <v>80000</v>
      </c>
      <c r="I680" s="3">
        <f t="shared" si="241"/>
        <v>70000</v>
      </c>
      <c r="J680">
        <v>0</v>
      </c>
      <c r="K680" s="3" t="str">
        <f t="shared" si="243"/>
        <v>No</v>
      </c>
      <c r="L680" s="3" t="str">
        <f t="shared" si="244"/>
        <v>with rating</v>
      </c>
      <c r="M680" s="3">
        <f t="shared" si="245"/>
        <v>1</v>
      </c>
      <c r="N680" s="3" t="str">
        <f t="shared" si="246"/>
        <v>Below average</v>
      </c>
      <c r="O680" s="3">
        <f t="shared" si="247"/>
        <v>0</v>
      </c>
      <c r="P680" s="3">
        <f t="shared" si="248"/>
        <v>0</v>
      </c>
      <c r="Q680" s="3">
        <f t="shared" si="249"/>
        <v>0</v>
      </c>
      <c r="R680" s="3">
        <f t="shared" si="250"/>
        <v>0</v>
      </c>
      <c r="S680" s="3">
        <f t="shared" si="251"/>
        <v>1</v>
      </c>
      <c r="T680" s="3">
        <f t="shared" si="252"/>
        <v>0</v>
      </c>
      <c r="U680" s="3" t="str">
        <f t="shared" si="253"/>
        <v>Very good</v>
      </c>
      <c r="V680">
        <v>3.54</v>
      </c>
      <c r="W680">
        <v>2006</v>
      </c>
      <c r="X680">
        <v>748</v>
      </c>
      <c r="Y680" s="8">
        <f t="shared" si="254"/>
        <v>0.3728813559322034</v>
      </c>
      <c r="Z680">
        <v>417</v>
      </c>
      <c r="AA680">
        <v>331</v>
      </c>
      <c r="AB680">
        <v>194</v>
      </c>
      <c r="AC680">
        <v>316</v>
      </c>
      <c r="AD680" s="9">
        <f t="shared" si="255"/>
        <v>0.15752741774675971</v>
      </c>
      <c r="AE680">
        <v>0</v>
      </c>
      <c r="AF680">
        <v>0</v>
      </c>
      <c r="AG680" s="3" t="str">
        <f t="shared" si="256"/>
        <v>No</v>
      </c>
      <c r="AH680">
        <v>0</v>
      </c>
      <c r="AI680" s="3" t="str">
        <f t="shared" si="257"/>
        <v>No</v>
      </c>
      <c r="AJ680">
        <v>0</v>
      </c>
      <c r="AK680" s="3" t="str">
        <f t="shared" si="258"/>
        <v>No</v>
      </c>
      <c r="AL680" t="s">
        <v>11720</v>
      </c>
      <c r="AM680" t="s">
        <v>47</v>
      </c>
      <c r="AN680" t="s">
        <v>64</v>
      </c>
      <c r="AO680">
        <v>50</v>
      </c>
      <c r="AP680" s="6" t="s">
        <v>1721</v>
      </c>
      <c r="AQ680">
        <v>3</v>
      </c>
      <c r="AR680">
        <v>0</v>
      </c>
      <c r="AS680" s="3" t="str">
        <f t="shared" si="259"/>
        <v>No</v>
      </c>
      <c r="AT680">
        <v>31</v>
      </c>
      <c r="AU680">
        <v>50</v>
      </c>
      <c r="AV680" t="str">
        <f t="shared" si="260"/>
        <v>No</v>
      </c>
      <c r="AY680" t="s">
        <v>51</v>
      </c>
      <c r="AZ680" s="6" t="s">
        <v>414</v>
      </c>
      <c r="BA680" t="s">
        <v>415</v>
      </c>
      <c r="BB680" t="s">
        <v>3799</v>
      </c>
      <c r="BC680" s="3" t="str">
        <f t="shared" si="261"/>
        <v>with rating</v>
      </c>
      <c r="BD680">
        <v>13946</v>
      </c>
      <c r="BE680" s="3">
        <v>0</v>
      </c>
      <c r="BF680" s="8">
        <f t="shared" si="262"/>
        <v>0</v>
      </c>
      <c r="BG680" s="5">
        <f t="shared" si="242"/>
        <v>0</v>
      </c>
      <c r="BH680">
        <v>4.0001434102968503</v>
      </c>
      <c r="BI680" t="s">
        <v>417</v>
      </c>
      <c r="BJ680">
        <v>0</v>
      </c>
      <c r="BK680" s="3" t="str">
        <f t="shared" si="263"/>
        <v>No</v>
      </c>
      <c r="BM680" t="s">
        <v>3800</v>
      </c>
      <c r="BN680" t="s">
        <v>3801</v>
      </c>
      <c r="BO680" t="s">
        <v>3802</v>
      </c>
      <c r="BP680" t="s">
        <v>58</v>
      </c>
      <c r="BQ680" t="s">
        <v>59</v>
      </c>
      <c r="BR680" t="s">
        <v>11720</v>
      </c>
      <c r="BS680" t="s">
        <v>12458</v>
      </c>
      <c r="BT680" t="s">
        <v>12459</v>
      </c>
      <c r="BU680" t="s">
        <v>12515</v>
      </c>
      <c r="BV680" t="s">
        <v>12486</v>
      </c>
      <c r="BW680" t="s">
        <v>12805</v>
      </c>
      <c r="BX680" t="s">
        <v>12690</v>
      </c>
      <c r="BY680" t="s">
        <v>12463</v>
      </c>
      <c r="BZ680" t="s">
        <v>12519</v>
      </c>
      <c r="CA680" t="s">
        <v>12505</v>
      </c>
      <c r="CB680" t="s">
        <v>12492</v>
      </c>
      <c r="CC680" t="s">
        <v>12466</v>
      </c>
      <c r="CD680" t="s">
        <v>12581</v>
      </c>
      <c r="CE680" t="s">
        <v>12475</v>
      </c>
    </row>
    <row r="681" spans="1:93" hidden="1" x14ac:dyDescent="0.25">
      <c r="A681">
        <v>680</v>
      </c>
      <c r="B681" t="s">
        <v>1746</v>
      </c>
      <c r="C681" t="s">
        <v>11549</v>
      </c>
      <c r="D681">
        <v>5</v>
      </c>
      <c r="E681">
        <v>30</v>
      </c>
      <c r="F681" t="s">
        <v>45</v>
      </c>
      <c r="G681">
        <v>100</v>
      </c>
      <c r="H681" s="3">
        <f t="shared" si="240"/>
        <v>500</v>
      </c>
      <c r="I681" s="3">
        <f t="shared" si="241"/>
        <v>3000</v>
      </c>
      <c r="J681">
        <v>0</v>
      </c>
      <c r="K681" s="3" t="str">
        <f t="shared" si="243"/>
        <v>No</v>
      </c>
      <c r="L681" s="3" t="str">
        <f t="shared" si="244"/>
        <v>with rating</v>
      </c>
      <c r="M681" s="3">
        <f t="shared" si="245"/>
        <v>1</v>
      </c>
      <c r="N681" s="3" t="str">
        <f t="shared" si="246"/>
        <v>Below average</v>
      </c>
      <c r="O681" s="3">
        <f t="shared" si="247"/>
        <v>0</v>
      </c>
      <c r="P681" s="3">
        <f t="shared" si="248"/>
        <v>0</v>
      </c>
      <c r="Q681" s="3">
        <f t="shared" si="249"/>
        <v>0</v>
      </c>
      <c r="R681" s="3">
        <f t="shared" si="250"/>
        <v>0</v>
      </c>
      <c r="S681" s="3">
        <f t="shared" si="251"/>
        <v>1</v>
      </c>
      <c r="T681" s="3">
        <f t="shared" si="252"/>
        <v>0</v>
      </c>
      <c r="U681" s="3" t="str">
        <f t="shared" si="253"/>
        <v>Very good</v>
      </c>
      <c r="V681">
        <v>3.69</v>
      </c>
      <c r="W681">
        <v>13</v>
      </c>
      <c r="X681">
        <v>5</v>
      </c>
      <c r="Y681" s="8">
        <f t="shared" si="254"/>
        <v>0.38461538461538464</v>
      </c>
      <c r="Z681">
        <v>2</v>
      </c>
      <c r="AA681">
        <v>4</v>
      </c>
      <c r="AB681">
        <v>1</v>
      </c>
      <c r="AC681">
        <v>1</v>
      </c>
      <c r="AD681" s="9">
        <f t="shared" si="255"/>
        <v>7.6923076923076927E-2</v>
      </c>
      <c r="AE681">
        <v>0</v>
      </c>
      <c r="AF681">
        <v>0</v>
      </c>
      <c r="AG681" s="3" t="str">
        <f t="shared" si="256"/>
        <v>No</v>
      </c>
      <c r="AH681">
        <v>0</v>
      </c>
      <c r="AI681" s="3" t="str">
        <f t="shared" si="257"/>
        <v>No</v>
      </c>
      <c r="AJ681">
        <v>0</v>
      </c>
      <c r="AK681" s="3" t="str">
        <f t="shared" si="258"/>
        <v>No</v>
      </c>
      <c r="AL681" t="s">
        <v>11867</v>
      </c>
      <c r="AM681" t="s">
        <v>85</v>
      </c>
      <c r="AN681" t="s">
        <v>64</v>
      </c>
      <c r="AO681">
        <v>50</v>
      </c>
      <c r="AP681" s="6" t="s">
        <v>12443</v>
      </c>
      <c r="AQ681">
        <v>1</v>
      </c>
      <c r="AR681">
        <v>0</v>
      </c>
      <c r="AS681" s="3" t="str">
        <f t="shared" si="259"/>
        <v>No</v>
      </c>
      <c r="AT681">
        <v>40</v>
      </c>
      <c r="AU681">
        <v>50</v>
      </c>
      <c r="AV681" t="str">
        <f t="shared" si="260"/>
        <v>Yes</v>
      </c>
      <c r="AW681">
        <v>1</v>
      </c>
      <c r="AX681" t="s">
        <v>12445</v>
      </c>
      <c r="AZ681" s="6" t="s">
        <v>5417</v>
      </c>
      <c r="BA681" t="s">
        <v>5418</v>
      </c>
      <c r="BB681" t="s">
        <v>5419</v>
      </c>
      <c r="BC681" s="3" t="str">
        <f t="shared" si="261"/>
        <v>with rating</v>
      </c>
      <c r="BD681">
        <v>16215</v>
      </c>
      <c r="BE681" s="3">
        <v>0</v>
      </c>
      <c r="BF681" s="8">
        <f t="shared" si="262"/>
        <v>0</v>
      </c>
      <c r="BG681" s="5">
        <f t="shared" si="242"/>
        <v>0</v>
      </c>
      <c r="BH681">
        <v>3.8400246685167998</v>
      </c>
      <c r="BI681" s="1" t="s">
        <v>5420</v>
      </c>
      <c r="BJ681">
        <v>0</v>
      </c>
      <c r="BK681" s="3" t="str">
        <f t="shared" si="263"/>
        <v>No</v>
      </c>
      <c r="BM681" t="s">
        <v>5421</v>
      </c>
      <c r="BN681" t="s">
        <v>5422</v>
      </c>
      <c r="BO681" s="1" t="s">
        <v>5423</v>
      </c>
      <c r="BP681" t="s">
        <v>58</v>
      </c>
      <c r="BQ681" t="s">
        <v>59</v>
      </c>
      <c r="BR681" t="s">
        <v>11867</v>
      </c>
      <c r="BS681" t="s">
        <v>12458</v>
      </c>
      <c r="BT681" t="s">
        <v>12469</v>
      </c>
      <c r="BU681" t="s">
        <v>13155</v>
      </c>
      <c r="BV681" t="s">
        <v>12520</v>
      </c>
      <c r="BW681" t="s">
        <v>12521</v>
      </c>
      <c r="BX681" t="s">
        <v>12523</v>
      </c>
      <c r="BY681" t="s">
        <v>12871</v>
      </c>
      <c r="BZ681" t="s">
        <v>12607</v>
      </c>
      <c r="CA681" t="s">
        <v>12570</v>
      </c>
      <c r="CB681" t="s">
        <v>12702</v>
      </c>
      <c r="CC681" t="s">
        <v>12463</v>
      </c>
      <c r="CD681" t="s">
        <v>12519</v>
      </c>
      <c r="CE681" t="s">
        <v>12525</v>
      </c>
      <c r="CF681" t="s">
        <v>12475</v>
      </c>
      <c r="CG681" t="s">
        <v>13986</v>
      </c>
      <c r="CH681" t="s">
        <v>12459</v>
      </c>
      <c r="CI681" t="s">
        <v>12466</v>
      </c>
      <c r="CJ681" t="s">
        <v>12704</v>
      </c>
    </row>
    <row r="682" spans="1:93" hidden="1" x14ac:dyDescent="0.25">
      <c r="A682">
        <v>681</v>
      </c>
      <c r="B682" t="s">
        <v>5262</v>
      </c>
      <c r="C682" t="s">
        <v>5263</v>
      </c>
      <c r="D682">
        <v>14</v>
      </c>
      <c r="E682">
        <v>25</v>
      </c>
      <c r="F682" t="s">
        <v>45</v>
      </c>
      <c r="G682">
        <v>100</v>
      </c>
      <c r="H682" s="3">
        <f t="shared" si="240"/>
        <v>1400</v>
      </c>
      <c r="I682" s="3">
        <f t="shared" si="241"/>
        <v>2500</v>
      </c>
      <c r="J682">
        <v>1</v>
      </c>
      <c r="K682" s="3" t="str">
        <f t="shared" si="243"/>
        <v>Yes</v>
      </c>
      <c r="L682" s="3" t="str">
        <f t="shared" si="244"/>
        <v>with rating</v>
      </c>
      <c r="M682" s="3">
        <f t="shared" si="245"/>
        <v>1</v>
      </c>
      <c r="N682" s="3" t="str">
        <f t="shared" si="246"/>
        <v>Above average</v>
      </c>
      <c r="O682" s="3">
        <f t="shared" si="247"/>
        <v>0</v>
      </c>
      <c r="P682" s="3">
        <f t="shared" si="248"/>
        <v>0</v>
      </c>
      <c r="Q682" s="3">
        <f t="shared" si="249"/>
        <v>0</v>
      </c>
      <c r="R682" s="3">
        <f t="shared" si="250"/>
        <v>0</v>
      </c>
      <c r="S682" s="3">
        <f t="shared" si="251"/>
        <v>1</v>
      </c>
      <c r="T682" s="3">
        <f t="shared" si="252"/>
        <v>0</v>
      </c>
      <c r="U682" s="3" t="str">
        <f t="shared" si="253"/>
        <v>Very good</v>
      </c>
      <c r="V682">
        <v>3.8</v>
      </c>
      <c r="W682">
        <v>50</v>
      </c>
      <c r="X682">
        <v>23</v>
      </c>
      <c r="Y682" s="8">
        <f t="shared" si="254"/>
        <v>0.46</v>
      </c>
      <c r="Z682">
        <v>9</v>
      </c>
      <c r="AA682">
        <v>8</v>
      </c>
      <c r="AB682">
        <v>5</v>
      </c>
      <c r="AC682">
        <v>5</v>
      </c>
      <c r="AD682" s="9">
        <f t="shared" si="255"/>
        <v>0.1</v>
      </c>
      <c r="AE682">
        <v>0</v>
      </c>
      <c r="AF682">
        <v>0</v>
      </c>
      <c r="AG682" s="3" t="str">
        <f t="shared" si="256"/>
        <v>No</v>
      </c>
      <c r="AH682">
        <v>0</v>
      </c>
      <c r="AI682" s="3" t="str">
        <f t="shared" si="257"/>
        <v>No</v>
      </c>
      <c r="AJ682">
        <v>0</v>
      </c>
      <c r="AK682" s="3" t="str">
        <f t="shared" si="258"/>
        <v>No</v>
      </c>
      <c r="AL682" t="s">
        <v>11895</v>
      </c>
      <c r="AM682" t="s">
        <v>63</v>
      </c>
      <c r="AN682" t="s">
        <v>64</v>
      </c>
      <c r="AO682">
        <v>2</v>
      </c>
      <c r="AP682" s="6" t="s">
        <v>12443</v>
      </c>
      <c r="AQ682">
        <v>4</v>
      </c>
      <c r="AR682">
        <v>0</v>
      </c>
      <c r="AS682" s="3" t="str">
        <f t="shared" si="259"/>
        <v>No</v>
      </c>
      <c r="AT682">
        <v>39</v>
      </c>
      <c r="AU682">
        <v>50</v>
      </c>
      <c r="AV682" t="str">
        <f t="shared" si="260"/>
        <v>Yes</v>
      </c>
      <c r="AW682">
        <v>1</v>
      </c>
      <c r="AX682" t="s">
        <v>12445</v>
      </c>
      <c r="AY682" t="s">
        <v>51</v>
      </c>
      <c r="AZ682" s="6" t="s">
        <v>5766</v>
      </c>
      <c r="BA682" t="s">
        <v>5766</v>
      </c>
      <c r="BB682" t="s">
        <v>5767</v>
      </c>
      <c r="BC682" s="3" t="str">
        <f t="shared" si="261"/>
        <v>with rating</v>
      </c>
      <c r="BD682">
        <v>230</v>
      </c>
      <c r="BE682" s="3">
        <v>80</v>
      </c>
      <c r="BF682" s="8">
        <f t="shared" si="262"/>
        <v>0.8</v>
      </c>
      <c r="BG682" s="5">
        <f t="shared" si="242"/>
        <v>184</v>
      </c>
      <c r="BH682">
        <v>3.9086956521739098</v>
      </c>
      <c r="BI682" t="s">
        <v>5768</v>
      </c>
      <c r="BJ682">
        <v>0</v>
      </c>
      <c r="BK682" s="3" t="str">
        <f t="shared" si="263"/>
        <v>No</v>
      </c>
      <c r="BM682" t="s">
        <v>5769</v>
      </c>
      <c r="BN682" t="s">
        <v>5770</v>
      </c>
      <c r="BO682" t="s">
        <v>5771</v>
      </c>
      <c r="BP682" t="s">
        <v>58</v>
      </c>
      <c r="BQ682" t="s">
        <v>59</v>
      </c>
      <c r="BR682" t="s">
        <v>11895</v>
      </c>
      <c r="BS682" t="s">
        <v>12530</v>
      </c>
      <c r="BT682" t="s">
        <v>12458</v>
      </c>
      <c r="BU682" t="s">
        <v>12519</v>
      </c>
      <c r="BV682" t="s">
        <v>12467</v>
      </c>
      <c r="BW682" t="s">
        <v>12473</v>
      </c>
      <c r="BX682" t="s">
        <v>12524</v>
      </c>
      <c r="BY682" t="s">
        <v>12501</v>
      </c>
      <c r="BZ682" t="s">
        <v>12459</v>
      </c>
      <c r="CA682" t="s">
        <v>12505</v>
      </c>
      <c r="CB682" t="s">
        <v>12760</v>
      </c>
      <c r="CC682" t="s">
        <v>12605</v>
      </c>
      <c r="CD682" t="s">
        <v>12609</v>
      </c>
      <c r="CE682" t="s">
        <v>12466</v>
      </c>
      <c r="CF682" t="s">
        <v>12510</v>
      </c>
    </row>
    <row r="683" spans="1:93" hidden="1" x14ac:dyDescent="0.25">
      <c r="A683">
        <v>682</v>
      </c>
      <c r="B683" t="s">
        <v>3557</v>
      </c>
      <c r="C683" t="s">
        <v>11693</v>
      </c>
      <c r="D683">
        <v>3</v>
      </c>
      <c r="E683">
        <v>3</v>
      </c>
      <c r="F683" t="s">
        <v>45</v>
      </c>
      <c r="G683">
        <v>1000</v>
      </c>
      <c r="H683" s="3">
        <f t="shared" si="240"/>
        <v>3000</v>
      </c>
      <c r="I683" s="3">
        <f t="shared" si="241"/>
        <v>3000</v>
      </c>
      <c r="J683">
        <v>1</v>
      </c>
      <c r="K683" s="3" t="str">
        <f t="shared" si="243"/>
        <v>Yes</v>
      </c>
      <c r="L683" s="3" t="str">
        <f t="shared" si="244"/>
        <v>with rating</v>
      </c>
      <c r="M683" s="3">
        <f t="shared" si="245"/>
        <v>1</v>
      </c>
      <c r="N683" s="3" t="str">
        <f t="shared" si="246"/>
        <v>Below average</v>
      </c>
      <c r="O683" s="3">
        <f t="shared" si="247"/>
        <v>0</v>
      </c>
      <c r="P683" s="3">
        <f t="shared" si="248"/>
        <v>0</v>
      </c>
      <c r="Q683" s="3">
        <f t="shared" si="249"/>
        <v>0</v>
      </c>
      <c r="R683" s="3">
        <f t="shared" si="250"/>
        <v>1</v>
      </c>
      <c r="S683" s="3">
        <f t="shared" si="251"/>
        <v>0</v>
      </c>
      <c r="T683" s="3">
        <f t="shared" si="252"/>
        <v>0</v>
      </c>
      <c r="U683" s="3" t="str">
        <f t="shared" si="253"/>
        <v>Good</v>
      </c>
      <c r="V683">
        <v>3.08</v>
      </c>
      <c r="W683">
        <v>109</v>
      </c>
      <c r="X683">
        <v>26</v>
      </c>
      <c r="Y683" s="8">
        <f t="shared" si="254"/>
        <v>0.23853211009174313</v>
      </c>
      <c r="Z683">
        <v>25</v>
      </c>
      <c r="AA683">
        <v>17</v>
      </c>
      <c r="AB683">
        <v>14</v>
      </c>
      <c r="AC683">
        <v>27</v>
      </c>
      <c r="AD683" s="9">
        <f t="shared" si="255"/>
        <v>0.24770642201834864</v>
      </c>
      <c r="AE683">
        <v>0</v>
      </c>
      <c r="AF683">
        <v>0</v>
      </c>
      <c r="AG683" s="3" t="str">
        <f t="shared" si="256"/>
        <v>No</v>
      </c>
      <c r="AH683">
        <v>0</v>
      </c>
      <c r="AI683" s="3" t="str">
        <f t="shared" si="257"/>
        <v>No</v>
      </c>
      <c r="AJ683">
        <v>0</v>
      </c>
      <c r="AK683" s="3" t="str">
        <f t="shared" si="258"/>
        <v>No</v>
      </c>
      <c r="AL683" t="s">
        <v>11694</v>
      </c>
      <c r="AM683" t="s">
        <v>85</v>
      </c>
      <c r="AN683" t="s">
        <v>162</v>
      </c>
      <c r="AO683">
        <v>1</v>
      </c>
      <c r="AP683" s="6" t="s">
        <v>12443</v>
      </c>
      <c r="AQ683">
        <v>1</v>
      </c>
      <c r="AR683">
        <v>0</v>
      </c>
      <c r="AS683" s="3" t="str">
        <f t="shared" si="259"/>
        <v>No</v>
      </c>
      <c r="AT683">
        <v>38</v>
      </c>
      <c r="AU683">
        <v>50</v>
      </c>
      <c r="AV683" t="str">
        <f t="shared" si="260"/>
        <v>Yes</v>
      </c>
      <c r="AW683">
        <v>1</v>
      </c>
      <c r="AX683" t="s">
        <v>12445</v>
      </c>
      <c r="AY683" t="s">
        <v>51</v>
      </c>
      <c r="AZ683" s="6" t="s">
        <v>3560</v>
      </c>
      <c r="BA683" t="s">
        <v>3561</v>
      </c>
      <c r="BB683" t="s">
        <v>3562</v>
      </c>
      <c r="BC683" s="3" t="str">
        <f t="shared" si="261"/>
        <v>with rating</v>
      </c>
      <c r="BD683">
        <v>7936</v>
      </c>
      <c r="BE683" s="3">
        <v>84</v>
      </c>
      <c r="BF683" s="8">
        <f t="shared" si="262"/>
        <v>0.84</v>
      </c>
      <c r="BG683" s="5">
        <f t="shared" si="242"/>
        <v>6666.24</v>
      </c>
      <c r="BH683">
        <v>3.96459173387096</v>
      </c>
      <c r="BI683" t="s">
        <v>3563</v>
      </c>
      <c r="BJ683">
        <v>0</v>
      </c>
      <c r="BK683" s="3" t="str">
        <f t="shared" si="263"/>
        <v>No</v>
      </c>
      <c r="BM683" t="s">
        <v>3564</v>
      </c>
      <c r="BN683" t="s">
        <v>3565</v>
      </c>
      <c r="BO683" t="s">
        <v>3566</v>
      </c>
      <c r="BP683" t="s">
        <v>58</v>
      </c>
      <c r="BQ683" t="s">
        <v>59</v>
      </c>
      <c r="BR683" t="s">
        <v>11694</v>
      </c>
      <c r="BS683" t="s">
        <v>12482</v>
      </c>
      <c r="BT683" t="s">
        <v>13583</v>
      </c>
      <c r="BU683" t="s">
        <v>12519</v>
      </c>
      <c r="BV683" t="s">
        <v>12762</v>
      </c>
      <c r="BW683" t="s">
        <v>12458</v>
      </c>
      <c r="BX683" t="s">
        <v>13021</v>
      </c>
      <c r="BY683" t="s">
        <v>12486</v>
      </c>
      <c r="BZ683" t="s">
        <v>12916</v>
      </c>
      <c r="CA683" t="s">
        <v>13193</v>
      </c>
      <c r="CB683" t="s">
        <v>12466</v>
      </c>
      <c r="CC683" t="s">
        <v>12463</v>
      </c>
      <c r="CD683" t="s">
        <v>12469</v>
      </c>
      <c r="CE683" t="s">
        <v>12545</v>
      </c>
      <c r="CF683" t="s">
        <v>12459</v>
      </c>
      <c r="CG683" t="s">
        <v>12492</v>
      </c>
      <c r="CH683" t="s">
        <v>12493</v>
      </c>
      <c r="CI683" t="s">
        <v>12475</v>
      </c>
      <c r="CJ683" t="s">
        <v>12508</v>
      </c>
      <c r="CK683" t="s">
        <v>47</v>
      </c>
      <c r="CL683" t="s">
        <v>12520</v>
      </c>
    </row>
    <row r="684" spans="1:93" hidden="1" x14ac:dyDescent="0.25">
      <c r="A684">
        <v>683</v>
      </c>
      <c r="B684" t="s">
        <v>5772</v>
      </c>
      <c r="C684" t="s">
        <v>11896</v>
      </c>
      <c r="D684">
        <v>9</v>
      </c>
      <c r="E684">
        <v>8</v>
      </c>
      <c r="F684" t="s">
        <v>45</v>
      </c>
      <c r="G684">
        <v>10000</v>
      </c>
      <c r="H684" s="3">
        <f t="shared" si="240"/>
        <v>90000</v>
      </c>
      <c r="I684" s="3">
        <f t="shared" si="241"/>
        <v>80000</v>
      </c>
      <c r="J684">
        <v>1</v>
      </c>
      <c r="K684" s="3" t="str">
        <f t="shared" si="243"/>
        <v>Yes</v>
      </c>
      <c r="L684" s="3" t="str">
        <f t="shared" si="244"/>
        <v>with rating</v>
      </c>
      <c r="M684" s="3">
        <f t="shared" si="245"/>
        <v>1</v>
      </c>
      <c r="N684" s="3" t="str">
        <f t="shared" si="246"/>
        <v>Above average</v>
      </c>
      <c r="O684" s="3">
        <f t="shared" si="247"/>
        <v>0</v>
      </c>
      <c r="P684" s="3">
        <f t="shared" si="248"/>
        <v>0</v>
      </c>
      <c r="Q684" s="3">
        <f t="shared" si="249"/>
        <v>0</v>
      </c>
      <c r="R684" s="3">
        <f t="shared" si="250"/>
        <v>0</v>
      </c>
      <c r="S684" s="3">
        <f t="shared" si="251"/>
        <v>1</v>
      </c>
      <c r="T684" s="3">
        <f t="shared" si="252"/>
        <v>0</v>
      </c>
      <c r="U684" s="3" t="str">
        <f t="shared" si="253"/>
        <v>Very good</v>
      </c>
      <c r="V684">
        <v>3.91</v>
      </c>
      <c r="W684">
        <v>3101</v>
      </c>
      <c r="X684">
        <v>1506</v>
      </c>
      <c r="Y684" s="8">
        <f t="shared" si="254"/>
        <v>0.48564979039019673</v>
      </c>
      <c r="Z684">
        <v>654</v>
      </c>
      <c r="AA684">
        <v>417</v>
      </c>
      <c r="AB684">
        <v>217</v>
      </c>
      <c r="AC684">
        <v>307</v>
      </c>
      <c r="AD684" s="9">
        <f t="shared" si="255"/>
        <v>9.9000322476620439E-2</v>
      </c>
      <c r="AE684">
        <v>0</v>
      </c>
      <c r="AF684">
        <v>0</v>
      </c>
      <c r="AG684" s="3" t="str">
        <f t="shared" si="256"/>
        <v>No</v>
      </c>
      <c r="AH684">
        <v>0</v>
      </c>
      <c r="AI684" s="3" t="str">
        <f t="shared" si="257"/>
        <v>No</v>
      </c>
      <c r="AJ684">
        <v>0</v>
      </c>
      <c r="AK684" s="3" t="str">
        <f t="shared" si="258"/>
        <v>No</v>
      </c>
      <c r="AL684" t="s">
        <v>5774</v>
      </c>
      <c r="AM684" t="s">
        <v>193</v>
      </c>
      <c r="AN684" t="s">
        <v>96</v>
      </c>
      <c r="AO684">
        <v>7</v>
      </c>
      <c r="AP684" s="6" t="s">
        <v>12443</v>
      </c>
      <c r="AQ684">
        <v>3</v>
      </c>
      <c r="AR684">
        <v>0</v>
      </c>
      <c r="AS684" s="3" t="str">
        <f t="shared" si="259"/>
        <v>No</v>
      </c>
      <c r="AT684">
        <v>41</v>
      </c>
      <c r="AU684">
        <v>50</v>
      </c>
      <c r="AV684" t="str">
        <f t="shared" si="260"/>
        <v>No</v>
      </c>
      <c r="AY684" t="s">
        <v>51</v>
      </c>
      <c r="AZ684" s="6" t="s">
        <v>5775</v>
      </c>
      <c r="BA684" t="s">
        <v>5776</v>
      </c>
      <c r="BB684" t="s">
        <v>5777</v>
      </c>
      <c r="BC684" s="3" t="str">
        <f t="shared" si="261"/>
        <v>with rating</v>
      </c>
      <c r="BD684">
        <v>12004</v>
      </c>
      <c r="BE684" s="3">
        <v>86</v>
      </c>
      <c r="BF684" s="8">
        <f t="shared" si="262"/>
        <v>0.86</v>
      </c>
      <c r="BG684" s="5">
        <f t="shared" si="242"/>
        <v>10323.44</v>
      </c>
      <c r="BH684">
        <v>4.0792235921359499</v>
      </c>
      <c r="BI684" t="s">
        <v>5778</v>
      </c>
      <c r="BJ684">
        <v>0</v>
      </c>
      <c r="BK684" s="3" t="str">
        <f t="shared" si="263"/>
        <v>No</v>
      </c>
      <c r="BM684" t="s">
        <v>5779</v>
      </c>
      <c r="BN684" t="s">
        <v>5780</v>
      </c>
      <c r="BO684" t="s">
        <v>5781</v>
      </c>
      <c r="BP684" t="s">
        <v>58</v>
      </c>
      <c r="BQ684" t="s">
        <v>59</v>
      </c>
      <c r="BR684" t="s">
        <v>5774</v>
      </c>
      <c r="BS684" t="s">
        <v>12459</v>
      </c>
      <c r="BT684" t="s">
        <v>12496</v>
      </c>
      <c r="BU684" t="s">
        <v>12560</v>
      </c>
      <c r="BV684" t="s">
        <v>12486</v>
      </c>
      <c r="BW684" t="s">
        <v>12545</v>
      </c>
      <c r="BX684" t="s">
        <v>12463</v>
      </c>
      <c r="BY684" t="s">
        <v>12562</v>
      </c>
      <c r="BZ684" t="s">
        <v>12559</v>
      </c>
      <c r="CA684" t="s">
        <v>12563</v>
      </c>
      <c r="CB684" t="s">
        <v>12650</v>
      </c>
      <c r="CC684" t="s">
        <v>12565</v>
      </c>
      <c r="CD684" t="s">
        <v>12477</v>
      </c>
      <c r="CE684" t="s">
        <v>12490</v>
      </c>
      <c r="CF684" t="s">
        <v>12493</v>
      </c>
      <c r="CG684" t="s">
        <v>12508</v>
      </c>
      <c r="CH684" t="s">
        <v>12475</v>
      </c>
    </row>
    <row r="685" spans="1:93" hidden="1" x14ac:dyDescent="0.25">
      <c r="A685">
        <v>684</v>
      </c>
      <c r="B685" t="s">
        <v>104</v>
      </c>
      <c r="C685" t="s">
        <v>11400</v>
      </c>
      <c r="D685">
        <v>3.83</v>
      </c>
      <c r="E685">
        <v>4</v>
      </c>
      <c r="F685" t="s">
        <v>45</v>
      </c>
      <c r="G685">
        <v>100</v>
      </c>
      <c r="H685" s="3">
        <f t="shared" si="240"/>
        <v>383</v>
      </c>
      <c r="I685" s="3">
        <f t="shared" si="241"/>
        <v>400</v>
      </c>
      <c r="J685">
        <v>0</v>
      </c>
      <c r="K685" s="3" t="str">
        <f t="shared" si="243"/>
        <v>No</v>
      </c>
      <c r="L685" s="3" t="str">
        <f t="shared" si="244"/>
        <v>with rating</v>
      </c>
      <c r="M685" s="3">
        <f t="shared" si="245"/>
        <v>1</v>
      </c>
      <c r="N685" s="3" t="str">
        <f t="shared" si="246"/>
        <v>Below average</v>
      </c>
      <c r="O685" s="3">
        <f t="shared" si="247"/>
        <v>0</v>
      </c>
      <c r="P685" s="3">
        <f t="shared" si="248"/>
        <v>0</v>
      </c>
      <c r="Q685" s="3">
        <f t="shared" si="249"/>
        <v>0</v>
      </c>
      <c r="R685" s="3">
        <f t="shared" si="250"/>
        <v>0</v>
      </c>
      <c r="S685" s="3">
        <f t="shared" si="251"/>
        <v>1</v>
      </c>
      <c r="T685" s="3">
        <f t="shared" si="252"/>
        <v>0</v>
      </c>
      <c r="U685" s="3" t="str">
        <f t="shared" si="253"/>
        <v>Very good</v>
      </c>
      <c r="V685">
        <v>3.57</v>
      </c>
      <c r="W685">
        <v>67</v>
      </c>
      <c r="X685">
        <v>27</v>
      </c>
      <c r="Y685" s="8">
        <f t="shared" si="254"/>
        <v>0.40298507462686567</v>
      </c>
      <c r="Z685">
        <v>15</v>
      </c>
      <c r="AA685">
        <v>6</v>
      </c>
      <c r="AB685">
        <v>7</v>
      </c>
      <c r="AC685">
        <v>12</v>
      </c>
      <c r="AD685" s="9">
        <f t="shared" si="255"/>
        <v>0.17910447761194029</v>
      </c>
      <c r="AE685">
        <v>0</v>
      </c>
      <c r="AF685">
        <v>0</v>
      </c>
      <c r="AG685" s="3" t="str">
        <f t="shared" si="256"/>
        <v>No</v>
      </c>
      <c r="AH685">
        <v>0</v>
      </c>
      <c r="AI685" s="3" t="str">
        <f t="shared" si="257"/>
        <v>No</v>
      </c>
      <c r="AJ685">
        <v>0</v>
      </c>
      <c r="AK685" s="3" t="str">
        <f t="shared" si="258"/>
        <v>No</v>
      </c>
      <c r="AL685" t="s">
        <v>11401</v>
      </c>
      <c r="AM685" t="s">
        <v>4629</v>
      </c>
      <c r="AN685" t="s">
        <v>64</v>
      </c>
      <c r="AO685">
        <v>1</v>
      </c>
      <c r="AP685" s="6" t="s">
        <v>12443</v>
      </c>
      <c r="AQ685">
        <v>1</v>
      </c>
      <c r="AR685">
        <v>0</v>
      </c>
      <c r="AS685" s="3" t="str">
        <f t="shared" si="259"/>
        <v>No</v>
      </c>
      <c r="AT685">
        <v>38</v>
      </c>
      <c r="AU685">
        <v>50</v>
      </c>
      <c r="AV685" t="str">
        <f t="shared" si="260"/>
        <v>Yes</v>
      </c>
      <c r="AW685">
        <v>1</v>
      </c>
      <c r="AX685" t="s">
        <v>12445</v>
      </c>
      <c r="AY685" t="s">
        <v>51</v>
      </c>
      <c r="AZ685" s="6" t="s">
        <v>3973</v>
      </c>
      <c r="BA685" t="s">
        <v>3974</v>
      </c>
      <c r="BB685" t="s">
        <v>3975</v>
      </c>
      <c r="BC685" s="3" t="str">
        <f t="shared" si="261"/>
        <v>with rating</v>
      </c>
      <c r="BD685">
        <v>5654</v>
      </c>
      <c r="BE685" s="3">
        <v>84</v>
      </c>
      <c r="BF685" s="8">
        <f t="shared" si="262"/>
        <v>0.84</v>
      </c>
      <c r="BG685" s="5">
        <f t="shared" si="242"/>
        <v>4749.3599999999997</v>
      </c>
      <c r="BH685">
        <v>3.95879023700035</v>
      </c>
      <c r="BI685" t="s">
        <v>3976</v>
      </c>
      <c r="BJ685">
        <v>0</v>
      </c>
      <c r="BK685" s="3" t="str">
        <f t="shared" si="263"/>
        <v>No</v>
      </c>
      <c r="BM685" t="s">
        <v>4630</v>
      </c>
      <c r="BN685" t="s">
        <v>4631</v>
      </c>
      <c r="BO685" t="s">
        <v>4632</v>
      </c>
      <c r="BP685" t="s">
        <v>58</v>
      </c>
      <c r="BQ685" t="s">
        <v>59</v>
      </c>
      <c r="BR685" t="s">
        <v>11401</v>
      </c>
      <c r="BS685" t="s">
        <v>12526</v>
      </c>
      <c r="BT685" t="s">
        <v>12458</v>
      </c>
      <c r="BU685" t="s">
        <v>12519</v>
      </c>
      <c r="BV685" t="s">
        <v>12527</v>
      </c>
      <c r="BW685" t="s">
        <v>12528</v>
      </c>
      <c r="BX685" t="s">
        <v>12463</v>
      </c>
      <c r="BY685" t="s">
        <v>12492</v>
      </c>
      <c r="BZ685" t="s">
        <v>12475</v>
      </c>
      <c r="CA685" t="s">
        <v>12466</v>
      </c>
      <c r="CB685" t="s">
        <v>12529</v>
      </c>
    </row>
    <row r="686" spans="1:93" hidden="1" x14ac:dyDescent="0.25">
      <c r="A686">
        <v>685</v>
      </c>
      <c r="B686" t="s">
        <v>1961</v>
      </c>
      <c r="C686" t="s">
        <v>1962</v>
      </c>
      <c r="D686">
        <v>6</v>
      </c>
      <c r="E686">
        <v>6</v>
      </c>
      <c r="F686" t="s">
        <v>45</v>
      </c>
      <c r="G686">
        <v>100</v>
      </c>
      <c r="H686" s="3">
        <f t="shared" si="240"/>
        <v>600</v>
      </c>
      <c r="I686" s="3">
        <f t="shared" si="241"/>
        <v>600</v>
      </c>
      <c r="J686">
        <v>1</v>
      </c>
      <c r="K686" s="3" t="str">
        <f t="shared" si="243"/>
        <v>Yes</v>
      </c>
      <c r="L686" s="3" t="str">
        <f t="shared" si="244"/>
        <v>with rating</v>
      </c>
      <c r="M686" s="3">
        <f t="shared" si="245"/>
        <v>1</v>
      </c>
      <c r="N686" s="3" t="str">
        <f t="shared" si="246"/>
        <v>Below average</v>
      </c>
      <c r="O686" s="3">
        <f t="shared" si="247"/>
        <v>0</v>
      </c>
      <c r="P686" s="3">
        <f t="shared" si="248"/>
        <v>0</v>
      </c>
      <c r="Q686" s="3">
        <f t="shared" si="249"/>
        <v>0</v>
      </c>
      <c r="R686" s="3">
        <f t="shared" si="250"/>
        <v>0</v>
      </c>
      <c r="S686" s="3">
        <f t="shared" si="251"/>
        <v>1</v>
      </c>
      <c r="T686" s="3">
        <f t="shared" si="252"/>
        <v>0</v>
      </c>
      <c r="U686" s="3" t="str">
        <f t="shared" si="253"/>
        <v>Very good</v>
      </c>
      <c r="V686">
        <v>3.67</v>
      </c>
      <c r="W686">
        <v>27</v>
      </c>
      <c r="X686">
        <v>9</v>
      </c>
      <c r="Y686" s="8">
        <f t="shared" si="254"/>
        <v>0.33333333333333331</v>
      </c>
      <c r="Z686">
        <v>8</v>
      </c>
      <c r="AA686">
        <v>5</v>
      </c>
      <c r="AB686">
        <v>2</v>
      </c>
      <c r="AC686">
        <v>3</v>
      </c>
      <c r="AD686" s="9">
        <f t="shared" si="255"/>
        <v>0.1111111111111111</v>
      </c>
      <c r="AE686">
        <v>0</v>
      </c>
      <c r="AF686">
        <v>0</v>
      </c>
      <c r="AG686" s="3" t="str">
        <f t="shared" si="256"/>
        <v>No</v>
      </c>
      <c r="AH686">
        <v>0</v>
      </c>
      <c r="AI686" s="3" t="str">
        <f t="shared" si="257"/>
        <v>No</v>
      </c>
      <c r="AJ686">
        <v>0</v>
      </c>
      <c r="AK686" s="3" t="str">
        <f t="shared" si="258"/>
        <v>No</v>
      </c>
      <c r="AL686" t="s">
        <v>11570</v>
      </c>
      <c r="AM686" t="s">
        <v>1964</v>
      </c>
      <c r="AN686" t="s">
        <v>162</v>
      </c>
      <c r="AO686">
        <v>5</v>
      </c>
      <c r="AP686" s="6" t="s">
        <v>12443</v>
      </c>
      <c r="AQ686">
        <v>2</v>
      </c>
      <c r="AR686">
        <v>0</v>
      </c>
      <c r="AS686" s="3" t="str">
        <f t="shared" si="259"/>
        <v>No</v>
      </c>
      <c r="AT686">
        <v>38</v>
      </c>
      <c r="AU686">
        <v>50</v>
      </c>
      <c r="AV686" t="str">
        <f t="shared" si="260"/>
        <v>No</v>
      </c>
      <c r="AY686" t="s">
        <v>51</v>
      </c>
      <c r="AZ686" s="6" t="s">
        <v>1965</v>
      </c>
      <c r="BA686" t="s">
        <v>1966</v>
      </c>
      <c r="BB686" t="s">
        <v>1967</v>
      </c>
      <c r="BC686" s="3" t="str">
        <f t="shared" si="261"/>
        <v>with rating</v>
      </c>
      <c r="BD686">
        <v>4705</v>
      </c>
      <c r="BE686" s="3">
        <v>86</v>
      </c>
      <c r="BF686" s="8">
        <f t="shared" si="262"/>
        <v>0.86</v>
      </c>
      <c r="BG686" s="5">
        <f t="shared" si="242"/>
        <v>4046.3</v>
      </c>
      <c r="BH686">
        <v>4.0405951115834204</v>
      </c>
      <c r="BI686" t="s">
        <v>1968</v>
      </c>
      <c r="BJ686">
        <v>0</v>
      </c>
      <c r="BK686" s="3" t="str">
        <f t="shared" si="263"/>
        <v>No</v>
      </c>
      <c r="BM686" t="s">
        <v>1969</v>
      </c>
      <c r="BN686" t="s">
        <v>1970</v>
      </c>
      <c r="BO686" t="s">
        <v>1971</v>
      </c>
      <c r="BP686" t="s">
        <v>58</v>
      </c>
      <c r="BQ686" t="s">
        <v>59</v>
      </c>
      <c r="BR686" t="s">
        <v>11570</v>
      </c>
      <c r="BS686" t="s">
        <v>12458</v>
      </c>
      <c r="BT686" t="s">
        <v>12519</v>
      </c>
      <c r="BU686" t="s">
        <v>12764</v>
      </c>
      <c r="BV686" t="s">
        <v>12585</v>
      </c>
      <c r="BW686" t="s">
        <v>12527</v>
      </c>
      <c r="BX686" t="s">
        <v>12584</v>
      </c>
      <c r="BY686" t="s">
        <v>13218</v>
      </c>
      <c r="BZ686" t="s">
        <v>12740</v>
      </c>
      <c r="CA686" t="s">
        <v>12463</v>
      </c>
      <c r="CB686" t="s">
        <v>12597</v>
      </c>
      <c r="CC686" t="s">
        <v>12555</v>
      </c>
      <c r="CD686" t="s">
        <v>12486</v>
      </c>
      <c r="CE686" t="s">
        <v>12492</v>
      </c>
      <c r="CF686" t="s">
        <v>13219</v>
      </c>
      <c r="CG686" t="s">
        <v>12508</v>
      </c>
      <c r="CH686" t="s">
        <v>12466</v>
      </c>
      <c r="CI686" t="s">
        <v>12475</v>
      </c>
    </row>
    <row r="687" spans="1:93" hidden="1" x14ac:dyDescent="0.25">
      <c r="A687">
        <v>686</v>
      </c>
      <c r="B687" t="s">
        <v>5782</v>
      </c>
      <c r="C687" t="s">
        <v>5782</v>
      </c>
      <c r="D687">
        <v>9</v>
      </c>
      <c r="E687">
        <v>8</v>
      </c>
      <c r="F687" t="s">
        <v>45</v>
      </c>
      <c r="G687">
        <v>5000</v>
      </c>
      <c r="H687" s="3">
        <f t="shared" si="240"/>
        <v>45000</v>
      </c>
      <c r="I687" s="3">
        <f t="shared" si="241"/>
        <v>40000</v>
      </c>
      <c r="J687">
        <v>0</v>
      </c>
      <c r="K687" s="3" t="str">
        <f t="shared" si="243"/>
        <v>No</v>
      </c>
      <c r="L687" s="3" t="str">
        <f t="shared" si="244"/>
        <v>with rating</v>
      </c>
      <c r="M687" s="3">
        <f t="shared" si="245"/>
        <v>1</v>
      </c>
      <c r="N687" s="3" t="str">
        <f t="shared" si="246"/>
        <v>Below average</v>
      </c>
      <c r="O687" s="3">
        <f t="shared" si="247"/>
        <v>0</v>
      </c>
      <c r="P687" s="3">
        <f t="shared" si="248"/>
        <v>0</v>
      </c>
      <c r="Q687" s="3">
        <f t="shared" si="249"/>
        <v>0</v>
      </c>
      <c r="R687" s="3">
        <f t="shared" si="250"/>
        <v>1</v>
      </c>
      <c r="S687" s="3">
        <f t="shared" si="251"/>
        <v>0</v>
      </c>
      <c r="T687" s="3">
        <f t="shared" si="252"/>
        <v>0</v>
      </c>
      <c r="U687" s="3" t="str">
        <f t="shared" si="253"/>
        <v>Good</v>
      </c>
      <c r="V687">
        <v>3.08</v>
      </c>
      <c r="W687">
        <v>777</v>
      </c>
      <c r="X687">
        <v>213</v>
      </c>
      <c r="Y687" s="8">
        <f t="shared" si="254"/>
        <v>0.27413127413127414</v>
      </c>
      <c r="Z687">
        <v>133</v>
      </c>
      <c r="AA687">
        <v>133</v>
      </c>
      <c r="AB687">
        <v>97</v>
      </c>
      <c r="AC687">
        <v>201</v>
      </c>
      <c r="AD687" s="9">
        <f t="shared" si="255"/>
        <v>0.25868725868725867</v>
      </c>
      <c r="AE687">
        <v>0</v>
      </c>
      <c r="AF687">
        <v>0</v>
      </c>
      <c r="AG687" s="3" t="str">
        <f t="shared" si="256"/>
        <v>No</v>
      </c>
      <c r="AH687">
        <v>0</v>
      </c>
      <c r="AI687" s="3" t="str">
        <f t="shared" si="257"/>
        <v>No</v>
      </c>
      <c r="AJ687">
        <v>0</v>
      </c>
      <c r="AK687" s="3" t="str">
        <f t="shared" si="258"/>
        <v>No</v>
      </c>
      <c r="AL687" t="s">
        <v>5783</v>
      </c>
      <c r="AM687" t="s">
        <v>382</v>
      </c>
      <c r="AN687" t="s">
        <v>96</v>
      </c>
      <c r="AO687">
        <v>50</v>
      </c>
      <c r="AP687" s="6" t="s">
        <v>12443</v>
      </c>
      <c r="AQ687">
        <v>3</v>
      </c>
      <c r="AR687">
        <v>0</v>
      </c>
      <c r="AS687" s="3" t="str">
        <f t="shared" si="259"/>
        <v>No</v>
      </c>
      <c r="AT687">
        <v>24</v>
      </c>
      <c r="AU687">
        <v>50</v>
      </c>
      <c r="AV687" t="str">
        <f t="shared" si="260"/>
        <v>Yes</v>
      </c>
      <c r="AW687">
        <v>1</v>
      </c>
      <c r="AX687" t="s">
        <v>12445</v>
      </c>
      <c r="AY687" t="s">
        <v>51</v>
      </c>
      <c r="AZ687" s="6" t="s">
        <v>532</v>
      </c>
      <c r="BA687" t="s">
        <v>532</v>
      </c>
      <c r="BB687" t="s">
        <v>533</v>
      </c>
      <c r="BC687" s="3" t="str">
        <f t="shared" si="261"/>
        <v>with rating</v>
      </c>
      <c r="BD687">
        <v>10474</v>
      </c>
      <c r="BE687" s="3">
        <v>0</v>
      </c>
      <c r="BF687" s="8">
        <f t="shared" si="262"/>
        <v>0</v>
      </c>
      <c r="BG687" s="5">
        <f t="shared" si="242"/>
        <v>0</v>
      </c>
      <c r="BH687">
        <v>3.90853542104258</v>
      </c>
      <c r="BI687" t="s">
        <v>534</v>
      </c>
      <c r="BJ687">
        <v>0</v>
      </c>
      <c r="BK687" s="3" t="str">
        <f t="shared" si="263"/>
        <v>No</v>
      </c>
      <c r="BM687" t="s">
        <v>5784</v>
      </c>
      <c r="BN687" t="s">
        <v>5785</v>
      </c>
      <c r="BO687" t="s">
        <v>5786</v>
      </c>
      <c r="BP687" t="s">
        <v>58</v>
      </c>
      <c r="BQ687" t="s">
        <v>59</v>
      </c>
      <c r="BR687" t="s">
        <v>5783</v>
      </c>
      <c r="BS687" t="s">
        <v>12458</v>
      </c>
      <c r="BT687" t="s">
        <v>12469</v>
      </c>
      <c r="BU687" t="s">
        <v>12515</v>
      </c>
      <c r="BV687" t="s">
        <v>12512</v>
      </c>
      <c r="BW687" t="s">
        <v>12560</v>
      </c>
      <c r="BX687" t="s">
        <v>12508</v>
      </c>
      <c r="BY687" t="s">
        <v>12548</v>
      </c>
      <c r="BZ687" t="s">
        <v>12524</v>
      </c>
      <c r="CA687" t="s">
        <v>12501</v>
      </c>
      <c r="CB687" t="s">
        <v>12568</v>
      </c>
      <c r="CC687" t="s">
        <v>12563</v>
      </c>
      <c r="CD687" t="s">
        <v>12505</v>
      </c>
      <c r="CE687" t="s">
        <v>14057</v>
      </c>
      <c r="CF687" t="s">
        <v>12486</v>
      </c>
      <c r="CG687" t="s">
        <v>12463</v>
      </c>
      <c r="CH687" t="s">
        <v>12466</v>
      </c>
      <c r="CI687" t="s">
        <v>13843</v>
      </c>
      <c r="CJ687" t="s">
        <v>12475</v>
      </c>
    </row>
    <row r="688" spans="1:93" hidden="1" x14ac:dyDescent="0.25">
      <c r="A688">
        <v>687</v>
      </c>
      <c r="B688" t="s">
        <v>1534</v>
      </c>
      <c r="C688" t="s">
        <v>11532</v>
      </c>
      <c r="D688">
        <v>12</v>
      </c>
      <c r="E688">
        <v>16</v>
      </c>
      <c r="F688" t="s">
        <v>45</v>
      </c>
      <c r="G688">
        <v>10000</v>
      </c>
      <c r="H688" s="3">
        <f t="shared" si="240"/>
        <v>120000</v>
      </c>
      <c r="I688" s="3">
        <f t="shared" si="241"/>
        <v>160000</v>
      </c>
      <c r="J688">
        <v>0</v>
      </c>
      <c r="K688" s="3" t="str">
        <f t="shared" si="243"/>
        <v>No</v>
      </c>
      <c r="L688" s="3" t="str">
        <f t="shared" si="244"/>
        <v>with rating</v>
      </c>
      <c r="M688" s="3">
        <f t="shared" si="245"/>
        <v>1</v>
      </c>
      <c r="N688" s="3" t="str">
        <f t="shared" si="246"/>
        <v>Below average</v>
      </c>
      <c r="O688" s="3">
        <f t="shared" si="247"/>
        <v>0</v>
      </c>
      <c r="P688" s="3">
        <f t="shared" si="248"/>
        <v>0</v>
      </c>
      <c r="Q688" s="3">
        <f t="shared" si="249"/>
        <v>0</v>
      </c>
      <c r="R688" s="3">
        <f t="shared" si="250"/>
        <v>1</v>
      </c>
      <c r="S688" s="3">
        <f t="shared" si="251"/>
        <v>0</v>
      </c>
      <c r="T688" s="3">
        <f t="shared" si="252"/>
        <v>0</v>
      </c>
      <c r="U688" s="3" t="str">
        <f t="shared" si="253"/>
        <v>Good</v>
      </c>
      <c r="V688">
        <v>3.01</v>
      </c>
      <c r="W688">
        <v>1322</v>
      </c>
      <c r="X688">
        <v>373</v>
      </c>
      <c r="Y688" s="8">
        <f t="shared" si="254"/>
        <v>0.28214826021180028</v>
      </c>
      <c r="Z688">
        <v>194</v>
      </c>
      <c r="AA688">
        <v>213</v>
      </c>
      <c r="AB688">
        <v>152</v>
      </c>
      <c r="AC688">
        <v>390</v>
      </c>
      <c r="AD688" s="9">
        <f t="shared" si="255"/>
        <v>0.29500756429652042</v>
      </c>
      <c r="AE688">
        <v>0</v>
      </c>
      <c r="AF688">
        <v>0</v>
      </c>
      <c r="AG688" s="3" t="str">
        <f t="shared" si="256"/>
        <v>No</v>
      </c>
      <c r="AH688">
        <v>0</v>
      </c>
      <c r="AI688" s="3" t="str">
        <f t="shared" si="257"/>
        <v>No</v>
      </c>
      <c r="AJ688">
        <v>0</v>
      </c>
      <c r="AK688" s="3" t="str">
        <f t="shared" si="258"/>
        <v>No</v>
      </c>
      <c r="AL688" t="s">
        <v>11533</v>
      </c>
      <c r="AM688" t="s">
        <v>741</v>
      </c>
      <c r="AN688" t="s">
        <v>96</v>
      </c>
      <c r="AO688">
        <v>50</v>
      </c>
      <c r="AP688" s="6" t="s">
        <v>12443</v>
      </c>
      <c r="AQ688">
        <v>3</v>
      </c>
      <c r="AR688">
        <v>0</v>
      </c>
      <c r="AS688" s="3" t="str">
        <f t="shared" si="259"/>
        <v>No</v>
      </c>
      <c r="AT688">
        <v>18</v>
      </c>
      <c r="AU688">
        <v>50</v>
      </c>
      <c r="AV688" t="str">
        <f t="shared" si="260"/>
        <v>No</v>
      </c>
      <c r="AY688" t="s">
        <v>51</v>
      </c>
      <c r="AZ688" s="6" t="s">
        <v>5660</v>
      </c>
      <c r="BA688" t="s">
        <v>5661</v>
      </c>
      <c r="BB688" t="s">
        <v>5662</v>
      </c>
      <c r="BC688" s="3" t="str">
        <f t="shared" si="261"/>
        <v>with rating</v>
      </c>
      <c r="BD688">
        <v>17120</v>
      </c>
      <c r="BE688" s="3">
        <v>82</v>
      </c>
      <c r="BF688" s="8">
        <f t="shared" si="262"/>
        <v>0.82</v>
      </c>
      <c r="BG688" s="5">
        <f t="shared" si="242"/>
        <v>14038.4</v>
      </c>
      <c r="BH688">
        <v>3.8988901869158799</v>
      </c>
      <c r="BI688" t="s">
        <v>5663</v>
      </c>
      <c r="BJ688">
        <v>0</v>
      </c>
      <c r="BK688" s="3" t="str">
        <f t="shared" si="263"/>
        <v>No</v>
      </c>
      <c r="BM688" t="s">
        <v>5787</v>
      </c>
      <c r="BN688" t="s">
        <v>5788</v>
      </c>
      <c r="BO688" t="s">
        <v>5789</v>
      </c>
      <c r="BP688" t="s">
        <v>58</v>
      </c>
      <c r="BQ688" t="s">
        <v>59</v>
      </c>
      <c r="BR688" t="s">
        <v>11533</v>
      </c>
      <c r="BS688" t="s">
        <v>12458</v>
      </c>
      <c r="BT688" t="s">
        <v>13073</v>
      </c>
      <c r="BU688" t="s">
        <v>12519</v>
      </c>
      <c r="BV688" t="s">
        <v>13074</v>
      </c>
      <c r="BW688" t="s">
        <v>13075</v>
      </c>
      <c r="BX688" t="s">
        <v>12523</v>
      </c>
      <c r="BY688" t="s">
        <v>12528</v>
      </c>
      <c r="BZ688" t="s">
        <v>12524</v>
      </c>
      <c r="CA688" t="s">
        <v>13076</v>
      </c>
      <c r="CB688" t="s">
        <v>12463</v>
      </c>
      <c r="CC688" t="s">
        <v>13077</v>
      </c>
      <c r="CD688" t="s">
        <v>12812</v>
      </c>
      <c r="CE688" t="s">
        <v>13078</v>
      </c>
      <c r="CF688" t="s">
        <v>13079</v>
      </c>
      <c r="CG688" t="s">
        <v>12472</v>
      </c>
      <c r="CH688" t="s">
        <v>12475</v>
      </c>
      <c r="CI688" t="s">
        <v>12825</v>
      </c>
      <c r="CJ688" t="s">
        <v>12466</v>
      </c>
      <c r="CK688" t="s">
        <v>12529</v>
      </c>
    </row>
    <row r="689" spans="1:96" hidden="1" x14ac:dyDescent="0.25">
      <c r="A689">
        <v>688</v>
      </c>
      <c r="B689" t="s">
        <v>4311</v>
      </c>
      <c r="C689" t="s">
        <v>4312</v>
      </c>
      <c r="D689">
        <v>7</v>
      </c>
      <c r="E689">
        <v>159</v>
      </c>
      <c r="F689" t="s">
        <v>45</v>
      </c>
      <c r="G689">
        <v>5000</v>
      </c>
      <c r="H689" s="3">
        <f t="shared" si="240"/>
        <v>35000</v>
      </c>
      <c r="I689" s="3">
        <f t="shared" si="241"/>
        <v>795000</v>
      </c>
      <c r="J689">
        <v>0</v>
      </c>
      <c r="K689" s="3" t="str">
        <f t="shared" si="243"/>
        <v>No</v>
      </c>
      <c r="L689" s="3" t="str">
        <f t="shared" si="244"/>
        <v>with rating</v>
      </c>
      <c r="M689" s="3">
        <f t="shared" si="245"/>
        <v>1</v>
      </c>
      <c r="N689" s="3" t="str">
        <f t="shared" si="246"/>
        <v>Below average</v>
      </c>
      <c r="O689" s="3">
        <f t="shared" si="247"/>
        <v>0</v>
      </c>
      <c r="P689" s="3">
        <f t="shared" si="248"/>
        <v>0</v>
      </c>
      <c r="Q689" s="3">
        <f t="shared" si="249"/>
        <v>0</v>
      </c>
      <c r="R689" s="3">
        <f t="shared" si="250"/>
        <v>1</v>
      </c>
      <c r="S689" s="3">
        <f t="shared" si="251"/>
        <v>0</v>
      </c>
      <c r="T689" s="3">
        <f t="shared" si="252"/>
        <v>0</v>
      </c>
      <c r="U689" s="3" t="str">
        <f t="shared" si="253"/>
        <v>Good</v>
      </c>
      <c r="V689">
        <v>3.39</v>
      </c>
      <c r="W689">
        <v>1632</v>
      </c>
      <c r="X689">
        <v>584</v>
      </c>
      <c r="Y689" s="8">
        <f t="shared" si="254"/>
        <v>0.35784313725490197</v>
      </c>
      <c r="Z689">
        <v>289</v>
      </c>
      <c r="AA689">
        <v>276</v>
      </c>
      <c r="AB689">
        <v>149</v>
      </c>
      <c r="AC689">
        <v>334</v>
      </c>
      <c r="AD689" s="9">
        <f t="shared" si="255"/>
        <v>0.20465686274509803</v>
      </c>
      <c r="AE689">
        <v>0</v>
      </c>
      <c r="AF689">
        <v>0</v>
      </c>
      <c r="AG689" s="3" t="str">
        <f t="shared" si="256"/>
        <v>No</v>
      </c>
      <c r="AH689">
        <v>0</v>
      </c>
      <c r="AI689" s="3" t="str">
        <f t="shared" si="257"/>
        <v>No</v>
      </c>
      <c r="AJ689">
        <v>0</v>
      </c>
      <c r="AK689" s="3" t="str">
        <f t="shared" si="258"/>
        <v>No</v>
      </c>
      <c r="AL689" t="s">
        <v>4313</v>
      </c>
      <c r="AM689" t="s">
        <v>283</v>
      </c>
      <c r="AN689" t="s">
        <v>96</v>
      </c>
      <c r="AO689">
        <v>50</v>
      </c>
      <c r="AP689" s="6" t="s">
        <v>12443</v>
      </c>
      <c r="AQ689">
        <v>2</v>
      </c>
      <c r="AR689">
        <v>0</v>
      </c>
      <c r="AS689" s="3" t="str">
        <f t="shared" si="259"/>
        <v>No</v>
      </c>
      <c r="AT689">
        <v>41</v>
      </c>
      <c r="AU689">
        <v>50</v>
      </c>
      <c r="AV689" t="str">
        <f t="shared" si="260"/>
        <v>Yes</v>
      </c>
      <c r="AW689">
        <v>1</v>
      </c>
      <c r="AX689" t="s">
        <v>12445</v>
      </c>
      <c r="AY689" t="s">
        <v>51</v>
      </c>
      <c r="AZ689" s="6" t="s">
        <v>4314</v>
      </c>
      <c r="BA689" t="s">
        <v>4314</v>
      </c>
      <c r="BB689" t="s">
        <v>4315</v>
      </c>
      <c r="BC689" s="3" t="str">
        <f t="shared" si="261"/>
        <v>with rating</v>
      </c>
      <c r="BD689">
        <v>8547</v>
      </c>
      <c r="BE689" s="3">
        <v>86</v>
      </c>
      <c r="BF689" s="8">
        <f t="shared" si="262"/>
        <v>0.86</v>
      </c>
      <c r="BG689" s="5">
        <f t="shared" si="242"/>
        <v>7350.42</v>
      </c>
      <c r="BH689">
        <v>4.0817830817830796</v>
      </c>
      <c r="BI689" t="s">
        <v>4316</v>
      </c>
      <c r="BJ689">
        <v>0</v>
      </c>
      <c r="BK689" s="3" t="str">
        <f t="shared" si="263"/>
        <v>No</v>
      </c>
      <c r="BM689" t="s">
        <v>4317</v>
      </c>
      <c r="BN689" t="s">
        <v>4318</v>
      </c>
      <c r="BO689" t="s">
        <v>4319</v>
      </c>
      <c r="BP689" t="s">
        <v>58</v>
      </c>
      <c r="BQ689" t="s">
        <v>59</v>
      </c>
      <c r="BR689" t="s">
        <v>4313</v>
      </c>
      <c r="BS689" t="s">
        <v>12458</v>
      </c>
      <c r="BT689" t="s">
        <v>12776</v>
      </c>
      <c r="BU689" t="s">
        <v>12582</v>
      </c>
      <c r="BV689" t="s">
        <v>12521</v>
      </c>
      <c r="BW689" t="s">
        <v>12523</v>
      </c>
      <c r="BX689" t="s">
        <v>12506</v>
      </c>
      <c r="BY689" t="s">
        <v>12528</v>
      </c>
      <c r="BZ689" t="s">
        <v>12775</v>
      </c>
      <c r="CA689" t="s">
        <v>12466</v>
      </c>
      <c r="CB689" t="s">
        <v>12463</v>
      </c>
      <c r="CC689" t="s">
        <v>12459</v>
      </c>
      <c r="CD689" t="s">
        <v>13760</v>
      </c>
      <c r="CE689" t="s">
        <v>12777</v>
      </c>
      <c r="CF689" t="s">
        <v>12825</v>
      </c>
      <c r="CG689" t="s">
        <v>13370</v>
      </c>
      <c r="CH689" t="s">
        <v>13761</v>
      </c>
      <c r="CI689" t="s">
        <v>12529</v>
      </c>
    </row>
    <row r="690" spans="1:96" hidden="1" x14ac:dyDescent="0.25">
      <c r="A690">
        <v>689</v>
      </c>
      <c r="B690" t="s">
        <v>924</v>
      </c>
      <c r="C690" t="s">
        <v>925</v>
      </c>
      <c r="D690">
        <v>11</v>
      </c>
      <c r="E690">
        <v>10</v>
      </c>
      <c r="F690" t="s">
        <v>45</v>
      </c>
      <c r="G690">
        <v>10000</v>
      </c>
      <c r="H690" s="3">
        <f t="shared" si="240"/>
        <v>110000</v>
      </c>
      <c r="I690" s="3">
        <f t="shared" si="241"/>
        <v>100000</v>
      </c>
      <c r="J690">
        <v>1</v>
      </c>
      <c r="K690" s="3" t="str">
        <f t="shared" si="243"/>
        <v>Yes</v>
      </c>
      <c r="L690" s="3" t="str">
        <f t="shared" si="244"/>
        <v>with rating</v>
      </c>
      <c r="M690" s="3">
        <f t="shared" si="245"/>
        <v>1</v>
      </c>
      <c r="N690" s="3" t="str">
        <f t="shared" si="246"/>
        <v>Above average</v>
      </c>
      <c r="O690" s="3">
        <f t="shared" si="247"/>
        <v>0</v>
      </c>
      <c r="P690" s="3">
        <f t="shared" si="248"/>
        <v>0</v>
      </c>
      <c r="Q690" s="3">
        <f t="shared" si="249"/>
        <v>0</v>
      </c>
      <c r="R690" s="3">
        <f t="shared" si="250"/>
        <v>0</v>
      </c>
      <c r="S690" s="3">
        <f t="shared" si="251"/>
        <v>1</v>
      </c>
      <c r="T690" s="3">
        <f t="shared" si="252"/>
        <v>0</v>
      </c>
      <c r="U690" s="3" t="str">
        <f t="shared" si="253"/>
        <v>Very good</v>
      </c>
      <c r="V690">
        <v>4.09</v>
      </c>
      <c r="W690">
        <v>2324</v>
      </c>
      <c r="X690">
        <v>1222</v>
      </c>
      <c r="Y690" s="8">
        <f t="shared" si="254"/>
        <v>0.52581755593803792</v>
      </c>
      <c r="Z690">
        <v>492</v>
      </c>
      <c r="AA690">
        <v>345</v>
      </c>
      <c r="AB690">
        <v>117</v>
      </c>
      <c r="AC690">
        <v>148</v>
      </c>
      <c r="AD690" s="9">
        <f t="shared" si="255"/>
        <v>6.3683304647160072E-2</v>
      </c>
      <c r="AE690">
        <v>0</v>
      </c>
      <c r="AF690">
        <v>0</v>
      </c>
      <c r="AG690" s="3" t="str">
        <f t="shared" si="256"/>
        <v>No</v>
      </c>
      <c r="AH690">
        <v>0</v>
      </c>
      <c r="AI690" s="3" t="str">
        <f t="shared" si="257"/>
        <v>No</v>
      </c>
      <c r="AJ690">
        <v>0</v>
      </c>
      <c r="AK690" s="3" t="str">
        <f t="shared" si="258"/>
        <v>No</v>
      </c>
      <c r="AL690" t="s">
        <v>926</v>
      </c>
      <c r="AM690" t="s">
        <v>927</v>
      </c>
      <c r="AN690" t="s">
        <v>225</v>
      </c>
      <c r="AO690">
        <v>50</v>
      </c>
      <c r="AP690" s="6" t="s">
        <v>12443</v>
      </c>
      <c r="AQ690">
        <v>3</v>
      </c>
      <c r="AR690">
        <v>0</v>
      </c>
      <c r="AS690" s="3" t="str">
        <f t="shared" si="259"/>
        <v>No</v>
      </c>
      <c r="AT690">
        <v>35</v>
      </c>
      <c r="AU690">
        <v>50</v>
      </c>
      <c r="AV690" t="str">
        <f t="shared" si="260"/>
        <v>Yes</v>
      </c>
      <c r="AW690">
        <v>1</v>
      </c>
      <c r="AX690" t="s">
        <v>12445</v>
      </c>
      <c r="AY690" t="s">
        <v>51</v>
      </c>
      <c r="AZ690" s="6" t="s">
        <v>5790</v>
      </c>
      <c r="BA690" t="s">
        <v>5791</v>
      </c>
      <c r="BB690" t="s">
        <v>5792</v>
      </c>
      <c r="BC690" s="3" t="str">
        <f t="shared" si="261"/>
        <v>with rating</v>
      </c>
      <c r="BD690">
        <v>14095</v>
      </c>
      <c r="BE690" s="3">
        <v>87</v>
      </c>
      <c r="BF690" s="8">
        <f t="shared" si="262"/>
        <v>0.87</v>
      </c>
      <c r="BG690" s="5">
        <f t="shared" si="242"/>
        <v>12262.65</v>
      </c>
      <c r="BH690">
        <v>4.08967719049308</v>
      </c>
      <c r="BI690" t="s">
        <v>5793</v>
      </c>
      <c r="BJ690">
        <v>0</v>
      </c>
      <c r="BK690" s="3" t="str">
        <f t="shared" si="263"/>
        <v>No</v>
      </c>
      <c r="BM690" t="s">
        <v>5794</v>
      </c>
      <c r="BN690" t="s">
        <v>5795</v>
      </c>
      <c r="BO690" t="s">
        <v>5796</v>
      </c>
      <c r="BP690" t="s">
        <v>58</v>
      </c>
      <c r="BQ690" t="s">
        <v>59</v>
      </c>
      <c r="BR690" t="s">
        <v>926</v>
      </c>
      <c r="BS690" t="s">
        <v>12564</v>
      </c>
      <c r="BT690" t="s">
        <v>12458</v>
      </c>
      <c r="BU690" t="s">
        <v>12596</v>
      </c>
      <c r="BV690" t="s">
        <v>12486</v>
      </c>
      <c r="BW690" t="s">
        <v>12857</v>
      </c>
      <c r="BX690" t="s">
        <v>12744</v>
      </c>
      <c r="BY690" t="s">
        <v>12463</v>
      </c>
      <c r="BZ690" t="s">
        <v>12597</v>
      </c>
      <c r="CA690" t="s">
        <v>12489</v>
      </c>
      <c r="CB690" t="s">
        <v>12568</v>
      </c>
      <c r="CC690" t="s">
        <v>12858</v>
      </c>
      <c r="CD690" t="s">
        <v>12559</v>
      </c>
      <c r="CE690" t="s">
        <v>12491</v>
      </c>
      <c r="CF690" t="s">
        <v>12505</v>
      </c>
      <c r="CG690" t="s">
        <v>12475</v>
      </c>
      <c r="CH690" t="s">
        <v>12492</v>
      </c>
      <c r="CI690" t="s">
        <v>12599</v>
      </c>
    </row>
    <row r="691" spans="1:96" hidden="1" x14ac:dyDescent="0.25">
      <c r="A691">
        <v>690</v>
      </c>
      <c r="B691" t="s">
        <v>5435</v>
      </c>
      <c r="C691" t="s">
        <v>5436</v>
      </c>
      <c r="D691">
        <v>3.76</v>
      </c>
      <c r="E691">
        <v>7</v>
      </c>
      <c r="F691" t="s">
        <v>45</v>
      </c>
      <c r="G691">
        <v>50</v>
      </c>
      <c r="H691" s="3">
        <f t="shared" si="240"/>
        <v>188</v>
      </c>
      <c r="I691" s="3">
        <f t="shared" si="241"/>
        <v>350</v>
      </c>
      <c r="J691">
        <v>0</v>
      </c>
      <c r="K691" s="3" t="str">
        <f t="shared" si="243"/>
        <v>No</v>
      </c>
      <c r="L691" s="3" t="str">
        <f t="shared" si="244"/>
        <v>with rating</v>
      </c>
      <c r="M691" s="3">
        <f t="shared" si="245"/>
        <v>1</v>
      </c>
      <c r="N691" s="3" t="str">
        <f t="shared" si="246"/>
        <v>Below average</v>
      </c>
      <c r="O691" s="3">
        <f t="shared" si="247"/>
        <v>0</v>
      </c>
      <c r="P691" s="3">
        <f t="shared" si="248"/>
        <v>0</v>
      </c>
      <c r="Q691" s="3">
        <f t="shared" si="249"/>
        <v>0</v>
      </c>
      <c r="R691" s="3">
        <f t="shared" si="250"/>
        <v>1</v>
      </c>
      <c r="S691" s="3">
        <f t="shared" si="251"/>
        <v>0</v>
      </c>
      <c r="T691" s="3">
        <f t="shared" si="252"/>
        <v>0</v>
      </c>
      <c r="U691" s="3" t="str">
        <f t="shared" si="253"/>
        <v>Good</v>
      </c>
      <c r="V691">
        <v>3.5</v>
      </c>
      <c r="W691">
        <v>8</v>
      </c>
      <c r="X691">
        <v>4</v>
      </c>
      <c r="Y691" s="8">
        <f t="shared" si="254"/>
        <v>0.5</v>
      </c>
      <c r="Z691">
        <v>1</v>
      </c>
      <c r="AA691">
        <v>0</v>
      </c>
      <c r="AB691">
        <v>1</v>
      </c>
      <c r="AC691">
        <v>2</v>
      </c>
      <c r="AD691" s="9">
        <f t="shared" si="255"/>
        <v>0.25</v>
      </c>
      <c r="AE691">
        <v>0</v>
      </c>
      <c r="AF691">
        <v>0</v>
      </c>
      <c r="AG691" s="3" t="str">
        <f t="shared" si="256"/>
        <v>No</v>
      </c>
      <c r="AH691">
        <v>0</v>
      </c>
      <c r="AI691" s="3" t="str">
        <f t="shared" si="257"/>
        <v>No</v>
      </c>
      <c r="AJ691">
        <v>0</v>
      </c>
      <c r="AK691" s="3" t="str">
        <f t="shared" si="258"/>
        <v>No</v>
      </c>
      <c r="AL691" t="s">
        <v>5437</v>
      </c>
      <c r="AM691" t="s">
        <v>47</v>
      </c>
      <c r="AN691" t="s">
        <v>162</v>
      </c>
      <c r="AO691">
        <v>5</v>
      </c>
      <c r="AP691" s="6" t="s">
        <v>12443</v>
      </c>
      <c r="AQ691">
        <v>1</v>
      </c>
      <c r="AR691">
        <v>0</v>
      </c>
      <c r="AS691" s="3" t="str">
        <f t="shared" si="259"/>
        <v>No</v>
      </c>
      <c r="AT691">
        <v>90</v>
      </c>
      <c r="AU691">
        <v>50</v>
      </c>
      <c r="AV691" t="str">
        <f t="shared" si="260"/>
        <v>No</v>
      </c>
      <c r="AY691" t="s">
        <v>51</v>
      </c>
      <c r="AZ691" s="6" t="s">
        <v>5438</v>
      </c>
      <c r="BA691" t="s">
        <v>5438</v>
      </c>
      <c r="BB691" t="s">
        <v>5439</v>
      </c>
      <c r="BC691" s="3" t="str">
        <f t="shared" si="261"/>
        <v>with rating</v>
      </c>
      <c r="BD691">
        <v>3730</v>
      </c>
      <c r="BE691" s="3">
        <v>81</v>
      </c>
      <c r="BF691" s="8">
        <f t="shared" si="262"/>
        <v>0.81</v>
      </c>
      <c r="BG691" s="5">
        <f t="shared" si="242"/>
        <v>3021.3</v>
      </c>
      <c r="BH691">
        <v>3.8804289544235901</v>
      </c>
      <c r="BI691" t="s">
        <v>5440</v>
      </c>
      <c r="BJ691">
        <v>0</v>
      </c>
      <c r="BK691" s="3" t="str">
        <f t="shared" si="263"/>
        <v>No</v>
      </c>
      <c r="BM691" t="s">
        <v>5441</v>
      </c>
      <c r="BN691" t="s">
        <v>5442</v>
      </c>
      <c r="BO691" t="s">
        <v>5443</v>
      </c>
      <c r="BP691" t="s">
        <v>58</v>
      </c>
      <c r="BQ691" t="s">
        <v>59</v>
      </c>
      <c r="BR691" t="s">
        <v>5437</v>
      </c>
      <c r="BS691" t="s">
        <v>12692</v>
      </c>
      <c r="BT691" t="s">
        <v>12458</v>
      </c>
      <c r="BU691" t="s">
        <v>13042</v>
      </c>
      <c r="BV691" t="s">
        <v>12469</v>
      </c>
      <c r="BW691" t="s">
        <v>12680</v>
      </c>
      <c r="BX691" t="s">
        <v>12714</v>
      </c>
      <c r="BY691" t="s">
        <v>13054</v>
      </c>
      <c r="BZ691" t="s">
        <v>13091</v>
      </c>
      <c r="CA691" t="s">
        <v>13297</v>
      </c>
      <c r="CB691" t="s">
        <v>12463</v>
      </c>
      <c r="CC691" t="s">
        <v>12459</v>
      </c>
      <c r="CD691" t="s">
        <v>12725</v>
      </c>
      <c r="CE691" t="s">
        <v>13987</v>
      </c>
      <c r="CF691" t="s">
        <v>13072</v>
      </c>
      <c r="CG691" t="s">
        <v>13988</v>
      </c>
      <c r="CH691" t="s">
        <v>12766</v>
      </c>
      <c r="CI691" t="s">
        <v>13191</v>
      </c>
      <c r="CJ691" t="s">
        <v>12475</v>
      </c>
    </row>
    <row r="692" spans="1:96" hidden="1" x14ac:dyDescent="0.25">
      <c r="A692">
        <v>691</v>
      </c>
      <c r="B692" t="s">
        <v>11897</v>
      </c>
      <c r="C692" t="s">
        <v>11898</v>
      </c>
      <c r="D692">
        <v>11</v>
      </c>
      <c r="E692">
        <v>159</v>
      </c>
      <c r="F692" t="s">
        <v>45</v>
      </c>
      <c r="G692">
        <v>1000</v>
      </c>
      <c r="H692" s="3">
        <f t="shared" si="240"/>
        <v>11000</v>
      </c>
      <c r="I692" s="3">
        <f t="shared" si="241"/>
        <v>159000</v>
      </c>
      <c r="J692">
        <v>0</v>
      </c>
      <c r="K692" s="3" t="str">
        <f t="shared" si="243"/>
        <v>No</v>
      </c>
      <c r="L692" s="3" t="str">
        <f t="shared" si="244"/>
        <v>with rating</v>
      </c>
      <c r="M692" s="3">
        <f t="shared" si="245"/>
        <v>1</v>
      </c>
      <c r="N692" s="3" t="str">
        <f t="shared" si="246"/>
        <v>Below average</v>
      </c>
      <c r="O692" s="3">
        <f t="shared" si="247"/>
        <v>0</v>
      </c>
      <c r="P692" s="3">
        <f t="shared" si="248"/>
        <v>0</v>
      </c>
      <c r="Q692" s="3">
        <f t="shared" si="249"/>
        <v>0</v>
      </c>
      <c r="R692" s="3">
        <f t="shared" si="250"/>
        <v>0</v>
      </c>
      <c r="S692" s="3">
        <f t="shared" si="251"/>
        <v>1</v>
      </c>
      <c r="T692" s="3">
        <f t="shared" si="252"/>
        <v>0</v>
      </c>
      <c r="U692" s="3" t="str">
        <f t="shared" si="253"/>
        <v>Very good</v>
      </c>
      <c r="V692">
        <v>3.67</v>
      </c>
      <c r="W692">
        <v>585</v>
      </c>
      <c r="X692">
        <v>237</v>
      </c>
      <c r="Y692" s="8">
        <f t="shared" si="254"/>
        <v>0.40512820512820513</v>
      </c>
      <c r="Z692">
        <v>129</v>
      </c>
      <c r="AA692">
        <v>84</v>
      </c>
      <c r="AB692">
        <v>59</v>
      </c>
      <c r="AC692">
        <v>76</v>
      </c>
      <c r="AD692" s="9">
        <f t="shared" si="255"/>
        <v>0.12991452991452992</v>
      </c>
      <c r="AE692">
        <v>0</v>
      </c>
      <c r="AF692">
        <v>0</v>
      </c>
      <c r="AG692" s="3" t="str">
        <f t="shared" si="256"/>
        <v>No</v>
      </c>
      <c r="AH692">
        <v>0</v>
      </c>
      <c r="AI692" s="3" t="str">
        <f t="shared" si="257"/>
        <v>No</v>
      </c>
      <c r="AJ692">
        <v>0</v>
      </c>
      <c r="AK692" s="3" t="str">
        <f t="shared" si="258"/>
        <v>No</v>
      </c>
      <c r="AL692" t="s">
        <v>11899</v>
      </c>
      <c r="AM692" t="s">
        <v>47</v>
      </c>
      <c r="AN692" t="s">
        <v>64</v>
      </c>
      <c r="AO692">
        <v>50</v>
      </c>
      <c r="AP692" s="6" t="s">
        <v>12443</v>
      </c>
      <c r="AQ692">
        <v>2</v>
      </c>
      <c r="AR692">
        <v>0</v>
      </c>
      <c r="AS692" s="3" t="str">
        <f t="shared" si="259"/>
        <v>No</v>
      </c>
      <c r="AT692">
        <v>109</v>
      </c>
      <c r="AU692">
        <v>50</v>
      </c>
      <c r="AV692" t="str">
        <f t="shared" si="260"/>
        <v>No</v>
      </c>
      <c r="AY692" t="s">
        <v>51</v>
      </c>
      <c r="AZ692" s="6" t="s">
        <v>5800</v>
      </c>
      <c r="BA692" t="s">
        <v>5801</v>
      </c>
      <c r="BB692" t="s">
        <v>5802</v>
      </c>
      <c r="BC692" s="3" t="str">
        <f t="shared" si="261"/>
        <v>with rating</v>
      </c>
      <c r="BD692">
        <v>16085</v>
      </c>
      <c r="BE692" s="3">
        <v>82</v>
      </c>
      <c r="BF692" s="8">
        <f t="shared" si="262"/>
        <v>0.82</v>
      </c>
      <c r="BG692" s="5">
        <f t="shared" si="242"/>
        <v>13189.7</v>
      </c>
      <c r="BH692">
        <v>3.8780230027976299</v>
      </c>
      <c r="BI692" t="s">
        <v>5803</v>
      </c>
      <c r="BJ692">
        <v>1</v>
      </c>
      <c r="BK692" s="3" t="str">
        <f t="shared" si="263"/>
        <v>Yes</v>
      </c>
      <c r="BL692" t="s">
        <v>5804</v>
      </c>
      <c r="BM692" t="s">
        <v>5805</v>
      </c>
      <c r="BN692" t="s">
        <v>5806</v>
      </c>
      <c r="BO692" t="s">
        <v>5807</v>
      </c>
      <c r="BP692" t="s">
        <v>58</v>
      </c>
      <c r="BQ692" t="s">
        <v>59</v>
      </c>
      <c r="BR692" t="s">
        <v>11899</v>
      </c>
      <c r="BS692" t="s">
        <v>12458</v>
      </c>
      <c r="BT692" t="s">
        <v>12519</v>
      </c>
      <c r="BU692" t="s">
        <v>12767</v>
      </c>
      <c r="BV692" t="s">
        <v>13538</v>
      </c>
      <c r="BW692" t="s">
        <v>12506</v>
      </c>
      <c r="BX692" t="s">
        <v>12548</v>
      </c>
      <c r="BY692" t="s">
        <v>12524</v>
      </c>
      <c r="BZ692" t="s">
        <v>12463</v>
      </c>
      <c r="CA692" t="s">
        <v>12469</v>
      </c>
      <c r="CB692" t="s">
        <v>14058</v>
      </c>
      <c r="CC692" t="s">
        <v>12559</v>
      </c>
      <c r="CD692" t="s">
        <v>12520</v>
      </c>
      <c r="CE692" t="s">
        <v>14059</v>
      </c>
      <c r="CF692" t="s">
        <v>12931</v>
      </c>
      <c r="CG692" t="s">
        <v>12543</v>
      </c>
      <c r="CH692" t="s">
        <v>12762</v>
      </c>
      <c r="CI692" t="s">
        <v>12512</v>
      </c>
      <c r="CJ692" t="s">
        <v>12596</v>
      </c>
      <c r="CK692" t="s">
        <v>12472</v>
      </c>
      <c r="CL692" t="s">
        <v>13032</v>
      </c>
      <c r="CM692" t="s">
        <v>12740</v>
      </c>
      <c r="CN692" t="s">
        <v>12555</v>
      </c>
      <c r="CO692" t="s">
        <v>14060</v>
      </c>
      <c r="CP692" t="s">
        <v>12459</v>
      </c>
      <c r="CQ692" t="s">
        <v>12486</v>
      </c>
      <c r="CR692" t="s">
        <v>14061</v>
      </c>
    </row>
    <row r="693" spans="1:96" hidden="1" x14ac:dyDescent="0.25">
      <c r="A693">
        <v>692</v>
      </c>
      <c r="B693" t="s">
        <v>11900</v>
      </c>
      <c r="C693" t="s">
        <v>11901</v>
      </c>
      <c r="D693">
        <v>11</v>
      </c>
      <c r="E693">
        <v>26</v>
      </c>
      <c r="F693" t="s">
        <v>45</v>
      </c>
      <c r="G693">
        <v>1000</v>
      </c>
      <c r="H693" s="3">
        <f t="shared" si="240"/>
        <v>11000</v>
      </c>
      <c r="I693" s="3">
        <f t="shared" si="241"/>
        <v>26000</v>
      </c>
      <c r="J693">
        <v>0</v>
      </c>
      <c r="K693" s="3" t="str">
        <f t="shared" si="243"/>
        <v>No</v>
      </c>
      <c r="L693" s="3" t="str">
        <f t="shared" si="244"/>
        <v>with rating</v>
      </c>
      <c r="M693" s="3">
        <f t="shared" si="245"/>
        <v>1</v>
      </c>
      <c r="N693" s="3" t="str">
        <f t="shared" si="246"/>
        <v>Above average</v>
      </c>
      <c r="O693" s="3">
        <f t="shared" si="247"/>
        <v>0</v>
      </c>
      <c r="P693" s="3">
        <f t="shared" si="248"/>
        <v>0</v>
      </c>
      <c r="Q693" s="3">
        <f t="shared" si="249"/>
        <v>0</v>
      </c>
      <c r="R693" s="3">
        <f t="shared" si="250"/>
        <v>0</v>
      </c>
      <c r="S693" s="3">
        <f t="shared" si="251"/>
        <v>1</v>
      </c>
      <c r="T693" s="3">
        <f t="shared" si="252"/>
        <v>0</v>
      </c>
      <c r="U693" s="3" t="str">
        <f t="shared" si="253"/>
        <v>Very good</v>
      </c>
      <c r="V693">
        <v>3.95</v>
      </c>
      <c r="W693">
        <v>596</v>
      </c>
      <c r="X693">
        <v>304</v>
      </c>
      <c r="Y693" s="8">
        <f t="shared" si="254"/>
        <v>0.51006711409395977</v>
      </c>
      <c r="Z693">
        <v>112</v>
      </c>
      <c r="AA693">
        <v>86</v>
      </c>
      <c r="AB693">
        <v>36</v>
      </c>
      <c r="AC693">
        <v>58</v>
      </c>
      <c r="AD693" s="9">
        <f t="shared" si="255"/>
        <v>9.7315436241610737E-2</v>
      </c>
      <c r="AE693">
        <v>0</v>
      </c>
      <c r="AF693">
        <v>0</v>
      </c>
      <c r="AG693" s="3" t="str">
        <f t="shared" si="256"/>
        <v>No</v>
      </c>
      <c r="AH693">
        <v>0</v>
      </c>
      <c r="AI693" s="3" t="str">
        <f t="shared" si="257"/>
        <v>No</v>
      </c>
      <c r="AJ693">
        <v>0</v>
      </c>
      <c r="AK693" s="3" t="str">
        <f t="shared" si="258"/>
        <v>No</v>
      </c>
      <c r="AL693" t="s">
        <v>11902</v>
      </c>
      <c r="AM693" t="s">
        <v>3831</v>
      </c>
      <c r="AN693" t="s">
        <v>351</v>
      </c>
      <c r="AO693">
        <v>50</v>
      </c>
      <c r="AP693" s="6" t="s">
        <v>12443</v>
      </c>
      <c r="AQ693">
        <v>2</v>
      </c>
      <c r="AR693">
        <v>0</v>
      </c>
      <c r="AS693" s="3" t="str">
        <f t="shared" si="259"/>
        <v>No</v>
      </c>
      <c r="AT693">
        <v>33</v>
      </c>
      <c r="AU693">
        <v>50</v>
      </c>
      <c r="AV693" t="str">
        <f t="shared" si="260"/>
        <v>No</v>
      </c>
      <c r="AY693" t="s">
        <v>51</v>
      </c>
      <c r="AZ693" s="6" t="s">
        <v>151</v>
      </c>
      <c r="BA693" t="s">
        <v>152</v>
      </c>
      <c r="BB693" t="s">
        <v>153</v>
      </c>
      <c r="BC693" s="3" t="str">
        <f t="shared" si="261"/>
        <v>with rating</v>
      </c>
      <c r="BD693">
        <v>5534</v>
      </c>
      <c r="BE693" s="3">
        <v>85</v>
      </c>
      <c r="BF693" s="8">
        <f t="shared" si="262"/>
        <v>0.85</v>
      </c>
      <c r="BG693" s="5">
        <f t="shared" si="242"/>
        <v>4703.8999999999996</v>
      </c>
      <c r="BH693">
        <v>3.9998192988796499</v>
      </c>
      <c r="BI693" t="s">
        <v>154</v>
      </c>
      <c r="BJ693">
        <v>0</v>
      </c>
      <c r="BK693" s="3" t="str">
        <f t="shared" si="263"/>
        <v>No</v>
      </c>
      <c r="BM693" t="s">
        <v>5811</v>
      </c>
      <c r="BN693" t="s">
        <v>5812</v>
      </c>
      <c r="BO693" t="s">
        <v>5813</v>
      </c>
      <c r="BP693" t="s">
        <v>58</v>
      </c>
      <c r="BQ693" t="s">
        <v>59</v>
      </c>
      <c r="BR693" t="s">
        <v>11902</v>
      </c>
      <c r="BS693" t="s">
        <v>12482</v>
      </c>
      <c r="BT693" t="s">
        <v>12519</v>
      </c>
      <c r="BU693" t="s">
        <v>12515</v>
      </c>
      <c r="BV693" t="s">
        <v>13064</v>
      </c>
      <c r="BW693" t="s">
        <v>12486</v>
      </c>
      <c r="BX693" t="s">
        <v>12545</v>
      </c>
      <c r="BY693" t="s">
        <v>12487</v>
      </c>
      <c r="BZ693" t="s">
        <v>12690</v>
      </c>
      <c r="CA693" t="s">
        <v>12463</v>
      </c>
      <c r="CB693" t="s">
        <v>12806</v>
      </c>
      <c r="CC693" t="s">
        <v>12505</v>
      </c>
      <c r="CD693" t="s">
        <v>12565</v>
      </c>
      <c r="CE693" t="s">
        <v>12594</v>
      </c>
      <c r="CF693" t="s">
        <v>12492</v>
      </c>
      <c r="CG693" t="s">
        <v>12599</v>
      </c>
    </row>
    <row r="694" spans="1:96" hidden="1" x14ac:dyDescent="0.25">
      <c r="A694">
        <v>693</v>
      </c>
      <c r="B694" t="s">
        <v>5814</v>
      </c>
      <c r="C694" t="s">
        <v>5815</v>
      </c>
      <c r="D694">
        <v>13</v>
      </c>
      <c r="E694">
        <v>30</v>
      </c>
      <c r="F694" t="s">
        <v>45</v>
      </c>
      <c r="G694">
        <v>20000</v>
      </c>
      <c r="H694" s="3">
        <f t="shared" si="240"/>
        <v>260000</v>
      </c>
      <c r="I694" s="3">
        <f t="shared" si="241"/>
        <v>600000</v>
      </c>
      <c r="J694">
        <v>0</v>
      </c>
      <c r="K694" s="3" t="str">
        <f t="shared" si="243"/>
        <v>No</v>
      </c>
      <c r="L694" s="3" t="str">
        <f t="shared" si="244"/>
        <v>with rating</v>
      </c>
      <c r="M694" s="3">
        <f t="shared" si="245"/>
        <v>1</v>
      </c>
      <c r="N694" s="3" t="str">
        <f t="shared" si="246"/>
        <v>Below average</v>
      </c>
      <c r="O694" s="3">
        <f t="shared" si="247"/>
        <v>0</v>
      </c>
      <c r="P694" s="3">
        <f t="shared" si="248"/>
        <v>0</v>
      </c>
      <c r="Q694" s="3">
        <f t="shared" si="249"/>
        <v>0</v>
      </c>
      <c r="R694" s="3">
        <f t="shared" si="250"/>
        <v>1</v>
      </c>
      <c r="S694" s="3">
        <f t="shared" si="251"/>
        <v>0</v>
      </c>
      <c r="T694" s="3">
        <f t="shared" si="252"/>
        <v>0</v>
      </c>
      <c r="U694" s="3" t="str">
        <f t="shared" si="253"/>
        <v>Good</v>
      </c>
      <c r="V694">
        <v>2.93</v>
      </c>
      <c r="W694">
        <v>3421</v>
      </c>
      <c r="X694">
        <v>863</v>
      </c>
      <c r="Y694" s="8">
        <f t="shared" si="254"/>
        <v>0.2522654194679918</v>
      </c>
      <c r="Z694">
        <v>469</v>
      </c>
      <c r="AA694">
        <v>621</v>
      </c>
      <c r="AB694">
        <v>510</v>
      </c>
      <c r="AC694">
        <v>958</v>
      </c>
      <c r="AD694" s="9">
        <f t="shared" si="255"/>
        <v>0.28003507746273021</v>
      </c>
      <c r="AE694">
        <v>0</v>
      </c>
      <c r="AF694">
        <v>0</v>
      </c>
      <c r="AG694" s="3" t="str">
        <f t="shared" si="256"/>
        <v>No</v>
      </c>
      <c r="AH694">
        <v>0</v>
      </c>
      <c r="AI694" s="3" t="str">
        <f t="shared" si="257"/>
        <v>No</v>
      </c>
      <c r="AJ694">
        <v>0</v>
      </c>
      <c r="AK694" s="3" t="str">
        <f t="shared" si="258"/>
        <v>No</v>
      </c>
      <c r="AL694" t="s">
        <v>5816</v>
      </c>
      <c r="AN694" t="s">
        <v>48</v>
      </c>
      <c r="AO694">
        <v>50</v>
      </c>
      <c r="AP694" s="6" t="s">
        <v>12443</v>
      </c>
      <c r="AQ694">
        <v>3</v>
      </c>
      <c r="AR694">
        <v>0</v>
      </c>
      <c r="AS694" s="3" t="str">
        <f t="shared" si="259"/>
        <v>No</v>
      </c>
      <c r="AT694">
        <v>45</v>
      </c>
      <c r="AU694">
        <v>50</v>
      </c>
      <c r="AV694" t="str">
        <f t="shared" si="260"/>
        <v>Yes</v>
      </c>
      <c r="AW694">
        <v>1</v>
      </c>
      <c r="AX694" t="s">
        <v>12445</v>
      </c>
      <c r="AY694" t="s">
        <v>51</v>
      </c>
      <c r="AZ694" s="6" t="s">
        <v>5817</v>
      </c>
      <c r="BA694" t="s">
        <v>5818</v>
      </c>
      <c r="BB694" t="s">
        <v>5819</v>
      </c>
      <c r="BC694" s="3" t="str">
        <f t="shared" si="261"/>
        <v>with rating</v>
      </c>
      <c r="BD694">
        <v>200089</v>
      </c>
      <c r="BE694" s="3">
        <v>87</v>
      </c>
      <c r="BF694" s="8">
        <f t="shared" si="262"/>
        <v>0.87</v>
      </c>
      <c r="BG694" s="5">
        <f t="shared" si="242"/>
        <v>174077.43</v>
      </c>
      <c r="BH694">
        <v>4.0966669831924696</v>
      </c>
      <c r="BI694" t="s">
        <v>5820</v>
      </c>
      <c r="BJ694">
        <v>0</v>
      </c>
      <c r="BK694" s="3" t="str">
        <f t="shared" si="263"/>
        <v>No</v>
      </c>
      <c r="BM694" t="s">
        <v>5821</v>
      </c>
      <c r="BN694" t="s">
        <v>5822</v>
      </c>
      <c r="BO694" t="s">
        <v>5823</v>
      </c>
      <c r="BP694" t="s">
        <v>58</v>
      </c>
      <c r="BQ694" t="s">
        <v>59</v>
      </c>
      <c r="BR694" t="s">
        <v>5816</v>
      </c>
      <c r="BS694" t="s">
        <v>12458</v>
      </c>
      <c r="BT694" t="s">
        <v>13516</v>
      </c>
      <c r="BU694" t="s">
        <v>12520</v>
      </c>
      <c r="BV694" t="s">
        <v>14062</v>
      </c>
      <c r="BW694" t="s">
        <v>13242</v>
      </c>
      <c r="BX694" t="s">
        <v>12560</v>
      </c>
      <c r="BY694" t="s">
        <v>12840</v>
      </c>
      <c r="BZ694" t="s">
        <v>14063</v>
      </c>
      <c r="CA694" t="s">
        <v>12545</v>
      </c>
      <c r="CB694" t="s">
        <v>12917</v>
      </c>
      <c r="CC694" t="s">
        <v>13247</v>
      </c>
      <c r="CD694" t="s">
        <v>12968</v>
      </c>
      <c r="CE694" t="s">
        <v>12463</v>
      </c>
      <c r="CF694" t="s">
        <v>12555</v>
      </c>
      <c r="CG694" t="s">
        <v>12493</v>
      </c>
      <c r="CH694" t="s">
        <v>12565</v>
      </c>
      <c r="CI694" t="s">
        <v>12489</v>
      </c>
      <c r="CJ694" t="s">
        <v>12508</v>
      </c>
      <c r="CK694" t="s">
        <v>12486</v>
      </c>
      <c r="CL694" t="s">
        <v>12475</v>
      </c>
    </row>
    <row r="695" spans="1:96" hidden="1" x14ac:dyDescent="0.25">
      <c r="A695">
        <v>694</v>
      </c>
      <c r="B695" t="s">
        <v>5824</v>
      </c>
      <c r="C695" t="s">
        <v>11903</v>
      </c>
      <c r="D695">
        <v>5.77</v>
      </c>
      <c r="E695">
        <v>9</v>
      </c>
      <c r="F695" t="s">
        <v>45</v>
      </c>
      <c r="G695">
        <v>100</v>
      </c>
      <c r="H695" s="3">
        <f t="shared" si="240"/>
        <v>577</v>
      </c>
      <c r="I695" s="3">
        <f t="shared" si="241"/>
        <v>900</v>
      </c>
      <c r="J695">
        <v>0</v>
      </c>
      <c r="K695" s="3" t="str">
        <f t="shared" si="243"/>
        <v>No</v>
      </c>
      <c r="L695" s="3" t="str">
        <f t="shared" si="244"/>
        <v>with rating</v>
      </c>
      <c r="M695" s="3">
        <f t="shared" si="245"/>
        <v>1</v>
      </c>
      <c r="N695" s="3" t="str">
        <f t="shared" si="246"/>
        <v>Below average</v>
      </c>
      <c r="O695" s="3">
        <f t="shared" si="247"/>
        <v>0</v>
      </c>
      <c r="P695" s="3">
        <f t="shared" si="248"/>
        <v>0</v>
      </c>
      <c r="Q695" s="3">
        <f t="shared" si="249"/>
        <v>0</v>
      </c>
      <c r="R695" s="3">
        <f t="shared" si="250"/>
        <v>1</v>
      </c>
      <c r="S695" s="3">
        <f t="shared" si="251"/>
        <v>0</v>
      </c>
      <c r="T695" s="3">
        <f t="shared" si="252"/>
        <v>0</v>
      </c>
      <c r="U695" s="3" t="str">
        <f t="shared" si="253"/>
        <v>Good</v>
      </c>
      <c r="V695">
        <v>2.9</v>
      </c>
      <c r="W695">
        <v>62</v>
      </c>
      <c r="X695">
        <v>16</v>
      </c>
      <c r="Y695" s="8">
        <f t="shared" si="254"/>
        <v>0.25806451612903225</v>
      </c>
      <c r="Z695">
        <v>8</v>
      </c>
      <c r="AA695">
        <v>13</v>
      </c>
      <c r="AB695">
        <v>4</v>
      </c>
      <c r="AC695">
        <v>21</v>
      </c>
      <c r="AD695" s="9">
        <f t="shared" si="255"/>
        <v>0.33870967741935482</v>
      </c>
      <c r="AE695">
        <v>0</v>
      </c>
      <c r="AF695">
        <v>0</v>
      </c>
      <c r="AG695" s="3" t="str">
        <f t="shared" si="256"/>
        <v>No</v>
      </c>
      <c r="AH695">
        <v>0</v>
      </c>
      <c r="AI695" s="3" t="str">
        <f t="shared" si="257"/>
        <v>No</v>
      </c>
      <c r="AJ695">
        <v>0</v>
      </c>
      <c r="AK695" s="3" t="str">
        <f t="shared" si="258"/>
        <v>No</v>
      </c>
      <c r="AL695" t="s">
        <v>11904</v>
      </c>
      <c r="AM695" t="s">
        <v>340</v>
      </c>
      <c r="AN695" t="s">
        <v>96</v>
      </c>
      <c r="AO695">
        <v>50</v>
      </c>
      <c r="AP695" s="6" t="s">
        <v>12443</v>
      </c>
      <c r="AQ695">
        <v>2</v>
      </c>
      <c r="AR695">
        <v>0</v>
      </c>
      <c r="AS695" s="3" t="str">
        <f t="shared" si="259"/>
        <v>No</v>
      </c>
      <c r="AT695">
        <v>43</v>
      </c>
      <c r="AU695">
        <v>50</v>
      </c>
      <c r="AV695" t="str">
        <f t="shared" si="260"/>
        <v>No</v>
      </c>
      <c r="AY695" t="s">
        <v>51</v>
      </c>
      <c r="AZ695" s="6" t="s">
        <v>5827</v>
      </c>
      <c r="BA695" t="s">
        <v>5827</v>
      </c>
      <c r="BB695" t="s">
        <v>5828</v>
      </c>
      <c r="BC695" s="3" t="str">
        <f t="shared" si="261"/>
        <v>with rating</v>
      </c>
      <c r="BD695">
        <v>2044</v>
      </c>
      <c r="BE695" s="3">
        <v>86</v>
      </c>
      <c r="BF695" s="8">
        <f t="shared" si="262"/>
        <v>0.86</v>
      </c>
      <c r="BG695" s="5">
        <f t="shared" si="242"/>
        <v>1757.84</v>
      </c>
      <c r="BH695">
        <v>4.0029354207436398</v>
      </c>
      <c r="BI695" t="s">
        <v>5829</v>
      </c>
      <c r="BJ695">
        <v>0</v>
      </c>
      <c r="BK695" s="3" t="str">
        <f t="shared" si="263"/>
        <v>No</v>
      </c>
      <c r="BM695" t="s">
        <v>5830</v>
      </c>
      <c r="BN695" t="s">
        <v>5831</v>
      </c>
      <c r="BO695" t="s">
        <v>5832</v>
      </c>
      <c r="BP695" t="s">
        <v>58</v>
      </c>
      <c r="BQ695" t="s">
        <v>59</v>
      </c>
      <c r="BR695" t="s">
        <v>11904</v>
      </c>
      <c r="BS695" t="s">
        <v>12458</v>
      </c>
      <c r="BT695" t="s">
        <v>12519</v>
      </c>
      <c r="BU695" t="s">
        <v>13856</v>
      </c>
      <c r="BV695" t="s">
        <v>12482</v>
      </c>
      <c r="BW695" t="s">
        <v>12766</v>
      </c>
      <c r="BX695" t="s">
        <v>12536</v>
      </c>
      <c r="BY695" t="s">
        <v>12524</v>
      </c>
      <c r="BZ695" t="s">
        <v>13032</v>
      </c>
      <c r="CA695" t="s">
        <v>12568</v>
      </c>
      <c r="CB695" t="s">
        <v>12487</v>
      </c>
      <c r="CC695" t="s">
        <v>12563</v>
      </c>
      <c r="CD695" t="s">
        <v>12475</v>
      </c>
      <c r="CE695" t="s">
        <v>12565</v>
      </c>
      <c r="CF695" t="s">
        <v>12486</v>
      </c>
      <c r="CG695" t="s">
        <v>12492</v>
      </c>
      <c r="CH695" t="s">
        <v>12508</v>
      </c>
      <c r="CI695" t="s">
        <v>12463</v>
      </c>
      <c r="CJ695" t="s">
        <v>12466</v>
      </c>
      <c r="CK695" t="s">
        <v>12599</v>
      </c>
    </row>
    <row r="696" spans="1:96" hidden="1" x14ac:dyDescent="0.25">
      <c r="A696">
        <v>695</v>
      </c>
      <c r="B696" t="s">
        <v>5833</v>
      </c>
      <c r="C696" t="s">
        <v>11905</v>
      </c>
      <c r="D696">
        <v>5</v>
      </c>
      <c r="E696">
        <v>5</v>
      </c>
      <c r="F696" t="s">
        <v>45</v>
      </c>
      <c r="G696">
        <v>100</v>
      </c>
      <c r="H696" s="3">
        <f t="shared" si="240"/>
        <v>500</v>
      </c>
      <c r="I696" s="3">
        <f t="shared" si="241"/>
        <v>500</v>
      </c>
      <c r="J696">
        <v>0</v>
      </c>
      <c r="K696" s="3" t="str">
        <f t="shared" si="243"/>
        <v>No</v>
      </c>
      <c r="L696" s="3" t="str">
        <f t="shared" si="244"/>
        <v>with rating</v>
      </c>
      <c r="M696" s="3">
        <f t="shared" si="245"/>
        <v>1</v>
      </c>
      <c r="N696" s="3" t="str">
        <f t="shared" si="246"/>
        <v>Above average</v>
      </c>
      <c r="O696" s="3">
        <f t="shared" si="247"/>
        <v>0</v>
      </c>
      <c r="P696" s="3">
        <f t="shared" si="248"/>
        <v>0</v>
      </c>
      <c r="Q696" s="3">
        <f t="shared" si="249"/>
        <v>0</v>
      </c>
      <c r="R696" s="3">
        <f t="shared" si="250"/>
        <v>0</v>
      </c>
      <c r="S696" s="3">
        <f t="shared" si="251"/>
        <v>1</v>
      </c>
      <c r="T696" s="3">
        <f t="shared" si="252"/>
        <v>0</v>
      </c>
      <c r="U696" s="3" t="str">
        <f t="shared" si="253"/>
        <v>Very good</v>
      </c>
      <c r="V696">
        <v>3.91</v>
      </c>
      <c r="W696">
        <v>43</v>
      </c>
      <c r="X696">
        <v>22</v>
      </c>
      <c r="Y696" s="8">
        <f t="shared" si="254"/>
        <v>0.51162790697674421</v>
      </c>
      <c r="Z696">
        <v>9</v>
      </c>
      <c r="AA696">
        <v>4</v>
      </c>
      <c r="AB696">
        <v>2</v>
      </c>
      <c r="AC696">
        <v>6</v>
      </c>
      <c r="AD696" s="9">
        <f t="shared" si="255"/>
        <v>0.13953488372093023</v>
      </c>
      <c r="AE696">
        <v>0</v>
      </c>
      <c r="AF696">
        <v>0</v>
      </c>
      <c r="AG696" s="3" t="str">
        <f t="shared" si="256"/>
        <v>No</v>
      </c>
      <c r="AH696">
        <v>0</v>
      </c>
      <c r="AI696" s="3" t="str">
        <f t="shared" si="257"/>
        <v>No</v>
      </c>
      <c r="AJ696">
        <v>0</v>
      </c>
      <c r="AK696" s="3" t="str">
        <f t="shared" si="258"/>
        <v>No</v>
      </c>
      <c r="AL696" t="s">
        <v>11906</v>
      </c>
      <c r="AM696" t="s">
        <v>1964</v>
      </c>
      <c r="AN696" t="s">
        <v>64</v>
      </c>
      <c r="AO696">
        <v>1</v>
      </c>
      <c r="AP696" s="6" t="s">
        <v>12443</v>
      </c>
      <c r="AQ696">
        <v>2</v>
      </c>
      <c r="AR696">
        <v>0</v>
      </c>
      <c r="AS696" s="3" t="str">
        <f t="shared" si="259"/>
        <v>No</v>
      </c>
      <c r="AT696">
        <v>24</v>
      </c>
      <c r="AU696">
        <v>50</v>
      </c>
      <c r="AV696" t="str">
        <f t="shared" si="260"/>
        <v>No</v>
      </c>
      <c r="AY696" t="s">
        <v>51</v>
      </c>
      <c r="AZ696" s="6" t="s">
        <v>532</v>
      </c>
      <c r="BA696" t="s">
        <v>532</v>
      </c>
      <c r="BB696" t="s">
        <v>5836</v>
      </c>
      <c r="BC696" s="3" t="str">
        <f t="shared" si="261"/>
        <v>with rating</v>
      </c>
      <c r="BD696">
        <v>10474</v>
      </c>
      <c r="BE696" s="3">
        <v>83</v>
      </c>
      <c r="BF696" s="8">
        <f t="shared" si="262"/>
        <v>0.83</v>
      </c>
      <c r="BG696" s="5">
        <f t="shared" si="242"/>
        <v>8693.42</v>
      </c>
      <c r="BH696">
        <v>3.90853542104258</v>
      </c>
      <c r="BI696" t="s">
        <v>534</v>
      </c>
      <c r="BJ696">
        <v>0</v>
      </c>
      <c r="BK696" s="3" t="str">
        <f t="shared" si="263"/>
        <v>No</v>
      </c>
      <c r="BM696" t="s">
        <v>5837</v>
      </c>
      <c r="BN696" t="s">
        <v>5838</v>
      </c>
      <c r="BO696" t="s">
        <v>5839</v>
      </c>
      <c r="BP696" t="s">
        <v>58</v>
      </c>
      <c r="BQ696" t="s">
        <v>59</v>
      </c>
      <c r="BR696" t="s">
        <v>11906</v>
      </c>
      <c r="BS696" t="s">
        <v>12458</v>
      </c>
      <c r="BT696" t="s">
        <v>12573</v>
      </c>
      <c r="BU696" t="s">
        <v>12519</v>
      </c>
      <c r="BV696" t="s">
        <v>12582</v>
      </c>
      <c r="BW696" t="s">
        <v>12617</v>
      </c>
      <c r="BX696" t="s">
        <v>12473</v>
      </c>
      <c r="BY696" t="s">
        <v>12554</v>
      </c>
      <c r="BZ696" t="s">
        <v>12463</v>
      </c>
      <c r="CA696" t="s">
        <v>12459</v>
      </c>
      <c r="CB696" t="s">
        <v>12524</v>
      </c>
      <c r="CC696" t="s">
        <v>12626</v>
      </c>
      <c r="CD696" t="s">
        <v>12492</v>
      </c>
      <c r="CE696" t="s">
        <v>12466</v>
      </c>
    </row>
    <row r="697" spans="1:96" hidden="1" x14ac:dyDescent="0.25">
      <c r="A697">
        <v>696</v>
      </c>
      <c r="B697" t="s">
        <v>5840</v>
      </c>
      <c r="C697" t="s">
        <v>11907</v>
      </c>
      <c r="D697">
        <v>11</v>
      </c>
      <c r="E697">
        <v>10</v>
      </c>
      <c r="F697" t="s">
        <v>45</v>
      </c>
      <c r="G697">
        <v>5000</v>
      </c>
      <c r="H697" s="3">
        <f t="shared" si="240"/>
        <v>55000</v>
      </c>
      <c r="I697" s="3">
        <f t="shared" si="241"/>
        <v>50000</v>
      </c>
      <c r="J697">
        <v>0</v>
      </c>
      <c r="K697" s="3" t="str">
        <f t="shared" si="243"/>
        <v>No</v>
      </c>
      <c r="L697" s="3" t="str">
        <f t="shared" si="244"/>
        <v>with rating</v>
      </c>
      <c r="M697" s="3">
        <f t="shared" si="245"/>
        <v>1</v>
      </c>
      <c r="N697" s="3" t="str">
        <f t="shared" si="246"/>
        <v>Below average</v>
      </c>
      <c r="O697" s="3">
        <f t="shared" si="247"/>
        <v>0</v>
      </c>
      <c r="P697" s="3">
        <f t="shared" si="248"/>
        <v>0</v>
      </c>
      <c r="Q697" s="3">
        <f t="shared" si="249"/>
        <v>0</v>
      </c>
      <c r="R697" s="3">
        <f t="shared" si="250"/>
        <v>1</v>
      </c>
      <c r="S697" s="3">
        <f t="shared" si="251"/>
        <v>0</v>
      </c>
      <c r="T697" s="3">
        <f t="shared" si="252"/>
        <v>0</v>
      </c>
      <c r="U697" s="3" t="str">
        <f t="shared" si="253"/>
        <v>Good</v>
      </c>
      <c r="V697">
        <v>3.34</v>
      </c>
      <c r="W697">
        <v>1897</v>
      </c>
      <c r="X697">
        <v>669</v>
      </c>
      <c r="Y697" s="8">
        <f t="shared" si="254"/>
        <v>0.3526620980495519</v>
      </c>
      <c r="Z697">
        <v>302</v>
      </c>
      <c r="AA697">
        <v>328</v>
      </c>
      <c r="AB697">
        <v>196</v>
      </c>
      <c r="AC697">
        <v>402</v>
      </c>
      <c r="AD697" s="9">
        <f t="shared" si="255"/>
        <v>0.21191354770690565</v>
      </c>
      <c r="AE697">
        <v>0</v>
      </c>
      <c r="AF697">
        <v>0</v>
      </c>
      <c r="AG697" s="3" t="str">
        <f t="shared" si="256"/>
        <v>No</v>
      </c>
      <c r="AH697">
        <v>0</v>
      </c>
      <c r="AI697" s="3" t="str">
        <f t="shared" si="257"/>
        <v>No</v>
      </c>
      <c r="AJ697">
        <v>0</v>
      </c>
      <c r="AK697" s="3" t="str">
        <f t="shared" si="258"/>
        <v>No</v>
      </c>
      <c r="AL697" t="s">
        <v>5842</v>
      </c>
      <c r="AM697" t="s">
        <v>47</v>
      </c>
      <c r="AN697" t="s">
        <v>64</v>
      </c>
      <c r="AO697">
        <v>3</v>
      </c>
      <c r="AP697" s="6" t="s">
        <v>12443</v>
      </c>
      <c r="AQ697">
        <v>3</v>
      </c>
      <c r="AR697">
        <v>0</v>
      </c>
      <c r="AS697" s="3" t="str">
        <f t="shared" si="259"/>
        <v>No</v>
      </c>
      <c r="AT697">
        <v>30</v>
      </c>
      <c r="AU697">
        <v>50</v>
      </c>
      <c r="AV697" t="str">
        <f t="shared" si="260"/>
        <v>No</v>
      </c>
      <c r="AY697" t="s">
        <v>51</v>
      </c>
      <c r="AZ697" s="6" t="s">
        <v>5843</v>
      </c>
      <c r="BA697" t="s">
        <v>5844</v>
      </c>
      <c r="BB697" t="s">
        <v>5845</v>
      </c>
      <c r="BC697" s="3" t="str">
        <f t="shared" si="261"/>
        <v>with rating</v>
      </c>
      <c r="BD697">
        <v>5660</v>
      </c>
      <c r="BE697" s="3">
        <v>84</v>
      </c>
      <c r="BF697" s="8">
        <f t="shared" si="262"/>
        <v>0.84</v>
      </c>
      <c r="BG697" s="5">
        <f t="shared" si="242"/>
        <v>4754.3999999999996</v>
      </c>
      <c r="BH697">
        <v>3.95830388692579</v>
      </c>
      <c r="BI697" t="s">
        <v>5846</v>
      </c>
      <c r="BJ697">
        <v>1</v>
      </c>
      <c r="BK697" s="3" t="str">
        <f t="shared" si="263"/>
        <v>Yes</v>
      </c>
      <c r="BL697" t="s">
        <v>5847</v>
      </c>
      <c r="BM697" t="s">
        <v>5848</v>
      </c>
      <c r="BN697" t="s">
        <v>5849</v>
      </c>
      <c r="BO697" t="s">
        <v>5850</v>
      </c>
      <c r="BP697" t="s">
        <v>58</v>
      </c>
      <c r="BQ697" t="s">
        <v>59</v>
      </c>
      <c r="BR697" t="s">
        <v>5842</v>
      </c>
      <c r="BS697" t="s">
        <v>13592</v>
      </c>
      <c r="BT697" t="s">
        <v>12458</v>
      </c>
      <c r="BU697" t="s">
        <v>12861</v>
      </c>
      <c r="BV697" t="s">
        <v>12767</v>
      </c>
      <c r="BW697" t="s">
        <v>12520</v>
      </c>
      <c r="BX697" t="s">
        <v>12607</v>
      </c>
      <c r="BY697" t="s">
        <v>12529</v>
      </c>
      <c r="BZ697" t="s">
        <v>13632</v>
      </c>
      <c r="CA697" t="s">
        <v>12463</v>
      </c>
      <c r="CB697" t="s">
        <v>12459</v>
      </c>
      <c r="CC697" t="s">
        <v>12650</v>
      </c>
      <c r="CD697" t="s">
        <v>14064</v>
      </c>
      <c r="CE697" t="s">
        <v>12493</v>
      </c>
      <c r="CF697" t="s">
        <v>13373</v>
      </c>
      <c r="CG697" t="s">
        <v>12609</v>
      </c>
      <c r="CH697" t="s">
        <v>12466</v>
      </c>
      <c r="CI697" t="s">
        <v>12515</v>
      </c>
    </row>
    <row r="698" spans="1:96" hidden="1" x14ac:dyDescent="0.25">
      <c r="A698">
        <v>697</v>
      </c>
      <c r="B698" t="s">
        <v>5851</v>
      </c>
      <c r="C698" t="s">
        <v>5852</v>
      </c>
      <c r="D698">
        <v>6</v>
      </c>
      <c r="E698">
        <v>17</v>
      </c>
      <c r="F698" t="s">
        <v>45</v>
      </c>
      <c r="G698">
        <v>100</v>
      </c>
      <c r="H698" s="3">
        <f t="shared" si="240"/>
        <v>600</v>
      </c>
      <c r="I698" s="3">
        <f t="shared" si="241"/>
        <v>1700</v>
      </c>
      <c r="J698">
        <v>0</v>
      </c>
      <c r="K698" s="3" t="str">
        <f t="shared" si="243"/>
        <v>No</v>
      </c>
      <c r="L698" s="3" t="str">
        <f t="shared" si="244"/>
        <v>with rating</v>
      </c>
      <c r="M698" s="3">
        <f t="shared" si="245"/>
        <v>1</v>
      </c>
      <c r="N698" s="3" t="str">
        <f t="shared" si="246"/>
        <v>Below average</v>
      </c>
      <c r="O698" s="3">
        <f t="shared" si="247"/>
        <v>0</v>
      </c>
      <c r="P698" s="3">
        <f t="shared" si="248"/>
        <v>0</v>
      </c>
      <c r="Q698" s="3">
        <f t="shared" si="249"/>
        <v>0</v>
      </c>
      <c r="R698" s="3">
        <f t="shared" si="250"/>
        <v>1</v>
      </c>
      <c r="S698" s="3">
        <f t="shared" si="251"/>
        <v>0</v>
      </c>
      <c r="T698" s="3">
        <f t="shared" si="252"/>
        <v>0</v>
      </c>
      <c r="U698" s="3" t="str">
        <f t="shared" si="253"/>
        <v>Good</v>
      </c>
      <c r="V698">
        <v>3.47</v>
      </c>
      <c r="W698">
        <v>55</v>
      </c>
      <c r="X698">
        <v>22</v>
      </c>
      <c r="Y698" s="8">
        <f t="shared" si="254"/>
        <v>0.4</v>
      </c>
      <c r="Z698">
        <v>9</v>
      </c>
      <c r="AA698">
        <v>6</v>
      </c>
      <c r="AB698">
        <v>9</v>
      </c>
      <c r="AC698">
        <v>9</v>
      </c>
      <c r="AD698" s="9">
        <f t="shared" si="255"/>
        <v>0.16363636363636364</v>
      </c>
      <c r="AE698">
        <v>0</v>
      </c>
      <c r="AF698">
        <v>0</v>
      </c>
      <c r="AG698" s="3" t="str">
        <f t="shared" si="256"/>
        <v>No</v>
      </c>
      <c r="AH698">
        <v>0</v>
      </c>
      <c r="AI698" s="3" t="str">
        <f t="shared" si="257"/>
        <v>No</v>
      </c>
      <c r="AJ698">
        <v>0</v>
      </c>
      <c r="AK698" s="3" t="str">
        <f t="shared" si="258"/>
        <v>No</v>
      </c>
      <c r="AL698" t="s">
        <v>5853</v>
      </c>
      <c r="AM698" t="s">
        <v>63</v>
      </c>
      <c r="AN698" t="s">
        <v>1678</v>
      </c>
      <c r="AO698">
        <v>50</v>
      </c>
      <c r="AP698" s="6" t="s">
        <v>12443</v>
      </c>
      <c r="AQ698">
        <v>2</v>
      </c>
      <c r="AR698">
        <v>0</v>
      </c>
      <c r="AS698" s="3" t="str">
        <f t="shared" si="259"/>
        <v>No</v>
      </c>
      <c r="AT698">
        <v>49</v>
      </c>
      <c r="AU698">
        <v>50</v>
      </c>
      <c r="AV698" t="str">
        <f t="shared" si="260"/>
        <v>No</v>
      </c>
      <c r="AY698" t="s">
        <v>51</v>
      </c>
      <c r="AZ698" s="6" t="s">
        <v>1679</v>
      </c>
      <c r="BA698" t="s">
        <v>1680</v>
      </c>
      <c r="BB698" t="s">
        <v>1681</v>
      </c>
      <c r="BC698" s="3" t="str">
        <f t="shared" si="261"/>
        <v>with rating</v>
      </c>
      <c r="BD698">
        <v>7851</v>
      </c>
      <c r="BE698" s="3">
        <v>89</v>
      </c>
      <c r="BF698" s="8">
        <f t="shared" si="262"/>
        <v>0.89</v>
      </c>
      <c r="BG698" s="5">
        <f t="shared" si="242"/>
        <v>6987.39</v>
      </c>
      <c r="BH698">
        <v>4.2162781811234202</v>
      </c>
      <c r="BI698" t="s">
        <v>1682</v>
      </c>
      <c r="BJ698">
        <v>0</v>
      </c>
      <c r="BK698" s="3" t="str">
        <f t="shared" si="263"/>
        <v>No</v>
      </c>
      <c r="BM698" t="s">
        <v>5854</v>
      </c>
      <c r="BN698" t="s">
        <v>5855</v>
      </c>
      <c r="BO698" s="1" t="s">
        <v>5856</v>
      </c>
      <c r="BP698" t="s">
        <v>58</v>
      </c>
      <c r="BQ698" t="s">
        <v>59</v>
      </c>
      <c r="BR698" t="s">
        <v>5853</v>
      </c>
      <c r="BS698" t="s">
        <v>13136</v>
      </c>
      <c r="BT698" t="s">
        <v>12586</v>
      </c>
      <c r="BU698" t="s">
        <v>14065</v>
      </c>
      <c r="BV698" t="s">
        <v>12469</v>
      </c>
      <c r="BW698" t="s">
        <v>12512</v>
      </c>
      <c r="BX698" t="s">
        <v>12458</v>
      </c>
      <c r="BY698" t="s">
        <v>13131</v>
      </c>
      <c r="BZ698" t="s">
        <v>12473</v>
      </c>
      <c r="CA698" t="s">
        <v>14066</v>
      </c>
      <c r="CB698" t="s">
        <v>12518</v>
      </c>
      <c r="CC698" t="s">
        <v>12501</v>
      </c>
      <c r="CD698" t="s">
        <v>12466</v>
      </c>
      <c r="CE698" t="s">
        <v>12463</v>
      </c>
      <c r="CF698" t="s">
        <v>12924</v>
      </c>
      <c r="CG698" t="s">
        <v>12633</v>
      </c>
      <c r="CH698" t="s">
        <v>12475</v>
      </c>
      <c r="CI698" t="s">
        <v>13135</v>
      </c>
      <c r="CJ698" t="s">
        <v>12510</v>
      </c>
    </row>
    <row r="699" spans="1:96" hidden="1" x14ac:dyDescent="0.25">
      <c r="A699">
        <v>698</v>
      </c>
      <c r="B699" t="s">
        <v>5857</v>
      </c>
      <c r="C699" t="s">
        <v>5858</v>
      </c>
      <c r="D699">
        <v>5</v>
      </c>
      <c r="E699">
        <v>5</v>
      </c>
      <c r="F699" t="s">
        <v>45</v>
      </c>
      <c r="G699">
        <v>1000</v>
      </c>
      <c r="H699" s="3">
        <f t="shared" si="240"/>
        <v>5000</v>
      </c>
      <c r="I699" s="3">
        <f t="shared" si="241"/>
        <v>5000</v>
      </c>
      <c r="J699">
        <v>0</v>
      </c>
      <c r="K699" s="3" t="str">
        <f t="shared" si="243"/>
        <v>No</v>
      </c>
      <c r="L699" s="3" t="str">
        <f t="shared" si="244"/>
        <v>with rating</v>
      </c>
      <c r="M699" s="3">
        <f t="shared" si="245"/>
        <v>1</v>
      </c>
      <c r="N699" s="3" t="str">
        <f t="shared" si="246"/>
        <v>Below average</v>
      </c>
      <c r="O699" s="3">
        <f t="shared" si="247"/>
        <v>0</v>
      </c>
      <c r="P699" s="3">
        <f t="shared" si="248"/>
        <v>0</v>
      </c>
      <c r="Q699" s="3">
        <f t="shared" si="249"/>
        <v>0</v>
      </c>
      <c r="R699" s="3">
        <f t="shared" si="250"/>
        <v>1</v>
      </c>
      <c r="S699" s="3">
        <f t="shared" si="251"/>
        <v>0</v>
      </c>
      <c r="T699" s="3">
        <f t="shared" si="252"/>
        <v>0</v>
      </c>
      <c r="U699" s="3" t="str">
        <f t="shared" si="253"/>
        <v>Good</v>
      </c>
      <c r="V699">
        <v>3.34</v>
      </c>
      <c r="W699">
        <v>252</v>
      </c>
      <c r="X699">
        <v>80</v>
      </c>
      <c r="Y699" s="8">
        <f t="shared" si="254"/>
        <v>0.31746031746031744</v>
      </c>
      <c r="Z699">
        <v>44</v>
      </c>
      <c r="AA699">
        <v>57</v>
      </c>
      <c r="AB699">
        <v>23</v>
      </c>
      <c r="AC699">
        <v>48</v>
      </c>
      <c r="AD699" s="9">
        <f t="shared" si="255"/>
        <v>0.19047619047619047</v>
      </c>
      <c r="AE699">
        <v>0</v>
      </c>
      <c r="AF699">
        <v>0</v>
      </c>
      <c r="AG699" s="3" t="str">
        <f t="shared" si="256"/>
        <v>No</v>
      </c>
      <c r="AH699">
        <v>0</v>
      </c>
      <c r="AI699" s="3" t="str">
        <f t="shared" si="257"/>
        <v>No</v>
      </c>
      <c r="AJ699">
        <v>0</v>
      </c>
      <c r="AK699" s="3" t="str">
        <f t="shared" si="258"/>
        <v>No</v>
      </c>
      <c r="AL699" t="s">
        <v>5859</v>
      </c>
      <c r="AM699" t="s">
        <v>129</v>
      </c>
      <c r="AN699" t="s">
        <v>64</v>
      </c>
      <c r="AO699">
        <v>15</v>
      </c>
      <c r="AP699" s="6" t="s">
        <v>12443</v>
      </c>
      <c r="AQ699">
        <v>2</v>
      </c>
      <c r="AR699">
        <v>0</v>
      </c>
      <c r="AS699" s="3" t="str">
        <f t="shared" si="259"/>
        <v>No</v>
      </c>
      <c r="AT699">
        <v>41</v>
      </c>
      <c r="AU699">
        <v>50</v>
      </c>
      <c r="AV699" t="str">
        <f t="shared" si="260"/>
        <v>Yes</v>
      </c>
      <c r="AW699">
        <v>1</v>
      </c>
      <c r="AX699" t="s">
        <v>12445</v>
      </c>
      <c r="AY699" t="s">
        <v>51</v>
      </c>
      <c r="AZ699" s="6" t="s">
        <v>5860</v>
      </c>
      <c r="BA699" t="s">
        <v>5861</v>
      </c>
      <c r="BB699" t="s">
        <v>5862</v>
      </c>
      <c r="BC699" s="3" t="str">
        <f t="shared" si="261"/>
        <v>with rating</v>
      </c>
      <c r="BD699">
        <v>15948</v>
      </c>
      <c r="BE699" s="3">
        <v>87</v>
      </c>
      <c r="BF699" s="8">
        <f t="shared" si="262"/>
        <v>0.87</v>
      </c>
      <c r="BG699" s="5">
        <f t="shared" si="242"/>
        <v>13874.76</v>
      </c>
      <c r="BH699">
        <v>4.0947454226235198</v>
      </c>
      <c r="BI699" t="s">
        <v>5863</v>
      </c>
      <c r="BJ699">
        <v>1</v>
      </c>
      <c r="BK699" s="3" t="str">
        <f t="shared" si="263"/>
        <v>Yes</v>
      </c>
      <c r="BL699" t="s">
        <v>5864</v>
      </c>
      <c r="BM699" t="s">
        <v>5865</v>
      </c>
      <c r="BN699" t="s">
        <v>5866</v>
      </c>
      <c r="BO699" t="s">
        <v>5867</v>
      </c>
      <c r="BP699" t="s">
        <v>58</v>
      </c>
      <c r="BQ699" t="s">
        <v>59</v>
      </c>
      <c r="BR699" t="s">
        <v>5859</v>
      </c>
      <c r="BS699" t="s">
        <v>14067</v>
      </c>
      <c r="BT699" t="s">
        <v>12459</v>
      </c>
      <c r="BU699" t="s">
        <v>14068</v>
      </c>
      <c r="BV699" t="s">
        <v>12458</v>
      </c>
      <c r="BW699" t="s">
        <v>12534</v>
      </c>
      <c r="BX699" t="s">
        <v>12582</v>
      </c>
      <c r="BY699" t="s">
        <v>12473</v>
      </c>
      <c r="BZ699" t="s">
        <v>13945</v>
      </c>
      <c r="CA699" t="s">
        <v>12576</v>
      </c>
      <c r="CB699" t="s">
        <v>14069</v>
      </c>
      <c r="CC699" t="s">
        <v>12653</v>
      </c>
      <c r="CD699" t="s">
        <v>14070</v>
      </c>
      <c r="CE699" t="s">
        <v>14071</v>
      </c>
      <c r="CF699" t="s">
        <v>12466</v>
      </c>
      <c r="CG699" t="s">
        <v>14072</v>
      </c>
      <c r="CH699" t="s">
        <v>14073</v>
      </c>
      <c r="CI699" t="s">
        <v>13066</v>
      </c>
    </row>
    <row r="700" spans="1:96" hidden="1" x14ac:dyDescent="0.25">
      <c r="A700">
        <v>699</v>
      </c>
      <c r="B700" t="s">
        <v>1621</v>
      </c>
      <c r="C700" t="s">
        <v>1622</v>
      </c>
      <c r="D700">
        <v>6</v>
      </c>
      <c r="E700">
        <v>7</v>
      </c>
      <c r="F700" t="s">
        <v>45</v>
      </c>
      <c r="G700">
        <v>50</v>
      </c>
      <c r="H700" s="3">
        <f t="shared" si="240"/>
        <v>300</v>
      </c>
      <c r="I700" s="3">
        <f t="shared" si="241"/>
        <v>350</v>
      </c>
      <c r="J700">
        <v>0</v>
      </c>
      <c r="K700" s="3" t="str">
        <f t="shared" si="243"/>
        <v>No</v>
      </c>
      <c r="L700" s="3" t="str">
        <f t="shared" si="244"/>
        <v>with rating</v>
      </c>
      <c r="M700" s="3">
        <f t="shared" si="245"/>
        <v>1</v>
      </c>
      <c r="N700" s="3" t="str">
        <f t="shared" si="246"/>
        <v>Below average</v>
      </c>
      <c r="O700" s="3">
        <f t="shared" si="247"/>
        <v>0</v>
      </c>
      <c r="P700" s="3">
        <f t="shared" si="248"/>
        <v>0</v>
      </c>
      <c r="Q700" s="3">
        <f t="shared" si="249"/>
        <v>0</v>
      </c>
      <c r="R700" s="3">
        <f t="shared" si="250"/>
        <v>1</v>
      </c>
      <c r="S700" s="3">
        <f t="shared" si="251"/>
        <v>0</v>
      </c>
      <c r="T700" s="3">
        <f t="shared" si="252"/>
        <v>0</v>
      </c>
      <c r="U700" s="3" t="str">
        <f t="shared" si="253"/>
        <v>Good</v>
      </c>
      <c r="V700">
        <v>2.67</v>
      </c>
      <c r="W700">
        <v>3</v>
      </c>
      <c r="X700">
        <v>1</v>
      </c>
      <c r="Y700" s="8">
        <f t="shared" si="254"/>
        <v>0.33333333333333331</v>
      </c>
      <c r="Z700">
        <v>0</v>
      </c>
      <c r="AA700">
        <v>0</v>
      </c>
      <c r="AB700">
        <v>1</v>
      </c>
      <c r="AC700">
        <v>1</v>
      </c>
      <c r="AD700" s="9">
        <f t="shared" si="255"/>
        <v>0.33333333333333331</v>
      </c>
      <c r="AE700">
        <v>0</v>
      </c>
      <c r="AF700">
        <v>0</v>
      </c>
      <c r="AG700" s="3" t="str">
        <f t="shared" si="256"/>
        <v>No</v>
      </c>
      <c r="AH700">
        <v>0</v>
      </c>
      <c r="AI700" s="3" t="str">
        <f t="shared" si="257"/>
        <v>No</v>
      </c>
      <c r="AJ700">
        <v>0</v>
      </c>
      <c r="AK700" s="3" t="str">
        <f t="shared" si="258"/>
        <v>No</v>
      </c>
      <c r="AL700" t="s">
        <v>1623</v>
      </c>
      <c r="AM700" t="s">
        <v>340</v>
      </c>
      <c r="AN700" t="s">
        <v>96</v>
      </c>
      <c r="AO700">
        <v>46</v>
      </c>
      <c r="AP700" s="6" t="s">
        <v>12443</v>
      </c>
      <c r="AQ700">
        <v>2</v>
      </c>
      <c r="AR700">
        <v>0</v>
      </c>
      <c r="AS700" s="3" t="str">
        <f t="shared" si="259"/>
        <v>No</v>
      </c>
      <c r="AT700">
        <v>8</v>
      </c>
      <c r="AU700">
        <v>50</v>
      </c>
      <c r="AV700" t="str">
        <f t="shared" si="260"/>
        <v>No</v>
      </c>
      <c r="AY700" t="s">
        <v>51</v>
      </c>
      <c r="AZ700" s="6" t="s">
        <v>1624</v>
      </c>
      <c r="BA700" t="s">
        <v>1624</v>
      </c>
      <c r="BB700" t="s">
        <v>1625</v>
      </c>
      <c r="BC700" s="3" t="str">
        <f t="shared" si="261"/>
        <v>with rating</v>
      </c>
      <c r="BD700">
        <v>1374</v>
      </c>
      <c r="BE700" s="3">
        <v>86</v>
      </c>
      <c r="BF700" s="8">
        <f t="shared" si="262"/>
        <v>0.86</v>
      </c>
      <c r="BG700" s="5">
        <f t="shared" si="242"/>
        <v>1181.6400000000001</v>
      </c>
      <c r="BH700">
        <v>4.0589519650654999</v>
      </c>
      <c r="BI700" t="s">
        <v>1626</v>
      </c>
      <c r="BJ700">
        <v>0</v>
      </c>
      <c r="BK700" s="3" t="str">
        <f t="shared" si="263"/>
        <v>No</v>
      </c>
      <c r="BM700" t="s">
        <v>1627</v>
      </c>
      <c r="BN700" t="s">
        <v>1628</v>
      </c>
      <c r="BO700" t="s">
        <v>1629</v>
      </c>
      <c r="BP700" t="s">
        <v>58</v>
      </c>
      <c r="BQ700" t="s">
        <v>59</v>
      </c>
      <c r="BR700" t="s">
        <v>1623</v>
      </c>
      <c r="BS700" t="s">
        <v>12510</v>
      </c>
      <c r="BT700" t="s">
        <v>12603</v>
      </c>
      <c r="BU700" t="s">
        <v>12573</v>
      </c>
      <c r="BV700" t="s">
        <v>13105</v>
      </c>
      <c r="BW700" t="s">
        <v>13106</v>
      </c>
      <c r="BX700" t="s">
        <v>12853</v>
      </c>
      <c r="BY700" t="s">
        <v>13107</v>
      </c>
      <c r="BZ700" t="s">
        <v>12473</v>
      </c>
      <c r="CA700" t="s">
        <v>12577</v>
      </c>
      <c r="CB700" t="s">
        <v>12463</v>
      </c>
      <c r="CC700" t="s">
        <v>12458</v>
      </c>
      <c r="CD700" t="s">
        <v>12632</v>
      </c>
      <c r="CE700" t="s">
        <v>12492</v>
      </c>
      <c r="CF700" t="s">
        <v>12582</v>
      </c>
      <c r="CG700" t="s">
        <v>13081</v>
      </c>
      <c r="CH700" t="s">
        <v>12602</v>
      </c>
      <c r="CI700" t="s">
        <v>12505</v>
      </c>
    </row>
    <row r="701" spans="1:96" hidden="1" x14ac:dyDescent="0.25">
      <c r="A701">
        <v>700</v>
      </c>
      <c r="B701" t="s">
        <v>5868</v>
      </c>
      <c r="C701" t="s">
        <v>5869</v>
      </c>
      <c r="D701">
        <v>8</v>
      </c>
      <c r="E701">
        <v>7</v>
      </c>
      <c r="F701" t="s">
        <v>45</v>
      </c>
      <c r="G701">
        <v>1000</v>
      </c>
      <c r="H701" s="3">
        <f t="shared" si="240"/>
        <v>8000</v>
      </c>
      <c r="I701" s="3">
        <f t="shared" si="241"/>
        <v>7000</v>
      </c>
      <c r="J701">
        <v>1</v>
      </c>
      <c r="K701" s="3" t="str">
        <f t="shared" si="243"/>
        <v>Yes</v>
      </c>
      <c r="L701" s="3" t="str">
        <f t="shared" si="244"/>
        <v>with rating</v>
      </c>
      <c r="M701" s="3">
        <f t="shared" si="245"/>
        <v>1</v>
      </c>
      <c r="N701" s="3" t="str">
        <f t="shared" si="246"/>
        <v>Below average</v>
      </c>
      <c r="O701" s="3">
        <f t="shared" si="247"/>
        <v>0</v>
      </c>
      <c r="P701" s="3">
        <f t="shared" si="248"/>
        <v>0</v>
      </c>
      <c r="Q701" s="3">
        <f t="shared" si="249"/>
        <v>0</v>
      </c>
      <c r="R701" s="3">
        <f t="shared" si="250"/>
        <v>1</v>
      </c>
      <c r="S701" s="3">
        <f t="shared" si="251"/>
        <v>0</v>
      </c>
      <c r="T701" s="3">
        <f t="shared" si="252"/>
        <v>0</v>
      </c>
      <c r="U701" s="3" t="str">
        <f t="shared" si="253"/>
        <v>Good</v>
      </c>
      <c r="V701">
        <v>3.47</v>
      </c>
      <c r="W701">
        <v>378</v>
      </c>
      <c r="X701">
        <v>145</v>
      </c>
      <c r="Y701" s="8">
        <f t="shared" si="254"/>
        <v>0.3835978835978836</v>
      </c>
      <c r="Z701">
        <v>67</v>
      </c>
      <c r="AA701">
        <v>54</v>
      </c>
      <c r="AB701">
        <v>44</v>
      </c>
      <c r="AC701">
        <v>68</v>
      </c>
      <c r="AD701" s="9">
        <f t="shared" si="255"/>
        <v>0.17989417989417988</v>
      </c>
      <c r="AE701">
        <v>0</v>
      </c>
      <c r="AF701">
        <v>0</v>
      </c>
      <c r="AG701" s="3" t="str">
        <f t="shared" si="256"/>
        <v>No</v>
      </c>
      <c r="AH701">
        <v>0</v>
      </c>
      <c r="AI701" s="3" t="str">
        <f t="shared" si="257"/>
        <v>No</v>
      </c>
      <c r="AJ701">
        <v>0</v>
      </c>
      <c r="AK701" s="3" t="str">
        <f t="shared" si="258"/>
        <v>No</v>
      </c>
      <c r="AL701" t="s">
        <v>5870</v>
      </c>
      <c r="AM701" t="s">
        <v>129</v>
      </c>
      <c r="AN701" t="s">
        <v>64</v>
      </c>
      <c r="AO701">
        <v>5</v>
      </c>
      <c r="AP701" s="6" t="s">
        <v>12443</v>
      </c>
      <c r="AQ701">
        <v>2</v>
      </c>
      <c r="AR701">
        <v>0</v>
      </c>
      <c r="AS701" s="3" t="str">
        <f t="shared" si="259"/>
        <v>No</v>
      </c>
      <c r="AT701">
        <v>137</v>
      </c>
      <c r="AU701">
        <v>50</v>
      </c>
      <c r="AV701" t="str">
        <f t="shared" si="260"/>
        <v>No</v>
      </c>
      <c r="AY701" t="s">
        <v>51</v>
      </c>
      <c r="AZ701" s="6" t="s">
        <v>5871</v>
      </c>
      <c r="BA701" t="s">
        <v>5871</v>
      </c>
      <c r="BB701" t="s">
        <v>5872</v>
      </c>
      <c r="BC701" s="3" t="str">
        <f t="shared" si="261"/>
        <v>with rating</v>
      </c>
      <c r="BD701">
        <v>4434</v>
      </c>
      <c r="BE701" s="3">
        <v>86</v>
      </c>
      <c r="BF701" s="8">
        <f t="shared" si="262"/>
        <v>0.86</v>
      </c>
      <c r="BG701" s="5">
        <f t="shared" si="242"/>
        <v>3813.24</v>
      </c>
      <c r="BH701">
        <v>4.0647271087054504</v>
      </c>
      <c r="BI701" t="s">
        <v>5873</v>
      </c>
      <c r="BJ701">
        <v>0</v>
      </c>
      <c r="BK701" s="3" t="str">
        <f t="shared" si="263"/>
        <v>No</v>
      </c>
      <c r="BM701" t="s">
        <v>5874</v>
      </c>
      <c r="BN701" t="s">
        <v>5875</v>
      </c>
      <c r="BO701" t="s">
        <v>5876</v>
      </c>
      <c r="BP701" t="s">
        <v>58</v>
      </c>
      <c r="BQ701" t="s">
        <v>59</v>
      </c>
      <c r="BR701" t="s">
        <v>5870</v>
      </c>
      <c r="BS701" t="s">
        <v>12458</v>
      </c>
      <c r="BT701" t="s">
        <v>13073</v>
      </c>
      <c r="BU701" t="s">
        <v>12574</v>
      </c>
      <c r="BV701" t="s">
        <v>12871</v>
      </c>
      <c r="BW701" t="s">
        <v>12501</v>
      </c>
      <c r="BX701" t="s">
        <v>12463</v>
      </c>
      <c r="BY701" t="s">
        <v>14074</v>
      </c>
      <c r="BZ701" t="s">
        <v>13660</v>
      </c>
      <c r="CA701" t="s">
        <v>12822</v>
      </c>
      <c r="CB701" t="s">
        <v>12515</v>
      </c>
      <c r="CC701" t="s">
        <v>12821</v>
      </c>
      <c r="CD701" t="s">
        <v>12469</v>
      </c>
      <c r="CE701" t="s">
        <v>12704</v>
      </c>
      <c r="CF701" t="s">
        <v>12512</v>
      </c>
      <c r="CG701" t="s">
        <v>12536</v>
      </c>
      <c r="CH701" t="s">
        <v>12529</v>
      </c>
      <c r="CI701" t="s">
        <v>12466</v>
      </c>
      <c r="CJ701" t="s">
        <v>13078</v>
      </c>
      <c r="CK701" t="s">
        <v>12605</v>
      </c>
      <c r="CL701" t="s">
        <v>12475</v>
      </c>
      <c r="CM701" t="s">
        <v>12825</v>
      </c>
      <c r="CN701" t="s">
        <v>13066</v>
      </c>
    </row>
    <row r="702" spans="1:96" hidden="1" x14ac:dyDescent="0.25">
      <c r="A702">
        <v>701</v>
      </c>
      <c r="B702" t="s">
        <v>611</v>
      </c>
      <c r="C702" t="s">
        <v>612</v>
      </c>
      <c r="D702">
        <v>11</v>
      </c>
      <c r="E702">
        <v>10</v>
      </c>
      <c r="F702" t="s">
        <v>45</v>
      </c>
      <c r="G702">
        <v>1000</v>
      </c>
      <c r="H702" s="3">
        <f t="shared" si="240"/>
        <v>11000</v>
      </c>
      <c r="I702" s="3">
        <f t="shared" si="241"/>
        <v>10000</v>
      </c>
      <c r="J702">
        <v>1</v>
      </c>
      <c r="K702" s="3" t="str">
        <f t="shared" si="243"/>
        <v>Yes</v>
      </c>
      <c r="L702" s="3" t="str">
        <f t="shared" si="244"/>
        <v>with rating</v>
      </c>
      <c r="M702" s="3">
        <f t="shared" si="245"/>
        <v>1</v>
      </c>
      <c r="N702" s="3" t="str">
        <f t="shared" si="246"/>
        <v>Below average</v>
      </c>
      <c r="O702" s="3">
        <f t="shared" si="247"/>
        <v>0</v>
      </c>
      <c r="P702" s="3">
        <f t="shared" si="248"/>
        <v>0</v>
      </c>
      <c r="Q702" s="3">
        <f t="shared" si="249"/>
        <v>0</v>
      </c>
      <c r="R702" s="3">
        <f t="shared" si="250"/>
        <v>0</v>
      </c>
      <c r="S702" s="3">
        <f t="shared" si="251"/>
        <v>1</v>
      </c>
      <c r="T702" s="3">
        <f t="shared" si="252"/>
        <v>0</v>
      </c>
      <c r="U702" s="3" t="str">
        <f t="shared" si="253"/>
        <v>Very good</v>
      </c>
      <c r="V702">
        <v>3.74</v>
      </c>
      <c r="W702">
        <v>54</v>
      </c>
      <c r="X702">
        <v>23</v>
      </c>
      <c r="Y702" s="8">
        <f t="shared" si="254"/>
        <v>0.42592592592592593</v>
      </c>
      <c r="Z702">
        <v>11</v>
      </c>
      <c r="AA702">
        <v>10</v>
      </c>
      <c r="AB702">
        <v>3</v>
      </c>
      <c r="AC702">
        <v>7</v>
      </c>
      <c r="AD702" s="9">
        <f t="shared" si="255"/>
        <v>0.12962962962962962</v>
      </c>
      <c r="AE702">
        <v>0</v>
      </c>
      <c r="AF702">
        <v>0</v>
      </c>
      <c r="AG702" s="3" t="str">
        <f t="shared" si="256"/>
        <v>No</v>
      </c>
      <c r="AH702">
        <v>0</v>
      </c>
      <c r="AI702" s="3" t="str">
        <f t="shared" si="257"/>
        <v>No</v>
      </c>
      <c r="AJ702">
        <v>0</v>
      </c>
      <c r="AK702" s="3" t="str">
        <f t="shared" si="258"/>
        <v>No</v>
      </c>
      <c r="AL702" t="s">
        <v>613</v>
      </c>
      <c r="AM702" t="s">
        <v>85</v>
      </c>
      <c r="AN702" t="s">
        <v>64</v>
      </c>
      <c r="AO702">
        <v>50</v>
      </c>
      <c r="AP702" s="6" t="s">
        <v>12443</v>
      </c>
      <c r="AQ702">
        <v>3</v>
      </c>
      <c r="AR702">
        <v>0</v>
      </c>
      <c r="AS702" s="3" t="str">
        <f t="shared" si="259"/>
        <v>No</v>
      </c>
      <c r="AT702">
        <v>41</v>
      </c>
      <c r="AU702">
        <v>50</v>
      </c>
      <c r="AV702" t="str">
        <f t="shared" si="260"/>
        <v>Yes</v>
      </c>
      <c r="AW702">
        <v>1</v>
      </c>
      <c r="AX702" t="s">
        <v>12445</v>
      </c>
      <c r="AY702" t="s">
        <v>51</v>
      </c>
      <c r="AZ702" s="6" t="s">
        <v>3788</v>
      </c>
      <c r="BA702" t="s">
        <v>3789</v>
      </c>
      <c r="BB702" t="s">
        <v>3790</v>
      </c>
      <c r="BC702" s="3" t="str">
        <f t="shared" si="261"/>
        <v>with rating</v>
      </c>
      <c r="BD702">
        <v>73271</v>
      </c>
      <c r="BE702" s="3">
        <v>0</v>
      </c>
      <c r="BF702" s="8">
        <f t="shared" si="262"/>
        <v>0</v>
      </c>
      <c r="BG702" s="5">
        <f t="shared" si="242"/>
        <v>0</v>
      </c>
      <c r="BH702">
        <v>3.9544430948124001</v>
      </c>
      <c r="BI702" t="s">
        <v>3791</v>
      </c>
      <c r="BJ702">
        <v>1</v>
      </c>
      <c r="BK702" s="3" t="str">
        <f t="shared" si="263"/>
        <v>Yes</v>
      </c>
      <c r="BL702" t="s">
        <v>3792</v>
      </c>
      <c r="BM702" t="s">
        <v>3793</v>
      </c>
      <c r="BN702" t="s">
        <v>3794</v>
      </c>
      <c r="BO702" t="s">
        <v>3795</v>
      </c>
      <c r="BP702" t="s">
        <v>58</v>
      </c>
      <c r="BQ702" t="s">
        <v>59</v>
      </c>
      <c r="BR702" t="s">
        <v>613</v>
      </c>
      <c r="BS702" t="s">
        <v>12458</v>
      </c>
      <c r="BT702" t="s">
        <v>12459</v>
      </c>
      <c r="BU702" t="s">
        <v>12515</v>
      </c>
      <c r="BV702" t="s">
        <v>12508</v>
      </c>
      <c r="BW702" t="s">
        <v>12486</v>
      </c>
      <c r="BX702" t="s">
        <v>12524</v>
      </c>
      <c r="BY702" t="s">
        <v>12563</v>
      </c>
      <c r="BZ702" t="s">
        <v>12690</v>
      </c>
      <c r="CA702" t="s">
        <v>12463</v>
      </c>
      <c r="CB702" t="s">
        <v>12492</v>
      </c>
      <c r="CC702" t="s">
        <v>12766</v>
      </c>
      <c r="CD702" t="s">
        <v>12466</v>
      </c>
      <c r="CE702" t="s">
        <v>12475</v>
      </c>
    </row>
    <row r="703" spans="1:96" hidden="1" x14ac:dyDescent="0.25">
      <c r="A703">
        <v>702</v>
      </c>
      <c r="B703" t="s">
        <v>5693</v>
      </c>
      <c r="C703" t="s">
        <v>5694</v>
      </c>
      <c r="D703">
        <v>5</v>
      </c>
      <c r="E703">
        <v>127</v>
      </c>
      <c r="F703" t="s">
        <v>45</v>
      </c>
      <c r="G703">
        <v>100</v>
      </c>
      <c r="H703" s="3">
        <f t="shared" si="240"/>
        <v>500</v>
      </c>
      <c r="I703" s="3">
        <f t="shared" si="241"/>
        <v>12700</v>
      </c>
      <c r="J703">
        <v>0</v>
      </c>
      <c r="K703" s="3" t="str">
        <f t="shared" si="243"/>
        <v>No</v>
      </c>
      <c r="L703" s="3" t="str">
        <f t="shared" si="244"/>
        <v>with rating</v>
      </c>
      <c r="M703" s="3">
        <f t="shared" si="245"/>
        <v>1</v>
      </c>
      <c r="N703" s="3" t="str">
        <f t="shared" si="246"/>
        <v>Below average</v>
      </c>
      <c r="O703" s="3">
        <f t="shared" si="247"/>
        <v>0</v>
      </c>
      <c r="P703" s="3">
        <f t="shared" si="248"/>
        <v>0</v>
      </c>
      <c r="Q703" s="3">
        <f t="shared" si="249"/>
        <v>0</v>
      </c>
      <c r="R703" s="3">
        <f t="shared" si="250"/>
        <v>1</v>
      </c>
      <c r="S703" s="3">
        <f t="shared" si="251"/>
        <v>0</v>
      </c>
      <c r="T703" s="3">
        <f t="shared" si="252"/>
        <v>0</v>
      </c>
      <c r="U703" s="3" t="str">
        <f t="shared" si="253"/>
        <v>Good</v>
      </c>
      <c r="V703">
        <v>2.79</v>
      </c>
      <c r="W703">
        <v>19</v>
      </c>
      <c r="X703">
        <v>4</v>
      </c>
      <c r="Y703" s="8">
        <f t="shared" si="254"/>
        <v>0.21052631578947367</v>
      </c>
      <c r="Z703">
        <v>4</v>
      </c>
      <c r="AA703">
        <v>2</v>
      </c>
      <c r="AB703">
        <v>2</v>
      </c>
      <c r="AC703">
        <v>7</v>
      </c>
      <c r="AD703" s="9">
        <f t="shared" si="255"/>
        <v>0.36842105263157893</v>
      </c>
      <c r="AE703">
        <v>0</v>
      </c>
      <c r="AF703">
        <v>0</v>
      </c>
      <c r="AG703" s="3" t="str">
        <f t="shared" si="256"/>
        <v>No</v>
      </c>
      <c r="AH703">
        <v>0</v>
      </c>
      <c r="AI703" s="3" t="str">
        <f t="shared" si="257"/>
        <v>No</v>
      </c>
      <c r="AJ703">
        <v>0</v>
      </c>
      <c r="AK703" s="3" t="str">
        <f t="shared" si="258"/>
        <v>No</v>
      </c>
      <c r="AL703" t="s">
        <v>4244</v>
      </c>
      <c r="AM703" t="s">
        <v>182</v>
      </c>
      <c r="AN703" t="s">
        <v>96</v>
      </c>
      <c r="AO703">
        <v>18</v>
      </c>
      <c r="AP703" s="6" t="s">
        <v>12443</v>
      </c>
      <c r="AQ703">
        <v>2</v>
      </c>
      <c r="AR703">
        <v>0</v>
      </c>
      <c r="AS703" s="3" t="str">
        <f t="shared" si="259"/>
        <v>No</v>
      </c>
      <c r="AT703">
        <v>54</v>
      </c>
      <c r="AU703">
        <v>50</v>
      </c>
      <c r="AV703" t="str">
        <f t="shared" si="260"/>
        <v>Yes</v>
      </c>
      <c r="AW703">
        <v>1</v>
      </c>
      <c r="AX703" t="s">
        <v>12445</v>
      </c>
      <c r="AY703" t="s">
        <v>51</v>
      </c>
      <c r="AZ703" s="6" t="s">
        <v>5695</v>
      </c>
      <c r="BA703" t="s">
        <v>5695</v>
      </c>
      <c r="BB703" t="s">
        <v>5696</v>
      </c>
      <c r="BC703" s="3" t="str">
        <f t="shared" si="261"/>
        <v>with rating</v>
      </c>
      <c r="BD703">
        <v>9357</v>
      </c>
      <c r="BE703" s="3">
        <v>89</v>
      </c>
      <c r="BF703" s="8">
        <f t="shared" si="262"/>
        <v>0.89</v>
      </c>
      <c r="BG703" s="5">
        <f t="shared" si="242"/>
        <v>8327.73</v>
      </c>
      <c r="BH703">
        <v>4.2253927540878404</v>
      </c>
      <c r="BI703" t="s">
        <v>5697</v>
      </c>
      <c r="BJ703">
        <v>0</v>
      </c>
      <c r="BK703" s="3" t="str">
        <f t="shared" si="263"/>
        <v>No</v>
      </c>
      <c r="BM703" t="s">
        <v>5698</v>
      </c>
      <c r="BN703" t="s">
        <v>5699</v>
      </c>
      <c r="BO703" t="s">
        <v>5700</v>
      </c>
      <c r="BP703" t="s">
        <v>58</v>
      </c>
      <c r="BQ703" t="s">
        <v>59</v>
      </c>
      <c r="BR703" t="s">
        <v>4244</v>
      </c>
      <c r="BS703" t="s">
        <v>12458</v>
      </c>
      <c r="BT703" t="s">
        <v>12469</v>
      </c>
      <c r="BU703" t="s">
        <v>12523</v>
      </c>
      <c r="BV703" t="s">
        <v>12524</v>
      </c>
      <c r="BW703" t="s">
        <v>12528</v>
      </c>
      <c r="BX703" t="s">
        <v>12459</v>
      </c>
      <c r="BY703" t="s">
        <v>85</v>
      </c>
      <c r="BZ703" t="s">
        <v>12492</v>
      </c>
      <c r="CA703" t="s">
        <v>12466</v>
      </c>
      <c r="CB703" t="s">
        <v>12529</v>
      </c>
    </row>
    <row r="704" spans="1:96" hidden="1" x14ac:dyDescent="0.25">
      <c r="A704">
        <v>703</v>
      </c>
      <c r="B704" t="s">
        <v>5877</v>
      </c>
      <c r="C704" t="s">
        <v>11908</v>
      </c>
      <c r="D704">
        <v>7</v>
      </c>
      <c r="E704">
        <v>6</v>
      </c>
      <c r="F704" t="s">
        <v>45</v>
      </c>
      <c r="G704">
        <v>1000</v>
      </c>
      <c r="H704" s="3">
        <f t="shared" si="240"/>
        <v>7000</v>
      </c>
      <c r="I704" s="3">
        <f t="shared" si="241"/>
        <v>6000</v>
      </c>
      <c r="J704">
        <v>1</v>
      </c>
      <c r="K704" s="3" t="str">
        <f t="shared" si="243"/>
        <v>Yes</v>
      </c>
      <c r="L704" s="3" t="str">
        <f t="shared" si="244"/>
        <v>with rating</v>
      </c>
      <c r="M704" s="3">
        <f t="shared" si="245"/>
        <v>1</v>
      </c>
      <c r="N704" s="3" t="str">
        <f t="shared" si="246"/>
        <v>Below average</v>
      </c>
      <c r="O704" s="3">
        <f t="shared" si="247"/>
        <v>0</v>
      </c>
      <c r="P704" s="3">
        <f t="shared" si="248"/>
        <v>0</v>
      </c>
      <c r="Q704" s="3">
        <f t="shared" si="249"/>
        <v>0</v>
      </c>
      <c r="R704" s="3">
        <f t="shared" si="250"/>
        <v>1</v>
      </c>
      <c r="S704" s="3">
        <f t="shared" si="251"/>
        <v>0</v>
      </c>
      <c r="T704" s="3">
        <f t="shared" si="252"/>
        <v>0</v>
      </c>
      <c r="U704" s="3" t="str">
        <f t="shared" si="253"/>
        <v>Good</v>
      </c>
      <c r="V704">
        <v>3.28</v>
      </c>
      <c r="W704">
        <v>141</v>
      </c>
      <c r="X704">
        <v>44</v>
      </c>
      <c r="Y704" s="8">
        <f t="shared" si="254"/>
        <v>0.31205673758865249</v>
      </c>
      <c r="Z704">
        <v>29</v>
      </c>
      <c r="AA704">
        <v>21</v>
      </c>
      <c r="AB704">
        <v>17</v>
      </c>
      <c r="AC704">
        <v>30</v>
      </c>
      <c r="AD704" s="9">
        <f t="shared" si="255"/>
        <v>0.21276595744680851</v>
      </c>
      <c r="AE704">
        <v>0</v>
      </c>
      <c r="AF704">
        <v>0</v>
      </c>
      <c r="AG704" s="3" t="str">
        <f t="shared" si="256"/>
        <v>No</v>
      </c>
      <c r="AH704">
        <v>0</v>
      </c>
      <c r="AI704" s="3" t="str">
        <f t="shared" si="257"/>
        <v>No</v>
      </c>
      <c r="AJ704">
        <v>0</v>
      </c>
      <c r="AK704" s="3" t="str">
        <f t="shared" si="258"/>
        <v>No</v>
      </c>
      <c r="AL704" t="s">
        <v>11909</v>
      </c>
      <c r="AM704" t="s">
        <v>95</v>
      </c>
      <c r="AN704" t="s">
        <v>64</v>
      </c>
      <c r="AO704">
        <v>7</v>
      </c>
      <c r="AP704" s="6" t="s">
        <v>12443</v>
      </c>
      <c r="AQ704">
        <v>2</v>
      </c>
      <c r="AR704">
        <v>0</v>
      </c>
      <c r="AS704" s="3" t="str">
        <f t="shared" si="259"/>
        <v>No</v>
      </c>
      <c r="AT704">
        <v>23</v>
      </c>
      <c r="AU704">
        <v>50</v>
      </c>
      <c r="AV704" t="str">
        <f t="shared" si="260"/>
        <v>Yes</v>
      </c>
      <c r="AW704">
        <v>1</v>
      </c>
      <c r="AX704" t="s">
        <v>12445</v>
      </c>
      <c r="AY704" t="s">
        <v>51</v>
      </c>
      <c r="AZ704" s="6" t="s">
        <v>1312</v>
      </c>
      <c r="BA704" t="s">
        <v>1313</v>
      </c>
      <c r="BB704" t="s">
        <v>1314</v>
      </c>
      <c r="BC704" s="3" t="str">
        <f t="shared" si="261"/>
        <v>with rating</v>
      </c>
      <c r="BD704">
        <v>12309</v>
      </c>
      <c r="BE704" s="3">
        <v>86</v>
      </c>
      <c r="BF704" s="8">
        <f t="shared" si="262"/>
        <v>0.86</v>
      </c>
      <c r="BG704" s="5">
        <f t="shared" si="242"/>
        <v>10585.74</v>
      </c>
      <c r="BH704">
        <v>4.0451702006661696</v>
      </c>
      <c r="BI704" t="s">
        <v>1315</v>
      </c>
      <c r="BJ704">
        <v>1</v>
      </c>
      <c r="BK704" s="3" t="str">
        <f t="shared" si="263"/>
        <v>Yes</v>
      </c>
      <c r="BL704" t="s">
        <v>1316</v>
      </c>
      <c r="BM704" t="s">
        <v>5880</v>
      </c>
      <c r="BN704" t="s">
        <v>5881</v>
      </c>
      <c r="BO704" t="s">
        <v>5882</v>
      </c>
      <c r="BP704" t="s">
        <v>58</v>
      </c>
      <c r="BQ704" t="s">
        <v>59</v>
      </c>
      <c r="BR704" t="s">
        <v>11909</v>
      </c>
      <c r="BS704" t="s">
        <v>13052</v>
      </c>
      <c r="BT704" t="s">
        <v>12458</v>
      </c>
      <c r="BU704" t="s">
        <v>12519</v>
      </c>
      <c r="BV704" t="s">
        <v>12512</v>
      </c>
      <c r="BW704" t="s">
        <v>12596</v>
      </c>
      <c r="BX704" t="s">
        <v>12486</v>
      </c>
      <c r="BY704" t="s">
        <v>12501</v>
      </c>
      <c r="BZ704" t="s">
        <v>12568</v>
      </c>
      <c r="CA704" t="s">
        <v>12463</v>
      </c>
      <c r="CB704" t="s">
        <v>12469</v>
      </c>
      <c r="CC704" t="s">
        <v>12626</v>
      </c>
      <c r="CD704" t="s">
        <v>12910</v>
      </c>
      <c r="CE704" t="s">
        <v>12459</v>
      </c>
      <c r="CF704" t="s">
        <v>12466</v>
      </c>
    </row>
    <row r="705" spans="1:91" hidden="1" x14ac:dyDescent="0.25">
      <c r="A705">
        <v>704</v>
      </c>
      <c r="B705" t="s">
        <v>5883</v>
      </c>
      <c r="C705" t="s">
        <v>11910</v>
      </c>
      <c r="D705">
        <v>12</v>
      </c>
      <c r="E705">
        <v>11</v>
      </c>
      <c r="F705" t="s">
        <v>45</v>
      </c>
      <c r="G705">
        <v>10000</v>
      </c>
      <c r="H705" s="3">
        <f t="shared" si="240"/>
        <v>120000</v>
      </c>
      <c r="I705" s="3">
        <f t="shared" si="241"/>
        <v>110000</v>
      </c>
      <c r="J705">
        <v>0</v>
      </c>
      <c r="K705" s="3" t="str">
        <f t="shared" si="243"/>
        <v>No</v>
      </c>
      <c r="L705" s="3" t="str">
        <f t="shared" si="244"/>
        <v>with rating</v>
      </c>
      <c r="M705" s="3">
        <f t="shared" si="245"/>
        <v>1</v>
      </c>
      <c r="N705" s="3" t="str">
        <f t="shared" si="246"/>
        <v>Below average</v>
      </c>
      <c r="O705" s="3">
        <f t="shared" si="247"/>
        <v>0</v>
      </c>
      <c r="P705" s="3">
        <f t="shared" si="248"/>
        <v>0</v>
      </c>
      <c r="Q705" s="3">
        <f t="shared" si="249"/>
        <v>0</v>
      </c>
      <c r="R705" s="3">
        <f t="shared" si="250"/>
        <v>1</v>
      </c>
      <c r="S705" s="3">
        <f t="shared" si="251"/>
        <v>0</v>
      </c>
      <c r="T705" s="3">
        <f t="shared" si="252"/>
        <v>0</v>
      </c>
      <c r="U705" s="3" t="str">
        <f t="shared" si="253"/>
        <v>Good</v>
      </c>
      <c r="V705">
        <v>3.25</v>
      </c>
      <c r="W705">
        <v>1276</v>
      </c>
      <c r="X705">
        <v>431</v>
      </c>
      <c r="Y705" s="8">
        <f t="shared" si="254"/>
        <v>0.33777429467084641</v>
      </c>
      <c r="Z705">
        <v>195</v>
      </c>
      <c r="AA705">
        <v>205</v>
      </c>
      <c r="AB705">
        <v>146</v>
      </c>
      <c r="AC705">
        <v>299</v>
      </c>
      <c r="AD705" s="9">
        <f t="shared" si="255"/>
        <v>0.23432601880877743</v>
      </c>
      <c r="AE705">
        <v>0</v>
      </c>
      <c r="AF705">
        <v>0</v>
      </c>
      <c r="AG705" s="3" t="str">
        <f t="shared" si="256"/>
        <v>No</v>
      </c>
      <c r="AH705">
        <v>0</v>
      </c>
      <c r="AI705" s="3" t="str">
        <f t="shared" si="257"/>
        <v>No</v>
      </c>
      <c r="AJ705">
        <v>0</v>
      </c>
      <c r="AK705" s="3" t="str">
        <f t="shared" si="258"/>
        <v>No</v>
      </c>
      <c r="AL705" t="s">
        <v>11911</v>
      </c>
      <c r="AM705" t="s">
        <v>193</v>
      </c>
      <c r="AN705" t="s">
        <v>96</v>
      </c>
      <c r="AO705">
        <v>15</v>
      </c>
      <c r="AP705" s="6" t="s">
        <v>12443</v>
      </c>
      <c r="AQ705">
        <v>3</v>
      </c>
      <c r="AR705">
        <v>0</v>
      </c>
      <c r="AS705" s="3" t="str">
        <f t="shared" si="259"/>
        <v>No</v>
      </c>
      <c r="AT705">
        <v>11</v>
      </c>
      <c r="AU705">
        <v>50</v>
      </c>
      <c r="AV705" t="str">
        <f t="shared" si="260"/>
        <v>Yes</v>
      </c>
      <c r="AW705">
        <v>1</v>
      </c>
      <c r="AX705" t="s">
        <v>12445</v>
      </c>
      <c r="AY705" t="s">
        <v>51</v>
      </c>
      <c r="AZ705" s="6" t="s">
        <v>5886</v>
      </c>
      <c r="BA705" t="s">
        <v>5886</v>
      </c>
      <c r="BB705" t="s">
        <v>5887</v>
      </c>
      <c r="BC705" s="3" t="str">
        <f t="shared" si="261"/>
        <v>with rating</v>
      </c>
      <c r="BD705">
        <v>6158</v>
      </c>
      <c r="BE705" s="3">
        <v>0</v>
      </c>
      <c r="BF705" s="8">
        <f t="shared" si="262"/>
        <v>0</v>
      </c>
      <c r="BG705" s="5">
        <f t="shared" si="242"/>
        <v>0</v>
      </c>
      <c r="BH705">
        <v>3.7947385514777499</v>
      </c>
      <c r="BI705" t="s">
        <v>5888</v>
      </c>
      <c r="BJ705">
        <v>0</v>
      </c>
      <c r="BK705" s="3" t="str">
        <f t="shared" si="263"/>
        <v>No</v>
      </c>
      <c r="BM705" t="s">
        <v>5889</v>
      </c>
      <c r="BN705" t="s">
        <v>5890</v>
      </c>
      <c r="BO705" t="s">
        <v>5891</v>
      </c>
      <c r="BP705" t="s">
        <v>58</v>
      </c>
      <c r="BQ705" t="s">
        <v>59</v>
      </c>
      <c r="BR705" t="s">
        <v>11911</v>
      </c>
      <c r="BS705" t="s">
        <v>12458</v>
      </c>
      <c r="BT705" t="s">
        <v>12519</v>
      </c>
      <c r="BU705" t="s">
        <v>12523</v>
      </c>
      <c r="BV705" t="s">
        <v>14075</v>
      </c>
      <c r="BW705" t="s">
        <v>12524</v>
      </c>
      <c r="BX705" t="s">
        <v>12812</v>
      </c>
      <c r="BY705" t="s">
        <v>12463</v>
      </c>
      <c r="BZ705" t="s">
        <v>12776</v>
      </c>
      <c r="CA705" t="s">
        <v>12505</v>
      </c>
      <c r="CB705" t="s">
        <v>12466</v>
      </c>
      <c r="CC705" t="s">
        <v>12475</v>
      </c>
    </row>
    <row r="706" spans="1:91" hidden="1" x14ac:dyDescent="0.25">
      <c r="A706">
        <v>705</v>
      </c>
      <c r="B706" t="s">
        <v>5892</v>
      </c>
      <c r="C706" t="s">
        <v>11912</v>
      </c>
      <c r="D706">
        <v>2</v>
      </c>
      <c r="E706">
        <v>9</v>
      </c>
      <c r="F706" t="s">
        <v>45</v>
      </c>
      <c r="G706">
        <v>100</v>
      </c>
      <c r="H706" s="3">
        <f t="shared" ref="H706:H769" si="264">D706*G706</f>
        <v>200</v>
      </c>
      <c r="I706" s="3">
        <f t="shared" ref="I706:I769" si="265">E706*G706</f>
        <v>900</v>
      </c>
      <c r="J706">
        <v>1</v>
      </c>
      <c r="K706" s="3" t="str">
        <f t="shared" si="243"/>
        <v>Yes</v>
      </c>
      <c r="L706" s="3" t="str">
        <f t="shared" si="244"/>
        <v>with rating</v>
      </c>
      <c r="M706" s="3">
        <f t="shared" si="245"/>
        <v>1</v>
      </c>
      <c r="N706" s="3" t="str">
        <f t="shared" si="246"/>
        <v>Below average</v>
      </c>
      <c r="O706" s="3">
        <f t="shared" si="247"/>
        <v>0</v>
      </c>
      <c r="P706" s="3">
        <f t="shared" si="248"/>
        <v>0</v>
      </c>
      <c r="Q706" s="3">
        <f t="shared" si="249"/>
        <v>0</v>
      </c>
      <c r="R706" s="3">
        <f t="shared" si="250"/>
        <v>0</v>
      </c>
      <c r="S706" s="3">
        <f t="shared" si="251"/>
        <v>1</v>
      </c>
      <c r="T706" s="3">
        <f t="shared" si="252"/>
        <v>0</v>
      </c>
      <c r="U706" s="3" t="str">
        <f t="shared" si="253"/>
        <v>Very good</v>
      </c>
      <c r="V706">
        <v>3.67</v>
      </c>
      <c r="W706">
        <v>12</v>
      </c>
      <c r="X706">
        <v>5</v>
      </c>
      <c r="Y706" s="8">
        <f t="shared" si="254"/>
        <v>0.41666666666666669</v>
      </c>
      <c r="Z706">
        <v>3</v>
      </c>
      <c r="AA706">
        <v>1</v>
      </c>
      <c r="AB706">
        <v>1</v>
      </c>
      <c r="AC706">
        <v>2</v>
      </c>
      <c r="AD706" s="9">
        <f t="shared" si="255"/>
        <v>0.16666666666666666</v>
      </c>
      <c r="AE706">
        <v>0</v>
      </c>
      <c r="AF706">
        <v>0</v>
      </c>
      <c r="AG706" s="3" t="str">
        <f t="shared" si="256"/>
        <v>No</v>
      </c>
      <c r="AH706">
        <v>0</v>
      </c>
      <c r="AI706" s="3" t="str">
        <f t="shared" si="257"/>
        <v>No</v>
      </c>
      <c r="AJ706">
        <v>0</v>
      </c>
      <c r="AK706" s="3" t="str">
        <f t="shared" si="258"/>
        <v>No</v>
      </c>
      <c r="AL706" t="s">
        <v>11913</v>
      </c>
      <c r="AM706" t="s">
        <v>1985</v>
      </c>
      <c r="AN706" t="s">
        <v>64</v>
      </c>
      <c r="AO706">
        <v>1</v>
      </c>
      <c r="AP706" s="6" t="s">
        <v>12443</v>
      </c>
      <c r="AQ706">
        <v>1</v>
      </c>
      <c r="AR706">
        <v>0</v>
      </c>
      <c r="AS706" s="3" t="str">
        <f t="shared" si="259"/>
        <v>No</v>
      </c>
      <c r="AT706">
        <v>41</v>
      </c>
      <c r="AU706">
        <v>50</v>
      </c>
      <c r="AV706" t="str">
        <f t="shared" si="260"/>
        <v>No</v>
      </c>
      <c r="AY706" t="s">
        <v>51</v>
      </c>
      <c r="AZ706" s="6" t="s">
        <v>5895</v>
      </c>
      <c r="BA706" t="s">
        <v>5895</v>
      </c>
      <c r="BB706" t="s">
        <v>5896</v>
      </c>
      <c r="BC706" s="3" t="str">
        <f t="shared" si="261"/>
        <v>with rating</v>
      </c>
      <c r="BD706">
        <v>111</v>
      </c>
      <c r="BE706" s="3">
        <v>79</v>
      </c>
      <c r="BF706" s="8">
        <f t="shared" si="262"/>
        <v>0.79</v>
      </c>
      <c r="BG706" s="5">
        <f t="shared" ref="BG706:BG769" si="266">BE706*BD706/100</f>
        <v>87.69</v>
      </c>
      <c r="BH706">
        <v>3.8018018018017998</v>
      </c>
      <c r="BI706" t="s">
        <v>5897</v>
      </c>
      <c r="BJ706">
        <v>0</v>
      </c>
      <c r="BK706" s="3" t="str">
        <f t="shared" si="263"/>
        <v>No</v>
      </c>
      <c r="BM706" t="s">
        <v>5898</v>
      </c>
      <c r="BN706" t="s">
        <v>5899</v>
      </c>
      <c r="BO706" t="s">
        <v>5900</v>
      </c>
      <c r="BP706" t="s">
        <v>58</v>
      </c>
      <c r="BQ706" t="s">
        <v>59</v>
      </c>
      <c r="BR706" t="s">
        <v>11913</v>
      </c>
      <c r="BS706" t="s">
        <v>12519</v>
      </c>
      <c r="BT706" t="s">
        <v>12467</v>
      </c>
      <c r="BU706" t="s">
        <v>12512</v>
      </c>
      <c r="BV706" t="s">
        <v>12587</v>
      </c>
      <c r="BW706" t="s">
        <v>12473</v>
      </c>
      <c r="BX706" t="s">
        <v>12524</v>
      </c>
      <c r="BY706" t="s">
        <v>12518</v>
      </c>
      <c r="BZ706" t="s">
        <v>12496</v>
      </c>
      <c r="CA706" t="s">
        <v>12463</v>
      </c>
      <c r="CB706" t="s">
        <v>12459</v>
      </c>
      <c r="CC706" t="s">
        <v>13338</v>
      </c>
      <c r="CD706" t="s">
        <v>12568</v>
      </c>
      <c r="CE706" t="s">
        <v>12606</v>
      </c>
    </row>
    <row r="707" spans="1:91" hidden="1" x14ac:dyDescent="0.25">
      <c r="A707">
        <v>706</v>
      </c>
      <c r="B707" t="s">
        <v>11914</v>
      </c>
      <c r="C707" t="s">
        <v>11914</v>
      </c>
      <c r="D707">
        <v>4</v>
      </c>
      <c r="E707">
        <v>4</v>
      </c>
      <c r="F707" t="s">
        <v>45</v>
      </c>
      <c r="G707">
        <v>100</v>
      </c>
      <c r="H707" s="3">
        <f t="shared" si="264"/>
        <v>400</v>
      </c>
      <c r="I707" s="3">
        <f t="shared" si="265"/>
        <v>400</v>
      </c>
      <c r="J707">
        <v>1</v>
      </c>
      <c r="K707" s="3" t="str">
        <f t="shared" ref="K707:K770" si="267">IF(J707=0, "No", "Yes")</f>
        <v>Yes</v>
      </c>
      <c r="L707" s="3" t="str">
        <f t="shared" ref="L707:L770" si="268">IF(M707=0, "without rating", "with rating")</f>
        <v>with rating</v>
      </c>
      <c r="M707" s="3">
        <f t="shared" ref="M707:M770" si="269">IF(W707&gt;0,1,0)</f>
        <v>1</v>
      </c>
      <c r="N707" s="3" t="str">
        <f t="shared" ref="N707:N770" si="270">IF(V707&gt;3.79, "Above average", IF(V707=0,"no rating","Below average"))</f>
        <v>Below average</v>
      </c>
      <c r="O707" s="3">
        <f t="shared" ref="O707:O770" si="271">IF(V707=0,1,0)</f>
        <v>0</v>
      </c>
      <c r="P707" s="3">
        <f t="shared" ref="P707:P770" si="272">IF(AND(V707&gt;0,V707&lt;=1), 1,0)</f>
        <v>0</v>
      </c>
      <c r="Q707" s="3">
        <f t="shared" ref="Q707:Q770" si="273">IF(AND(V707&gt;= 1.5,V707&lt;=2.5),1,0)</f>
        <v>0</v>
      </c>
      <c r="R707" s="3">
        <f t="shared" ref="R707:R770" si="274">IF(AND(V707&gt;2.5,V707&lt;= 3.5),1,0)</f>
        <v>1</v>
      </c>
      <c r="S707" s="3">
        <f t="shared" ref="S707:S770" si="275">IF(AND(V707&gt;3.5,V707&lt;=4.5),1,0)</f>
        <v>0</v>
      </c>
      <c r="T707" s="3">
        <f t="shared" ref="T707:T770" si="276">IF(AND(V707&gt;4.5,V707&lt;=5),1,0)</f>
        <v>0</v>
      </c>
      <c r="U707" s="3" t="str">
        <f t="shared" ref="U707:U770" si="277">IF(V707=0,"no rating",IF(AND(V707&lt;0,V707&lt;=1.5),"Poor",IF(AND(V707&gt;1.5,V707&lt;=2.5),"Fair",IF(AND(V707&gt;2.5,V707&lt;=3.5),"Good",IF(AND(V707&gt;3.5,V707&lt;=4.5),"Very good",IF(AND(V707&gt;4.5,V707&lt;=5),"Excellent","Error"))))))</f>
        <v>Good</v>
      </c>
      <c r="V707">
        <v>3.1</v>
      </c>
      <c r="W707">
        <v>21</v>
      </c>
      <c r="X707">
        <v>4</v>
      </c>
      <c r="Y707" s="8">
        <f t="shared" ref="Y707:Y770" si="278">X707/W707</f>
        <v>0.19047619047619047</v>
      </c>
      <c r="Z707">
        <v>5</v>
      </c>
      <c r="AA707">
        <v>5</v>
      </c>
      <c r="AB707">
        <v>3</v>
      </c>
      <c r="AC707">
        <v>4</v>
      </c>
      <c r="AD707" s="9">
        <f t="shared" ref="AD707:AD770" si="279">AC707/W707</f>
        <v>0.19047619047619047</v>
      </c>
      <c r="AE707">
        <v>0</v>
      </c>
      <c r="AF707">
        <v>0</v>
      </c>
      <c r="AG707" s="3" t="str">
        <f t="shared" ref="AG707:AG770" si="280">IF(AF707=0, "No", "Yes")</f>
        <v>No</v>
      </c>
      <c r="AH707">
        <v>0</v>
      </c>
      <c r="AI707" s="3" t="str">
        <f t="shared" ref="AI707:AI770" si="281">IF(AH707=0,"No", "Yes")</f>
        <v>No</v>
      </c>
      <c r="AJ707">
        <v>0</v>
      </c>
      <c r="AK707" s="3" t="str">
        <f t="shared" ref="AK707:AK770" si="282">IF(AJ707=0,"No","Yes")</f>
        <v>No</v>
      </c>
      <c r="AL707" t="s">
        <v>11915</v>
      </c>
      <c r="AM707" t="s">
        <v>5903</v>
      </c>
      <c r="AN707" t="s">
        <v>162</v>
      </c>
      <c r="AO707">
        <v>5</v>
      </c>
      <c r="AP707" s="6" t="s">
        <v>12443</v>
      </c>
      <c r="AQ707">
        <v>1</v>
      </c>
      <c r="AR707">
        <v>0</v>
      </c>
      <c r="AS707" s="3" t="str">
        <f t="shared" ref="AS707:AS770" si="283">IF(AR707=0, "No", "Yes")</f>
        <v>No</v>
      </c>
      <c r="AT707">
        <v>25</v>
      </c>
      <c r="AU707">
        <v>50</v>
      </c>
      <c r="AV707" t="str">
        <f t="shared" ref="AV707:AV770" si="284">IF(AW707=0, "No", "Yes")</f>
        <v>No</v>
      </c>
      <c r="AY707" t="s">
        <v>51</v>
      </c>
      <c r="AZ707" s="6" t="s">
        <v>5905</v>
      </c>
      <c r="BA707" t="s">
        <v>5906</v>
      </c>
      <c r="BB707" t="s">
        <v>5907</v>
      </c>
      <c r="BC707" s="3" t="str">
        <f t="shared" ref="BC707:BC770" si="285">IF(BD707=0, "without rating", "with rating")</f>
        <v>with rating</v>
      </c>
      <c r="BD707">
        <v>22615</v>
      </c>
      <c r="BE707" s="3">
        <v>0</v>
      </c>
      <c r="BF707" s="8">
        <f t="shared" ref="BF707:BF770" si="286">BE707/100</f>
        <v>0</v>
      </c>
      <c r="BG707" s="5">
        <f t="shared" si="266"/>
        <v>0</v>
      </c>
      <c r="BH707">
        <v>4.0782224187486102</v>
      </c>
      <c r="BI707" t="s">
        <v>5908</v>
      </c>
      <c r="BJ707">
        <v>0</v>
      </c>
      <c r="BK707" s="3" t="str">
        <f t="shared" ref="BK707:BK770" si="287">IF(BJ707=0, "No", "Yes")</f>
        <v>No</v>
      </c>
      <c r="BM707" t="s">
        <v>5909</v>
      </c>
      <c r="BN707" t="s">
        <v>5910</v>
      </c>
      <c r="BO707" t="s">
        <v>5911</v>
      </c>
      <c r="BP707" t="s">
        <v>58</v>
      </c>
      <c r="BQ707" t="s">
        <v>59</v>
      </c>
      <c r="BR707" t="s">
        <v>11915</v>
      </c>
      <c r="BS707" t="s">
        <v>12458</v>
      </c>
      <c r="BT707" t="s">
        <v>12519</v>
      </c>
      <c r="BU707" t="s">
        <v>12560</v>
      </c>
      <c r="BV707" t="s">
        <v>12486</v>
      </c>
      <c r="BW707" t="s">
        <v>12545</v>
      </c>
      <c r="BX707" t="s">
        <v>12597</v>
      </c>
      <c r="BY707" t="s">
        <v>12568</v>
      </c>
      <c r="BZ707" t="s">
        <v>12968</v>
      </c>
      <c r="CA707" t="s">
        <v>12466</v>
      </c>
      <c r="CB707" t="s">
        <v>12463</v>
      </c>
      <c r="CC707" t="s">
        <v>12564</v>
      </c>
      <c r="CD707" t="s">
        <v>12489</v>
      </c>
      <c r="CE707" t="s">
        <v>12598</v>
      </c>
      <c r="CF707" t="s">
        <v>12492</v>
      </c>
      <c r="CG707" t="s">
        <v>12475</v>
      </c>
      <c r="CH707" t="s">
        <v>12566</v>
      </c>
      <c r="CI707" t="s">
        <v>12599</v>
      </c>
    </row>
    <row r="708" spans="1:91" hidden="1" x14ac:dyDescent="0.25">
      <c r="A708">
        <v>707</v>
      </c>
      <c r="B708" t="s">
        <v>5912</v>
      </c>
      <c r="C708" t="s">
        <v>5913</v>
      </c>
      <c r="D708">
        <v>11</v>
      </c>
      <c r="E708">
        <v>11</v>
      </c>
      <c r="F708" t="s">
        <v>45</v>
      </c>
      <c r="G708">
        <v>10000</v>
      </c>
      <c r="H708" s="3">
        <f t="shared" si="264"/>
        <v>110000</v>
      </c>
      <c r="I708" s="3">
        <f t="shared" si="265"/>
        <v>110000</v>
      </c>
      <c r="J708">
        <v>0</v>
      </c>
      <c r="K708" s="3" t="str">
        <f t="shared" si="267"/>
        <v>No</v>
      </c>
      <c r="L708" s="3" t="str">
        <f t="shared" si="268"/>
        <v>with rating</v>
      </c>
      <c r="M708" s="3">
        <f t="shared" si="269"/>
        <v>1</v>
      </c>
      <c r="N708" s="3" t="str">
        <f t="shared" si="270"/>
        <v>Below average</v>
      </c>
      <c r="O708" s="3">
        <f t="shared" si="271"/>
        <v>0</v>
      </c>
      <c r="P708" s="3">
        <f t="shared" si="272"/>
        <v>0</v>
      </c>
      <c r="Q708" s="3">
        <f t="shared" si="273"/>
        <v>0</v>
      </c>
      <c r="R708" s="3">
        <f t="shared" si="274"/>
        <v>0</v>
      </c>
      <c r="S708" s="3">
        <f t="shared" si="275"/>
        <v>1</v>
      </c>
      <c r="T708" s="3">
        <f t="shared" si="276"/>
        <v>0</v>
      </c>
      <c r="U708" s="3" t="str">
        <f t="shared" si="277"/>
        <v>Very good</v>
      </c>
      <c r="V708">
        <v>3.75</v>
      </c>
      <c r="W708">
        <v>1520</v>
      </c>
      <c r="X708">
        <v>660</v>
      </c>
      <c r="Y708" s="8">
        <f t="shared" si="278"/>
        <v>0.43421052631578949</v>
      </c>
      <c r="Z708">
        <v>322</v>
      </c>
      <c r="AA708">
        <v>231</v>
      </c>
      <c r="AB708">
        <v>119</v>
      </c>
      <c r="AC708">
        <v>188</v>
      </c>
      <c r="AD708" s="9">
        <f t="shared" si="279"/>
        <v>0.12368421052631579</v>
      </c>
      <c r="AE708">
        <v>0</v>
      </c>
      <c r="AF708">
        <v>0</v>
      </c>
      <c r="AG708" s="3" t="str">
        <f t="shared" si="280"/>
        <v>No</v>
      </c>
      <c r="AH708">
        <v>0</v>
      </c>
      <c r="AI708" s="3" t="str">
        <f t="shared" si="281"/>
        <v>No</v>
      </c>
      <c r="AJ708">
        <v>0</v>
      </c>
      <c r="AK708" s="3" t="str">
        <f t="shared" si="282"/>
        <v>No</v>
      </c>
      <c r="AL708" t="s">
        <v>5914</v>
      </c>
      <c r="AM708" t="s">
        <v>85</v>
      </c>
      <c r="AN708" t="s">
        <v>96</v>
      </c>
      <c r="AO708">
        <v>50</v>
      </c>
      <c r="AP708" s="6" t="s">
        <v>12443</v>
      </c>
      <c r="AQ708">
        <v>3</v>
      </c>
      <c r="AR708">
        <v>0</v>
      </c>
      <c r="AS708" s="3" t="str">
        <f t="shared" si="283"/>
        <v>No</v>
      </c>
      <c r="AT708">
        <v>60</v>
      </c>
      <c r="AU708">
        <v>50</v>
      </c>
      <c r="AV708" t="str">
        <f t="shared" si="284"/>
        <v>No</v>
      </c>
      <c r="AY708" t="s">
        <v>321</v>
      </c>
      <c r="AZ708" s="6" t="s">
        <v>5915</v>
      </c>
      <c r="BA708" t="s">
        <v>5915</v>
      </c>
      <c r="BB708" t="s">
        <v>5916</v>
      </c>
      <c r="BC708" s="3" t="str">
        <f t="shared" si="285"/>
        <v>with rating</v>
      </c>
      <c r="BD708">
        <v>2975</v>
      </c>
      <c r="BE708" s="3">
        <v>89</v>
      </c>
      <c r="BF708" s="8">
        <f t="shared" si="286"/>
        <v>0.89</v>
      </c>
      <c r="BG708" s="5">
        <f t="shared" si="266"/>
        <v>2647.75</v>
      </c>
      <c r="BH708">
        <v>4.1808403361344499</v>
      </c>
      <c r="BI708" t="s">
        <v>5917</v>
      </c>
      <c r="BJ708">
        <v>0</v>
      </c>
      <c r="BK708" s="3" t="str">
        <f t="shared" si="287"/>
        <v>No</v>
      </c>
      <c r="BM708" t="s">
        <v>5918</v>
      </c>
      <c r="BN708" t="s">
        <v>5919</v>
      </c>
      <c r="BO708" t="s">
        <v>5920</v>
      </c>
      <c r="BP708" t="s">
        <v>58</v>
      </c>
      <c r="BQ708" t="s">
        <v>59</v>
      </c>
      <c r="BR708" t="s">
        <v>5914</v>
      </c>
      <c r="BS708" t="s">
        <v>13759</v>
      </c>
      <c r="BT708" t="s">
        <v>14076</v>
      </c>
      <c r="BU708" t="s">
        <v>12762</v>
      </c>
      <c r="BV708" t="s">
        <v>12469</v>
      </c>
      <c r="BW708" t="s">
        <v>12486</v>
      </c>
      <c r="BX708" t="s">
        <v>12597</v>
      </c>
      <c r="BY708" t="s">
        <v>12463</v>
      </c>
      <c r="BZ708" t="s">
        <v>14077</v>
      </c>
      <c r="CA708" t="s">
        <v>12487</v>
      </c>
      <c r="CB708" t="s">
        <v>12740</v>
      </c>
      <c r="CC708" t="s">
        <v>12564</v>
      </c>
      <c r="CD708" t="s">
        <v>12555</v>
      </c>
      <c r="CE708" t="s">
        <v>12806</v>
      </c>
      <c r="CF708" t="s">
        <v>13919</v>
      </c>
      <c r="CG708" t="s">
        <v>12505</v>
      </c>
      <c r="CH708" t="s">
        <v>12475</v>
      </c>
      <c r="CI708" t="s">
        <v>85</v>
      </c>
    </row>
    <row r="709" spans="1:91" hidden="1" x14ac:dyDescent="0.25">
      <c r="A709">
        <v>708</v>
      </c>
      <c r="B709" t="s">
        <v>517</v>
      </c>
      <c r="C709" t="s">
        <v>518</v>
      </c>
      <c r="D709">
        <v>13</v>
      </c>
      <c r="E709">
        <v>15</v>
      </c>
      <c r="F709" t="s">
        <v>45</v>
      </c>
      <c r="G709">
        <v>100</v>
      </c>
      <c r="H709" s="3">
        <f t="shared" si="264"/>
        <v>1300</v>
      </c>
      <c r="I709" s="3">
        <f t="shared" si="265"/>
        <v>1500</v>
      </c>
      <c r="J709">
        <v>0</v>
      </c>
      <c r="K709" s="3" t="str">
        <f t="shared" si="267"/>
        <v>No</v>
      </c>
      <c r="L709" s="3" t="str">
        <f t="shared" si="268"/>
        <v>with rating</v>
      </c>
      <c r="M709" s="3">
        <f t="shared" si="269"/>
        <v>1</v>
      </c>
      <c r="N709" s="3" t="str">
        <f t="shared" si="270"/>
        <v>Below average</v>
      </c>
      <c r="O709" s="3">
        <f t="shared" si="271"/>
        <v>0</v>
      </c>
      <c r="P709" s="3">
        <f t="shared" si="272"/>
        <v>0</v>
      </c>
      <c r="Q709" s="3">
        <f t="shared" si="273"/>
        <v>0</v>
      </c>
      <c r="R709" s="3">
        <f t="shared" si="274"/>
        <v>1</v>
      </c>
      <c r="S709" s="3">
        <f t="shared" si="275"/>
        <v>0</v>
      </c>
      <c r="T709" s="3">
        <f t="shared" si="276"/>
        <v>0</v>
      </c>
      <c r="U709" s="3" t="str">
        <f t="shared" si="277"/>
        <v>Good</v>
      </c>
      <c r="V709">
        <v>3.49</v>
      </c>
      <c r="W709">
        <v>55</v>
      </c>
      <c r="X709">
        <v>21</v>
      </c>
      <c r="Y709" s="8">
        <f t="shared" si="278"/>
        <v>0.38181818181818183</v>
      </c>
      <c r="Z709">
        <v>11</v>
      </c>
      <c r="AA709">
        <v>6</v>
      </c>
      <c r="AB709">
        <v>8</v>
      </c>
      <c r="AC709">
        <v>9</v>
      </c>
      <c r="AD709" s="9">
        <f t="shared" si="279"/>
        <v>0.16363636363636364</v>
      </c>
      <c r="AE709">
        <v>1</v>
      </c>
      <c r="AF709">
        <v>0</v>
      </c>
      <c r="AG709" s="3" t="str">
        <f t="shared" si="280"/>
        <v>No</v>
      </c>
      <c r="AH709">
        <v>0</v>
      </c>
      <c r="AI709" s="3" t="str">
        <f t="shared" si="281"/>
        <v>No</v>
      </c>
      <c r="AJ709">
        <v>1</v>
      </c>
      <c r="AK709" s="3" t="str">
        <f t="shared" si="282"/>
        <v>Yes</v>
      </c>
      <c r="AL709" t="s">
        <v>5921</v>
      </c>
      <c r="AM709" t="s">
        <v>63</v>
      </c>
      <c r="AN709" t="s">
        <v>5922</v>
      </c>
      <c r="AO709">
        <v>2</v>
      </c>
      <c r="AP709" s="6" t="s">
        <v>12443</v>
      </c>
      <c r="AQ709">
        <v>3</v>
      </c>
      <c r="AR709">
        <v>0</v>
      </c>
      <c r="AS709" s="3" t="str">
        <f t="shared" si="283"/>
        <v>No</v>
      </c>
      <c r="AT709">
        <v>33</v>
      </c>
      <c r="AU709">
        <v>50</v>
      </c>
      <c r="AV709" t="str">
        <f t="shared" si="284"/>
        <v>No</v>
      </c>
      <c r="AY709" t="s">
        <v>51</v>
      </c>
      <c r="AZ709" s="6" t="s">
        <v>5923</v>
      </c>
      <c r="BA709" t="s">
        <v>5923</v>
      </c>
      <c r="BB709" t="s">
        <v>5924</v>
      </c>
      <c r="BC709" s="3" t="str">
        <f t="shared" si="285"/>
        <v>with rating</v>
      </c>
      <c r="BD709">
        <v>3276</v>
      </c>
      <c r="BE709" s="3">
        <v>93</v>
      </c>
      <c r="BF709" s="8">
        <f t="shared" si="286"/>
        <v>0.93</v>
      </c>
      <c r="BG709" s="5">
        <f t="shared" si="266"/>
        <v>3046.68</v>
      </c>
      <c r="BH709">
        <v>4.4285714285714199</v>
      </c>
      <c r="BI709" t="s">
        <v>5925</v>
      </c>
      <c r="BJ709">
        <v>0</v>
      </c>
      <c r="BK709" s="3" t="str">
        <f t="shared" si="287"/>
        <v>No</v>
      </c>
      <c r="BM709" t="s">
        <v>5926</v>
      </c>
      <c r="BN709" t="s">
        <v>5927</v>
      </c>
      <c r="BO709" t="s">
        <v>5928</v>
      </c>
      <c r="BP709" t="s">
        <v>58</v>
      </c>
      <c r="BQ709" t="s">
        <v>59</v>
      </c>
      <c r="BR709" t="s">
        <v>5921</v>
      </c>
      <c r="BS709" t="s">
        <v>12737</v>
      </c>
      <c r="BT709" t="s">
        <v>12492</v>
      </c>
      <c r="BU709" t="s">
        <v>12469</v>
      </c>
      <c r="BV709" t="s">
        <v>12739</v>
      </c>
      <c r="BW709" t="s">
        <v>12560</v>
      </c>
      <c r="BX709" t="s">
        <v>12472</v>
      </c>
      <c r="BY709" t="s">
        <v>12486</v>
      </c>
      <c r="BZ709" t="s">
        <v>12740</v>
      </c>
      <c r="CA709" t="s">
        <v>12463</v>
      </c>
      <c r="CB709" t="s">
        <v>12459</v>
      </c>
      <c r="CC709" t="s">
        <v>12505</v>
      </c>
      <c r="CD709" t="s">
        <v>12562</v>
      </c>
      <c r="CE709" t="s">
        <v>12529</v>
      </c>
      <c r="CF709" t="s">
        <v>12565</v>
      </c>
      <c r="CG709" t="s">
        <v>12475</v>
      </c>
      <c r="CH709" t="s">
        <v>12508</v>
      </c>
      <c r="CI709" t="s">
        <v>12743</v>
      </c>
    </row>
    <row r="710" spans="1:91" hidden="1" x14ac:dyDescent="0.25">
      <c r="A710">
        <v>709</v>
      </c>
      <c r="B710" t="s">
        <v>5929</v>
      </c>
      <c r="C710" t="s">
        <v>5930</v>
      </c>
      <c r="D710">
        <v>6</v>
      </c>
      <c r="E710">
        <v>17</v>
      </c>
      <c r="F710" t="s">
        <v>45</v>
      </c>
      <c r="G710">
        <v>10000</v>
      </c>
      <c r="H710" s="3">
        <f t="shared" si="264"/>
        <v>60000</v>
      </c>
      <c r="I710" s="3">
        <f t="shared" si="265"/>
        <v>170000</v>
      </c>
      <c r="J710">
        <v>0</v>
      </c>
      <c r="K710" s="3" t="str">
        <f t="shared" si="267"/>
        <v>No</v>
      </c>
      <c r="L710" s="3" t="str">
        <f t="shared" si="268"/>
        <v>with rating</v>
      </c>
      <c r="M710" s="3">
        <f t="shared" si="269"/>
        <v>1</v>
      </c>
      <c r="N710" s="3" t="str">
        <f t="shared" si="270"/>
        <v>Above average</v>
      </c>
      <c r="O710" s="3">
        <f t="shared" si="271"/>
        <v>0</v>
      </c>
      <c r="P710" s="3">
        <f t="shared" si="272"/>
        <v>0</v>
      </c>
      <c r="Q710" s="3">
        <f t="shared" si="273"/>
        <v>0</v>
      </c>
      <c r="R710" s="3">
        <f t="shared" si="274"/>
        <v>0</v>
      </c>
      <c r="S710" s="3">
        <f t="shared" si="275"/>
        <v>1</v>
      </c>
      <c r="T710" s="3">
        <f t="shared" si="276"/>
        <v>0</v>
      </c>
      <c r="U710" s="3" t="str">
        <f t="shared" si="277"/>
        <v>Very good</v>
      </c>
      <c r="V710">
        <v>4.3499999999999996</v>
      </c>
      <c r="W710">
        <v>3279</v>
      </c>
      <c r="X710">
        <v>2091</v>
      </c>
      <c r="Y710" s="8">
        <f t="shared" si="278"/>
        <v>0.63769441903019208</v>
      </c>
      <c r="Z710">
        <v>612</v>
      </c>
      <c r="AA710">
        <v>336</v>
      </c>
      <c r="AB710">
        <v>109</v>
      </c>
      <c r="AC710">
        <v>131</v>
      </c>
      <c r="AD710" s="9">
        <f t="shared" si="279"/>
        <v>3.9951204635559623E-2</v>
      </c>
      <c r="AE710">
        <v>1</v>
      </c>
      <c r="AF710">
        <v>0</v>
      </c>
      <c r="AG710" s="3" t="str">
        <f t="shared" si="280"/>
        <v>No</v>
      </c>
      <c r="AH710">
        <v>1</v>
      </c>
      <c r="AI710" s="3" t="str">
        <f t="shared" si="281"/>
        <v>Yes</v>
      </c>
      <c r="AJ710">
        <v>0</v>
      </c>
      <c r="AK710" s="3" t="str">
        <f t="shared" si="282"/>
        <v>No</v>
      </c>
      <c r="AL710" t="s">
        <v>5931</v>
      </c>
      <c r="AM710" t="s">
        <v>85</v>
      </c>
      <c r="AN710" t="s">
        <v>11916</v>
      </c>
      <c r="AO710">
        <v>3</v>
      </c>
      <c r="AP710" s="6" t="s">
        <v>12443</v>
      </c>
      <c r="AQ710">
        <v>2</v>
      </c>
      <c r="AR710">
        <v>0</v>
      </c>
      <c r="AS710" s="3" t="str">
        <f t="shared" si="283"/>
        <v>No</v>
      </c>
      <c r="AT710">
        <v>40</v>
      </c>
      <c r="AU710">
        <v>50</v>
      </c>
      <c r="AV710" t="str">
        <f t="shared" si="284"/>
        <v>No</v>
      </c>
      <c r="AY710" t="s">
        <v>51</v>
      </c>
      <c r="AZ710" s="6" t="s">
        <v>5933</v>
      </c>
      <c r="BA710" t="s">
        <v>5934</v>
      </c>
      <c r="BB710" t="s">
        <v>5935</v>
      </c>
      <c r="BC710" s="3" t="str">
        <f t="shared" si="285"/>
        <v>with rating</v>
      </c>
      <c r="BD710">
        <v>110548</v>
      </c>
      <c r="BE710" s="3">
        <v>88</v>
      </c>
      <c r="BF710" s="8">
        <f t="shared" si="286"/>
        <v>0.88</v>
      </c>
      <c r="BG710" s="5">
        <f t="shared" si="266"/>
        <v>97282.240000000005</v>
      </c>
      <c r="BH710">
        <v>4.1436660997937498</v>
      </c>
      <c r="BI710" t="s">
        <v>5936</v>
      </c>
      <c r="BJ710">
        <v>1</v>
      </c>
      <c r="BK710" s="3" t="str">
        <f t="shared" si="287"/>
        <v>Yes</v>
      </c>
      <c r="BL710" t="s">
        <v>5937</v>
      </c>
      <c r="BM710" t="s">
        <v>5938</v>
      </c>
      <c r="BN710" t="s">
        <v>5939</v>
      </c>
      <c r="BO710" t="s">
        <v>5940</v>
      </c>
      <c r="BP710" t="s">
        <v>58</v>
      </c>
      <c r="BQ710" t="s">
        <v>59</v>
      </c>
      <c r="BR710" t="s">
        <v>5931</v>
      </c>
      <c r="BS710" t="s">
        <v>12692</v>
      </c>
      <c r="BT710" t="s">
        <v>12458</v>
      </c>
      <c r="BU710" t="s">
        <v>12459</v>
      </c>
      <c r="BV710" t="s">
        <v>12523</v>
      </c>
      <c r="BW710" t="s">
        <v>12854</v>
      </c>
      <c r="BX710" t="s">
        <v>12570</v>
      </c>
      <c r="BY710" t="s">
        <v>12654</v>
      </c>
      <c r="BZ710" t="s">
        <v>12463</v>
      </c>
      <c r="CA710" t="s">
        <v>12469</v>
      </c>
      <c r="CB710" t="s">
        <v>12505</v>
      </c>
      <c r="CC710" t="s">
        <v>12506</v>
      </c>
      <c r="CD710" t="s">
        <v>12493</v>
      </c>
      <c r="CE710" t="s">
        <v>12466</v>
      </c>
      <c r="CF710" t="s">
        <v>12780</v>
      </c>
    </row>
    <row r="711" spans="1:91" hidden="1" x14ac:dyDescent="0.25">
      <c r="A711">
        <v>710</v>
      </c>
      <c r="B711" t="s">
        <v>5941</v>
      </c>
      <c r="C711" t="s">
        <v>5942</v>
      </c>
      <c r="D711">
        <v>12</v>
      </c>
      <c r="E711">
        <v>100</v>
      </c>
      <c r="F711" t="s">
        <v>45</v>
      </c>
      <c r="G711">
        <v>100</v>
      </c>
      <c r="H711" s="3">
        <f t="shared" si="264"/>
        <v>1200</v>
      </c>
      <c r="I711" s="3">
        <f t="shared" si="265"/>
        <v>10000</v>
      </c>
      <c r="J711">
        <v>0</v>
      </c>
      <c r="K711" s="3" t="str">
        <f t="shared" si="267"/>
        <v>No</v>
      </c>
      <c r="L711" s="3" t="str">
        <f t="shared" si="268"/>
        <v>with rating</v>
      </c>
      <c r="M711" s="3">
        <f t="shared" si="269"/>
        <v>1</v>
      </c>
      <c r="N711" s="3" t="str">
        <f t="shared" si="270"/>
        <v>Below average</v>
      </c>
      <c r="O711" s="3">
        <f t="shared" si="271"/>
        <v>0</v>
      </c>
      <c r="P711" s="3">
        <f t="shared" si="272"/>
        <v>0</v>
      </c>
      <c r="Q711" s="3">
        <f t="shared" si="273"/>
        <v>0</v>
      </c>
      <c r="R711" s="3">
        <f t="shared" si="274"/>
        <v>0</v>
      </c>
      <c r="S711" s="3">
        <f t="shared" si="275"/>
        <v>1</v>
      </c>
      <c r="T711" s="3">
        <f t="shared" si="276"/>
        <v>0</v>
      </c>
      <c r="U711" s="3" t="str">
        <f t="shared" si="277"/>
        <v>Very good</v>
      </c>
      <c r="V711">
        <v>3.68</v>
      </c>
      <c r="W711">
        <v>40</v>
      </c>
      <c r="X711">
        <v>16</v>
      </c>
      <c r="Y711" s="8">
        <f t="shared" si="278"/>
        <v>0.4</v>
      </c>
      <c r="Z711">
        <v>8</v>
      </c>
      <c r="AA711">
        <v>7</v>
      </c>
      <c r="AB711">
        <v>5</v>
      </c>
      <c r="AC711">
        <v>4</v>
      </c>
      <c r="AD711" s="9">
        <f t="shared" si="279"/>
        <v>0.1</v>
      </c>
      <c r="AE711">
        <v>0</v>
      </c>
      <c r="AF711">
        <v>0</v>
      </c>
      <c r="AG711" s="3" t="str">
        <f t="shared" si="280"/>
        <v>No</v>
      </c>
      <c r="AH711">
        <v>0</v>
      </c>
      <c r="AI711" s="3" t="str">
        <f t="shared" si="281"/>
        <v>No</v>
      </c>
      <c r="AJ711">
        <v>0</v>
      </c>
      <c r="AK711" s="3" t="str">
        <f t="shared" si="282"/>
        <v>No</v>
      </c>
      <c r="AL711" t="s">
        <v>5943</v>
      </c>
      <c r="AN711" t="s">
        <v>5944</v>
      </c>
      <c r="AO711">
        <v>50</v>
      </c>
      <c r="AP711" s="6" t="s">
        <v>12443</v>
      </c>
      <c r="AQ711">
        <v>3</v>
      </c>
      <c r="AR711">
        <v>0</v>
      </c>
      <c r="AS711" s="3" t="str">
        <f t="shared" si="283"/>
        <v>No</v>
      </c>
      <c r="AT711">
        <v>28</v>
      </c>
      <c r="AU711">
        <v>50</v>
      </c>
      <c r="AV711" t="str">
        <f t="shared" si="284"/>
        <v>Yes</v>
      </c>
      <c r="AW711">
        <v>1</v>
      </c>
      <c r="AX711" t="s">
        <v>12445</v>
      </c>
      <c r="AY711" t="s">
        <v>51</v>
      </c>
      <c r="AZ711" s="6" t="s">
        <v>5945</v>
      </c>
      <c r="BA711" t="s">
        <v>5946</v>
      </c>
      <c r="BB711" t="s">
        <v>5947</v>
      </c>
      <c r="BC711" s="3" t="str">
        <f t="shared" si="285"/>
        <v>with rating</v>
      </c>
      <c r="BD711">
        <v>4758</v>
      </c>
      <c r="BE711" s="3">
        <v>91</v>
      </c>
      <c r="BF711" s="8">
        <f t="shared" si="286"/>
        <v>0.91</v>
      </c>
      <c r="BG711" s="5">
        <f t="shared" si="266"/>
        <v>4329.78</v>
      </c>
      <c r="BH711">
        <v>4.2435897435897401</v>
      </c>
      <c r="BI711" t="s">
        <v>5948</v>
      </c>
      <c r="BJ711">
        <v>0</v>
      </c>
      <c r="BK711" s="3" t="str">
        <f t="shared" si="287"/>
        <v>No</v>
      </c>
      <c r="BM711" t="s">
        <v>5949</v>
      </c>
      <c r="BN711" t="s">
        <v>5950</v>
      </c>
      <c r="BO711" t="s">
        <v>5951</v>
      </c>
      <c r="BP711" t="s">
        <v>58</v>
      </c>
      <c r="BQ711" t="s">
        <v>59</v>
      </c>
      <c r="BR711" t="s">
        <v>5943</v>
      </c>
      <c r="BS711" t="s">
        <v>12458</v>
      </c>
      <c r="BT711" t="s">
        <v>12459</v>
      </c>
      <c r="BU711" t="s">
        <v>12827</v>
      </c>
      <c r="BV711" t="s">
        <v>12610</v>
      </c>
      <c r="BW711" t="s">
        <v>13359</v>
      </c>
      <c r="BX711" t="s">
        <v>12463</v>
      </c>
      <c r="BY711" t="s">
        <v>12749</v>
      </c>
      <c r="BZ711" t="s">
        <v>12502</v>
      </c>
      <c r="CA711" t="s">
        <v>12704</v>
      </c>
      <c r="CB711" t="s">
        <v>13144</v>
      </c>
      <c r="CC711" t="s">
        <v>12848</v>
      </c>
      <c r="CD711" t="s">
        <v>12702</v>
      </c>
      <c r="CE711" t="s">
        <v>13222</v>
      </c>
      <c r="CF711" t="s">
        <v>12472</v>
      </c>
      <c r="CG711" t="s">
        <v>13374</v>
      </c>
      <c r="CH711" t="s">
        <v>12851</v>
      </c>
      <c r="CI711" t="s">
        <v>12613</v>
      </c>
      <c r="CJ711" t="s">
        <v>12919</v>
      </c>
      <c r="CK711" t="s">
        <v>12477</v>
      </c>
      <c r="CL711" t="s">
        <v>12475</v>
      </c>
      <c r="CM711" t="s">
        <v>12614</v>
      </c>
    </row>
    <row r="712" spans="1:91" hidden="1" x14ac:dyDescent="0.25">
      <c r="A712">
        <v>711</v>
      </c>
      <c r="B712" t="s">
        <v>5952</v>
      </c>
      <c r="C712" t="s">
        <v>5953</v>
      </c>
      <c r="D712">
        <v>12</v>
      </c>
      <c r="E712">
        <v>11</v>
      </c>
      <c r="F712" t="s">
        <v>45</v>
      </c>
      <c r="G712">
        <v>5000</v>
      </c>
      <c r="H712" s="3">
        <f t="shared" si="264"/>
        <v>60000</v>
      </c>
      <c r="I712" s="3">
        <f t="shared" si="265"/>
        <v>55000</v>
      </c>
      <c r="J712">
        <v>0</v>
      </c>
      <c r="K712" s="3" t="str">
        <f t="shared" si="267"/>
        <v>No</v>
      </c>
      <c r="L712" s="3" t="str">
        <f t="shared" si="268"/>
        <v>with rating</v>
      </c>
      <c r="M712" s="3">
        <f t="shared" si="269"/>
        <v>1</v>
      </c>
      <c r="N712" s="3" t="str">
        <f t="shared" si="270"/>
        <v>Above average</v>
      </c>
      <c r="O712" s="3">
        <f t="shared" si="271"/>
        <v>0</v>
      </c>
      <c r="P712" s="3">
        <f t="shared" si="272"/>
        <v>0</v>
      </c>
      <c r="Q712" s="3">
        <f t="shared" si="273"/>
        <v>0</v>
      </c>
      <c r="R712" s="3">
        <f t="shared" si="274"/>
        <v>0</v>
      </c>
      <c r="S712" s="3">
        <f t="shared" si="275"/>
        <v>1</v>
      </c>
      <c r="T712" s="3">
        <f t="shared" si="276"/>
        <v>0</v>
      </c>
      <c r="U712" s="3" t="str">
        <f t="shared" si="277"/>
        <v>Very good</v>
      </c>
      <c r="V712">
        <v>3.96</v>
      </c>
      <c r="W712">
        <v>247</v>
      </c>
      <c r="X712">
        <v>135</v>
      </c>
      <c r="Y712" s="8">
        <f t="shared" si="278"/>
        <v>0.54655870445344135</v>
      </c>
      <c r="Z712">
        <v>37</v>
      </c>
      <c r="AA712">
        <v>32</v>
      </c>
      <c r="AB712">
        <v>17</v>
      </c>
      <c r="AC712">
        <v>26</v>
      </c>
      <c r="AD712" s="9">
        <f t="shared" si="279"/>
        <v>0.10526315789473684</v>
      </c>
      <c r="AE712">
        <v>0</v>
      </c>
      <c r="AF712">
        <v>0</v>
      </c>
      <c r="AG712" s="3" t="str">
        <f t="shared" si="280"/>
        <v>No</v>
      </c>
      <c r="AH712">
        <v>0</v>
      </c>
      <c r="AI712" s="3" t="str">
        <f t="shared" si="281"/>
        <v>No</v>
      </c>
      <c r="AJ712">
        <v>0</v>
      </c>
      <c r="AK712" s="3" t="str">
        <f t="shared" si="282"/>
        <v>No</v>
      </c>
      <c r="AL712" t="s">
        <v>5954</v>
      </c>
      <c r="AM712" t="s">
        <v>4923</v>
      </c>
      <c r="AN712" t="s">
        <v>96</v>
      </c>
      <c r="AO712">
        <v>50</v>
      </c>
      <c r="AP712" s="6" t="s">
        <v>12443</v>
      </c>
      <c r="AQ712">
        <v>3</v>
      </c>
      <c r="AR712">
        <v>0</v>
      </c>
      <c r="AS712" s="3" t="str">
        <f t="shared" si="283"/>
        <v>No</v>
      </c>
      <c r="AT712">
        <v>41</v>
      </c>
      <c r="AU712">
        <v>50</v>
      </c>
      <c r="AV712" t="str">
        <f t="shared" si="284"/>
        <v>No</v>
      </c>
      <c r="AY712" t="s">
        <v>51</v>
      </c>
      <c r="AZ712" s="6" t="s">
        <v>5955</v>
      </c>
      <c r="BA712" t="s">
        <v>5955</v>
      </c>
      <c r="BB712" t="s">
        <v>5956</v>
      </c>
      <c r="BC712" s="3" t="str">
        <f t="shared" si="285"/>
        <v>with rating</v>
      </c>
      <c r="BD712">
        <v>31916</v>
      </c>
      <c r="BE712" s="3">
        <v>0</v>
      </c>
      <c r="BF712" s="8">
        <f t="shared" si="286"/>
        <v>0</v>
      </c>
      <c r="BG712" s="5">
        <f t="shared" si="266"/>
        <v>0</v>
      </c>
      <c r="BH712">
        <v>4.1057776663742303</v>
      </c>
      <c r="BI712" t="s">
        <v>5957</v>
      </c>
      <c r="BJ712">
        <v>1</v>
      </c>
      <c r="BK712" s="3" t="str">
        <f t="shared" si="287"/>
        <v>Yes</v>
      </c>
      <c r="BL712" t="s">
        <v>5958</v>
      </c>
      <c r="BM712" t="s">
        <v>5959</v>
      </c>
      <c r="BN712" t="s">
        <v>5960</v>
      </c>
      <c r="BO712" t="s">
        <v>5961</v>
      </c>
      <c r="BP712" t="s">
        <v>58</v>
      </c>
      <c r="BQ712" t="s">
        <v>59</v>
      </c>
      <c r="BR712" t="s">
        <v>5954</v>
      </c>
      <c r="BS712" t="s">
        <v>12458</v>
      </c>
      <c r="BT712" t="s">
        <v>12469</v>
      </c>
      <c r="BU712" t="s">
        <v>12512</v>
      </c>
      <c r="BV712" t="s">
        <v>12523</v>
      </c>
      <c r="BW712" t="s">
        <v>12570</v>
      </c>
      <c r="BX712" t="s">
        <v>12828</v>
      </c>
      <c r="BY712" t="s">
        <v>12871</v>
      </c>
      <c r="BZ712" t="s">
        <v>12518</v>
      </c>
      <c r="CA712" t="s">
        <v>14078</v>
      </c>
      <c r="CB712" t="s">
        <v>12463</v>
      </c>
      <c r="CC712" t="s">
        <v>12856</v>
      </c>
      <c r="CD712" t="s">
        <v>14079</v>
      </c>
      <c r="CE712" t="s">
        <v>12477</v>
      </c>
      <c r="CF712" t="s">
        <v>12493</v>
      </c>
      <c r="CG712" t="s">
        <v>12734</v>
      </c>
      <c r="CH712" t="s">
        <v>14080</v>
      </c>
      <c r="CI712" t="s">
        <v>14081</v>
      </c>
    </row>
    <row r="713" spans="1:91" hidden="1" x14ac:dyDescent="0.25">
      <c r="A713">
        <v>712</v>
      </c>
      <c r="B713" t="s">
        <v>5962</v>
      </c>
      <c r="C713" t="s">
        <v>5963</v>
      </c>
      <c r="D713">
        <v>14</v>
      </c>
      <c r="E713">
        <v>126</v>
      </c>
      <c r="F713" t="s">
        <v>45</v>
      </c>
      <c r="G713">
        <v>100</v>
      </c>
      <c r="H713" s="3">
        <f t="shared" si="264"/>
        <v>1400</v>
      </c>
      <c r="I713" s="3">
        <f t="shared" si="265"/>
        <v>12600</v>
      </c>
      <c r="J713">
        <v>1</v>
      </c>
      <c r="K713" s="3" t="str">
        <f t="shared" si="267"/>
        <v>Yes</v>
      </c>
      <c r="L713" s="3" t="str">
        <f t="shared" si="268"/>
        <v>with rating</v>
      </c>
      <c r="M713" s="3">
        <f t="shared" si="269"/>
        <v>1</v>
      </c>
      <c r="N713" s="3" t="str">
        <f t="shared" si="270"/>
        <v>Above average</v>
      </c>
      <c r="O713" s="3">
        <f t="shared" si="271"/>
        <v>0</v>
      </c>
      <c r="P713" s="3">
        <f t="shared" si="272"/>
        <v>0</v>
      </c>
      <c r="Q713" s="3">
        <f t="shared" si="273"/>
        <v>0</v>
      </c>
      <c r="R713" s="3">
        <f t="shared" si="274"/>
        <v>0</v>
      </c>
      <c r="S713" s="3">
        <f t="shared" si="275"/>
        <v>1</v>
      </c>
      <c r="T713" s="3">
        <f t="shared" si="276"/>
        <v>0</v>
      </c>
      <c r="U713" s="3" t="str">
        <f t="shared" si="277"/>
        <v>Very good</v>
      </c>
      <c r="V713">
        <v>4.09</v>
      </c>
      <c r="W713">
        <v>150</v>
      </c>
      <c r="X713">
        <v>76</v>
      </c>
      <c r="Y713" s="8">
        <f t="shared" si="278"/>
        <v>0.50666666666666671</v>
      </c>
      <c r="Z713">
        <v>37</v>
      </c>
      <c r="AA713">
        <v>19</v>
      </c>
      <c r="AB713">
        <v>10</v>
      </c>
      <c r="AC713">
        <v>8</v>
      </c>
      <c r="AD713" s="9">
        <f t="shared" si="279"/>
        <v>5.3333333333333337E-2</v>
      </c>
      <c r="AE713">
        <v>0</v>
      </c>
      <c r="AF713">
        <v>0</v>
      </c>
      <c r="AG713" s="3" t="str">
        <f t="shared" si="280"/>
        <v>No</v>
      </c>
      <c r="AH713">
        <v>0</v>
      </c>
      <c r="AI713" s="3" t="str">
        <f t="shared" si="281"/>
        <v>No</v>
      </c>
      <c r="AJ713">
        <v>0</v>
      </c>
      <c r="AK713" s="3" t="str">
        <f t="shared" si="282"/>
        <v>No</v>
      </c>
      <c r="AL713" t="s">
        <v>11917</v>
      </c>
      <c r="AM713" t="s">
        <v>741</v>
      </c>
      <c r="AN713" t="s">
        <v>96</v>
      </c>
      <c r="AO713">
        <v>50</v>
      </c>
      <c r="AP713" s="6" t="s">
        <v>12443</v>
      </c>
      <c r="AQ713">
        <v>4</v>
      </c>
      <c r="AR713">
        <v>0</v>
      </c>
      <c r="AS713" s="3" t="str">
        <f t="shared" si="283"/>
        <v>No</v>
      </c>
      <c r="AT713">
        <v>40</v>
      </c>
      <c r="AU713">
        <v>50</v>
      </c>
      <c r="AV713" t="str">
        <f t="shared" si="284"/>
        <v>Yes</v>
      </c>
      <c r="AW713">
        <v>1</v>
      </c>
      <c r="AX713" t="s">
        <v>12445</v>
      </c>
      <c r="AY713" t="s">
        <v>51</v>
      </c>
      <c r="AZ713" s="6" t="s">
        <v>5965</v>
      </c>
      <c r="BA713" t="s">
        <v>5965</v>
      </c>
      <c r="BB713" t="s">
        <v>5966</v>
      </c>
      <c r="BC713" s="3" t="str">
        <f t="shared" si="285"/>
        <v>with rating</v>
      </c>
      <c r="BD713">
        <v>14291</v>
      </c>
      <c r="BE713" s="3">
        <v>89</v>
      </c>
      <c r="BF713" s="8">
        <f t="shared" si="286"/>
        <v>0.89</v>
      </c>
      <c r="BG713" s="5">
        <f t="shared" si="266"/>
        <v>12718.99</v>
      </c>
      <c r="BH713">
        <v>4.1847316492897599</v>
      </c>
      <c r="BI713" t="s">
        <v>5967</v>
      </c>
      <c r="BJ713">
        <v>0</v>
      </c>
      <c r="BK713" s="3" t="str">
        <f t="shared" si="287"/>
        <v>No</v>
      </c>
      <c r="BM713" t="s">
        <v>5968</v>
      </c>
      <c r="BN713" t="s">
        <v>5969</v>
      </c>
      <c r="BO713" t="s">
        <v>5970</v>
      </c>
      <c r="BP713" t="s">
        <v>58</v>
      </c>
      <c r="BQ713" t="s">
        <v>59</v>
      </c>
      <c r="BR713" t="s">
        <v>11917</v>
      </c>
      <c r="BS713" t="s">
        <v>12458</v>
      </c>
      <c r="BT713" t="s">
        <v>14082</v>
      </c>
      <c r="BU713" t="s">
        <v>12767</v>
      </c>
      <c r="BV713" t="s">
        <v>12515</v>
      </c>
      <c r="BW713" t="s">
        <v>12512</v>
      </c>
      <c r="BX713" t="s">
        <v>12560</v>
      </c>
      <c r="BY713" t="s">
        <v>12486</v>
      </c>
      <c r="BZ713" t="s">
        <v>12524</v>
      </c>
      <c r="CA713" t="s">
        <v>12501</v>
      </c>
      <c r="CB713" t="s">
        <v>12568</v>
      </c>
      <c r="CC713" t="s">
        <v>12469</v>
      </c>
      <c r="CD713" t="s">
        <v>12669</v>
      </c>
      <c r="CE713" t="s">
        <v>12463</v>
      </c>
      <c r="CF713" t="s">
        <v>12519</v>
      </c>
      <c r="CG713" t="s">
        <v>12565</v>
      </c>
      <c r="CH713" t="s">
        <v>12475</v>
      </c>
      <c r="CI713" t="s">
        <v>12459</v>
      </c>
      <c r="CJ713" t="s">
        <v>14083</v>
      </c>
      <c r="CK713" t="s">
        <v>12510</v>
      </c>
    </row>
    <row r="714" spans="1:91" hidden="1" x14ac:dyDescent="0.25">
      <c r="A714">
        <v>713</v>
      </c>
      <c r="B714" t="s">
        <v>2418</v>
      </c>
      <c r="C714" t="s">
        <v>2419</v>
      </c>
      <c r="D714">
        <v>11</v>
      </c>
      <c r="E714">
        <v>10</v>
      </c>
      <c r="F714" t="s">
        <v>45</v>
      </c>
      <c r="G714">
        <v>100</v>
      </c>
      <c r="H714" s="3">
        <f t="shared" si="264"/>
        <v>1100</v>
      </c>
      <c r="I714" s="3">
        <f t="shared" si="265"/>
        <v>1000</v>
      </c>
      <c r="J714">
        <v>1</v>
      </c>
      <c r="K714" s="3" t="str">
        <f t="shared" si="267"/>
        <v>Yes</v>
      </c>
      <c r="L714" s="3" t="str">
        <f t="shared" si="268"/>
        <v>with rating</v>
      </c>
      <c r="M714" s="3">
        <f t="shared" si="269"/>
        <v>1</v>
      </c>
      <c r="N714" s="3" t="str">
        <f t="shared" si="270"/>
        <v>Above average</v>
      </c>
      <c r="O714" s="3">
        <f t="shared" si="271"/>
        <v>0</v>
      </c>
      <c r="P714" s="3">
        <f t="shared" si="272"/>
        <v>0</v>
      </c>
      <c r="Q714" s="3">
        <f t="shared" si="273"/>
        <v>0</v>
      </c>
      <c r="R714" s="3">
        <f t="shared" si="274"/>
        <v>0</v>
      </c>
      <c r="S714" s="3">
        <f t="shared" si="275"/>
        <v>1</v>
      </c>
      <c r="T714" s="3">
        <f t="shared" si="276"/>
        <v>0</v>
      </c>
      <c r="U714" s="3" t="str">
        <f t="shared" si="277"/>
        <v>Very good</v>
      </c>
      <c r="V714">
        <v>4.38</v>
      </c>
      <c r="W714">
        <v>8</v>
      </c>
      <c r="X714">
        <v>6</v>
      </c>
      <c r="Y714" s="8">
        <f t="shared" si="278"/>
        <v>0.75</v>
      </c>
      <c r="Z714">
        <v>1</v>
      </c>
      <c r="AA714">
        <v>0</v>
      </c>
      <c r="AB714">
        <v>0</v>
      </c>
      <c r="AC714">
        <v>1</v>
      </c>
      <c r="AD714" s="9">
        <f t="shared" si="279"/>
        <v>0.125</v>
      </c>
      <c r="AE714">
        <v>0</v>
      </c>
      <c r="AF714">
        <v>0</v>
      </c>
      <c r="AG714" s="3" t="str">
        <f t="shared" si="280"/>
        <v>No</v>
      </c>
      <c r="AH714">
        <v>0</v>
      </c>
      <c r="AI714" s="3" t="str">
        <f t="shared" si="281"/>
        <v>No</v>
      </c>
      <c r="AJ714">
        <v>0</v>
      </c>
      <c r="AK714" s="3" t="str">
        <f t="shared" si="282"/>
        <v>No</v>
      </c>
      <c r="AL714" t="s">
        <v>2420</v>
      </c>
      <c r="AM714" t="s">
        <v>340</v>
      </c>
      <c r="AN714" t="s">
        <v>96</v>
      </c>
      <c r="AO714">
        <v>50</v>
      </c>
      <c r="AP714" s="6" t="s">
        <v>12443</v>
      </c>
      <c r="AQ714">
        <v>2</v>
      </c>
      <c r="AR714">
        <v>0</v>
      </c>
      <c r="AS714" s="3" t="str">
        <f t="shared" si="283"/>
        <v>No</v>
      </c>
      <c r="AT714">
        <v>139</v>
      </c>
      <c r="AU714">
        <v>50</v>
      </c>
      <c r="AV714" t="str">
        <f t="shared" si="284"/>
        <v>Yes</v>
      </c>
      <c r="AW714">
        <v>1</v>
      </c>
      <c r="AX714" t="s">
        <v>12445</v>
      </c>
      <c r="AY714" t="s">
        <v>51</v>
      </c>
      <c r="AZ714" s="6" t="s">
        <v>5971</v>
      </c>
      <c r="BA714" t="s">
        <v>5971</v>
      </c>
      <c r="BB714" t="s">
        <v>5972</v>
      </c>
      <c r="BC714" s="3" t="str">
        <f t="shared" si="285"/>
        <v>with rating</v>
      </c>
      <c r="BD714">
        <v>120</v>
      </c>
      <c r="BE714" s="3">
        <v>92</v>
      </c>
      <c r="BF714" s="8">
        <f t="shared" si="286"/>
        <v>0.92</v>
      </c>
      <c r="BG714" s="5">
        <f t="shared" si="266"/>
        <v>110.4</v>
      </c>
      <c r="BH714">
        <v>4.2833333333333297</v>
      </c>
      <c r="BI714" t="s">
        <v>5973</v>
      </c>
      <c r="BJ714">
        <v>0</v>
      </c>
      <c r="BK714" s="3" t="str">
        <f t="shared" si="287"/>
        <v>No</v>
      </c>
      <c r="BM714" t="s">
        <v>5974</v>
      </c>
      <c r="BN714" t="s">
        <v>5975</v>
      </c>
      <c r="BO714" t="s">
        <v>5976</v>
      </c>
      <c r="BP714" t="s">
        <v>58</v>
      </c>
      <c r="BQ714" t="s">
        <v>59</v>
      </c>
      <c r="BR714" t="s">
        <v>2420</v>
      </c>
      <c r="BS714" t="s">
        <v>12458</v>
      </c>
      <c r="BT714" t="s">
        <v>12773</v>
      </c>
      <c r="BU714" t="s">
        <v>12557</v>
      </c>
      <c r="BV714" t="s">
        <v>12482</v>
      </c>
      <c r="BW714" t="s">
        <v>12560</v>
      </c>
      <c r="BX714" t="s">
        <v>12486</v>
      </c>
      <c r="BY714" t="s">
        <v>12487</v>
      </c>
      <c r="BZ714" t="s">
        <v>12559</v>
      </c>
      <c r="CA714" t="s">
        <v>12463</v>
      </c>
      <c r="CB714" t="s">
        <v>12564</v>
      </c>
      <c r="CC714" t="s">
        <v>12490</v>
      </c>
      <c r="CD714" t="s">
        <v>12598</v>
      </c>
      <c r="CE714" t="s">
        <v>12477</v>
      </c>
      <c r="CF714" t="s">
        <v>12491</v>
      </c>
      <c r="CG714" t="s">
        <v>12580</v>
      </c>
      <c r="CH714" t="s">
        <v>12475</v>
      </c>
    </row>
    <row r="715" spans="1:91" hidden="1" x14ac:dyDescent="0.25">
      <c r="A715">
        <v>714</v>
      </c>
      <c r="B715" t="s">
        <v>5977</v>
      </c>
      <c r="C715" t="s">
        <v>5977</v>
      </c>
      <c r="D715">
        <v>14</v>
      </c>
      <c r="E715">
        <v>97</v>
      </c>
      <c r="F715" t="s">
        <v>45</v>
      </c>
      <c r="G715">
        <v>100</v>
      </c>
      <c r="H715" s="3">
        <f t="shared" si="264"/>
        <v>1400</v>
      </c>
      <c r="I715" s="3">
        <f t="shared" si="265"/>
        <v>9700</v>
      </c>
      <c r="J715">
        <v>0</v>
      </c>
      <c r="K715" s="3" t="str">
        <f t="shared" si="267"/>
        <v>No</v>
      </c>
      <c r="L715" s="3" t="str">
        <f t="shared" si="268"/>
        <v>with rating</v>
      </c>
      <c r="M715" s="3">
        <f t="shared" si="269"/>
        <v>1</v>
      </c>
      <c r="N715" s="3" t="str">
        <f t="shared" si="270"/>
        <v>Above average</v>
      </c>
      <c r="O715" s="3">
        <f t="shared" si="271"/>
        <v>0</v>
      </c>
      <c r="P715" s="3">
        <f t="shared" si="272"/>
        <v>0</v>
      </c>
      <c r="Q715" s="3">
        <f t="shared" si="273"/>
        <v>0</v>
      </c>
      <c r="R715" s="3">
        <f t="shared" si="274"/>
        <v>0</v>
      </c>
      <c r="S715" s="3">
        <f t="shared" si="275"/>
        <v>1</v>
      </c>
      <c r="T715" s="3">
        <f t="shared" si="276"/>
        <v>0</v>
      </c>
      <c r="U715" s="3" t="str">
        <f t="shared" si="277"/>
        <v>Very good</v>
      </c>
      <c r="V715">
        <v>4.2300000000000004</v>
      </c>
      <c r="W715">
        <v>44</v>
      </c>
      <c r="X715">
        <v>20</v>
      </c>
      <c r="Y715" s="8">
        <f t="shared" si="278"/>
        <v>0.45454545454545453</v>
      </c>
      <c r="Z715">
        <v>16</v>
      </c>
      <c r="AA715">
        <v>7</v>
      </c>
      <c r="AB715">
        <v>0</v>
      </c>
      <c r="AC715">
        <v>1</v>
      </c>
      <c r="AD715" s="9">
        <f t="shared" si="279"/>
        <v>2.2727272727272728E-2</v>
      </c>
      <c r="AE715">
        <v>0</v>
      </c>
      <c r="AF715">
        <v>0</v>
      </c>
      <c r="AG715" s="3" t="str">
        <f t="shared" si="280"/>
        <v>No</v>
      </c>
      <c r="AH715">
        <v>0</v>
      </c>
      <c r="AI715" s="3" t="str">
        <f t="shared" si="281"/>
        <v>No</v>
      </c>
      <c r="AJ715">
        <v>0</v>
      </c>
      <c r="AK715" s="3" t="str">
        <f t="shared" si="282"/>
        <v>No</v>
      </c>
      <c r="AL715" t="s">
        <v>11918</v>
      </c>
      <c r="AM715" t="s">
        <v>150</v>
      </c>
      <c r="AN715" t="s">
        <v>96</v>
      </c>
      <c r="AO715">
        <v>3</v>
      </c>
      <c r="AP715" s="6" t="s">
        <v>12443</v>
      </c>
      <c r="AQ715">
        <v>4</v>
      </c>
      <c r="AR715">
        <v>0</v>
      </c>
      <c r="AS715" s="3" t="str">
        <f t="shared" si="283"/>
        <v>No</v>
      </c>
      <c r="AT715">
        <v>36</v>
      </c>
      <c r="AU715">
        <v>50</v>
      </c>
      <c r="AV715" t="str">
        <f t="shared" si="284"/>
        <v>No</v>
      </c>
      <c r="AY715" t="s">
        <v>51</v>
      </c>
      <c r="AZ715" s="6" t="s">
        <v>5979</v>
      </c>
      <c r="BA715" t="s">
        <v>5980</v>
      </c>
      <c r="BB715" t="s">
        <v>5981</v>
      </c>
      <c r="BC715" s="3" t="str">
        <f t="shared" si="285"/>
        <v>with rating</v>
      </c>
      <c r="BD715">
        <v>878</v>
      </c>
      <c r="BE715" s="3">
        <v>90</v>
      </c>
      <c r="BF715" s="8">
        <f t="shared" si="286"/>
        <v>0.9</v>
      </c>
      <c r="BG715" s="5">
        <f t="shared" si="266"/>
        <v>790.2</v>
      </c>
      <c r="BH715">
        <v>4.2107061503416796</v>
      </c>
      <c r="BI715" t="s">
        <v>5982</v>
      </c>
      <c r="BJ715">
        <v>0</v>
      </c>
      <c r="BK715" s="3" t="str">
        <f t="shared" si="287"/>
        <v>No</v>
      </c>
      <c r="BM715" t="s">
        <v>5983</v>
      </c>
      <c r="BN715" t="s">
        <v>5984</v>
      </c>
      <c r="BO715" t="s">
        <v>5985</v>
      </c>
      <c r="BP715" t="s">
        <v>58</v>
      </c>
      <c r="BQ715" t="s">
        <v>59</v>
      </c>
      <c r="BR715" t="s">
        <v>11918</v>
      </c>
      <c r="BS715" t="s">
        <v>12458</v>
      </c>
      <c r="BT715" t="s">
        <v>13169</v>
      </c>
      <c r="BU715" t="s">
        <v>12830</v>
      </c>
      <c r="BV715" t="s">
        <v>12510</v>
      </c>
      <c r="BW715" t="s">
        <v>12704</v>
      </c>
      <c r="BX715" t="s">
        <v>12471</v>
      </c>
      <c r="BY715" t="s">
        <v>12484</v>
      </c>
      <c r="BZ715" t="s">
        <v>12770</v>
      </c>
      <c r="CA715" t="s">
        <v>13636</v>
      </c>
      <c r="CB715" t="s">
        <v>12463</v>
      </c>
      <c r="CC715" t="s">
        <v>12519</v>
      </c>
      <c r="CD715" t="s">
        <v>14084</v>
      </c>
      <c r="CE715" t="s">
        <v>12626</v>
      </c>
      <c r="CF715" t="s">
        <v>12475</v>
      </c>
      <c r="CG715" t="s">
        <v>14085</v>
      </c>
      <c r="CH715" t="s">
        <v>12766</v>
      </c>
      <c r="CI715" t="s">
        <v>14086</v>
      </c>
      <c r="CJ715" t="s">
        <v>14087</v>
      </c>
    </row>
    <row r="716" spans="1:91" hidden="1" x14ac:dyDescent="0.25">
      <c r="A716">
        <v>715</v>
      </c>
      <c r="B716" t="s">
        <v>463</v>
      </c>
      <c r="C716" t="s">
        <v>464</v>
      </c>
      <c r="D716">
        <v>9</v>
      </c>
      <c r="E716">
        <v>9</v>
      </c>
      <c r="F716" t="s">
        <v>45</v>
      </c>
      <c r="G716">
        <v>1000</v>
      </c>
      <c r="H716" s="3">
        <f t="shared" si="264"/>
        <v>9000</v>
      </c>
      <c r="I716" s="3">
        <f t="shared" si="265"/>
        <v>9000</v>
      </c>
      <c r="J716">
        <v>0</v>
      </c>
      <c r="K716" s="3" t="str">
        <f t="shared" si="267"/>
        <v>No</v>
      </c>
      <c r="L716" s="3" t="str">
        <f t="shared" si="268"/>
        <v>with rating</v>
      </c>
      <c r="M716" s="3">
        <f t="shared" si="269"/>
        <v>1</v>
      </c>
      <c r="N716" s="3" t="str">
        <f t="shared" si="270"/>
        <v>Below average</v>
      </c>
      <c r="O716" s="3">
        <f t="shared" si="271"/>
        <v>0</v>
      </c>
      <c r="P716" s="3">
        <f t="shared" si="272"/>
        <v>0</v>
      </c>
      <c r="Q716" s="3">
        <f t="shared" si="273"/>
        <v>0</v>
      </c>
      <c r="R716" s="3">
        <f t="shared" si="274"/>
        <v>1</v>
      </c>
      <c r="S716" s="3">
        <f t="shared" si="275"/>
        <v>0</v>
      </c>
      <c r="T716" s="3">
        <f t="shared" si="276"/>
        <v>0</v>
      </c>
      <c r="U716" s="3" t="str">
        <f t="shared" si="277"/>
        <v>Good</v>
      </c>
      <c r="V716">
        <v>3.37</v>
      </c>
      <c r="W716">
        <v>238</v>
      </c>
      <c r="X716">
        <v>86</v>
      </c>
      <c r="Y716" s="8">
        <f t="shared" si="278"/>
        <v>0.36134453781512604</v>
      </c>
      <c r="Z716">
        <v>40</v>
      </c>
      <c r="AA716">
        <v>37</v>
      </c>
      <c r="AB716">
        <v>26</v>
      </c>
      <c r="AC716">
        <v>49</v>
      </c>
      <c r="AD716" s="9">
        <f t="shared" si="279"/>
        <v>0.20588235294117646</v>
      </c>
      <c r="AE716">
        <v>0</v>
      </c>
      <c r="AF716">
        <v>0</v>
      </c>
      <c r="AG716" s="3" t="str">
        <f t="shared" si="280"/>
        <v>No</v>
      </c>
      <c r="AH716">
        <v>0</v>
      </c>
      <c r="AI716" s="3" t="str">
        <f t="shared" si="281"/>
        <v>No</v>
      </c>
      <c r="AJ716">
        <v>0</v>
      </c>
      <c r="AK716" s="3" t="str">
        <f t="shared" si="282"/>
        <v>No</v>
      </c>
      <c r="AL716" t="s">
        <v>465</v>
      </c>
      <c r="AM716" t="s">
        <v>47</v>
      </c>
      <c r="AN716" t="s">
        <v>64</v>
      </c>
      <c r="AO716">
        <v>13</v>
      </c>
      <c r="AP716" s="6" t="s">
        <v>12443</v>
      </c>
      <c r="AQ716">
        <v>3</v>
      </c>
      <c r="AR716">
        <v>0</v>
      </c>
      <c r="AS716" s="3" t="str">
        <f t="shared" si="283"/>
        <v>No</v>
      </c>
      <c r="AT716">
        <v>41</v>
      </c>
      <c r="AU716">
        <v>50</v>
      </c>
      <c r="AV716" t="str">
        <f t="shared" si="284"/>
        <v>No</v>
      </c>
      <c r="AY716" t="s">
        <v>51</v>
      </c>
      <c r="AZ716" s="6" t="s">
        <v>5986</v>
      </c>
      <c r="BA716" t="s">
        <v>5987</v>
      </c>
      <c r="BB716" t="s">
        <v>5988</v>
      </c>
      <c r="BC716" s="3" t="str">
        <f t="shared" si="285"/>
        <v>with rating</v>
      </c>
      <c r="BD716">
        <v>28694</v>
      </c>
      <c r="BE716" s="3">
        <v>82</v>
      </c>
      <c r="BF716" s="8">
        <f t="shared" si="286"/>
        <v>0.82</v>
      </c>
      <c r="BG716" s="5">
        <f t="shared" si="266"/>
        <v>23529.08</v>
      </c>
      <c r="BH716">
        <v>3.8938454032201801</v>
      </c>
      <c r="BI716" s="1" t="s">
        <v>5989</v>
      </c>
      <c r="BJ716">
        <v>0</v>
      </c>
      <c r="BK716" s="3" t="str">
        <f t="shared" si="287"/>
        <v>No</v>
      </c>
      <c r="BM716" t="s">
        <v>5990</v>
      </c>
      <c r="BN716" t="s">
        <v>5991</v>
      </c>
      <c r="BO716" t="s">
        <v>5992</v>
      </c>
      <c r="BP716" t="s">
        <v>58</v>
      </c>
      <c r="BQ716" t="s">
        <v>59</v>
      </c>
      <c r="BR716" t="s">
        <v>465</v>
      </c>
      <c r="BS716" t="s">
        <v>12482</v>
      </c>
      <c r="BT716" t="s">
        <v>12709</v>
      </c>
      <c r="BU716" t="s">
        <v>12557</v>
      </c>
      <c r="BV716" t="s">
        <v>12458</v>
      </c>
      <c r="BW716" t="s">
        <v>12710</v>
      </c>
      <c r="BX716" t="s">
        <v>12580</v>
      </c>
      <c r="BY716" t="s">
        <v>12486</v>
      </c>
      <c r="BZ716" t="s">
        <v>12545</v>
      </c>
      <c r="CA716" t="s">
        <v>12477</v>
      </c>
      <c r="CB716" t="s">
        <v>12711</v>
      </c>
      <c r="CC716" t="s">
        <v>12487</v>
      </c>
      <c r="CD716" t="s">
        <v>12712</v>
      </c>
      <c r="CE716" t="s">
        <v>12463</v>
      </c>
      <c r="CF716" t="s">
        <v>12713</v>
      </c>
      <c r="CG716" t="s">
        <v>12598</v>
      </c>
      <c r="CH716" t="s">
        <v>12559</v>
      </c>
      <c r="CI716" t="s">
        <v>12493</v>
      </c>
      <c r="CJ716" t="s">
        <v>12459</v>
      </c>
    </row>
    <row r="717" spans="1:91" hidden="1" x14ac:dyDescent="0.25">
      <c r="A717">
        <v>716</v>
      </c>
      <c r="B717" t="s">
        <v>5877</v>
      </c>
      <c r="C717" t="s">
        <v>11908</v>
      </c>
      <c r="D717">
        <v>11</v>
      </c>
      <c r="E717">
        <v>10</v>
      </c>
      <c r="F717" t="s">
        <v>45</v>
      </c>
      <c r="G717">
        <v>100</v>
      </c>
      <c r="H717" s="3">
        <f t="shared" si="264"/>
        <v>1100</v>
      </c>
      <c r="I717" s="3">
        <f t="shared" si="265"/>
        <v>1000</v>
      </c>
      <c r="J717">
        <v>1</v>
      </c>
      <c r="K717" s="3" t="str">
        <f t="shared" si="267"/>
        <v>Yes</v>
      </c>
      <c r="L717" s="3" t="str">
        <f t="shared" si="268"/>
        <v>with rating</v>
      </c>
      <c r="M717" s="3">
        <f t="shared" si="269"/>
        <v>1</v>
      </c>
      <c r="N717" s="3" t="str">
        <f t="shared" si="270"/>
        <v>Above average</v>
      </c>
      <c r="O717" s="3">
        <f t="shared" si="271"/>
        <v>0</v>
      </c>
      <c r="P717" s="3">
        <f t="shared" si="272"/>
        <v>0</v>
      </c>
      <c r="Q717" s="3">
        <f t="shared" si="273"/>
        <v>0</v>
      </c>
      <c r="R717" s="3">
        <f t="shared" si="274"/>
        <v>0</v>
      </c>
      <c r="S717" s="3">
        <f t="shared" si="275"/>
        <v>1</v>
      </c>
      <c r="T717" s="3">
        <f t="shared" si="276"/>
        <v>0</v>
      </c>
      <c r="U717" s="3" t="str">
        <f t="shared" si="277"/>
        <v>Very good</v>
      </c>
      <c r="V717">
        <v>3.8</v>
      </c>
      <c r="W717">
        <v>10</v>
      </c>
      <c r="X717">
        <v>5</v>
      </c>
      <c r="Y717" s="8">
        <f t="shared" si="278"/>
        <v>0.5</v>
      </c>
      <c r="Z717">
        <v>1</v>
      </c>
      <c r="AA717">
        <v>2</v>
      </c>
      <c r="AB717">
        <v>1</v>
      </c>
      <c r="AC717">
        <v>1</v>
      </c>
      <c r="AD717" s="9">
        <f t="shared" si="279"/>
        <v>0.1</v>
      </c>
      <c r="AE717">
        <v>0</v>
      </c>
      <c r="AF717">
        <v>0</v>
      </c>
      <c r="AG717" s="3" t="str">
        <f t="shared" si="280"/>
        <v>No</v>
      </c>
      <c r="AH717">
        <v>0</v>
      </c>
      <c r="AI717" s="3" t="str">
        <f t="shared" si="281"/>
        <v>No</v>
      </c>
      <c r="AJ717">
        <v>0</v>
      </c>
      <c r="AK717" s="3" t="str">
        <f t="shared" si="282"/>
        <v>No</v>
      </c>
      <c r="AL717" t="s">
        <v>11919</v>
      </c>
      <c r="AM717" t="s">
        <v>95</v>
      </c>
      <c r="AN717" t="s">
        <v>64</v>
      </c>
      <c r="AO717">
        <v>10</v>
      </c>
      <c r="AP717" s="6" t="s">
        <v>12443</v>
      </c>
      <c r="AQ717">
        <v>2</v>
      </c>
      <c r="AR717">
        <v>0</v>
      </c>
      <c r="AS717" s="3" t="str">
        <f t="shared" si="283"/>
        <v>No</v>
      </c>
      <c r="AT717">
        <v>26</v>
      </c>
      <c r="AU717">
        <v>50</v>
      </c>
      <c r="AV717" t="str">
        <f t="shared" si="284"/>
        <v>No</v>
      </c>
      <c r="AY717" t="s">
        <v>51</v>
      </c>
      <c r="AZ717" s="6" t="s">
        <v>1094</v>
      </c>
      <c r="BA717" t="s">
        <v>1094</v>
      </c>
      <c r="BB717" t="s">
        <v>1095</v>
      </c>
      <c r="BC717" s="3" t="str">
        <f t="shared" si="285"/>
        <v>with rating</v>
      </c>
      <c r="BD717">
        <v>247</v>
      </c>
      <c r="BE717" s="3">
        <v>83</v>
      </c>
      <c r="BF717" s="8">
        <f t="shared" si="286"/>
        <v>0.83</v>
      </c>
      <c r="BG717" s="5">
        <f t="shared" si="266"/>
        <v>205.01</v>
      </c>
      <c r="BH717">
        <v>3.9433198380566798</v>
      </c>
      <c r="BI717" t="s">
        <v>1096</v>
      </c>
      <c r="BJ717">
        <v>0</v>
      </c>
      <c r="BK717" s="3" t="str">
        <f t="shared" si="287"/>
        <v>No</v>
      </c>
      <c r="BM717" t="s">
        <v>5994</v>
      </c>
      <c r="BN717" t="s">
        <v>5995</v>
      </c>
      <c r="BO717" t="s">
        <v>5996</v>
      </c>
      <c r="BP717" t="s">
        <v>58</v>
      </c>
      <c r="BQ717" t="s">
        <v>59</v>
      </c>
      <c r="BR717" t="s">
        <v>11919</v>
      </c>
      <c r="BS717" t="s">
        <v>13052</v>
      </c>
      <c r="BT717" t="s">
        <v>12458</v>
      </c>
      <c r="BU717" t="s">
        <v>12519</v>
      </c>
      <c r="BV717" t="s">
        <v>12512</v>
      </c>
      <c r="BW717" t="s">
        <v>12596</v>
      </c>
      <c r="BX717" t="s">
        <v>12486</v>
      </c>
      <c r="BY717" t="s">
        <v>12501</v>
      </c>
      <c r="BZ717" t="s">
        <v>12568</v>
      </c>
      <c r="CA717" t="s">
        <v>12463</v>
      </c>
      <c r="CB717" t="s">
        <v>12469</v>
      </c>
      <c r="CC717" t="s">
        <v>12626</v>
      </c>
      <c r="CD717" t="s">
        <v>12466</v>
      </c>
    </row>
    <row r="718" spans="1:91" hidden="1" x14ac:dyDescent="0.25">
      <c r="A718">
        <v>717</v>
      </c>
      <c r="B718" t="s">
        <v>5997</v>
      </c>
      <c r="C718" t="s">
        <v>5998</v>
      </c>
      <c r="D718">
        <v>3.7</v>
      </c>
      <c r="E718">
        <v>58</v>
      </c>
      <c r="F718" t="s">
        <v>45</v>
      </c>
      <c r="G718">
        <v>5000</v>
      </c>
      <c r="H718" s="3">
        <f t="shared" si="264"/>
        <v>18500</v>
      </c>
      <c r="I718" s="3">
        <f t="shared" si="265"/>
        <v>290000</v>
      </c>
      <c r="J718">
        <v>1</v>
      </c>
      <c r="K718" s="3" t="str">
        <f t="shared" si="267"/>
        <v>Yes</v>
      </c>
      <c r="L718" s="3" t="str">
        <f t="shared" si="268"/>
        <v>with rating</v>
      </c>
      <c r="M718" s="3">
        <f t="shared" si="269"/>
        <v>1</v>
      </c>
      <c r="N718" s="3" t="str">
        <f t="shared" si="270"/>
        <v>Below average</v>
      </c>
      <c r="O718" s="3">
        <f t="shared" si="271"/>
        <v>0</v>
      </c>
      <c r="P718" s="3">
        <f t="shared" si="272"/>
        <v>0</v>
      </c>
      <c r="Q718" s="3">
        <f t="shared" si="273"/>
        <v>0</v>
      </c>
      <c r="R718" s="3">
        <f t="shared" si="274"/>
        <v>1</v>
      </c>
      <c r="S718" s="3">
        <f t="shared" si="275"/>
        <v>0</v>
      </c>
      <c r="T718" s="3">
        <f t="shared" si="276"/>
        <v>0</v>
      </c>
      <c r="U718" s="3" t="str">
        <f t="shared" si="277"/>
        <v>Good</v>
      </c>
      <c r="V718">
        <v>3.47</v>
      </c>
      <c r="W718">
        <v>835</v>
      </c>
      <c r="X718">
        <v>342</v>
      </c>
      <c r="Y718" s="8">
        <f t="shared" si="278"/>
        <v>0.40958083832335329</v>
      </c>
      <c r="Z718">
        <v>113</v>
      </c>
      <c r="AA718">
        <v>143</v>
      </c>
      <c r="AB718">
        <v>68</v>
      </c>
      <c r="AC718">
        <v>169</v>
      </c>
      <c r="AD718" s="9">
        <f t="shared" si="279"/>
        <v>0.20239520958083831</v>
      </c>
      <c r="AE718">
        <v>0</v>
      </c>
      <c r="AF718">
        <v>0</v>
      </c>
      <c r="AG718" s="3" t="str">
        <f t="shared" si="280"/>
        <v>No</v>
      </c>
      <c r="AH718">
        <v>0</v>
      </c>
      <c r="AI718" s="3" t="str">
        <f t="shared" si="281"/>
        <v>No</v>
      </c>
      <c r="AJ718">
        <v>0</v>
      </c>
      <c r="AK718" s="3" t="str">
        <f t="shared" si="282"/>
        <v>No</v>
      </c>
      <c r="AL718" t="s">
        <v>5999</v>
      </c>
      <c r="AM718" t="s">
        <v>6000</v>
      </c>
      <c r="AN718" t="s">
        <v>6001</v>
      </c>
      <c r="AO718">
        <v>50</v>
      </c>
      <c r="AP718" s="6" t="s">
        <v>12443</v>
      </c>
      <c r="AQ718">
        <v>1</v>
      </c>
      <c r="AR718">
        <v>0</v>
      </c>
      <c r="AS718" s="3" t="str">
        <f t="shared" si="283"/>
        <v>No</v>
      </c>
      <c r="AT718">
        <v>118</v>
      </c>
      <c r="AU718">
        <v>50</v>
      </c>
      <c r="AV718" t="str">
        <f t="shared" si="284"/>
        <v>No</v>
      </c>
      <c r="AY718" t="s">
        <v>51</v>
      </c>
      <c r="AZ718" s="6" t="s">
        <v>730</v>
      </c>
      <c r="BA718" t="s">
        <v>731</v>
      </c>
      <c r="BB718" t="s">
        <v>6002</v>
      </c>
      <c r="BC718" s="3" t="str">
        <f t="shared" si="285"/>
        <v>with rating</v>
      </c>
      <c r="BD718">
        <v>21012</v>
      </c>
      <c r="BE718" s="3">
        <v>89</v>
      </c>
      <c r="BF718" s="8">
        <f t="shared" si="286"/>
        <v>0.89</v>
      </c>
      <c r="BG718" s="5">
        <f t="shared" si="266"/>
        <v>18700.68</v>
      </c>
      <c r="BH718">
        <v>4.1898438987245301</v>
      </c>
      <c r="BI718" t="s">
        <v>733</v>
      </c>
      <c r="BJ718">
        <v>1</v>
      </c>
      <c r="BK718" s="3" t="str">
        <f t="shared" si="287"/>
        <v>Yes</v>
      </c>
      <c r="BL718" t="s">
        <v>734</v>
      </c>
      <c r="BM718" t="s">
        <v>6003</v>
      </c>
      <c r="BN718" t="s">
        <v>6004</v>
      </c>
      <c r="BO718" t="s">
        <v>6005</v>
      </c>
      <c r="BP718" t="s">
        <v>58</v>
      </c>
      <c r="BQ718" t="s">
        <v>59</v>
      </c>
      <c r="BR718" t="s">
        <v>5999</v>
      </c>
      <c r="BS718" t="s">
        <v>14088</v>
      </c>
      <c r="BT718" t="s">
        <v>14089</v>
      </c>
      <c r="BU718" t="s">
        <v>13522</v>
      </c>
      <c r="BV718" t="s">
        <v>14090</v>
      </c>
      <c r="BW718" t="s">
        <v>12983</v>
      </c>
      <c r="BX718" t="s">
        <v>12469</v>
      </c>
      <c r="BY718" t="s">
        <v>13010</v>
      </c>
      <c r="BZ718" t="s">
        <v>12982</v>
      </c>
      <c r="CA718" t="s">
        <v>14091</v>
      </c>
      <c r="CB718" t="s">
        <v>12459</v>
      </c>
      <c r="CC718" t="s">
        <v>14092</v>
      </c>
      <c r="CD718" t="s">
        <v>14093</v>
      </c>
      <c r="CE718" t="s">
        <v>14094</v>
      </c>
      <c r="CF718" t="s">
        <v>14095</v>
      </c>
      <c r="CG718" t="s">
        <v>14096</v>
      </c>
    </row>
    <row r="719" spans="1:91" hidden="1" x14ac:dyDescent="0.25">
      <c r="A719">
        <v>718</v>
      </c>
      <c r="B719" t="s">
        <v>6006</v>
      </c>
      <c r="C719" t="s">
        <v>11920</v>
      </c>
      <c r="D719">
        <v>9</v>
      </c>
      <c r="E719">
        <v>48</v>
      </c>
      <c r="F719" t="s">
        <v>45</v>
      </c>
      <c r="G719">
        <v>10000</v>
      </c>
      <c r="H719" s="3">
        <f t="shared" si="264"/>
        <v>90000</v>
      </c>
      <c r="I719" s="3">
        <f t="shared" si="265"/>
        <v>480000</v>
      </c>
      <c r="J719">
        <v>1</v>
      </c>
      <c r="K719" s="3" t="str">
        <f t="shared" si="267"/>
        <v>Yes</v>
      </c>
      <c r="L719" s="3" t="str">
        <f t="shared" si="268"/>
        <v>with rating</v>
      </c>
      <c r="M719" s="3">
        <f t="shared" si="269"/>
        <v>1</v>
      </c>
      <c r="N719" s="3" t="str">
        <f t="shared" si="270"/>
        <v>Above average</v>
      </c>
      <c r="O719" s="3">
        <f t="shared" si="271"/>
        <v>0</v>
      </c>
      <c r="P719" s="3">
        <f t="shared" si="272"/>
        <v>0</v>
      </c>
      <c r="Q719" s="3">
        <f t="shared" si="273"/>
        <v>0</v>
      </c>
      <c r="R719" s="3">
        <f t="shared" si="274"/>
        <v>0</v>
      </c>
      <c r="S719" s="3">
        <f t="shared" si="275"/>
        <v>1</v>
      </c>
      <c r="T719" s="3">
        <f t="shared" si="276"/>
        <v>0</v>
      </c>
      <c r="U719" s="3" t="str">
        <f t="shared" si="277"/>
        <v>Very good</v>
      </c>
      <c r="V719">
        <v>4.0199999999999996</v>
      </c>
      <c r="W719">
        <v>840</v>
      </c>
      <c r="X719">
        <v>439</v>
      </c>
      <c r="Y719" s="8">
        <f t="shared" si="278"/>
        <v>0.52261904761904765</v>
      </c>
      <c r="Z719">
        <v>171</v>
      </c>
      <c r="AA719">
        <v>102</v>
      </c>
      <c r="AB719">
        <v>60</v>
      </c>
      <c r="AC719">
        <v>68</v>
      </c>
      <c r="AD719" s="9">
        <f t="shared" si="279"/>
        <v>8.0952380952380956E-2</v>
      </c>
      <c r="AE719">
        <v>0</v>
      </c>
      <c r="AF719">
        <v>0</v>
      </c>
      <c r="AG719" s="3" t="str">
        <f t="shared" si="280"/>
        <v>No</v>
      </c>
      <c r="AH719">
        <v>0</v>
      </c>
      <c r="AI719" s="3" t="str">
        <f t="shared" si="281"/>
        <v>No</v>
      </c>
      <c r="AJ719">
        <v>0</v>
      </c>
      <c r="AK719" s="3" t="str">
        <f t="shared" si="282"/>
        <v>No</v>
      </c>
      <c r="AL719" t="s">
        <v>11921</v>
      </c>
      <c r="AM719" t="s">
        <v>6009</v>
      </c>
      <c r="AN719" t="s">
        <v>96</v>
      </c>
      <c r="AO719">
        <v>50</v>
      </c>
      <c r="AP719" s="6" t="s">
        <v>12443</v>
      </c>
      <c r="AQ719">
        <v>3</v>
      </c>
      <c r="AR719">
        <v>0</v>
      </c>
      <c r="AS719" s="3" t="str">
        <f t="shared" si="283"/>
        <v>No</v>
      </c>
      <c r="AT719">
        <v>43</v>
      </c>
      <c r="AU719">
        <v>50</v>
      </c>
      <c r="AV719" t="str">
        <f t="shared" si="284"/>
        <v>No</v>
      </c>
      <c r="AY719" t="s">
        <v>51</v>
      </c>
      <c r="AZ719" s="6" t="s">
        <v>2657</v>
      </c>
      <c r="BA719" t="s">
        <v>2658</v>
      </c>
      <c r="BB719" t="s">
        <v>2659</v>
      </c>
      <c r="BC719" s="3" t="str">
        <f t="shared" si="285"/>
        <v>with rating</v>
      </c>
      <c r="BD719">
        <v>42919</v>
      </c>
      <c r="BE719" s="3">
        <v>87</v>
      </c>
      <c r="BF719" s="8">
        <f t="shared" si="286"/>
        <v>0.87</v>
      </c>
      <c r="BG719" s="5">
        <f t="shared" si="266"/>
        <v>37339.53</v>
      </c>
      <c r="BH719">
        <v>4.1059670542184099</v>
      </c>
      <c r="BI719" t="s">
        <v>2660</v>
      </c>
      <c r="BJ719">
        <v>0</v>
      </c>
      <c r="BK719" s="3" t="str">
        <f t="shared" si="287"/>
        <v>No</v>
      </c>
      <c r="BM719" t="s">
        <v>6010</v>
      </c>
      <c r="BN719" t="s">
        <v>6011</v>
      </c>
      <c r="BO719" t="s">
        <v>6012</v>
      </c>
      <c r="BP719" t="s">
        <v>58</v>
      </c>
      <c r="BQ719" t="s">
        <v>59</v>
      </c>
      <c r="BR719" t="s">
        <v>11921</v>
      </c>
      <c r="BS719" t="s">
        <v>12692</v>
      </c>
      <c r="BT719" t="s">
        <v>14097</v>
      </c>
      <c r="BU719" t="s">
        <v>13042</v>
      </c>
      <c r="BV719" t="s">
        <v>12830</v>
      </c>
      <c r="BW719" t="s">
        <v>13156</v>
      </c>
      <c r="BX719" t="s">
        <v>12521</v>
      </c>
      <c r="BY719" t="s">
        <v>12965</v>
      </c>
      <c r="BZ719" t="s">
        <v>12523</v>
      </c>
      <c r="CA719" t="s">
        <v>12570</v>
      </c>
      <c r="CB719" t="s">
        <v>13737</v>
      </c>
      <c r="CC719" t="s">
        <v>12469</v>
      </c>
      <c r="CD719" t="s">
        <v>12463</v>
      </c>
      <c r="CE719" t="s">
        <v>12519</v>
      </c>
      <c r="CF719" t="s">
        <v>12458</v>
      </c>
      <c r="CG719" t="s">
        <v>14098</v>
      </c>
      <c r="CH719" t="s">
        <v>12471</v>
      </c>
      <c r="CI719" t="s">
        <v>12475</v>
      </c>
      <c r="CJ719" t="s">
        <v>12510</v>
      </c>
      <c r="CK719" t="s">
        <v>12459</v>
      </c>
      <c r="CL719" t="s">
        <v>12466</v>
      </c>
      <c r="CM719" t="s">
        <v>12704</v>
      </c>
    </row>
    <row r="720" spans="1:91" hidden="1" x14ac:dyDescent="0.25">
      <c r="A720">
        <v>719</v>
      </c>
      <c r="B720" t="s">
        <v>6013</v>
      </c>
      <c r="C720" t="s">
        <v>6014</v>
      </c>
      <c r="D720">
        <v>3.85</v>
      </c>
      <c r="E720">
        <v>7</v>
      </c>
      <c r="F720" t="s">
        <v>45</v>
      </c>
      <c r="G720">
        <v>1000</v>
      </c>
      <c r="H720" s="3">
        <f t="shared" si="264"/>
        <v>3850</v>
      </c>
      <c r="I720" s="3">
        <f t="shared" si="265"/>
        <v>7000</v>
      </c>
      <c r="J720">
        <v>1</v>
      </c>
      <c r="K720" s="3" t="str">
        <f t="shared" si="267"/>
        <v>Yes</v>
      </c>
      <c r="L720" s="3" t="str">
        <f t="shared" si="268"/>
        <v>with rating</v>
      </c>
      <c r="M720" s="3">
        <f t="shared" si="269"/>
        <v>1</v>
      </c>
      <c r="N720" s="3" t="str">
        <f t="shared" si="270"/>
        <v>Above average</v>
      </c>
      <c r="O720" s="3">
        <f t="shared" si="271"/>
        <v>0</v>
      </c>
      <c r="P720" s="3">
        <f t="shared" si="272"/>
        <v>0</v>
      </c>
      <c r="Q720" s="3">
        <f t="shared" si="273"/>
        <v>0</v>
      </c>
      <c r="R720" s="3">
        <f t="shared" si="274"/>
        <v>0</v>
      </c>
      <c r="S720" s="3">
        <f t="shared" si="275"/>
        <v>1</v>
      </c>
      <c r="T720" s="3">
        <f t="shared" si="276"/>
        <v>0</v>
      </c>
      <c r="U720" s="3" t="str">
        <f t="shared" si="277"/>
        <v>Very good</v>
      </c>
      <c r="V720">
        <v>4.18</v>
      </c>
      <c r="W720">
        <v>142</v>
      </c>
      <c r="X720">
        <v>81</v>
      </c>
      <c r="Y720" s="8">
        <f t="shared" si="278"/>
        <v>0.57042253521126762</v>
      </c>
      <c r="Z720">
        <v>26</v>
      </c>
      <c r="AA720">
        <v>22</v>
      </c>
      <c r="AB720">
        <v>6</v>
      </c>
      <c r="AC720">
        <v>7</v>
      </c>
      <c r="AD720" s="9">
        <f t="shared" si="279"/>
        <v>4.9295774647887321E-2</v>
      </c>
      <c r="AE720">
        <v>0</v>
      </c>
      <c r="AF720">
        <v>0</v>
      </c>
      <c r="AG720" s="3" t="str">
        <f t="shared" si="280"/>
        <v>No</v>
      </c>
      <c r="AH720">
        <v>0</v>
      </c>
      <c r="AI720" s="3" t="str">
        <f t="shared" si="281"/>
        <v>No</v>
      </c>
      <c r="AJ720">
        <v>0</v>
      </c>
      <c r="AK720" s="3" t="str">
        <f t="shared" si="282"/>
        <v>No</v>
      </c>
      <c r="AL720" t="s">
        <v>6015</v>
      </c>
      <c r="AM720" t="s">
        <v>63</v>
      </c>
      <c r="AN720" t="s">
        <v>96</v>
      </c>
      <c r="AO720">
        <v>1</v>
      </c>
      <c r="AP720" s="6" t="s">
        <v>12443</v>
      </c>
      <c r="AQ720">
        <v>1</v>
      </c>
      <c r="AR720">
        <v>0</v>
      </c>
      <c r="AS720" s="3" t="str">
        <f t="shared" si="283"/>
        <v>No</v>
      </c>
      <c r="AT720">
        <v>35</v>
      </c>
      <c r="AU720">
        <v>50</v>
      </c>
      <c r="AV720" t="str">
        <f t="shared" si="284"/>
        <v>No</v>
      </c>
      <c r="AY720" t="s">
        <v>51</v>
      </c>
      <c r="AZ720" s="6" t="s">
        <v>5211</v>
      </c>
      <c r="BA720" t="s">
        <v>5212</v>
      </c>
      <c r="BB720" t="s">
        <v>5213</v>
      </c>
      <c r="BC720" s="3" t="str">
        <f t="shared" si="285"/>
        <v>with rating</v>
      </c>
      <c r="BD720">
        <v>31138</v>
      </c>
      <c r="BE720" s="3">
        <v>88</v>
      </c>
      <c r="BF720" s="8">
        <f t="shared" si="286"/>
        <v>0.88</v>
      </c>
      <c r="BG720" s="5">
        <f t="shared" si="266"/>
        <v>27401.439999999999</v>
      </c>
      <c r="BH720">
        <v>4.1174449226026004</v>
      </c>
      <c r="BI720" t="s">
        <v>5214</v>
      </c>
      <c r="BJ720">
        <v>1</v>
      </c>
      <c r="BK720" s="3" t="str">
        <f t="shared" si="287"/>
        <v>Yes</v>
      </c>
      <c r="BL720" t="s">
        <v>5215</v>
      </c>
      <c r="BM720" t="s">
        <v>6016</v>
      </c>
      <c r="BN720" t="s">
        <v>6017</v>
      </c>
      <c r="BO720" t="s">
        <v>6018</v>
      </c>
      <c r="BP720" t="s">
        <v>58</v>
      </c>
      <c r="BQ720" t="s">
        <v>59</v>
      </c>
      <c r="BR720" t="s">
        <v>6015</v>
      </c>
      <c r="BS720" t="s">
        <v>12458</v>
      </c>
      <c r="BT720" t="s">
        <v>12459</v>
      </c>
      <c r="BU720" t="s">
        <v>12704</v>
      </c>
      <c r="BV720" t="s">
        <v>13153</v>
      </c>
      <c r="BW720" t="s">
        <v>12560</v>
      </c>
      <c r="BX720" t="s">
        <v>12486</v>
      </c>
      <c r="BY720" t="s">
        <v>12463</v>
      </c>
      <c r="BZ720" t="s">
        <v>12568</v>
      </c>
      <c r="CA720" t="s">
        <v>12845</v>
      </c>
      <c r="CB720" t="s">
        <v>12857</v>
      </c>
      <c r="CC720" t="s">
        <v>12489</v>
      </c>
      <c r="CD720" t="s">
        <v>12919</v>
      </c>
      <c r="CE720" t="s">
        <v>12702</v>
      </c>
      <c r="CF720" t="s">
        <v>13154</v>
      </c>
      <c r="CG720" t="s">
        <v>12559</v>
      </c>
      <c r="CH720" t="s">
        <v>12505</v>
      </c>
      <c r="CI720" t="s">
        <v>12466</v>
      </c>
      <c r="CJ720" t="s">
        <v>12475</v>
      </c>
    </row>
    <row r="721" spans="1:93" hidden="1" x14ac:dyDescent="0.25">
      <c r="A721">
        <v>720</v>
      </c>
      <c r="B721" t="s">
        <v>6019</v>
      </c>
      <c r="C721" t="s">
        <v>11922</v>
      </c>
      <c r="D721">
        <v>8</v>
      </c>
      <c r="E721">
        <v>49</v>
      </c>
      <c r="F721" t="s">
        <v>45</v>
      </c>
      <c r="G721">
        <v>1000</v>
      </c>
      <c r="H721" s="3">
        <f t="shared" si="264"/>
        <v>8000</v>
      </c>
      <c r="I721" s="3">
        <f t="shared" si="265"/>
        <v>49000</v>
      </c>
      <c r="J721">
        <v>1</v>
      </c>
      <c r="K721" s="3" t="str">
        <f t="shared" si="267"/>
        <v>Yes</v>
      </c>
      <c r="L721" s="3" t="str">
        <f t="shared" si="268"/>
        <v>with rating</v>
      </c>
      <c r="M721" s="3">
        <f t="shared" si="269"/>
        <v>1</v>
      </c>
      <c r="N721" s="3" t="str">
        <f t="shared" si="270"/>
        <v>Below average</v>
      </c>
      <c r="O721" s="3">
        <f t="shared" si="271"/>
        <v>0</v>
      </c>
      <c r="P721" s="3">
        <f t="shared" si="272"/>
        <v>0</v>
      </c>
      <c r="Q721" s="3">
        <f t="shared" si="273"/>
        <v>0</v>
      </c>
      <c r="R721" s="3">
        <f t="shared" si="274"/>
        <v>1</v>
      </c>
      <c r="S721" s="3">
        <f t="shared" si="275"/>
        <v>0</v>
      </c>
      <c r="T721" s="3">
        <f t="shared" si="276"/>
        <v>0</v>
      </c>
      <c r="U721" s="3" t="str">
        <f t="shared" si="277"/>
        <v>Good</v>
      </c>
      <c r="V721">
        <v>3.49</v>
      </c>
      <c r="W721">
        <v>154</v>
      </c>
      <c r="X721">
        <v>55</v>
      </c>
      <c r="Y721" s="8">
        <f t="shared" si="278"/>
        <v>0.35714285714285715</v>
      </c>
      <c r="Z721">
        <v>33</v>
      </c>
      <c r="AA721">
        <v>25</v>
      </c>
      <c r="AB721">
        <v>15</v>
      </c>
      <c r="AC721">
        <v>26</v>
      </c>
      <c r="AD721" s="9">
        <f t="shared" si="279"/>
        <v>0.16883116883116883</v>
      </c>
      <c r="AE721">
        <v>0</v>
      </c>
      <c r="AF721">
        <v>0</v>
      </c>
      <c r="AG721" s="3" t="str">
        <f t="shared" si="280"/>
        <v>No</v>
      </c>
      <c r="AH721">
        <v>0</v>
      </c>
      <c r="AI721" s="3" t="str">
        <f t="shared" si="281"/>
        <v>No</v>
      </c>
      <c r="AJ721">
        <v>0</v>
      </c>
      <c r="AK721" s="3" t="str">
        <f t="shared" si="282"/>
        <v>No</v>
      </c>
      <c r="AL721" t="s">
        <v>11923</v>
      </c>
      <c r="AM721" t="s">
        <v>6022</v>
      </c>
      <c r="AN721" t="s">
        <v>64</v>
      </c>
      <c r="AO721">
        <v>2</v>
      </c>
      <c r="AP721" s="6" t="s">
        <v>1721</v>
      </c>
      <c r="AQ721">
        <v>2</v>
      </c>
      <c r="AR721">
        <v>0</v>
      </c>
      <c r="AS721" s="3" t="str">
        <f t="shared" si="283"/>
        <v>No</v>
      </c>
      <c r="AT721">
        <v>22</v>
      </c>
      <c r="AU721">
        <v>50</v>
      </c>
      <c r="AV721" t="str">
        <f t="shared" si="284"/>
        <v>Yes</v>
      </c>
      <c r="AW721">
        <v>1</v>
      </c>
      <c r="AX721" t="s">
        <v>12445</v>
      </c>
      <c r="AY721" t="s">
        <v>51</v>
      </c>
      <c r="AZ721" s="6" t="s">
        <v>6023</v>
      </c>
      <c r="BA721" t="s">
        <v>6023</v>
      </c>
      <c r="BB721" t="s">
        <v>6024</v>
      </c>
      <c r="BC721" s="3" t="str">
        <f t="shared" si="285"/>
        <v>with rating</v>
      </c>
      <c r="BD721">
        <v>5422</v>
      </c>
      <c r="BE721" s="3">
        <v>0</v>
      </c>
      <c r="BF721" s="8">
        <f t="shared" si="286"/>
        <v>0</v>
      </c>
      <c r="BG721" s="5">
        <f t="shared" si="266"/>
        <v>0</v>
      </c>
      <c r="BH721">
        <v>3.9889339727037898</v>
      </c>
      <c r="BI721" t="s">
        <v>6025</v>
      </c>
      <c r="BJ721">
        <v>0</v>
      </c>
      <c r="BK721" s="3" t="str">
        <f t="shared" si="287"/>
        <v>No</v>
      </c>
      <c r="BM721" t="s">
        <v>6026</v>
      </c>
      <c r="BN721" t="s">
        <v>6027</v>
      </c>
      <c r="BO721" t="s">
        <v>6028</v>
      </c>
      <c r="BP721" t="s">
        <v>58</v>
      </c>
      <c r="BQ721" t="s">
        <v>59</v>
      </c>
      <c r="BR721" t="s">
        <v>11923</v>
      </c>
      <c r="BS721" t="s">
        <v>12458</v>
      </c>
      <c r="BT721" t="s">
        <v>12459</v>
      </c>
      <c r="BU721" t="s">
        <v>12526</v>
      </c>
      <c r="BV721" t="s">
        <v>13450</v>
      </c>
      <c r="BW721" t="s">
        <v>12524</v>
      </c>
      <c r="BX721" t="s">
        <v>14099</v>
      </c>
      <c r="BY721" t="s">
        <v>12501</v>
      </c>
      <c r="BZ721" t="s">
        <v>12568</v>
      </c>
      <c r="CA721" t="s">
        <v>12463</v>
      </c>
      <c r="CB721" t="s">
        <v>12469</v>
      </c>
      <c r="CC721" t="s">
        <v>12466</v>
      </c>
      <c r="CD721" t="s">
        <v>12530</v>
      </c>
      <c r="CE721" t="s">
        <v>12494</v>
      </c>
      <c r="CF721" t="s">
        <v>12512</v>
      </c>
      <c r="CG721" t="s">
        <v>13678</v>
      </c>
      <c r="CH721" t="s">
        <v>12519</v>
      </c>
      <c r="CI721" t="s">
        <v>12563</v>
      </c>
      <c r="CJ721" t="s">
        <v>14100</v>
      </c>
      <c r="CK721" t="s">
        <v>12498</v>
      </c>
      <c r="CL721" t="s">
        <v>12605</v>
      </c>
      <c r="CM721" t="s">
        <v>12535</v>
      </c>
      <c r="CN721" t="s">
        <v>12508</v>
      </c>
      <c r="CO721" t="s">
        <v>12486</v>
      </c>
    </row>
    <row r="722" spans="1:93" hidden="1" x14ac:dyDescent="0.25">
      <c r="A722">
        <v>721</v>
      </c>
      <c r="B722" t="s">
        <v>6029</v>
      </c>
      <c r="C722" t="s">
        <v>11924</v>
      </c>
      <c r="D722">
        <v>14</v>
      </c>
      <c r="E722">
        <v>12</v>
      </c>
      <c r="F722" t="s">
        <v>45</v>
      </c>
      <c r="G722">
        <v>1000</v>
      </c>
      <c r="H722" s="3">
        <f t="shared" si="264"/>
        <v>14000</v>
      </c>
      <c r="I722" s="3">
        <f t="shared" si="265"/>
        <v>12000</v>
      </c>
      <c r="J722">
        <v>1</v>
      </c>
      <c r="K722" s="3" t="str">
        <f t="shared" si="267"/>
        <v>Yes</v>
      </c>
      <c r="L722" s="3" t="str">
        <f t="shared" si="268"/>
        <v>with rating</v>
      </c>
      <c r="M722" s="3">
        <f t="shared" si="269"/>
        <v>1</v>
      </c>
      <c r="N722" s="3" t="str">
        <f t="shared" si="270"/>
        <v>Above average</v>
      </c>
      <c r="O722" s="3">
        <f t="shared" si="271"/>
        <v>0</v>
      </c>
      <c r="P722" s="3">
        <f t="shared" si="272"/>
        <v>0</v>
      </c>
      <c r="Q722" s="3">
        <f t="shared" si="273"/>
        <v>0</v>
      </c>
      <c r="R722" s="3">
        <f t="shared" si="274"/>
        <v>0</v>
      </c>
      <c r="S722" s="3">
        <f t="shared" si="275"/>
        <v>1</v>
      </c>
      <c r="T722" s="3">
        <f t="shared" si="276"/>
        <v>0</v>
      </c>
      <c r="U722" s="3" t="str">
        <f t="shared" si="277"/>
        <v>Very good</v>
      </c>
      <c r="V722">
        <v>3.87</v>
      </c>
      <c r="W722">
        <v>186</v>
      </c>
      <c r="X722">
        <v>90</v>
      </c>
      <c r="Y722" s="8">
        <f t="shared" si="278"/>
        <v>0.4838709677419355</v>
      </c>
      <c r="Z722">
        <v>38</v>
      </c>
      <c r="AA722">
        <v>24</v>
      </c>
      <c r="AB722">
        <v>12</v>
      </c>
      <c r="AC722">
        <v>22</v>
      </c>
      <c r="AD722" s="9">
        <f t="shared" si="279"/>
        <v>0.11827956989247312</v>
      </c>
      <c r="AE722">
        <v>0</v>
      </c>
      <c r="AF722">
        <v>0</v>
      </c>
      <c r="AG722" s="3" t="str">
        <f t="shared" si="280"/>
        <v>No</v>
      </c>
      <c r="AH722">
        <v>0</v>
      </c>
      <c r="AI722" s="3" t="str">
        <f t="shared" si="281"/>
        <v>No</v>
      </c>
      <c r="AJ722">
        <v>0</v>
      </c>
      <c r="AK722" s="3" t="str">
        <f t="shared" si="282"/>
        <v>No</v>
      </c>
      <c r="AL722" t="s">
        <v>11925</v>
      </c>
      <c r="AM722" t="s">
        <v>1964</v>
      </c>
      <c r="AN722" t="s">
        <v>11926</v>
      </c>
      <c r="AO722">
        <v>10</v>
      </c>
      <c r="AP722" s="6" t="s">
        <v>12443</v>
      </c>
      <c r="AQ722">
        <v>4</v>
      </c>
      <c r="AR722">
        <v>0</v>
      </c>
      <c r="AS722" s="3" t="str">
        <f t="shared" si="283"/>
        <v>No</v>
      </c>
      <c r="AT722">
        <v>26</v>
      </c>
      <c r="AU722">
        <v>50</v>
      </c>
      <c r="AV722" t="str">
        <f t="shared" si="284"/>
        <v>Yes</v>
      </c>
      <c r="AW722">
        <v>1</v>
      </c>
      <c r="AX722" t="s">
        <v>12445</v>
      </c>
      <c r="AY722" t="s">
        <v>51</v>
      </c>
      <c r="AZ722" s="6" t="s">
        <v>1015</v>
      </c>
      <c r="BA722" t="s">
        <v>1015</v>
      </c>
      <c r="BB722" t="s">
        <v>1016</v>
      </c>
      <c r="BC722" s="3" t="str">
        <f t="shared" si="285"/>
        <v>with rating</v>
      </c>
      <c r="BD722">
        <v>288</v>
      </c>
      <c r="BE722" s="3">
        <v>78</v>
      </c>
      <c r="BF722" s="8">
        <f t="shared" si="286"/>
        <v>0.78</v>
      </c>
      <c r="BG722" s="5">
        <f t="shared" si="266"/>
        <v>224.64</v>
      </c>
      <c r="BH722">
        <v>3.7291666666666599</v>
      </c>
      <c r="BI722" t="s">
        <v>1017</v>
      </c>
      <c r="BJ722">
        <v>0</v>
      </c>
      <c r="BK722" s="3" t="str">
        <f t="shared" si="287"/>
        <v>No</v>
      </c>
      <c r="BM722" t="s">
        <v>6033</v>
      </c>
      <c r="BN722" t="s">
        <v>6034</v>
      </c>
      <c r="BO722" t="s">
        <v>6035</v>
      </c>
      <c r="BP722" t="s">
        <v>58</v>
      </c>
      <c r="BQ722" t="s">
        <v>59</v>
      </c>
      <c r="BR722" t="s">
        <v>11925</v>
      </c>
      <c r="BS722" t="s">
        <v>12458</v>
      </c>
      <c r="BT722" t="s">
        <v>12519</v>
      </c>
      <c r="BU722" t="s">
        <v>12560</v>
      </c>
      <c r="BV722" t="s">
        <v>12486</v>
      </c>
      <c r="BW722" t="s">
        <v>14101</v>
      </c>
      <c r="BX722" t="s">
        <v>12463</v>
      </c>
      <c r="BY722" t="s">
        <v>12740</v>
      </c>
      <c r="BZ722" t="s">
        <v>12564</v>
      </c>
      <c r="CA722" t="s">
        <v>12555</v>
      </c>
      <c r="CB722" t="s">
        <v>12562</v>
      </c>
      <c r="CC722" t="s">
        <v>12565</v>
      </c>
      <c r="CD722" t="s">
        <v>12475</v>
      </c>
      <c r="CE722" t="s">
        <v>12508</v>
      </c>
      <c r="CF722" t="s">
        <v>12566</v>
      </c>
      <c r="CG722" t="s">
        <v>12492</v>
      </c>
      <c r="CH722" t="s">
        <v>12599</v>
      </c>
    </row>
    <row r="723" spans="1:93" hidden="1" x14ac:dyDescent="0.25">
      <c r="A723">
        <v>722</v>
      </c>
      <c r="B723" t="s">
        <v>6036</v>
      </c>
      <c r="C723" t="s">
        <v>6037</v>
      </c>
      <c r="D723">
        <v>11</v>
      </c>
      <c r="E723">
        <v>250</v>
      </c>
      <c r="F723" t="s">
        <v>45</v>
      </c>
      <c r="G723">
        <v>20000</v>
      </c>
      <c r="H723" s="3">
        <f t="shared" si="264"/>
        <v>220000</v>
      </c>
      <c r="I723" s="3">
        <f t="shared" si="265"/>
        <v>5000000</v>
      </c>
      <c r="J723">
        <v>0</v>
      </c>
      <c r="K723" s="3" t="str">
        <f t="shared" si="267"/>
        <v>No</v>
      </c>
      <c r="L723" s="3" t="str">
        <f t="shared" si="268"/>
        <v>with rating</v>
      </c>
      <c r="M723" s="3">
        <f t="shared" si="269"/>
        <v>1</v>
      </c>
      <c r="N723" s="3" t="str">
        <f t="shared" si="270"/>
        <v>Below average</v>
      </c>
      <c r="O723" s="3">
        <f t="shared" si="271"/>
        <v>0</v>
      </c>
      <c r="P723" s="3">
        <f t="shared" si="272"/>
        <v>0</v>
      </c>
      <c r="Q723" s="3">
        <f t="shared" si="273"/>
        <v>0</v>
      </c>
      <c r="R723" s="3">
        <f t="shared" si="274"/>
        <v>0</v>
      </c>
      <c r="S723" s="3">
        <f t="shared" si="275"/>
        <v>1</v>
      </c>
      <c r="T723" s="3">
        <f t="shared" si="276"/>
        <v>0</v>
      </c>
      <c r="U723" s="3" t="str">
        <f t="shared" si="277"/>
        <v>Very good</v>
      </c>
      <c r="V723">
        <v>3.64</v>
      </c>
      <c r="W723">
        <v>3397</v>
      </c>
      <c r="X723">
        <v>1342</v>
      </c>
      <c r="Y723" s="8">
        <f t="shared" si="278"/>
        <v>0.39505445981748599</v>
      </c>
      <c r="Z723">
        <v>691</v>
      </c>
      <c r="AA723">
        <v>618</v>
      </c>
      <c r="AB723">
        <v>301</v>
      </c>
      <c r="AC723">
        <v>445</v>
      </c>
      <c r="AD723" s="9">
        <f t="shared" si="279"/>
        <v>0.13099793935825729</v>
      </c>
      <c r="AE723">
        <v>0</v>
      </c>
      <c r="AF723">
        <v>0</v>
      </c>
      <c r="AG723" s="3" t="str">
        <f t="shared" si="280"/>
        <v>No</v>
      </c>
      <c r="AH723">
        <v>0</v>
      </c>
      <c r="AI723" s="3" t="str">
        <f t="shared" si="281"/>
        <v>No</v>
      </c>
      <c r="AJ723">
        <v>0</v>
      </c>
      <c r="AK723" s="3" t="str">
        <f t="shared" si="282"/>
        <v>No</v>
      </c>
      <c r="AL723" t="s">
        <v>6038</v>
      </c>
      <c r="AM723" t="s">
        <v>47</v>
      </c>
      <c r="AN723" t="s">
        <v>96</v>
      </c>
      <c r="AO723">
        <v>50</v>
      </c>
      <c r="AP723" s="6" t="s">
        <v>12443</v>
      </c>
      <c r="AQ723">
        <v>3</v>
      </c>
      <c r="AR723">
        <v>0</v>
      </c>
      <c r="AS723" s="3" t="str">
        <f t="shared" si="283"/>
        <v>No</v>
      </c>
      <c r="AT723">
        <v>47</v>
      </c>
      <c r="AU723">
        <v>50</v>
      </c>
      <c r="AV723" t="str">
        <f t="shared" si="284"/>
        <v>Yes</v>
      </c>
      <c r="AW723">
        <v>1</v>
      </c>
      <c r="AX723" t="s">
        <v>12445</v>
      </c>
      <c r="AY723" t="s">
        <v>51</v>
      </c>
      <c r="AZ723" s="6" t="s">
        <v>4425</v>
      </c>
      <c r="BA723" t="s">
        <v>4426</v>
      </c>
      <c r="BB723" t="s">
        <v>4427</v>
      </c>
      <c r="BC723" s="3" t="str">
        <f t="shared" si="285"/>
        <v>with rating</v>
      </c>
      <c r="BD723">
        <v>402743</v>
      </c>
      <c r="BE723" s="3">
        <v>89</v>
      </c>
      <c r="BF723" s="8">
        <f t="shared" si="286"/>
        <v>0.89</v>
      </c>
      <c r="BG723" s="5">
        <f t="shared" si="266"/>
        <v>358441.27</v>
      </c>
      <c r="BH723">
        <v>4.1567153246611301</v>
      </c>
      <c r="BI723" t="s">
        <v>4428</v>
      </c>
      <c r="BJ723">
        <v>1</v>
      </c>
      <c r="BK723" s="3" t="str">
        <f t="shared" si="287"/>
        <v>Yes</v>
      </c>
      <c r="BL723" t="s">
        <v>4429</v>
      </c>
      <c r="BM723" t="s">
        <v>6039</v>
      </c>
      <c r="BN723" t="s">
        <v>6040</v>
      </c>
      <c r="BO723" t="s">
        <v>6041</v>
      </c>
      <c r="BP723" t="s">
        <v>58</v>
      </c>
      <c r="BQ723" t="s">
        <v>59</v>
      </c>
      <c r="BR723" t="s">
        <v>6038</v>
      </c>
      <c r="BS723" t="s">
        <v>12475</v>
      </c>
      <c r="BT723" t="s">
        <v>14102</v>
      </c>
      <c r="BU723" t="s">
        <v>14103</v>
      </c>
      <c r="BV723" t="s">
        <v>13565</v>
      </c>
      <c r="BW723" t="s">
        <v>12821</v>
      </c>
      <c r="BX723" t="s">
        <v>14104</v>
      </c>
      <c r="BY723" t="s">
        <v>12502</v>
      </c>
      <c r="BZ723" t="s">
        <v>12611</v>
      </c>
      <c r="CA723" t="s">
        <v>14105</v>
      </c>
      <c r="CB723" t="s">
        <v>12613</v>
      </c>
      <c r="CC723" t="s">
        <v>12459</v>
      </c>
      <c r="CD723" t="s">
        <v>14106</v>
      </c>
      <c r="CE723" t="s">
        <v>14107</v>
      </c>
      <c r="CF723" t="s">
        <v>12493</v>
      </c>
      <c r="CG723" t="s">
        <v>14108</v>
      </c>
      <c r="CH723" t="s">
        <v>14109</v>
      </c>
      <c r="CI723" t="s">
        <v>12463</v>
      </c>
      <c r="CJ723" t="s">
        <v>14110</v>
      </c>
      <c r="CK723" t="s">
        <v>12614</v>
      </c>
    </row>
    <row r="724" spans="1:93" hidden="1" x14ac:dyDescent="0.25">
      <c r="A724">
        <v>723</v>
      </c>
      <c r="B724" t="s">
        <v>3709</v>
      </c>
      <c r="C724" t="s">
        <v>11711</v>
      </c>
      <c r="D724">
        <v>6</v>
      </c>
      <c r="E724">
        <v>6</v>
      </c>
      <c r="F724" t="s">
        <v>45</v>
      </c>
      <c r="G724">
        <v>5000</v>
      </c>
      <c r="H724" s="3">
        <f t="shared" si="264"/>
        <v>30000</v>
      </c>
      <c r="I724" s="3">
        <f t="shared" si="265"/>
        <v>30000</v>
      </c>
      <c r="J724">
        <v>0</v>
      </c>
      <c r="K724" s="3" t="str">
        <f t="shared" si="267"/>
        <v>No</v>
      </c>
      <c r="L724" s="3" t="str">
        <f t="shared" si="268"/>
        <v>with rating</v>
      </c>
      <c r="M724" s="3">
        <f t="shared" si="269"/>
        <v>1</v>
      </c>
      <c r="N724" s="3" t="str">
        <f t="shared" si="270"/>
        <v>Below average</v>
      </c>
      <c r="O724" s="3">
        <f t="shared" si="271"/>
        <v>0</v>
      </c>
      <c r="P724" s="3">
        <f t="shared" si="272"/>
        <v>0</v>
      </c>
      <c r="Q724" s="3">
        <f t="shared" si="273"/>
        <v>0</v>
      </c>
      <c r="R724" s="3">
        <f t="shared" si="274"/>
        <v>0</v>
      </c>
      <c r="S724" s="3">
        <f t="shared" si="275"/>
        <v>1</v>
      </c>
      <c r="T724" s="3">
        <f t="shared" si="276"/>
        <v>0</v>
      </c>
      <c r="U724" s="3" t="str">
        <f t="shared" si="277"/>
        <v>Very good</v>
      </c>
      <c r="V724">
        <v>3.75</v>
      </c>
      <c r="W724">
        <v>506</v>
      </c>
      <c r="X724">
        <v>226</v>
      </c>
      <c r="Y724" s="8">
        <f t="shared" si="278"/>
        <v>0.44664031620553357</v>
      </c>
      <c r="Z724">
        <v>106</v>
      </c>
      <c r="AA724">
        <v>65</v>
      </c>
      <c r="AB724">
        <v>41</v>
      </c>
      <c r="AC724">
        <v>68</v>
      </c>
      <c r="AD724" s="9">
        <f t="shared" si="279"/>
        <v>0.13438735177865613</v>
      </c>
      <c r="AE724">
        <v>0</v>
      </c>
      <c r="AF724">
        <v>0</v>
      </c>
      <c r="AG724" s="3" t="str">
        <f t="shared" si="280"/>
        <v>No</v>
      </c>
      <c r="AH724">
        <v>0</v>
      </c>
      <c r="AI724" s="3" t="str">
        <f t="shared" si="281"/>
        <v>No</v>
      </c>
      <c r="AJ724">
        <v>0</v>
      </c>
      <c r="AK724" s="3" t="str">
        <f t="shared" si="282"/>
        <v>No</v>
      </c>
      <c r="AL724" t="s">
        <v>11712</v>
      </c>
      <c r="AM724" t="s">
        <v>95</v>
      </c>
      <c r="AN724" t="s">
        <v>64</v>
      </c>
      <c r="AO724">
        <v>7</v>
      </c>
      <c r="AP724" s="6" t="s">
        <v>12443</v>
      </c>
      <c r="AQ724">
        <v>2</v>
      </c>
      <c r="AR724">
        <v>0</v>
      </c>
      <c r="AS724" s="3" t="str">
        <f t="shared" si="283"/>
        <v>No</v>
      </c>
      <c r="AT724">
        <v>24</v>
      </c>
      <c r="AU724">
        <v>50</v>
      </c>
      <c r="AV724" t="str">
        <f t="shared" si="284"/>
        <v>No</v>
      </c>
      <c r="AY724" t="s">
        <v>51</v>
      </c>
      <c r="AZ724" s="6" t="s">
        <v>6042</v>
      </c>
      <c r="BA724" t="s">
        <v>6042</v>
      </c>
      <c r="BB724" t="s">
        <v>6043</v>
      </c>
      <c r="BC724" s="3" t="str">
        <f t="shared" si="285"/>
        <v>with rating</v>
      </c>
      <c r="BD724">
        <v>2127</v>
      </c>
      <c r="BE724" s="3">
        <v>0</v>
      </c>
      <c r="BF724" s="8">
        <f t="shared" si="286"/>
        <v>0</v>
      </c>
      <c r="BG724" s="5">
        <f t="shared" si="266"/>
        <v>0</v>
      </c>
      <c r="BH724">
        <v>3.8175834508697601</v>
      </c>
      <c r="BI724" t="s">
        <v>6044</v>
      </c>
      <c r="BJ724">
        <v>0</v>
      </c>
      <c r="BK724" s="3" t="str">
        <f t="shared" si="287"/>
        <v>No</v>
      </c>
      <c r="BM724" t="s">
        <v>6045</v>
      </c>
      <c r="BN724" t="s">
        <v>6046</v>
      </c>
      <c r="BO724" s="1" t="s">
        <v>6047</v>
      </c>
      <c r="BP724" t="s">
        <v>58</v>
      </c>
      <c r="BQ724" t="s">
        <v>59</v>
      </c>
      <c r="BR724" t="s">
        <v>11712</v>
      </c>
      <c r="BS724" t="s">
        <v>12458</v>
      </c>
      <c r="BT724" t="s">
        <v>12573</v>
      </c>
      <c r="BU724" t="s">
        <v>12519</v>
      </c>
      <c r="BV724" t="s">
        <v>12557</v>
      </c>
      <c r="BW724" t="s">
        <v>12617</v>
      </c>
      <c r="BX724" t="s">
        <v>12524</v>
      </c>
      <c r="BY724" t="s">
        <v>12690</v>
      </c>
      <c r="BZ724" t="s">
        <v>12477</v>
      </c>
      <c r="CA724" t="s">
        <v>12463</v>
      </c>
      <c r="CB724" t="s">
        <v>12459</v>
      </c>
      <c r="CC724" t="s">
        <v>12559</v>
      </c>
      <c r="CD724" t="s">
        <v>12492</v>
      </c>
      <c r="CE724" t="s">
        <v>12466</v>
      </c>
      <c r="CF724" t="s">
        <v>12515</v>
      </c>
    </row>
    <row r="725" spans="1:93" hidden="1" x14ac:dyDescent="0.25">
      <c r="A725">
        <v>724</v>
      </c>
      <c r="B725" t="s">
        <v>6048</v>
      </c>
      <c r="C725" t="s">
        <v>6049</v>
      </c>
      <c r="D725">
        <v>8</v>
      </c>
      <c r="E725">
        <v>7</v>
      </c>
      <c r="F725" t="s">
        <v>45</v>
      </c>
      <c r="G725">
        <v>5000</v>
      </c>
      <c r="H725" s="3">
        <f t="shared" si="264"/>
        <v>40000</v>
      </c>
      <c r="I725" s="3">
        <f t="shared" si="265"/>
        <v>35000</v>
      </c>
      <c r="J725">
        <v>0</v>
      </c>
      <c r="K725" s="3" t="str">
        <f t="shared" si="267"/>
        <v>No</v>
      </c>
      <c r="L725" s="3" t="str">
        <f t="shared" si="268"/>
        <v>with rating</v>
      </c>
      <c r="M725" s="3">
        <f t="shared" si="269"/>
        <v>1</v>
      </c>
      <c r="N725" s="3" t="str">
        <f t="shared" si="270"/>
        <v>Below average</v>
      </c>
      <c r="O725" s="3">
        <f t="shared" si="271"/>
        <v>0</v>
      </c>
      <c r="P725" s="3">
        <f t="shared" si="272"/>
        <v>0</v>
      </c>
      <c r="Q725" s="3">
        <f t="shared" si="273"/>
        <v>0</v>
      </c>
      <c r="R725" s="3">
        <f t="shared" si="274"/>
        <v>1</v>
      </c>
      <c r="S725" s="3">
        <f t="shared" si="275"/>
        <v>0</v>
      </c>
      <c r="T725" s="3">
        <f t="shared" si="276"/>
        <v>0</v>
      </c>
      <c r="U725" s="3" t="str">
        <f t="shared" si="277"/>
        <v>Good</v>
      </c>
      <c r="V725">
        <v>3.39</v>
      </c>
      <c r="W725">
        <v>1248</v>
      </c>
      <c r="X725">
        <v>440</v>
      </c>
      <c r="Y725" s="8">
        <f t="shared" si="278"/>
        <v>0.35256410256410259</v>
      </c>
      <c r="Z725">
        <v>207</v>
      </c>
      <c r="AA725">
        <v>233</v>
      </c>
      <c r="AB725">
        <v>139</v>
      </c>
      <c r="AC725">
        <v>229</v>
      </c>
      <c r="AD725" s="9">
        <f t="shared" si="279"/>
        <v>0.18349358974358973</v>
      </c>
      <c r="AE725">
        <v>0</v>
      </c>
      <c r="AF725">
        <v>0</v>
      </c>
      <c r="AG725" s="3" t="str">
        <f t="shared" si="280"/>
        <v>No</v>
      </c>
      <c r="AH725">
        <v>0</v>
      </c>
      <c r="AI725" s="3" t="str">
        <f t="shared" si="281"/>
        <v>No</v>
      </c>
      <c r="AJ725">
        <v>0</v>
      </c>
      <c r="AK725" s="3" t="str">
        <f t="shared" si="282"/>
        <v>No</v>
      </c>
      <c r="AL725" t="s">
        <v>6050</v>
      </c>
      <c r="AM725" t="s">
        <v>85</v>
      </c>
      <c r="AN725" t="s">
        <v>48</v>
      </c>
      <c r="AO725">
        <v>50</v>
      </c>
      <c r="AP725" s="6" t="s">
        <v>12443</v>
      </c>
      <c r="AQ725">
        <v>3</v>
      </c>
      <c r="AR725">
        <v>0</v>
      </c>
      <c r="AS725" s="3" t="str">
        <f t="shared" si="283"/>
        <v>No</v>
      </c>
      <c r="AT725">
        <v>43</v>
      </c>
      <c r="AU725">
        <v>50</v>
      </c>
      <c r="AV725" t="str">
        <f t="shared" si="284"/>
        <v>No</v>
      </c>
      <c r="AY725" t="s">
        <v>51</v>
      </c>
      <c r="AZ725" s="6" t="s">
        <v>6051</v>
      </c>
      <c r="BA725" t="s">
        <v>6051</v>
      </c>
      <c r="BB725" t="s">
        <v>6052</v>
      </c>
      <c r="BC725" s="3" t="str">
        <f t="shared" si="285"/>
        <v>with rating</v>
      </c>
      <c r="BD725">
        <v>14194</v>
      </c>
      <c r="BE725" s="3">
        <v>0</v>
      </c>
      <c r="BF725" s="8">
        <f t="shared" si="286"/>
        <v>0</v>
      </c>
      <c r="BG725" s="5">
        <f t="shared" si="266"/>
        <v>0</v>
      </c>
      <c r="BH725">
        <v>4.0412145977173397</v>
      </c>
      <c r="BI725" t="s">
        <v>6053</v>
      </c>
      <c r="BJ725">
        <v>0</v>
      </c>
      <c r="BK725" s="3" t="str">
        <f t="shared" si="287"/>
        <v>No</v>
      </c>
      <c r="BM725" t="s">
        <v>6054</v>
      </c>
      <c r="BN725" t="s">
        <v>6055</v>
      </c>
      <c r="BO725" t="s">
        <v>6056</v>
      </c>
      <c r="BP725" t="s">
        <v>58</v>
      </c>
      <c r="BQ725" t="s">
        <v>59</v>
      </c>
      <c r="BR725" t="s">
        <v>6050</v>
      </c>
      <c r="BS725" t="s">
        <v>12458</v>
      </c>
      <c r="BT725" t="s">
        <v>12459</v>
      </c>
      <c r="BU725" t="s">
        <v>12849</v>
      </c>
      <c r="BV725" t="s">
        <v>12463</v>
      </c>
      <c r="BW725" t="s">
        <v>13451</v>
      </c>
      <c r="BX725" t="s">
        <v>12559</v>
      </c>
      <c r="BY725" t="s">
        <v>12493</v>
      </c>
      <c r="BZ725" t="s">
        <v>12502</v>
      </c>
      <c r="CA725" t="s">
        <v>12475</v>
      </c>
      <c r="CB725" t="s">
        <v>12526</v>
      </c>
      <c r="CC725" t="s">
        <v>12515</v>
      </c>
      <c r="CD725" t="s">
        <v>14111</v>
      </c>
      <c r="CE725" t="s">
        <v>12611</v>
      </c>
      <c r="CF725" t="s">
        <v>12851</v>
      </c>
      <c r="CG725" t="s">
        <v>12613</v>
      </c>
      <c r="CH725" t="s">
        <v>14112</v>
      </c>
      <c r="CI725" t="s">
        <v>12647</v>
      </c>
      <c r="CJ725" t="s">
        <v>13048</v>
      </c>
      <c r="CK725" t="s">
        <v>12508</v>
      </c>
      <c r="CL725" t="s">
        <v>12821</v>
      </c>
      <c r="CM725" t="s">
        <v>12614</v>
      </c>
    </row>
    <row r="726" spans="1:93" hidden="1" x14ac:dyDescent="0.25">
      <c r="A726">
        <v>725</v>
      </c>
      <c r="B726" t="s">
        <v>6057</v>
      </c>
      <c r="C726" t="s">
        <v>6058</v>
      </c>
      <c r="D726">
        <v>5.74</v>
      </c>
      <c r="E726">
        <v>5</v>
      </c>
      <c r="F726" t="s">
        <v>45</v>
      </c>
      <c r="G726">
        <v>10000</v>
      </c>
      <c r="H726" s="3">
        <f t="shared" si="264"/>
        <v>57400</v>
      </c>
      <c r="I726" s="3">
        <f t="shared" si="265"/>
        <v>50000</v>
      </c>
      <c r="J726">
        <v>1</v>
      </c>
      <c r="K726" s="3" t="str">
        <f t="shared" si="267"/>
        <v>Yes</v>
      </c>
      <c r="L726" s="3" t="str">
        <f t="shared" si="268"/>
        <v>with rating</v>
      </c>
      <c r="M726" s="3">
        <f t="shared" si="269"/>
        <v>1</v>
      </c>
      <c r="N726" s="3" t="str">
        <f t="shared" si="270"/>
        <v>Below average</v>
      </c>
      <c r="O726" s="3">
        <f t="shared" si="271"/>
        <v>0</v>
      </c>
      <c r="P726" s="3">
        <f t="shared" si="272"/>
        <v>0</v>
      </c>
      <c r="Q726" s="3">
        <f t="shared" si="273"/>
        <v>0</v>
      </c>
      <c r="R726" s="3">
        <f t="shared" si="274"/>
        <v>0</v>
      </c>
      <c r="S726" s="3">
        <f t="shared" si="275"/>
        <v>1</v>
      </c>
      <c r="T726" s="3">
        <f t="shared" si="276"/>
        <v>0</v>
      </c>
      <c r="U726" s="3" t="str">
        <f t="shared" si="277"/>
        <v>Very good</v>
      </c>
      <c r="V726">
        <v>3.61</v>
      </c>
      <c r="W726">
        <v>2366</v>
      </c>
      <c r="X726">
        <v>981</v>
      </c>
      <c r="Y726" s="8">
        <f t="shared" si="278"/>
        <v>0.41462383770076078</v>
      </c>
      <c r="Z726">
        <v>434</v>
      </c>
      <c r="AA726">
        <v>368</v>
      </c>
      <c r="AB726">
        <v>220</v>
      </c>
      <c r="AC726">
        <v>363</v>
      </c>
      <c r="AD726" s="9">
        <f t="shared" si="279"/>
        <v>0.15342349957734572</v>
      </c>
      <c r="AE726">
        <v>0</v>
      </c>
      <c r="AF726">
        <v>0</v>
      </c>
      <c r="AG726" s="3" t="str">
        <f t="shared" si="280"/>
        <v>No</v>
      </c>
      <c r="AH726">
        <v>0</v>
      </c>
      <c r="AI726" s="3" t="str">
        <f t="shared" si="281"/>
        <v>No</v>
      </c>
      <c r="AJ726">
        <v>0</v>
      </c>
      <c r="AK726" s="3" t="str">
        <f t="shared" si="282"/>
        <v>No</v>
      </c>
      <c r="AL726" t="s">
        <v>6059</v>
      </c>
      <c r="AM726" t="s">
        <v>47</v>
      </c>
      <c r="AN726" t="s">
        <v>48</v>
      </c>
      <c r="AO726">
        <v>1</v>
      </c>
      <c r="AP726" s="6" t="s">
        <v>12443</v>
      </c>
      <c r="AQ726">
        <v>1</v>
      </c>
      <c r="AR726">
        <v>0</v>
      </c>
      <c r="AS726" s="3" t="str">
        <f t="shared" si="283"/>
        <v>No</v>
      </c>
      <c r="AT726">
        <v>50</v>
      </c>
      <c r="AU726">
        <v>50</v>
      </c>
      <c r="AV726" t="str">
        <f t="shared" si="284"/>
        <v>No</v>
      </c>
      <c r="AY726" t="s">
        <v>51</v>
      </c>
      <c r="AZ726" s="6" t="s">
        <v>1431</v>
      </c>
      <c r="BA726" t="s">
        <v>1431</v>
      </c>
      <c r="BB726" t="s">
        <v>6060</v>
      </c>
      <c r="BC726" s="3" t="str">
        <f t="shared" si="285"/>
        <v>with rating</v>
      </c>
      <c r="BD726">
        <v>59903</v>
      </c>
      <c r="BE726" s="3">
        <v>88</v>
      </c>
      <c r="BF726" s="8">
        <f t="shared" si="286"/>
        <v>0.88</v>
      </c>
      <c r="BG726" s="5">
        <f t="shared" si="266"/>
        <v>52714.64</v>
      </c>
      <c r="BH726">
        <v>4.15366509189856</v>
      </c>
      <c r="BI726" t="s">
        <v>1433</v>
      </c>
      <c r="BJ726">
        <v>1</v>
      </c>
      <c r="BK726" s="3" t="str">
        <f t="shared" si="287"/>
        <v>Yes</v>
      </c>
      <c r="BL726" t="s">
        <v>1434</v>
      </c>
      <c r="BM726" t="s">
        <v>6061</v>
      </c>
      <c r="BN726" t="s">
        <v>6062</v>
      </c>
      <c r="BO726" t="s">
        <v>6063</v>
      </c>
      <c r="BP726" t="s">
        <v>58</v>
      </c>
      <c r="BQ726" t="s">
        <v>59</v>
      </c>
      <c r="BR726" t="s">
        <v>6059</v>
      </c>
      <c r="BS726" t="s">
        <v>12458</v>
      </c>
      <c r="BT726" t="s">
        <v>12459</v>
      </c>
      <c r="BU726" t="s">
        <v>12515</v>
      </c>
      <c r="BV726" t="s">
        <v>12766</v>
      </c>
      <c r="BW726" t="s">
        <v>12486</v>
      </c>
      <c r="BX726" t="s">
        <v>12524</v>
      </c>
      <c r="BY726" t="s">
        <v>12463</v>
      </c>
      <c r="BZ726" t="s">
        <v>12690</v>
      </c>
      <c r="CA726" t="s">
        <v>12563</v>
      </c>
      <c r="CB726" t="s">
        <v>12492</v>
      </c>
      <c r="CC726" t="s">
        <v>14113</v>
      </c>
      <c r="CD726" t="s">
        <v>12508</v>
      </c>
      <c r="CE726" t="s">
        <v>12466</v>
      </c>
      <c r="CF726" t="s">
        <v>12475</v>
      </c>
    </row>
    <row r="727" spans="1:93" hidden="1" x14ac:dyDescent="0.25">
      <c r="A727">
        <v>726</v>
      </c>
      <c r="B727" t="s">
        <v>2782</v>
      </c>
      <c r="C727" t="s">
        <v>2783</v>
      </c>
      <c r="D727">
        <v>11</v>
      </c>
      <c r="E727">
        <v>10</v>
      </c>
      <c r="F727" t="s">
        <v>45</v>
      </c>
      <c r="G727">
        <v>100</v>
      </c>
      <c r="H727" s="3">
        <f t="shared" si="264"/>
        <v>1100</v>
      </c>
      <c r="I727" s="3">
        <f t="shared" si="265"/>
        <v>1000</v>
      </c>
      <c r="J727">
        <v>1</v>
      </c>
      <c r="K727" s="3" t="str">
        <f t="shared" si="267"/>
        <v>Yes</v>
      </c>
      <c r="L727" s="3" t="str">
        <f t="shared" si="268"/>
        <v>with rating</v>
      </c>
      <c r="M727" s="3">
        <f t="shared" si="269"/>
        <v>1</v>
      </c>
      <c r="N727" s="3" t="str">
        <f t="shared" si="270"/>
        <v>Below average</v>
      </c>
      <c r="O727" s="3">
        <f t="shared" si="271"/>
        <v>0</v>
      </c>
      <c r="P727" s="3">
        <f t="shared" si="272"/>
        <v>0</v>
      </c>
      <c r="Q727" s="3">
        <f t="shared" si="273"/>
        <v>0</v>
      </c>
      <c r="R727" s="3">
        <f t="shared" si="274"/>
        <v>1</v>
      </c>
      <c r="S727" s="3">
        <f t="shared" si="275"/>
        <v>0</v>
      </c>
      <c r="T727" s="3">
        <f t="shared" si="276"/>
        <v>0</v>
      </c>
      <c r="U727" s="3" t="str">
        <f t="shared" si="277"/>
        <v>Good</v>
      </c>
      <c r="V727">
        <v>3.09</v>
      </c>
      <c r="W727">
        <v>22</v>
      </c>
      <c r="X727">
        <v>5</v>
      </c>
      <c r="Y727" s="8">
        <f t="shared" si="278"/>
        <v>0.22727272727272727</v>
      </c>
      <c r="Z727">
        <v>5</v>
      </c>
      <c r="AA727">
        <v>4</v>
      </c>
      <c r="AB727">
        <v>3</v>
      </c>
      <c r="AC727">
        <v>5</v>
      </c>
      <c r="AD727" s="9">
        <f t="shared" si="279"/>
        <v>0.22727272727272727</v>
      </c>
      <c r="AE727">
        <v>0</v>
      </c>
      <c r="AF727">
        <v>0</v>
      </c>
      <c r="AG727" s="3" t="str">
        <f t="shared" si="280"/>
        <v>No</v>
      </c>
      <c r="AH727">
        <v>0</v>
      </c>
      <c r="AI727" s="3" t="str">
        <f t="shared" si="281"/>
        <v>No</v>
      </c>
      <c r="AJ727">
        <v>0</v>
      </c>
      <c r="AK727" s="3" t="str">
        <f t="shared" si="282"/>
        <v>No</v>
      </c>
      <c r="AL727" t="s">
        <v>2784</v>
      </c>
      <c r="AM727" t="s">
        <v>85</v>
      </c>
      <c r="AN727" t="s">
        <v>96</v>
      </c>
      <c r="AO727">
        <v>50</v>
      </c>
      <c r="AP727" s="6" t="s">
        <v>12443</v>
      </c>
      <c r="AQ727">
        <v>3</v>
      </c>
      <c r="AR727">
        <v>0</v>
      </c>
      <c r="AS727" s="3" t="str">
        <f t="shared" si="283"/>
        <v>No</v>
      </c>
      <c r="AT727">
        <v>38</v>
      </c>
      <c r="AU727">
        <v>50</v>
      </c>
      <c r="AV727" t="str">
        <f t="shared" si="284"/>
        <v>No</v>
      </c>
      <c r="AY727" t="s">
        <v>51</v>
      </c>
      <c r="AZ727" s="6" t="s">
        <v>2785</v>
      </c>
      <c r="BA727" t="s">
        <v>2786</v>
      </c>
      <c r="BB727" t="s">
        <v>2787</v>
      </c>
      <c r="BC727" s="3" t="str">
        <f t="shared" si="285"/>
        <v>with rating</v>
      </c>
      <c r="BD727">
        <v>16487</v>
      </c>
      <c r="BE727" s="3">
        <v>84</v>
      </c>
      <c r="BF727" s="8">
        <f t="shared" si="286"/>
        <v>0.84</v>
      </c>
      <c r="BG727" s="5">
        <f t="shared" si="266"/>
        <v>13849.08</v>
      </c>
      <c r="BH727">
        <v>3.9676108449081</v>
      </c>
      <c r="BI727" t="s">
        <v>2788</v>
      </c>
      <c r="BJ727">
        <v>0</v>
      </c>
      <c r="BK727" s="3" t="str">
        <f t="shared" si="287"/>
        <v>No</v>
      </c>
      <c r="BM727" t="s">
        <v>2789</v>
      </c>
      <c r="BN727" t="s">
        <v>2790</v>
      </c>
      <c r="BO727" t="s">
        <v>2791</v>
      </c>
      <c r="BP727" t="s">
        <v>58</v>
      </c>
      <c r="BQ727" t="s">
        <v>59</v>
      </c>
      <c r="BR727" t="s">
        <v>2784</v>
      </c>
      <c r="BS727" t="s">
        <v>12458</v>
      </c>
      <c r="BT727" t="s">
        <v>12459</v>
      </c>
      <c r="BU727" t="s">
        <v>12520</v>
      </c>
      <c r="BV727" t="s">
        <v>12560</v>
      </c>
      <c r="BW727" t="s">
        <v>12486</v>
      </c>
      <c r="BX727" t="s">
        <v>12916</v>
      </c>
      <c r="BY727" t="s">
        <v>12463</v>
      </c>
      <c r="BZ727" t="s">
        <v>12563</v>
      </c>
      <c r="CA727" t="s">
        <v>12564</v>
      </c>
      <c r="CB727" t="s">
        <v>12545</v>
      </c>
      <c r="CC727" t="s">
        <v>12562</v>
      </c>
      <c r="CD727" t="s">
        <v>12605</v>
      </c>
      <c r="CE727" t="s">
        <v>12491</v>
      </c>
      <c r="CF727" t="s">
        <v>12475</v>
      </c>
      <c r="CG727" t="s">
        <v>12628</v>
      </c>
      <c r="CH727" t="s">
        <v>12599</v>
      </c>
    </row>
    <row r="728" spans="1:93" hidden="1" x14ac:dyDescent="0.25">
      <c r="A728">
        <v>727</v>
      </c>
      <c r="B728" t="s">
        <v>6064</v>
      </c>
      <c r="C728" t="s">
        <v>6065</v>
      </c>
      <c r="D728">
        <v>2</v>
      </c>
      <c r="E728">
        <v>2</v>
      </c>
      <c r="F728" t="s">
        <v>45</v>
      </c>
      <c r="G728">
        <v>1000</v>
      </c>
      <c r="H728" s="3">
        <f t="shared" si="264"/>
        <v>2000</v>
      </c>
      <c r="I728" s="3">
        <f t="shared" si="265"/>
        <v>2000</v>
      </c>
      <c r="J728">
        <v>1</v>
      </c>
      <c r="K728" s="3" t="str">
        <f t="shared" si="267"/>
        <v>Yes</v>
      </c>
      <c r="L728" s="3" t="str">
        <f t="shared" si="268"/>
        <v>with rating</v>
      </c>
      <c r="M728" s="3">
        <f t="shared" si="269"/>
        <v>1</v>
      </c>
      <c r="N728" s="3" t="str">
        <f t="shared" si="270"/>
        <v>Above average</v>
      </c>
      <c r="O728" s="3">
        <f t="shared" si="271"/>
        <v>0</v>
      </c>
      <c r="P728" s="3">
        <f t="shared" si="272"/>
        <v>0</v>
      </c>
      <c r="Q728" s="3">
        <f t="shared" si="273"/>
        <v>0</v>
      </c>
      <c r="R728" s="3">
        <f t="shared" si="274"/>
        <v>0</v>
      </c>
      <c r="S728" s="3">
        <f t="shared" si="275"/>
        <v>1</v>
      </c>
      <c r="T728" s="3">
        <f t="shared" si="276"/>
        <v>0</v>
      </c>
      <c r="U728" s="3" t="str">
        <f t="shared" si="277"/>
        <v>Very good</v>
      </c>
      <c r="V728">
        <v>4.13</v>
      </c>
      <c r="W728">
        <v>143</v>
      </c>
      <c r="X728">
        <v>82</v>
      </c>
      <c r="Y728" s="8">
        <f t="shared" si="278"/>
        <v>0.57342657342657344</v>
      </c>
      <c r="Z728">
        <v>28</v>
      </c>
      <c r="AA728">
        <v>15</v>
      </c>
      <c r="AB728">
        <v>5</v>
      </c>
      <c r="AC728">
        <v>13</v>
      </c>
      <c r="AD728" s="9">
        <f t="shared" si="279"/>
        <v>9.0909090909090912E-2</v>
      </c>
      <c r="AE728">
        <v>0</v>
      </c>
      <c r="AF728">
        <v>0</v>
      </c>
      <c r="AG728" s="3" t="str">
        <f t="shared" si="280"/>
        <v>No</v>
      </c>
      <c r="AH728">
        <v>0</v>
      </c>
      <c r="AI728" s="3" t="str">
        <f t="shared" si="281"/>
        <v>No</v>
      </c>
      <c r="AJ728">
        <v>0</v>
      </c>
      <c r="AK728" s="3" t="str">
        <f t="shared" si="282"/>
        <v>No</v>
      </c>
      <c r="AL728" t="s">
        <v>6066</v>
      </c>
      <c r="AM728" t="s">
        <v>1394</v>
      </c>
      <c r="AO728">
        <v>50</v>
      </c>
      <c r="AP728" s="6" t="s">
        <v>12443</v>
      </c>
      <c r="AQ728">
        <v>1</v>
      </c>
      <c r="AR728">
        <v>0</v>
      </c>
      <c r="AS728" s="3" t="str">
        <f t="shared" si="283"/>
        <v>No</v>
      </c>
      <c r="AT728">
        <v>42</v>
      </c>
      <c r="AU728">
        <v>50</v>
      </c>
      <c r="AV728" t="str">
        <f t="shared" si="284"/>
        <v>No</v>
      </c>
      <c r="AY728" t="s">
        <v>51</v>
      </c>
      <c r="AZ728" s="6" t="s">
        <v>6067</v>
      </c>
      <c r="BA728" t="s">
        <v>6067</v>
      </c>
      <c r="BB728" t="s">
        <v>6068</v>
      </c>
      <c r="BC728" s="3" t="str">
        <f t="shared" si="285"/>
        <v>with rating</v>
      </c>
      <c r="BD728">
        <v>1055</v>
      </c>
      <c r="BE728" s="3">
        <v>84</v>
      </c>
      <c r="BF728" s="8">
        <f t="shared" si="286"/>
        <v>0.84</v>
      </c>
      <c r="BG728" s="5">
        <f t="shared" si="266"/>
        <v>886.2</v>
      </c>
      <c r="BH728">
        <v>4.0360189573459699</v>
      </c>
      <c r="BI728" t="s">
        <v>6069</v>
      </c>
      <c r="BJ728">
        <v>0</v>
      </c>
      <c r="BK728" s="3" t="str">
        <f t="shared" si="287"/>
        <v>No</v>
      </c>
      <c r="BM728" t="s">
        <v>6070</v>
      </c>
      <c r="BN728" t="s">
        <v>6071</v>
      </c>
      <c r="BO728" t="s">
        <v>6072</v>
      </c>
      <c r="BP728" t="s">
        <v>58</v>
      </c>
      <c r="BQ728" t="s">
        <v>59</v>
      </c>
      <c r="BR728" t="s">
        <v>6066</v>
      </c>
      <c r="BS728" t="s">
        <v>12737</v>
      </c>
      <c r="BT728" t="s">
        <v>12458</v>
      </c>
      <c r="BU728" t="s">
        <v>14114</v>
      </c>
      <c r="BV728" t="s">
        <v>12963</v>
      </c>
      <c r="BW728" t="s">
        <v>14115</v>
      </c>
      <c r="BX728" t="s">
        <v>14116</v>
      </c>
      <c r="BY728" t="s">
        <v>12463</v>
      </c>
      <c r="BZ728" t="s">
        <v>14117</v>
      </c>
      <c r="CA728" t="s">
        <v>14118</v>
      </c>
      <c r="CB728" t="s">
        <v>12740</v>
      </c>
      <c r="CC728" t="s">
        <v>14119</v>
      </c>
      <c r="CD728" t="s">
        <v>14120</v>
      </c>
      <c r="CE728" t="s">
        <v>1394</v>
      </c>
      <c r="CF728" t="s">
        <v>12475</v>
      </c>
    </row>
    <row r="729" spans="1:93" hidden="1" x14ac:dyDescent="0.25">
      <c r="A729">
        <v>728</v>
      </c>
      <c r="B729" t="s">
        <v>11467</v>
      </c>
      <c r="C729" t="s">
        <v>11468</v>
      </c>
      <c r="D729">
        <v>8</v>
      </c>
      <c r="E729">
        <v>7</v>
      </c>
      <c r="F729" t="s">
        <v>45</v>
      </c>
      <c r="G729">
        <v>1000</v>
      </c>
      <c r="H729" s="3">
        <f t="shared" si="264"/>
        <v>8000</v>
      </c>
      <c r="I729" s="3">
        <f t="shared" si="265"/>
        <v>7000</v>
      </c>
      <c r="J729">
        <v>0</v>
      </c>
      <c r="K729" s="3" t="str">
        <f t="shared" si="267"/>
        <v>No</v>
      </c>
      <c r="L729" s="3" t="str">
        <f t="shared" si="268"/>
        <v>with rating</v>
      </c>
      <c r="M729" s="3">
        <f t="shared" si="269"/>
        <v>1</v>
      </c>
      <c r="N729" s="3" t="str">
        <f t="shared" si="270"/>
        <v>Below average</v>
      </c>
      <c r="O729" s="3">
        <f t="shared" si="271"/>
        <v>0</v>
      </c>
      <c r="P729" s="3">
        <f t="shared" si="272"/>
        <v>0</v>
      </c>
      <c r="Q729" s="3">
        <f t="shared" si="273"/>
        <v>0</v>
      </c>
      <c r="R729" s="3">
        <f t="shared" si="274"/>
        <v>1</v>
      </c>
      <c r="S729" s="3">
        <f t="shared" si="275"/>
        <v>0</v>
      </c>
      <c r="T729" s="3">
        <f t="shared" si="276"/>
        <v>0</v>
      </c>
      <c r="U729" s="3" t="str">
        <f t="shared" si="277"/>
        <v>Good</v>
      </c>
      <c r="V729">
        <v>3.42</v>
      </c>
      <c r="W729">
        <v>373</v>
      </c>
      <c r="X729">
        <v>144</v>
      </c>
      <c r="Y729" s="8">
        <f t="shared" si="278"/>
        <v>0.38605898123324395</v>
      </c>
      <c r="Z729">
        <v>57</v>
      </c>
      <c r="AA729">
        <v>60</v>
      </c>
      <c r="AB729">
        <v>35</v>
      </c>
      <c r="AC729">
        <v>77</v>
      </c>
      <c r="AD729" s="9">
        <f t="shared" si="279"/>
        <v>0.2064343163538874</v>
      </c>
      <c r="AE729">
        <v>0</v>
      </c>
      <c r="AF729">
        <v>0</v>
      </c>
      <c r="AG729" s="3" t="str">
        <f t="shared" si="280"/>
        <v>No</v>
      </c>
      <c r="AH729">
        <v>0</v>
      </c>
      <c r="AI729" s="3" t="str">
        <f t="shared" si="281"/>
        <v>No</v>
      </c>
      <c r="AJ729">
        <v>0</v>
      </c>
      <c r="AK729" s="3" t="str">
        <f t="shared" si="282"/>
        <v>No</v>
      </c>
      <c r="AL729" t="s">
        <v>11469</v>
      </c>
      <c r="AM729" t="s">
        <v>340</v>
      </c>
      <c r="AN729" t="s">
        <v>96</v>
      </c>
      <c r="AO729">
        <v>50</v>
      </c>
      <c r="AP729" s="6" t="s">
        <v>12443</v>
      </c>
      <c r="AQ729">
        <v>2</v>
      </c>
      <c r="AR729">
        <v>0</v>
      </c>
      <c r="AS729" s="3" t="str">
        <f t="shared" si="283"/>
        <v>No</v>
      </c>
      <c r="AT729">
        <v>63</v>
      </c>
      <c r="AU729">
        <v>50</v>
      </c>
      <c r="AV729" t="str">
        <f t="shared" si="284"/>
        <v>Yes</v>
      </c>
      <c r="AW729">
        <v>1</v>
      </c>
      <c r="AX729" t="s">
        <v>12445</v>
      </c>
      <c r="AY729" t="s">
        <v>51</v>
      </c>
      <c r="AZ729" s="6" t="s">
        <v>843</v>
      </c>
      <c r="BA729" t="s">
        <v>844</v>
      </c>
      <c r="BB729" t="s">
        <v>845</v>
      </c>
      <c r="BC729" s="3" t="str">
        <f t="shared" si="285"/>
        <v>with rating</v>
      </c>
      <c r="BD729">
        <v>1322</v>
      </c>
      <c r="BE729" s="3">
        <v>83</v>
      </c>
      <c r="BF729" s="8">
        <f t="shared" si="286"/>
        <v>0.83</v>
      </c>
      <c r="BG729" s="5">
        <f t="shared" si="266"/>
        <v>1097.26</v>
      </c>
      <c r="BH729">
        <v>3.9652042360060502</v>
      </c>
      <c r="BI729" t="s">
        <v>846</v>
      </c>
      <c r="BJ729">
        <v>0</v>
      </c>
      <c r="BK729" s="3" t="str">
        <f t="shared" si="287"/>
        <v>No</v>
      </c>
      <c r="BM729" t="s">
        <v>847</v>
      </c>
      <c r="BN729" t="s">
        <v>848</v>
      </c>
      <c r="BO729" t="s">
        <v>849</v>
      </c>
      <c r="BP729" t="s">
        <v>58</v>
      </c>
      <c r="BQ729" t="s">
        <v>59</v>
      </c>
      <c r="BR729" t="s">
        <v>11469</v>
      </c>
      <c r="BS729" t="s">
        <v>12458</v>
      </c>
      <c r="BT729" t="s">
        <v>12519</v>
      </c>
      <c r="BU729" t="s">
        <v>12482</v>
      </c>
      <c r="BV729" t="s">
        <v>12486</v>
      </c>
      <c r="BW729" t="s">
        <v>12487</v>
      </c>
      <c r="BX729" t="s">
        <v>12463</v>
      </c>
      <c r="BY729" t="s">
        <v>12459</v>
      </c>
      <c r="BZ729" t="s">
        <v>12834</v>
      </c>
      <c r="CA729" t="s">
        <v>12492</v>
      </c>
      <c r="CB729" t="s">
        <v>12565</v>
      </c>
      <c r="CC729" t="s">
        <v>12835</v>
      </c>
      <c r="CD729" t="s">
        <v>12475</v>
      </c>
      <c r="CE729" t="s">
        <v>12466</v>
      </c>
      <c r="CF729" t="s">
        <v>12510</v>
      </c>
    </row>
    <row r="730" spans="1:93" hidden="1" x14ac:dyDescent="0.25">
      <c r="A730">
        <v>729</v>
      </c>
      <c r="B730" t="s">
        <v>6073</v>
      </c>
      <c r="C730" t="s">
        <v>11927</v>
      </c>
      <c r="D730">
        <v>8</v>
      </c>
      <c r="E730">
        <v>7</v>
      </c>
      <c r="F730" t="s">
        <v>45</v>
      </c>
      <c r="G730">
        <v>1000</v>
      </c>
      <c r="H730" s="3">
        <f t="shared" si="264"/>
        <v>8000</v>
      </c>
      <c r="I730" s="3">
        <f t="shared" si="265"/>
        <v>7000</v>
      </c>
      <c r="J730">
        <v>1</v>
      </c>
      <c r="K730" s="3" t="str">
        <f t="shared" si="267"/>
        <v>Yes</v>
      </c>
      <c r="L730" s="3" t="str">
        <f t="shared" si="268"/>
        <v>with rating</v>
      </c>
      <c r="M730" s="3">
        <f t="shared" si="269"/>
        <v>1</v>
      </c>
      <c r="N730" s="3" t="str">
        <f t="shared" si="270"/>
        <v>Above average</v>
      </c>
      <c r="O730" s="3">
        <f t="shared" si="271"/>
        <v>0</v>
      </c>
      <c r="P730" s="3">
        <f t="shared" si="272"/>
        <v>0</v>
      </c>
      <c r="Q730" s="3">
        <f t="shared" si="273"/>
        <v>0</v>
      </c>
      <c r="R730" s="3">
        <f t="shared" si="274"/>
        <v>0</v>
      </c>
      <c r="S730" s="3">
        <f t="shared" si="275"/>
        <v>1</v>
      </c>
      <c r="T730" s="3">
        <f t="shared" si="276"/>
        <v>0</v>
      </c>
      <c r="U730" s="3" t="str">
        <f t="shared" si="277"/>
        <v>Very good</v>
      </c>
      <c r="V730">
        <v>3.81</v>
      </c>
      <c r="W730">
        <v>166</v>
      </c>
      <c r="X730">
        <v>77</v>
      </c>
      <c r="Y730" s="8">
        <f t="shared" si="278"/>
        <v>0.46385542168674698</v>
      </c>
      <c r="Z730">
        <v>31</v>
      </c>
      <c r="AA730">
        <v>28</v>
      </c>
      <c r="AB730">
        <v>10</v>
      </c>
      <c r="AC730">
        <v>20</v>
      </c>
      <c r="AD730" s="9">
        <f t="shared" si="279"/>
        <v>0.12048192771084337</v>
      </c>
      <c r="AE730">
        <v>0</v>
      </c>
      <c r="AF730">
        <v>0</v>
      </c>
      <c r="AG730" s="3" t="str">
        <f t="shared" si="280"/>
        <v>No</v>
      </c>
      <c r="AH730">
        <v>0</v>
      </c>
      <c r="AI730" s="3" t="str">
        <f t="shared" si="281"/>
        <v>No</v>
      </c>
      <c r="AJ730">
        <v>0</v>
      </c>
      <c r="AK730" s="3" t="str">
        <f t="shared" si="282"/>
        <v>No</v>
      </c>
      <c r="AL730" t="s">
        <v>11928</v>
      </c>
      <c r="AM730" t="s">
        <v>6076</v>
      </c>
      <c r="AN730" t="s">
        <v>162</v>
      </c>
      <c r="AO730">
        <v>50</v>
      </c>
      <c r="AP730" s="6" t="s">
        <v>12443</v>
      </c>
      <c r="AQ730">
        <v>3</v>
      </c>
      <c r="AR730">
        <v>0</v>
      </c>
      <c r="AS730" s="3" t="str">
        <f t="shared" si="283"/>
        <v>No</v>
      </c>
      <c r="AT730">
        <v>58</v>
      </c>
      <c r="AU730">
        <v>50</v>
      </c>
      <c r="AV730" t="str">
        <f t="shared" si="284"/>
        <v>No</v>
      </c>
      <c r="AY730" t="s">
        <v>51</v>
      </c>
      <c r="AZ730" s="6" t="s">
        <v>6077</v>
      </c>
      <c r="BA730" t="s">
        <v>6078</v>
      </c>
      <c r="BB730" t="s">
        <v>6079</v>
      </c>
      <c r="BC730" s="3" t="str">
        <f t="shared" si="285"/>
        <v>with rating</v>
      </c>
      <c r="BD730">
        <v>6357</v>
      </c>
      <c r="BE730" s="3">
        <v>90</v>
      </c>
      <c r="BF730" s="8">
        <f t="shared" si="286"/>
        <v>0.9</v>
      </c>
      <c r="BG730" s="5">
        <f t="shared" si="266"/>
        <v>5721.3</v>
      </c>
      <c r="BH730">
        <v>4.2542079597294302</v>
      </c>
      <c r="BI730" t="s">
        <v>6080</v>
      </c>
      <c r="BJ730">
        <v>0</v>
      </c>
      <c r="BK730" s="3" t="str">
        <f t="shared" si="287"/>
        <v>No</v>
      </c>
      <c r="BM730" t="s">
        <v>6081</v>
      </c>
      <c r="BN730" t="s">
        <v>6082</v>
      </c>
      <c r="BO730" t="s">
        <v>6083</v>
      </c>
      <c r="BP730" t="s">
        <v>58</v>
      </c>
      <c r="BQ730" t="s">
        <v>59</v>
      </c>
      <c r="BR730" t="s">
        <v>11928</v>
      </c>
      <c r="BS730" t="s">
        <v>12458</v>
      </c>
      <c r="BT730" t="s">
        <v>12519</v>
      </c>
      <c r="BU730" t="s">
        <v>12515</v>
      </c>
      <c r="BV730" t="s">
        <v>12496</v>
      </c>
      <c r="BW730" t="s">
        <v>12482</v>
      </c>
      <c r="BX730" t="s">
        <v>13040</v>
      </c>
      <c r="BY730" t="s">
        <v>12486</v>
      </c>
      <c r="BZ730" t="s">
        <v>12524</v>
      </c>
      <c r="CA730" t="s">
        <v>12487</v>
      </c>
      <c r="CB730" t="s">
        <v>12690</v>
      </c>
      <c r="CC730" t="s">
        <v>12862</v>
      </c>
      <c r="CD730" t="s">
        <v>12463</v>
      </c>
      <c r="CE730" t="s">
        <v>12564</v>
      </c>
      <c r="CF730" t="s">
        <v>12626</v>
      </c>
      <c r="CG730" t="s">
        <v>12492</v>
      </c>
      <c r="CH730" t="s">
        <v>12459</v>
      </c>
      <c r="CI730" t="s">
        <v>12466</v>
      </c>
      <c r="CJ730" t="s">
        <v>12475</v>
      </c>
    </row>
    <row r="731" spans="1:93" hidden="1" x14ac:dyDescent="0.25">
      <c r="A731">
        <v>730</v>
      </c>
      <c r="B731" t="s">
        <v>6084</v>
      </c>
      <c r="C731" t="s">
        <v>6085</v>
      </c>
      <c r="D731">
        <v>2</v>
      </c>
      <c r="E731">
        <v>2</v>
      </c>
      <c r="F731" t="s">
        <v>45</v>
      </c>
      <c r="G731">
        <v>1000</v>
      </c>
      <c r="H731" s="3">
        <f t="shared" si="264"/>
        <v>2000</v>
      </c>
      <c r="I731" s="3">
        <f t="shared" si="265"/>
        <v>2000</v>
      </c>
      <c r="J731">
        <v>0</v>
      </c>
      <c r="K731" s="3" t="str">
        <f t="shared" si="267"/>
        <v>No</v>
      </c>
      <c r="L731" s="3" t="str">
        <f t="shared" si="268"/>
        <v>with rating</v>
      </c>
      <c r="M731" s="3">
        <f t="shared" si="269"/>
        <v>1</v>
      </c>
      <c r="N731" s="3" t="str">
        <f t="shared" si="270"/>
        <v>Above average</v>
      </c>
      <c r="O731" s="3">
        <f t="shared" si="271"/>
        <v>0</v>
      </c>
      <c r="P731" s="3">
        <f t="shared" si="272"/>
        <v>0</v>
      </c>
      <c r="Q731" s="3">
        <f t="shared" si="273"/>
        <v>0</v>
      </c>
      <c r="R731" s="3">
        <f t="shared" si="274"/>
        <v>0</v>
      </c>
      <c r="S731" s="3">
        <f t="shared" si="275"/>
        <v>1</v>
      </c>
      <c r="T731" s="3">
        <f t="shared" si="276"/>
        <v>0</v>
      </c>
      <c r="U731" s="3" t="str">
        <f t="shared" si="277"/>
        <v>Very good</v>
      </c>
      <c r="V731">
        <v>4.1900000000000004</v>
      </c>
      <c r="W731">
        <v>81</v>
      </c>
      <c r="X731">
        <v>50</v>
      </c>
      <c r="Y731" s="8">
        <f t="shared" si="278"/>
        <v>0.61728395061728392</v>
      </c>
      <c r="Z731">
        <v>14</v>
      </c>
      <c r="AA731">
        <v>6</v>
      </c>
      <c r="AB731">
        <v>4</v>
      </c>
      <c r="AC731">
        <v>7</v>
      </c>
      <c r="AD731" s="9">
        <f t="shared" si="279"/>
        <v>8.6419753086419748E-2</v>
      </c>
      <c r="AE731">
        <v>1</v>
      </c>
      <c r="AF731">
        <v>0</v>
      </c>
      <c r="AG731" s="3" t="str">
        <f t="shared" si="280"/>
        <v>No</v>
      </c>
      <c r="AH731">
        <v>1</v>
      </c>
      <c r="AI731" s="3" t="str">
        <f t="shared" si="281"/>
        <v>Yes</v>
      </c>
      <c r="AJ731">
        <v>0</v>
      </c>
      <c r="AK731" s="3" t="str">
        <f t="shared" si="282"/>
        <v>No</v>
      </c>
      <c r="AL731" t="s">
        <v>11929</v>
      </c>
      <c r="AM731" t="s">
        <v>63</v>
      </c>
      <c r="AN731" t="s">
        <v>64</v>
      </c>
      <c r="AO731">
        <v>1</v>
      </c>
      <c r="AP731" s="6" t="s">
        <v>12443</v>
      </c>
      <c r="AQ731">
        <v>1</v>
      </c>
      <c r="AR731">
        <v>0</v>
      </c>
      <c r="AS731" s="3" t="str">
        <f t="shared" si="283"/>
        <v>No</v>
      </c>
      <c r="AT731">
        <v>35</v>
      </c>
      <c r="AU731">
        <v>50</v>
      </c>
      <c r="AV731" t="str">
        <f t="shared" si="284"/>
        <v>No</v>
      </c>
      <c r="AY731" t="s">
        <v>51</v>
      </c>
      <c r="AZ731" s="6" t="s">
        <v>833</v>
      </c>
      <c r="BA731" t="s">
        <v>833</v>
      </c>
      <c r="BB731" t="s">
        <v>882</v>
      </c>
      <c r="BC731" s="3" t="str">
        <f t="shared" si="285"/>
        <v>with rating</v>
      </c>
      <c r="BD731">
        <v>126370</v>
      </c>
      <c r="BE731" s="3">
        <v>89</v>
      </c>
      <c r="BF731" s="8">
        <f t="shared" si="286"/>
        <v>0.89</v>
      </c>
      <c r="BG731" s="5">
        <f t="shared" si="266"/>
        <v>112469.3</v>
      </c>
      <c r="BH731">
        <v>4.1469573474717096</v>
      </c>
      <c r="BI731" t="s">
        <v>835</v>
      </c>
      <c r="BJ731">
        <v>1</v>
      </c>
      <c r="BK731" s="3" t="str">
        <f t="shared" si="287"/>
        <v>Yes</v>
      </c>
      <c r="BL731" t="s">
        <v>836</v>
      </c>
      <c r="BM731" t="s">
        <v>6087</v>
      </c>
      <c r="BN731" t="s">
        <v>6088</v>
      </c>
      <c r="BO731" t="s">
        <v>6089</v>
      </c>
      <c r="BP731" t="s">
        <v>58</v>
      </c>
      <c r="BQ731" t="s">
        <v>59</v>
      </c>
      <c r="BR731" t="s">
        <v>11929</v>
      </c>
      <c r="BS731" t="s">
        <v>12530</v>
      </c>
      <c r="BT731" t="s">
        <v>12458</v>
      </c>
      <c r="BU731" t="s">
        <v>12519</v>
      </c>
      <c r="BV731" t="s">
        <v>12708</v>
      </c>
      <c r="BW731" t="s">
        <v>12520</v>
      </c>
      <c r="BX731" t="s">
        <v>12582</v>
      </c>
      <c r="BY731" t="s">
        <v>12473</v>
      </c>
      <c r="BZ731" t="s">
        <v>12589</v>
      </c>
      <c r="CA731" t="s">
        <v>12576</v>
      </c>
      <c r="CB731" t="s">
        <v>12463</v>
      </c>
      <c r="CC731" t="s">
        <v>12459</v>
      </c>
      <c r="CD731" t="s">
        <v>12524</v>
      </c>
      <c r="CE731" t="s">
        <v>12608</v>
      </c>
      <c r="CF731" t="s">
        <v>12477</v>
      </c>
      <c r="CG731" t="s">
        <v>12492</v>
      </c>
      <c r="CH731" t="s">
        <v>12493</v>
      </c>
      <c r="CI731" t="s">
        <v>12475</v>
      </c>
      <c r="CJ731" t="s">
        <v>12466</v>
      </c>
      <c r="CK731" t="s">
        <v>12510</v>
      </c>
    </row>
    <row r="732" spans="1:93" hidden="1" x14ac:dyDescent="0.25">
      <c r="A732">
        <v>731</v>
      </c>
      <c r="B732" t="s">
        <v>11930</v>
      </c>
      <c r="C732" t="s">
        <v>11931</v>
      </c>
      <c r="D732">
        <v>11</v>
      </c>
      <c r="E732">
        <v>10</v>
      </c>
      <c r="F732" t="s">
        <v>45</v>
      </c>
      <c r="G732">
        <v>5000</v>
      </c>
      <c r="H732" s="3">
        <f t="shared" si="264"/>
        <v>55000</v>
      </c>
      <c r="I732" s="3">
        <f t="shared" si="265"/>
        <v>50000</v>
      </c>
      <c r="J732">
        <v>0</v>
      </c>
      <c r="K732" s="3" t="str">
        <f t="shared" si="267"/>
        <v>No</v>
      </c>
      <c r="L732" s="3" t="str">
        <f t="shared" si="268"/>
        <v>with rating</v>
      </c>
      <c r="M732" s="3">
        <f t="shared" si="269"/>
        <v>1</v>
      </c>
      <c r="N732" s="3" t="str">
        <f t="shared" si="270"/>
        <v>Below average</v>
      </c>
      <c r="O732" s="3">
        <f t="shared" si="271"/>
        <v>0</v>
      </c>
      <c r="P732" s="3">
        <f t="shared" si="272"/>
        <v>0</v>
      </c>
      <c r="Q732" s="3">
        <f t="shared" si="273"/>
        <v>0</v>
      </c>
      <c r="R732" s="3">
        <f t="shared" si="274"/>
        <v>1</v>
      </c>
      <c r="S732" s="3">
        <f t="shared" si="275"/>
        <v>0</v>
      </c>
      <c r="T732" s="3">
        <f t="shared" si="276"/>
        <v>0</v>
      </c>
      <c r="U732" s="3" t="str">
        <f t="shared" si="277"/>
        <v>Good</v>
      </c>
      <c r="V732">
        <v>3.13</v>
      </c>
      <c r="W732">
        <v>908</v>
      </c>
      <c r="X732">
        <v>268</v>
      </c>
      <c r="Y732" s="8">
        <f t="shared" si="278"/>
        <v>0.29515418502202645</v>
      </c>
      <c r="Z732">
        <v>132</v>
      </c>
      <c r="AA732">
        <v>169</v>
      </c>
      <c r="AB732">
        <v>129</v>
      </c>
      <c r="AC732">
        <v>210</v>
      </c>
      <c r="AD732" s="9">
        <f t="shared" si="279"/>
        <v>0.23127753303964757</v>
      </c>
      <c r="AE732">
        <v>0</v>
      </c>
      <c r="AF732">
        <v>0</v>
      </c>
      <c r="AG732" s="3" t="str">
        <f t="shared" si="280"/>
        <v>No</v>
      </c>
      <c r="AH732">
        <v>0</v>
      </c>
      <c r="AI732" s="3" t="str">
        <f t="shared" si="281"/>
        <v>No</v>
      </c>
      <c r="AJ732">
        <v>0</v>
      </c>
      <c r="AK732" s="3" t="str">
        <f t="shared" si="282"/>
        <v>No</v>
      </c>
      <c r="AL732" t="s">
        <v>11932</v>
      </c>
      <c r="AM732" t="s">
        <v>6093</v>
      </c>
      <c r="AN732" t="s">
        <v>96</v>
      </c>
      <c r="AO732">
        <v>50</v>
      </c>
      <c r="AP732" s="6" t="s">
        <v>12443</v>
      </c>
      <c r="AQ732">
        <v>2</v>
      </c>
      <c r="AR732">
        <v>0</v>
      </c>
      <c r="AS732" s="3" t="str">
        <f t="shared" si="283"/>
        <v>No</v>
      </c>
      <c r="AT732">
        <v>24</v>
      </c>
      <c r="AU732">
        <v>50</v>
      </c>
      <c r="AV732" t="str">
        <f t="shared" si="284"/>
        <v>No</v>
      </c>
      <c r="AY732" t="s">
        <v>51</v>
      </c>
      <c r="AZ732" s="6" t="s">
        <v>6042</v>
      </c>
      <c r="BA732" t="s">
        <v>6042</v>
      </c>
      <c r="BB732" t="s">
        <v>6094</v>
      </c>
      <c r="BC732" s="3" t="str">
        <f t="shared" si="285"/>
        <v>with rating</v>
      </c>
      <c r="BD732">
        <v>2127</v>
      </c>
      <c r="BE732" s="3">
        <v>81</v>
      </c>
      <c r="BF732" s="8">
        <f t="shared" si="286"/>
        <v>0.81</v>
      </c>
      <c r="BG732" s="5">
        <f t="shared" si="266"/>
        <v>1722.87</v>
      </c>
      <c r="BH732">
        <v>3.8175834508697601</v>
      </c>
      <c r="BI732" t="s">
        <v>6044</v>
      </c>
      <c r="BJ732">
        <v>0</v>
      </c>
      <c r="BK732" s="3" t="str">
        <f t="shared" si="287"/>
        <v>No</v>
      </c>
      <c r="BM732" t="s">
        <v>6095</v>
      </c>
      <c r="BN732" t="s">
        <v>6096</v>
      </c>
      <c r="BO732" t="s">
        <v>6097</v>
      </c>
      <c r="BP732" t="s">
        <v>58</v>
      </c>
      <c r="BQ732" t="s">
        <v>59</v>
      </c>
      <c r="BR732" t="s">
        <v>11932</v>
      </c>
      <c r="BS732" t="s">
        <v>12458</v>
      </c>
      <c r="BT732" t="s">
        <v>12519</v>
      </c>
      <c r="BU732" t="s">
        <v>12486</v>
      </c>
      <c r="BV732" t="s">
        <v>12524</v>
      </c>
      <c r="BW732" t="s">
        <v>12463</v>
      </c>
      <c r="BX732" t="s">
        <v>12857</v>
      </c>
      <c r="BY732" t="s">
        <v>12459</v>
      </c>
      <c r="BZ732" t="s">
        <v>12492</v>
      </c>
      <c r="CA732" t="s">
        <v>14033</v>
      </c>
      <c r="CB732" t="s">
        <v>12835</v>
      </c>
      <c r="CC732" t="s">
        <v>12475</v>
      </c>
      <c r="CD732" t="s">
        <v>12466</v>
      </c>
      <c r="CE732" t="s">
        <v>12581</v>
      </c>
      <c r="CF732" t="s">
        <v>12510</v>
      </c>
    </row>
    <row r="733" spans="1:93" hidden="1" x14ac:dyDescent="0.25">
      <c r="A733">
        <v>732</v>
      </c>
      <c r="B733" t="s">
        <v>6098</v>
      </c>
      <c r="C733" t="s">
        <v>6099</v>
      </c>
      <c r="D733">
        <v>11</v>
      </c>
      <c r="E733">
        <v>20</v>
      </c>
      <c r="F733" t="s">
        <v>45</v>
      </c>
      <c r="G733">
        <v>20000</v>
      </c>
      <c r="H733" s="3">
        <f t="shared" si="264"/>
        <v>220000</v>
      </c>
      <c r="I733" s="3">
        <f t="shared" si="265"/>
        <v>400000</v>
      </c>
      <c r="J733">
        <v>0</v>
      </c>
      <c r="K733" s="3" t="str">
        <f t="shared" si="267"/>
        <v>No</v>
      </c>
      <c r="L733" s="3" t="str">
        <f t="shared" si="268"/>
        <v>with rating</v>
      </c>
      <c r="M733" s="3">
        <f t="shared" si="269"/>
        <v>1</v>
      </c>
      <c r="N733" s="3" t="str">
        <f t="shared" si="270"/>
        <v>Below average</v>
      </c>
      <c r="O733" s="3">
        <f t="shared" si="271"/>
        <v>0</v>
      </c>
      <c r="P733" s="3">
        <f t="shared" si="272"/>
        <v>0</v>
      </c>
      <c r="Q733" s="3">
        <f t="shared" si="273"/>
        <v>0</v>
      </c>
      <c r="R733" s="3">
        <f t="shared" si="274"/>
        <v>0</v>
      </c>
      <c r="S733" s="3">
        <f t="shared" si="275"/>
        <v>1</v>
      </c>
      <c r="T733" s="3">
        <f t="shared" si="276"/>
        <v>0</v>
      </c>
      <c r="U733" s="3" t="str">
        <f t="shared" si="277"/>
        <v>Very good</v>
      </c>
      <c r="V733">
        <v>3.56</v>
      </c>
      <c r="W733">
        <v>3929</v>
      </c>
      <c r="X733">
        <v>1417</v>
      </c>
      <c r="Y733" s="8">
        <f t="shared" si="278"/>
        <v>0.36065156528378722</v>
      </c>
      <c r="Z733">
        <v>804</v>
      </c>
      <c r="AA733">
        <v>786</v>
      </c>
      <c r="AB733">
        <v>411</v>
      </c>
      <c r="AC733">
        <v>511</v>
      </c>
      <c r="AD733" s="9">
        <f t="shared" si="279"/>
        <v>0.13005853906846526</v>
      </c>
      <c r="AE733">
        <v>0</v>
      </c>
      <c r="AF733">
        <v>0</v>
      </c>
      <c r="AG733" s="3" t="str">
        <f t="shared" si="280"/>
        <v>No</v>
      </c>
      <c r="AH733">
        <v>0</v>
      </c>
      <c r="AI733" s="3" t="str">
        <f t="shared" si="281"/>
        <v>No</v>
      </c>
      <c r="AJ733">
        <v>0</v>
      </c>
      <c r="AK733" s="3" t="str">
        <f t="shared" si="282"/>
        <v>No</v>
      </c>
      <c r="AL733" t="s">
        <v>6100</v>
      </c>
      <c r="AN733" t="s">
        <v>48</v>
      </c>
      <c r="AO733">
        <v>50</v>
      </c>
      <c r="AP733" s="6" t="s">
        <v>12443</v>
      </c>
      <c r="AQ733">
        <v>2</v>
      </c>
      <c r="AR733">
        <v>0</v>
      </c>
      <c r="AS733" s="3" t="str">
        <f t="shared" si="283"/>
        <v>No</v>
      </c>
      <c r="AT733">
        <v>37</v>
      </c>
      <c r="AU733">
        <v>50</v>
      </c>
      <c r="AV733" t="str">
        <f t="shared" si="284"/>
        <v>No</v>
      </c>
      <c r="AY733" t="s">
        <v>51</v>
      </c>
      <c r="AZ733" s="6" t="s">
        <v>6101</v>
      </c>
      <c r="BA733" t="s">
        <v>6102</v>
      </c>
      <c r="BB733" t="s">
        <v>6103</v>
      </c>
      <c r="BC733" s="3" t="str">
        <f t="shared" si="285"/>
        <v>with rating</v>
      </c>
      <c r="BD733">
        <v>33839</v>
      </c>
      <c r="BE733" s="3">
        <v>85</v>
      </c>
      <c r="BF733" s="8">
        <f t="shared" si="286"/>
        <v>0.85</v>
      </c>
      <c r="BG733" s="5">
        <f t="shared" si="266"/>
        <v>28763.15</v>
      </c>
      <c r="BH733">
        <v>3.9623806850084198</v>
      </c>
      <c r="BI733" t="s">
        <v>6104</v>
      </c>
      <c r="BJ733">
        <v>0</v>
      </c>
      <c r="BK733" s="3" t="str">
        <f t="shared" si="287"/>
        <v>No</v>
      </c>
      <c r="BM733" t="s">
        <v>6105</v>
      </c>
      <c r="BN733" t="s">
        <v>6106</v>
      </c>
      <c r="BO733" t="s">
        <v>6107</v>
      </c>
      <c r="BP733" t="s">
        <v>58</v>
      </c>
      <c r="BQ733" t="s">
        <v>59</v>
      </c>
      <c r="BR733" t="s">
        <v>6100</v>
      </c>
      <c r="BS733" t="s">
        <v>12482</v>
      </c>
      <c r="BT733" t="s">
        <v>12458</v>
      </c>
      <c r="BU733" t="s">
        <v>12485</v>
      </c>
      <c r="BV733" t="s">
        <v>12486</v>
      </c>
      <c r="BW733" t="s">
        <v>12487</v>
      </c>
      <c r="BX733" t="s">
        <v>12463</v>
      </c>
      <c r="BY733" t="s">
        <v>12597</v>
      </c>
      <c r="BZ733" t="s">
        <v>12505</v>
      </c>
      <c r="CA733" t="s">
        <v>12766</v>
      </c>
      <c r="CB733" t="s">
        <v>12668</v>
      </c>
      <c r="CC733" t="s">
        <v>12552</v>
      </c>
      <c r="CD733" t="s">
        <v>12806</v>
      </c>
      <c r="CE733" t="s">
        <v>12508</v>
      </c>
      <c r="CF733" t="s">
        <v>13219</v>
      </c>
      <c r="CG733" t="s">
        <v>14121</v>
      </c>
      <c r="CH733" t="s">
        <v>14122</v>
      </c>
      <c r="CI733" t="s">
        <v>13367</v>
      </c>
      <c r="CJ733" t="s">
        <v>12492</v>
      </c>
      <c r="CK733" t="s">
        <v>14080</v>
      </c>
      <c r="CL733" t="s">
        <v>12675</v>
      </c>
      <c r="CM733" t="s">
        <v>14123</v>
      </c>
    </row>
    <row r="734" spans="1:93" hidden="1" x14ac:dyDescent="0.25">
      <c r="A734">
        <v>733</v>
      </c>
      <c r="B734" t="s">
        <v>3171</v>
      </c>
      <c r="C734" t="s">
        <v>3171</v>
      </c>
      <c r="D734">
        <v>8</v>
      </c>
      <c r="E734">
        <v>7</v>
      </c>
      <c r="F734" t="s">
        <v>45</v>
      </c>
      <c r="G734">
        <v>10</v>
      </c>
      <c r="H734" s="3">
        <f t="shared" si="264"/>
        <v>80</v>
      </c>
      <c r="I734" s="3">
        <f t="shared" si="265"/>
        <v>70</v>
      </c>
      <c r="J734">
        <v>1</v>
      </c>
      <c r="K734" s="3" t="str">
        <f t="shared" si="267"/>
        <v>Yes</v>
      </c>
      <c r="L734" s="3" t="str">
        <f t="shared" si="268"/>
        <v>without rating</v>
      </c>
      <c r="M734" s="3">
        <f t="shared" si="269"/>
        <v>0</v>
      </c>
      <c r="N734" s="3" t="str">
        <f t="shared" si="270"/>
        <v>no rating</v>
      </c>
      <c r="O734" s="3">
        <f t="shared" si="271"/>
        <v>1</v>
      </c>
      <c r="P734" s="3">
        <f t="shared" si="272"/>
        <v>0</v>
      </c>
      <c r="Q734" s="3">
        <f t="shared" si="273"/>
        <v>0</v>
      </c>
      <c r="R734" s="3">
        <f t="shared" si="274"/>
        <v>0</v>
      </c>
      <c r="S734" s="3">
        <f t="shared" si="275"/>
        <v>0</v>
      </c>
      <c r="T734" s="3">
        <f t="shared" si="276"/>
        <v>0</v>
      </c>
      <c r="U734" s="3" t="str">
        <f t="shared" si="277"/>
        <v>no rating</v>
      </c>
      <c r="V734" s="4"/>
      <c r="W734">
        <v>0</v>
      </c>
      <c r="Y734" s="8" t="e">
        <f t="shared" si="278"/>
        <v>#DIV/0!</v>
      </c>
      <c r="AD734" s="9" t="e">
        <f t="shared" si="279"/>
        <v>#DIV/0!</v>
      </c>
      <c r="AE734">
        <v>0</v>
      </c>
      <c r="AF734">
        <v>0</v>
      </c>
      <c r="AG734" s="3" t="str">
        <f t="shared" si="280"/>
        <v>No</v>
      </c>
      <c r="AH734">
        <v>0</v>
      </c>
      <c r="AI734" s="3" t="str">
        <f t="shared" si="281"/>
        <v>No</v>
      </c>
      <c r="AJ734">
        <v>0</v>
      </c>
      <c r="AK734" s="3" t="str">
        <f t="shared" si="282"/>
        <v>No</v>
      </c>
      <c r="AL734" t="s">
        <v>3172</v>
      </c>
      <c r="AM734" t="s">
        <v>161</v>
      </c>
      <c r="AN734" t="s">
        <v>48</v>
      </c>
      <c r="AO734">
        <v>50</v>
      </c>
      <c r="AP734" s="6" t="s">
        <v>12443</v>
      </c>
      <c r="AQ734">
        <v>3</v>
      </c>
      <c r="AR734">
        <v>0</v>
      </c>
      <c r="AS734" s="3" t="str">
        <f t="shared" si="283"/>
        <v>No</v>
      </c>
      <c r="AT734">
        <v>10</v>
      </c>
      <c r="AU734">
        <v>50</v>
      </c>
      <c r="AV734" t="str">
        <f t="shared" si="284"/>
        <v>Yes</v>
      </c>
      <c r="AW734">
        <v>1</v>
      </c>
      <c r="AX734" t="s">
        <v>12445</v>
      </c>
      <c r="AY734" t="s">
        <v>51</v>
      </c>
      <c r="AZ734" s="6" t="s">
        <v>3173</v>
      </c>
      <c r="BA734" t="s">
        <v>3173</v>
      </c>
      <c r="BB734" t="s">
        <v>3174</v>
      </c>
      <c r="BC734" s="3" t="str">
        <f t="shared" si="285"/>
        <v>with rating</v>
      </c>
      <c r="BD734">
        <v>27175</v>
      </c>
      <c r="BE734" s="3">
        <v>85</v>
      </c>
      <c r="BF734" s="8">
        <f t="shared" si="286"/>
        <v>0.85</v>
      </c>
      <c r="BG734" s="5">
        <f t="shared" si="266"/>
        <v>23098.75</v>
      </c>
      <c r="BH734">
        <v>3.9660349586016501</v>
      </c>
      <c r="BI734" t="s">
        <v>3175</v>
      </c>
      <c r="BJ734">
        <v>0</v>
      </c>
      <c r="BK734" s="3" t="str">
        <f t="shared" si="287"/>
        <v>No</v>
      </c>
      <c r="BM734" t="s">
        <v>3176</v>
      </c>
      <c r="BN734" t="s">
        <v>3177</v>
      </c>
      <c r="BO734" t="s">
        <v>3178</v>
      </c>
      <c r="BP734" t="s">
        <v>58</v>
      </c>
      <c r="BQ734" t="s">
        <v>59</v>
      </c>
      <c r="BR734" t="s">
        <v>3172</v>
      </c>
      <c r="BS734" t="s">
        <v>12458</v>
      </c>
      <c r="BT734" t="s">
        <v>13509</v>
      </c>
      <c r="BU734" t="s">
        <v>12582</v>
      </c>
      <c r="BV734" t="s">
        <v>12727</v>
      </c>
      <c r="BW734" t="s">
        <v>12473</v>
      </c>
      <c r="BX734" t="s">
        <v>12554</v>
      </c>
      <c r="BY734" t="s">
        <v>12576</v>
      </c>
      <c r="BZ734" t="s">
        <v>12607</v>
      </c>
      <c r="CA734" t="s">
        <v>12463</v>
      </c>
      <c r="CB734" t="s">
        <v>12459</v>
      </c>
      <c r="CC734" t="s">
        <v>12969</v>
      </c>
      <c r="CD734" t="s">
        <v>12492</v>
      </c>
      <c r="CE734" t="s">
        <v>12510</v>
      </c>
      <c r="CF734" t="s">
        <v>12466</v>
      </c>
      <c r="CG734" t="s">
        <v>12581</v>
      </c>
      <c r="CH734" t="s">
        <v>12475</v>
      </c>
    </row>
    <row r="735" spans="1:93" hidden="1" x14ac:dyDescent="0.25">
      <c r="A735">
        <v>734</v>
      </c>
      <c r="B735" t="s">
        <v>6108</v>
      </c>
      <c r="C735" t="s">
        <v>11933</v>
      </c>
      <c r="D735">
        <v>5</v>
      </c>
      <c r="E735">
        <v>85</v>
      </c>
      <c r="F735" t="s">
        <v>45</v>
      </c>
      <c r="G735">
        <v>5000</v>
      </c>
      <c r="H735" s="3">
        <f t="shared" si="264"/>
        <v>25000</v>
      </c>
      <c r="I735" s="3">
        <f t="shared" si="265"/>
        <v>425000</v>
      </c>
      <c r="J735">
        <v>1</v>
      </c>
      <c r="K735" s="3" t="str">
        <f t="shared" si="267"/>
        <v>Yes</v>
      </c>
      <c r="L735" s="3" t="str">
        <f t="shared" si="268"/>
        <v>with rating</v>
      </c>
      <c r="M735" s="3">
        <f t="shared" si="269"/>
        <v>1</v>
      </c>
      <c r="N735" s="3" t="str">
        <f t="shared" si="270"/>
        <v>Below average</v>
      </c>
      <c r="O735" s="3">
        <f t="shared" si="271"/>
        <v>0</v>
      </c>
      <c r="P735" s="3">
        <f t="shared" si="272"/>
        <v>0</v>
      </c>
      <c r="Q735" s="3">
        <f t="shared" si="273"/>
        <v>0</v>
      </c>
      <c r="R735" s="3">
        <f t="shared" si="274"/>
        <v>0</v>
      </c>
      <c r="S735" s="3">
        <f t="shared" si="275"/>
        <v>1</v>
      </c>
      <c r="T735" s="3">
        <f t="shared" si="276"/>
        <v>0</v>
      </c>
      <c r="U735" s="3" t="str">
        <f t="shared" si="277"/>
        <v>Very good</v>
      </c>
      <c r="V735">
        <v>3.7</v>
      </c>
      <c r="W735">
        <v>296</v>
      </c>
      <c r="X735">
        <v>133</v>
      </c>
      <c r="Y735" s="8">
        <f t="shared" si="278"/>
        <v>0.44932432432432434</v>
      </c>
      <c r="Z735">
        <v>45</v>
      </c>
      <c r="AA735">
        <v>52</v>
      </c>
      <c r="AB735">
        <v>29</v>
      </c>
      <c r="AC735">
        <v>37</v>
      </c>
      <c r="AD735" s="9">
        <f t="shared" si="279"/>
        <v>0.125</v>
      </c>
      <c r="AE735">
        <v>0</v>
      </c>
      <c r="AF735">
        <v>0</v>
      </c>
      <c r="AG735" s="3" t="str">
        <f t="shared" si="280"/>
        <v>No</v>
      </c>
      <c r="AH735">
        <v>0</v>
      </c>
      <c r="AI735" s="3" t="str">
        <f t="shared" si="281"/>
        <v>No</v>
      </c>
      <c r="AJ735">
        <v>0</v>
      </c>
      <c r="AK735" s="3" t="str">
        <f t="shared" si="282"/>
        <v>No</v>
      </c>
      <c r="AL735" t="s">
        <v>11934</v>
      </c>
      <c r="AM735" t="s">
        <v>193</v>
      </c>
      <c r="AN735" t="s">
        <v>64</v>
      </c>
      <c r="AO735">
        <v>2</v>
      </c>
      <c r="AP735" s="6" t="s">
        <v>12443</v>
      </c>
      <c r="AQ735">
        <v>2</v>
      </c>
      <c r="AR735">
        <v>0</v>
      </c>
      <c r="AS735" s="3" t="str">
        <f t="shared" si="283"/>
        <v>No</v>
      </c>
      <c r="AT735">
        <v>41</v>
      </c>
      <c r="AU735">
        <v>50</v>
      </c>
      <c r="AV735" t="str">
        <f t="shared" si="284"/>
        <v>No</v>
      </c>
      <c r="AY735" t="s">
        <v>51</v>
      </c>
      <c r="AZ735" s="6" t="s">
        <v>341</v>
      </c>
      <c r="BA735" t="s">
        <v>342</v>
      </c>
      <c r="BB735" t="s">
        <v>343</v>
      </c>
      <c r="BC735" s="3" t="str">
        <f t="shared" si="285"/>
        <v>with rating</v>
      </c>
      <c r="BD735">
        <v>18138</v>
      </c>
      <c r="BE735" s="3">
        <v>81</v>
      </c>
      <c r="BF735" s="8">
        <f t="shared" si="286"/>
        <v>0.81</v>
      </c>
      <c r="BG735" s="5">
        <f t="shared" si="266"/>
        <v>14691.78</v>
      </c>
      <c r="BH735">
        <v>3.83151394861616</v>
      </c>
      <c r="BI735" t="s">
        <v>344</v>
      </c>
      <c r="BJ735">
        <v>0</v>
      </c>
      <c r="BK735" s="3" t="str">
        <f t="shared" si="287"/>
        <v>No</v>
      </c>
      <c r="BM735" t="s">
        <v>6111</v>
      </c>
      <c r="BN735" t="s">
        <v>6112</v>
      </c>
      <c r="BO735" t="s">
        <v>6113</v>
      </c>
      <c r="BP735" t="s">
        <v>58</v>
      </c>
      <c r="BQ735" t="s">
        <v>59</v>
      </c>
      <c r="BR735" t="s">
        <v>11934</v>
      </c>
      <c r="BS735" t="s">
        <v>12458</v>
      </c>
      <c r="BT735" t="s">
        <v>12519</v>
      </c>
      <c r="BU735" t="s">
        <v>12680</v>
      </c>
      <c r="BV735" t="s">
        <v>12704</v>
      </c>
      <c r="BW735" t="s">
        <v>12471</v>
      </c>
      <c r="BX735" t="s">
        <v>12469</v>
      </c>
      <c r="BY735" t="s">
        <v>14124</v>
      </c>
      <c r="BZ735" t="s">
        <v>12463</v>
      </c>
      <c r="CA735" t="s">
        <v>13297</v>
      </c>
      <c r="CB735" t="s">
        <v>12923</v>
      </c>
      <c r="CC735" t="s">
        <v>12830</v>
      </c>
      <c r="CD735" t="s">
        <v>14125</v>
      </c>
      <c r="CE735" t="s">
        <v>13975</v>
      </c>
      <c r="CF735" t="s">
        <v>14126</v>
      </c>
      <c r="CG735" t="s">
        <v>12459</v>
      </c>
      <c r="CH735" t="s">
        <v>12581</v>
      </c>
      <c r="CI735" t="s">
        <v>12702</v>
      </c>
    </row>
    <row r="736" spans="1:93" hidden="1" x14ac:dyDescent="0.25">
      <c r="A736">
        <v>735</v>
      </c>
      <c r="B736" t="s">
        <v>6114</v>
      </c>
      <c r="C736" t="s">
        <v>11935</v>
      </c>
      <c r="D736">
        <v>9</v>
      </c>
      <c r="E736">
        <v>8</v>
      </c>
      <c r="F736" t="s">
        <v>45</v>
      </c>
      <c r="G736">
        <v>100</v>
      </c>
      <c r="H736" s="3">
        <f t="shared" si="264"/>
        <v>900</v>
      </c>
      <c r="I736" s="3">
        <f t="shared" si="265"/>
        <v>800</v>
      </c>
      <c r="J736">
        <v>0</v>
      </c>
      <c r="K736" s="3" t="str">
        <f t="shared" si="267"/>
        <v>No</v>
      </c>
      <c r="L736" s="3" t="str">
        <f t="shared" si="268"/>
        <v>with rating</v>
      </c>
      <c r="M736" s="3">
        <f t="shared" si="269"/>
        <v>1</v>
      </c>
      <c r="N736" s="3" t="str">
        <f t="shared" si="270"/>
        <v>Below average</v>
      </c>
      <c r="O736" s="3">
        <f t="shared" si="271"/>
        <v>0</v>
      </c>
      <c r="P736" s="3">
        <f t="shared" si="272"/>
        <v>0</v>
      </c>
      <c r="Q736" s="3">
        <f t="shared" si="273"/>
        <v>0</v>
      </c>
      <c r="R736" s="3">
        <f t="shared" si="274"/>
        <v>0</v>
      </c>
      <c r="S736" s="3">
        <f t="shared" si="275"/>
        <v>1</v>
      </c>
      <c r="T736" s="3">
        <f t="shared" si="276"/>
        <v>0</v>
      </c>
      <c r="U736" s="3" t="str">
        <f t="shared" si="277"/>
        <v>Very good</v>
      </c>
      <c r="V736">
        <v>3.7</v>
      </c>
      <c r="W736">
        <v>27</v>
      </c>
      <c r="X736">
        <v>11</v>
      </c>
      <c r="Y736" s="8">
        <f t="shared" si="278"/>
        <v>0.40740740740740738</v>
      </c>
      <c r="Z736">
        <v>4</v>
      </c>
      <c r="AA736">
        <v>6</v>
      </c>
      <c r="AB736">
        <v>5</v>
      </c>
      <c r="AC736">
        <v>1</v>
      </c>
      <c r="AD736" s="9">
        <f t="shared" si="279"/>
        <v>3.7037037037037035E-2</v>
      </c>
      <c r="AE736">
        <v>0</v>
      </c>
      <c r="AF736">
        <v>0</v>
      </c>
      <c r="AG736" s="3" t="str">
        <f t="shared" si="280"/>
        <v>No</v>
      </c>
      <c r="AH736">
        <v>0</v>
      </c>
      <c r="AI736" s="3" t="str">
        <f t="shared" si="281"/>
        <v>No</v>
      </c>
      <c r="AJ736">
        <v>0</v>
      </c>
      <c r="AK736" s="3" t="str">
        <f t="shared" si="282"/>
        <v>No</v>
      </c>
      <c r="AL736" t="s">
        <v>11610</v>
      </c>
      <c r="AM736" t="s">
        <v>129</v>
      </c>
      <c r="AN736" t="s">
        <v>48</v>
      </c>
      <c r="AO736">
        <v>50</v>
      </c>
      <c r="AP736" s="6" t="s">
        <v>12443</v>
      </c>
      <c r="AQ736">
        <v>3</v>
      </c>
      <c r="AR736">
        <v>0</v>
      </c>
      <c r="AS736" s="3" t="str">
        <f t="shared" si="283"/>
        <v>No</v>
      </c>
      <c r="AT736">
        <v>81</v>
      </c>
      <c r="AU736">
        <v>50</v>
      </c>
      <c r="AV736" t="str">
        <f t="shared" si="284"/>
        <v>Yes</v>
      </c>
      <c r="AW736">
        <v>1</v>
      </c>
      <c r="AX736" t="s">
        <v>12445</v>
      </c>
      <c r="AY736" t="s">
        <v>51</v>
      </c>
      <c r="AZ736" s="6" t="s">
        <v>6116</v>
      </c>
      <c r="BA736" t="s">
        <v>6117</v>
      </c>
      <c r="BB736" t="s">
        <v>6118</v>
      </c>
      <c r="BC736" s="3" t="str">
        <f t="shared" si="285"/>
        <v>with rating</v>
      </c>
      <c r="BD736">
        <v>104</v>
      </c>
      <c r="BE736" s="3">
        <v>85</v>
      </c>
      <c r="BF736" s="8">
        <f t="shared" si="286"/>
        <v>0.85</v>
      </c>
      <c r="BG736" s="5">
        <f t="shared" si="266"/>
        <v>88.4</v>
      </c>
      <c r="BH736">
        <v>3.8942307692307598</v>
      </c>
      <c r="BI736" t="s">
        <v>6119</v>
      </c>
      <c r="BJ736">
        <v>0</v>
      </c>
      <c r="BK736" s="3" t="str">
        <f t="shared" si="287"/>
        <v>No</v>
      </c>
      <c r="BM736" t="s">
        <v>6120</v>
      </c>
      <c r="BN736" t="s">
        <v>6121</v>
      </c>
      <c r="BO736" t="s">
        <v>6122</v>
      </c>
      <c r="BP736" t="s">
        <v>58</v>
      </c>
      <c r="BQ736" t="s">
        <v>59</v>
      </c>
      <c r="BR736" t="s">
        <v>11610</v>
      </c>
      <c r="BS736" t="s">
        <v>12542</v>
      </c>
      <c r="BT736" t="s">
        <v>12519</v>
      </c>
      <c r="BU736" t="s">
        <v>12512</v>
      </c>
      <c r="BV736" t="s">
        <v>12458</v>
      </c>
      <c r="BW736" t="s">
        <v>12486</v>
      </c>
      <c r="BX736" t="s">
        <v>12544</v>
      </c>
      <c r="BY736" t="s">
        <v>12545</v>
      </c>
      <c r="BZ736" t="s">
        <v>12546</v>
      </c>
      <c r="CA736" t="s">
        <v>12501</v>
      </c>
      <c r="CB736" t="s">
        <v>12547</v>
      </c>
      <c r="CC736" t="s">
        <v>12605</v>
      </c>
      <c r="CD736" t="s">
        <v>12463</v>
      </c>
      <c r="CE736" t="s">
        <v>12469</v>
      </c>
      <c r="CF736" t="s">
        <v>12549</v>
      </c>
      <c r="CG736" t="s">
        <v>12550</v>
      </c>
      <c r="CH736" t="s">
        <v>12551</v>
      </c>
      <c r="CI736" t="s">
        <v>12475</v>
      </c>
    </row>
    <row r="737" spans="1:93" hidden="1" x14ac:dyDescent="0.25">
      <c r="A737">
        <v>736</v>
      </c>
      <c r="B737" t="s">
        <v>6123</v>
      </c>
      <c r="C737" t="s">
        <v>11936</v>
      </c>
      <c r="D737">
        <v>9</v>
      </c>
      <c r="E737">
        <v>8</v>
      </c>
      <c r="F737" t="s">
        <v>45</v>
      </c>
      <c r="G737">
        <v>5000</v>
      </c>
      <c r="H737" s="3">
        <f t="shared" si="264"/>
        <v>45000</v>
      </c>
      <c r="I737" s="3">
        <f t="shared" si="265"/>
        <v>40000</v>
      </c>
      <c r="J737">
        <v>0</v>
      </c>
      <c r="K737" s="3" t="str">
        <f t="shared" si="267"/>
        <v>No</v>
      </c>
      <c r="L737" s="3" t="str">
        <f t="shared" si="268"/>
        <v>with rating</v>
      </c>
      <c r="M737" s="3">
        <f t="shared" si="269"/>
        <v>1</v>
      </c>
      <c r="N737" s="3" t="str">
        <f t="shared" si="270"/>
        <v>Below average</v>
      </c>
      <c r="O737" s="3">
        <f t="shared" si="271"/>
        <v>0</v>
      </c>
      <c r="P737" s="3">
        <f t="shared" si="272"/>
        <v>0</v>
      </c>
      <c r="Q737" s="3">
        <f t="shared" si="273"/>
        <v>0</v>
      </c>
      <c r="R737" s="3">
        <f t="shared" si="274"/>
        <v>0</v>
      </c>
      <c r="S737" s="3">
        <f t="shared" si="275"/>
        <v>1</v>
      </c>
      <c r="T737" s="3">
        <f t="shared" si="276"/>
        <v>0</v>
      </c>
      <c r="U737" s="3" t="str">
        <f t="shared" si="277"/>
        <v>Very good</v>
      </c>
      <c r="V737">
        <v>3.68</v>
      </c>
      <c r="W737">
        <v>856</v>
      </c>
      <c r="X737">
        <v>358</v>
      </c>
      <c r="Y737" s="8">
        <f t="shared" si="278"/>
        <v>0.41822429906542058</v>
      </c>
      <c r="Z737">
        <v>169</v>
      </c>
      <c r="AA737">
        <v>147</v>
      </c>
      <c r="AB737">
        <v>64</v>
      </c>
      <c r="AC737">
        <v>118</v>
      </c>
      <c r="AD737" s="9">
        <f t="shared" si="279"/>
        <v>0.13785046728971961</v>
      </c>
      <c r="AE737">
        <v>0</v>
      </c>
      <c r="AF737">
        <v>0</v>
      </c>
      <c r="AG737" s="3" t="str">
        <f t="shared" si="280"/>
        <v>No</v>
      </c>
      <c r="AH737">
        <v>0</v>
      </c>
      <c r="AI737" s="3" t="str">
        <f t="shared" si="281"/>
        <v>No</v>
      </c>
      <c r="AJ737">
        <v>0</v>
      </c>
      <c r="AK737" s="3" t="str">
        <f t="shared" si="282"/>
        <v>No</v>
      </c>
      <c r="AL737" t="s">
        <v>6125</v>
      </c>
      <c r="AM737" t="s">
        <v>340</v>
      </c>
      <c r="AN737" t="s">
        <v>48</v>
      </c>
      <c r="AO737">
        <v>50</v>
      </c>
      <c r="AP737" s="6" t="s">
        <v>12443</v>
      </c>
      <c r="AQ737">
        <v>3</v>
      </c>
      <c r="AR737">
        <v>0</v>
      </c>
      <c r="AS737" s="3" t="str">
        <f t="shared" si="283"/>
        <v>No</v>
      </c>
      <c r="AT737">
        <v>43</v>
      </c>
      <c r="AU737">
        <v>50</v>
      </c>
      <c r="AV737" t="str">
        <f t="shared" si="284"/>
        <v>Yes</v>
      </c>
      <c r="AW737">
        <v>1</v>
      </c>
      <c r="AX737" t="s">
        <v>12445</v>
      </c>
      <c r="AY737" t="s">
        <v>51</v>
      </c>
      <c r="AZ737" s="6" t="s">
        <v>194</v>
      </c>
      <c r="BA737" t="s">
        <v>195</v>
      </c>
      <c r="BB737" t="s">
        <v>6127</v>
      </c>
      <c r="BC737" s="3" t="str">
        <f t="shared" si="285"/>
        <v>with rating</v>
      </c>
      <c r="BD737">
        <v>5083</v>
      </c>
      <c r="BE737" s="3">
        <v>83</v>
      </c>
      <c r="BF737" s="8">
        <f t="shared" si="286"/>
        <v>0.83</v>
      </c>
      <c r="BG737" s="5">
        <f t="shared" si="266"/>
        <v>4218.8900000000003</v>
      </c>
      <c r="BH737">
        <v>3.9474719653747701</v>
      </c>
      <c r="BI737" t="s">
        <v>197</v>
      </c>
      <c r="BJ737">
        <v>0</v>
      </c>
      <c r="BK737" s="3" t="str">
        <f t="shared" si="287"/>
        <v>No</v>
      </c>
      <c r="BM737" t="s">
        <v>6128</v>
      </c>
      <c r="BN737" t="s">
        <v>6129</v>
      </c>
      <c r="BO737" t="s">
        <v>6130</v>
      </c>
      <c r="BP737" t="s">
        <v>58</v>
      </c>
      <c r="BQ737" t="s">
        <v>59</v>
      </c>
      <c r="BR737" t="s">
        <v>6125</v>
      </c>
      <c r="BS737" t="s">
        <v>12458</v>
      </c>
      <c r="BT737" t="s">
        <v>12859</v>
      </c>
      <c r="BU737" t="s">
        <v>12459</v>
      </c>
      <c r="BV737" t="s">
        <v>12582</v>
      </c>
      <c r="BW737" t="s">
        <v>12482</v>
      </c>
      <c r="BX737" t="s">
        <v>12486</v>
      </c>
      <c r="BY737" t="s">
        <v>12744</v>
      </c>
      <c r="BZ737" t="s">
        <v>12487</v>
      </c>
      <c r="CA737" t="s">
        <v>14127</v>
      </c>
      <c r="CB737" t="s">
        <v>12463</v>
      </c>
      <c r="CC737" t="s">
        <v>12564</v>
      </c>
      <c r="CD737" t="s">
        <v>12576</v>
      </c>
      <c r="CE737" t="s">
        <v>12475</v>
      </c>
      <c r="CF737" t="s">
        <v>12594</v>
      </c>
      <c r="CG737" t="s">
        <v>12565</v>
      </c>
      <c r="CH737" t="s">
        <v>12703</v>
      </c>
      <c r="CI737" t="s">
        <v>12580</v>
      </c>
      <c r="CJ737" t="s">
        <v>12473</v>
      </c>
      <c r="CK737" t="s">
        <v>12559</v>
      </c>
      <c r="CL737" t="s">
        <v>12599</v>
      </c>
    </row>
    <row r="738" spans="1:93" hidden="1" x14ac:dyDescent="0.25">
      <c r="A738">
        <v>737</v>
      </c>
      <c r="B738" t="s">
        <v>556</v>
      </c>
      <c r="C738" t="s">
        <v>557</v>
      </c>
      <c r="D738">
        <v>7</v>
      </c>
      <c r="E738">
        <v>6</v>
      </c>
      <c r="F738" t="s">
        <v>45</v>
      </c>
      <c r="G738">
        <v>100</v>
      </c>
      <c r="H738" s="3">
        <f t="shared" si="264"/>
        <v>700</v>
      </c>
      <c r="I738" s="3">
        <f t="shared" si="265"/>
        <v>600</v>
      </c>
      <c r="J738">
        <v>0</v>
      </c>
      <c r="K738" s="3" t="str">
        <f t="shared" si="267"/>
        <v>No</v>
      </c>
      <c r="L738" s="3" t="str">
        <f t="shared" si="268"/>
        <v>with rating</v>
      </c>
      <c r="M738" s="3">
        <f t="shared" si="269"/>
        <v>1</v>
      </c>
      <c r="N738" s="3" t="str">
        <f t="shared" si="270"/>
        <v>Above average</v>
      </c>
      <c r="O738" s="3">
        <f t="shared" si="271"/>
        <v>0</v>
      </c>
      <c r="P738" s="3">
        <f t="shared" si="272"/>
        <v>0</v>
      </c>
      <c r="Q738" s="3">
        <f t="shared" si="273"/>
        <v>0</v>
      </c>
      <c r="R738" s="3">
        <f t="shared" si="274"/>
        <v>0</v>
      </c>
      <c r="S738" s="3">
        <f t="shared" si="275"/>
        <v>1</v>
      </c>
      <c r="T738" s="3">
        <f t="shared" si="276"/>
        <v>0</v>
      </c>
      <c r="U738" s="3" t="str">
        <f t="shared" si="277"/>
        <v>Very good</v>
      </c>
      <c r="V738">
        <v>3.95</v>
      </c>
      <c r="W738">
        <v>65</v>
      </c>
      <c r="X738">
        <v>30</v>
      </c>
      <c r="Y738" s="8">
        <f t="shared" si="278"/>
        <v>0.46153846153846156</v>
      </c>
      <c r="Z738">
        <v>17</v>
      </c>
      <c r="AA738">
        <v>10</v>
      </c>
      <c r="AB738">
        <v>1</v>
      </c>
      <c r="AC738">
        <v>7</v>
      </c>
      <c r="AD738" s="9">
        <f t="shared" si="279"/>
        <v>0.1076923076923077</v>
      </c>
      <c r="AE738">
        <v>0</v>
      </c>
      <c r="AF738">
        <v>0</v>
      </c>
      <c r="AG738" s="3" t="str">
        <f t="shared" si="280"/>
        <v>No</v>
      </c>
      <c r="AH738">
        <v>0</v>
      </c>
      <c r="AI738" s="3" t="str">
        <f t="shared" si="281"/>
        <v>No</v>
      </c>
      <c r="AJ738">
        <v>0</v>
      </c>
      <c r="AK738" s="3" t="str">
        <f t="shared" si="282"/>
        <v>No</v>
      </c>
      <c r="AL738" t="s">
        <v>6131</v>
      </c>
      <c r="AM738" t="s">
        <v>85</v>
      </c>
      <c r="AN738" t="s">
        <v>64</v>
      </c>
      <c r="AO738">
        <v>50</v>
      </c>
      <c r="AP738" s="6" t="s">
        <v>12443</v>
      </c>
      <c r="AQ738">
        <v>2</v>
      </c>
      <c r="AR738">
        <v>0</v>
      </c>
      <c r="AS738" s="3" t="str">
        <f t="shared" si="283"/>
        <v>No</v>
      </c>
      <c r="AT738">
        <v>40</v>
      </c>
      <c r="AU738">
        <v>50</v>
      </c>
      <c r="AV738" t="str">
        <f t="shared" si="284"/>
        <v>Yes</v>
      </c>
      <c r="AW738">
        <v>1</v>
      </c>
      <c r="AX738" t="s">
        <v>12445</v>
      </c>
      <c r="AY738" t="s">
        <v>51</v>
      </c>
      <c r="AZ738" s="6" t="s">
        <v>1512</v>
      </c>
      <c r="BA738" t="s">
        <v>1512</v>
      </c>
      <c r="BB738" t="s">
        <v>1513</v>
      </c>
      <c r="BC738" s="3" t="str">
        <f t="shared" si="285"/>
        <v>with rating</v>
      </c>
      <c r="BD738">
        <v>1047</v>
      </c>
      <c r="BE738" s="3">
        <v>84</v>
      </c>
      <c r="BF738" s="8">
        <f t="shared" si="286"/>
        <v>0.84</v>
      </c>
      <c r="BG738" s="5">
        <f t="shared" si="266"/>
        <v>879.48</v>
      </c>
      <c r="BH738">
        <v>3.95606494746895</v>
      </c>
      <c r="BI738" t="s">
        <v>1514</v>
      </c>
      <c r="BJ738">
        <v>0</v>
      </c>
      <c r="BK738" s="3" t="str">
        <f t="shared" si="287"/>
        <v>No</v>
      </c>
      <c r="BM738" t="s">
        <v>6132</v>
      </c>
      <c r="BN738" t="s">
        <v>6133</v>
      </c>
      <c r="BO738" t="s">
        <v>6134</v>
      </c>
      <c r="BP738" t="s">
        <v>58</v>
      </c>
      <c r="BQ738" t="s">
        <v>59</v>
      </c>
      <c r="BR738" t="s">
        <v>6131</v>
      </c>
      <c r="BS738" t="s">
        <v>12458</v>
      </c>
      <c r="BT738" t="s">
        <v>12748</v>
      </c>
      <c r="BU738" t="s">
        <v>12749</v>
      </c>
      <c r="BV738" t="s">
        <v>12508</v>
      </c>
      <c r="BW738" t="s">
        <v>12750</v>
      </c>
      <c r="BX738" t="s">
        <v>12611</v>
      </c>
      <c r="BY738" t="s">
        <v>12613</v>
      </c>
      <c r="BZ738" t="s">
        <v>12459</v>
      </c>
      <c r="CA738" t="s">
        <v>12751</v>
      </c>
      <c r="CB738" t="s">
        <v>12752</v>
      </c>
      <c r="CC738" t="s">
        <v>12475</v>
      </c>
      <c r="CD738" t="s">
        <v>12463</v>
      </c>
      <c r="CE738" t="s">
        <v>12505</v>
      </c>
    </row>
    <row r="739" spans="1:93" hidden="1" x14ac:dyDescent="0.25">
      <c r="A739">
        <v>738</v>
      </c>
      <c r="B739" t="s">
        <v>6135</v>
      </c>
      <c r="C739" t="s">
        <v>11937</v>
      </c>
      <c r="D739">
        <v>9</v>
      </c>
      <c r="E739">
        <v>9</v>
      </c>
      <c r="F739" t="s">
        <v>45</v>
      </c>
      <c r="G739">
        <v>20000</v>
      </c>
      <c r="H739" s="3">
        <f t="shared" si="264"/>
        <v>180000</v>
      </c>
      <c r="I739" s="3">
        <f t="shared" si="265"/>
        <v>180000</v>
      </c>
      <c r="J739">
        <v>0</v>
      </c>
      <c r="K739" s="3" t="str">
        <f t="shared" si="267"/>
        <v>No</v>
      </c>
      <c r="L739" s="3" t="str">
        <f t="shared" si="268"/>
        <v>with rating</v>
      </c>
      <c r="M739" s="3">
        <f t="shared" si="269"/>
        <v>1</v>
      </c>
      <c r="N739" s="3" t="str">
        <f t="shared" si="270"/>
        <v>Above average</v>
      </c>
      <c r="O739" s="3">
        <f t="shared" si="271"/>
        <v>0</v>
      </c>
      <c r="P739" s="3">
        <f t="shared" si="272"/>
        <v>0</v>
      </c>
      <c r="Q739" s="3">
        <f t="shared" si="273"/>
        <v>0</v>
      </c>
      <c r="R739" s="3">
        <f t="shared" si="274"/>
        <v>0</v>
      </c>
      <c r="S739" s="3">
        <f t="shared" si="275"/>
        <v>1</v>
      </c>
      <c r="T739" s="3">
        <f t="shared" si="276"/>
        <v>0</v>
      </c>
      <c r="U739" s="3" t="str">
        <f t="shared" si="277"/>
        <v>Very good</v>
      </c>
      <c r="V739">
        <v>4.0999999999999996</v>
      </c>
      <c r="W739">
        <v>4874</v>
      </c>
      <c r="X739">
        <v>2616</v>
      </c>
      <c r="Y739" s="8">
        <f t="shared" si="278"/>
        <v>0.53672548215018467</v>
      </c>
      <c r="Z739">
        <v>1011</v>
      </c>
      <c r="AA739">
        <v>657</v>
      </c>
      <c r="AB739">
        <v>284</v>
      </c>
      <c r="AC739">
        <v>306</v>
      </c>
      <c r="AD739" s="9">
        <f t="shared" si="279"/>
        <v>6.2782109150594997E-2</v>
      </c>
      <c r="AE739">
        <v>0</v>
      </c>
      <c r="AF739">
        <v>0</v>
      </c>
      <c r="AG739" s="3" t="str">
        <f t="shared" si="280"/>
        <v>No</v>
      </c>
      <c r="AH739">
        <v>0</v>
      </c>
      <c r="AI739" s="3" t="str">
        <f t="shared" si="281"/>
        <v>No</v>
      </c>
      <c r="AJ739">
        <v>0</v>
      </c>
      <c r="AK739" s="3" t="str">
        <f t="shared" si="282"/>
        <v>No</v>
      </c>
      <c r="AL739" t="s">
        <v>11938</v>
      </c>
      <c r="AM739" t="s">
        <v>1136</v>
      </c>
      <c r="AN739" t="s">
        <v>96</v>
      </c>
      <c r="AO739">
        <v>50</v>
      </c>
      <c r="AP739" s="6" t="s">
        <v>12443</v>
      </c>
      <c r="AQ739">
        <v>3</v>
      </c>
      <c r="AR739">
        <v>0</v>
      </c>
      <c r="AS739" s="3" t="str">
        <f t="shared" si="283"/>
        <v>No</v>
      </c>
      <c r="AT739">
        <v>41</v>
      </c>
      <c r="AU739">
        <v>50</v>
      </c>
      <c r="AV739" t="str">
        <f t="shared" si="284"/>
        <v>No</v>
      </c>
      <c r="AY739" t="s">
        <v>51</v>
      </c>
      <c r="AZ739" s="6" t="s">
        <v>625</v>
      </c>
      <c r="BA739" t="s">
        <v>626</v>
      </c>
      <c r="BB739" t="s">
        <v>627</v>
      </c>
      <c r="BC739" s="3" t="str">
        <f t="shared" si="285"/>
        <v>with rating</v>
      </c>
      <c r="BD739">
        <v>20681</v>
      </c>
      <c r="BE739" s="3">
        <v>85</v>
      </c>
      <c r="BF739" s="8">
        <f t="shared" si="286"/>
        <v>0.85</v>
      </c>
      <c r="BG739" s="5">
        <f t="shared" si="266"/>
        <v>17578.849999999999</v>
      </c>
      <c r="BH739">
        <v>3.9993714037038801</v>
      </c>
      <c r="BI739" t="s">
        <v>628</v>
      </c>
      <c r="BJ739">
        <v>1</v>
      </c>
      <c r="BK739" s="3" t="str">
        <f t="shared" si="287"/>
        <v>Yes</v>
      </c>
      <c r="BL739" t="s">
        <v>629</v>
      </c>
      <c r="BM739" t="s">
        <v>6138</v>
      </c>
      <c r="BN739" t="s">
        <v>6139</v>
      </c>
      <c r="BO739" t="s">
        <v>6140</v>
      </c>
      <c r="BP739" t="s">
        <v>58</v>
      </c>
      <c r="BQ739" t="s">
        <v>59</v>
      </c>
      <c r="BR739" t="s">
        <v>11938</v>
      </c>
      <c r="BS739" t="s">
        <v>12458</v>
      </c>
      <c r="BT739" t="s">
        <v>12573</v>
      </c>
      <c r="BU739" t="s">
        <v>12519</v>
      </c>
      <c r="BV739" t="s">
        <v>12582</v>
      </c>
      <c r="BW739" t="s">
        <v>14128</v>
      </c>
      <c r="BX739" t="s">
        <v>12536</v>
      </c>
      <c r="BY739" t="s">
        <v>14129</v>
      </c>
      <c r="BZ739" t="s">
        <v>12576</v>
      </c>
      <c r="CA739" t="s">
        <v>12602</v>
      </c>
      <c r="CB739" t="s">
        <v>12473</v>
      </c>
      <c r="CC739" t="s">
        <v>12463</v>
      </c>
      <c r="CD739" t="s">
        <v>12459</v>
      </c>
      <c r="CE739" t="s">
        <v>12492</v>
      </c>
      <c r="CF739" t="s">
        <v>12580</v>
      </c>
      <c r="CG739" t="s">
        <v>12466</v>
      </c>
    </row>
    <row r="740" spans="1:93" hidden="1" x14ac:dyDescent="0.25">
      <c r="A740">
        <v>739</v>
      </c>
      <c r="B740" t="s">
        <v>6141</v>
      </c>
      <c r="C740" t="s">
        <v>6142</v>
      </c>
      <c r="D740">
        <v>11</v>
      </c>
      <c r="E740">
        <v>11</v>
      </c>
      <c r="F740" t="s">
        <v>45</v>
      </c>
      <c r="G740">
        <v>5000</v>
      </c>
      <c r="H740" s="3">
        <f t="shared" si="264"/>
        <v>55000</v>
      </c>
      <c r="I740" s="3">
        <f t="shared" si="265"/>
        <v>55000</v>
      </c>
      <c r="J740">
        <v>1</v>
      </c>
      <c r="K740" s="3" t="str">
        <f t="shared" si="267"/>
        <v>Yes</v>
      </c>
      <c r="L740" s="3" t="str">
        <f t="shared" si="268"/>
        <v>with rating</v>
      </c>
      <c r="M740" s="3">
        <f t="shared" si="269"/>
        <v>1</v>
      </c>
      <c r="N740" s="3" t="str">
        <f t="shared" si="270"/>
        <v>Below average</v>
      </c>
      <c r="O740" s="3">
        <f t="shared" si="271"/>
        <v>0</v>
      </c>
      <c r="P740" s="3">
        <f t="shared" si="272"/>
        <v>0</v>
      </c>
      <c r="Q740" s="3">
        <f t="shared" si="273"/>
        <v>0</v>
      </c>
      <c r="R740" s="3">
        <f t="shared" si="274"/>
        <v>0</v>
      </c>
      <c r="S740" s="3">
        <f t="shared" si="275"/>
        <v>1</v>
      </c>
      <c r="T740" s="3">
        <f t="shared" si="276"/>
        <v>0</v>
      </c>
      <c r="U740" s="3" t="str">
        <f t="shared" si="277"/>
        <v>Very good</v>
      </c>
      <c r="V740">
        <v>3.59</v>
      </c>
      <c r="W740">
        <v>1329</v>
      </c>
      <c r="X740">
        <v>515</v>
      </c>
      <c r="Y740" s="8">
        <f t="shared" si="278"/>
        <v>0.38750940556809632</v>
      </c>
      <c r="Z740">
        <v>265</v>
      </c>
      <c r="AA740">
        <v>238</v>
      </c>
      <c r="AB740">
        <v>115</v>
      </c>
      <c r="AC740">
        <v>196</v>
      </c>
      <c r="AD740" s="9">
        <f t="shared" si="279"/>
        <v>0.14747930775018811</v>
      </c>
      <c r="AE740">
        <v>0</v>
      </c>
      <c r="AF740">
        <v>0</v>
      </c>
      <c r="AG740" s="3" t="str">
        <f t="shared" si="280"/>
        <v>No</v>
      </c>
      <c r="AH740">
        <v>0</v>
      </c>
      <c r="AI740" s="3" t="str">
        <f t="shared" si="281"/>
        <v>No</v>
      </c>
      <c r="AJ740">
        <v>0</v>
      </c>
      <c r="AK740" s="3" t="str">
        <f t="shared" si="282"/>
        <v>No</v>
      </c>
      <c r="AL740" t="s">
        <v>6143</v>
      </c>
      <c r="AM740" t="s">
        <v>85</v>
      </c>
      <c r="AN740" t="s">
        <v>48</v>
      </c>
      <c r="AO740">
        <v>50</v>
      </c>
      <c r="AP740" s="6" t="s">
        <v>12443</v>
      </c>
      <c r="AQ740">
        <v>2</v>
      </c>
      <c r="AR740">
        <v>0</v>
      </c>
      <c r="AS740" s="3" t="str">
        <f t="shared" si="283"/>
        <v>No</v>
      </c>
      <c r="AT740">
        <v>44</v>
      </c>
      <c r="AU740">
        <v>50</v>
      </c>
      <c r="AV740" t="str">
        <f t="shared" si="284"/>
        <v>Yes</v>
      </c>
      <c r="AW740">
        <v>1</v>
      </c>
      <c r="AX740" t="s">
        <v>12445</v>
      </c>
      <c r="AY740" t="s">
        <v>51</v>
      </c>
      <c r="AZ740" s="6" t="s">
        <v>3000</v>
      </c>
      <c r="BA740" t="s">
        <v>3001</v>
      </c>
      <c r="BB740" t="s">
        <v>3002</v>
      </c>
      <c r="BC740" s="3" t="str">
        <f t="shared" si="285"/>
        <v>with rating</v>
      </c>
      <c r="BD740">
        <v>246312</v>
      </c>
      <c r="BE740" s="3">
        <v>89</v>
      </c>
      <c r="BF740" s="8">
        <f t="shared" si="286"/>
        <v>0.89</v>
      </c>
      <c r="BG740" s="5">
        <f t="shared" si="266"/>
        <v>219217.68</v>
      </c>
      <c r="BH740">
        <v>4.2037253564584702</v>
      </c>
      <c r="BI740" t="s">
        <v>3003</v>
      </c>
      <c r="BJ740">
        <v>0</v>
      </c>
      <c r="BK740" s="3" t="str">
        <f t="shared" si="287"/>
        <v>No</v>
      </c>
      <c r="BM740" t="s">
        <v>6144</v>
      </c>
      <c r="BN740" t="s">
        <v>6145</v>
      </c>
      <c r="BO740" t="s">
        <v>6146</v>
      </c>
      <c r="BP740" t="s">
        <v>58</v>
      </c>
      <c r="BQ740" t="s">
        <v>59</v>
      </c>
      <c r="BR740" t="s">
        <v>6143</v>
      </c>
      <c r="BS740" t="s">
        <v>12458</v>
      </c>
      <c r="BT740" t="s">
        <v>13306</v>
      </c>
      <c r="BU740" t="s">
        <v>12486</v>
      </c>
      <c r="BV740" t="s">
        <v>12463</v>
      </c>
      <c r="BW740" t="s">
        <v>12568</v>
      </c>
      <c r="BX740" t="s">
        <v>12703</v>
      </c>
      <c r="BY740" t="s">
        <v>13087</v>
      </c>
      <c r="BZ740" t="s">
        <v>13078</v>
      </c>
      <c r="CA740" t="s">
        <v>12493</v>
      </c>
      <c r="CB740" t="s">
        <v>12475</v>
      </c>
      <c r="CC740" t="s">
        <v>12783</v>
      </c>
      <c r="CD740" t="s">
        <v>12529</v>
      </c>
    </row>
    <row r="741" spans="1:93" hidden="1" x14ac:dyDescent="0.25">
      <c r="A741">
        <v>740</v>
      </c>
      <c r="B741" t="s">
        <v>92</v>
      </c>
      <c r="C741" t="s">
        <v>11398</v>
      </c>
      <c r="D741">
        <v>2</v>
      </c>
      <c r="E741">
        <v>2</v>
      </c>
      <c r="F741" t="s">
        <v>45</v>
      </c>
      <c r="G741">
        <v>100</v>
      </c>
      <c r="H741" s="3">
        <f t="shared" si="264"/>
        <v>200</v>
      </c>
      <c r="I741" s="3">
        <f t="shared" si="265"/>
        <v>200</v>
      </c>
      <c r="J741">
        <v>1</v>
      </c>
      <c r="K741" s="3" t="str">
        <f t="shared" si="267"/>
        <v>Yes</v>
      </c>
      <c r="L741" s="3" t="str">
        <f t="shared" si="268"/>
        <v>with rating</v>
      </c>
      <c r="M741" s="3">
        <f t="shared" si="269"/>
        <v>1</v>
      </c>
      <c r="N741" s="3" t="str">
        <f t="shared" si="270"/>
        <v>Below average</v>
      </c>
      <c r="O741" s="3">
        <f t="shared" si="271"/>
        <v>0</v>
      </c>
      <c r="P741" s="3">
        <f t="shared" si="272"/>
        <v>0</v>
      </c>
      <c r="Q741" s="3">
        <f t="shared" si="273"/>
        <v>0</v>
      </c>
      <c r="R741" s="3">
        <f t="shared" si="274"/>
        <v>1</v>
      </c>
      <c r="S741" s="3">
        <f t="shared" si="275"/>
        <v>0</v>
      </c>
      <c r="T741" s="3">
        <f t="shared" si="276"/>
        <v>0</v>
      </c>
      <c r="U741" s="3" t="str">
        <f t="shared" si="277"/>
        <v>Good</v>
      </c>
      <c r="V741">
        <v>2.57</v>
      </c>
      <c r="W741">
        <v>7</v>
      </c>
      <c r="X741">
        <v>1</v>
      </c>
      <c r="Y741" s="8">
        <f t="shared" si="278"/>
        <v>0.14285714285714285</v>
      </c>
      <c r="Z741">
        <v>1</v>
      </c>
      <c r="AA741">
        <v>2</v>
      </c>
      <c r="AB741">
        <v>0</v>
      </c>
      <c r="AC741">
        <v>3</v>
      </c>
      <c r="AD741" s="9">
        <f t="shared" si="279"/>
        <v>0.42857142857142855</v>
      </c>
      <c r="AE741">
        <v>0</v>
      </c>
      <c r="AF741">
        <v>0</v>
      </c>
      <c r="AG741" s="3" t="str">
        <f t="shared" si="280"/>
        <v>No</v>
      </c>
      <c r="AH741">
        <v>0</v>
      </c>
      <c r="AI741" s="3" t="str">
        <f t="shared" si="281"/>
        <v>No</v>
      </c>
      <c r="AJ741">
        <v>0</v>
      </c>
      <c r="AK741" s="3" t="str">
        <f t="shared" si="282"/>
        <v>No</v>
      </c>
      <c r="AL741" t="s">
        <v>11399</v>
      </c>
      <c r="AM741" t="s">
        <v>95</v>
      </c>
      <c r="AN741" t="s">
        <v>96</v>
      </c>
      <c r="AO741">
        <v>5</v>
      </c>
      <c r="AP741" s="6" t="s">
        <v>12443</v>
      </c>
      <c r="AQ741">
        <v>1</v>
      </c>
      <c r="AR741">
        <v>0</v>
      </c>
      <c r="AS741" s="3" t="str">
        <f t="shared" si="283"/>
        <v>No</v>
      </c>
      <c r="AT741">
        <v>30</v>
      </c>
      <c r="AU741">
        <v>50</v>
      </c>
      <c r="AV741" t="str">
        <f t="shared" si="284"/>
        <v>No</v>
      </c>
      <c r="AY741" t="s">
        <v>51</v>
      </c>
      <c r="AZ741" s="6" t="s">
        <v>3852</v>
      </c>
      <c r="BA741" t="s">
        <v>3852</v>
      </c>
      <c r="BB741" t="s">
        <v>6147</v>
      </c>
      <c r="BC741" s="3" t="str">
        <f t="shared" si="285"/>
        <v>with rating</v>
      </c>
      <c r="BD741">
        <v>12919</v>
      </c>
      <c r="BE741" s="3">
        <v>86</v>
      </c>
      <c r="BF741" s="8">
        <f t="shared" si="286"/>
        <v>0.86</v>
      </c>
      <c r="BG741" s="5">
        <f t="shared" si="266"/>
        <v>11110.34</v>
      </c>
      <c r="BH741">
        <v>4.0244600975307598</v>
      </c>
      <c r="BI741" t="s">
        <v>3854</v>
      </c>
      <c r="BJ741">
        <v>0</v>
      </c>
      <c r="BK741" s="3" t="str">
        <f t="shared" si="287"/>
        <v>No</v>
      </c>
      <c r="BM741" t="s">
        <v>6148</v>
      </c>
      <c r="BN741" t="s">
        <v>6149</v>
      </c>
      <c r="BO741" t="s">
        <v>6150</v>
      </c>
      <c r="BP741" t="s">
        <v>58</v>
      </c>
      <c r="BQ741" t="s">
        <v>59</v>
      </c>
      <c r="BR741" t="s">
        <v>11399</v>
      </c>
      <c r="BS741" t="s">
        <v>12458</v>
      </c>
      <c r="BT741" t="s">
        <v>12519</v>
      </c>
      <c r="BU741" t="s">
        <v>12520</v>
      </c>
      <c r="BV741" t="s">
        <v>12521</v>
      </c>
      <c r="BW741" t="s">
        <v>12522</v>
      </c>
      <c r="BX741" t="s">
        <v>12523</v>
      </c>
      <c r="BY741" t="s">
        <v>12524</v>
      </c>
      <c r="BZ741" t="s">
        <v>12463</v>
      </c>
      <c r="CA741" t="s">
        <v>12469</v>
      </c>
      <c r="CB741" t="s">
        <v>12525</v>
      </c>
      <c r="CC741" t="s">
        <v>12471</v>
      </c>
      <c r="CD741" t="s">
        <v>12466</v>
      </c>
      <c r="CE741" t="s">
        <v>12475</v>
      </c>
    </row>
    <row r="742" spans="1:93" hidden="1" x14ac:dyDescent="0.25">
      <c r="A742">
        <v>741</v>
      </c>
      <c r="B742" t="s">
        <v>6151</v>
      </c>
      <c r="C742" t="s">
        <v>6152</v>
      </c>
      <c r="D742">
        <v>14</v>
      </c>
      <c r="E742">
        <v>12</v>
      </c>
      <c r="F742" t="s">
        <v>45</v>
      </c>
      <c r="G742">
        <v>20000</v>
      </c>
      <c r="H742" s="3">
        <f t="shared" si="264"/>
        <v>280000</v>
      </c>
      <c r="I742" s="3">
        <f t="shared" si="265"/>
        <v>240000</v>
      </c>
      <c r="J742">
        <v>1</v>
      </c>
      <c r="K742" s="3" t="str">
        <f t="shared" si="267"/>
        <v>Yes</v>
      </c>
      <c r="L742" s="3" t="str">
        <f t="shared" si="268"/>
        <v>with rating</v>
      </c>
      <c r="M742" s="3">
        <f t="shared" si="269"/>
        <v>1</v>
      </c>
      <c r="N742" s="3" t="str">
        <f t="shared" si="270"/>
        <v>Below average</v>
      </c>
      <c r="O742" s="3">
        <f t="shared" si="271"/>
        <v>0</v>
      </c>
      <c r="P742" s="3">
        <f t="shared" si="272"/>
        <v>0</v>
      </c>
      <c r="Q742" s="3">
        <f t="shared" si="273"/>
        <v>0</v>
      </c>
      <c r="R742" s="3">
        <f t="shared" si="274"/>
        <v>0</v>
      </c>
      <c r="S742" s="3">
        <f t="shared" si="275"/>
        <v>1</v>
      </c>
      <c r="T742" s="3">
        <f t="shared" si="276"/>
        <v>0</v>
      </c>
      <c r="U742" s="3" t="str">
        <f t="shared" si="277"/>
        <v>Very good</v>
      </c>
      <c r="V742">
        <v>3.61</v>
      </c>
      <c r="W742">
        <v>5891</v>
      </c>
      <c r="X742">
        <v>2246</v>
      </c>
      <c r="Y742" s="8">
        <f t="shared" si="278"/>
        <v>0.38125954846375826</v>
      </c>
      <c r="Z742">
        <v>1221</v>
      </c>
      <c r="AA742">
        <v>1098</v>
      </c>
      <c r="AB742">
        <v>506</v>
      </c>
      <c r="AC742">
        <v>820</v>
      </c>
      <c r="AD742" s="9">
        <f t="shared" si="279"/>
        <v>0.13919538278730267</v>
      </c>
      <c r="AE742">
        <v>0</v>
      </c>
      <c r="AF742">
        <v>0</v>
      </c>
      <c r="AG742" s="3" t="str">
        <f t="shared" si="280"/>
        <v>No</v>
      </c>
      <c r="AH742">
        <v>0</v>
      </c>
      <c r="AI742" s="3" t="str">
        <f t="shared" si="281"/>
        <v>No</v>
      </c>
      <c r="AJ742">
        <v>0</v>
      </c>
      <c r="AK742" s="3" t="str">
        <f t="shared" si="282"/>
        <v>No</v>
      </c>
      <c r="AL742" t="s">
        <v>11939</v>
      </c>
      <c r="AM742" t="s">
        <v>95</v>
      </c>
      <c r="AN742" t="s">
        <v>48</v>
      </c>
      <c r="AO742">
        <v>50</v>
      </c>
      <c r="AP742" s="6" t="s">
        <v>12443</v>
      </c>
      <c r="AQ742">
        <v>3</v>
      </c>
      <c r="AR742">
        <v>0</v>
      </c>
      <c r="AS742" s="3" t="str">
        <f t="shared" si="283"/>
        <v>No</v>
      </c>
      <c r="AT742">
        <v>32</v>
      </c>
      <c r="AU742">
        <v>50</v>
      </c>
      <c r="AV742" t="str">
        <f t="shared" si="284"/>
        <v>No</v>
      </c>
      <c r="AY742" t="s">
        <v>51</v>
      </c>
      <c r="AZ742" s="6" t="s">
        <v>6154</v>
      </c>
      <c r="BA742" t="s">
        <v>6154</v>
      </c>
      <c r="BB742" t="s">
        <v>6155</v>
      </c>
      <c r="BC742" s="3" t="str">
        <f t="shared" si="285"/>
        <v>with rating</v>
      </c>
      <c r="BD742">
        <v>14553</v>
      </c>
      <c r="BE742" s="3">
        <v>83</v>
      </c>
      <c r="BF742" s="8">
        <f t="shared" si="286"/>
        <v>0.83</v>
      </c>
      <c r="BG742" s="5">
        <f t="shared" si="266"/>
        <v>12078.99</v>
      </c>
      <c r="BH742">
        <v>3.91527520098948</v>
      </c>
      <c r="BI742" t="s">
        <v>6156</v>
      </c>
      <c r="BJ742">
        <v>0</v>
      </c>
      <c r="BK742" s="3" t="str">
        <f t="shared" si="287"/>
        <v>No</v>
      </c>
      <c r="BM742" t="s">
        <v>6157</v>
      </c>
      <c r="BN742" t="s">
        <v>6158</v>
      </c>
      <c r="BO742" t="s">
        <v>6159</v>
      </c>
      <c r="BP742" t="s">
        <v>58</v>
      </c>
      <c r="BQ742" t="s">
        <v>59</v>
      </c>
      <c r="BR742" t="s">
        <v>11939</v>
      </c>
      <c r="BS742" t="s">
        <v>14130</v>
      </c>
      <c r="BT742" t="s">
        <v>12458</v>
      </c>
      <c r="BU742" t="s">
        <v>12459</v>
      </c>
      <c r="BV742" t="s">
        <v>12596</v>
      </c>
      <c r="BW742" t="s">
        <v>12486</v>
      </c>
      <c r="BX742" t="s">
        <v>12545</v>
      </c>
      <c r="BY742" t="s">
        <v>12560</v>
      </c>
      <c r="BZ742" t="s">
        <v>14131</v>
      </c>
      <c r="CA742" t="s">
        <v>13228</v>
      </c>
      <c r="CB742" t="s">
        <v>12740</v>
      </c>
      <c r="CC742" t="s">
        <v>14132</v>
      </c>
      <c r="CD742" t="s">
        <v>12492</v>
      </c>
      <c r="CE742" t="s">
        <v>12839</v>
      </c>
      <c r="CF742" t="s">
        <v>12508</v>
      </c>
    </row>
    <row r="743" spans="1:93" hidden="1" x14ac:dyDescent="0.25">
      <c r="A743">
        <v>742</v>
      </c>
      <c r="B743" t="s">
        <v>1911</v>
      </c>
      <c r="C743" t="s">
        <v>1912</v>
      </c>
      <c r="D743">
        <v>7</v>
      </c>
      <c r="E743">
        <v>26</v>
      </c>
      <c r="F743" t="s">
        <v>45</v>
      </c>
      <c r="G743">
        <v>10000</v>
      </c>
      <c r="H743" s="3">
        <f t="shared" si="264"/>
        <v>70000</v>
      </c>
      <c r="I743" s="3">
        <f t="shared" si="265"/>
        <v>260000</v>
      </c>
      <c r="J743">
        <v>0</v>
      </c>
      <c r="K743" s="3" t="str">
        <f t="shared" si="267"/>
        <v>No</v>
      </c>
      <c r="L743" s="3" t="str">
        <f t="shared" si="268"/>
        <v>with rating</v>
      </c>
      <c r="M743" s="3">
        <f t="shared" si="269"/>
        <v>1</v>
      </c>
      <c r="N743" s="3" t="str">
        <f t="shared" si="270"/>
        <v>Above average</v>
      </c>
      <c r="O743" s="3">
        <f t="shared" si="271"/>
        <v>0</v>
      </c>
      <c r="P743" s="3">
        <f t="shared" si="272"/>
        <v>0</v>
      </c>
      <c r="Q743" s="3">
        <f t="shared" si="273"/>
        <v>0</v>
      </c>
      <c r="R743" s="3">
        <f t="shared" si="274"/>
        <v>0</v>
      </c>
      <c r="S743" s="3">
        <f t="shared" si="275"/>
        <v>1</v>
      </c>
      <c r="T743" s="3">
        <f t="shared" si="276"/>
        <v>0</v>
      </c>
      <c r="U743" s="3" t="str">
        <f t="shared" si="277"/>
        <v>Very good</v>
      </c>
      <c r="V743">
        <v>3.86</v>
      </c>
      <c r="W743">
        <v>2092</v>
      </c>
      <c r="X743">
        <v>1009</v>
      </c>
      <c r="Y743" s="8">
        <f t="shared" si="278"/>
        <v>0.48231357552581261</v>
      </c>
      <c r="Z743">
        <v>399</v>
      </c>
      <c r="AA743">
        <v>300</v>
      </c>
      <c r="AB743">
        <v>143</v>
      </c>
      <c r="AC743">
        <v>241</v>
      </c>
      <c r="AD743" s="9">
        <f t="shared" si="279"/>
        <v>0.11520076481835564</v>
      </c>
      <c r="AE743">
        <v>0</v>
      </c>
      <c r="AF743">
        <v>0</v>
      </c>
      <c r="AG743" s="3" t="str">
        <f t="shared" si="280"/>
        <v>No</v>
      </c>
      <c r="AH743">
        <v>0</v>
      </c>
      <c r="AI743" s="3" t="str">
        <f t="shared" si="281"/>
        <v>No</v>
      </c>
      <c r="AJ743">
        <v>0</v>
      </c>
      <c r="AK743" s="3" t="str">
        <f t="shared" si="282"/>
        <v>No</v>
      </c>
      <c r="AL743" t="s">
        <v>6160</v>
      </c>
      <c r="AM743" t="s">
        <v>47</v>
      </c>
      <c r="AN743" t="s">
        <v>96</v>
      </c>
      <c r="AO743">
        <v>50</v>
      </c>
      <c r="AP743" s="6" t="s">
        <v>12443</v>
      </c>
      <c r="AQ743">
        <v>2</v>
      </c>
      <c r="AR743">
        <v>0</v>
      </c>
      <c r="AS743" s="3" t="str">
        <f t="shared" si="283"/>
        <v>No</v>
      </c>
      <c r="AT743">
        <v>33</v>
      </c>
      <c r="AU743">
        <v>50</v>
      </c>
      <c r="AV743" t="str">
        <f t="shared" si="284"/>
        <v>No</v>
      </c>
      <c r="AY743" t="s">
        <v>51</v>
      </c>
      <c r="AZ743" s="6" t="s">
        <v>151</v>
      </c>
      <c r="BA743" t="s">
        <v>152</v>
      </c>
      <c r="BB743" t="s">
        <v>153</v>
      </c>
      <c r="BC743" s="3" t="str">
        <f t="shared" si="285"/>
        <v>with rating</v>
      </c>
      <c r="BD743">
        <v>5534</v>
      </c>
      <c r="BE743" s="3">
        <v>85</v>
      </c>
      <c r="BF743" s="8">
        <f t="shared" si="286"/>
        <v>0.85</v>
      </c>
      <c r="BG743" s="5">
        <f t="shared" si="266"/>
        <v>4703.8999999999996</v>
      </c>
      <c r="BH743">
        <v>3.9998192988796499</v>
      </c>
      <c r="BI743" t="s">
        <v>154</v>
      </c>
      <c r="BJ743">
        <v>0</v>
      </c>
      <c r="BK743" s="3" t="str">
        <f t="shared" si="287"/>
        <v>No</v>
      </c>
      <c r="BM743" t="s">
        <v>6161</v>
      </c>
      <c r="BN743" t="s">
        <v>6162</v>
      </c>
      <c r="BO743" t="s">
        <v>6163</v>
      </c>
      <c r="BP743" t="s">
        <v>58</v>
      </c>
      <c r="BQ743" t="s">
        <v>59</v>
      </c>
      <c r="BR743" t="s">
        <v>6160</v>
      </c>
      <c r="BS743" t="s">
        <v>12458</v>
      </c>
      <c r="BT743" t="s">
        <v>12520</v>
      </c>
      <c r="BU743" t="s">
        <v>12486</v>
      </c>
      <c r="BV743" t="s">
        <v>12916</v>
      </c>
      <c r="BW743" t="s">
        <v>12568</v>
      </c>
      <c r="BX743" t="s">
        <v>12463</v>
      </c>
      <c r="BY743" t="s">
        <v>12516</v>
      </c>
      <c r="BZ743" t="s">
        <v>12564</v>
      </c>
      <c r="CA743" t="s">
        <v>12492</v>
      </c>
      <c r="CB743" t="s">
        <v>12491</v>
      </c>
      <c r="CC743" t="s">
        <v>12565</v>
      </c>
      <c r="CD743" t="s">
        <v>12566</v>
      </c>
      <c r="CE743" t="s">
        <v>12599</v>
      </c>
    </row>
    <row r="744" spans="1:93" hidden="1" x14ac:dyDescent="0.25">
      <c r="A744">
        <v>743</v>
      </c>
      <c r="B744" t="s">
        <v>11940</v>
      </c>
      <c r="C744" t="s">
        <v>11941</v>
      </c>
      <c r="D744">
        <v>8</v>
      </c>
      <c r="E744">
        <v>7</v>
      </c>
      <c r="F744" t="s">
        <v>45</v>
      </c>
      <c r="G744">
        <v>10000</v>
      </c>
      <c r="H744" s="3">
        <f t="shared" si="264"/>
        <v>80000</v>
      </c>
      <c r="I744" s="3">
        <f t="shared" si="265"/>
        <v>70000</v>
      </c>
      <c r="J744">
        <v>1</v>
      </c>
      <c r="K744" s="3" t="str">
        <f t="shared" si="267"/>
        <v>Yes</v>
      </c>
      <c r="L744" s="3" t="str">
        <f t="shared" si="268"/>
        <v>with rating</v>
      </c>
      <c r="M744" s="3">
        <f t="shared" si="269"/>
        <v>1</v>
      </c>
      <c r="N744" s="3" t="str">
        <f t="shared" si="270"/>
        <v>Below average</v>
      </c>
      <c r="O744" s="3">
        <f t="shared" si="271"/>
        <v>0</v>
      </c>
      <c r="P744" s="3">
        <f t="shared" si="272"/>
        <v>0</v>
      </c>
      <c r="Q744" s="3">
        <f t="shared" si="273"/>
        <v>0</v>
      </c>
      <c r="R744" s="3">
        <f t="shared" si="274"/>
        <v>0</v>
      </c>
      <c r="S744" s="3">
        <f t="shared" si="275"/>
        <v>1</v>
      </c>
      <c r="T744" s="3">
        <f t="shared" si="276"/>
        <v>0</v>
      </c>
      <c r="U744" s="3" t="str">
        <f t="shared" si="277"/>
        <v>Very good</v>
      </c>
      <c r="V744">
        <v>3.66</v>
      </c>
      <c r="W744">
        <v>1467</v>
      </c>
      <c r="X744">
        <v>624</v>
      </c>
      <c r="Y744" s="8">
        <f t="shared" si="278"/>
        <v>0.42535787321063395</v>
      </c>
      <c r="Z744">
        <v>262</v>
      </c>
      <c r="AA744">
        <v>246</v>
      </c>
      <c r="AB744">
        <v>122</v>
      </c>
      <c r="AC744">
        <v>213</v>
      </c>
      <c r="AD744" s="9">
        <f t="shared" si="279"/>
        <v>0.14519427402862986</v>
      </c>
      <c r="AE744">
        <v>0</v>
      </c>
      <c r="AF744">
        <v>0</v>
      </c>
      <c r="AG744" s="3" t="str">
        <f t="shared" si="280"/>
        <v>No</v>
      </c>
      <c r="AH744">
        <v>0</v>
      </c>
      <c r="AI744" s="3" t="str">
        <f t="shared" si="281"/>
        <v>No</v>
      </c>
      <c r="AJ744">
        <v>0</v>
      </c>
      <c r="AK744" s="3" t="str">
        <f t="shared" si="282"/>
        <v>No</v>
      </c>
      <c r="AL744" t="s">
        <v>11942</v>
      </c>
      <c r="AM744" t="s">
        <v>85</v>
      </c>
      <c r="AN744" t="s">
        <v>4397</v>
      </c>
      <c r="AO744">
        <v>50</v>
      </c>
      <c r="AP744" s="6" t="s">
        <v>12443</v>
      </c>
      <c r="AQ744">
        <v>3</v>
      </c>
      <c r="AR744">
        <v>0</v>
      </c>
      <c r="AS744" s="3" t="str">
        <f t="shared" si="283"/>
        <v>No</v>
      </c>
      <c r="AT744">
        <v>41</v>
      </c>
      <c r="AU744">
        <v>50</v>
      </c>
      <c r="AV744" t="str">
        <f t="shared" si="284"/>
        <v>Yes</v>
      </c>
      <c r="AW744">
        <v>1</v>
      </c>
      <c r="AX744" t="s">
        <v>12445</v>
      </c>
      <c r="AY744" t="s">
        <v>51</v>
      </c>
      <c r="AZ744" s="6" t="s">
        <v>6167</v>
      </c>
      <c r="BA744" t="s">
        <v>6167</v>
      </c>
      <c r="BB744" t="s">
        <v>6168</v>
      </c>
      <c r="BC744" s="3" t="str">
        <f t="shared" si="285"/>
        <v>with rating</v>
      </c>
      <c r="BD744">
        <v>8563</v>
      </c>
      <c r="BE744" s="3">
        <v>83</v>
      </c>
      <c r="BF744" s="8">
        <f t="shared" si="286"/>
        <v>0.83</v>
      </c>
      <c r="BG744" s="5">
        <f t="shared" si="266"/>
        <v>7107.29</v>
      </c>
      <c r="BH744">
        <v>3.8971154969052901</v>
      </c>
      <c r="BI744" t="s">
        <v>6169</v>
      </c>
      <c r="BJ744">
        <v>0</v>
      </c>
      <c r="BK744" s="3" t="str">
        <f t="shared" si="287"/>
        <v>No</v>
      </c>
      <c r="BM744" t="s">
        <v>6170</v>
      </c>
      <c r="BN744" t="s">
        <v>6171</v>
      </c>
      <c r="BO744" t="s">
        <v>6172</v>
      </c>
      <c r="BP744" t="s">
        <v>58</v>
      </c>
      <c r="BQ744" t="s">
        <v>59</v>
      </c>
      <c r="BR744" t="s">
        <v>11942</v>
      </c>
      <c r="BS744" t="s">
        <v>12458</v>
      </c>
      <c r="BT744" t="s">
        <v>12469</v>
      </c>
      <c r="BU744" t="s">
        <v>12520</v>
      </c>
      <c r="BV744" t="s">
        <v>12523</v>
      </c>
      <c r="BW744" t="s">
        <v>12704</v>
      </c>
      <c r="BX744" t="s">
        <v>12570</v>
      </c>
      <c r="BY744" t="s">
        <v>13605</v>
      </c>
      <c r="BZ744" t="s">
        <v>12463</v>
      </c>
      <c r="CA744" t="s">
        <v>12519</v>
      </c>
      <c r="CB744" t="s">
        <v>12525</v>
      </c>
      <c r="CC744" t="s">
        <v>12475</v>
      </c>
      <c r="CD744" t="s">
        <v>12459</v>
      </c>
      <c r="CE744" t="s">
        <v>12466</v>
      </c>
      <c r="CF744" t="s">
        <v>12702</v>
      </c>
    </row>
    <row r="745" spans="1:93" hidden="1" x14ac:dyDescent="0.25">
      <c r="A745">
        <v>744</v>
      </c>
      <c r="B745" t="s">
        <v>6173</v>
      </c>
      <c r="C745" t="s">
        <v>6174</v>
      </c>
      <c r="D745">
        <v>13</v>
      </c>
      <c r="E745">
        <v>11</v>
      </c>
      <c r="F745" t="s">
        <v>45</v>
      </c>
      <c r="G745">
        <v>10000</v>
      </c>
      <c r="H745" s="3">
        <f t="shared" si="264"/>
        <v>130000</v>
      </c>
      <c r="I745" s="3">
        <f t="shared" si="265"/>
        <v>110000</v>
      </c>
      <c r="J745">
        <v>1</v>
      </c>
      <c r="K745" s="3" t="str">
        <f t="shared" si="267"/>
        <v>Yes</v>
      </c>
      <c r="L745" s="3" t="str">
        <f t="shared" si="268"/>
        <v>with rating</v>
      </c>
      <c r="M745" s="3">
        <f t="shared" si="269"/>
        <v>1</v>
      </c>
      <c r="N745" s="3" t="str">
        <f t="shared" si="270"/>
        <v>Above average</v>
      </c>
      <c r="O745" s="3">
        <f t="shared" si="271"/>
        <v>0</v>
      </c>
      <c r="P745" s="3">
        <f t="shared" si="272"/>
        <v>0</v>
      </c>
      <c r="Q745" s="3">
        <f t="shared" si="273"/>
        <v>0</v>
      </c>
      <c r="R745" s="3">
        <f t="shared" si="274"/>
        <v>0</v>
      </c>
      <c r="S745" s="3">
        <f t="shared" si="275"/>
        <v>1</v>
      </c>
      <c r="T745" s="3">
        <f t="shared" si="276"/>
        <v>0</v>
      </c>
      <c r="U745" s="3" t="str">
        <f t="shared" si="277"/>
        <v>Very good</v>
      </c>
      <c r="V745">
        <v>3.87</v>
      </c>
      <c r="W745">
        <v>2731</v>
      </c>
      <c r="X745">
        <v>1223</v>
      </c>
      <c r="Y745" s="8">
        <f t="shared" si="278"/>
        <v>0.44782131087513732</v>
      </c>
      <c r="Z745">
        <v>644</v>
      </c>
      <c r="AA745">
        <v>419</v>
      </c>
      <c r="AB745">
        <v>178</v>
      </c>
      <c r="AC745">
        <v>267</v>
      </c>
      <c r="AD745" s="9">
        <f t="shared" si="279"/>
        <v>9.776638593921641E-2</v>
      </c>
      <c r="AE745">
        <v>0</v>
      </c>
      <c r="AF745">
        <v>0</v>
      </c>
      <c r="AG745" s="3" t="str">
        <f t="shared" si="280"/>
        <v>No</v>
      </c>
      <c r="AH745">
        <v>0</v>
      </c>
      <c r="AI745" s="3" t="str">
        <f t="shared" si="281"/>
        <v>No</v>
      </c>
      <c r="AJ745">
        <v>0</v>
      </c>
      <c r="AK745" s="3" t="str">
        <f t="shared" si="282"/>
        <v>No</v>
      </c>
      <c r="AL745" t="s">
        <v>6175</v>
      </c>
      <c r="AM745" t="s">
        <v>3831</v>
      </c>
      <c r="AN745" t="s">
        <v>48</v>
      </c>
      <c r="AO745">
        <v>48</v>
      </c>
      <c r="AP745" s="6" t="s">
        <v>12443</v>
      </c>
      <c r="AQ745">
        <v>3</v>
      </c>
      <c r="AR745">
        <v>0</v>
      </c>
      <c r="AS745" s="3" t="str">
        <f t="shared" si="283"/>
        <v>No</v>
      </c>
      <c r="AT745">
        <v>37</v>
      </c>
      <c r="AU745">
        <v>50</v>
      </c>
      <c r="AV745" t="str">
        <f t="shared" si="284"/>
        <v>No</v>
      </c>
      <c r="AY745" t="s">
        <v>51</v>
      </c>
      <c r="AZ745" s="6" t="s">
        <v>3210</v>
      </c>
      <c r="BA745" t="s">
        <v>3210</v>
      </c>
      <c r="BB745" t="s">
        <v>3211</v>
      </c>
      <c r="BC745" s="3" t="str">
        <f t="shared" si="285"/>
        <v>with rating</v>
      </c>
      <c r="BD745">
        <v>16447</v>
      </c>
      <c r="BE745" s="3">
        <v>86</v>
      </c>
      <c r="BF745" s="8">
        <f t="shared" si="286"/>
        <v>0.86</v>
      </c>
      <c r="BG745" s="5">
        <f t="shared" si="266"/>
        <v>14144.42</v>
      </c>
      <c r="BH745">
        <v>4.0304614823372003</v>
      </c>
      <c r="BI745" t="s">
        <v>3212</v>
      </c>
      <c r="BJ745">
        <v>0</v>
      </c>
      <c r="BK745" s="3" t="str">
        <f t="shared" si="287"/>
        <v>No</v>
      </c>
      <c r="BM745" t="s">
        <v>6176</v>
      </c>
      <c r="BN745" t="s">
        <v>6177</v>
      </c>
      <c r="BO745" t="s">
        <v>6178</v>
      </c>
      <c r="BP745" t="s">
        <v>58</v>
      </c>
      <c r="BQ745" t="s">
        <v>59</v>
      </c>
      <c r="BR745" t="s">
        <v>6175</v>
      </c>
      <c r="BS745" t="s">
        <v>12482</v>
      </c>
      <c r="BT745" t="s">
        <v>12459</v>
      </c>
      <c r="BU745" t="s">
        <v>12515</v>
      </c>
      <c r="BV745" t="s">
        <v>12496</v>
      </c>
      <c r="BW745" t="s">
        <v>12458</v>
      </c>
      <c r="BX745" t="s">
        <v>12536</v>
      </c>
      <c r="BY745" t="s">
        <v>12487</v>
      </c>
      <c r="BZ745" t="s">
        <v>12690</v>
      </c>
      <c r="CA745" t="s">
        <v>12463</v>
      </c>
      <c r="CB745" t="s">
        <v>12466</v>
      </c>
      <c r="CC745" t="s">
        <v>12492</v>
      </c>
      <c r="CD745" t="s">
        <v>12486</v>
      </c>
      <c r="CE745" t="s">
        <v>12475</v>
      </c>
    </row>
    <row r="746" spans="1:93" hidden="1" x14ac:dyDescent="0.25">
      <c r="A746">
        <v>745</v>
      </c>
      <c r="B746" t="s">
        <v>1207</v>
      </c>
      <c r="C746" t="s">
        <v>1208</v>
      </c>
      <c r="D746">
        <v>12</v>
      </c>
      <c r="E746">
        <v>85</v>
      </c>
      <c r="F746" t="s">
        <v>45</v>
      </c>
      <c r="G746">
        <v>50</v>
      </c>
      <c r="H746" s="3">
        <f t="shared" si="264"/>
        <v>600</v>
      </c>
      <c r="I746" s="3">
        <f t="shared" si="265"/>
        <v>4250</v>
      </c>
      <c r="J746">
        <v>1</v>
      </c>
      <c r="K746" s="3" t="str">
        <f t="shared" si="267"/>
        <v>Yes</v>
      </c>
      <c r="L746" s="3" t="str">
        <f t="shared" si="268"/>
        <v>with rating</v>
      </c>
      <c r="M746" s="3">
        <f t="shared" si="269"/>
        <v>1</v>
      </c>
      <c r="N746" s="3" t="str">
        <f t="shared" si="270"/>
        <v>Above average</v>
      </c>
      <c r="O746" s="3">
        <f t="shared" si="271"/>
        <v>0</v>
      </c>
      <c r="P746" s="3">
        <f t="shared" si="272"/>
        <v>0</v>
      </c>
      <c r="Q746" s="3">
        <f t="shared" si="273"/>
        <v>0</v>
      </c>
      <c r="R746" s="3">
        <f t="shared" si="274"/>
        <v>0</v>
      </c>
      <c r="S746" s="3">
        <f t="shared" si="275"/>
        <v>0</v>
      </c>
      <c r="T746" s="3">
        <f t="shared" si="276"/>
        <v>1</v>
      </c>
      <c r="U746" s="3" t="str">
        <f t="shared" si="277"/>
        <v>Excellent</v>
      </c>
      <c r="V746">
        <v>4.75</v>
      </c>
      <c r="W746">
        <v>4</v>
      </c>
      <c r="X746">
        <v>3</v>
      </c>
      <c r="Y746" s="8">
        <f t="shared" si="278"/>
        <v>0.75</v>
      </c>
      <c r="Z746">
        <v>1</v>
      </c>
      <c r="AA746">
        <v>0</v>
      </c>
      <c r="AB746">
        <v>0</v>
      </c>
      <c r="AC746">
        <v>0</v>
      </c>
      <c r="AD746" s="9">
        <f t="shared" si="279"/>
        <v>0</v>
      </c>
      <c r="AE746">
        <v>0</v>
      </c>
      <c r="AF746">
        <v>0</v>
      </c>
      <c r="AG746" s="3" t="str">
        <f t="shared" si="280"/>
        <v>No</v>
      </c>
      <c r="AH746">
        <v>0</v>
      </c>
      <c r="AI746" s="3" t="str">
        <f t="shared" si="281"/>
        <v>No</v>
      </c>
      <c r="AJ746">
        <v>0</v>
      </c>
      <c r="AK746" s="3" t="str">
        <f t="shared" si="282"/>
        <v>No</v>
      </c>
      <c r="AL746" t="s">
        <v>1209</v>
      </c>
      <c r="AM746" t="s">
        <v>63</v>
      </c>
      <c r="AN746" t="s">
        <v>96</v>
      </c>
      <c r="AO746">
        <v>18</v>
      </c>
      <c r="AP746" s="6" t="s">
        <v>12443</v>
      </c>
      <c r="AQ746">
        <v>3</v>
      </c>
      <c r="AR746">
        <v>0</v>
      </c>
      <c r="AS746" s="3" t="str">
        <f t="shared" si="283"/>
        <v>No</v>
      </c>
      <c r="AT746">
        <v>35</v>
      </c>
      <c r="AU746">
        <v>50</v>
      </c>
      <c r="AV746" t="str">
        <f t="shared" si="284"/>
        <v>Yes</v>
      </c>
      <c r="AW746">
        <v>1</v>
      </c>
      <c r="AX746" t="s">
        <v>12445</v>
      </c>
      <c r="AY746" t="s">
        <v>51</v>
      </c>
      <c r="AZ746" s="6" t="s">
        <v>1210</v>
      </c>
      <c r="BA746" t="s">
        <v>1210</v>
      </c>
      <c r="BB746" t="s">
        <v>1211</v>
      </c>
      <c r="BC746" s="3" t="str">
        <f t="shared" si="285"/>
        <v>with rating</v>
      </c>
      <c r="BD746">
        <v>57</v>
      </c>
      <c r="BE746" s="3">
        <v>89</v>
      </c>
      <c r="BF746" s="8">
        <f t="shared" si="286"/>
        <v>0.89</v>
      </c>
      <c r="BG746" s="5">
        <f t="shared" si="266"/>
        <v>50.73</v>
      </c>
      <c r="BH746">
        <v>4.1754385964912197</v>
      </c>
      <c r="BI746" s="1" t="s">
        <v>1212</v>
      </c>
      <c r="BJ746">
        <v>0</v>
      </c>
      <c r="BK746" s="3" t="str">
        <f t="shared" si="287"/>
        <v>No</v>
      </c>
      <c r="BM746" t="s">
        <v>1213</v>
      </c>
      <c r="BN746" t="s">
        <v>1214</v>
      </c>
      <c r="BO746" t="s">
        <v>1215</v>
      </c>
      <c r="BP746" t="s">
        <v>58</v>
      </c>
      <c r="BQ746" t="s">
        <v>59</v>
      </c>
      <c r="BR746" t="s">
        <v>1209</v>
      </c>
      <c r="BS746" t="s">
        <v>12895</v>
      </c>
      <c r="BT746" t="s">
        <v>12459</v>
      </c>
      <c r="BU746" t="s">
        <v>12512</v>
      </c>
      <c r="BV746" t="s">
        <v>12954</v>
      </c>
      <c r="BW746" t="s">
        <v>12882</v>
      </c>
      <c r="BX746" t="s">
        <v>12955</v>
      </c>
      <c r="BY746" t="s">
        <v>12794</v>
      </c>
      <c r="BZ746" t="s">
        <v>12501</v>
      </c>
      <c r="CA746" t="s">
        <v>12956</v>
      </c>
      <c r="CB746" t="s">
        <v>12716</v>
      </c>
      <c r="CC746" t="s">
        <v>12469</v>
      </c>
      <c r="CD746" t="s">
        <v>12458</v>
      </c>
      <c r="CE746" t="s">
        <v>12518</v>
      </c>
      <c r="CF746" t="s">
        <v>12760</v>
      </c>
      <c r="CG746" t="s">
        <v>12888</v>
      </c>
      <c r="CH746" t="s">
        <v>12736</v>
      </c>
      <c r="CI746" t="s">
        <v>12466</v>
      </c>
      <c r="CJ746" t="s">
        <v>12868</v>
      </c>
      <c r="CK746" t="s">
        <v>12529</v>
      </c>
    </row>
    <row r="747" spans="1:93" hidden="1" x14ac:dyDescent="0.25">
      <c r="A747">
        <v>746</v>
      </c>
      <c r="B747" t="s">
        <v>6179</v>
      </c>
      <c r="C747" t="s">
        <v>6180</v>
      </c>
      <c r="D747">
        <v>8</v>
      </c>
      <c r="E747">
        <v>7</v>
      </c>
      <c r="F747" t="s">
        <v>45</v>
      </c>
      <c r="G747">
        <v>10000</v>
      </c>
      <c r="H747" s="3">
        <f t="shared" si="264"/>
        <v>80000</v>
      </c>
      <c r="I747" s="3">
        <f t="shared" si="265"/>
        <v>70000</v>
      </c>
      <c r="J747">
        <v>0</v>
      </c>
      <c r="K747" s="3" t="str">
        <f t="shared" si="267"/>
        <v>No</v>
      </c>
      <c r="L747" s="3" t="str">
        <f t="shared" si="268"/>
        <v>with rating</v>
      </c>
      <c r="M747" s="3">
        <f t="shared" si="269"/>
        <v>1</v>
      </c>
      <c r="N747" s="3" t="str">
        <f t="shared" si="270"/>
        <v>Above average</v>
      </c>
      <c r="O747" s="3">
        <f t="shared" si="271"/>
        <v>0</v>
      </c>
      <c r="P747" s="3">
        <f t="shared" si="272"/>
        <v>0</v>
      </c>
      <c r="Q747" s="3">
        <f t="shared" si="273"/>
        <v>0</v>
      </c>
      <c r="R747" s="3">
        <f t="shared" si="274"/>
        <v>0</v>
      </c>
      <c r="S747" s="3">
        <f t="shared" si="275"/>
        <v>1</v>
      </c>
      <c r="T747" s="3">
        <f t="shared" si="276"/>
        <v>0</v>
      </c>
      <c r="U747" s="3" t="str">
        <f t="shared" si="277"/>
        <v>Very good</v>
      </c>
      <c r="V747">
        <v>4.13</v>
      </c>
      <c r="W747">
        <v>1312</v>
      </c>
      <c r="X747">
        <v>705</v>
      </c>
      <c r="Y747" s="8">
        <f t="shared" si="278"/>
        <v>0.53734756097560976</v>
      </c>
      <c r="Z747">
        <v>296</v>
      </c>
      <c r="AA747">
        <v>162</v>
      </c>
      <c r="AB747">
        <v>79</v>
      </c>
      <c r="AC747">
        <v>70</v>
      </c>
      <c r="AD747" s="9">
        <f t="shared" si="279"/>
        <v>5.3353658536585365E-2</v>
      </c>
      <c r="AE747">
        <v>0</v>
      </c>
      <c r="AF747">
        <v>0</v>
      </c>
      <c r="AG747" s="3" t="str">
        <f t="shared" si="280"/>
        <v>No</v>
      </c>
      <c r="AH747">
        <v>0</v>
      </c>
      <c r="AI747" s="3" t="str">
        <f t="shared" si="281"/>
        <v>No</v>
      </c>
      <c r="AJ747">
        <v>0</v>
      </c>
      <c r="AK747" s="3" t="str">
        <f t="shared" si="282"/>
        <v>No</v>
      </c>
      <c r="AL747" t="s">
        <v>6181</v>
      </c>
      <c r="AM747" t="s">
        <v>161</v>
      </c>
      <c r="AN747" t="s">
        <v>64</v>
      </c>
      <c r="AO747">
        <v>50</v>
      </c>
      <c r="AP747" s="6" t="s">
        <v>12443</v>
      </c>
      <c r="AQ747">
        <v>2</v>
      </c>
      <c r="AR747">
        <v>0</v>
      </c>
      <c r="AS747" s="3" t="str">
        <f t="shared" si="283"/>
        <v>No</v>
      </c>
      <c r="AT747">
        <v>31</v>
      </c>
      <c r="AU747">
        <v>50</v>
      </c>
      <c r="AV747" t="str">
        <f t="shared" si="284"/>
        <v>Yes</v>
      </c>
      <c r="AW747">
        <v>1</v>
      </c>
      <c r="AX747" t="s">
        <v>12445</v>
      </c>
      <c r="AY747" t="s">
        <v>51</v>
      </c>
      <c r="AZ747" s="6" t="s">
        <v>6182</v>
      </c>
      <c r="BA747" t="s">
        <v>6183</v>
      </c>
      <c r="BB747" t="s">
        <v>6184</v>
      </c>
      <c r="BC747" s="3" t="str">
        <f t="shared" si="285"/>
        <v>with rating</v>
      </c>
      <c r="BD747">
        <v>7356</v>
      </c>
      <c r="BE747" s="3">
        <v>86</v>
      </c>
      <c r="BF747" s="8">
        <f t="shared" si="286"/>
        <v>0.86</v>
      </c>
      <c r="BG747" s="5">
        <f t="shared" si="266"/>
        <v>6326.16</v>
      </c>
      <c r="BH747">
        <v>4.0530179445350702</v>
      </c>
      <c r="BI747" t="s">
        <v>6185</v>
      </c>
      <c r="BJ747">
        <v>1</v>
      </c>
      <c r="BK747" s="3" t="str">
        <f t="shared" si="287"/>
        <v>Yes</v>
      </c>
      <c r="BL747" t="s">
        <v>6186</v>
      </c>
      <c r="BM747" t="s">
        <v>6187</v>
      </c>
      <c r="BN747" t="s">
        <v>6188</v>
      </c>
      <c r="BO747" t="s">
        <v>6189</v>
      </c>
      <c r="BP747" t="s">
        <v>58</v>
      </c>
      <c r="BQ747" t="s">
        <v>59</v>
      </c>
      <c r="BR747" t="s">
        <v>6181</v>
      </c>
      <c r="BS747" t="s">
        <v>12603</v>
      </c>
      <c r="BT747" t="s">
        <v>12573</v>
      </c>
      <c r="BU747" t="s">
        <v>12459</v>
      </c>
      <c r="BV747" t="s">
        <v>12827</v>
      </c>
      <c r="BW747" t="s">
        <v>12533</v>
      </c>
      <c r="BX747" t="s">
        <v>12532</v>
      </c>
      <c r="BY747" t="s">
        <v>12575</v>
      </c>
      <c r="BZ747" t="s">
        <v>12463</v>
      </c>
      <c r="CA747" t="s">
        <v>12458</v>
      </c>
      <c r="CB747" t="s">
        <v>12633</v>
      </c>
      <c r="CC747" t="s">
        <v>12543</v>
      </c>
      <c r="CD747" t="s">
        <v>12734</v>
      </c>
      <c r="CE747" t="s">
        <v>12466</v>
      </c>
      <c r="CF747" t="s">
        <v>12475</v>
      </c>
      <c r="CG747" t="s">
        <v>12931</v>
      </c>
      <c r="CH747" t="s">
        <v>12708</v>
      </c>
      <c r="CI747" t="s">
        <v>12467</v>
      </c>
      <c r="CJ747" t="s">
        <v>12535</v>
      </c>
      <c r="CK747" t="s">
        <v>12473</v>
      </c>
      <c r="CL747" t="s">
        <v>12929</v>
      </c>
      <c r="CM747" t="s">
        <v>12492</v>
      </c>
      <c r="CN747" t="s">
        <v>12541</v>
      </c>
      <c r="CO747" t="s">
        <v>12582</v>
      </c>
    </row>
    <row r="748" spans="1:93" hidden="1" x14ac:dyDescent="0.25">
      <c r="A748">
        <v>747</v>
      </c>
      <c r="B748" t="s">
        <v>463</v>
      </c>
      <c r="C748" t="s">
        <v>464</v>
      </c>
      <c r="D748">
        <v>8</v>
      </c>
      <c r="E748">
        <v>68</v>
      </c>
      <c r="F748" t="s">
        <v>45</v>
      </c>
      <c r="G748">
        <v>8</v>
      </c>
      <c r="H748" s="3">
        <f t="shared" si="264"/>
        <v>64</v>
      </c>
      <c r="I748" s="3">
        <f t="shared" si="265"/>
        <v>544</v>
      </c>
      <c r="J748">
        <v>0</v>
      </c>
      <c r="K748" s="3" t="str">
        <f t="shared" si="267"/>
        <v>No</v>
      </c>
      <c r="L748" s="3" t="str">
        <f t="shared" si="268"/>
        <v>without rating</v>
      </c>
      <c r="M748" s="3">
        <f t="shared" si="269"/>
        <v>0</v>
      </c>
      <c r="N748" s="3" t="str">
        <f t="shared" si="270"/>
        <v>no rating</v>
      </c>
      <c r="O748" s="3">
        <f t="shared" si="271"/>
        <v>1</v>
      </c>
      <c r="P748" s="3">
        <f t="shared" si="272"/>
        <v>0</v>
      </c>
      <c r="Q748" s="3">
        <f t="shared" si="273"/>
        <v>0</v>
      </c>
      <c r="R748" s="3">
        <f t="shared" si="274"/>
        <v>0</v>
      </c>
      <c r="S748" s="3">
        <f t="shared" si="275"/>
        <v>0</v>
      </c>
      <c r="T748" s="3">
        <f t="shared" si="276"/>
        <v>0</v>
      </c>
      <c r="U748" s="3" t="str">
        <f t="shared" si="277"/>
        <v>no rating</v>
      </c>
      <c r="V748" s="4"/>
      <c r="W748">
        <v>0</v>
      </c>
      <c r="Y748" s="8" t="e">
        <f t="shared" si="278"/>
        <v>#DIV/0!</v>
      </c>
      <c r="AD748" s="9" t="e">
        <f t="shared" si="279"/>
        <v>#DIV/0!</v>
      </c>
      <c r="AE748">
        <v>0</v>
      </c>
      <c r="AF748">
        <v>0</v>
      </c>
      <c r="AG748" s="3" t="str">
        <f t="shared" si="280"/>
        <v>No</v>
      </c>
      <c r="AH748">
        <v>0</v>
      </c>
      <c r="AI748" s="3" t="str">
        <f t="shared" si="281"/>
        <v>No</v>
      </c>
      <c r="AJ748">
        <v>0</v>
      </c>
      <c r="AK748" s="3" t="str">
        <f t="shared" si="282"/>
        <v>No</v>
      </c>
      <c r="AL748" t="s">
        <v>6190</v>
      </c>
      <c r="AM748" t="s">
        <v>47</v>
      </c>
      <c r="AN748" t="s">
        <v>96</v>
      </c>
      <c r="AO748">
        <v>50</v>
      </c>
      <c r="AP748" s="6" t="s">
        <v>12443</v>
      </c>
      <c r="AQ748">
        <v>3</v>
      </c>
      <c r="AR748">
        <v>0</v>
      </c>
      <c r="AS748" s="3" t="str">
        <f t="shared" si="283"/>
        <v>No</v>
      </c>
      <c r="AT748">
        <v>43</v>
      </c>
      <c r="AU748">
        <v>50</v>
      </c>
      <c r="AV748" t="str">
        <f t="shared" si="284"/>
        <v>Yes</v>
      </c>
      <c r="AW748">
        <v>1</v>
      </c>
      <c r="AX748" t="s">
        <v>12445</v>
      </c>
      <c r="AY748" t="s">
        <v>51</v>
      </c>
      <c r="AZ748" s="6" t="s">
        <v>6191</v>
      </c>
      <c r="BA748" t="s">
        <v>6192</v>
      </c>
      <c r="BB748" t="s">
        <v>6193</v>
      </c>
      <c r="BC748" s="3" t="str">
        <f t="shared" si="285"/>
        <v>with rating</v>
      </c>
      <c r="BD748">
        <v>626</v>
      </c>
      <c r="BE748" s="3">
        <v>80</v>
      </c>
      <c r="BF748" s="8">
        <f t="shared" si="286"/>
        <v>0.8</v>
      </c>
      <c r="BG748" s="5">
        <f t="shared" si="266"/>
        <v>500.8</v>
      </c>
      <c r="BH748">
        <v>3.9169329073482402</v>
      </c>
      <c r="BI748" t="s">
        <v>6194</v>
      </c>
      <c r="BJ748">
        <v>0</v>
      </c>
      <c r="BK748" s="3" t="str">
        <f t="shared" si="287"/>
        <v>No</v>
      </c>
      <c r="BM748" t="s">
        <v>6195</v>
      </c>
      <c r="BN748" t="s">
        <v>6196</v>
      </c>
      <c r="BO748" t="s">
        <v>6197</v>
      </c>
      <c r="BP748" t="s">
        <v>58</v>
      </c>
      <c r="BQ748" t="s">
        <v>59</v>
      </c>
      <c r="BR748" t="s">
        <v>6190</v>
      </c>
      <c r="BS748" t="s">
        <v>12482</v>
      </c>
      <c r="BT748" t="s">
        <v>12545</v>
      </c>
      <c r="BU748" t="s">
        <v>12557</v>
      </c>
      <c r="BV748" t="s">
        <v>12458</v>
      </c>
      <c r="BW748" t="s">
        <v>12710</v>
      </c>
      <c r="BX748" t="s">
        <v>12580</v>
      </c>
      <c r="BY748" t="s">
        <v>12486</v>
      </c>
      <c r="BZ748" t="s">
        <v>13328</v>
      </c>
      <c r="CA748" t="s">
        <v>12477</v>
      </c>
      <c r="CB748" t="s">
        <v>12711</v>
      </c>
      <c r="CC748" t="s">
        <v>12487</v>
      </c>
      <c r="CD748" t="s">
        <v>14133</v>
      </c>
      <c r="CE748" t="s">
        <v>12463</v>
      </c>
      <c r="CF748" t="s">
        <v>12709</v>
      </c>
      <c r="CG748" t="s">
        <v>12598</v>
      </c>
      <c r="CH748" t="s">
        <v>12559</v>
      </c>
      <c r="CI748" t="s">
        <v>12493</v>
      </c>
      <c r="CJ748" t="s">
        <v>12459</v>
      </c>
    </row>
    <row r="749" spans="1:93" hidden="1" x14ac:dyDescent="0.25">
      <c r="A749">
        <v>748</v>
      </c>
      <c r="B749" t="s">
        <v>6198</v>
      </c>
      <c r="C749" t="s">
        <v>11943</v>
      </c>
      <c r="D749">
        <v>11</v>
      </c>
      <c r="E749">
        <v>10</v>
      </c>
      <c r="F749" t="s">
        <v>45</v>
      </c>
      <c r="G749">
        <v>1000</v>
      </c>
      <c r="H749" s="3">
        <f t="shared" si="264"/>
        <v>11000</v>
      </c>
      <c r="I749" s="3">
        <f t="shared" si="265"/>
        <v>10000</v>
      </c>
      <c r="J749">
        <v>1</v>
      </c>
      <c r="K749" s="3" t="str">
        <f t="shared" si="267"/>
        <v>Yes</v>
      </c>
      <c r="L749" s="3" t="str">
        <f t="shared" si="268"/>
        <v>with rating</v>
      </c>
      <c r="M749" s="3">
        <f t="shared" si="269"/>
        <v>1</v>
      </c>
      <c r="N749" s="3" t="str">
        <f t="shared" si="270"/>
        <v>Above average</v>
      </c>
      <c r="O749" s="3">
        <f t="shared" si="271"/>
        <v>0</v>
      </c>
      <c r="P749" s="3">
        <f t="shared" si="272"/>
        <v>0</v>
      </c>
      <c r="Q749" s="3">
        <f t="shared" si="273"/>
        <v>0</v>
      </c>
      <c r="R749" s="3">
        <f t="shared" si="274"/>
        <v>0</v>
      </c>
      <c r="S749" s="3">
        <f t="shared" si="275"/>
        <v>1</v>
      </c>
      <c r="T749" s="3">
        <f t="shared" si="276"/>
        <v>0</v>
      </c>
      <c r="U749" s="3" t="str">
        <f t="shared" si="277"/>
        <v>Very good</v>
      </c>
      <c r="V749">
        <v>3.8</v>
      </c>
      <c r="W749">
        <v>75</v>
      </c>
      <c r="X749">
        <v>35</v>
      </c>
      <c r="Y749" s="8">
        <f t="shared" si="278"/>
        <v>0.46666666666666667</v>
      </c>
      <c r="Z749">
        <v>12</v>
      </c>
      <c r="AA749">
        <v>12</v>
      </c>
      <c r="AB749">
        <v>10</v>
      </c>
      <c r="AC749">
        <v>6</v>
      </c>
      <c r="AD749" s="9">
        <f t="shared" si="279"/>
        <v>0.08</v>
      </c>
      <c r="AE749">
        <v>0</v>
      </c>
      <c r="AF749">
        <v>0</v>
      </c>
      <c r="AG749" s="3" t="str">
        <f t="shared" si="280"/>
        <v>No</v>
      </c>
      <c r="AH749">
        <v>0</v>
      </c>
      <c r="AI749" s="3" t="str">
        <f t="shared" si="281"/>
        <v>No</v>
      </c>
      <c r="AJ749">
        <v>0</v>
      </c>
      <c r="AK749" s="3" t="str">
        <f t="shared" si="282"/>
        <v>No</v>
      </c>
      <c r="AL749" t="s">
        <v>11944</v>
      </c>
      <c r="AM749" t="s">
        <v>63</v>
      </c>
      <c r="AN749" t="s">
        <v>96</v>
      </c>
      <c r="AO749">
        <v>20</v>
      </c>
      <c r="AP749" s="6" t="s">
        <v>12443</v>
      </c>
      <c r="AQ749">
        <v>3</v>
      </c>
      <c r="AR749">
        <v>0</v>
      </c>
      <c r="AS749" s="3" t="str">
        <f t="shared" si="283"/>
        <v>No</v>
      </c>
      <c r="AT749">
        <v>31</v>
      </c>
      <c r="AU749">
        <v>50</v>
      </c>
      <c r="AV749" t="str">
        <f t="shared" si="284"/>
        <v>Yes</v>
      </c>
      <c r="AW749">
        <v>1</v>
      </c>
      <c r="AX749" t="s">
        <v>12445</v>
      </c>
      <c r="AY749" t="s">
        <v>51</v>
      </c>
      <c r="AZ749" s="6" t="s">
        <v>6201</v>
      </c>
      <c r="BA749" t="s">
        <v>6201</v>
      </c>
      <c r="BB749" t="s">
        <v>6202</v>
      </c>
      <c r="BC749" s="3" t="str">
        <f t="shared" si="285"/>
        <v>with rating</v>
      </c>
      <c r="BD749">
        <v>3762</v>
      </c>
      <c r="BE749" s="3">
        <v>80</v>
      </c>
      <c r="BF749" s="8">
        <f t="shared" si="286"/>
        <v>0.8</v>
      </c>
      <c r="BG749" s="5">
        <f t="shared" si="266"/>
        <v>3009.6</v>
      </c>
      <c r="BH749">
        <v>3.7974481658692101</v>
      </c>
      <c r="BI749" t="s">
        <v>6203</v>
      </c>
      <c r="BJ749">
        <v>0</v>
      </c>
      <c r="BK749" s="3" t="str">
        <f t="shared" si="287"/>
        <v>No</v>
      </c>
      <c r="BM749" t="s">
        <v>6204</v>
      </c>
      <c r="BN749" t="s">
        <v>6205</v>
      </c>
      <c r="BO749" t="s">
        <v>6206</v>
      </c>
      <c r="BP749" t="s">
        <v>58</v>
      </c>
      <c r="BQ749" t="s">
        <v>59</v>
      </c>
      <c r="BR749" t="s">
        <v>11944</v>
      </c>
      <c r="BS749" t="s">
        <v>12530</v>
      </c>
      <c r="BT749" t="s">
        <v>12458</v>
      </c>
      <c r="BU749" t="s">
        <v>12573</v>
      </c>
      <c r="BV749" t="s">
        <v>12459</v>
      </c>
      <c r="BW749" t="s">
        <v>12557</v>
      </c>
      <c r="BX749" t="s">
        <v>12617</v>
      </c>
      <c r="BY749" t="s">
        <v>12524</v>
      </c>
      <c r="BZ749" t="s">
        <v>12690</v>
      </c>
      <c r="CA749" t="s">
        <v>12477</v>
      </c>
      <c r="CB749" t="s">
        <v>12463</v>
      </c>
      <c r="CC749" t="s">
        <v>12519</v>
      </c>
      <c r="CD749" t="s">
        <v>12559</v>
      </c>
      <c r="CE749" t="s">
        <v>12492</v>
      </c>
      <c r="CF749" t="s">
        <v>12466</v>
      </c>
      <c r="CG749" t="s">
        <v>12581</v>
      </c>
      <c r="CH749" t="s">
        <v>12515</v>
      </c>
    </row>
    <row r="750" spans="1:93" hidden="1" x14ac:dyDescent="0.25">
      <c r="A750">
        <v>749</v>
      </c>
      <c r="B750" t="s">
        <v>6207</v>
      </c>
      <c r="C750" t="s">
        <v>11945</v>
      </c>
      <c r="D750">
        <v>5</v>
      </c>
      <c r="E750">
        <v>5</v>
      </c>
      <c r="F750" t="s">
        <v>45</v>
      </c>
      <c r="G750">
        <v>100</v>
      </c>
      <c r="H750" s="3">
        <f t="shared" si="264"/>
        <v>500</v>
      </c>
      <c r="I750" s="3">
        <f t="shared" si="265"/>
        <v>500</v>
      </c>
      <c r="J750">
        <v>0</v>
      </c>
      <c r="K750" s="3" t="str">
        <f t="shared" si="267"/>
        <v>No</v>
      </c>
      <c r="L750" s="3" t="str">
        <f t="shared" si="268"/>
        <v>with rating</v>
      </c>
      <c r="M750" s="3">
        <f t="shared" si="269"/>
        <v>1</v>
      </c>
      <c r="N750" s="3" t="str">
        <f t="shared" si="270"/>
        <v>Above average</v>
      </c>
      <c r="O750" s="3">
        <f t="shared" si="271"/>
        <v>0</v>
      </c>
      <c r="P750" s="3">
        <f t="shared" si="272"/>
        <v>0</v>
      </c>
      <c r="Q750" s="3">
        <f t="shared" si="273"/>
        <v>0</v>
      </c>
      <c r="R750" s="3">
        <f t="shared" si="274"/>
        <v>0</v>
      </c>
      <c r="S750" s="3">
        <f t="shared" si="275"/>
        <v>1</v>
      </c>
      <c r="T750" s="3">
        <f t="shared" si="276"/>
        <v>0</v>
      </c>
      <c r="U750" s="3" t="str">
        <f t="shared" si="277"/>
        <v>Very good</v>
      </c>
      <c r="V750">
        <v>3.97</v>
      </c>
      <c r="W750">
        <v>30</v>
      </c>
      <c r="X750">
        <v>16</v>
      </c>
      <c r="Y750" s="8">
        <f t="shared" si="278"/>
        <v>0.53333333333333333</v>
      </c>
      <c r="Z750">
        <v>5</v>
      </c>
      <c r="AA750">
        <v>5</v>
      </c>
      <c r="AB750">
        <v>0</v>
      </c>
      <c r="AC750">
        <v>4</v>
      </c>
      <c r="AD750" s="9">
        <f t="shared" si="279"/>
        <v>0.13333333333333333</v>
      </c>
      <c r="AE750">
        <v>0</v>
      </c>
      <c r="AF750">
        <v>0</v>
      </c>
      <c r="AG750" s="3" t="str">
        <f t="shared" si="280"/>
        <v>No</v>
      </c>
      <c r="AH750">
        <v>0</v>
      </c>
      <c r="AI750" s="3" t="str">
        <f t="shared" si="281"/>
        <v>No</v>
      </c>
      <c r="AJ750">
        <v>0</v>
      </c>
      <c r="AK750" s="3" t="str">
        <f t="shared" si="282"/>
        <v>No</v>
      </c>
      <c r="AL750" t="s">
        <v>11685</v>
      </c>
      <c r="AM750" t="s">
        <v>741</v>
      </c>
      <c r="AN750" t="s">
        <v>96</v>
      </c>
      <c r="AO750">
        <v>50</v>
      </c>
      <c r="AP750" s="6" t="s">
        <v>12443</v>
      </c>
      <c r="AQ750">
        <v>2</v>
      </c>
      <c r="AR750">
        <v>0</v>
      </c>
      <c r="AS750" s="3" t="str">
        <f t="shared" si="283"/>
        <v>No</v>
      </c>
      <c r="AT750">
        <v>45</v>
      </c>
      <c r="AU750">
        <v>50</v>
      </c>
      <c r="AV750" t="str">
        <f t="shared" si="284"/>
        <v>Yes</v>
      </c>
      <c r="AW750">
        <v>1</v>
      </c>
      <c r="AX750" t="s">
        <v>12445</v>
      </c>
      <c r="AY750" t="s">
        <v>51</v>
      </c>
      <c r="AZ750" s="6" t="s">
        <v>404</v>
      </c>
      <c r="BA750" t="s">
        <v>405</v>
      </c>
      <c r="BB750" t="s">
        <v>6209</v>
      </c>
      <c r="BC750" s="3" t="str">
        <f t="shared" si="285"/>
        <v>with rating</v>
      </c>
      <c r="BD750">
        <v>10600</v>
      </c>
      <c r="BE750" s="3">
        <v>0</v>
      </c>
      <c r="BF750" s="8">
        <f t="shared" si="286"/>
        <v>0</v>
      </c>
      <c r="BG750" s="5">
        <f t="shared" si="266"/>
        <v>0</v>
      </c>
      <c r="BH750">
        <v>3.8675471698113202</v>
      </c>
      <c r="BI750" t="s">
        <v>407</v>
      </c>
      <c r="BJ750">
        <v>0</v>
      </c>
      <c r="BK750" s="3" t="str">
        <f t="shared" si="287"/>
        <v>No</v>
      </c>
      <c r="BM750" t="s">
        <v>6210</v>
      </c>
      <c r="BN750" t="s">
        <v>6211</v>
      </c>
      <c r="BO750" t="s">
        <v>6212</v>
      </c>
      <c r="BP750" t="s">
        <v>58</v>
      </c>
      <c r="BQ750" t="s">
        <v>59</v>
      </c>
      <c r="BR750" t="s">
        <v>11685</v>
      </c>
      <c r="BS750" t="s">
        <v>12530</v>
      </c>
      <c r="BT750" t="s">
        <v>12458</v>
      </c>
      <c r="BU750" t="s">
        <v>12519</v>
      </c>
      <c r="BV750" t="s">
        <v>12510</v>
      </c>
      <c r="BW750" t="s">
        <v>12467</v>
      </c>
      <c r="BX750" t="s">
        <v>12512</v>
      </c>
      <c r="BY750" t="s">
        <v>12473</v>
      </c>
      <c r="BZ750" t="s">
        <v>12554</v>
      </c>
      <c r="CA750" t="s">
        <v>12501</v>
      </c>
      <c r="CB750" t="s">
        <v>12463</v>
      </c>
      <c r="CC750" t="s">
        <v>12469</v>
      </c>
      <c r="CD750" t="s">
        <v>12505</v>
      </c>
      <c r="CE750" t="s">
        <v>12605</v>
      </c>
      <c r="CF750" t="s">
        <v>12970</v>
      </c>
      <c r="CG750" t="s">
        <v>12459</v>
      </c>
      <c r="CH750" t="s">
        <v>12466</v>
      </c>
      <c r="CI750" t="s">
        <v>12518</v>
      </c>
      <c r="CJ750" t="s">
        <v>12628</v>
      </c>
    </row>
    <row r="751" spans="1:93" hidden="1" x14ac:dyDescent="0.25">
      <c r="A751">
        <v>750</v>
      </c>
      <c r="B751" t="s">
        <v>6213</v>
      </c>
      <c r="C751" t="s">
        <v>6214</v>
      </c>
      <c r="D751">
        <v>5.75</v>
      </c>
      <c r="E751">
        <v>16</v>
      </c>
      <c r="F751" t="s">
        <v>45</v>
      </c>
      <c r="G751">
        <v>100</v>
      </c>
      <c r="H751" s="3">
        <f t="shared" si="264"/>
        <v>575</v>
      </c>
      <c r="I751" s="3">
        <f t="shared" si="265"/>
        <v>1600</v>
      </c>
      <c r="J751">
        <v>1</v>
      </c>
      <c r="K751" s="3" t="str">
        <f t="shared" si="267"/>
        <v>Yes</v>
      </c>
      <c r="L751" s="3" t="str">
        <f t="shared" si="268"/>
        <v>with rating</v>
      </c>
      <c r="M751" s="3">
        <f t="shared" si="269"/>
        <v>1</v>
      </c>
      <c r="N751" s="3" t="str">
        <f t="shared" si="270"/>
        <v>Above average</v>
      </c>
      <c r="O751" s="3">
        <f t="shared" si="271"/>
        <v>0</v>
      </c>
      <c r="P751" s="3">
        <f t="shared" si="272"/>
        <v>0</v>
      </c>
      <c r="Q751" s="3">
        <f t="shared" si="273"/>
        <v>0</v>
      </c>
      <c r="R751" s="3">
        <f t="shared" si="274"/>
        <v>0</v>
      </c>
      <c r="S751" s="3">
        <f t="shared" si="275"/>
        <v>1</v>
      </c>
      <c r="T751" s="3">
        <f t="shared" si="276"/>
        <v>0</v>
      </c>
      <c r="U751" s="3" t="str">
        <f t="shared" si="277"/>
        <v>Very good</v>
      </c>
      <c r="V751">
        <v>4.26</v>
      </c>
      <c r="W751">
        <v>27</v>
      </c>
      <c r="X751">
        <v>18</v>
      </c>
      <c r="Y751" s="8">
        <f t="shared" si="278"/>
        <v>0.66666666666666663</v>
      </c>
      <c r="Z751">
        <v>4</v>
      </c>
      <c r="AA751">
        <v>2</v>
      </c>
      <c r="AB751">
        <v>0</v>
      </c>
      <c r="AC751">
        <v>3</v>
      </c>
      <c r="AD751" s="9">
        <f t="shared" si="279"/>
        <v>0.1111111111111111</v>
      </c>
      <c r="AE751">
        <v>0</v>
      </c>
      <c r="AF751">
        <v>0</v>
      </c>
      <c r="AG751" s="3" t="str">
        <f t="shared" si="280"/>
        <v>No</v>
      </c>
      <c r="AH751">
        <v>0</v>
      </c>
      <c r="AI751" s="3" t="str">
        <f t="shared" si="281"/>
        <v>No</v>
      </c>
      <c r="AJ751">
        <v>0</v>
      </c>
      <c r="AK751" s="3" t="str">
        <f t="shared" si="282"/>
        <v>No</v>
      </c>
      <c r="AL751" t="s">
        <v>6215</v>
      </c>
      <c r="AM751" t="s">
        <v>85</v>
      </c>
      <c r="AN751" t="s">
        <v>11600</v>
      </c>
      <c r="AO751">
        <v>50</v>
      </c>
      <c r="AP751" s="6" t="s">
        <v>12443</v>
      </c>
      <c r="AQ751">
        <v>2</v>
      </c>
      <c r="AR751">
        <v>0</v>
      </c>
      <c r="AS751" s="3" t="str">
        <f t="shared" si="283"/>
        <v>No</v>
      </c>
      <c r="AT751">
        <v>32</v>
      </c>
      <c r="AU751">
        <v>50</v>
      </c>
      <c r="AV751" t="str">
        <f t="shared" si="284"/>
        <v>Yes</v>
      </c>
      <c r="AW751">
        <v>1</v>
      </c>
      <c r="AX751" t="s">
        <v>12445</v>
      </c>
      <c r="AY751" t="s">
        <v>51</v>
      </c>
      <c r="AZ751" s="6" t="s">
        <v>6217</v>
      </c>
      <c r="BA751" t="s">
        <v>6218</v>
      </c>
      <c r="BB751" t="s">
        <v>6219</v>
      </c>
      <c r="BC751" s="3" t="str">
        <f t="shared" si="285"/>
        <v>with rating</v>
      </c>
      <c r="BD751">
        <v>36</v>
      </c>
      <c r="BE751" s="3">
        <v>0</v>
      </c>
      <c r="BF751" s="8">
        <f t="shared" si="286"/>
        <v>0</v>
      </c>
      <c r="BG751" s="5">
        <f t="shared" si="266"/>
        <v>0</v>
      </c>
      <c r="BH751">
        <v>4.4444444444444402</v>
      </c>
      <c r="BI751" t="s">
        <v>6220</v>
      </c>
      <c r="BJ751">
        <v>0</v>
      </c>
      <c r="BK751" s="3" t="str">
        <f t="shared" si="287"/>
        <v>No</v>
      </c>
      <c r="BM751" t="s">
        <v>6221</v>
      </c>
      <c r="BN751" t="s">
        <v>6222</v>
      </c>
      <c r="BO751" t="s">
        <v>6223</v>
      </c>
      <c r="BP751" t="s">
        <v>58</v>
      </c>
      <c r="BQ751" t="s">
        <v>59</v>
      </c>
      <c r="BR751" t="s">
        <v>6215</v>
      </c>
      <c r="BS751" t="s">
        <v>12526</v>
      </c>
      <c r="BT751" t="s">
        <v>12595</v>
      </c>
      <c r="BU751" t="s">
        <v>12776</v>
      </c>
      <c r="BV751" t="s">
        <v>12510</v>
      </c>
      <c r="BW751" t="s">
        <v>14134</v>
      </c>
      <c r="BX751" t="s">
        <v>14135</v>
      </c>
      <c r="BY751" t="s">
        <v>12463</v>
      </c>
      <c r="BZ751" t="s">
        <v>12568</v>
      </c>
      <c r="CA751" t="s">
        <v>13078</v>
      </c>
      <c r="CB751" t="s">
        <v>12489</v>
      </c>
      <c r="CC751" t="s">
        <v>12477</v>
      </c>
      <c r="CD751" t="s">
        <v>12492</v>
      </c>
      <c r="CE751" t="s">
        <v>14136</v>
      </c>
      <c r="CF751" t="s">
        <v>14137</v>
      </c>
      <c r="CG751" t="s">
        <v>12825</v>
      </c>
      <c r="CH751" t="s">
        <v>12466</v>
      </c>
      <c r="CI751" t="s">
        <v>12529</v>
      </c>
      <c r="CJ751" t="s">
        <v>12475</v>
      </c>
    </row>
    <row r="752" spans="1:93" hidden="1" x14ac:dyDescent="0.25">
      <c r="A752">
        <v>751</v>
      </c>
      <c r="B752" t="s">
        <v>6224</v>
      </c>
      <c r="C752" t="s">
        <v>6225</v>
      </c>
      <c r="D752">
        <v>8</v>
      </c>
      <c r="E752">
        <v>7</v>
      </c>
      <c r="F752" t="s">
        <v>45</v>
      </c>
      <c r="G752">
        <v>5000</v>
      </c>
      <c r="H752" s="3">
        <f t="shared" si="264"/>
        <v>40000</v>
      </c>
      <c r="I752" s="3">
        <f t="shared" si="265"/>
        <v>35000</v>
      </c>
      <c r="J752">
        <v>1</v>
      </c>
      <c r="K752" s="3" t="str">
        <f t="shared" si="267"/>
        <v>Yes</v>
      </c>
      <c r="L752" s="3" t="str">
        <f t="shared" si="268"/>
        <v>with rating</v>
      </c>
      <c r="M752" s="3">
        <f t="shared" si="269"/>
        <v>1</v>
      </c>
      <c r="N752" s="3" t="str">
        <f t="shared" si="270"/>
        <v>Below average</v>
      </c>
      <c r="O752" s="3">
        <f t="shared" si="271"/>
        <v>0</v>
      </c>
      <c r="P752" s="3">
        <f t="shared" si="272"/>
        <v>0</v>
      </c>
      <c r="Q752" s="3">
        <f t="shared" si="273"/>
        <v>0</v>
      </c>
      <c r="R752" s="3">
        <f t="shared" si="274"/>
        <v>1</v>
      </c>
      <c r="S752" s="3">
        <f t="shared" si="275"/>
        <v>0</v>
      </c>
      <c r="T752" s="3">
        <f t="shared" si="276"/>
        <v>0</v>
      </c>
      <c r="U752" s="3" t="str">
        <f t="shared" si="277"/>
        <v>Good</v>
      </c>
      <c r="V752">
        <v>3.32</v>
      </c>
      <c r="W752">
        <v>743</v>
      </c>
      <c r="X752">
        <v>243</v>
      </c>
      <c r="Y752" s="8">
        <f t="shared" si="278"/>
        <v>0.32705248990578734</v>
      </c>
      <c r="Z752">
        <v>122</v>
      </c>
      <c r="AA752">
        <v>142</v>
      </c>
      <c r="AB752">
        <v>99</v>
      </c>
      <c r="AC752">
        <v>137</v>
      </c>
      <c r="AD752" s="9">
        <f t="shared" si="279"/>
        <v>0.18438761776581428</v>
      </c>
      <c r="AE752">
        <v>0</v>
      </c>
      <c r="AF752">
        <v>0</v>
      </c>
      <c r="AG752" s="3" t="str">
        <f t="shared" si="280"/>
        <v>No</v>
      </c>
      <c r="AH752">
        <v>0</v>
      </c>
      <c r="AI752" s="3" t="str">
        <f t="shared" si="281"/>
        <v>No</v>
      </c>
      <c r="AJ752">
        <v>0</v>
      </c>
      <c r="AK752" s="3" t="str">
        <f t="shared" si="282"/>
        <v>No</v>
      </c>
      <c r="AL752" t="s">
        <v>6226</v>
      </c>
      <c r="AM752" t="s">
        <v>63</v>
      </c>
      <c r="AN752" t="s">
        <v>225</v>
      </c>
      <c r="AO752">
        <v>31</v>
      </c>
      <c r="AP752" s="6" t="s">
        <v>12443</v>
      </c>
      <c r="AQ752">
        <v>3</v>
      </c>
      <c r="AR752">
        <v>0</v>
      </c>
      <c r="AS752" s="3" t="str">
        <f t="shared" si="283"/>
        <v>No</v>
      </c>
      <c r="AT752">
        <v>48</v>
      </c>
      <c r="AU752">
        <v>50</v>
      </c>
      <c r="AV752" t="str">
        <f t="shared" si="284"/>
        <v>No</v>
      </c>
      <c r="AY752" t="s">
        <v>51</v>
      </c>
      <c r="AZ752" s="6" t="s">
        <v>889</v>
      </c>
      <c r="BA752" t="s">
        <v>890</v>
      </c>
      <c r="BB752" t="s">
        <v>891</v>
      </c>
      <c r="BC752" s="3" t="str">
        <f t="shared" si="285"/>
        <v>with rating</v>
      </c>
      <c r="BD752">
        <v>4178</v>
      </c>
      <c r="BE752" s="3">
        <v>84</v>
      </c>
      <c r="BF752" s="8">
        <f t="shared" si="286"/>
        <v>0.84</v>
      </c>
      <c r="BG752" s="5">
        <f t="shared" si="266"/>
        <v>3509.52</v>
      </c>
      <c r="BH752">
        <v>3.9375299186213399</v>
      </c>
      <c r="BI752" t="s">
        <v>892</v>
      </c>
      <c r="BJ752">
        <v>0</v>
      </c>
      <c r="BK752" s="3" t="str">
        <f t="shared" si="287"/>
        <v>No</v>
      </c>
      <c r="BM752" t="s">
        <v>6227</v>
      </c>
      <c r="BN752" t="s">
        <v>6228</v>
      </c>
      <c r="BO752" t="s">
        <v>6229</v>
      </c>
      <c r="BP752" t="s">
        <v>58</v>
      </c>
      <c r="BQ752" t="s">
        <v>59</v>
      </c>
      <c r="BR752" t="s">
        <v>6226</v>
      </c>
      <c r="BS752" t="s">
        <v>12458</v>
      </c>
      <c r="BT752" t="s">
        <v>12469</v>
      </c>
      <c r="BU752" t="s">
        <v>12704</v>
      </c>
      <c r="BV752" t="s">
        <v>12471</v>
      </c>
      <c r="BW752" t="s">
        <v>12522</v>
      </c>
      <c r="BX752" t="s">
        <v>12523</v>
      </c>
      <c r="BY752" t="s">
        <v>12524</v>
      </c>
      <c r="BZ752" t="s">
        <v>12570</v>
      </c>
      <c r="CA752" t="s">
        <v>12463</v>
      </c>
      <c r="CB752" t="s">
        <v>12459</v>
      </c>
      <c r="CC752" t="s">
        <v>12466</v>
      </c>
      <c r="CD752" t="s">
        <v>12475</v>
      </c>
    </row>
    <row r="753" spans="1:96" hidden="1" x14ac:dyDescent="0.25">
      <c r="A753">
        <v>752</v>
      </c>
      <c r="B753" t="s">
        <v>556</v>
      </c>
      <c r="C753" t="s">
        <v>557</v>
      </c>
      <c r="D753">
        <v>7</v>
      </c>
      <c r="E753">
        <v>6</v>
      </c>
      <c r="F753" t="s">
        <v>45</v>
      </c>
      <c r="G753">
        <v>100</v>
      </c>
      <c r="H753" s="3">
        <f t="shared" si="264"/>
        <v>700</v>
      </c>
      <c r="I753" s="3">
        <f t="shared" si="265"/>
        <v>600</v>
      </c>
      <c r="J753">
        <v>0</v>
      </c>
      <c r="K753" s="3" t="str">
        <f t="shared" si="267"/>
        <v>No</v>
      </c>
      <c r="L753" s="3" t="str">
        <f t="shared" si="268"/>
        <v>with rating</v>
      </c>
      <c r="M753" s="3">
        <f t="shared" si="269"/>
        <v>1</v>
      </c>
      <c r="N753" s="3" t="str">
        <f t="shared" si="270"/>
        <v>Above average</v>
      </c>
      <c r="O753" s="3">
        <f t="shared" si="271"/>
        <v>0</v>
      </c>
      <c r="P753" s="3">
        <f t="shared" si="272"/>
        <v>0</v>
      </c>
      <c r="Q753" s="3">
        <f t="shared" si="273"/>
        <v>0</v>
      </c>
      <c r="R753" s="3">
        <f t="shared" si="274"/>
        <v>0</v>
      </c>
      <c r="S753" s="3">
        <f t="shared" si="275"/>
        <v>1</v>
      </c>
      <c r="T753" s="3">
        <f t="shared" si="276"/>
        <v>0</v>
      </c>
      <c r="U753" s="3" t="str">
        <f t="shared" si="277"/>
        <v>Very good</v>
      </c>
      <c r="V753">
        <v>3.95</v>
      </c>
      <c r="W753">
        <v>65</v>
      </c>
      <c r="X753">
        <v>30</v>
      </c>
      <c r="Y753" s="8">
        <f t="shared" si="278"/>
        <v>0.46153846153846156</v>
      </c>
      <c r="Z753">
        <v>17</v>
      </c>
      <c r="AA753">
        <v>10</v>
      </c>
      <c r="AB753">
        <v>1</v>
      </c>
      <c r="AC753">
        <v>7</v>
      </c>
      <c r="AD753" s="9">
        <f t="shared" si="279"/>
        <v>0.1076923076923077</v>
      </c>
      <c r="AE753">
        <v>0</v>
      </c>
      <c r="AF753">
        <v>0</v>
      </c>
      <c r="AG753" s="3" t="str">
        <f t="shared" si="280"/>
        <v>No</v>
      </c>
      <c r="AH753">
        <v>0</v>
      </c>
      <c r="AI753" s="3" t="str">
        <f t="shared" si="281"/>
        <v>No</v>
      </c>
      <c r="AJ753">
        <v>0</v>
      </c>
      <c r="AK753" s="3" t="str">
        <f t="shared" si="282"/>
        <v>No</v>
      </c>
      <c r="AL753" t="s">
        <v>6131</v>
      </c>
      <c r="AM753" t="s">
        <v>85</v>
      </c>
      <c r="AN753" t="s">
        <v>64</v>
      </c>
      <c r="AO753">
        <v>50</v>
      </c>
      <c r="AP753" s="6" t="s">
        <v>12443</v>
      </c>
      <c r="AQ753">
        <v>2</v>
      </c>
      <c r="AR753">
        <v>0</v>
      </c>
      <c r="AS753" s="3" t="str">
        <f t="shared" si="283"/>
        <v>No</v>
      </c>
      <c r="AT753">
        <v>40</v>
      </c>
      <c r="AU753">
        <v>50</v>
      </c>
      <c r="AV753" t="str">
        <f t="shared" si="284"/>
        <v>No</v>
      </c>
      <c r="AY753" t="s">
        <v>51</v>
      </c>
      <c r="AZ753" s="6" t="s">
        <v>1512</v>
      </c>
      <c r="BA753" t="s">
        <v>1512</v>
      </c>
      <c r="BB753" t="s">
        <v>1513</v>
      </c>
      <c r="BC753" s="3" t="str">
        <f t="shared" si="285"/>
        <v>with rating</v>
      </c>
      <c r="BD753">
        <v>1047</v>
      </c>
      <c r="BE753" s="3">
        <v>84</v>
      </c>
      <c r="BF753" s="8">
        <f t="shared" si="286"/>
        <v>0.84</v>
      </c>
      <c r="BG753" s="5">
        <f t="shared" si="266"/>
        <v>879.48</v>
      </c>
      <c r="BH753">
        <v>3.95606494746895</v>
      </c>
      <c r="BI753" t="s">
        <v>1514</v>
      </c>
      <c r="BJ753">
        <v>0</v>
      </c>
      <c r="BK753" s="3" t="str">
        <f t="shared" si="287"/>
        <v>No</v>
      </c>
      <c r="BM753" t="s">
        <v>6132</v>
      </c>
      <c r="BN753" t="s">
        <v>6133</v>
      </c>
      <c r="BO753" t="s">
        <v>6134</v>
      </c>
      <c r="BP753" t="s">
        <v>58</v>
      </c>
      <c r="BQ753" t="s">
        <v>59</v>
      </c>
      <c r="BR753" t="s">
        <v>6131</v>
      </c>
      <c r="BS753" t="s">
        <v>12458</v>
      </c>
      <c r="BT753" t="s">
        <v>12748</v>
      </c>
      <c r="BU753" t="s">
        <v>12749</v>
      </c>
      <c r="BV753" t="s">
        <v>12508</v>
      </c>
      <c r="BW753" t="s">
        <v>12750</v>
      </c>
      <c r="BX753" t="s">
        <v>12611</v>
      </c>
      <c r="BY753" t="s">
        <v>12613</v>
      </c>
      <c r="BZ753" t="s">
        <v>12459</v>
      </c>
      <c r="CA753" t="s">
        <v>12751</v>
      </c>
      <c r="CB753" t="s">
        <v>12752</v>
      </c>
      <c r="CC753" t="s">
        <v>12475</v>
      </c>
      <c r="CD753" t="s">
        <v>12463</v>
      </c>
      <c r="CE753" t="s">
        <v>12505</v>
      </c>
    </row>
    <row r="754" spans="1:96" hidden="1" x14ac:dyDescent="0.25">
      <c r="A754">
        <v>753</v>
      </c>
      <c r="B754" t="s">
        <v>6230</v>
      </c>
      <c r="C754" t="s">
        <v>6230</v>
      </c>
      <c r="D754">
        <v>6</v>
      </c>
      <c r="E754">
        <v>7</v>
      </c>
      <c r="F754" t="s">
        <v>45</v>
      </c>
      <c r="G754">
        <v>50</v>
      </c>
      <c r="H754" s="3">
        <f t="shared" si="264"/>
        <v>300</v>
      </c>
      <c r="I754" s="3">
        <f t="shared" si="265"/>
        <v>350</v>
      </c>
      <c r="J754">
        <v>1</v>
      </c>
      <c r="K754" s="3" t="str">
        <f t="shared" si="267"/>
        <v>Yes</v>
      </c>
      <c r="L754" s="3" t="str">
        <f t="shared" si="268"/>
        <v>with rating</v>
      </c>
      <c r="M754" s="3">
        <f t="shared" si="269"/>
        <v>1</v>
      </c>
      <c r="N754" s="3" t="str">
        <f t="shared" si="270"/>
        <v>Above average</v>
      </c>
      <c r="O754" s="3">
        <f t="shared" si="271"/>
        <v>0</v>
      </c>
      <c r="P754" s="3">
        <f t="shared" si="272"/>
        <v>0</v>
      </c>
      <c r="Q754" s="3">
        <f t="shared" si="273"/>
        <v>0</v>
      </c>
      <c r="R754" s="3">
        <f t="shared" si="274"/>
        <v>0</v>
      </c>
      <c r="S754" s="3">
        <f t="shared" si="275"/>
        <v>1</v>
      </c>
      <c r="T754" s="3">
        <f t="shared" si="276"/>
        <v>0</v>
      </c>
      <c r="U754" s="3" t="str">
        <f t="shared" si="277"/>
        <v>Very good</v>
      </c>
      <c r="V754">
        <v>4</v>
      </c>
      <c r="W754">
        <v>4</v>
      </c>
      <c r="X754">
        <v>2</v>
      </c>
      <c r="Y754" s="8">
        <f t="shared" si="278"/>
        <v>0.5</v>
      </c>
      <c r="Z754">
        <v>1</v>
      </c>
      <c r="AA754">
        <v>0</v>
      </c>
      <c r="AB754">
        <v>1</v>
      </c>
      <c r="AC754">
        <v>0</v>
      </c>
      <c r="AD754" s="9">
        <f t="shared" si="279"/>
        <v>0</v>
      </c>
      <c r="AE754">
        <v>0</v>
      </c>
      <c r="AF754">
        <v>0</v>
      </c>
      <c r="AG754" s="3" t="str">
        <f t="shared" si="280"/>
        <v>No</v>
      </c>
      <c r="AH754">
        <v>0</v>
      </c>
      <c r="AI754" s="3" t="str">
        <f t="shared" si="281"/>
        <v>No</v>
      </c>
      <c r="AJ754">
        <v>0</v>
      </c>
      <c r="AK754" s="3" t="str">
        <f t="shared" si="282"/>
        <v>No</v>
      </c>
      <c r="AL754" t="s">
        <v>6231</v>
      </c>
      <c r="AM754" t="s">
        <v>129</v>
      </c>
      <c r="AN754" t="s">
        <v>96</v>
      </c>
      <c r="AO754">
        <v>50</v>
      </c>
      <c r="AP754" s="6" t="s">
        <v>12443</v>
      </c>
      <c r="AQ754">
        <v>2</v>
      </c>
      <c r="AR754">
        <v>0</v>
      </c>
      <c r="AS754" s="3" t="str">
        <f t="shared" si="283"/>
        <v>No</v>
      </c>
      <c r="AT754">
        <v>45</v>
      </c>
      <c r="AU754">
        <v>50</v>
      </c>
      <c r="AV754" t="str">
        <f t="shared" si="284"/>
        <v>No</v>
      </c>
      <c r="AY754" t="s">
        <v>51</v>
      </c>
      <c r="AZ754" s="6" t="s">
        <v>4223</v>
      </c>
      <c r="BA754" t="s">
        <v>4224</v>
      </c>
      <c r="BB754" t="s">
        <v>4225</v>
      </c>
      <c r="BC754" s="3" t="str">
        <f t="shared" si="285"/>
        <v>with rating</v>
      </c>
      <c r="BD754">
        <v>139788</v>
      </c>
      <c r="BE754" s="3">
        <v>89</v>
      </c>
      <c r="BF754" s="8">
        <f t="shared" si="286"/>
        <v>0.89</v>
      </c>
      <c r="BG754" s="5">
        <f t="shared" si="266"/>
        <v>124411.32</v>
      </c>
      <c r="BH754">
        <v>4.1665092854894503</v>
      </c>
      <c r="BI754" t="s">
        <v>4226</v>
      </c>
      <c r="BJ754">
        <v>0</v>
      </c>
      <c r="BK754" s="3" t="str">
        <f t="shared" si="287"/>
        <v>No</v>
      </c>
      <c r="BM754" t="s">
        <v>6232</v>
      </c>
      <c r="BN754" t="s">
        <v>6233</v>
      </c>
      <c r="BO754" t="s">
        <v>6234</v>
      </c>
      <c r="BP754" t="s">
        <v>58</v>
      </c>
      <c r="BQ754" t="s">
        <v>59</v>
      </c>
      <c r="BR754" t="s">
        <v>6231</v>
      </c>
      <c r="BS754" t="s">
        <v>12458</v>
      </c>
      <c r="BT754" t="s">
        <v>12459</v>
      </c>
      <c r="BU754" t="s">
        <v>12482</v>
      </c>
      <c r="BV754" t="s">
        <v>12472</v>
      </c>
      <c r="BW754" t="s">
        <v>12623</v>
      </c>
      <c r="BX754" t="s">
        <v>12554</v>
      </c>
      <c r="BY754" t="s">
        <v>12463</v>
      </c>
      <c r="BZ754" t="s">
        <v>12506</v>
      </c>
      <c r="CA754" t="s">
        <v>12493</v>
      </c>
      <c r="CB754" t="s">
        <v>12835</v>
      </c>
      <c r="CC754" t="s">
        <v>12486</v>
      </c>
      <c r="CD754" t="s">
        <v>12475</v>
      </c>
    </row>
    <row r="755" spans="1:96" hidden="1" x14ac:dyDescent="0.25">
      <c r="A755">
        <v>754</v>
      </c>
      <c r="B755" t="s">
        <v>6235</v>
      </c>
      <c r="C755" t="s">
        <v>6236</v>
      </c>
      <c r="D755">
        <v>11</v>
      </c>
      <c r="E755">
        <v>19</v>
      </c>
      <c r="F755" t="s">
        <v>45</v>
      </c>
      <c r="G755">
        <v>20000</v>
      </c>
      <c r="H755" s="3">
        <f t="shared" si="264"/>
        <v>220000</v>
      </c>
      <c r="I755" s="3">
        <f t="shared" si="265"/>
        <v>380000</v>
      </c>
      <c r="J755">
        <v>1</v>
      </c>
      <c r="K755" s="3" t="str">
        <f t="shared" si="267"/>
        <v>Yes</v>
      </c>
      <c r="L755" s="3" t="str">
        <f t="shared" si="268"/>
        <v>with rating</v>
      </c>
      <c r="M755" s="3">
        <f t="shared" si="269"/>
        <v>1</v>
      </c>
      <c r="N755" s="3" t="str">
        <f t="shared" si="270"/>
        <v>Below average</v>
      </c>
      <c r="O755" s="3">
        <f t="shared" si="271"/>
        <v>0</v>
      </c>
      <c r="P755" s="3">
        <f t="shared" si="272"/>
        <v>0</v>
      </c>
      <c r="Q755" s="3">
        <f t="shared" si="273"/>
        <v>0</v>
      </c>
      <c r="R755" s="3">
        <f t="shared" si="274"/>
        <v>0</v>
      </c>
      <c r="S755" s="3">
        <f t="shared" si="275"/>
        <v>1</v>
      </c>
      <c r="T755" s="3">
        <f t="shared" si="276"/>
        <v>0</v>
      </c>
      <c r="U755" s="3" t="str">
        <f t="shared" si="277"/>
        <v>Very good</v>
      </c>
      <c r="V755">
        <v>3.78</v>
      </c>
      <c r="W755">
        <v>2729</v>
      </c>
      <c r="X755">
        <v>1334</v>
      </c>
      <c r="Y755" s="8">
        <f t="shared" si="278"/>
        <v>0.48882374496152436</v>
      </c>
      <c r="Z755">
        <v>459</v>
      </c>
      <c r="AA755">
        <v>339</v>
      </c>
      <c r="AB755">
        <v>201</v>
      </c>
      <c r="AC755">
        <v>396</v>
      </c>
      <c r="AD755" s="9">
        <f t="shared" si="279"/>
        <v>0.14510809820447051</v>
      </c>
      <c r="AE755">
        <v>0</v>
      </c>
      <c r="AF755">
        <v>0</v>
      </c>
      <c r="AG755" s="3" t="str">
        <f t="shared" si="280"/>
        <v>No</v>
      </c>
      <c r="AH755">
        <v>0</v>
      </c>
      <c r="AI755" s="3" t="str">
        <f t="shared" si="281"/>
        <v>No</v>
      </c>
      <c r="AJ755">
        <v>0</v>
      </c>
      <c r="AK755" s="3" t="str">
        <f t="shared" si="282"/>
        <v>No</v>
      </c>
      <c r="AL755" t="s">
        <v>6237</v>
      </c>
      <c r="AM755" t="s">
        <v>3831</v>
      </c>
      <c r="AN755" t="s">
        <v>96</v>
      </c>
      <c r="AO755">
        <v>50</v>
      </c>
      <c r="AP755" s="6" t="s">
        <v>12443</v>
      </c>
      <c r="AQ755">
        <v>2</v>
      </c>
      <c r="AR755">
        <v>0</v>
      </c>
      <c r="AS755" s="3" t="str">
        <f t="shared" si="283"/>
        <v>No</v>
      </c>
      <c r="AT755">
        <v>41</v>
      </c>
      <c r="AU755">
        <v>50</v>
      </c>
      <c r="AV755" t="str">
        <f t="shared" si="284"/>
        <v>No</v>
      </c>
      <c r="AY755" t="s">
        <v>51</v>
      </c>
      <c r="AZ755" s="6" t="s">
        <v>6238</v>
      </c>
      <c r="BA755" t="s">
        <v>6238</v>
      </c>
      <c r="BB755" t="s">
        <v>6239</v>
      </c>
      <c r="BC755" s="3" t="str">
        <f t="shared" si="285"/>
        <v>with rating</v>
      </c>
      <c r="BD755">
        <v>4336</v>
      </c>
      <c r="BE755" s="3">
        <v>85</v>
      </c>
      <c r="BF755" s="8">
        <f t="shared" si="286"/>
        <v>0.85</v>
      </c>
      <c r="BG755" s="5">
        <f t="shared" si="266"/>
        <v>3685.6</v>
      </c>
      <c r="BH755">
        <v>4.0032287822878203</v>
      </c>
      <c r="BI755" t="s">
        <v>6240</v>
      </c>
      <c r="BJ755">
        <v>0</v>
      </c>
      <c r="BK755" s="3" t="str">
        <f t="shared" si="287"/>
        <v>No</v>
      </c>
      <c r="BM755" t="s">
        <v>6241</v>
      </c>
      <c r="BN755" t="s">
        <v>6242</v>
      </c>
      <c r="BO755" t="s">
        <v>6243</v>
      </c>
      <c r="BP755" t="s">
        <v>58</v>
      </c>
      <c r="BQ755" t="s">
        <v>59</v>
      </c>
      <c r="BR755" t="s">
        <v>6237</v>
      </c>
      <c r="BS755" t="s">
        <v>12993</v>
      </c>
      <c r="BT755" t="s">
        <v>14138</v>
      </c>
      <c r="BU755" t="s">
        <v>14139</v>
      </c>
      <c r="BV755" t="s">
        <v>14140</v>
      </c>
      <c r="BW755" t="s">
        <v>12992</v>
      </c>
      <c r="BX755" t="s">
        <v>14141</v>
      </c>
      <c r="BY755" t="s">
        <v>14142</v>
      </c>
      <c r="BZ755" t="s">
        <v>14143</v>
      </c>
      <c r="CA755" t="s">
        <v>14144</v>
      </c>
      <c r="CB755" t="s">
        <v>14145</v>
      </c>
      <c r="CC755" t="s">
        <v>12995</v>
      </c>
    </row>
    <row r="756" spans="1:96" hidden="1" x14ac:dyDescent="0.25">
      <c r="A756">
        <v>755</v>
      </c>
      <c r="B756" t="s">
        <v>11946</v>
      </c>
      <c r="C756" t="s">
        <v>11946</v>
      </c>
      <c r="D756">
        <v>5.65</v>
      </c>
      <c r="E756">
        <v>6</v>
      </c>
      <c r="F756" t="s">
        <v>45</v>
      </c>
      <c r="G756">
        <v>1000</v>
      </c>
      <c r="H756" s="3">
        <f t="shared" si="264"/>
        <v>5650</v>
      </c>
      <c r="I756" s="3">
        <f t="shared" si="265"/>
        <v>6000</v>
      </c>
      <c r="J756">
        <v>1</v>
      </c>
      <c r="K756" s="3" t="str">
        <f t="shared" si="267"/>
        <v>Yes</v>
      </c>
      <c r="L756" s="3" t="str">
        <f t="shared" si="268"/>
        <v>with rating</v>
      </c>
      <c r="M756" s="3">
        <f t="shared" si="269"/>
        <v>1</v>
      </c>
      <c r="N756" s="3" t="str">
        <f t="shared" si="270"/>
        <v>Above average</v>
      </c>
      <c r="O756" s="3">
        <f t="shared" si="271"/>
        <v>0</v>
      </c>
      <c r="P756" s="3">
        <f t="shared" si="272"/>
        <v>0</v>
      </c>
      <c r="Q756" s="3">
        <f t="shared" si="273"/>
        <v>0</v>
      </c>
      <c r="R756" s="3">
        <f t="shared" si="274"/>
        <v>0</v>
      </c>
      <c r="S756" s="3">
        <f t="shared" si="275"/>
        <v>1</v>
      </c>
      <c r="T756" s="3">
        <f t="shared" si="276"/>
        <v>0</v>
      </c>
      <c r="U756" s="3" t="str">
        <f t="shared" si="277"/>
        <v>Very good</v>
      </c>
      <c r="V756">
        <v>3.96</v>
      </c>
      <c r="W756">
        <v>164</v>
      </c>
      <c r="X756">
        <v>86</v>
      </c>
      <c r="Y756" s="8">
        <f t="shared" si="278"/>
        <v>0.52439024390243905</v>
      </c>
      <c r="Z756">
        <v>26</v>
      </c>
      <c r="AA756">
        <v>28</v>
      </c>
      <c r="AB756">
        <v>8</v>
      </c>
      <c r="AC756">
        <v>16</v>
      </c>
      <c r="AD756" s="9">
        <f t="shared" si="279"/>
        <v>9.7560975609756101E-2</v>
      </c>
      <c r="AE756">
        <v>0</v>
      </c>
      <c r="AF756">
        <v>0</v>
      </c>
      <c r="AG756" s="3" t="str">
        <f t="shared" si="280"/>
        <v>No</v>
      </c>
      <c r="AH756">
        <v>0</v>
      </c>
      <c r="AI756" s="3" t="str">
        <f t="shared" si="281"/>
        <v>No</v>
      </c>
      <c r="AJ756">
        <v>0</v>
      </c>
      <c r="AK756" s="3" t="str">
        <f t="shared" si="282"/>
        <v>No</v>
      </c>
      <c r="AL756" t="s">
        <v>11947</v>
      </c>
      <c r="AM756" t="s">
        <v>85</v>
      </c>
      <c r="AN756" t="s">
        <v>48</v>
      </c>
      <c r="AO756">
        <v>17</v>
      </c>
      <c r="AP756" s="6" t="s">
        <v>12443</v>
      </c>
      <c r="AQ756">
        <v>2</v>
      </c>
      <c r="AR756">
        <v>0</v>
      </c>
      <c r="AS756" s="3" t="str">
        <f t="shared" si="283"/>
        <v>No</v>
      </c>
      <c r="AT756">
        <v>23</v>
      </c>
      <c r="AU756">
        <v>50</v>
      </c>
      <c r="AV756" t="str">
        <f t="shared" si="284"/>
        <v>No</v>
      </c>
      <c r="AY756" t="s">
        <v>51</v>
      </c>
      <c r="AZ756" s="6" t="s">
        <v>1312</v>
      </c>
      <c r="BA756" t="s">
        <v>1313</v>
      </c>
      <c r="BB756" t="s">
        <v>1314</v>
      </c>
      <c r="BC756" s="3" t="str">
        <f t="shared" si="285"/>
        <v>with rating</v>
      </c>
      <c r="BD756">
        <v>12309</v>
      </c>
      <c r="BE756" s="3">
        <v>86</v>
      </c>
      <c r="BF756" s="8">
        <f t="shared" si="286"/>
        <v>0.86</v>
      </c>
      <c r="BG756" s="5">
        <f t="shared" si="266"/>
        <v>10585.74</v>
      </c>
      <c r="BH756">
        <v>4.0451702006661696</v>
      </c>
      <c r="BI756" t="s">
        <v>1315</v>
      </c>
      <c r="BJ756">
        <v>1</v>
      </c>
      <c r="BK756" s="3" t="str">
        <f t="shared" si="287"/>
        <v>Yes</v>
      </c>
      <c r="BL756" t="s">
        <v>1316</v>
      </c>
      <c r="BM756" t="s">
        <v>6246</v>
      </c>
      <c r="BN756" t="s">
        <v>6247</v>
      </c>
      <c r="BO756" t="s">
        <v>6248</v>
      </c>
      <c r="BP756" t="s">
        <v>58</v>
      </c>
      <c r="BQ756" t="s">
        <v>59</v>
      </c>
      <c r="BR756" t="s">
        <v>11947</v>
      </c>
      <c r="BS756" t="s">
        <v>12458</v>
      </c>
      <c r="BT756" t="s">
        <v>12519</v>
      </c>
      <c r="BU756" t="s">
        <v>12582</v>
      </c>
      <c r="BV756" t="s">
        <v>12473</v>
      </c>
      <c r="BW756" t="s">
        <v>12527</v>
      </c>
      <c r="BX756" t="s">
        <v>12576</v>
      </c>
      <c r="BY756" t="s">
        <v>12845</v>
      </c>
      <c r="BZ756" t="s">
        <v>12463</v>
      </c>
      <c r="CA756" t="s">
        <v>12459</v>
      </c>
      <c r="CB756" t="s">
        <v>12618</v>
      </c>
      <c r="CC756" t="s">
        <v>12505</v>
      </c>
      <c r="CD756" t="s">
        <v>12559</v>
      </c>
      <c r="CE756" t="s">
        <v>12492</v>
      </c>
      <c r="CF756" t="s">
        <v>12580</v>
      </c>
      <c r="CG756" t="s">
        <v>12466</v>
      </c>
    </row>
    <row r="757" spans="1:96" hidden="1" x14ac:dyDescent="0.25">
      <c r="A757">
        <v>756</v>
      </c>
      <c r="B757" t="s">
        <v>6249</v>
      </c>
      <c r="C757" t="s">
        <v>6250</v>
      </c>
      <c r="D757">
        <v>8</v>
      </c>
      <c r="E757">
        <v>8</v>
      </c>
      <c r="F757" t="s">
        <v>45</v>
      </c>
      <c r="G757">
        <v>5000</v>
      </c>
      <c r="H757" s="3">
        <f t="shared" si="264"/>
        <v>40000</v>
      </c>
      <c r="I757" s="3">
        <f t="shared" si="265"/>
        <v>40000</v>
      </c>
      <c r="J757">
        <v>0</v>
      </c>
      <c r="K757" s="3" t="str">
        <f t="shared" si="267"/>
        <v>No</v>
      </c>
      <c r="L757" s="3" t="str">
        <f t="shared" si="268"/>
        <v>with rating</v>
      </c>
      <c r="M757" s="3">
        <f t="shared" si="269"/>
        <v>1</v>
      </c>
      <c r="N757" s="3" t="str">
        <f t="shared" si="270"/>
        <v>Above average</v>
      </c>
      <c r="O757" s="3">
        <f t="shared" si="271"/>
        <v>0</v>
      </c>
      <c r="P757" s="3">
        <f t="shared" si="272"/>
        <v>0</v>
      </c>
      <c r="Q757" s="3">
        <f t="shared" si="273"/>
        <v>0</v>
      </c>
      <c r="R757" s="3">
        <f t="shared" si="274"/>
        <v>0</v>
      </c>
      <c r="S757" s="3">
        <f t="shared" si="275"/>
        <v>1</v>
      </c>
      <c r="T757" s="3">
        <f t="shared" si="276"/>
        <v>0</v>
      </c>
      <c r="U757" s="3" t="str">
        <f t="shared" si="277"/>
        <v>Very good</v>
      </c>
      <c r="V757">
        <v>4.1399999999999997</v>
      </c>
      <c r="W757">
        <v>555</v>
      </c>
      <c r="X757">
        <v>304</v>
      </c>
      <c r="Y757" s="8">
        <f t="shared" si="278"/>
        <v>0.5477477477477477</v>
      </c>
      <c r="Z757">
        <v>122</v>
      </c>
      <c r="AA757">
        <v>68</v>
      </c>
      <c r="AB757">
        <v>23</v>
      </c>
      <c r="AC757">
        <v>38</v>
      </c>
      <c r="AD757" s="9">
        <f t="shared" si="279"/>
        <v>6.8468468468468463E-2</v>
      </c>
      <c r="AE757">
        <v>0</v>
      </c>
      <c r="AF757">
        <v>0</v>
      </c>
      <c r="AG757" s="3" t="str">
        <f t="shared" si="280"/>
        <v>No</v>
      </c>
      <c r="AH757">
        <v>0</v>
      </c>
      <c r="AI757" s="3" t="str">
        <f t="shared" si="281"/>
        <v>No</v>
      </c>
      <c r="AJ757">
        <v>0</v>
      </c>
      <c r="AK757" s="3" t="str">
        <f t="shared" si="282"/>
        <v>No</v>
      </c>
      <c r="AL757" t="s">
        <v>6251</v>
      </c>
      <c r="AM757" t="s">
        <v>47</v>
      </c>
      <c r="AN757" t="s">
        <v>48</v>
      </c>
      <c r="AO757">
        <v>50</v>
      </c>
      <c r="AP757" s="6" t="s">
        <v>12443</v>
      </c>
      <c r="AQ757">
        <v>3</v>
      </c>
      <c r="AR757">
        <v>0</v>
      </c>
      <c r="AS757" s="3" t="str">
        <f t="shared" si="283"/>
        <v>No</v>
      </c>
      <c r="AT757">
        <v>41</v>
      </c>
      <c r="AU757">
        <v>50</v>
      </c>
      <c r="AV757" t="str">
        <f t="shared" si="284"/>
        <v>No</v>
      </c>
      <c r="AY757" t="s">
        <v>51</v>
      </c>
      <c r="AZ757" s="6" t="s">
        <v>6252</v>
      </c>
      <c r="BA757" t="s">
        <v>6252</v>
      </c>
      <c r="BB757" t="s">
        <v>6253</v>
      </c>
      <c r="BC757" s="3" t="str">
        <f t="shared" si="285"/>
        <v>with rating</v>
      </c>
      <c r="BD757">
        <v>9678</v>
      </c>
      <c r="BE757" s="3">
        <v>80</v>
      </c>
      <c r="BF757" s="8">
        <f t="shared" si="286"/>
        <v>0.8</v>
      </c>
      <c r="BG757" s="5">
        <f t="shared" si="266"/>
        <v>7742.4</v>
      </c>
      <c r="BH757">
        <v>3.7999586691465099</v>
      </c>
      <c r="BI757" t="s">
        <v>6254</v>
      </c>
      <c r="BJ757">
        <v>0</v>
      </c>
      <c r="BK757" s="3" t="str">
        <f t="shared" si="287"/>
        <v>No</v>
      </c>
      <c r="BM757" t="s">
        <v>6255</v>
      </c>
      <c r="BN757" t="s">
        <v>6256</v>
      </c>
      <c r="BO757" t="s">
        <v>6257</v>
      </c>
      <c r="BP757" t="s">
        <v>58</v>
      </c>
      <c r="BQ757" t="s">
        <v>59</v>
      </c>
      <c r="BR757" t="s">
        <v>6251</v>
      </c>
      <c r="BS757" t="s">
        <v>12458</v>
      </c>
      <c r="BT757" t="s">
        <v>12747</v>
      </c>
      <c r="BU757" t="s">
        <v>12467</v>
      </c>
      <c r="BV757" t="s">
        <v>12512</v>
      </c>
      <c r="BW757" t="s">
        <v>12469</v>
      </c>
      <c r="BX757" t="s">
        <v>14146</v>
      </c>
      <c r="BY757" t="s">
        <v>12473</v>
      </c>
      <c r="BZ757" t="s">
        <v>13065</v>
      </c>
      <c r="CA757" t="s">
        <v>12501</v>
      </c>
      <c r="CB757" t="s">
        <v>12877</v>
      </c>
      <c r="CC757" t="s">
        <v>12466</v>
      </c>
      <c r="CD757" t="s">
        <v>12463</v>
      </c>
      <c r="CE757" t="s">
        <v>14147</v>
      </c>
      <c r="CF757" t="s">
        <v>14148</v>
      </c>
      <c r="CG757" t="s">
        <v>12924</v>
      </c>
      <c r="CH757" t="s">
        <v>12475</v>
      </c>
      <c r="CI757" t="s">
        <v>12505</v>
      </c>
      <c r="CJ757" t="s">
        <v>12510</v>
      </c>
      <c r="CK757" t="s">
        <v>14149</v>
      </c>
      <c r="CL757" t="s">
        <v>12602</v>
      </c>
      <c r="CM757" t="s">
        <v>14150</v>
      </c>
    </row>
    <row r="758" spans="1:96" hidden="1" x14ac:dyDescent="0.25">
      <c r="A758">
        <v>757</v>
      </c>
      <c r="B758" t="s">
        <v>11456</v>
      </c>
      <c r="C758" t="s">
        <v>11457</v>
      </c>
      <c r="D758">
        <v>5</v>
      </c>
      <c r="E758">
        <v>5</v>
      </c>
      <c r="F758" t="s">
        <v>45</v>
      </c>
      <c r="G758">
        <v>5000</v>
      </c>
      <c r="H758" s="3">
        <f t="shared" si="264"/>
        <v>25000</v>
      </c>
      <c r="I758" s="3">
        <f t="shared" si="265"/>
        <v>25000</v>
      </c>
      <c r="J758">
        <v>0</v>
      </c>
      <c r="K758" s="3" t="str">
        <f t="shared" si="267"/>
        <v>No</v>
      </c>
      <c r="L758" s="3" t="str">
        <f t="shared" si="268"/>
        <v>with rating</v>
      </c>
      <c r="M758" s="3">
        <f t="shared" si="269"/>
        <v>1</v>
      </c>
      <c r="N758" s="3" t="str">
        <f t="shared" si="270"/>
        <v>Below average</v>
      </c>
      <c r="O758" s="3">
        <f t="shared" si="271"/>
        <v>0</v>
      </c>
      <c r="P758" s="3">
        <f t="shared" si="272"/>
        <v>0</v>
      </c>
      <c r="Q758" s="3">
        <f t="shared" si="273"/>
        <v>0</v>
      </c>
      <c r="R758" s="3">
        <f t="shared" si="274"/>
        <v>0</v>
      </c>
      <c r="S758" s="3">
        <f t="shared" si="275"/>
        <v>1</v>
      </c>
      <c r="T758" s="3">
        <f t="shared" si="276"/>
        <v>0</v>
      </c>
      <c r="U758" s="3" t="str">
        <f t="shared" si="277"/>
        <v>Very good</v>
      </c>
      <c r="V758">
        <v>3.6</v>
      </c>
      <c r="W758">
        <v>763</v>
      </c>
      <c r="X758">
        <v>308</v>
      </c>
      <c r="Y758" s="8">
        <f t="shared" si="278"/>
        <v>0.40366972477064222</v>
      </c>
      <c r="Z758">
        <v>146</v>
      </c>
      <c r="AA758">
        <v>130</v>
      </c>
      <c r="AB758">
        <v>55</v>
      </c>
      <c r="AC758">
        <v>124</v>
      </c>
      <c r="AD758" s="9">
        <f t="shared" si="279"/>
        <v>0.16251638269986893</v>
      </c>
      <c r="AE758">
        <v>0</v>
      </c>
      <c r="AF758">
        <v>0</v>
      </c>
      <c r="AG758" s="3" t="str">
        <f t="shared" si="280"/>
        <v>No</v>
      </c>
      <c r="AH758">
        <v>0</v>
      </c>
      <c r="AI758" s="3" t="str">
        <f t="shared" si="281"/>
        <v>No</v>
      </c>
      <c r="AJ758">
        <v>0</v>
      </c>
      <c r="AK758" s="3" t="str">
        <f t="shared" si="282"/>
        <v>No</v>
      </c>
      <c r="AL758" t="s">
        <v>11948</v>
      </c>
      <c r="AM758" t="s">
        <v>47</v>
      </c>
      <c r="AN758" t="s">
        <v>64</v>
      </c>
      <c r="AO758">
        <v>7</v>
      </c>
      <c r="AP758" s="6" t="s">
        <v>12443</v>
      </c>
      <c r="AQ758">
        <v>2</v>
      </c>
      <c r="AR758">
        <v>0</v>
      </c>
      <c r="AS758" s="3" t="str">
        <f t="shared" si="283"/>
        <v>No</v>
      </c>
      <c r="AT758">
        <v>20</v>
      </c>
      <c r="AU758">
        <v>50</v>
      </c>
      <c r="AV758" t="str">
        <f t="shared" si="284"/>
        <v>No</v>
      </c>
      <c r="AY758" t="s">
        <v>51</v>
      </c>
      <c r="AZ758" s="6" t="s">
        <v>6259</v>
      </c>
      <c r="BA758" t="s">
        <v>6259</v>
      </c>
      <c r="BB758" t="s">
        <v>6260</v>
      </c>
      <c r="BC758" s="3" t="str">
        <f t="shared" si="285"/>
        <v>with rating</v>
      </c>
      <c r="BD758">
        <v>5995</v>
      </c>
      <c r="BE758" s="3">
        <v>87</v>
      </c>
      <c r="BF758" s="8">
        <f t="shared" si="286"/>
        <v>0.87</v>
      </c>
      <c r="BG758" s="5">
        <f t="shared" si="266"/>
        <v>5215.6499999999996</v>
      </c>
      <c r="BH758">
        <v>4.0288573811509503</v>
      </c>
      <c r="BI758" t="s">
        <v>6261</v>
      </c>
      <c r="BJ758">
        <v>0</v>
      </c>
      <c r="BK758" s="3" t="str">
        <f t="shared" si="287"/>
        <v>No</v>
      </c>
      <c r="BM758" t="s">
        <v>6262</v>
      </c>
      <c r="BN758" t="s">
        <v>6263</v>
      </c>
      <c r="BO758" t="s">
        <v>6264</v>
      </c>
      <c r="BP758" t="s">
        <v>58</v>
      </c>
      <c r="BQ758" t="s">
        <v>59</v>
      </c>
      <c r="BR758" t="s">
        <v>11948</v>
      </c>
      <c r="BS758" t="s">
        <v>12458</v>
      </c>
      <c r="BT758" t="s">
        <v>12519</v>
      </c>
      <c r="BU758" t="s">
        <v>12526</v>
      </c>
      <c r="BV758" t="s">
        <v>12486</v>
      </c>
      <c r="BW758" t="s">
        <v>12501</v>
      </c>
      <c r="BX758" t="s">
        <v>12568</v>
      </c>
      <c r="BY758" t="s">
        <v>12487</v>
      </c>
      <c r="BZ758" t="s">
        <v>12563</v>
      </c>
      <c r="CA758" t="s">
        <v>12459</v>
      </c>
      <c r="CB758" t="s">
        <v>12862</v>
      </c>
      <c r="CC758" t="s">
        <v>12466</v>
      </c>
      <c r="CD758" t="s">
        <v>12530</v>
      </c>
      <c r="CE758" t="s">
        <v>12469</v>
      </c>
      <c r="CF758" t="s">
        <v>12708</v>
      </c>
      <c r="CG758" t="s">
        <v>12512</v>
      </c>
      <c r="CH758" t="s">
        <v>12545</v>
      </c>
      <c r="CI758" t="s">
        <v>12463</v>
      </c>
      <c r="CJ758" t="s">
        <v>12502</v>
      </c>
      <c r="CK758" t="s">
        <v>13198</v>
      </c>
      <c r="CL758" t="s">
        <v>12597</v>
      </c>
      <c r="CM758" t="s">
        <v>12605</v>
      </c>
      <c r="CN758" t="s">
        <v>12490</v>
      </c>
      <c r="CO758" t="s">
        <v>12799</v>
      </c>
      <c r="CP758" t="s">
        <v>12508</v>
      </c>
      <c r="CQ758" t="s">
        <v>12566</v>
      </c>
      <c r="CR758" t="s">
        <v>12614</v>
      </c>
    </row>
    <row r="759" spans="1:96" hidden="1" x14ac:dyDescent="0.25">
      <c r="A759">
        <v>758</v>
      </c>
      <c r="B759" t="s">
        <v>6265</v>
      </c>
      <c r="C759" t="s">
        <v>6266</v>
      </c>
      <c r="D759">
        <v>11</v>
      </c>
      <c r="E759">
        <v>10</v>
      </c>
      <c r="F759" t="s">
        <v>45</v>
      </c>
      <c r="G759">
        <v>10000</v>
      </c>
      <c r="H759" s="3">
        <f t="shared" si="264"/>
        <v>110000</v>
      </c>
      <c r="I759" s="3">
        <f t="shared" si="265"/>
        <v>100000</v>
      </c>
      <c r="J759">
        <v>1</v>
      </c>
      <c r="K759" s="3" t="str">
        <f t="shared" si="267"/>
        <v>Yes</v>
      </c>
      <c r="L759" s="3" t="str">
        <f t="shared" si="268"/>
        <v>with rating</v>
      </c>
      <c r="M759" s="3">
        <f t="shared" si="269"/>
        <v>1</v>
      </c>
      <c r="N759" s="3" t="str">
        <f t="shared" si="270"/>
        <v>Above average</v>
      </c>
      <c r="O759" s="3">
        <f t="shared" si="271"/>
        <v>0</v>
      </c>
      <c r="P759" s="3">
        <f t="shared" si="272"/>
        <v>0</v>
      </c>
      <c r="Q759" s="3">
        <f t="shared" si="273"/>
        <v>0</v>
      </c>
      <c r="R759" s="3">
        <f t="shared" si="274"/>
        <v>0</v>
      </c>
      <c r="S759" s="3">
        <f t="shared" si="275"/>
        <v>1</v>
      </c>
      <c r="T759" s="3">
        <f t="shared" si="276"/>
        <v>0</v>
      </c>
      <c r="U759" s="3" t="str">
        <f t="shared" si="277"/>
        <v>Very good</v>
      </c>
      <c r="V759">
        <v>4.05</v>
      </c>
      <c r="W759">
        <v>1479</v>
      </c>
      <c r="X759">
        <v>754</v>
      </c>
      <c r="Y759" s="8">
        <f t="shared" si="278"/>
        <v>0.50980392156862742</v>
      </c>
      <c r="Z759">
        <v>329</v>
      </c>
      <c r="AA759">
        <v>219</v>
      </c>
      <c r="AB759">
        <v>73</v>
      </c>
      <c r="AC759">
        <v>104</v>
      </c>
      <c r="AD759" s="9">
        <f t="shared" si="279"/>
        <v>7.0317782285327923E-2</v>
      </c>
      <c r="AE759">
        <v>0</v>
      </c>
      <c r="AF759">
        <v>0</v>
      </c>
      <c r="AG759" s="3" t="str">
        <f t="shared" si="280"/>
        <v>No</v>
      </c>
      <c r="AH759">
        <v>0</v>
      </c>
      <c r="AI759" s="3" t="str">
        <f t="shared" si="281"/>
        <v>No</v>
      </c>
      <c r="AJ759">
        <v>0</v>
      </c>
      <c r="AK759" s="3" t="str">
        <f t="shared" si="282"/>
        <v>No</v>
      </c>
      <c r="AL759" t="s">
        <v>6267</v>
      </c>
      <c r="AM759" t="s">
        <v>85</v>
      </c>
      <c r="AN759" t="s">
        <v>48</v>
      </c>
      <c r="AO759">
        <v>50</v>
      </c>
      <c r="AP759" s="6" t="s">
        <v>12443</v>
      </c>
      <c r="AQ759">
        <v>2</v>
      </c>
      <c r="AR759">
        <v>0</v>
      </c>
      <c r="AS759" s="3" t="str">
        <f t="shared" si="283"/>
        <v>No</v>
      </c>
      <c r="AT759">
        <v>45</v>
      </c>
      <c r="AU759">
        <v>50</v>
      </c>
      <c r="AV759" t="str">
        <f t="shared" si="284"/>
        <v>Yes</v>
      </c>
      <c r="AW759">
        <v>1</v>
      </c>
      <c r="AX759" t="s">
        <v>12445</v>
      </c>
      <c r="AY759" t="s">
        <v>51</v>
      </c>
      <c r="AZ759" s="6" t="s">
        <v>6268</v>
      </c>
      <c r="BA759" t="s">
        <v>6268</v>
      </c>
      <c r="BB759" t="s">
        <v>6269</v>
      </c>
      <c r="BC759" s="3" t="str">
        <f t="shared" si="285"/>
        <v>with rating</v>
      </c>
      <c r="BD759">
        <v>5816</v>
      </c>
      <c r="BE759" s="3">
        <v>83</v>
      </c>
      <c r="BF759" s="8">
        <f t="shared" si="286"/>
        <v>0.83</v>
      </c>
      <c r="BG759" s="5">
        <f t="shared" si="266"/>
        <v>4827.28</v>
      </c>
      <c r="BH759">
        <v>3.9363823933975199</v>
      </c>
      <c r="BI759" t="s">
        <v>6270</v>
      </c>
      <c r="BJ759">
        <v>0</v>
      </c>
      <c r="BK759" s="3" t="str">
        <f t="shared" si="287"/>
        <v>No</v>
      </c>
      <c r="BM759" t="s">
        <v>6271</v>
      </c>
      <c r="BN759" t="s">
        <v>6272</v>
      </c>
      <c r="BO759" t="s">
        <v>6273</v>
      </c>
      <c r="BP759" t="s">
        <v>58</v>
      </c>
      <c r="BQ759" t="s">
        <v>59</v>
      </c>
      <c r="BR759" t="s">
        <v>6267</v>
      </c>
      <c r="BS759" t="s">
        <v>12458</v>
      </c>
      <c r="BT759" t="s">
        <v>12469</v>
      </c>
      <c r="BU759" t="s">
        <v>12510</v>
      </c>
      <c r="BV759" t="s">
        <v>12511</v>
      </c>
      <c r="BW759" t="s">
        <v>12718</v>
      </c>
      <c r="BX759" t="s">
        <v>12586</v>
      </c>
      <c r="BY759" t="s">
        <v>12719</v>
      </c>
      <c r="BZ759" t="s">
        <v>12501</v>
      </c>
      <c r="CA759" t="s">
        <v>14151</v>
      </c>
      <c r="CB759" t="s">
        <v>12690</v>
      </c>
      <c r="CC759" t="s">
        <v>12463</v>
      </c>
      <c r="CD759" t="s">
        <v>12459</v>
      </c>
      <c r="CE759" t="s">
        <v>12505</v>
      </c>
      <c r="CF759" t="s">
        <v>12615</v>
      </c>
      <c r="CG759" t="s">
        <v>12466</v>
      </c>
      <c r="CH759" t="s">
        <v>12720</v>
      </c>
      <c r="CI759" t="s">
        <v>12475</v>
      </c>
      <c r="CJ759" t="s">
        <v>12512</v>
      </c>
      <c r="CK759" t="s">
        <v>12518</v>
      </c>
      <c r="CL759" t="s">
        <v>12515</v>
      </c>
    </row>
    <row r="760" spans="1:96" hidden="1" x14ac:dyDescent="0.25">
      <c r="A760">
        <v>759</v>
      </c>
      <c r="B760" t="s">
        <v>6274</v>
      </c>
      <c r="C760" t="s">
        <v>6274</v>
      </c>
      <c r="D760">
        <v>49</v>
      </c>
      <c r="E760">
        <v>42</v>
      </c>
      <c r="F760" t="s">
        <v>45</v>
      </c>
      <c r="G760">
        <v>100</v>
      </c>
      <c r="H760" s="3">
        <f t="shared" si="264"/>
        <v>4900</v>
      </c>
      <c r="I760" s="3">
        <f t="shared" si="265"/>
        <v>4200</v>
      </c>
      <c r="J760">
        <v>0</v>
      </c>
      <c r="K760" s="3" t="str">
        <f t="shared" si="267"/>
        <v>No</v>
      </c>
      <c r="L760" s="3" t="str">
        <f t="shared" si="268"/>
        <v>with rating</v>
      </c>
      <c r="M760" s="3">
        <f t="shared" si="269"/>
        <v>1</v>
      </c>
      <c r="N760" s="3" t="str">
        <f t="shared" si="270"/>
        <v>Above average</v>
      </c>
      <c r="O760" s="3">
        <f t="shared" si="271"/>
        <v>0</v>
      </c>
      <c r="P760" s="3">
        <f t="shared" si="272"/>
        <v>0</v>
      </c>
      <c r="Q760" s="3">
        <f t="shared" si="273"/>
        <v>0</v>
      </c>
      <c r="R760" s="3">
        <f t="shared" si="274"/>
        <v>0</v>
      </c>
      <c r="S760" s="3">
        <f t="shared" si="275"/>
        <v>0</v>
      </c>
      <c r="T760" s="3">
        <f t="shared" si="276"/>
        <v>1</v>
      </c>
      <c r="U760" s="3" t="str">
        <f t="shared" si="277"/>
        <v>Excellent</v>
      </c>
      <c r="V760">
        <v>4.67</v>
      </c>
      <c r="W760">
        <v>6</v>
      </c>
      <c r="X760">
        <v>4</v>
      </c>
      <c r="Y760" s="8">
        <f t="shared" si="278"/>
        <v>0.66666666666666663</v>
      </c>
      <c r="Z760">
        <v>2</v>
      </c>
      <c r="AA760">
        <v>0</v>
      </c>
      <c r="AB760">
        <v>0</v>
      </c>
      <c r="AC760">
        <v>0</v>
      </c>
      <c r="AD760" s="9">
        <f t="shared" si="279"/>
        <v>0</v>
      </c>
      <c r="AE760">
        <v>1</v>
      </c>
      <c r="AF760">
        <v>0</v>
      </c>
      <c r="AG760" s="3" t="str">
        <f t="shared" si="280"/>
        <v>No</v>
      </c>
      <c r="AH760">
        <v>0</v>
      </c>
      <c r="AI760" s="3" t="str">
        <f t="shared" si="281"/>
        <v>No</v>
      </c>
      <c r="AJ760">
        <v>1</v>
      </c>
      <c r="AK760" s="3" t="str">
        <f t="shared" si="282"/>
        <v>Yes</v>
      </c>
      <c r="AL760" t="s">
        <v>11949</v>
      </c>
      <c r="AM760" t="s">
        <v>6276</v>
      </c>
      <c r="AN760" t="s">
        <v>1120</v>
      </c>
      <c r="AO760">
        <v>2</v>
      </c>
      <c r="AP760" s="6" t="s">
        <v>12444</v>
      </c>
      <c r="AQ760">
        <v>12</v>
      </c>
      <c r="AR760">
        <v>1</v>
      </c>
      <c r="AS760" s="3" t="str">
        <f t="shared" si="283"/>
        <v>Yes</v>
      </c>
      <c r="AT760">
        <v>41</v>
      </c>
      <c r="AU760">
        <v>2</v>
      </c>
      <c r="AV760" t="str">
        <f t="shared" si="284"/>
        <v>No</v>
      </c>
      <c r="AY760" t="s">
        <v>51</v>
      </c>
      <c r="AZ760" s="6" t="s">
        <v>6277</v>
      </c>
      <c r="BA760" t="s">
        <v>6278</v>
      </c>
      <c r="BB760" t="s">
        <v>6279</v>
      </c>
      <c r="BC760" s="3" t="str">
        <f t="shared" si="285"/>
        <v>with rating</v>
      </c>
      <c r="BD760">
        <v>29977</v>
      </c>
      <c r="BE760" s="3">
        <v>90</v>
      </c>
      <c r="BF760" s="8">
        <f t="shared" si="286"/>
        <v>0.9</v>
      </c>
      <c r="BG760" s="5">
        <f t="shared" si="266"/>
        <v>26979.3</v>
      </c>
      <c r="BH760">
        <v>4.2231377389331799</v>
      </c>
      <c r="BI760" t="s">
        <v>6280</v>
      </c>
      <c r="BJ760">
        <v>0</v>
      </c>
      <c r="BK760" s="3" t="str">
        <f t="shared" si="287"/>
        <v>No</v>
      </c>
      <c r="BM760" t="s">
        <v>6281</v>
      </c>
      <c r="BN760" t="s">
        <v>6282</v>
      </c>
      <c r="BO760" t="s">
        <v>6283</v>
      </c>
      <c r="BP760" t="s">
        <v>58</v>
      </c>
      <c r="BQ760" t="s">
        <v>59</v>
      </c>
      <c r="BR760" t="s">
        <v>11949</v>
      </c>
      <c r="BS760" t="s">
        <v>12490</v>
      </c>
      <c r="BT760" t="s">
        <v>12757</v>
      </c>
      <c r="BU760" t="s">
        <v>12519</v>
      </c>
      <c r="BV760" t="s">
        <v>12458</v>
      </c>
      <c r="BW760" t="s">
        <v>12486</v>
      </c>
      <c r="BX760" t="s">
        <v>12568</v>
      </c>
      <c r="BY760" t="s">
        <v>12703</v>
      </c>
      <c r="BZ760" t="s">
        <v>12463</v>
      </c>
      <c r="CA760" t="s">
        <v>12597</v>
      </c>
      <c r="CB760" t="s">
        <v>12618</v>
      </c>
      <c r="CC760" t="s">
        <v>12598</v>
      </c>
      <c r="CD760" t="s">
        <v>12492</v>
      </c>
      <c r="CE760" t="s">
        <v>12493</v>
      </c>
      <c r="CF760" t="s">
        <v>12459</v>
      </c>
      <c r="CG760" t="s">
        <v>12489</v>
      </c>
    </row>
    <row r="761" spans="1:96" hidden="1" x14ac:dyDescent="0.25">
      <c r="A761">
        <v>760</v>
      </c>
      <c r="B761" t="s">
        <v>1746</v>
      </c>
      <c r="C761" t="s">
        <v>11549</v>
      </c>
      <c r="D761">
        <v>5</v>
      </c>
      <c r="E761">
        <v>5</v>
      </c>
      <c r="F761" t="s">
        <v>45</v>
      </c>
      <c r="G761">
        <v>100</v>
      </c>
      <c r="H761" s="3">
        <f t="shared" si="264"/>
        <v>500</v>
      </c>
      <c r="I761" s="3">
        <f t="shared" si="265"/>
        <v>500</v>
      </c>
      <c r="J761">
        <v>1</v>
      </c>
      <c r="K761" s="3" t="str">
        <f t="shared" si="267"/>
        <v>Yes</v>
      </c>
      <c r="L761" s="3" t="str">
        <f t="shared" si="268"/>
        <v>with rating</v>
      </c>
      <c r="M761" s="3">
        <f t="shared" si="269"/>
        <v>1</v>
      </c>
      <c r="N761" s="3" t="str">
        <f t="shared" si="270"/>
        <v>Above average</v>
      </c>
      <c r="O761" s="3">
        <f t="shared" si="271"/>
        <v>0</v>
      </c>
      <c r="P761" s="3">
        <f t="shared" si="272"/>
        <v>0</v>
      </c>
      <c r="Q761" s="3">
        <f t="shared" si="273"/>
        <v>0</v>
      </c>
      <c r="R761" s="3">
        <f t="shared" si="274"/>
        <v>0</v>
      </c>
      <c r="S761" s="3">
        <f t="shared" si="275"/>
        <v>0</v>
      </c>
      <c r="T761" s="3">
        <f t="shared" si="276"/>
        <v>1</v>
      </c>
      <c r="U761" s="3" t="str">
        <f t="shared" si="277"/>
        <v>Excellent</v>
      </c>
      <c r="V761">
        <v>4.83</v>
      </c>
      <c r="W761">
        <v>6</v>
      </c>
      <c r="X761">
        <v>5</v>
      </c>
      <c r="Y761" s="8">
        <f t="shared" si="278"/>
        <v>0.83333333333333337</v>
      </c>
      <c r="Z761">
        <v>1</v>
      </c>
      <c r="AA761">
        <v>0</v>
      </c>
      <c r="AB761">
        <v>0</v>
      </c>
      <c r="AC761">
        <v>0</v>
      </c>
      <c r="AD761" s="9">
        <f t="shared" si="279"/>
        <v>0</v>
      </c>
      <c r="AE761">
        <v>0</v>
      </c>
      <c r="AF761">
        <v>0</v>
      </c>
      <c r="AG761" s="3" t="str">
        <f t="shared" si="280"/>
        <v>No</v>
      </c>
      <c r="AH761">
        <v>0</v>
      </c>
      <c r="AI761" s="3" t="str">
        <f t="shared" si="281"/>
        <v>No</v>
      </c>
      <c r="AJ761">
        <v>0</v>
      </c>
      <c r="AK761" s="3" t="str">
        <f t="shared" si="282"/>
        <v>No</v>
      </c>
      <c r="AL761" t="s">
        <v>11614</v>
      </c>
      <c r="AM761" t="s">
        <v>193</v>
      </c>
      <c r="AN761" t="s">
        <v>64</v>
      </c>
      <c r="AO761">
        <v>1</v>
      </c>
      <c r="AP761" s="6" t="s">
        <v>12443</v>
      </c>
      <c r="AQ761">
        <v>2</v>
      </c>
      <c r="AR761">
        <v>0</v>
      </c>
      <c r="AS761" s="3" t="str">
        <f t="shared" si="283"/>
        <v>No</v>
      </c>
      <c r="AT761">
        <v>40</v>
      </c>
      <c r="AU761">
        <v>50</v>
      </c>
      <c r="AV761" t="str">
        <f t="shared" si="284"/>
        <v>No</v>
      </c>
      <c r="AY761" t="s">
        <v>51</v>
      </c>
      <c r="AZ761" s="6" t="s">
        <v>6284</v>
      </c>
      <c r="BA761" t="s">
        <v>6284</v>
      </c>
      <c r="BB761" t="s">
        <v>6285</v>
      </c>
      <c r="BC761" s="3" t="str">
        <f t="shared" si="285"/>
        <v>with rating</v>
      </c>
      <c r="BD761">
        <v>231</v>
      </c>
      <c r="BE761" s="3">
        <v>59</v>
      </c>
      <c r="BF761" s="8">
        <f t="shared" si="286"/>
        <v>0.59</v>
      </c>
      <c r="BG761" s="5">
        <f t="shared" si="266"/>
        <v>136.29</v>
      </c>
      <c r="BH761">
        <v>3.03896103896103</v>
      </c>
      <c r="BI761" s="1" t="s">
        <v>6286</v>
      </c>
      <c r="BJ761">
        <v>0</v>
      </c>
      <c r="BK761" s="3" t="str">
        <f t="shared" si="287"/>
        <v>No</v>
      </c>
      <c r="BM761" t="s">
        <v>6287</v>
      </c>
      <c r="BN761" t="s">
        <v>6288</v>
      </c>
      <c r="BO761" t="s">
        <v>6289</v>
      </c>
      <c r="BP761" t="s">
        <v>58</v>
      </c>
      <c r="BQ761" t="s">
        <v>59</v>
      </c>
      <c r="BR761" t="s">
        <v>11614</v>
      </c>
      <c r="BS761" t="s">
        <v>12458</v>
      </c>
      <c r="BT761" t="s">
        <v>12469</v>
      </c>
      <c r="BU761" t="s">
        <v>13155</v>
      </c>
      <c r="BV761" t="s">
        <v>12702</v>
      </c>
      <c r="BW761" t="s">
        <v>12521</v>
      </c>
      <c r="BX761" t="s">
        <v>12523</v>
      </c>
      <c r="BY761" t="s">
        <v>12570</v>
      </c>
      <c r="BZ761" t="s">
        <v>12704</v>
      </c>
      <c r="CA761" t="s">
        <v>12607</v>
      </c>
      <c r="CB761" t="s">
        <v>12871</v>
      </c>
      <c r="CC761" t="s">
        <v>12463</v>
      </c>
      <c r="CD761" t="s">
        <v>12519</v>
      </c>
      <c r="CE761" t="s">
        <v>12525</v>
      </c>
      <c r="CF761" t="s">
        <v>12475</v>
      </c>
      <c r="CG761" t="s">
        <v>12459</v>
      </c>
      <c r="CH761" t="s">
        <v>12466</v>
      </c>
      <c r="CI761" t="s">
        <v>12520</v>
      </c>
    </row>
    <row r="762" spans="1:96" hidden="1" x14ac:dyDescent="0.25">
      <c r="A762">
        <v>761</v>
      </c>
      <c r="B762" t="s">
        <v>6290</v>
      </c>
      <c r="C762" t="s">
        <v>6291</v>
      </c>
      <c r="D762">
        <v>4.66</v>
      </c>
      <c r="E762">
        <v>11</v>
      </c>
      <c r="F762" t="s">
        <v>45</v>
      </c>
      <c r="G762">
        <v>100</v>
      </c>
      <c r="H762" s="3">
        <f t="shared" si="264"/>
        <v>466</v>
      </c>
      <c r="I762" s="3">
        <f t="shared" si="265"/>
        <v>1100</v>
      </c>
      <c r="J762">
        <v>1</v>
      </c>
      <c r="K762" s="3" t="str">
        <f t="shared" si="267"/>
        <v>Yes</v>
      </c>
      <c r="L762" s="3" t="str">
        <f t="shared" si="268"/>
        <v>with rating</v>
      </c>
      <c r="M762" s="3">
        <f t="shared" si="269"/>
        <v>1</v>
      </c>
      <c r="N762" s="3" t="str">
        <f t="shared" si="270"/>
        <v>Below average</v>
      </c>
      <c r="O762" s="3">
        <f t="shared" si="271"/>
        <v>0</v>
      </c>
      <c r="P762" s="3">
        <f t="shared" si="272"/>
        <v>0</v>
      </c>
      <c r="Q762" s="3">
        <f t="shared" si="273"/>
        <v>0</v>
      </c>
      <c r="R762" s="3">
        <f t="shared" si="274"/>
        <v>1</v>
      </c>
      <c r="S762" s="3">
        <f t="shared" si="275"/>
        <v>0</v>
      </c>
      <c r="T762" s="3">
        <f t="shared" si="276"/>
        <v>0</v>
      </c>
      <c r="U762" s="3" t="str">
        <f t="shared" si="277"/>
        <v>Good</v>
      </c>
      <c r="V762">
        <v>2.92</v>
      </c>
      <c r="W762">
        <v>24</v>
      </c>
      <c r="X762">
        <v>9</v>
      </c>
      <c r="Y762" s="8">
        <f t="shared" si="278"/>
        <v>0.375</v>
      </c>
      <c r="Z762">
        <v>0</v>
      </c>
      <c r="AA762">
        <v>4</v>
      </c>
      <c r="AB762">
        <v>2</v>
      </c>
      <c r="AC762">
        <v>9</v>
      </c>
      <c r="AD762" s="9">
        <f t="shared" si="279"/>
        <v>0.375</v>
      </c>
      <c r="AE762">
        <v>0</v>
      </c>
      <c r="AF762">
        <v>0</v>
      </c>
      <c r="AG762" s="3" t="str">
        <f t="shared" si="280"/>
        <v>No</v>
      </c>
      <c r="AH762">
        <v>0</v>
      </c>
      <c r="AI762" s="3" t="str">
        <f t="shared" si="281"/>
        <v>No</v>
      </c>
      <c r="AJ762">
        <v>0</v>
      </c>
      <c r="AK762" s="3" t="str">
        <f t="shared" si="282"/>
        <v>No</v>
      </c>
      <c r="AL762" t="s">
        <v>6292</v>
      </c>
      <c r="AM762" t="s">
        <v>85</v>
      </c>
      <c r="AN762" t="s">
        <v>1706</v>
      </c>
      <c r="AO762">
        <v>50</v>
      </c>
      <c r="AP762" s="6" t="s">
        <v>12443</v>
      </c>
      <c r="AQ762">
        <v>1</v>
      </c>
      <c r="AR762">
        <v>0</v>
      </c>
      <c r="AS762" s="3" t="str">
        <f t="shared" si="283"/>
        <v>No</v>
      </c>
      <c r="AT762">
        <v>41</v>
      </c>
      <c r="AU762">
        <v>50</v>
      </c>
      <c r="AV762" t="str">
        <f t="shared" si="284"/>
        <v>No</v>
      </c>
      <c r="AY762" t="s">
        <v>51</v>
      </c>
      <c r="AZ762" s="6" t="s">
        <v>6293</v>
      </c>
      <c r="BA762" t="s">
        <v>6294</v>
      </c>
      <c r="BB762" t="s">
        <v>6295</v>
      </c>
      <c r="BC762" s="3" t="str">
        <f t="shared" si="285"/>
        <v>with rating</v>
      </c>
      <c r="BD762">
        <v>8443</v>
      </c>
      <c r="BE762" s="3">
        <v>91</v>
      </c>
      <c r="BF762" s="8">
        <f t="shared" si="286"/>
        <v>0.91</v>
      </c>
      <c r="BG762" s="5">
        <f t="shared" si="266"/>
        <v>7683.13</v>
      </c>
      <c r="BH762">
        <v>4.2757313751036303</v>
      </c>
      <c r="BI762" t="s">
        <v>6296</v>
      </c>
      <c r="BJ762">
        <v>0</v>
      </c>
      <c r="BK762" s="3" t="str">
        <f t="shared" si="287"/>
        <v>No</v>
      </c>
      <c r="BM762" t="s">
        <v>6297</v>
      </c>
      <c r="BN762" t="s">
        <v>6298</v>
      </c>
      <c r="BO762" t="s">
        <v>6299</v>
      </c>
      <c r="BP762" t="s">
        <v>58</v>
      </c>
      <c r="BQ762" t="s">
        <v>59</v>
      </c>
      <c r="BR762" t="s">
        <v>6292</v>
      </c>
      <c r="BS762" t="s">
        <v>12573</v>
      </c>
      <c r="BT762" t="s">
        <v>12607</v>
      </c>
      <c r="BU762" t="s">
        <v>12708</v>
      </c>
      <c r="BV762" t="s">
        <v>14152</v>
      </c>
      <c r="BW762" t="s">
        <v>12473</v>
      </c>
      <c r="BX762" t="s">
        <v>12554</v>
      </c>
      <c r="BY762" t="s">
        <v>14153</v>
      </c>
      <c r="BZ762" t="s">
        <v>12518</v>
      </c>
      <c r="CA762" t="s">
        <v>12582</v>
      </c>
      <c r="CB762" t="s">
        <v>14154</v>
      </c>
      <c r="CC762" t="s">
        <v>12580</v>
      </c>
    </row>
    <row r="763" spans="1:96" hidden="1" x14ac:dyDescent="0.25">
      <c r="A763">
        <v>762</v>
      </c>
      <c r="B763" t="s">
        <v>1330</v>
      </c>
      <c r="C763" t="s">
        <v>1331</v>
      </c>
      <c r="D763">
        <v>7</v>
      </c>
      <c r="E763">
        <v>6</v>
      </c>
      <c r="F763" t="s">
        <v>45</v>
      </c>
      <c r="G763">
        <v>100</v>
      </c>
      <c r="H763" s="3">
        <f t="shared" si="264"/>
        <v>700</v>
      </c>
      <c r="I763" s="3">
        <f t="shared" si="265"/>
        <v>600</v>
      </c>
      <c r="J763">
        <v>1</v>
      </c>
      <c r="K763" s="3" t="str">
        <f t="shared" si="267"/>
        <v>Yes</v>
      </c>
      <c r="L763" s="3" t="str">
        <f t="shared" si="268"/>
        <v>with rating</v>
      </c>
      <c r="M763" s="3">
        <f t="shared" si="269"/>
        <v>1</v>
      </c>
      <c r="N763" s="3" t="str">
        <f t="shared" si="270"/>
        <v>Below average</v>
      </c>
      <c r="O763" s="3">
        <f t="shared" si="271"/>
        <v>0</v>
      </c>
      <c r="P763" s="3">
        <f t="shared" si="272"/>
        <v>0</v>
      </c>
      <c r="Q763" s="3">
        <f t="shared" si="273"/>
        <v>0</v>
      </c>
      <c r="R763" s="3">
        <f t="shared" si="274"/>
        <v>1</v>
      </c>
      <c r="S763" s="3">
        <f t="shared" si="275"/>
        <v>0</v>
      </c>
      <c r="T763" s="3">
        <f t="shared" si="276"/>
        <v>0</v>
      </c>
      <c r="U763" s="3" t="str">
        <f t="shared" si="277"/>
        <v>Good</v>
      </c>
      <c r="V763">
        <v>3</v>
      </c>
      <c r="W763">
        <v>22</v>
      </c>
      <c r="X763">
        <v>5</v>
      </c>
      <c r="Y763" s="8">
        <f t="shared" si="278"/>
        <v>0.22727272727272727</v>
      </c>
      <c r="Z763">
        <v>3</v>
      </c>
      <c r="AA763">
        <v>7</v>
      </c>
      <c r="AB763">
        <v>1</v>
      </c>
      <c r="AC763">
        <v>6</v>
      </c>
      <c r="AD763" s="9">
        <f t="shared" si="279"/>
        <v>0.27272727272727271</v>
      </c>
      <c r="AE763">
        <v>0</v>
      </c>
      <c r="AF763">
        <v>0</v>
      </c>
      <c r="AG763" s="3" t="str">
        <f t="shared" si="280"/>
        <v>No</v>
      </c>
      <c r="AH763">
        <v>0</v>
      </c>
      <c r="AI763" s="3" t="str">
        <f t="shared" si="281"/>
        <v>No</v>
      </c>
      <c r="AJ763">
        <v>0</v>
      </c>
      <c r="AK763" s="3" t="str">
        <f t="shared" si="282"/>
        <v>No</v>
      </c>
      <c r="AL763" t="s">
        <v>1332</v>
      </c>
      <c r="AM763" t="s">
        <v>85</v>
      </c>
      <c r="AN763" t="s">
        <v>351</v>
      </c>
      <c r="AO763">
        <v>50</v>
      </c>
      <c r="AP763" s="6" t="s">
        <v>12443</v>
      </c>
      <c r="AQ763">
        <v>2</v>
      </c>
      <c r="AR763">
        <v>0</v>
      </c>
      <c r="AS763" s="3" t="str">
        <f t="shared" si="283"/>
        <v>No</v>
      </c>
      <c r="AT763">
        <v>41</v>
      </c>
      <c r="AU763">
        <v>50</v>
      </c>
      <c r="AV763" t="str">
        <f t="shared" si="284"/>
        <v>No</v>
      </c>
      <c r="AY763" t="s">
        <v>51</v>
      </c>
      <c r="AZ763" s="6" t="s">
        <v>3757</v>
      </c>
      <c r="BA763" t="s">
        <v>3757</v>
      </c>
      <c r="BB763" t="s">
        <v>3758</v>
      </c>
      <c r="BC763" s="3" t="str">
        <f t="shared" si="285"/>
        <v>with rating</v>
      </c>
      <c r="BD763">
        <v>3060</v>
      </c>
      <c r="BE763" s="3">
        <v>0</v>
      </c>
      <c r="BF763" s="8">
        <f t="shared" si="286"/>
        <v>0</v>
      </c>
      <c r="BG763" s="5">
        <f t="shared" si="266"/>
        <v>0</v>
      </c>
      <c r="BH763">
        <v>3.9349673202614301</v>
      </c>
      <c r="BI763" t="s">
        <v>3759</v>
      </c>
      <c r="BJ763">
        <v>0</v>
      </c>
      <c r="BK763" s="3" t="str">
        <f t="shared" si="287"/>
        <v>No</v>
      </c>
      <c r="BM763" t="s">
        <v>3760</v>
      </c>
      <c r="BN763" t="s">
        <v>3761</v>
      </c>
      <c r="BO763" t="s">
        <v>3762</v>
      </c>
      <c r="BP763" t="s">
        <v>58</v>
      </c>
      <c r="BQ763" t="s">
        <v>59</v>
      </c>
      <c r="BR763" t="s">
        <v>1332</v>
      </c>
      <c r="BS763" t="s">
        <v>12987</v>
      </c>
      <c r="BT763" t="s">
        <v>12988</v>
      </c>
      <c r="BU763" t="s">
        <v>12459</v>
      </c>
      <c r="BV763" t="s">
        <v>12989</v>
      </c>
      <c r="BW763" t="s">
        <v>12990</v>
      </c>
      <c r="BX763" t="s">
        <v>12991</v>
      </c>
      <c r="BY763" t="s">
        <v>12458</v>
      </c>
      <c r="BZ763" t="s">
        <v>12704</v>
      </c>
      <c r="CA763" t="s">
        <v>12992</v>
      </c>
      <c r="CB763" t="s">
        <v>12993</v>
      </c>
      <c r="CC763" t="s">
        <v>12573</v>
      </c>
      <c r="CD763" t="s">
        <v>12994</v>
      </c>
      <c r="CE763" t="s">
        <v>12995</v>
      </c>
    </row>
    <row r="764" spans="1:96" hidden="1" x14ac:dyDescent="0.25">
      <c r="A764">
        <v>763</v>
      </c>
      <c r="B764" t="s">
        <v>6300</v>
      </c>
      <c r="C764" t="s">
        <v>6301</v>
      </c>
      <c r="D764">
        <v>19</v>
      </c>
      <c r="E764">
        <v>17</v>
      </c>
      <c r="F764" t="s">
        <v>45</v>
      </c>
      <c r="G764">
        <v>1000</v>
      </c>
      <c r="H764" s="3">
        <f t="shared" si="264"/>
        <v>19000</v>
      </c>
      <c r="I764" s="3">
        <f t="shared" si="265"/>
        <v>17000</v>
      </c>
      <c r="J764">
        <v>1</v>
      </c>
      <c r="K764" s="3" t="str">
        <f t="shared" si="267"/>
        <v>Yes</v>
      </c>
      <c r="L764" s="3" t="str">
        <f t="shared" si="268"/>
        <v>with rating</v>
      </c>
      <c r="M764" s="3">
        <f t="shared" si="269"/>
        <v>1</v>
      </c>
      <c r="N764" s="3" t="str">
        <f t="shared" si="270"/>
        <v>Below average</v>
      </c>
      <c r="O764" s="3">
        <f t="shared" si="271"/>
        <v>0</v>
      </c>
      <c r="P764" s="3">
        <f t="shared" si="272"/>
        <v>0</v>
      </c>
      <c r="Q764" s="3">
        <f t="shared" si="273"/>
        <v>0</v>
      </c>
      <c r="R764" s="3">
        <f t="shared" si="274"/>
        <v>1</v>
      </c>
      <c r="S764" s="3">
        <f t="shared" si="275"/>
        <v>0</v>
      </c>
      <c r="T764" s="3">
        <f t="shared" si="276"/>
        <v>0</v>
      </c>
      <c r="U764" s="3" t="str">
        <f t="shared" si="277"/>
        <v>Good</v>
      </c>
      <c r="V764">
        <v>3.4</v>
      </c>
      <c r="W764">
        <v>255</v>
      </c>
      <c r="X764">
        <v>96</v>
      </c>
      <c r="Y764" s="8">
        <f t="shared" si="278"/>
        <v>0.37647058823529411</v>
      </c>
      <c r="Z764">
        <v>44</v>
      </c>
      <c r="AA764">
        <v>37</v>
      </c>
      <c r="AB764">
        <v>23</v>
      </c>
      <c r="AC764">
        <v>55</v>
      </c>
      <c r="AD764" s="9">
        <f t="shared" si="279"/>
        <v>0.21568627450980393</v>
      </c>
      <c r="AE764">
        <v>0</v>
      </c>
      <c r="AF764">
        <v>0</v>
      </c>
      <c r="AG764" s="3" t="str">
        <f t="shared" si="280"/>
        <v>No</v>
      </c>
      <c r="AH764">
        <v>0</v>
      </c>
      <c r="AI764" s="3" t="str">
        <f t="shared" si="281"/>
        <v>No</v>
      </c>
      <c r="AJ764">
        <v>0</v>
      </c>
      <c r="AK764" s="3" t="str">
        <f t="shared" si="282"/>
        <v>No</v>
      </c>
      <c r="AL764" t="s">
        <v>6302</v>
      </c>
      <c r="AM764" t="s">
        <v>6303</v>
      </c>
      <c r="AN764" t="s">
        <v>64</v>
      </c>
      <c r="AO764">
        <v>49</v>
      </c>
      <c r="AP764" s="6" t="s">
        <v>12443</v>
      </c>
      <c r="AQ764">
        <v>5</v>
      </c>
      <c r="AR764">
        <v>0</v>
      </c>
      <c r="AS764" s="3" t="str">
        <f t="shared" si="283"/>
        <v>No</v>
      </c>
      <c r="AT764">
        <v>21</v>
      </c>
      <c r="AU764">
        <v>50</v>
      </c>
      <c r="AV764" t="str">
        <f t="shared" si="284"/>
        <v>No</v>
      </c>
      <c r="AY764" t="s">
        <v>51</v>
      </c>
      <c r="AZ764" s="6" t="s">
        <v>6304</v>
      </c>
      <c r="BA764" t="s">
        <v>6305</v>
      </c>
      <c r="BB764" t="s">
        <v>6306</v>
      </c>
      <c r="BC764" s="3" t="str">
        <f t="shared" si="285"/>
        <v>with rating</v>
      </c>
      <c r="BD764">
        <v>18762</v>
      </c>
      <c r="BE764" s="3">
        <v>80</v>
      </c>
      <c r="BF764" s="8">
        <f t="shared" si="286"/>
        <v>0.8</v>
      </c>
      <c r="BG764" s="5">
        <f t="shared" si="266"/>
        <v>15009.6</v>
      </c>
      <c r="BH764">
        <v>3.7605798955335201</v>
      </c>
      <c r="BI764" t="s">
        <v>6307</v>
      </c>
      <c r="BJ764">
        <v>1</v>
      </c>
      <c r="BK764" s="3" t="str">
        <f t="shared" si="287"/>
        <v>Yes</v>
      </c>
      <c r="BL764" t="s">
        <v>6308</v>
      </c>
      <c r="BM764" t="s">
        <v>6309</v>
      </c>
      <c r="BN764" t="s">
        <v>6310</v>
      </c>
      <c r="BO764" t="s">
        <v>6311</v>
      </c>
      <c r="BP764" t="s">
        <v>58</v>
      </c>
      <c r="BQ764" t="s">
        <v>59</v>
      </c>
      <c r="BR764" t="s">
        <v>6302</v>
      </c>
      <c r="BS764" t="s">
        <v>12458</v>
      </c>
      <c r="BT764" t="s">
        <v>12459</v>
      </c>
      <c r="BU764" t="s">
        <v>12560</v>
      </c>
      <c r="BV764" t="s">
        <v>12486</v>
      </c>
      <c r="BW764" t="s">
        <v>12744</v>
      </c>
      <c r="BX764" t="s">
        <v>12563</v>
      </c>
      <c r="BY764" t="s">
        <v>12597</v>
      </c>
      <c r="BZ764" t="s">
        <v>12490</v>
      </c>
      <c r="CA764" t="s">
        <v>12559</v>
      </c>
      <c r="CB764" t="s">
        <v>12562</v>
      </c>
      <c r="CC764" t="s">
        <v>12557</v>
      </c>
      <c r="CD764" t="s">
        <v>12515</v>
      </c>
      <c r="CE764" t="s">
        <v>12512</v>
      </c>
      <c r="CF764" t="s">
        <v>14155</v>
      </c>
      <c r="CG764" t="s">
        <v>12545</v>
      </c>
      <c r="CH764" t="s">
        <v>12463</v>
      </c>
      <c r="CI764" t="s">
        <v>12587</v>
      </c>
      <c r="CJ764" t="s">
        <v>12555</v>
      </c>
      <c r="CK764" t="s">
        <v>12752</v>
      </c>
      <c r="CL764" t="s">
        <v>12477</v>
      </c>
      <c r="CM764" t="s">
        <v>14156</v>
      </c>
      <c r="CN764" t="s">
        <v>12622</v>
      </c>
      <c r="CO764" t="s">
        <v>12508</v>
      </c>
    </row>
    <row r="765" spans="1:96" hidden="1" x14ac:dyDescent="0.25">
      <c r="A765">
        <v>764</v>
      </c>
      <c r="B765" t="s">
        <v>11950</v>
      </c>
      <c r="C765" t="s">
        <v>11951</v>
      </c>
      <c r="D765">
        <v>23</v>
      </c>
      <c r="E765">
        <v>118</v>
      </c>
      <c r="F765" t="s">
        <v>45</v>
      </c>
      <c r="G765">
        <v>100</v>
      </c>
      <c r="H765" s="3">
        <f t="shared" si="264"/>
        <v>2300</v>
      </c>
      <c r="I765" s="3">
        <f t="shared" si="265"/>
        <v>11800</v>
      </c>
      <c r="J765">
        <v>0</v>
      </c>
      <c r="K765" s="3" t="str">
        <f t="shared" si="267"/>
        <v>No</v>
      </c>
      <c r="L765" s="3" t="str">
        <f t="shared" si="268"/>
        <v>with rating</v>
      </c>
      <c r="M765" s="3">
        <f t="shared" si="269"/>
        <v>1</v>
      </c>
      <c r="N765" s="3" t="str">
        <f t="shared" si="270"/>
        <v>Above average</v>
      </c>
      <c r="O765" s="3">
        <f t="shared" si="271"/>
        <v>0</v>
      </c>
      <c r="P765" s="3">
        <f t="shared" si="272"/>
        <v>0</v>
      </c>
      <c r="Q765" s="3">
        <f t="shared" si="273"/>
        <v>0</v>
      </c>
      <c r="R765" s="3">
        <f t="shared" si="274"/>
        <v>0</v>
      </c>
      <c r="S765" s="3">
        <f t="shared" si="275"/>
        <v>1</v>
      </c>
      <c r="T765" s="3">
        <f t="shared" si="276"/>
        <v>0</v>
      </c>
      <c r="U765" s="3" t="str">
        <f t="shared" si="277"/>
        <v>Very good</v>
      </c>
      <c r="V765">
        <v>3.86</v>
      </c>
      <c r="W765">
        <v>118</v>
      </c>
      <c r="X765">
        <v>63</v>
      </c>
      <c r="Y765" s="8">
        <f t="shared" si="278"/>
        <v>0.53389830508474578</v>
      </c>
      <c r="Z765">
        <v>16</v>
      </c>
      <c r="AA765">
        <v>16</v>
      </c>
      <c r="AB765">
        <v>6</v>
      </c>
      <c r="AC765">
        <v>17</v>
      </c>
      <c r="AD765" s="9">
        <f t="shared" si="279"/>
        <v>0.1440677966101695</v>
      </c>
      <c r="AE765">
        <v>0</v>
      </c>
      <c r="AF765">
        <v>0</v>
      </c>
      <c r="AG765" s="3" t="str">
        <f t="shared" si="280"/>
        <v>No</v>
      </c>
      <c r="AH765">
        <v>0</v>
      </c>
      <c r="AI765" s="3" t="str">
        <f t="shared" si="281"/>
        <v>No</v>
      </c>
      <c r="AJ765">
        <v>0</v>
      </c>
      <c r="AK765" s="3" t="str">
        <f t="shared" si="282"/>
        <v>No</v>
      </c>
      <c r="AL765" t="s">
        <v>11952</v>
      </c>
      <c r="AM765" t="s">
        <v>182</v>
      </c>
      <c r="AN765" t="s">
        <v>48</v>
      </c>
      <c r="AO765">
        <v>50</v>
      </c>
      <c r="AP765" s="6" t="s">
        <v>12443</v>
      </c>
      <c r="AQ765">
        <v>6</v>
      </c>
      <c r="AR765">
        <v>0</v>
      </c>
      <c r="AS765" s="3" t="str">
        <f t="shared" si="283"/>
        <v>No</v>
      </c>
      <c r="AT765">
        <v>54</v>
      </c>
      <c r="AU765">
        <v>50</v>
      </c>
      <c r="AV765" t="str">
        <f t="shared" si="284"/>
        <v>No</v>
      </c>
      <c r="AY765" t="s">
        <v>51</v>
      </c>
      <c r="AZ765" s="6" t="s">
        <v>3951</v>
      </c>
      <c r="BA765" t="s">
        <v>3951</v>
      </c>
      <c r="BB765" t="s">
        <v>3952</v>
      </c>
      <c r="BC765" s="3" t="str">
        <f t="shared" si="285"/>
        <v>with rating</v>
      </c>
      <c r="BD765">
        <v>8117</v>
      </c>
      <c r="BE765" s="3">
        <v>86</v>
      </c>
      <c r="BF765" s="8">
        <f t="shared" si="286"/>
        <v>0.86</v>
      </c>
      <c r="BG765" s="5">
        <f t="shared" si="266"/>
        <v>6980.62</v>
      </c>
      <c r="BH765">
        <v>4.0649254650733004</v>
      </c>
      <c r="BI765" t="s">
        <v>3953</v>
      </c>
      <c r="BJ765">
        <v>0</v>
      </c>
      <c r="BK765" s="3" t="str">
        <f t="shared" si="287"/>
        <v>No</v>
      </c>
      <c r="BM765" t="s">
        <v>6315</v>
      </c>
      <c r="BN765" t="s">
        <v>6316</v>
      </c>
      <c r="BO765" t="s">
        <v>6317</v>
      </c>
      <c r="BP765" t="s">
        <v>58</v>
      </c>
      <c r="BQ765" t="s">
        <v>59</v>
      </c>
      <c r="BR765" t="s">
        <v>11952</v>
      </c>
      <c r="BS765" t="s">
        <v>12458</v>
      </c>
      <c r="BT765" t="s">
        <v>12492</v>
      </c>
      <c r="BU765" t="s">
        <v>12519</v>
      </c>
      <c r="BV765" t="s">
        <v>12496</v>
      </c>
      <c r="BW765" t="s">
        <v>13040</v>
      </c>
      <c r="BX765" t="s">
        <v>12508</v>
      </c>
      <c r="BY765" t="s">
        <v>12486</v>
      </c>
      <c r="BZ765" t="s">
        <v>12545</v>
      </c>
      <c r="CA765" t="s">
        <v>14157</v>
      </c>
      <c r="CB765" t="s">
        <v>12560</v>
      </c>
      <c r="CC765" t="s">
        <v>12563</v>
      </c>
      <c r="CD765" t="s">
        <v>12564</v>
      </c>
      <c r="CE765" t="s">
        <v>12580</v>
      </c>
      <c r="CF765" t="s">
        <v>12598</v>
      </c>
      <c r="CG765" t="s">
        <v>12463</v>
      </c>
      <c r="CH765" t="s">
        <v>12493</v>
      </c>
      <c r="CI765" t="s">
        <v>12475</v>
      </c>
      <c r="CJ765" t="s">
        <v>12459</v>
      </c>
      <c r="CK765" t="s">
        <v>12466</v>
      </c>
      <c r="CL765" t="s">
        <v>12581</v>
      </c>
      <c r="CM765" t="s">
        <v>12599</v>
      </c>
    </row>
    <row r="766" spans="1:96" hidden="1" x14ac:dyDescent="0.25">
      <c r="A766">
        <v>765</v>
      </c>
      <c r="B766" t="s">
        <v>6318</v>
      </c>
      <c r="C766" t="s">
        <v>6319</v>
      </c>
      <c r="D766">
        <v>9</v>
      </c>
      <c r="E766">
        <v>10</v>
      </c>
      <c r="F766" t="s">
        <v>45</v>
      </c>
      <c r="G766">
        <v>100</v>
      </c>
      <c r="H766" s="3">
        <f t="shared" si="264"/>
        <v>900</v>
      </c>
      <c r="I766" s="3">
        <f t="shared" si="265"/>
        <v>1000</v>
      </c>
      <c r="J766">
        <v>1</v>
      </c>
      <c r="K766" s="3" t="str">
        <f t="shared" si="267"/>
        <v>Yes</v>
      </c>
      <c r="L766" s="3" t="str">
        <f t="shared" si="268"/>
        <v>with rating</v>
      </c>
      <c r="M766" s="3">
        <f t="shared" si="269"/>
        <v>1</v>
      </c>
      <c r="N766" s="3" t="str">
        <f t="shared" si="270"/>
        <v>Above average</v>
      </c>
      <c r="O766" s="3">
        <f t="shared" si="271"/>
        <v>0</v>
      </c>
      <c r="P766" s="3">
        <f t="shared" si="272"/>
        <v>0</v>
      </c>
      <c r="Q766" s="3">
        <f t="shared" si="273"/>
        <v>0</v>
      </c>
      <c r="R766" s="3">
        <f t="shared" si="274"/>
        <v>0</v>
      </c>
      <c r="S766" s="3">
        <f t="shared" si="275"/>
        <v>1</v>
      </c>
      <c r="T766" s="3">
        <f t="shared" si="276"/>
        <v>0</v>
      </c>
      <c r="U766" s="3" t="str">
        <f t="shared" si="277"/>
        <v>Very good</v>
      </c>
      <c r="V766">
        <v>3.84</v>
      </c>
      <c r="W766">
        <v>51</v>
      </c>
      <c r="X766">
        <v>27</v>
      </c>
      <c r="Y766" s="8">
        <f t="shared" si="278"/>
        <v>0.52941176470588236</v>
      </c>
      <c r="Z766">
        <v>6</v>
      </c>
      <c r="AA766">
        <v>8</v>
      </c>
      <c r="AB766">
        <v>3</v>
      </c>
      <c r="AC766">
        <v>7</v>
      </c>
      <c r="AD766" s="9">
        <f t="shared" si="279"/>
        <v>0.13725490196078433</v>
      </c>
      <c r="AE766">
        <v>0</v>
      </c>
      <c r="AF766">
        <v>0</v>
      </c>
      <c r="AG766" s="3" t="str">
        <f t="shared" si="280"/>
        <v>No</v>
      </c>
      <c r="AH766">
        <v>0</v>
      </c>
      <c r="AI766" s="3" t="str">
        <f t="shared" si="281"/>
        <v>No</v>
      </c>
      <c r="AJ766">
        <v>0</v>
      </c>
      <c r="AK766" s="3" t="str">
        <f t="shared" si="282"/>
        <v>No</v>
      </c>
      <c r="AL766" t="s">
        <v>6320</v>
      </c>
      <c r="AM766" t="s">
        <v>47</v>
      </c>
      <c r="AN766" t="s">
        <v>6321</v>
      </c>
      <c r="AO766">
        <v>2</v>
      </c>
      <c r="AP766" s="6" t="s">
        <v>12443</v>
      </c>
      <c r="AQ766">
        <v>3</v>
      </c>
      <c r="AR766">
        <v>0</v>
      </c>
      <c r="AS766" s="3" t="str">
        <f t="shared" si="283"/>
        <v>No</v>
      </c>
      <c r="AT766">
        <v>39</v>
      </c>
      <c r="AU766">
        <v>50</v>
      </c>
      <c r="AV766" t="str">
        <f t="shared" si="284"/>
        <v>No</v>
      </c>
      <c r="AY766" t="s">
        <v>51</v>
      </c>
      <c r="AZ766" s="6" t="s">
        <v>6322</v>
      </c>
      <c r="BA766" t="s">
        <v>6323</v>
      </c>
      <c r="BB766" t="s">
        <v>6324</v>
      </c>
      <c r="BC766" s="3" t="str">
        <f t="shared" si="285"/>
        <v>with rating</v>
      </c>
      <c r="BD766">
        <v>1078</v>
      </c>
      <c r="BE766" s="3">
        <v>0</v>
      </c>
      <c r="BF766" s="8">
        <f t="shared" si="286"/>
        <v>0</v>
      </c>
      <c r="BG766" s="5">
        <f t="shared" si="266"/>
        <v>0</v>
      </c>
      <c r="BH766">
        <v>3.6512059369202201</v>
      </c>
      <c r="BI766" t="s">
        <v>6325</v>
      </c>
      <c r="BJ766">
        <v>0</v>
      </c>
      <c r="BK766" s="3" t="str">
        <f t="shared" si="287"/>
        <v>No</v>
      </c>
      <c r="BM766" t="s">
        <v>6326</v>
      </c>
      <c r="BN766" t="s">
        <v>6327</v>
      </c>
      <c r="BO766" t="s">
        <v>6328</v>
      </c>
      <c r="BP766" t="s">
        <v>58</v>
      </c>
      <c r="BQ766" t="s">
        <v>59</v>
      </c>
      <c r="BR766" t="s">
        <v>6320</v>
      </c>
      <c r="BS766" t="s">
        <v>12458</v>
      </c>
      <c r="BT766" t="s">
        <v>14158</v>
      </c>
      <c r="BU766" t="s">
        <v>14159</v>
      </c>
      <c r="BV766" t="s">
        <v>12463</v>
      </c>
      <c r="BW766" t="s">
        <v>12493</v>
      </c>
      <c r="BX766" t="s">
        <v>12477</v>
      </c>
      <c r="BY766" t="s">
        <v>12475</v>
      </c>
      <c r="BZ766" t="s">
        <v>13373</v>
      </c>
      <c r="CA766" t="s">
        <v>12784</v>
      </c>
      <c r="CB766" t="s">
        <v>13512</v>
      </c>
      <c r="CC766" t="s">
        <v>12783</v>
      </c>
      <c r="CD766" t="s">
        <v>13925</v>
      </c>
      <c r="CE766" t="s">
        <v>12529</v>
      </c>
    </row>
    <row r="767" spans="1:96" hidden="1" x14ac:dyDescent="0.25">
      <c r="A767">
        <v>766</v>
      </c>
      <c r="B767" t="s">
        <v>6329</v>
      </c>
      <c r="C767" t="s">
        <v>6330</v>
      </c>
      <c r="D767">
        <v>6</v>
      </c>
      <c r="E767">
        <v>34</v>
      </c>
      <c r="F767" t="s">
        <v>45</v>
      </c>
      <c r="G767">
        <v>1000</v>
      </c>
      <c r="H767" s="3">
        <f t="shared" si="264"/>
        <v>6000</v>
      </c>
      <c r="I767" s="3">
        <f t="shared" si="265"/>
        <v>34000</v>
      </c>
      <c r="J767">
        <v>0</v>
      </c>
      <c r="K767" s="3" t="str">
        <f t="shared" si="267"/>
        <v>No</v>
      </c>
      <c r="L767" s="3" t="str">
        <f t="shared" si="268"/>
        <v>with rating</v>
      </c>
      <c r="M767" s="3">
        <f t="shared" si="269"/>
        <v>1</v>
      </c>
      <c r="N767" s="3" t="str">
        <f t="shared" si="270"/>
        <v>Below average</v>
      </c>
      <c r="O767" s="3">
        <f t="shared" si="271"/>
        <v>0</v>
      </c>
      <c r="P767" s="3">
        <f t="shared" si="272"/>
        <v>0</v>
      </c>
      <c r="Q767" s="3">
        <f t="shared" si="273"/>
        <v>0</v>
      </c>
      <c r="R767" s="3">
        <f t="shared" si="274"/>
        <v>1</v>
      </c>
      <c r="S767" s="3">
        <f t="shared" si="275"/>
        <v>0</v>
      </c>
      <c r="T767" s="3">
        <f t="shared" si="276"/>
        <v>0</v>
      </c>
      <c r="U767" s="3" t="str">
        <f t="shared" si="277"/>
        <v>Good</v>
      </c>
      <c r="V767">
        <v>3.41</v>
      </c>
      <c r="W767">
        <v>106</v>
      </c>
      <c r="X767">
        <v>35</v>
      </c>
      <c r="Y767" s="8">
        <f t="shared" si="278"/>
        <v>0.330188679245283</v>
      </c>
      <c r="Z767">
        <v>19</v>
      </c>
      <c r="AA767">
        <v>22</v>
      </c>
      <c r="AB767">
        <v>14</v>
      </c>
      <c r="AC767">
        <v>16</v>
      </c>
      <c r="AD767" s="9">
        <f t="shared" si="279"/>
        <v>0.15094339622641509</v>
      </c>
      <c r="AE767">
        <v>0</v>
      </c>
      <c r="AF767">
        <v>0</v>
      </c>
      <c r="AG767" s="3" t="str">
        <f t="shared" si="280"/>
        <v>No</v>
      </c>
      <c r="AH767">
        <v>0</v>
      </c>
      <c r="AI767" s="3" t="str">
        <f t="shared" si="281"/>
        <v>No</v>
      </c>
      <c r="AJ767">
        <v>0</v>
      </c>
      <c r="AK767" s="3" t="str">
        <f t="shared" si="282"/>
        <v>No</v>
      </c>
      <c r="AL767" t="s">
        <v>6331</v>
      </c>
      <c r="AM767" t="s">
        <v>340</v>
      </c>
      <c r="AN767" t="s">
        <v>96</v>
      </c>
      <c r="AO767">
        <v>50</v>
      </c>
      <c r="AP767" s="6" t="s">
        <v>12443</v>
      </c>
      <c r="AQ767">
        <v>2</v>
      </c>
      <c r="AR767">
        <v>0</v>
      </c>
      <c r="AS767" s="3" t="str">
        <f t="shared" si="283"/>
        <v>No</v>
      </c>
      <c r="AT767">
        <v>43</v>
      </c>
      <c r="AU767">
        <v>50</v>
      </c>
      <c r="AV767" t="str">
        <f t="shared" si="284"/>
        <v>Yes</v>
      </c>
      <c r="AW767">
        <v>1</v>
      </c>
      <c r="AX767" t="s">
        <v>12445</v>
      </c>
      <c r="AY767" t="s">
        <v>51</v>
      </c>
      <c r="AZ767" s="6" t="s">
        <v>5827</v>
      </c>
      <c r="BA767" t="s">
        <v>5827</v>
      </c>
      <c r="BB767" t="s">
        <v>6332</v>
      </c>
      <c r="BC767" s="3" t="str">
        <f t="shared" si="285"/>
        <v>with rating</v>
      </c>
      <c r="BD767">
        <v>2044</v>
      </c>
      <c r="BE767" s="3">
        <v>0</v>
      </c>
      <c r="BF767" s="8">
        <f t="shared" si="286"/>
        <v>0</v>
      </c>
      <c r="BG767" s="5">
        <f t="shared" si="266"/>
        <v>0</v>
      </c>
      <c r="BH767">
        <v>4.0029354207436398</v>
      </c>
      <c r="BI767" t="s">
        <v>5829</v>
      </c>
      <c r="BJ767">
        <v>0</v>
      </c>
      <c r="BK767" s="3" t="str">
        <f t="shared" si="287"/>
        <v>No</v>
      </c>
      <c r="BM767" t="s">
        <v>6333</v>
      </c>
      <c r="BN767" t="s">
        <v>6334</v>
      </c>
      <c r="BO767" t="s">
        <v>6335</v>
      </c>
      <c r="BP767" t="s">
        <v>58</v>
      </c>
      <c r="BQ767" t="s">
        <v>59</v>
      </c>
      <c r="BR767" t="s">
        <v>6331</v>
      </c>
      <c r="BS767" t="s">
        <v>12847</v>
      </c>
      <c r="BT767" t="s">
        <v>12459</v>
      </c>
      <c r="BU767" t="s">
        <v>13863</v>
      </c>
      <c r="BV767" t="s">
        <v>12821</v>
      </c>
      <c r="BW767" t="s">
        <v>12610</v>
      </c>
      <c r="BX767" t="s">
        <v>12611</v>
      </c>
      <c r="BY767" t="s">
        <v>13162</v>
      </c>
      <c r="BZ767" t="s">
        <v>12851</v>
      </c>
      <c r="CA767" t="s">
        <v>13780</v>
      </c>
      <c r="CB767" t="s">
        <v>12898</v>
      </c>
      <c r="CC767" t="s">
        <v>12613</v>
      </c>
      <c r="CD767" t="s">
        <v>12475</v>
      </c>
      <c r="CE767" t="s">
        <v>12647</v>
      </c>
      <c r="CF767" t="s">
        <v>12614</v>
      </c>
      <c r="CG767" t="s">
        <v>12493</v>
      </c>
      <c r="CH767" t="s">
        <v>12502</v>
      </c>
      <c r="CI767" t="s">
        <v>12463</v>
      </c>
      <c r="CJ767" t="s">
        <v>14160</v>
      </c>
    </row>
    <row r="768" spans="1:96" hidden="1" x14ac:dyDescent="0.25">
      <c r="A768">
        <v>767</v>
      </c>
      <c r="B768" t="s">
        <v>6336</v>
      </c>
      <c r="C768" t="s">
        <v>6337</v>
      </c>
      <c r="D768">
        <v>14</v>
      </c>
      <c r="E768">
        <v>92</v>
      </c>
      <c r="F768" t="s">
        <v>45</v>
      </c>
      <c r="G768">
        <v>100</v>
      </c>
      <c r="H768" s="3">
        <f t="shared" si="264"/>
        <v>1400</v>
      </c>
      <c r="I768" s="3">
        <f t="shared" si="265"/>
        <v>9200</v>
      </c>
      <c r="J768">
        <v>0</v>
      </c>
      <c r="K768" s="3" t="str">
        <f t="shared" si="267"/>
        <v>No</v>
      </c>
      <c r="L768" s="3" t="str">
        <f t="shared" si="268"/>
        <v>with rating</v>
      </c>
      <c r="M768" s="3">
        <f t="shared" si="269"/>
        <v>1</v>
      </c>
      <c r="N768" s="3" t="str">
        <f t="shared" si="270"/>
        <v>Above average</v>
      </c>
      <c r="O768" s="3">
        <f t="shared" si="271"/>
        <v>0</v>
      </c>
      <c r="P768" s="3">
        <f t="shared" si="272"/>
        <v>0</v>
      </c>
      <c r="Q768" s="3">
        <f t="shared" si="273"/>
        <v>0</v>
      </c>
      <c r="R768" s="3">
        <f t="shared" si="274"/>
        <v>0</v>
      </c>
      <c r="S768" s="3">
        <f t="shared" si="275"/>
        <v>1</v>
      </c>
      <c r="T768" s="3">
        <f t="shared" si="276"/>
        <v>0</v>
      </c>
      <c r="U768" s="3" t="str">
        <f t="shared" si="277"/>
        <v>Very good</v>
      </c>
      <c r="V768">
        <v>3.92</v>
      </c>
      <c r="W768">
        <v>25</v>
      </c>
      <c r="X768">
        <v>8</v>
      </c>
      <c r="Y768" s="8">
        <f t="shared" si="278"/>
        <v>0.32</v>
      </c>
      <c r="Z768">
        <v>11</v>
      </c>
      <c r="AA768">
        <v>4</v>
      </c>
      <c r="AB768">
        <v>0</v>
      </c>
      <c r="AC768">
        <v>2</v>
      </c>
      <c r="AD768" s="9">
        <f t="shared" si="279"/>
        <v>0.08</v>
      </c>
      <c r="AE768">
        <v>0</v>
      </c>
      <c r="AF768">
        <v>0</v>
      </c>
      <c r="AG768" s="3" t="str">
        <f t="shared" si="280"/>
        <v>No</v>
      </c>
      <c r="AH768">
        <v>0</v>
      </c>
      <c r="AI768" s="3" t="str">
        <f t="shared" si="281"/>
        <v>No</v>
      </c>
      <c r="AJ768">
        <v>0</v>
      </c>
      <c r="AK768" s="3" t="str">
        <f t="shared" si="282"/>
        <v>No</v>
      </c>
      <c r="AL768" t="s">
        <v>11953</v>
      </c>
      <c r="AM768" t="s">
        <v>193</v>
      </c>
      <c r="AN768" t="s">
        <v>48</v>
      </c>
      <c r="AO768">
        <v>50</v>
      </c>
      <c r="AP768" s="6" t="s">
        <v>12443</v>
      </c>
      <c r="AQ768">
        <v>4</v>
      </c>
      <c r="AR768">
        <v>0</v>
      </c>
      <c r="AS768" s="3" t="str">
        <f t="shared" si="283"/>
        <v>No</v>
      </c>
      <c r="AT768">
        <v>40</v>
      </c>
      <c r="AU768">
        <v>50</v>
      </c>
      <c r="AV768" t="str">
        <f t="shared" si="284"/>
        <v>No</v>
      </c>
      <c r="AY768" t="s">
        <v>51</v>
      </c>
      <c r="AZ768" s="6" t="s">
        <v>6339</v>
      </c>
      <c r="BA768" t="s">
        <v>6339</v>
      </c>
      <c r="BB768" t="s">
        <v>6340</v>
      </c>
      <c r="BC768" s="3" t="str">
        <f t="shared" si="285"/>
        <v>with rating</v>
      </c>
      <c r="BD768">
        <v>7328</v>
      </c>
      <c r="BE768" s="3">
        <v>89</v>
      </c>
      <c r="BF768" s="8">
        <f t="shared" si="286"/>
        <v>0.89</v>
      </c>
      <c r="BG768" s="5">
        <f t="shared" si="266"/>
        <v>6521.92</v>
      </c>
      <c r="BH768">
        <v>4.2276200873362404</v>
      </c>
      <c r="BI768" t="s">
        <v>6341</v>
      </c>
      <c r="BJ768">
        <v>0</v>
      </c>
      <c r="BK768" s="3" t="str">
        <f t="shared" si="287"/>
        <v>No</v>
      </c>
      <c r="BM768" t="s">
        <v>6342</v>
      </c>
      <c r="BN768" t="s">
        <v>6343</v>
      </c>
      <c r="BO768" t="s">
        <v>6344</v>
      </c>
      <c r="BP768" t="s">
        <v>58</v>
      </c>
      <c r="BQ768" t="s">
        <v>59</v>
      </c>
      <c r="BR768" t="s">
        <v>11953</v>
      </c>
      <c r="BS768" t="s">
        <v>12459</v>
      </c>
      <c r="BT768" t="s">
        <v>12560</v>
      </c>
      <c r="BU768" t="s">
        <v>12561</v>
      </c>
      <c r="BV768" t="s">
        <v>12486</v>
      </c>
      <c r="BW768" t="s">
        <v>12501</v>
      </c>
      <c r="BX768" t="s">
        <v>12463</v>
      </c>
      <c r="BY768" t="s">
        <v>12597</v>
      </c>
      <c r="BZ768" t="s">
        <v>14161</v>
      </c>
      <c r="CA768" t="s">
        <v>14162</v>
      </c>
      <c r="CB768" t="s">
        <v>12565</v>
      </c>
      <c r="CC768" t="s">
        <v>12562</v>
      </c>
      <c r="CD768" t="s">
        <v>14163</v>
      </c>
      <c r="CE768" t="s">
        <v>12475</v>
      </c>
      <c r="CF768" t="s">
        <v>12490</v>
      </c>
      <c r="CG768" t="s">
        <v>14164</v>
      </c>
      <c r="CH768" t="s">
        <v>12515</v>
      </c>
      <c r="CI768" t="s">
        <v>12512</v>
      </c>
      <c r="CJ768" t="s">
        <v>14165</v>
      </c>
      <c r="CK768" t="s">
        <v>12585</v>
      </c>
      <c r="CL768" t="s">
        <v>12584</v>
      </c>
      <c r="CM768" t="s">
        <v>12469</v>
      </c>
      <c r="CN768" t="s">
        <v>14166</v>
      </c>
      <c r="CO768" t="s">
        <v>12622</v>
      </c>
      <c r="CP768" t="s">
        <v>12508</v>
      </c>
    </row>
    <row r="769" spans="1:93" hidden="1" x14ac:dyDescent="0.25">
      <c r="A769">
        <v>768</v>
      </c>
      <c r="B769" t="s">
        <v>6345</v>
      </c>
      <c r="C769" t="s">
        <v>11954</v>
      </c>
      <c r="D769">
        <v>22</v>
      </c>
      <c r="E769">
        <v>19</v>
      </c>
      <c r="F769" t="s">
        <v>45</v>
      </c>
      <c r="G769">
        <v>20000</v>
      </c>
      <c r="H769" s="3">
        <f t="shared" si="264"/>
        <v>440000</v>
      </c>
      <c r="I769" s="3">
        <f t="shared" si="265"/>
        <v>380000</v>
      </c>
      <c r="J769">
        <v>1</v>
      </c>
      <c r="K769" s="3" t="str">
        <f t="shared" si="267"/>
        <v>Yes</v>
      </c>
      <c r="L769" s="3" t="str">
        <f t="shared" si="268"/>
        <v>with rating</v>
      </c>
      <c r="M769" s="3">
        <f t="shared" si="269"/>
        <v>1</v>
      </c>
      <c r="N769" s="3" t="str">
        <f t="shared" si="270"/>
        <v>Below average</v>
      </c>
      <c r="O769" s="3">
        <f t="shared" si="271"/>
        <v>0</v>
      </c>
      <c r="P769" s="3">
        <f t="shared" si="272"/>
        <v>0</v>
      </c>
      <c r="Q769" s="3">
        <f t="shared" si="273"/>
        <v>0</v>
      </c>
      <c r="R769" s="3">
        <f t="shared" si="274"/>
        <v>0</v>
      </c>
      <c r="S769" s="3">
        <f t="shared" si="275"/>
        <v>1</v>
      </c>
      <c r="T769" s="3">
        <f t="shared" si="276"/>
        <v>0</v>
      </c>
      <c r="U769" s="3" t="str">
        <f t="shared" si="277"/>
        <v>Very good</v>
      </c>
      <c r="V769">
        <v>3.66</v>
      </c>
      <c r="W769">
        <v>1103</v>
      </c>
      <c r="X769">
        <v>461</v>
      </c>
      <c r="Y769" s="8">
        <f t="shared" si="278"/>
        <v>0.41795104261106075</v>
      </c>
      <c r="Z769">
        <v>218</v>
      </c>
      <c r="AA769">
        <v>170</v>
      </c>
      <c r="AB769">
        <v>94</v>
      </c>
      <c r="AC769">
        <v>160</v>
      </c>
      <c r="AD769" s="9">
        <f t="shared" si="279"/>
        <v>0.14505893019038985</v>
      </c>
      <c r="AE769">
        <v>0</v>
      </c>
      <c r="AF769">
        <v>0</v>
      </c>
      <c r="AG769" s="3" t="str">
        <f t="shared" si="280"/>
        <v>No</v>
      </c>
      <c r="AH769">
        <v>0</v>
      </c>
      <c r="AI769" s="3" t="str">
        <f t="shared" si="281"/>
        <v>No</v>
      </c>
      <c r="AJ769">
        <v>0</v>
      </c>
      <c r="AK769" s="3" t="str">
        <f t="shared" si="282"/>
        <v>No</v>
      </c>
      <c r="AL769" t="s">
        <v>11955</v>
      </c>
      <c r="AM769" t="s">
        <v>6348</v>
      </c>
      <c r="AN769" t="s">
        <v>96</v>
      </c>
      <c r="AO769">
        <v>50</v>
      </c>
      <c r="AP769" s="6" t="s">
        <v>12443</v>
      </c>
      <c r="AQ769">
        <v>6</v>
      </c>
      <c r="AR769">
        <v>0</v>
      </c>
      <c r="AS769" s="3" t="str">
        <f t="shared" si="283"/>
        <v>No</v>
      </c>
      <c r="AT769">
        <v>38</v>
      </c>
      <c r="AU769">
        <v>50</v>
      </c>
      <c r="AV769" t="str">
        <f t="shared" si="284"/>
        <v>No</v>
      </c>
      <c r="AY769" t="s">
        <v>51</v>
      </c>
      <c r="AZ769" s="6" t="s">
        <v>6349</v>
      </c>
      <c r="BA769" t="s">
        <v>6349</v>
      </c>
      <c r="BB769" t="s">
        <v>6350</v>
      </c>
      <c r="BC769" s="3" t="str">
        <f t="shared" si="285"/>
        <v>with rating</v>
      </c>
      <c r="BD769">
        <v>4107</v>
      </c>
      <c r="BE769" s="3">
        <v>87</v>
      </c>
      <c r="BF769" s="8">
        <f t="shared" si="286"/>
        <v>0.87</v>
      </c>
      <c r="BG769" s="5">
        <f t="shared" si="266"/>
        <v>3573.09</v>
      </c>
      <c r="BH769">
        <v>4.0969077185293399</v>
      </c>
      <c r="BI769" t="s">
        <v>6351</v>
      </c>
      <c r="BJ769">
        <v>0</v>
      </c>
      <c r="BK769" s="3" t="str">
        <f t="shared" si="287"/>
        <v>No</v>
      </c>
      <c r="BM769" t="s">
        <v>6352</v>
      </c>
      <c r="BN769" t="s">
        <v>6353</v>
      </c>
      <c r="BO769" t="s">
        <v>6354</v>
      </c>
      <c r="BP769" t="s">
        <v>58</v>
      </c>
      <c r="BQ769" t="s">
        <v>59</v>
      </c>
      <c r="BR769" t="s">
        <v>11955</v>
      </c>
      <c r="BS769" t="s">
        <v>13212</v>
      </c>
      <c r="BT769" t="s">
        <v>12519</v>
      </c>
      <c r="BU769" t="s">
        <v>12523</v>
      </c>
      <c r="BV769" t="s">
        <v>13669</v>
      </c>
      <c r="BW769" t="s">
        <v>14167</v>
      </c>
      <c r="BX769" t="s">
        <v>12783</v>
      </c>
      <c r="BY769" t="s">
        <v>12463</v>
      </c>
      <c r="BZ769" t="s">
        <v>12459</v>
      </c>
      <c r="CA769" t="s">
        <v>14168</v>
      </c>
      <c r="CB769" t="s">
        <v>13236</v>
      </c>
      <c r="CC769" t="s">
        <v>12529</v>
      </c>
      <c r="CD769" t="s">
        <v>12466</v>
      </c>
      <c r="CE769" t="s">
        <v>12475</v>
      </c>
    </row>
    <row r="770" spans="1:93" hidden="1" x14ac:dyDescent="0.25">
      <c r="A770">
        <v>769</v>
      </c>
      <c r="B770" t="s">
        <v>6355</v>
      </c>
      <c r="C770" t="s">
        <v>6356</v>
      </c>
      <c r="D770">
        <v>8</v>
      </c>
      <c r="E770">
        <v>7</v>
      </c>
      <c r="F770" t="s">
        <v>45</v>
      </c>
      <c r="G770">
        <v>1000</v>
      </c>
      <c r="H770" s="3">
        <f t="shared" ref="H770:H833" si="288">D770*G770</f>
        <v>8000</v>
      </c>
      <c r="I770" s="3">
        <f t="shared" ref="I770:I833" si="289">E770*G770</f>
        <v>7000</v>
      </c>
      <c r="J770">
        <v>1</v>
      </c>
      <c r="K770" s="3" t="str">
        <f t="shared" si="267"/>
        <v>Yes</v>
      </c>
      <c r="L770" s="3" t="str">
        <f t="shared" si="268"/>
        <v>with rating</v>
      </c>
      <c r="M770" s="3">
        <f t="shared" si="269"/>
        <v>1</v>
      </c>
      <c r="N770" s="3" t="str">
        <f t="shared" si="270"/>
        <v>Below average</v>
      </c>
      <c r="O770" s="3">
        <f t="shared" si="271"/>
        <v>0</v>
      </c>
      <c r="P770" s="3">
        <f t="shared" si="272"/>
        <v>0</v>
      </c>
      <c r="Q770" s="3">
        <f t="shared" si="273"/>
        <v>0</v>
      </c>
      <c r="R770" s="3">
        <f t="shared" si="274"/>
        <v>1</v>
      </c>
      <c r="S770" s="3">
        <f t="shared" si="275"/>
        <v>0</v>
      </c>
      <c r="T770" s="3">
        <f t="shared" si="276"/>
        <v>0</v>
      </c>
      <c r="U770" s="3" t="str">
        <f t="shared" si="277"/>
        <v>Good</v>
      </c>
      <c r="V770">
        <v>2.98</v>
      </c>
      <c r="W770">
        <v>108</v>
      </c>
      <c r="X770">
        <v>36</v>
      </c>
      <c r="Y770" s="8">
        <f t="shared" si="278"/>
        <v>0.33333333333333331</v>
      </c>
      <c r="Z770">
        <v>9</v>
      </c>
      <c r="AA770">
        <v>17</v>
      </c>
      <c r="AB770">
        <v>9</v>
      </c>
      <c r="AC770">
        <v>37</v>
      </c>
      <c r="AD770" s="9">
        <f t="shared" si="279"/>
        <v>0.34259259259259262</v>
      </c>
      <c r="AE770">
        <v>0</v>
      </c>
      <c r="AF770">
        <v>0</v>
      </c>
      <c r="AG770" s="3" t="str">
        <f t="shared" si="280"/>
        <v>No</v>
      </c>
      <c r="AH770">
        <v>0</v>
      </c>
      <c r="AI770" s="3" t="str">
        <f t="shared" si="281"/>
        <v>No</v>
      </c>
      <c r="AJ770">
        <v>0</v>
      </c>
      <c r="AK770" s="3" t="str">
        <f t="shared" si="282"/>
        <v>No</v>
      </c>
      <c r="AL770" t="s">
        <v>6357</v>
      </c>
      <c r="AM770" t="s">
        <v>63</v>
      </c>
      <c r="AN770" t="s">
        <v>96</v>
      </c>
      <c r="AO770">
        <v>20</v>
      </c>
      <c r="AP770" s="6" t="s">
        <v>12443</v>
      </c>
      <c r="AQ770">
        <v>2</v>
      </c>
      <c r="AR770">
        <v>0</v>
      </c>
      <c r="AS770" s="3" t="str">
        <f t="shared" si="283"/>
        <v>No</v>
      </c>
      <c r="AT770">
        <v>36</v>
      </c>
      <c r="AU770">
        <v>50</v>
      </c>
      <c r="AV770" t="str">
        <f t="shared" si="284"/>
        <v>No</v>
      </c>
      <c r="AY770" t="s">
        <v>51</v>
      </c>
      <c r="AZ770" s="6" t="s">
        <v>6358</v>
      </c>
      <c r="BA770" t="s">
        <v>6359</v>
      </c>
      <c r="BB770" t="s">
        <v>6360</v>
      </c>
      <c r="BC770" s="3" t="str">
        <f t="shared" si="285"/>
        <v>with rating</v>
      </c>
      <c r="BD770">
        <v>942</v>
      </c>
      <c r="BE770" s="3">
        <v>71</v>
      </c>
      <c r="BF770" s="8">
        <f t="shared" si="286"/>
        <v>0.71</v>
      </c>
      <c r="BG770" s="5">
        <f t="shared" ref="BG770:BG833" si="290">BE770*BD770/100</f>
        <v>668.82</v>
      </c>
      <c r="BH770">
        <v>3.4755838641188901</v>
      </c>
      <c r="BI770" t="s">
        <v>6361</v>
      </c>
      <c r="BJ770">
        <v>0</v>
      </c>
      <c r="BK770" s="3" t="str">
        <f t="shared" si="287"/>
        <v>No</v>
      </c>
      <c r="BM770" t="s">
        <v>6362</v>
      </c>
      <c r="BN770" t="s">
        <v>6363</v>
      </c>
      <c r="BO770" t="s">
        <v>6364</v>
      </c>
      <c r="BP770" t="s">
        <v>58</v>
      </c>
      <c r="BQ770" t="s">
        <v>59</v>
      </c>
      <c r="BR770" t="s">
        <v>6357</v>
      </c>
      <c r="BS770" t="s">
        <v>12458</v>
      </c>
      <c r="BT770" t="s">
        <v>12873</v>
      </c>
      <c r="BU770" t="s">
        <v>12680</v>
      </c>
      <c r="BV770" t="s">
        <v>12882</v>
      </c>
      <c r="BW770" t="s">
        <v>12523</v>
      </c>
      <c r="BX770" t="s">
        <v>13054</v>
      </c>
      <c r="BY770" t="s">
        <v>12508</v>
      </c>
      <c r="BZ770" t="s">
        <v>13157</v>
      </c>
      <c r="CA770" t="s">
        <v>14169</v>
      </c>
      <c r="CB770" t="s">
        <v>13939</v>
      </c>
      <c r="CC770" t="s">
        <v>13297</v>
      </c>
      <c r="CD770" t="s">
        <v>13158</v>
      </c>
      <c r="CE770" t="s">
        <v>12463</v>
      </c>
      <c r="CF770" t="s">
        <v>12469</v>
      </c>
      <c r="CG770" t="s">
        <v>12725</v>
      </c>
      <c r="CH770" t="s">
        <v>12459</v>
      </c>
      <c r="CI770" t="s">
        <v>12466</v>
      </c>
      <c r="CJ770" t="s">
        <v>12475</v>
      </c>
    </row>
    <row r="771" spans="1:93" hidden="1" x14ac:dyDescent="0.25">
      <c r="A771">
        <v>770</v>
      </c>
      <c r="B771" t="s">
        <v>92</v>
      </c>
      <c r="C771" t="s">
        <v>11398</v>
      </c>
      <c r="D771">
        <v>2.66</v>
      </c>
      <c r="E771">
        <v>3</v>
      </c>
      <c r="F771" t="s">
        <v>45</v>
      </c>
      <c r="G771">
        <v>100</v>
      </c>
      <c r="H771" s="3">
        <f t="shared" si="288"/>
        <v>266</v>
      </c>
      <c r="I771" s="3">
        <f t="shared" si="289"/>
        <v>300</v>
      </c>
      <c r="J771">
        <v>1</v>
      </c>
      <c r="K771" s="3" t="str">
        <f t="shared" ref="K771:K834" si="291">IF(J771=0, "No", "Yes")</f>
        <v>Yes</v>
      </c>
      <c r="L771" s="3" t="str">
        <f t="shared" ref="L771:L834" si="292">IF(M771=0, "without rating", "with rating")</f>
        <v>with rating</v>
      </c>
      <c r="M771" s="3">
        <f t="shared" ref="M771:M834" si="293">IF(W771&gt;0,1,0)</f>
        <v>1</v>
      </c>
      <c r="N771" s="3" t="str">
        <f t="shared" ref="N771:N834" si="294">IF(V771&gt;3.79, "Above average", IF(V771=0,"no rating","Below average"))</f>
        <v>Below average</v>
      </c>
      <c r="O771" s="3">
        <f t="shared" ref="O771:O834" si="295">IF(V771=0,1,0)</f>
        <v>0</v>
      </c>
      <c r="P771" s="3">
        <f t="shared" ref="P771:P834" si="296">IF(AND(V771&gt;0,V771&lt;=1), 1,0)</f>
        <v>0</v>
      </c>
      <c r="Q771" s="3">
        <f t="shared" ref="Q771:Q834" si="297">IF(AND(V771&gt;= 1.5,V771&lt;=2.5),1,0)</f>
        <v>0</v>
      </c>
      <c r="R771" s="3">
        <f t="shared" ref="R771:R834" si="298">IF(AND(V771&gt;2.5,V771&lt;= 3.5),1,0)</f>
        <v>1</v>
      </c>
      <c r="S771" s="3">
        <f t="shared" ref="S771:S834" si="299">IF(AND(V771&gt;3.5,V771&lt;=4.5),1,0)</f>
        <v>0</v>
      </c>
      <c r="T771" s="3">
        <f t="shared" ref="T771:T834" si="300">IF(AND(V771&gt;4.5,V771&lt;=5),1,0)</f>
        <v>0</v>
      </c>
      <c r="U771" s="3" t="str">
        <f t="shared" ref="U771:U834" si="301">IF(V771=0,"no rating",IF(AND(V771&lt;0,V771&lt;=1.5),"Poor",IF(AND(V771&gt;1.5,V771&lt;=2.5),"Fair",IF(AND(V771&gt;2.5,V771&lt;=3.5),"Good",IF(AND(V771&gt;3.5,V771&lt;=4.5),"Very good",IF(AND(V771&gt;4.5,V771&lt;=5),"Excellent","Error"))))))</f>
        <v>Good</v>
      </c>
      <c r="V771">
        <v>2.67</v>
      </c>
      <c r="W771">
        <v>12</v>
      </c>
      <c r="X771">
        <v>1</v>
      </c>
      <c r="Y771" s="8">
        <f t="shared" ref="Y771:Y834" si="302">X771/W771</f>
        <v>8.3333333333333329E-2</v>
      </c>
      <c r="Z771">
        <v>4</v>
      </c>
      <c r="AA771">
        <v>2</v>
      </c>
      <c r="AB771">
        <v>0</v>
      </c>
      <c r="AC771">
        <v>5</v>
      </c>
      <c r="AD771" s="9">
        <f t="shared" ref="AD771:AD834" si="303">AC771/W771</f>
        <v>0.41666666666666669</v>
      </c>
      <c r="AE771">
        <v>0</v>
      </c>
      <c r="AF771">
        <v>0</v>
      </c>
      <c r="AG771" s="3" t="str">
        <f t="shared" ref="AG771:AG834" si="304">IF(AF771=0, "No", "Yes")</f>
        <v>No</v>
      </c>
      <c r="AH771">
        <v>0</v>
      </c>
      <c r="AI771" s="3" t="str">
        <f t="shared" ref="AI771:AI834" si="305">IF(AH771=0,"No", "Yes")</f>
        <v>No</v>
      </c>
      <c r="AJ771">
        <v>0</v>
      </c>
      <c r="AK771" s="3" t="str">
        <f t="shared" ref="AK771:AK834" si="306">IF(AJ771=0,"No","Yes")</f>
        <v>No</v>
      </c>
      <c r="AL771" t="s">
        <v>11784</v>
      </c>
      <c r="AM771" t="s">
        <v>95</v>
      </c>
      <c r="AN771" t="s">
        <v>96</v>
      </c>
      <c r="AO771">
        <v>1</v>
      </c>
      <c r="AP771" s="6" t="s">
        <v>12443</v>
      </c>
      <c r="AQ771">
        <v>1</v>
      </c>
      <c r="AR771">
        <v>0</v>
      </c>
      <c r="AS771" s="3" t="str">
        <f t="shared" ref="AS771:AS834" si="307">IF(AR771=0, "No", "Yes")</f>
        <v>No</v>
      </c>
      <c r="AT771">
        <v>30</v>
      </c>
      <c r="AU771">
        <v>50</v>
      </c>
      <c r="AV771" t="str">
        <f t="shared" ref="AV771:AV834" si="308">IF(AW771=0, "No", "Yes")</f>
        <v>No</v>
      </c>
      <c r="AY771" t="s">
        <v>51</v>
      </c>
      <c r="AZ771" s="6" t="s">
        <v>720</v>
      </c>
      <c r="BA771" t="s">
        <v>720</v>
      </c>
      <c r="BB771" t="s">
        <v>4664</v>
      </c>
      <c r="BC771" s="3" t="str">
        <f t="shared" ref="BC771:BC834" si="309">IF(BD771=0, "without rating", "with rating")</f>
        <v>with rating</v>
      </c>
      <c r="BD771">
        <v>66644</v>
      </c>
      <c r="BE771" s="3">
        <v>0</v>
      </c>
      <c r="BF771" s="8">
        <f t="shared" ref="BF771:BF834" si="310">BE771/100</f>
        <v>0</v>
      </c>
      <c r="BG771" s="5">
        <f t="shared" si="290"/>
        <v>0</v>
      </c>
      <c r="BH771">
        <v>4.1375817778044501</v>
      </c>
      <c r="BI771" t="s">
        <v>722</v>
      </c>
      <c r="BJ771">
        <v>1</v>
      </c>
      <c r="BK771" s="3" t="str">
        <f t="shared" ref="BK771:BK834" si="311">IF(BJ771=0, "No", "Yes")</f>
        <v>Yes</v>
      </c>
      <c r="BL771" t="s">
        <v>723</v>
      </c>
      <c r="BM771" t="s">
        <v>4665</v>
      </c>
      <c r="BN771" t="s">
        <v>4666</v>
      </c>
      <c r="BO771" t="s">
        <v>4667</v>
      </c>
      <c r="BP771" t="s">
        <v>58</v>
      </c>
      <c r="BQ771" t="s">
        <v>59</v>
      </c>
      <c r="BR771" t="s">
        <v>11784</v>
      </c>
      <c r="BS771" t="s">
        <v>12458</v>
      </c>
      <c r="BT771" t="s">
        <v>12469</v>
      </c>
      <c r="BU771" t="s">
        <v>12520</v>
      </c>
      <c r="BV771" t="s">
        <v>12521</v>
      </c>
      <c r="BW771" t="s">
        <v>12522</v>
      </c>
      <c r="BX771" t="s">
        <v>12523</v>
      </c>
      <c r="BY771" t="s">
        <v>12524</v>
      </c>
      <c r="BZ771" t="s">
        <v>12463</v>
      </c>
      <c r="CA771" t="s">
        <v>12519</v>
      </c>
      <c r="CB771" t="s">
        <v>12525</v>
      </c>
      <c r="CC771" t="s">
        <v>12471</v>
      </c>
      <c r="CD771" t="s">
        <v>12466</v>
      </c>
      <c r="CE771" t="s">
        <v>12475</v>
      </c>
    </row>
    <row r="772" spans="1:93" hidden="1" x14ac:dyDescent="0.25">
      <c r="A772">
        <v>771</v>
      </c>
      <c r="B772" t="s">
        <v>611</v>
      </c>
      <c r="C772" t="s">
        <v>612</v>
      </c>
      <c r="D772">
        <v>2</v>
      </c>
      <c r="E772">
        <v>9</v>
      </c>
      <c r="F772" t="s">
        <v>45</v>
      </c>
      <c r="G772">
        <v>100</v>
      </c>
      <c r="H772" s="3">
        <f t="shared" si="288"/>
        <v>200</v>
      </c>
      <c r="I772" s="3">
        <f t="shared" si="289"/>
        <v>900</v>
      </c>
      <c r="J772">
        <v>0</v>
      </c>
      <c r="K772" s="3" t="str">
        <f t="shared" si="291"/>
        <v>No</v>
      </c>
      <c r="L772" s="3" t="str">
        <f t="shared" si="292"/>
        <v>with rating</v>
      </c>
      <c r="M772" s="3">
        <f t="shared" si="293"/>
        <v>1</v>
      </c>
      <c r="N772" s="3" t="str">
        <f t="shared" si="294"/>
        <v>Below average</v>
      </c>
      <c r="O772" s="3">
        <f t="shared" si="295"/>
        <v>0</v>
      </c>
      <c r="P772" s="3">
        <f t="shared" si="296"/>
        <v>0</v>
      </c>
      <c r="Q772" s="3">
        <f t="shared" si="297"/>
        <v>0</v>
      </c>
      <c r="R772" s="3">
        <f t="shared" si="298"/>
        <v>1</v>
      </c>
      <c r="S772" s="3">
        <f t="shared" si="299"/>
        <v>0</v>
      </c>
      <c r="T772" s="3">
        <f t="shared" si="300"/>
        <v>0</v>
      </c>
      <c r="U772" s="3" t="str">
        <f t="shared" si="301"/>
        <v>Good</v>
      </c>
      <c r="V772">
        <v>3.47</v>
      </c>
      <c r="W772">
        <v>32</v>
      </c>
      <c r="X772">
        <v>11</v>
      </c>
      <c r="Y772" s="8">
        <f t="shared" si="302"/>
        <v>0.34375</v>
      </c>
      <c r="Z772">
        <v>6</v>
      </c>
      <c r="AA772">
        <v>5</v>
      </c>
      <c r="AB772">
        <v>7</v>
      </c>
      <c r="AC772">
        <v>3</v>
      </c>
      <c r="AD772" s="9">
        <f t="shared" si="303"/>
        <v>9.375E-2</v>
      </c>
      <c r="AE772">
        <v>0</v>
      </c>
      <c r="AF772">
        <v>0</v>
      </c>
      <c r="AG772" s="3" t="str">
        <f t="shared" si="304"/>
        <v>No</v>
      </c>
      <c r="AH772">
        <v>0</v>
      </c>
      <c r="AI772" s="3" t="str">
        <f t="shared" si="305"/>
        <v>No</v>
      </c>
      <c r="AJ772">
        <v>0</v>
      </c>
      <c r="AK772" s="3" t="str">
        <f t="shared" si="306"/>
        <v>No</v>
      </c>
      <c r="AL772" t="s">
        <v>710</v>
      </c>
      <c r="AM772" t="s">
        <v>47</v>
      </c>
      <c r="AN772" t="s">
        <v>162</v>
      </c>
      <c r="AO772">
        <v>1</v>
      </c>
      <c r="AP772" s="6" t="s">
        <v>12443</v>
      </c>
      <c r="AQ772">
        <v>1</v>
      </c>
      <c r="AR772">
        <v>0</v>
      </c>
      <c r="AS772" s="3" t="str">
        <f t="shared" si="307"/>
        <v>No</v>
      </c>
      <c r="AT772">
        <v>40</v>
      </c>
      <c r="AU772">
        <v>50</v>
      </c>
      <c r="AV772" t="str">
        <f t="shared" si="308"/>
        <v>No</v>
      </c>
      <c r="AY772" t="s">
        <v>51</v>
      </c>
      <c r="AZ772" s="6" t="s">
        <v>711</v>
      </c>
      <c r="BA772" t="s">
        <v>711</v>
      </c>
      <c r="BB772" t="s">
        <v>712</v>
      </c>
      <c r="BC772" s="3" t="str">
        <f t="shared" si="309"/>
        <v>with rating</v>
      </c>
      <c r="BD772">
        <v>4856</v>
      </c>
      <c r="BE772" s="3">
        <v>88</v>
      </c>
      <c r="BF772" s="8">
        <f t="shared" si="310"/>
        <v>0.88</v>
      </c>
      <c r="BG772" s="5">
        <f t="shared" si="290"/>
        <v>4273.28</v>
      </c>
      <c r="BH772">
        <v>4.1676276771004899</v>
      </c>
      <c r="BI772" t="s">
        <v>713</v>
      </c>
      <c r="BJ772">
        <v>0</v>
      </c>
      <c r="BK772" s="3" t="str">
        <f t="shared" si="311"/>
        <v>No</v>
      </c>
      <c r="BM772" t="s">
        <v>714</v>
      </c>
      <c r="BN772" t="s">
        <v>715</v>
      </c>
      <c r="BO772" s="1" t="s">
        <v>716</v>
      </c>
      <c r="BP772" t="s">
        <v>58</v>
      </c>
      <c r="BQ772" t="s">
        <v>59</v>
      </c>
      <c r="BR772" t="s">
        <v>710</v>
      </c>
      <c r="BS772" t="s">
        <v>12458</v>
      </c>
      <c r="BT772" t="s">
        <v>12459</v>
      </c>
      <c r="BU772" t="s">
        <v>12515</v>
      </c>
      <c r="BV772" t="s">
        <v>12766</v>
      </c>
      <c r="BW772" t="s">
        <v>12486</v>
      </c>
      <c r="BX772" t="s">
        <v>12524</v>
      </c>
      <c r="BY772" t="s">
        <v>12463</v>
      </c>
      <c r="BZ772" t="s">
        <v>12690</v>
      </c>
      <c r="CA772" t="s">
        <v>12563</v>
      </c>
      <c r="CB772" t="s">
        <v>12492</v>
      </c>
      <c r="CC772" t="s">
        <v>12508</v>
      </c>
      <c r="CD772" t="s">
        <v>12466</v>
      </c>
      <c r="CE772" t="s">
        <v>12475</v>
      </c>
    </row>
    <row r="773" spans="1:93" hidden="1" x14ac:dyDescent="0.25">
      <c r="A773">
        <v>772</v>
      </c>
      <c r="B773" t="s">
        <v>6365</v>
      </c>
      <c r="C773" t="s">
        <v>6366</v>
      </c>
      <c r="D773">
        <v>16</v>
      </c>
      <c r="E773">
        <v>14</v>
      </c>
      <c r="F773" t="s">
        <v>45</v>
      </c>
      <c r="G773">
        <v>10000</v>
      </c>
      <c r="H773" s="3">
        <f t="shared" si="288"/>
        <v>160000</v>
      </c>
      <c r="I773" s="3">
        <f t="shared" si="289"/>
        <v>140000</v>
      </c>
      <c r="J773">
        <v>0</v>
      </c>
      <c r="K773" s="3" t="str">
        <f t="shared" si="291"/>
        <v>No</v>
      </c>
      <c r="L773" s="3" t="str">
        <f t="shared" si="292"/>
        <v>with rating</v>
      </c>
      <c r="M773" s="3">
        <f t="shared" si="293"/>
        <v>1</v>
      </c>
      <c r="N773" s="3" t="str">
        <f t="shared" si="294"/>
        <v>Above average</v>
      </c>
      <c r="O773" s="3">
        <f t="shared" si="295"/>
        <v>0</v>
      </c>
      <c r="P773" s="3">
        <f t="shared" si="296"/>
        <v>0</v>
      </c>
      <c r="Q773" s="3">
        <f t="shared" si="297"/>
        <v>0</v>
      </c>
      <c r="R773" s="3">
        <f t="shared" si="298"/>
        <v>0</v>
      </c>
      <c r="S773" s="3">
        <f t="shared" si="299"/>
        <v>1</v>
      </c>
      <c r="T773" s="3">
        <f t="shared" si="300"/>
        <v>0</v>
      </c>
      <c r="U773" s="3" t="str">
        <f t="shared" si="301"/>
        <v>Very good</v>
      </c>
      <c r="V773">
        <v>4.34</v>
      </c>
      <c r="W773">
        <v>3075</v>
      </c>
      <c r="X773">
        <v>1974</v>
      </c>
      <c r="Y773" s="8">
        <f t="shared" si="302"/>
        <v>0.64195121951219514</v>
      </c>
      <c r="Z773">
        <v>581</v>
      </c>
      <c r="AA773">
        <v>275</v>
      </c>
      <c r="AB773">
        <v>91</v>
      </c>
      <c r="AC773">
        <v>154</v>
      </c>
      <c r="AD773" s="9">
        <f t="shared" si="303"/>
        <v>5.0081300813008128E-2</v>
      </c>
      <c r="AE773">
        <v>1</v>
      </c>
      <c r="AF773">
        <v>0</v>
      </c>
      <c r="AG773" s="3" t="str">
        <f t="shared" si="304"/>
        <v>No</v>
      </c>
      <c r="AH773">
        <v>1</v>
      </c>
      <c r="AI773" s="3" t="str">
        <f t="shared" si="305"/>
        <v>Yes</v>
      </c>
      <c r="AJ773">
        <v>0</v>
      </c>
      <c r="AK773" s="3" t="str">
        <f t="shared" si="306"/>
        <v>No</v>
      </c>
      <c r="AL773" t="s">
        <v>6367</v>
      </c>
      <c r="AM773" t="s">
        <v>85</v>
      </c>
      <c r="AN773" t="s">
        <v>64</v>
      </c>
      <c r="AO773">
        <v>50</v>
      </c>
      <c r="AP773" s="6" t="s">
        <v>12443</v>
      </c>
      <c r="AQ773">
        <v>4</v>
      </c>
      <c r="AR773">
        <v>0</v>
      </c>
      <c r="AS773" s="3" t="str">
        <f t="shared" si="307"/>
        <v>No</v>
      </c>
      <c r="AT773">
        <v>47</v>
      </c>
      <c r="AU773">
        <v>50</v>
      </c>
      <c r="AV773" t="str">
        <f t="shared" si="308"/>
        <v>Yes</v>
      </c>
      <c r="AW773">
        <v>1</v>
      </c>
      <c r="AX773" t="s">
        <v>12445</v>
      </c>
      <c r="AY773" t="s">
        <v>51</v>
      </c>
      <c r="AZ773" s="6" t="s">
        <v>6368</v>
      </c>
      <c r="BA773" t="s">
        <v>6369</v>
      </c>
      <c r="BB773" t="s">
        <v>6370</v>
      </c>
      <c r="BC773" s="3" t="str">
        <f t="shared" si="309"/>
        <v>with rating</v>
      </c>
      <c r="BD773">
        <v>17621</v>
      </c>
      <c r="BE773" s="3">
        <v>92</v>
      </c>
      <c r="BF773" s="8">
        <f t="shared" si="310"/>
        <v>0.92</v>
      </c>
      <c r="BG773" s="5">
        <f t="shared" si="290"/>
        <v>16211.32</v>
      </c>
      <c r="BH773">
        <v>4.3011747346915596</v>
      </c>
      <c r="BI773" t="s">
        <v>6371</v>
      </c>
      <c r="BJ773">
        <v>0</v>
      </c>
      <c r="BK773" s="3" t="str">
        <f t="shared" si="311"/>
        <v>No</v>
      </c>
      <c r="BM773" t="s">
        <v>6372</v>
      </c>
      <c r="BN773" t="s">
        <v>6373</v>
      </c>
      <c r="BO773" s="1" t="s">
        <v>6374</v>
      </c>
      <c r="BP773" t="s">
        <v>58</v>
      </c>
      <c r="BQ773" t="s">
        <v>59</v>
      </c>
      <c r="BR773" t="s">
        <v>6367</v>
      </c>
      <c r="BS773" t="s">
        <v>12458</v>
      </c>
      <c r="BT773" t="s">
        <v>13169</v>
      </c>
      <c r="BU773" t="s">
        <v>12459</v>
      </c>
      <c r="BV773" t="s">
        <v>13087</v>
      </c>
      <c r="BW773" t="s">
        <v>13021</v>
      </c>
      <c r="BX773" t="s">
        <v>12766</v>
      </c>
      <c r="BY773" t="s">
        <v>12486</v>
      </c>
      <c r="BZ773" t="s">
        <v>12598</v>
      </c>
      <c r="CA773" t="s">
        <v>14170</v>
      </c>
      <c r="CB773" t="s">
        <v>12463</v>
      </c>
      <c r="CC773" t="s">
        <v>12490</v>
      </c>
      <c r="CD773" t="s">
        <v>12493</v>
      </c>
      <c r="CE773" t="s">
        <v>12508</v>
      </c>
    </row>
    <row r="774" spans="1:93" hidden="1" x14ac:dyDescent="0.25">
      <c r="A774">
        <v>773</v>
      </c>
      <c r="B774" t="s">
        <v>5759</v>
      </c>
      <c r="C774" t="s">
        <v>11893</v>
      </c>
      <c r="D774">
        <v>11</v>
      </c>
      <c r="E774">
        <v>11</v>
      </c>
      <c r="F774" t="s">
        <v>45</v>
      </c>
      <c r="G774">
        <v>1000</v>
      </c>
      <c r="H774" s="3">
        <f t="shared" si="288"/>
        <v>11000</v>
      </c>
      <c r="I774" s="3">
        <f t="shared" si="289"/>
        <v>11000</v>
      </c>
      <c r="J774">
        <v>0</v>
      </c>
      <c r="K774" s="3" t="str">
        <f t="shared" si="291"/>
        <v>No</v>
      </c>
      <c r="L774" s="3" t="str">
        <f t="shared" si="292"/>
        <v>with rating</v>
      </c>
      <c r="M774" s="3">
        <f t="shared" si="293"/>
        <v>1</v>
      </c>
      <c r="N774" s="3" t="str">
        <f t="shared" si="294"/>
        <v>Below average</v>
      </c>
      <c r="O774" s="3">
        <f t="shared" si="295"/>
        <v>0</v>
      </c>
      <c r="P774" s="3">
        <f t="shared" si="296"/>
        <v>0</v>
      </c>
      <c r="Q774" s="3">
        <f t="shared" si="297"/>
        <v>0</v>
      </c>
      <c r="R774" s="3">
        <f t="shared" si="298"/>
        <v>0</v>
      </c>
      <c r="S774" s="3">
        <f t="shared" si="299"/>
        <v>1</v>
      </c>
      <c r="T774" s="3">
        <f t="shared" si="300"/>
        <v>0</v>
      </c>
      <c r="U774" s="3" t="str">
        <f t="shared" si="301"/>
        <v>Very good</v>
      </c>
      <c r="V774">
        <v>3.75</v>
      </c>
      <c r="W774">
        <v>213</v>
      </c>
      <c r="X774">
        <v>97</v>
      </c>
      <c r="Y774" s="8">
        <f t="shared" si="302"/>
        <v>0.45539906103286387</v>
      </c>
      <c r="Z774">
        <v>35</v>
      </c>
      <c r="AA774">
        <v>38</v>
      </c>
      <c r="AB774">
        <v>16</v>
      </c>
      <c r="AC774">
        <v>27</v>
      </c>
      <c r="AD774" s="9">
        <f t="shared" si="303"/>
        <v>0.12676056338028169</v>
      </c>
      <c r="AE774">
        <v>0</v>
      </c>
      <c r="AF774">
        <v>0</v>
      </c>
      <c r="AG774" s="3" t="str">
        <f t="shared" si="304"/>
        <v>No</v>
      </c>
      <c r="AH774">
        <v>0</v>
      </c>
      <c r="AI774" s="3" t="str">
        <f t="shared" si="305"/>
        <v>No</v>
      </c>
      <c r="AJ774">
        <v>0</v>
      </c>
      <c r="AK774" s="3" t="str">
        <f t="shared" si="306"/>
        <v>No</v>
      </c>
      <c r="AL774" t="s">
        <v>11894</v>
      </c>
      <c r="AM774" t="s">
        <v>812</v>
      </c>
      <c r="AN774" t="s">
        <v>96</v>
      </c>
      <c r="AO774">
        <v>50</v>
      </c>
      <c r="AP774" s="6" t="s">
        <v>12443</v>
      </c>
      <c r="AQ774">
        <v>3</v>
      </c>
      <c r="AR774">
        <v>0</v>
      </c>
      <c r="AS774" s="3" t="str">
        <f t="shared" si="307"/>
        <v>No</v>
      </c>
      <c r="AT774">
        <v>18</v>
      </c>
      <c r="AU774">
        <v>50</v>
      </c>
      <c r="AV774" t="str">
        <f t="shared" si="308"/>
        <v>No</v>
      </c>
      <c r="AY774" t="s">
        <v>51</v>
      </c>
      <c r="AZ774" s="6" t="s">
        <v>5660</v>
      </c>
      <c r="BA774" t="s">
        <v>5661</v>
      </c>
      <c r="BB774" t="s">
        <v>5662</v>
      </c>
      <c r="BC774" s="3" t="str">
        <f t="shared" si="309"/>
        <v>with rating</v>
      </c>
      <c r="BD774">
        <v>17120</v>
      </c>
      <c r="BE774" s="3">
        <v>82</v>
      </c>
      <c r="BF774" s="8">
        <f t="shared" si="310"/>
        <v>0.82</v>
      </c>
      <c r="BG774" s="5">
        <f t="shared" si="290"/>
        <v>14038.4</v>
      </c>
      <c r="BH774">
        <v>3.8988901869158799</v>
      </c>
      <c r="BI774" t="s">
        <v>5663</v>
      </c>
      <c r="BJ774">
        <v>0</v>
      </c>
      <c r="BK774" s="3" t="str">
        <f t="shared" si="311"/>
        <v>No</v>
      </c>
      <c r="BM774" t="s">
        <v>5762</v>
      </c>
      <c r="BN774" t="s">
        <v>5763</v>
      </c>
      <c r="BO774" t="s">
        <v>5764</v>
      </c>
      <c r="BP774" t="s">
        <v>58</v>
      </c>
      <c r="BQ774" t="s">
        <v>59</v>
      </c>
      <c r="BR774" t="s">
        <v>11894</v>
      </c>
      <c r="BS774" t="s">
        <v>12458</v>
      </c>
      <c r="BT774" t="s">
        <v>12519</v>
      </c>
      <c r="BU774" t="s">
        <v>14055</v>
      </c>
      <c r="BV774" t="s">
        <v>12568</v>
      </c>
      <c r="BW774" t="s">
        <v>13115</v>
      </c>
      <c r="BX774" t="s">
        <v>12577</v>
      </c>
      <c r="BY774" t="s">
        <v>12459</v>
      </c>
      <c r="BZ774" t="s">
        <v>12633</v>
      </c>
      <c r="CA774" t="s">
        <v>12466</v>
      </c>
      <c r="CB774" t="s">
        <v>12518</v>
      </c>
      <c r="CC774" t="s">
        <v>12467</v>
      </c>
      <c r="CD774" t="s">
        <v>12530</v>
      </c>
      <c r="CE774" t="s">
        <v>12582</v>
      </c>
      <c r="CF774" t="s">
        <v>12727</v>
      </c>
      <c r="CG774" t="s">
        <v>12473</v>
      </c>
      <c r="CH774" t="s">
        <v>12463</v>
      </c>
      <c r="CI774" t="s">
        <v>14056</v>
      </c>
      <c r="CJ774" t="s">
        <v>12475</v>
      </c>
      <c r="CK774" t="s">
        <v>12664</v>
      </c>
      <c r="CL774" t="s">
        <v>12492</v>
      </c>
      <c r="CM774" t="s">
        <v>12532</v>
      </c>
      <c r="CN774" t="s">
        <v>13278</v>
      </c>
      <c r="CO774" t="s">
        <v>12536</v>
      </c>
    </row>
    <row r="775" spans="1:93" hidden="1" x14ac:dyDescent="0.25">
      <c r="A775">
        <v>774</v>
      </c>
      <c r="B775" t="s">
        <v>6375</v>
      </c>
      <c r="C775" t="s">
        <v>6376</v>
      </c>
      <c r="D775">
        <v>14</v>
      </c>
      <c r="E775">
        <v>12</v>
      </c>
      <c r="F775" t="s">
        <v>45</v>
      </c>
      <c r="G775">
        <v>1000</v>
      </c>
      <c r="H775" s="3">
        <f t="shared" si="288"/>
        <v>14000</v>
      </c>
      <c r="I775" s="3">
        <f t="shared" si="289"/>
        <v>12000</v>
      </c>
      <c r="J775">
        <v>0</v>
      </c>
      <c r="K775" s="3" t="str">
        <f t="shared" si="291"/>
        <v>No</v>
      </c>
      <c r="L775" s="3" t="str">
        <f t="shared" si="292"/>
        <v>with rating</v>
      </c>
      <c r="M775" s="3">
        <f t="shared" si="293"/>
        <v>1</v>
      </c>
      <c r="N775" s="3" t="str">
        <f t="shared" si="294"/>
        <v>Below average</v>
      </c>
      <c r="O775" s="3">
        <f t="shared" si="295"/>
        <v>0</v>
      </c>
      <c r="P775" s="3">
        <f t="shared" si="296"/>
        <v>0</v>
      </c>
      <c r="Q775" s="3">
        <f t="shared" si="297"/>
        <v>0</v>
      </c>
      <c r="R775" s="3">
        <f t="shared" si="298"/>
        <v>0</v>
      </c>
      <c r="S775" s="3">
        <f t="shared" si="299"/>
        <v>1</v>
      </c>
      <c r="T775" s="3">
        <f t="shared" si="300"/>
        <v>0</v>
      </c>
      <c r="U775" s="3" t="str">
        <f t="shared" si="301"/>
        <v>Very good</v>
      </c>
      <c r="V775">
        <v>3.74</v>
      </c>
      <c r="W775">
        <v>582</v>
      </c>
      <c r="X775">
        <v>252</v>
      </c>
      <c r="Y775" s="8">
        <f t="shared" si="302"/>
        <v>0.4329896907216495</v>
      </c>
      <c r="Z775">
        <v>117</v>
      </c>
      <c r="AA775">
        <v>95</v>
      </c>
      <c r="AB775">
        <v>46</v>
      </c>
      <c r="AC775">
        <v>72</v>
      </c>
      <c r="AD775" s="9">
        <f t="shared" si="303"/>
        <v>0.12371134020618557</v>
      </c>
      <c r="AE775">
        <v>0</v>
      </c>
      <c r="AF775">
        <v>0</v>
      </c>
      <c r="AG775" s="3" t="str">
        <f t="shared" si="304"/>
        <v>No</v>
      </c>
      <c r="AH775">
        <v>0</v>
      </c>
      <c r="AI775" s="3" t="str">
        <f t="shared" si="305"/>
        <v>No</v>
      </c>
      <c r="AJ775">
        <v>0</v>
      </c>
      <c r="AK775" s="3" t="str">
        <f t="shared" si="306"/>
        <v>No</v>
      </c>
      <c r="AL775" t="s">
        <v>6377</v>
      </c>
      <c r="AM775" t="s">
        <v>47</v>
      </c>
      <c r="AN775" t="s">
        <v>5427</v>
      </c>
      <c r="AO775">
        <v>43</v>
      </c>
      <c r="AP775" s="6" t="s">
        <v>12443</v>
      </c>
      <c r="AQ775">
        <v>3</v>
      </c>
      <c r="AR775">
        <v>0</v>
      </c>
      <c r="AS775" s="3" t="str">
        <f t="shared" si="307"/>
        <v>No</v>
      </c>
      <c r="AT775">
        <v>26</v>
      </c>
      <c r="AU775">
        <v>50</v>
      </c>
      <c r="AV775" t="str">
        <f t="shared" si="308"/>
        <v>No</v>
      </c>
      <c r="AY775" t="s">
        <v>51</v>
      </c>
      <c r="AZ775" s="6" t="s">
        <v>1121</v>
      </c>
      <c r="BA775" t="s">
        <v>1121</v>
      </c>
      <c r="BB775" t="s">
        <v>1122</v>
      </c>
      <c r="BC775" s="3" t="str">
        <f t="shared" si="309"/>
        <v>with rating</v>
      </c>
      <c r="BD775">
        <v>32858</v>
      </c>
      <c r="BE775" s="3">
        <v>82</v>
      </c>
      <c r="BF775" s="8">
        <f t="shared" si="310"/>
        <v>0.82</v>
      </c>
      <c r="BG775" s="5">
        <f t="shared" si="290"/>
        <v>26943.56</v>
      </c>
      <c r="BH775">
        <v>3.8855377685799501</v>
      </c>
      <c r="BI775" t="s">
        <v>1123</v>
      </c>
      <c r="BJ775">
        <v>0</v>
      </c>
      <c r="BK775" s="3" t="str">
        <f t="shared" si="311"/>
        <v>No</v>
      </c>
      <c r="BM775" t="s">
        <v>6378</v>
      </c>
      <c r="BN775" t="s">
        <v>6379</v>
      </c>
      <c r="BO775" t="s">
        <v>6380</v>
      </c>
      <c r="BP775" t="s">
        <v>58</v>
      </c>
      <c r="BQ775" t="s">
        <v>59</v>
      </c>
      <c r="BR775" t="s">
        <v>6377</v>
      </c>
      <c r="BS775" t="s">
        <v>12458</v>
      </c>
      <c r="BT775" t="s">
        <v>12914</v>
      </c>
      <c r="BU775" t="s">
        <v>12520</v>
      </c>
      <c r="BV775" t="s">
        <v>13516</v>
      </c>
      <c r="BW775" t="s">
        <v>12482</v>
      </c>
      <c r="BX775" t="s">
        <v>12827</v>
      </c>
      <c r="BY775" t="s">
        <v>12486</v>
      </c>
      <c r="BZ775" t="s">
        <v>12916</v>
      </c>
      <c r="CA775" t="s">
        <v>12917</v>
      </c>
      <c r="CB775" t="s">
        <v>12487</v>
      </c>
      <c r="CC775" t="s">
        <v>12463</v>
      </c>
      <c r="CD775" t="s">
        <v>12597</v>
      </c>
      <c r="CE775" t="s">
        <v>12489</v>
      </c>
      <c r="CF775" t="s">
        <v>12605</v>
      </c>
      <c r="CG775" t="s">
        <v>12493</v>
      </c>
      <c r="CH775" t="s">
        <v>12515</v>
      </c>
    </row>
    <row r="776" spans="1:93" hidden="1" x14ac:dyDescent="0.25">
      <c r="A776">
        <v>775</v>
      </c>
      <c r="B776" t="s">
        <v>6381</v>
      </c>
      <c r="C776" t="s">
        <v>6382</v>
      </c>
      <c r="D776">
        <v>16</v>
      </c>
      <c r="E776">
        <v>16</v>
      </c>
      <c r="F776" t="s">
        <v>45</v>
      </c>
      <c r="G776">
        <v>2</v>
      </c>
      <c r="H776" s="3">
        <f t="shared" si="288"/>
        <v>32</v>
      </c>
      <c r="I776" s="3">
        <f t="shared" si="289"/>
        <v>32</v>
      </c>
      <c r="J776">
        <v>0</v>
      </c>
      <c r="K776" s="3" t="str">
        <f t="shared" si="291"/>
        <v>No</v>
      </c>
      <c r="L776" s="3" t="str">
        <f t="shared" si="292"/>
        <v>without rating</v>
      </c>
      <c r="M776" s="3">
        <f t="shared" si="293"/>
        <v>0</v>
      </c>
      <c r="N776" s="3" t="str">
        <f t="shared" si="294"/>
        <v>no rating</v>
      </c>
      <c r="O776" s="3">
        <f t="shared" si="295"/>
        <v>1</v>
      </c>
      <c r="P776" s="3">
        <f t="shared" si="296"/>
        <v>0</v>
      </c>
      <c r="Q776" s="3">
        <f t="shared" si="297"/>
        <v>0</v>
      </c>
      <c r="R776" s="3">
        <f t="shared" si="298"/>
        <v>0</v>
      </c>
      <c r="S776" s="3">
        <f t="shared" si="299"/>
        <v>0</v>
      </c>
      <c r="T776" s="3">
        <f t="shared" si="300"/>
        <v>0</v>
      </c>
      <c r="U776" s="3" t="str">
        <f t="shared" si="301"/>
        <v>no rating</v>
      </c>
      <c r="V776" s="4"/>
      <c r="W776">
        <v>0</v>
      </c>
      <c r="Y776" s="8" t="e">
        <f t="shared" si="302"/>
        <v>#DIV/0!</v>
      </c>
      <c r="AD776" s="9" t="e">
        <f t="shared" si="303"/>
        <v>#DIV/0!</v>
      </c>
      <c r="AE776">
        <v>0</v>
      </c>
      <c r="AF776">
        <v>0</v>
      </c>
      <c r="AG776" s="3" t="str">
        <f t="shared" si="304"/>
        <v>No</v>
      </c>
      <c r="AH776">
        <v>0</v>
      </c>
      <c r="AI776" s="3" t="str">
        <f t="shared" si="305"/>
        <v>No</v>
      </c>
      <c r="AJ776">
        <v>0</v>
      </c>
      <c r="AK776" s="3" t="str">
        <f t="shared" si="306"/>
        <v>No</v>
      </c>
      <c r="AL776" t="s">
        <v>6383</v>
      </c>
      <c r="AN776" t="s">
        <v>2534</v>
      </c>
      <c r="AO776">
        <v>10</v>
      </c>
      <c r="AP776" s="6" t="s">
        <v>12443</v>
      </c>
      <c r="AQ776">
        <v>5</v>
      </c>
      <c r="AR776">
        <v>0</v>
      </c>
      <c r="AS776" s="3" t="str">
        <f t="shared" si="307"/>
        <v>No</v>
      </c>
      <c r="AT776">
        <v>32</v>
      </c>
      <c r="AU776">
        <v>50</v>
      </c>
      <c r="AV776" t="str">
        <f t="shared" si="308"/>
        <v>No</v>
      </c>
      <c r="AY776" t="s">
        <v>51</v>
      </c>
      <c r="AZ776" s="6" t="s">
        <v>6384</v>
      </c>
      <c r="BA776" t="s">
        <v>6384</v>
      </c>
      <c r="BB776" t="s">
        <v>6385</v>
      </c>
      <c r="BC776" s="3" t="str">
        <f t="shared" si="309"/>
        <v>with rating</v>
      </c>
      <c r="BD776">
        <v>693</v>
      </c>
      <c r="BE776" s="3">
        <v>0</v>
      </c>
      <c r="BF776" s="8">
        <f t="shared" si="310"/>
        <v>0</v>
      </c>
      <c r="BG776" s="5">
        <f t="shared" si="290"/>
        <v>0</v>
      </c>
      <c r="BH776">
        <v>4.3030303030303001</v>
      </c>
      <c r="BI776" t="s">
        <v>6386</v>
      </c>
      <c r="BJ776">
        <v>0</v>
      </c>
      <c r="BK776" s="3" t="str">
        <f t="shared" si="311"/>
        <v>No</v>
      </c>
      <c r="BM776" t="s">
        <v>6387</v>
      </c>
      <c r="BN776" t="s">
        <v>6388</v>
      </c>
      <c r="BO776" t="s">
        <v>6389</v>
      </c>
      <c r="BP776" t="s">
        <v>58</v>
      </c>
      <c r="BQ776" t="s">
        <v>59</v>
      </c>
      <c r="BR776" t="s">
        <v>6383</v>
      </c>
      <c r="BS776" t="s">
        <v>12482</v>
      </c>
      <c r="BT776" t="s">
        <v>12458</v>
      </c>
      <c r="BU776" t="s">
        <v>14171</v>
      </c>
      <c r="BV776" t="s">
        <v>14172</v>
      </c>
      <c r="BW776" t="s">
        <v>14173</v>
      </c>
      <c r="BX776" t="s">
        <v>14174</v>
      </c>
      <c r="BY776" t="s">
        <v>14175</v>
      </c>
      <c r="BZ776" t="s">
        <v>12878</v>
      </c>
      <c r="CA776" t="s">
        <v>14176</v>
      </c>
      <c r="CB776" t="s">
        <v>14177</v>
      </c>
      <c r="CC776" t="s">
        <v>12725</v>
      </c>
      <c r="CD776" t="s">
        <v>14178</v>
      </c>
      <c r="CE776" t="s">
        <v>14179</v>
      </c>
    </row>
    <row r="777" spans="1:93" hidden="1" x14ac:dyDescent="0.25">
      <c r="A777">
        <v>776</v>
      </c>
      <c r="B777" t="s">
        <v>6390</v>
      </c>
      <c r="C777" t="s">
        <v>6391</v>
      </c>
      <c r="D777">
        <v>8</v>
      </c>
      <c r="E777">
        <v>8</v>
      </c>
      <c r="F777" t="s">
        <v>45</v>
      </c>
      <c r="G777">
        <v>1000</v>
      </c>
      <c r="H777" s="3">
        <f t="shared" si="288"/>
        <v>8000</v>
      </c>
      <c r="I777" s="3">
        <f t="shared" si="289"/>
        <v>8000</v>
      </c>
      <c r="J777">
        <v>0</v>
      </c>
      <c r="K777" s="3" t="str">
        <f t="shared" si="291"/>
        <v>No</v>
      </c>
      <c r="L777" s="3" t="str">
        <f t="shared" si="292"/>
        <v>with rating</v>
      </c>
      <c r="M777" s="3">
        <f t="shared" si="293"/>
        <v>1</v>
      </c>
      <c r="N777" s="3" t="str">
        <f t="shared" si="294"/>
        <v>Above average</v>
      </c>
      <c r="O777" s="3">
        <f t="shared" si="295"/>
        <v>0</v>
      </c>
      <c r="P777" s="3">
        <f t="shared" si="296"/>
        <v>0</v>
      </c>
      <c r="Q777" s="3">
        <f t="shared" si="297"/>
        <v>0</v>
      </c>
      <c r="R777" s="3">
        <f t="shared" si="298"/>
        <v>0</v>
      </c>
      <c r="S777" s="3">
        <f t="shared" si="299"/>
        <v>1</v>
      </c>
      <c r="T777" s="3">
        <f t="shared" si="300"/>
        <v>0</v>
      </c>
      <c r="U777" s="3" t="str">
        <f t="shared" si="301"/>
        <v>Very good</v>
      </c>
      <c r="V777">
        <v>4.18</v>
      </c>
      <c r="W777">
        <v>668</v>
      </c>
      <c r="X777">
        <v>385</v>
      </c>
      <c r="Y777" s="8">
        <f t="shared" si="302"/>
        <v>0.57634730538922152</v>
      </c>
      <c r="Z777">
        <v>126</v>
      </c>
      <c r="AA777">
        <v>85</v>
      </c>
      <c r="AB777">
        <v>33</v>
      </c>
      <c r="AC777">
        <v>39</v>
      </c>
      <c r="AD777" s="9">
        <f t="shared" si="303"/>
        <v>5.8383233532934134E-2</v>
      </c>
      <c r="AE777">
        <v>0</v>
      </c>
      <c r="AF777">
        <v>0</v>
      </c>
      <c r="AG777" s="3" t="str">
        <f t="shared" si="304"/>
        <v>No</v>
      </c>
      <c r="AH777">
        <v>0</v>
      </c>
      <c r="AI777" s="3" t="str">
        <f t="shared" si="305"/>
        <v>No</v>
      </c>
      <c r="AJ777">
        <v>0</v>
      </c>
      <c r="AK777" s="3" t="str">
        <f t="shared" si="306"/>
        <v>No</v>
      </c>
      <c r="AL777" t="s">
        <v>6392</v>
      </c>
      <c r="AM777" t="s">
        <v>63</v>
      </c>
      <c r="AN777" t="s">
        <v>64</v>
      </c>
      <c r="AO777">
        <v>48</v>
      </c>
      <c r="AP777" s="6" t="s">
        <v>12443</v>
      </c>
      <c r="AQ777">
        <v>2</v>
      </c>
      <c r="AR777">
        <v>0</v>
      </c>
      <c r="AS777" s="3" t="str">
        <f t="shared" si="307"/>
        <v>No</v>
      </c>
      <c r="AT777">
        <v>15</v>
      </c>
      <c r="AU777">
        <v>50</v>
      </c>
      <c r="AV777" t="str">
        <f t="shared" si="308"/>
        <v>Yes</v>
      </c>
      <c r="AW777">
        <v>1</v>
      </c>
      <c r="AX777" t="s">
        <v>12445</v>
      </c>
      <c r="AY777" t="s">
        <v>51</v>
      </c>
      <c r="AZ777" s="6" t="s">
        <v>6393</v>
      </c>
      <c r="BA777" t="s">
        <v>6393</v>
      </c>
      <c r="BB777" t="s">
        <v>6394</v>
      </c>
      <c r="BC777" s="3" t="str">
        <f t="shared" si="309"/>
        <v>with rating</v>
      </c>
      <c r="BD777">
        <v>5226</v>
      </c>
      <c r="BE777" s="3">
        <v>0</v>
      </c>
      <c r="BF777" s="8">
        <f t="shared" si="310"/>
        <v>0</v>
      </c>
      <c r="BG777" s="5">
        <f t="shared" si="290"/>
        <v>0</v>
      </c>
      <c r="BH777">
        <v>4.0057405281285803</v>
      </c>
      <c r="BI777" t="s">
        <v>6395</v>
      </c>
      <c r="BJ777">
        <v>0</v>
      </c>
      <c r="BK777" s="3" t="str">
        <f t="shared" si="311"/>
        <v>No</v>
      </c>
      <c r="BM777" t="s">
        <v>6396</v>
      </c>
      <c r="BN777" t="s">
        <v>6397</v>
      </c>
      <c r="BO777" t="s">
        <v>6398</v>
      </c>
      <c r="BP777" t="s">
        <v>58</v>
      </c>
      <c r="BQ777" t="s">
        <v>59</v>
      </c>
      <c r="BR777" t="s">
        <v>6392</v>
      </c>
      <c r="BS777" t="s">
        <v>14180</v>
      </c>
      <c r="BT777" t="s">
        <v>12914</v>
      </c>
      <c r="BU777" t="s">
        <v>12827</v>
      </c>
      <c r="BV777" t="s">
        <v>12458</v>
      </c>
      <c r="BW777" t="s">
        <v>12596</v>
      </c>
      <c r="BX777" t="s">
        <v>12486</v>
      </c>
      <c r="BY777" t="s">
        <v>12545</v>
      </c>
      <c r="BZ777" t="s">
        <v>12568</v>
      </c>
      <c r="CA777" t="s">
        <v>12463</v>
      </c>
      <c r="CB777" t="s">
        <v>12564</v>
      </c>
      <c r="CC777" t="s">
        <v>12565</v>
      </c>
      <c r="CD777" t="s">
        <v>12492</v>
      </c>
      <c r="CE777" t="s">
        <v>13068</v>
      </c>
      <c r="CF777" t="s">
        <v>12475</v>
      </c>
    </row>
    <row r="778" spans="1:93" hidden="1" x14ac:dyDescent="0.25">
      <c r="A778">
        <v>777</v>
      </c>
      <c r="B778" t="s">
        <v>6399</v>
      </c>
      <c r="C778" t="s">
        <v>6400</v>
      </c>
      <c r="D778">
        <v>9</v>
      </c>
      <c r="E778">
        <v>8</v>
      </c>
      <c r="F778" t="s">
        <v>45</v>
      </c>
      <c r="G778">
        <v>5000</v>
      </c>
      <c r="H778" s="3">
        <f t="shared" si="288"/>
        <v>45000</v>
      </c>
      <c r="I778" s="3">
        <f t="shared" si="289"/>
        <v>40000</v>
      </c>
      <c r="J778">
        <v>1</v>
      </c>
      <c r="K778" s="3" t="str">
        <f t="shared" si="291"/>
        <v>Yes</v>
      </c>
      <c r="L778" s="3" t="str">
        <f t="shared" si="292"/>
        <v>with rating</v>
      </c>
      <c r="M778" s="3">
        <f t="shared" si="293"/>
        <v>1</v>
      </c>
      <c r="N778" s="3" t="str">
        <f t="shared" si="294"/>
        <v>Above average</v>
      </c>
      <c r="O778" s="3">
        <f t="shared" si="295"/>
        <v>0</v>
      </c>
      <c r="P778" s="3">
        <f t="shared" si="296"/>
        <v>0</v>
      </c>
      <c r="Q778" s="3">
        <f t="shared" si="297"/>
        <v>0</v>
      </c>
      <c r="R778" s="3">
        <f t="shared" si="298"/>
        <v>0</v>
      </c>
      <c r="S778" s="3">
        <f t="shared" si="299"/>
        <v>1</v>
      </c>
      <c r="T778" s="3">
        <f t="shared" si="300"/>
        <v>0</v>
      </c>
      <c r="U778" s="3" t="str">
        <f t="shared" si="301"/>
        <v>Very good</v>
      </c>
      <c r="V778">
        <v>4.22</v>
      </c>
      <c r="W778">
        <v>827</v>
      </c>
      <c r="X778">
        <v>471</v>
      </c>
      <c r="Y778" s="8">
        <f t="shared" si="302"/>
        <v>0.56952841596130588</v>
      </c>
      <c r="Z778">
        <v>185</v>
      </c>
      <c r="AA778">
        <v>96</v>
      </c>
      <c r="AB778">
        <v>36</v>
      </c>
      <c r="AC778">
        <v>39</v>
      </c>
      <c r="AD778" s="9">
        <f t="shared" si="303"/>
        <v>4.7158403869407499E-2</v>
      </c>
      <c r="AE778">
        <v>0</v>
      </c>
      <c r="AF778">
        <v>0</v>
      </c>
      <c r="AG778" s="3" t="str">
        <f t="shared" si="304"/>
        <v>No</v>
      </c>
      <c r="AH778">
        <v>0</v>
      </c>
      <c r="AI778" s="3" t="str">
        <f t="shared" si="305"/>
        <v>No</v>
      </c>
      <c r="AJ778">
        <v>0</v>
      </c>
      <c r="AK778" s="3" t="str">
        <f t="shared" si="306"/>
        <v>No</v>
      </c>
      <c r="AL778" t="s">
        <v>6401</v>
      </c>
      <c r="AM778" t="s">
        <v>129</v>
      </c>
      <c r="AN778" t="s">
        <v>48</v>
      </c>
      <c r="AO778">
        <v>50</v>
      </c>
      <c r="AP778" s="6" t="s">
        <v>12443</v>
      </c>
      <c r="AQ778">
        <v>3</v>
      </c>
      <c r="AR778">
        <v>0</v>
      </c>
      <c r="AS778" s="3" t="str">
        <f t="shared" si="307"/>
        <v>No</v>
      </c>
      <c r="AT778">
        <v>43</v>
      </c>
      <c r="AU778">
        <v>50</v>
      </c>
      <c r="AV778" t="str">
        <f t="shared" si="308"/>
        <v>No</v>
      </c>
      <c r="AY778" t="s">
        <v>51</v>
      </c>
      <c r="AZ778" s="6" t="s">
        <v>6402</v>
      </c>
      <c r="BA778" t="s">
        <v>6402</v>
      </c>
      <c r="BB778" t="s">
        <v>6403</v>
      </c>
      <c r="BC778" s="3" t="str">
        <f t="shared" si="309"/>
        <v>with rating</v>
      </c>
      <c r="BD778">
        <v>14275</v>
      </c>
      <c r="BE778" s="3">
        <v>87</v>
      </c>
      <c r="BF778" s="8">
        <f t="shared" si="310"/>
        <v>0.87</v>
      </c>
      <c r="BG778" s="5">
        <f t="shared" si="290"/>
        <v>12419.25</v>
      </c>
      <c r="BH778">
        <v>4.0914185639229403</v>
      </c>
      <c r="BI778" t="s">
        <v>6404</v>
      </c>
      <c r="BJ778">
        <v>0</v>
      </c>
      <c r="BK778" s="3" t="str">
        <f t="shared" si="311"/>
        <v>No</v>
      </c>
      <c r="BM778" t="s">
        <v>6405</v>
      </c>
      <c r="BN778" t="s">
        <v>6406</v>
      </c>
      <c r="BO778" t="s">
        <v>6407</v>
      </c>
      <c r="BP778" t="s">
        <v>58</v>
      </c>
      <c r="BQ778" t="s">
        <v>59</v>
      </c>
      <c r="BR778" t="s">
        <v>6401</v>
      </c>
      <c r="BS778" t="s">
        <v>12530</v>
      </c>
      <c r="BT778" t="s">
        <v>14181</v>
      </c>
      <c r="BU778" t="s">
        <v>12931</v>
      </c>
      <c r="BV778" t="s">
        <v>12467</v>
      </c>
      <c r="BW778" t="s">
        <v>12718</v>
      </c>
      <c r="BX778" t="s">
        <v>12458</v>
      </c>
      <c r="BY778" t="s">
        <v>14182</v>
      </c>
      <c r="BZ778" t="s">
        <v>13181</v>
      </c>
      <c r="CA778" t="s">
        <v>12532</v>
      </c>
      <c r="CB778" t="s">
        <v>13464</v>
      </c>
      <c r="CC778" t="s">
        <v>13206</v>
      </c>
      <c r="CD778" t="s">
        <v>12466</v>
      </c>
      <c r="CE778" t="s">
        <v>14183</v>
      </c>
      <c r="CF778" t="s">
        <v>12746</v>
      </c>
      <c r="CG778" t="s">
        <v>12463</v>
      </c>
      <c r="CH778" t="s">
        <v>12459</v>
      </c>
      <c r="CI778" t="s">
        <v>13339</v>
      </c>
      <c r="CJ778" t="s">
        <v>12605</v>
      </c>
      <c r="CK778" t="s">
        <v>12475</v>
      </c>
      <c r="CL778" t="s">
        <v>12602</v>
      </c>
      <c r="CM778" t="s">
        <v>12505</v>
      </c>
    </row>
    <row r="779" spans="1:93" hidden="1" x14ac:dyDescent="0.25">
      <c r="A779">
        <v>778</v>
      </c>
      <c r="B779" t="s">
        <v>6408</v>
      </c>
      <c r="C779" t="s">
        <v>6408</v>
      </c>
      <c r="D779">
        <v>14</v>
      </c>
      <c r="E779">
        <v>12</v>
      </c>
      <c r="F779" t="s">
        <v>45</v>
      </c>
      <c r="G779">
        <v>100</v>
      </c>
      <c r="H779" s="3">
        <f t="shared" si="288"/>
        <v>1400</v>
      </c>
      <c r="I779" s="3">
        <f t="shared" si="289"/>
        <v>1200</v>
      </c>
      <c r="J779">
        <v>0</v>
      </c>
      <c r="K779" s="3" t="str">
        <f t="shared" si="291"/>
        <v>No</v>
      </c>
      <c r="L779" s="3" t="str">
        <f t="shared" si="292"/>
        <v>with rating</v>
      </c>
      <c r="M779" s="3">
        <f t="shared" si="293"/>
        <v>1</v>
      </c>
      <c r="N779" s="3" t="str">
        <f t="shared" si="294"/>
        <v>Above average</v>
      </c>
      <c r="O779" s="3">
        <f t="shared" si="295"/>
        <v>0</v>
      </c>
      <c r="P779" s="3">
        <f t="shared" si="296"/>
        <v>0</v>
      </c>
      <c r="Q779" s="3">
        <f t="shared" si="297"/>
        <v>0</v>
      </c>
      <c r="R779" s="3">
        <f t="shared" si="298"/>
        <v>0</v>
      </c>
      <c r="S779" s="3">
        <f t="shared" si="299"/>
        <v>1</v>
      </c>
      <c r="T779" s="3">
        <f t="shared" si="300"/>
        <v>0</v>
      </c>
      <c r="U779" s="3" t="str">
        <f t="shared" si="301"/>
        <v>Very good</v>
      </c>
      <c r="V779">
        <v>4.2300000000000004</v>
      </c>
      <c r="W779">
        <v>65</v>
      </c>
      <c r="X779">
        <v>41</v>
      </c>
      <c r="Y779" s="8">
        <f t="shared" si="302"/>
        <v>0.63076923076923075</v>
      </c>
      <c r="Z779">
        <v>8</v>
      </c>
      <c r="AA779">
        <v>10</v>
      </c>
      <c r="AB779">
        <v>2</v>
      </c>
      <c r="AC779">
        <v>4</v>
      </c>
      <c r="AD779" s="9">
        <f t="shared" si="303"/>
        <v>6.1538461538461542E-2</v>
      </c>
      <c r="AE779">
        <v>1</v>
      </c>
      <c r="AF779">
        <v>0</v>
      </c>
      <c r="AG779" s="3" t="str">
        <f t="shared" si="304"/>
        <v>No</v>
      </c>
      <c r="AH779">
        <v>1</v>
      </c>
      <c r="AI779" s="3" t="str">
        <f t="shared" si="305"/>
        <v>Yes</v>
      </c>
      <c r="AJ779">
        <v>0</v>
      </c>
      <c r="AK779" s="3" t="str">
        <f t="shared" si="306"/>
        <v>No</v>
      </c>
      <c r="AL779" t="s">
        <v>6409</v>
      </c>
      <c r="AM779" t="s">
        <v>85</v>
      </c>
      <c r="AN779" t="s">
        <v>96</v>
      </c>
      <c r="AO779">
        <v>50</v>
      </c>
      <c r="AP779" s="6" t="s">
        <v>12443</v>
      </c>
      <c r="AQ779">
        <v>4</v>
      </c>
      <c r="AR779">
        <v>0</v>
      </c>
      <c r="AS779" s="3" t="str">
        <f t="shared" si="307"/>
        <v>No</v>
      </c>
      <c r="AT779">
        <v>33</v>
      </c>
      <c r="AU779">
        <v>50</v>
      </c>
      <c r="AV779" t="str">
        <f t="shared" si="308"/>
        <v>No</v>
      </c>
      <c r="AY779" t="s">
        <v>51</v>
      </c>
      <c r="AZ779" s="6" t="s">
        <v>6410</v>
      </c>
      <c r="BA779" t="s">
        <v>6411</v>
      </c>
      <c r="BB779" t="s">
        <v>6412</v>
      </c>
      <c r="BC779" s="3" t="str">
        <f t="shared" si="309"/>
        <v>with rating</v>
      </c>
      <c r="BD779">
        <v>3520</v>
      </c>
      <c r="BE779" s="3">
        <v>0</v>
      </c>
      <c r="BF779" s="8">
        <f t="shared" si="310"/>
        <v>0</v>
      </c>
      <c r="BG779" s="5">
        <f t="shared" si="290"/>
        <v>0</v>
      </c>
      <c r="BH779">
        <v>4.1698863636363601</v>
      </c>
      <c r="BI779" t="s">
        <v>6413</v>
      </c>
      <c r="BJ779">
        <v>0</v>
      </c>
      <c r="BK779" s="3" t="str">
        <f t="shared" si="311"/>
        <v>No</v>
      </c>
      <c r="BM779" t="s">
        <v>6414</v>
      </c>
      <c r="BN779" t="s">
        <v>6415</v>
      </c>
      <c r="BO779" t="s">
        <v>6416</v>
      </c>
      <c r="BP779" t="s">
        <v>58</v>
      </c>
      <c r="BQ779" t="s">
        <v>59</v>
      </c>
      <c r="BR779" t="s">
        <v>6409</v>
      </c>
      <c r="BS779" t="s">
        <v>13052</v>
      </c>
      <c r="BT779" t="s">
        <v>12458</v>
      </c>
      <c r="BU779" t="s">
        <v>12607</v>
      </c>
      <c r="BV779" t="s">
        <v>12512</v>
      </c>
      <c r="BW779" t="s">
        <v>12469</v>
      </c>
      <c r="BX779" t="s">
        <v>12825</v>
      </c>
      <c r="BY779" t="s">
        <v>12554</v>
      </c>
      <c r="BZ779" t="s">
        <v>13372</v>
      </c>
      <c r="CA779" t="s">
        <v>12501</v>
      </c>
      <c r="CB779" t="s">
        <v>12568</v>
      </c>
      <c r="CC779" t="s">
        <v>12703</v>
      </c>
      <c r="CD779" t="s">
        <v>12823</v>
      </c>
      <c r="CE779" t="s">
        <v>14184</v>
      </c>
      <c r="CF779" t="s">
        <v>14185</v>
      </c>
      <c r="CG779" t="s">
        <v>12606</v>
      </c>
      <c r="CH779" t="s">
        <v>12824</v>
      </c>
      <c r="CI779" t="s">
        <v>14186</v>
      </c>
      <c r="CJ779" t="s">
        <v>14187</v>
      </c>
      <c r="CK779" t="s">
        <v>12529</v>
      </c>
    </row>
    <row r="780" spans="1:93" hidden="1" x14ac:dyDescent="0.25">
      <c r="A780">
        <v>779</v>
      </c>
      <c r="B780" t="s">
        <v>6417</v>
      </c>
      <c r="C780" t="s">
        <v>6418</v>
      </c>
      <c r="D780">
        <v>11</v>
      </c>
      <c r="E780">
        <v>10</v>
      </c>
      <c r="F780" t="s">
        <v>45</v>
      </c>
      <c r="G780">
        <v>10000</v>
      </c>
      <c r="H780" s="3">
        <f t="shared" si="288"/>
        <v>110000</v>
      </c>
      <c r="I780" s="3">
        <f t="shared" si="289"/>
        <v>100000</v>
      </c>
      <c r="J780">
        <v>1</v>
      </c>
      <c r="K780" s="3" t="str">
        <f t="shared" si="291"/>
        <v>Yes</v>
      </c>
      <c r="L780" s="3" t="str">
        <f t="shared" si="292"/>
        <v>with rating</v>
      </c>
      <c r="M780" s="3">
        <f t="shared" si="293"/>
        <v>1</v>
      </c>
      <c r="N780" s="3" t="str">
        <f t="shared" si="294"/>
        <v>Below average</v>
      </c>
      <c r="O780" s="3">
        <f t="shared" si="295"/>
        <v>0</v>
      </c>
      <c r="P780" s="3">
        <f t="shared" si="296"/>
        <v>0</v>
      </c>
      <c r="Q780" s="3">
        <f t="shared" si="297"/>
        <v>0</v>
      </c>
      <c r="R780" s="3">
        <f t="shared" si="298"/>
        <v>0</v>
      </c>
      <c r="S780" s="3">
        <f t="shared" si="299"/>
        <v>1</v>
      </c>
      <c r="T780" s="3">
        <f t="shared" si="300"/>
        <v>0</v>
      </c>
      <c r="U780" s="3" t="str">
        <f t="shared" si="301"/>
        <v>Very good</v>
      </c>
      <c r="V780">
        <v>3.76</v>
      </c>
      <c r="W780">
        <v>1546</v>
      </c>
      <c r="X780">
        <v>662</v>
      </c>
      <c r="Y780" s="8">
        <f t="shared" si="302"/>
        <v>0.42820181112548511</v>
      </c>
      <c r="Z780">
        <v>328</v>
      </c>
      <c r="AA780">
        <v>252</v>
      </c>
      <c r="AB780">
        <v>129</v>
      </c>
      <c r="AC780">
        <v>175</v>
      </c>
      <c r="AD780" s="9">
        <f t="shared" si="303"/>
        <v>0.11319534282018111</v>
      </c>
      <c r="AE780">
        <v>0</v>
      </c>
      <c r="AF780">
        <v>0</v>
      </c>
      <c r="AG780" s="3" t="str">
        <f t="shared" si="304"/>
        <v>No</v>
      </c>
      <c r="AH780">
        <v>0</v>
      </c>
      <c r="AI780" s="3" t="str">
        <f t="shared" si="305"/>
        <v>No</v>
      </c>
      <c r="AJ780">
        <v>0</v>
      </c>
      <c r="AK780" s="3" t="str">
        <f t="shared" si="306"/>
        <v>No</v>
      </c>
      <c r="AL780" t="s">
        <v>6419</v>
      </c>
      <c r="AM780" t="s">
        <v>47</v>
      </c>
      <c r="AN780" t="s">
        <v>225</v>
      </c>
      <c r="AO780">
        <v>27</v>
      </c>
      <c r="AP780" s="6" t="s">
        <v>12443</v>
      </c>
      <c r="AQ780">
        <v>3</v>
      </c>
      <c r="AR780">
        <v>0</v>
      </c>
      <c r="AS780" s="3" t="str">
        <f t="shared" si="307"/>
        <v>No</v>
      </c>
      <c r="AT780">
        <v>36</v>
      </c>
      <c r="AU780">
        <v>50</v>
      </c>
      <c r="AV780" t="str">
        <f t="shared" si="308"/>
        <v>No</v>
      </c>
      <c r="AY780" t="s">
        <v>51</v>
      </c>
      <c r="AZ780" s="6" t="s">
        <v>204</v>
      </c>
      <c r="BA780" t="s">
        <v>205</v>
      </c>
      <c r="BB780" t="s">
        <v>4206</v>
      </c>
      <c r="BC780" s="3" t="str">
        <f t="shared" si="309"/>
        <v>with rating</v>
      </c>
      <c r="BD780">
        <v>55499</v>
      </c>
      <c r="BE780" s="3">
        <v>89</v>
      </c>
      <c r="BF780" s="8">
        <f t="shared" si="310"/>
        <v>0.89</v>
      </c>
      <c r="BG780" s="5">
        <f t="shared" si="290"/>
        <v>49394.11</v>
      </c>
      <c r="BH780">
        <v>4.1388853853222498</v>
      </c>
      <c r="BI780" t="s">
        <v>207</v>
      </c>
      <c r="BJ780">
        <v>0</v>
      </c>
      <c r="BK780" s="3" t="str">
        <f t="shared" si="311"/>
        <v>No</v>
      </c>
      <c r="BM780" t="s">
        <v>6420</v>
      </c>
      <c r="BN780" t="s">
        <v>6421</v>
      </c>
      <c r="BO780" t="s">
        <v>6422</v>
      </c>
      <c r="BP780" t="s">
        <v>58</v>
      </c>
      <c r="BQ780" t="s">
        <v>59</v>
      </c>
      <c r="BR780" t="s">
        <v>6419</v>
      </c>
      <c r="BS780" t="s">
        <v>12526</v>
      </c>
      <c r="BT780" t="s">
        <v>12458</v>
      </c>
      <c r="BU780" t="s">
        <v>12459</v>
      </c>
      <c r="BV780" t="s">
        <v>12503</v>
      </c>
      <c r="BW780" t="s">
        <v>12762</v>
      </c>
      <c r="BX780" t="s">
        <v>13449</v>
      </c>
      <c r="BY780" t="s">
        <v>12486</v>
      </c>
      <c r="BZ780" t="s">
        <v>12568</v>
      </c>
      <c r="CA780" t="s">
        <v>12463</v>
      </c>
      <c r="CB780" t="s">
        <v>14117</v>
      </c>
      <c r="CC780" t="s">
        <v>12466</v>
      </c>
      <c r="CD780" t="s">
        <v>12475</v>
      </c>
    </row>
    <row r="781" spans="1:93" hidden="1" x14ac:dyDescent="0.25">
      <c r="A781">
        <v>780</v>
      </c>
      <c r="B781" t="s">
        <v>6423</v>
      </c>
      <c r="C781" t="s">
        <v>11956</v>
      </c>
      <c r="D781">
        <v>15</v>
      </c>
      <c r="E781">
        <v>109</v>
      </c>
      <c r="F781" t="s">
        <v>45</v>
      </c>
      <c r="G781">
        <v>1000</v>
      </c>
      <c r="H781" s="3">
        <f t="shared" si="288"/>
        <v>15000</v>
      </c>
      <c r="I781" s="3">
        <f t="shared" si="289"/>
        <v>109000</v>
      </c>
      <c r="J781">
        <v>0</v>
      </c>
      <c r="K781" s="3" t="str">
        <f t="shared" si="291"/>
        <v>No</v>
      </c>
      <c r="L781" s="3" t="str">
        <f t="shared" si="292"/>
        <v>with rating</v>
      </c>
      <c r="M781" s="3">
        <f t="shared" si="293"/>
        <v>1</v>
      </c>
      <c r="N781" s="3" t="str">
        <f t="shared" si="294"/>
        <v>Above average</v>
      </c>
      <c r="O781" s="3">
        <f t="shared" si="295"/>
        <v>0</v>
      </c>
      <c r="P781" s="3">
        <f t="shared" si="296"/>
        <v>0</v>
      </c>
      <c r="Q781" s="3">
        <f t="shared" si="297"/>
        <v>0</v>
      </c>
      <c r="R781" s="3">
        <f t="shared" si="298"/>
        <v>0</v>
      </c>
      <c r="S781" s="3">
        <f t="shared" si="299"/>
        <v>1</v>
      </c>
      <c r="T781" s="3">
        <f t="shared" si="300"/>
        <v>0</v>
      </c>
      <c r="U781" s="3" t="str">
        <f t="shared" si="301"/>
        <v>Very good</v>
      </c>
      <c r="V781">
        <v>3.96</v>
      </c>
      <c r="W781">
        <v>382</v>
      </c>
      <c r="X781">
        <v>190</v>
      </c>
      <c r="Y781" s="8">
        <f t="shared" si="302"/>
        <v>0.49738219895287961</v>
      </c>
      <c r="Z781">
        <v>83</v>
      </c>
      <c r="AA781">
        <v>48</v>
      </c>
      <c r="AB781">
        <v>25</v>
      </c>
      <c r="AC781">
        <v>36</v>
      </c>
      <c r="AD781" s="9">
        <f t="shared" si="303"/>
        <v>9.4240837696335081E-2</v>
      </c>
      <c r="AE781">
        <v>0</v>
      </c>
      <c r="AF781">
        <v>0</v>
      </c>
      <c r="AG781" s="3" t="str">
        <f t="shared" si="304"/>
        <v>No</v>
      </c>
      <c r="AH781">
        <v>0</v>
      </c>
      <c r="AI781" s="3" t="str">
        <f t="shared" si="305"/>
        <v>No</v>
      </c>
      <c r="AJ781">
        <v>0</v>
      </c>
      <c r="AK781" s="3" t="str">
        <f t="shared" si="306"/>
        <v>No</v>
      </c>
      <c r="AL781" t="s">
        <v>11957</v>
      </c>
      <c r="AM781" t="s">
        <v>85</v>
      </c>
      <c r="AN781" t="s">
        <v>96</v>
      </c>
      <c r="AO781">
        <v>50</v>
      </c>
      <c r="AP781" s="6" t="s">
        <v>12443</v>
      </c>
      <c r="AQ781">
        <v>4</v>
      </c>
      <c r="AR781">
        <v>0</v>
      </c>
      <c r="AS781" s="3" t="str">
        <f t="shared" si="307"/>
        <v>No</v>
      </c>
      <c r="AT781">
        <v>36</v>
      </c>
      <c r="AU781">
        <v>50</v>
      </c>
      <c r="AV781" t="str">
        <f t="shared" si="308"/>
        <v>No</v>
      </c>
      <c r="AY781" t="s">
        <v>51</v>
      </c>
      <c r="AZ781" s="6" t="s">
        <v>361</v>
      </c>
      <c r="BA781" t="s">
        <v>362</v>
      </c>
      <c r="BB781" t="s">
        <v>363</v>
      </c>
      <c r="BC781" s="3" t="str">
        <f t="shared" si="309"/>
        <v>with rating</v>
      </c>
      <c r="BD781">
        <v>51369</v>
      </c>
      <c r="BE781" s="3">
        <v>84</v>
      </c>
      <c r="BF781" s="8">
        <f t="shared" si="310"/>
        <v>0.84</v>
      </c>
      <c r="BG781" s="5">
        <f t="shared" si="290"/>
        <v>43149.96</v>
      </c>
      <c r="BH781">
        <v>3.9682688002491702</v>
      </c>
      <c r="BI781" t="s">
        <v>364</v>
      </c>
      <c r="BJ781">
        <v>1</v>
      </c>
      <c r="BK781" s="3" t="str">
        <f t="shared" si="311"/>
        <v>Yes</v>
      </c>
      <c r="BL781" t="s">
        <v>365</v>
      </c>
      <c r="BM781" t="s">
        <v>6426</v>
      </c>
      <c r="BN781" t="s">
        <v>6427</v>
      </c>
      <c r="BO781" t="s">
        <v>6428</v>
      </c>
      <c r="BP781" t="s">
        <v>58</v>
      </c>
      <c r="BQ781" t="s">
        <v>59</v>
      </c>
      <c r="BR781" t="s">
        <v>11957</v>
      </c>
      <c r="BS781" t="s">
        <v>14188</v>
      </c>
      <c r="BT781" t="s">
        <v>13631</v>
      </c>
      <c r="BU781" t="s">
        <v>12519</v>
      </c>
      <c r="BV781" t="s">
        <v>12520</v>
      </c>
      <c r="BW781" t="s">
        <v>12458</v>
      </c>
      <c r="BX781" t="s">
        <v>12560</v>
      </c>
      <c r="BY781" t="s">
        <v>12514</v>
      </c>
      <c r="BZ781" t="s">
        <v>12486</v>
      </c>
      <c r="CA781" t="s">
        <v>12545</v>
      </c>
      <c r="CB781" t="s">
        <v>12463</v>
      </c>
      <c r="CC781" t="s">
        <v>12968</v>
      </c>
      <c r="CD781" t="s">
        <v>13264</v>
      </c>
      <c r="CE781" t="s">
        <v>13087</v>
      </c>
      <c r="CF781" t="s">
        <v>12563</v>
      </c>
      <c r="CG781" t="s">
        <v>12564</v>
      </c>
      <c r="CH781" t="s">
        <v>12492</v>
      </c>
      <c r="CI781" t="s">
        <v>12490</v>
      </c>
      <c r="CJ781" t="s">
        <v>12475</v>
      </c>
      <c r="CK781" t="s">
        <v>12459</v>
      </c>
      <c r="CL781" t="s">
        <v>12599</v>
      </c>
    </row>
    <row r="782" spans="1:93" hidden="1" x14ac:dyDescent="0.25">
      <c r="A782">
        <v>781</v>
      </c>
      <c r="B782" t="s">
        <v>3408</v>
      </c>
      <c r="C782" t="s">
        <v>3409</v>
      </c>
      <c r="D782">
        <v>4</v>
      </c>
      <c r="E782">
        <v>4</v>
      </c>
      <c r="F782" t="s">
        <v>45</v>
      </c>
      <c r="G782">
        <v>50</v>
      </c>
      <c r="H782" s="3">
        <f t="shared" si="288"/>
        <v>200</v>
      </c>
      <c r="I782" s="3">
        <f t="shared" si="289"/>
        <v>200</v>
      </c>
      <c r="J782">
        <v>1</v>
      </c>
      <c r="K782" s="3" t="str">
        <f t="shared" si="291"/>
        <v>Yes</v>
      </c>
      <c r="L782" s="3" t="str">
        <f t="shared" si="292"/>
        <v>with rating</v>
      </c>
      <c r="M782" s="3">
        <f t="shared" si="293"/>
        <v>1</v>
      </c>
      <c r="N782" s="3" t="str">
        <f t="shared" si="294"/>
        <v>Below average</v>
      </c>
      <c r="O782" s="3">
        <f t="shared" si="295"/>
        <v>0</v>
      </c>
      <c r="P782" s="3">
        <f t="shared" si="296"/>
        <v>1</v>
      </c>
      <c r="Q782" s="3">
        <f t="shared" si="297"/>
        <v>0</v>
      </c>
      <c r="R782" s="3">
        <f t="shared" si="298"/>
        <v>0</v>
      </c>
      <c r="S782" s="3">
        <f t="shared" si="299"/>
        <v>0</v>
      </c>
      <c r="T782" s="3">
        <f t="shared" si="300"/>
        <v>0</v>
      </c>
      <c r="U782" s="3" t="str">
        <f t="shared" si="301"/>
        <v>Error</v>
      </c>
      <c r="V782">
        <v>1</v>
      </c>
      <c r="W782">
        <v>1</v>
      </c>
      <c r="X782">
        <v>0</v>
      </c>
      <c r="Y782" s="8">
        <f t="shared" si="302"/>
        <v>0</v>
      </c>
      <c r="Z782">
        <v>0</v>
      </c>
      <c r="AA782">
        <v>0</v>
      </c>
      <c r="AB782">
        <v>0</v>
      </c>
      <c r="AC782">
        <v>1</v>
      </c>
      <c r="AD782" s="9">
        <f t="shared" si="303"/>
        <v>1</v>
      </c>
      <c r="AE782">
        <v>0</v>
      </c>
      <c r="AF782">
        <v>0</v>
      </c>
      <c r="AG782" s="3" t="str">
        <f t="shared" si="304"/>
        <v>No</v>
      </c>
      <c r="AH782">
        <v>0</v>
      </c>
      <c r="AI782" s="3" t="str">
        <f t="shared" si="305"/>
        <v>No</v>
      </c>
      <c r="AJ782">
        <v>0</v>
      </c>
      <c r="AK782" s="3" t="str">
        <f t="shared" si="306"/>
        <v>No</v>
      </c>
      <c r="AL782" t="s">
        <v>11682</v>
      </c>
      <c r="AM782" t="s">
        <v>129</v>
      </c>
      <c r="AN782" t="s">
        <v>64</v>
      </c>
      <c r="AO782">
        <v>20</v>
      </c>
      <c r="AP782" s="6" t="s">
        <v>12443</v>
      </c>
      <c r="AQ782">
        <v>1</v>
      </c>
      <c r="AR782">
        <v>0</v>
      </c>
      <c r="AS782" s="3" t="str">
        <f t="shared" si="307"/>
        <v>No</v>
      </c>
      <c r="AT782">
        <v>44</v>
      </c>
      <c r="AU782">
        <v>50</v>
      </c>
      <c r="AV782" t="str">
        <f t="shared" si="308"/>
        <v>No</v>
      </c>
      <c r="AY782" t="s">
        <v>51</v>
      </c>
      <c r="AZ782" s="6" t="s">
        <v>3411</v>
      </c>
      <c r="BA782" t="s">
        <v>3412</v>
      </c>
      <c r="BB782" t="s">
        <v>3413</v>
      </c>
      <c r="BC782" s="3" t="str">
        <f t="shared" si="309"/>
        <v>with rating</v>
      </c>
      <c r="BD782">
        <v>254</v>
      </c>
      <c r="BE782" s="3">
        <v>76</v>
      </c>
      <c r="BF782" s="8">
        <f t="shared" si="310"/>
        <v>0.76</v>
      </c>
      <c r="BG782" s="5">
        <f t="shared" si="290"/>
        <v>193.04</v>
      </c>
      <c r="BH782">
        <v>3.5157480314960599</v>
      </c>
      <c r="BI782" t="s">
        <v>3414</v>
      </c>
      <c r="BJ782">
        <v>0</v>
      </c>
      <c r="BK782" s="3" t="str">
        <f t="shared" si="311"/>
        <v>No</v>
      </c>
      <c r="BM782" t="s">
        <v>3415</v>
      </c>
      <c r="BN782" t="s">
        <v>3416</v>
      </c>
      <c r="BO782" t="s">
        <v>3417</v>
      </c>
      <c r="BP782" t="s">
        <v>58</v>
      </c>
      <c r="BQ782" t="s">
        <v>59</v>
      </c>
      <c r="BR782" t="s">
        <v>11682</v>
      </c>
      <c r="BS782" t="s">
        <v>12458</v>
      </c>
      <c r="BT782" t="s">
        <v>12519</v>
      </c>
      <c r="BU782" t="s">
        <v>12557</v>
      </c>
      <c r="BV782" t="s">
        <v>12824</v>
      </c>
      <c r="BW782" t="s">
        <v>12783</v>
      </c>
      <c r="BX782" t="s">
        <v>12475</v>
      </c>
      <c r="BY782" t="s">
        <v>12515</v>
      </c>
      <c r="BZ782" t="s">
        <v>12466</v>
      </c>
      <c r="CA782" t="s">
        <v>13087</v>
      </c>
      <c r="CB782" t="s">
        <v>12463</v>
      </c>
      <c r="CC782" t="s">
        <v>13555</v>
      </c>
      <c r="CD782" t="s">
        <v>13556</v>
      </c>
      <c r="CE782" t="s">
        <v>12477</v>
      </c>
      <c r="CF782" t="s">
        <v>12492</v>
      </c>
      <c r="CG782" t="s">
        <v>13557</v>
      </c>
      <c r="CH782" t="s">
        <v>12825</v>
      </c>
      <c r="CI782" t="s">
        <v>12572</v>
      </c>
      <c r="CJ782" t="s">
        <v>12559</v>
      </c>
      <c r="CK782" t="s">
        <v>12529</v>
      </c>
    </row>
    <row r="783" spans="1:93" hidden="1" x14ac:dyDescent="0.25">
      <c r="A783">
        <v>782</v>
      </c>
      <c r="B783" t="s">
        <v>6429</v>
      </c>
      <c r="C783" t="s">
        <v>11958</v>
      </c>
      <c r="D783">
        <v>5.75</v>
      </c>
      <c r="E783">
        <v>5</v>
      </c>
      <c r="F783" t="s">
        <v>45</v>
      </c>
      <c r="G783">
        <v>10</v>
      </c>
      <c r="H783" s="3">
        <f t="shared" si="288"/>
        <v>57.5</v>
      </c>
      <c r="I783" s="3">
        <f t="shared" si="289"/>
        <v>50</v>
      </c>
      <c r="J783">
        <v>1</v>
      </c>
      <c r="K783" s="3" t="str">
        <f t="shared" si="291"/>
        <v>Yes</v>
      </c>
      <c r="L783" s="3" t="str">
        <f t="shared" si="292"/>
        <v>without rating</v>
      </c>
      <c r="M783" s="3">
        <f t="shared" si="293"/>
        <v>0</v>
      </c>
      <c r="N783" s="3" t="str">
        <f t="shared" si="294"/>
        <v>no rating</v>
      </c>
      <c r="O783" s="3">
        <f t="shared" si="295"/>
        <v>1</v>
      </c>
      <c r="P783" s="3">
        <f t="shared" si="296"/>
        <v>0</v>
      </c>
      <c r="Q783" s="3">
        <f t="shared" si="297"/>
        <v>0</v>
      </c>
      <c r="R783" s="3">
        <f t="shared" si="298"/>
        <v>0</v>
      </c>
      <c r="S783" s="3">
        <f t="shared" si="299"/>
        <v>0</v>
      </c>
      <c r="T783" s="3">
        <f t="shared" si="300"/>
        <v>0</v>
      </c>
      <c r="U783" s="3" t="str">
        <f t="shared" si="301"/>
        <v>no rating</v>
      </c>
      <c r="V783" s="4"/>
      <c r="W783">
        <v>0</v>
      </c>
      <c r="Y783" s="8" t="e">
        <f t="shared" si="302"/>
        <v>#DIV/0!</v>
      </c>
      <c r="AD783" s="9" t="e">
        <f t="shared" si="303"/>
        <v>#DIV/0!</v>
      </c>
      <c r="AE783">
        <v>0</v>
      </c>
      <c r="AF783">
        <v>0</v>
      </c>
      <c r="AG783" s="3" t="str">
        <f t="shared" si="304"/>
        <v>No</v>
      </c>
      <c r="AH783">
        <v>0</v>
      </c>
      <c r="AI783" s="3" t="str">
        <f t="shared" si="305"/>
        <v>No</v>
      </c>
      <c r="AJ783">
        <v>0</v>
      </c>
      <c r="AK783" s="3" t="str">
        <f t="shared" si="306"/>
        <v>No</v>
      </c>
      <c r="AL783" t="s">
        <v>11959</v>
      </c>
      <c r="AM783" t="s">
        <v>47</v>
      </c>
      <c r="AN783" t="s">
        <v>64</v>
      </c>
      <c r="AO783">
        <v>5</v>
      </c>
      <c r="AP783" s="6" t="s">
        <v>12443</v>
      </c>
      <c r="AQ783">
        <v>2</v>
      </c>
      <c r="AR783">
        <v>0</v>
      </c>
      <c r="AS783" s="3" t="str">
        <f t="shared" si="307"/>
        <v>No</v>
      </c>
      <c r="AT783">
        <v>139</v>
      </c>
      <c r="AU783">
        <v>50</v>
      </c>
      <c r="AV783" t="str">
        <f t="shared" si="308"/>
        <v>No</v>
      </c>
      <c r="AY783" t="s">
        <v>51</v>
      </c>
      <c r="AZ783" s="6" t="s">
        <v>6432</v>
      </c>
      <c r="BA783" t="s">
        <v>6432</v>
      </c>
      <c r="BB783" t="s">
        <v>6433</v>
      </c>
      <c r="BC783" s="3" t="str">
        <f t="shared" si="309"/>
        <v>with rating</v>
      </c>
      <c r="BD783">
        <v>3</v>
      </c>
      <c r="BE783" s="3">
        <v>33</v>
      </c>
      <c r="BF783" s="8">
        <f t="shared" si="310"/>
        <v>0.33</v>
      </c>
      <c r="BG783" s="5">
        <f t="shared" si="290"/>
        <v>0.99</v>
      </c>
      <c r="BH783">
        <v>2.3333333333333299</v>
      </c>
      <c r="BI783" s="1" t="s">
        <v>6434</v>
      </c>
      <c r="BJ783">
        <v>0</v>
      </c>
      <c r="BK783" s="3" t="str">
        <f t="shared" si="311"/>
        <v>No</v>
      </c>
      <c r="BM783" t="s">
        <v>6435</v>
      </c>
      <c r="BN783" t="s">
        <v>6436</v>
      </c>
      <c r="BO783" t="s">
        <v>6437</v>
      </c>
      <c r="BP783" t="s">
        <v>58</v>
      </c>
      <c r="BQ783" t="s">
        <v>59</v>
      </c>
      <c r="BR783" t="s">
        <v>11959</v>
      </c>
      <c r="BS783" t="s">
        <v>12746</v>
      </c>
      <c r="BT783" t="s">
        <v>12718</v>
      </c>
      <c r="BU783" t="s">
        <v>12459</v>
      </c>
      <c r="BV783" t="s">
        <v>12467</v>
      </c>
      <c r="BW783" t="s">
        <v>12512</v>
      </c>
      <c r="BX783" t="s">
        <v>12458</v>
      </c>
      <c r="BY783" t="s">
        <v>13197</v>
      </c>
      <c r="BZ783" t="s">
        <v>12473</v>
      </c>
      <c r="CA783" t="s">
        <v>12501</v>
      </c>
      <c r="CB783" t="s">
        <v>12469</v>
      </c>
      <c r="CC783" t="s">
        <v>12518</v>
      </c>
      <c r="CD783" t="s">
        <v>12519</v>
      </c>
      <c r="CE783" t="s">
        <v>85</v>
      </c>
      <c r="CF783" t="s">
        <v>12760</v>
      </c>
      <c r="CG783" t="s">
        <v>12477</v>
      </c>
      <c r="CH783" t="s">
        <v>12475</v>
      </c>
      <c r="CI783" t="s">
        <v>12463</v>
      </c>
      <c r="CJ783" t="s">
        <v>12466</v>
      </c>
      <c r="CK783" t="s">
        <v>12510</v>
      </c>
    </row>
    <row r="784" spans="1:93" hidden="1" x14ac:dyDescent="0.25">
      <c r="A784">
        <v>783</v>
      </c>
      <c r="B784" t="s">
        <v>6438</v>
      </c>
      <c r="C784" t="s">
        <v>11960</v>
      </c>
      <c r="D784">
        <v>9</v>
      </c>
      <c r="E784">
        <v>8</v>
      </c>
      <c r="F784" t="s">
        <v>45</v>
      </c>
      <c r="G784">
        <v>1000</v>
      </c>
      <c r="H784" s="3">
        <f t="shared" si="288"/>
        <v>9000</v>
      </c>
      <c r="I784" s="3">
        <f t="shared" si="289"/>
        <v>8000</v>
      </c>
      <c r="J784">
        <v>1</v>
      </c>
      <c r="K784" s="3" t="str">
        <f t="shared" si="291"/>
        <v>Yes</v>
      </c>
      <c r="L784" s="3" t="str">
        <f t="shared" si="292"/>
        <v>with rating</v>
      </c>
      <c r="M784" s="3">
        <f t="shared" si="293"/>
        <v>1</v>
      </c>
      <c r="N784" s="3" t="str">
        <f t="shared" si="294"/>
        <v>Below average</v>
      </c>
      <c r="O784" s="3">
        <f t="shared" si="295"/>
        <v>0</v>
      </c>
      <c r="P784" s="3">
        <f t="shared" si="296"/>
        <v>0</v>
      </c>
      <c r="Q784" s="3">
        <f t="shared" si="297"/>
        <v>0</v>
      </c>
      <c r="R784" s="3">
        <f t="shared" si="298"/>
        <v>1</v>
      </c>
      <c r="S784" s="3">
        <f t="shared" si="299"/>
        <v>0</v>
      </c>
      <c r="T784" s="3">
        <f t="shared" si="300"/>
        <v>0</v>
      </c>
      <c r="U784" s="3" t="str">
        <f t="shared" si="301"/>
        <v>Good</v>
      </c>
      <c r="V784">
        <v>3.29</v>
      </c>
      <c r="W784">
        <v>99</v>
      </c>
      <c r="X784">
        <v>40</v>
      </c>
      <c r="Y784" s="8">
        <f t="shared" si="302"/>
        <v>0.40404040404040403</v>
      </c>
      <c r="Z784">
        <v>12</v>
      </c>
      <c r="AA784">
        <v>10</v>
      </c>
      <c r="AB784">
        <v>11</v>
      </c>
      <c r="AC784">
        <v>26</v>
      </c>
      <c r="AD784" s="9">
        <f t="shared" si="303"/>
        <v>0.26262626262626265</v>
      </c>
      <c r="AE784">
        <v>0</v>
      </c>
      <c r="AF784">
        <v>0</v>
      </c>
      <c r="AG784" s="3" t="str">
        <f t="shared" si="304"/>
        <v>No</v>
      </c>
      <c r="AH784">
        <v>0</v>
      </c>
      <c r="AI784" s="3" t="str">
        <f t="shared" si="305"/>
        <v>No</v>
      </c>
      <c r="AJ784">
        <v>0</v>
      </c>
      <c r="AK784" s="3" t="str">
        <f t="shared" si="306"/>
        <v>No</v>
      </c>
      <c r="AL784" t="s">
        <v>11961</v>
      </c>
      <c r="AM784" t="s">
        <v>193</v>
      </c>
      <c r="AN784" t="s">
        <v>11530</v>
      </c>
      <c r="AO784">
        <v>44</v>
      </c>
      <c r="AP784" s="6" t="s">
        <v>12443</v>
      </c>
      <c r="AQ784">
        <v>3</v>
      </c>
      <c r="AR784">
        <v>0</v>
      </c>
      <c r="AS784" s="3" t="str">
        <f t="shared" si="307"/>
        <v>No</v>
      </c>
      <c r="AT784">
        <v>28</v>
      </c>
      <c r="AU784">
        <v>50</v>
      </c>
      <c r="AV784" t="str">
        <f t="shared" si="308"/>
        <v>Yes</v>
      </c>
      <c r="AW784">
        <v>1</v>
      </c>
      <c r="AX784" t="s">
        <v>12445</v>
      </c>
      <c r="AY784" t="s">
        <v>51</v>
      </c>
      <c r="AZ784" s="6" t="s">
        <v>1352</v>
      </c>
      <c r="BA784" t="s">
        <v>1353</v>
      </c>
      <c r="BB784" t="s">
        <v>1354</v>
      </c>
      <c r="BC784" s="3" t="str">
        <f t="shared" si="309"/>
        <v>with rating</v>
      </c>
      <c r="BD784">
        <v>88193</v>
      </c>
      <c r="BE784" s="3">
        <v>0</v>
      </c>
      <c r="BF784" s="8">
        <f t="shared" si="310"/>
        <v>0</v>
      </c>
      <c r="BG784" s="5">
        <f t="shared" si="290"/>
        <v>0</v>
      </c>
      <c r="BH784">
        <v>4.0808907736441604</v>
      </c>
      <c r="BI784" t="s">
        <v>1355</v>
      </c>
      <c r="BJ784">
        <v>1</v>
      </c>
      <c r="BK784" s="3" t="str">
        <f t="shared" si="311"/>
        <v>Yes</v>
      </c>
      <c r="BL784" t="s">
        <v>1356</v>
      </c>
      <c r="BM784" t="s">
        <v>6441</v>
      </c>
      <c r="BN784" t="s">
        <v>6442</v>
      </c>
      <c r="BO784" t="s">
        <v>6443</v>
      </c>
      <c r="BP784" t="s">
        <v>58</v>
      </c>
      <c r="BQ784" t="s">
        <v>59</v>
      </c>
      <c r="BR784" t="s">
        <v>11961</v>
      </c>
      <c r="BS784" t="s">
        <v>12458</v>
      </c>
      <c r="BT784" t="s">
        <v>12519</v>
      </c>
      <c r="BU784" t="s">
        <v>12512</v>
      </c>
      <c r="BV784" t="s">
        <v>12486</v>
      </c>
      <c r="BW784" t="s">
        <v>12524</v>
      </c>
      <c r="BX784" t="s">
        <v>12501</v>
      </c>
      <c r="BY784" t="s">
        <v>12568</v>
      </c>
      <c r="BZ784" t="s">
        <v>12469</v>
      </c>
      <c r="CA784" t="s">
        <v>12463</v>
      </c>
      <c r="CB784" t="s">
        <v>12459</v>
      </c>
      <c r="CC784" t="s">
        <v>12477</v>
      </c>
      <c r="CD784" t="s">
        <v>12466</v>
      </c>
      <c r="CE784" t="s">
        <v>12581</v>
      </c>
    </row>
    <row r="785" spans="1:97" hidden="1" x14ac:dyDescent="0.25">
      <c r="A785">
        <v>784</v>
      </c>
      <c r="B785" t="s">
        <v>6444</v>
      </c>
      <c r="C785" t="s">
        <v>6445</v>
      </c>
      <c r="D785">
        <v>6</v>
      </c>
      <c r="E785">
        <v>6</v>
      </c>
      <c r="F785" t="s">
        <v>45</v>
      </c>
      <c r="G785">
        <v>1000</v>
      </c>
      <c r="H785" s="3">
        <f t="shared" si="288"/>
        <v>6000</v>
      </c>
      <c r="I785" s="3">
        <f t="shared" si="289"/>
        <v>6000</v>
      </c>
      <c r="J785">
        <v>0</v>
      </c>
      <c r="K785" s="3" t="str">
        <f t="shared" si="291"/>
        <v>No</v>
      </c>
      <c r="L785" s="3" t="str">
        <f t="shared" si="292"/>
        <v>with rating</v>
      </c>
      <c r="M785" s="3">
        <f t="shared" si="293"/>
        <v>1</v>
      </c>
      <c r="N785" s="3" t="str">
        <f t="shared" si="294"/>
        <v>Below average</v>
      </c>
      <c r="O785" s="3">
        <f t="shared" si="295"/>
        <v>0</v>
      </c>
      <c r="P785" s="3">
        <f t="shared" si="296"/>
        <v>0</v>
      </c>
      <c r="Q785" s="3">
        <f t="shared" si="297"/>
        <v>0</v>
      </c>
      <c r="R785" s="3">
        <f t="shared" si="298"/>
        <v>1</v>
      </c>
      <c r="S785" s="3">
        <f t="shared" si="299"/>
        <v>0</v>
      </c>
      <c r="T785" s="3">
        <f t="shared" si="300"/>
        <v>0</v>
      </c>
      <c r="U785" s="3" t="str">
        <f t="shared" si="301"/>
        <v>Good</v>
      </c>
      <c r="V785">
        <v>3.21</v>
      </c>
      <c r="W785">
        <v>362</v>
      </c>
      <c r="X785">
        <v>117</v>
      </c>
      <c r="Y785" s="8">
        <f t="shared" si="302"/>
        <v>0.32320441988950277</v>
      </c>
      <c r="Z785">
        <v>60</v>
      </c>
      <c r="AA785">
        <v>52</v>
      </c>
      <c r="AB785">
        <v>48</v>
      </c>
      <c r="AC785">
        <v>85</v>
      </c>
      <c r="AD785" s="9">
        <f t="shared" si="303"/>
        <v>0.23480662983425415</v>
      </c>
      <c r="AE785">
        <v>0</v>
      </c>
      <c r="AF785">
        <v>0</v>
      </c>
      <c r="AG785" s="3" t="str">
        <f t="shared" si="304"/>
        <v>No</v>
      </c>
      <c r="AH785">
        <v>0</v>
      </c>
      <c r="AI785" s="3" t="str">
        <f t="shared" si="305"/>
        <v>No</v>
      </c>
      <c r="AJ785">
        <v>0</v>
      </c>
      <c r="AK785" s="3" t="str">
        <f t="shared" si="306"/>
        <v>No</v>
      </c>
      <c r="AL785" t="s">
        <v>6446</v>
      </c>
      <c r="AM785" t="s">
        <v>85</v>
      </c>
      <c r="AN785" t="s">
        <v>96</v>
      </c>
      <c r="AO785">
        <v>50</v>
      </c>
      <c r="AP785" s="6" t="s">
        <v>12443</v>
      </c>
      <c r="AQ785">
        <v>2</v>
      </c>
      <c r="AR785">
        <v>0</v>
      </c>
      <c r="AS785" s="3" t="str">
        <f t="shared" si="307"/>
        <v>No</v>
      </c>
      <c r="AT785">
        <v>24</v>
      </c>
      <c r="AU785">
        <v>50</v>
      </c>
      <c r="AV785" t="str">
        <f t="shared" si="308"/>
        <v>Yes</v>
      </c>
      <c r="AW785">
        <v>1</v>
      </c>
      <c r="AX785" t="s">
        <v>12445</v>
      </c>
      <c r="AY785" t="s">
        <v>51</v>
      </c>
      <c r="AZ785" s="6" t="s">
        <v>6447</v>
      </c>
      <c r="BA785" t="s">
        <v>6448</v>
      </c>
      <c r="BB785" t="s">
        <v>6449</v>
      </c>
      <c r="BC785" s="3" t="str">
        <f t="shared" si="309"/>
        <v>with rating</v>
      </c>
      <c r="BD785">
        <v>5914</v>
      </c>
      <c r="BE785" s="3">
        <v>88</v>
      </c>
      <c r="BF785" s="8">
        <f t="shared" si="310"/>
        <v>0.88</v>
      </c>
      <c r="BG785" s="5">
        <f t="shared" si="290"/>
        <v>5204.32</v>
      </c>
      <c r="BH785">
        <v>4.1553939803855204</v>
      </c>
      <c r="BI785" t="s">
        <v>6450</v>
      </c>
      <c r="BJ785">
        <v>0</v>
      </c>
      <c r="BK785" s="3" t="str">
        <f t="shared" si="311"/>
        <v>No</v>
      </c>
      <c r="BM785" t="s">
        <v>6451</v>
      </c>
      <c r="BN785" t="s">
        <v>6452</v>
      </c>
      <c r="BO785" t="s">
        <v>6453</v>
      </c>
      <c r="BP785" t="s">
        <v>58</v>
      </c>
      <c r="BQ785" t="s">
        <v>59</v>
      </c>
      <c r="BR785" t="s">
        <v>6446</v>
      </c>
      <c r="BS785" t="s">
        <v>12501</v>
      </c>
      <c r="BT785" t="s">
        <v>12469</v>
      </c>
      <c r="BU785" t="s">
        <v>12467</v>
      </c>
      <c r="BV785" t="s">
        <v>12512</v>
      </c>
      <c r="BW785" t="s">
        <v>14189</v>
      </c>
      <c r="BX785" t="s">
        <v>12684</v>
      </c>
      <c r="BY785" t="s">
        <v>13546</v>
      </c>
      <c r="BZ785" t="s">
        <v>12466</v>
      </c>
      <c r="CA785" t="s">
        <v>12518</v>
      </c>
      <c r="CB785" t="s">
        <v>12459</v>
      </c>
      <c r="CC785" t="s">
        <v>12475</v>
      </c>
      <c r="CD785" t="s">
        <v>12463</v>
      </c>
      <c r="CE785" t="s">
        <v>12473</v>
      </c>
      <c r="CF785" t="s">
        <v>12510</v>
      </c>
    </row>
    <row r="786" spans="1:97" hidden="1" x14ac:dyDescent="0.25">
      <c r="A786">
        <v>785</v>
      </c>
      <c r="B786" t="s">
        <v>6454</v>
      </c>
      <c r="C786" t="s">
        <v>6455</v>
      </c>
      <c r="D786">
        <v>8</v>
      </c>
      <c r="E786">
        <v>7</v>
      </c>
      <c r="F786" t="s">
        <v>45</v>
      </c>
      <c r="G786">
        <v>10000</v>
      </c>
      <c r="H786" s="3">
        <f t="shared" si="288"/>
        <v>80000</v>
      </c>
      <c r="I786" s="3">
        <f t="shared" si="289"/>
        <v>70000</v>
      </c>
      <c r="J786">
        <v>0</v>
      </c>
      <c r="K786" s="3" t="str">
        <f t="shared" si="291"/>
        <v>No</v>
      </c>
      <c r="L786" s="3" t="str">
        <f t="shared" si="292"/>
        <v>with rating</v>
      </c>
      <c r="M786" s="3">
        <f t="shared" si="293"/>
        <v>1</v>
      </c>
      <c r="N786" s="3" t="str">
        <f t="shared" si="294"/>
        <v>Above average</v>
      </c>
      <c r="O786" s="3">
        <f t="shared" si="295"/>
        <v>0</v>
      </c>
      <c r="P786" s="3">
        <f t="shared" si="296"/>
        <v>0</v>
      </c>
      <c r="Q786" s="3">
        <f t="shared" si="297"/>
        <v>0</v>
      </c>
      <c r="R786" s="3">
        <f t="shared" si="298"/>
        <v>0</v>
      </c>
      <c r="S786" s="3">
        <f t="shared" si="299"/>
        <v>1</v>
      </c>
      <c r="T786" s="3">
        <f t="shared" si="300"/>
        <v>0</v>
      </c>
      <c r="U786" s="3" t="str">
        <f t="shared" si="301"/>
        <v>Very good</v>
      </c>
      <c r="V786">
        <v>4.09</v>
      </c>
      <c r="W786">
        <v>1087</v>
      </c>
      <c r="X786">
        <v>626</v>
      </c>
      <c r="Y786" s="8">
        <f t="shared" si="302"/>
        <v>0.5758969641214351</v>
      </c>
      <c r="Z786">
        <v>176</v>
      </c>
      <c r="AA786">
        <v>138</v>
      </c>
      <c r="AB786">
        <v>48</v>
      </c>
      <c r="AC786">
        <v>99</v>
      </c>
      <c r="AD786" s="9">
        <f t="shared" si="303"/>
        <v>9.1076356945722164E-2</v>
      </c>
      <c r="AE786">
        <v>0</v>
      </c>
      <c r="AF786">
        <v>0</v>
      </c>
      <c r="AG786" s="3" t="str">
        <f t="shared" si="304"/>
        <v>No</v>
      </c>
      <c r="AH786">
        <v>0</v>
      </c>
      <c r="AI786" s="3" t="str">
        <f t="shared" si="305"/>
        <v>No</v>
      </c>
      <c r="AJ786">
        <v>0</v>
      </c>
      <c r="AK786" s="3" t="str">
        <f t="shared" si="306"/>
        <v>No</v>
      </c>
      <c r="AL786" t="s">
        <v>6456</v>
      </c>
      <c r="AM786" t="s">
        <v>85</v>
      </c>
      <c r="AN786" t="s">
        <v>96</v>
      </c>
      <c r="AO786">
        <v>50</v>
      </c>
      <c r="AP786" s="6" t="s">
        <v>12443</v>
      </c>
      <c r="AQ786">
        <v>2</v>
      </c>
      <c r="AR786">
        <v>0</v>
      </c>
      <c r="AS786" s="3" t="str">
        <f t="shared" si="307"/>
        <v>No</v>
      </c>
      <c r="AT786">
        <v>21</v>
      </c>
      <c r="AU786">
        <v>50</v>
      </c>
      <c r="AV786" t="str">
        <f t="shared" si="308"/>
        <v>Yes</v>
      </c>
      <c r="AW786">
        <v>1</v>
      </c>
      <c r="AX786" t="s">
        <v>12445</v>
      </c>
      <c r="AY786" t="s">
        <v>51</v>
      </c>
      <c r="AZ786" s="6" t="s">
        <v>6457</v>
      </c>
      <c r="BA786" t="s">
        <v>6457</v>
      </c>
      <c r="BB786" t="s">
        <v>6458</v>
      </c>
      <c r="BC786" s="3" t="str">
        <f t="shared" si="309"/>
        <v>with rating</v>
      </c>
      <c r="BD786">
        <v>4019</v>
      </c>
      <c r="BE786" s="3">
        <v>84</v>
      </c>
      <c r="BF786" s="8">
        <f t="shared" si="310"/>
        <v>0.84</v>
      </c>
      <c r="BG786" s="5">
        <f t="shared" si="290"/>
        <v>3375.96</v>
      </c>
      <c r="BH786">
        <v>3.9609355561084798</v>
      </c>
      <c r="BI786" t="s">
        <v>6459</v>
      </c>
      <c r="BJ786">
        <v>0</v>
      </c>
      <c r="BK786" s="3" t="str">
        <f t="shared" si="311"/>
        <v>No</v>
      </c>
      <c r="BM786" t="s">
        <v>6460</v>
      </c>
      <c r="BN786" t="s">
        <v>6461</v>
      </c>
      <c r="BO786" t="s">
        <v>6462</v>
      </c>
      <c r="BP786" t="s">
        <v>58</v>
      </c>
      <c r="BQ786" t="s">
        <v>59</v>
      </c>
      <c r="BR786" t="s">
        <v>6456</v>
      </c>
      <c r="BS786" t="s">
        <v>12948</v>
      </c>
      <c r="BT786" t="s">
        <v>12776</v>
      </c>
      <c r="BU786" t="s">
        <v>14190</v>
      </c>
      <c r="BV786" t="s">
        <v>13156</v>
      </c>
      <c r="BW786" t="s">
        <v>12521</v>
      </c>
      <c r="BX786" t="s">
        <v>12523</v>
      </c>
      <c r="BY786" t="s">
        <v>12536</v>
      </c>
      <c r="BZ786" t="s">
        <v>13261</v>
      </c>
      <c r="CA786" t="s">
        <v>12570</v>
      </c>
      <c r="CB786" t="s">
        <v>13042</v>
      </c>
      <c r="CC786" t="s">
        <v>12812</v>
      </c>
      <c r="CD786" t="s">
        <v>14021</v>
      </c>
      <c r="CE786" t="s">
        <v>13151</v>
      </c>
      <c r="CF786" t="s">
        <v>13276</v>
      </c>
      <c r="CG786" t="s">
        <v>12680</v>
      </c>
      <c r="CH786" t="s">
        <v>12463</v>
      </c>
      <c r="CI786" t="s">
        <v>12466</v>
      </c>
      <c r="CJ786" t="s">
        <v>12475</v>
      </c>
    </row>
    <row r="787" spans="1:97" hidden="1" x14ac:dyDescent="0.25">
      <c r="A787">
        <v>786</v>
      </c>
      <c r="B787" t="s">
        <v>6463</v>
      </c>
      <c r="C787" t="s">
        <v>6464</v>
      </c>
      <c r="D787">
        <v>5.73</v>
      </c>
      <c r="E787">
        <v>5</v>
      </c>
      <c r="F787" t="s">
        <v>45</v>
      </c>
      <c r="G787">
        <v>1000</v>
      </c>
      <c r="H787" s="3">
        <f t="shared" si="288"/>
        <v>5730</v>
      </c>
      <c r="I787" s="3">
        <f t="shared" si="289"/>
        <v>5000</v>
      </c>
      <c r="J787">
        <v>1</v>
      </c>
      <c r="K787" s="3" t="str">
        <f t="shared" si="291"/>
        <v>Yes</v>
      </c>
      <c r="L787" s="3" t="str">
        <f t="shared" si="292"/>
        <v>with rating</v>
      </c>
      <c r="M787" s="3">
        <f t="shared" si="293"/>
        <v>1</v>
      </c>
      <c r="N787" s="3" t="str">
        <f t="shared" si="294"/>
        <v>Below average</v>
      </c>
      <c r="O787" s="3">
        <f t="shared" si="295"/>
        <v>0</v>
      </c>
      <c r="P787" s="3">
        <f t="shared" si="296"/>
        <v>0</v>
      </c>
      <c r="Q787" s="3">
        <f t="shared" si="297"/>
        <v>0</v>
      </c>
      <c r="R787" s="3">
        <f t="shared" si="298"/>
        <v>0</v>
      </c>
      <c r="S787" s="3">
        <f t="shared" si="299"/>
        <v>1</v>
      </c>
      <c r="T787" s="3">
        <f t="shared" si="300"/>
        <v>0</v>
      </c>
      <c r="U787" s="3" t="str">
        <f t="shared" si="301"/>
        <v>Very good</v>
      </c>
      <c r="V787">
        <v>3.69</v>
      </c>
      <c r="W787">
        <v>182</v>
      </c>
      <c r="X787">
        <v>82</v>
      </c>
      <c r="Y787" s="8">
        <f t="shared" si="302"/>
        <v>0.45054945054945056</v>
      </c>
      <c r="Z787">
        <v>30</v>
      </c>
      <c r="AA787">
        <v>27</v>
      </c>
      <c r="AB787">
        <v>17</v>
      </c>
      <c r="AC787">
        <v>26</v>
      </c>
      <c r="AD787" s="9">
        <f t="shared" si="303"/>
        <v>0.14285714285714285</v>
      </c>
      <c r="AE787">
        <v>0</v>
      </c>
      <c r="AF787">
        <v>0</v>
      </c>
      <c r="AG787" s="3" t="str">
        <f t="shared" si="304"/>
        <v>No</v>
      </c>
      <c r="AH787">
        <v>0</v>
      </c>
      <c r="AI787" s="3" t="str">
        <f t="shared" si="305"/>
        <v>No</v>
      </c>
      <c r="AJ787">
        <v>0</v>
      </c>
      <c r="AK787" s="3" t="str">
        <f t="shared" si="306"/>
        <v>No</v>
      </c>
      <c r="AL787" t="s">
        <v>6465</v>
      </c>
      <c r="AM787" t="s">
        <v>95</v>
      </c>
      <c r="AN787" t="s">
        <v>162</v>
      </c>
      <c r="AO787">
        <v>50</v>
      </c>
      <c r="AP787" s="6" t="s">
        <v>12443</v>
      </c>
      <c r="AQ787">
        <v>1</v>
      </c>
      <c r="AR787">
        <v>0</v>
      </c>
      <c r="AS787" s="3" t="str">
        <f t="shared" si="307"/>
        <v>No</v>
      </c>
      <c r="AT787">
        <v>58</v>
      </c>
      <c r="AU787">
        <v>50</v>
      </c>
      <c r="AV787" t="str">
        <f t="shared" si="308"/>
        <v>No</v>
      </c>
      <c r="AY787" t="s">
        <v>51</v>
      </c>
      <c r="AZ787" s="6" t="s">
        <v>6466</v>
      </c>
      <c r="BA787" t="s">
        <v>6467</v>
      </c>
      <c r="BB787" t="s">
        <v>6468</v>
      </c>
      <c r="BC787" s="3" t="str">
        <f t="shared" si="309"/>
        <v>with rating</v>
      </c>
      <c r="BD787">
        <v>3396</v>
      </c>
      <c r="BE787" s="3">
        <v>91</v>
      </c>
      <c r="BF787" s="8">
        <f t="shared" si="310"/>
        <v>0.91</v>
      </c>
      <c r="BG787" s="5">
        <f t="shared" si="290"/>
        <v>3090.36</v>
      </c>
      <c r="BH787">
        <v>4.2794464075382797</v>
      </c>
      <c r="BI787" t="s">
        <v>6469</v>
      </c>
      <c r="BJ787">
        <v>0</v>
      </c>
      <c r="BK787" s="3" t="str">
        <f t="shared" si="311"/>
        <v>No</v>
      </c>
      <c r="BM787" t="s">
        <v>6470</v>
      </c>
      <c r="BN787" t="s">
        <v>6471</v>
      </c>
      <c r="BO787" t="s">
        <v>6472</v>
      </c>
      <c r="BP787" t="s">
        <v>58</v>
      </c>
      <c r="BQ787" t="s">
        <v>59</v>
      </c>
      <c r="BR787" t="s">
        <v>6465</v>
      </c>
      <c r="BS787" t="s">
        <v>12530</v>
      </c>
      <c r="BT787" t="s">
        <v>12458</v>
      </c>
      <c r="BU787" t="s">
        <v>12459</v>
      </c>
      <c r="BV787" t="s">
        <v>12467</v>
      </c>
      <c r="BW787" t="s">
        <v>12512</v>
      </c>
      <c r="BX787" t="s">
        <v>14191</v>
      </c>
      <c r="BY787" t="s">
        <v>12473</v>
      </c>
      <c r="BZ787" t="s">
        <v>12524</v>
      </c>
      <c r="CA787" t="s">
        <v>14192</v>
      </c>
      <c r="CB787" t="s">
        <v>12515</v>
      </c>
      <c r="CC787" t="s">
        <v>12463</v>
      </c>
      <c r="CD787" t="s">
        <v>12568</v>
      </c>
      <c r="CE787" t="s">
        <v>12466</v>
      </c>
      <c r="CF787" t="s">
        <v>12475</v>
      </c>
    </row>
    <row r="788" spans="1:97" hidden="1" x14ac:dyDescent="0.25">
      <c r="A788">
        <v>787</v>
      </c>
      <c r="B788" t="s">
        <v>6473</v>
      </c>
      <c r="C788" t="s">
        <v>11962</v>
      </c>
      <c r="D788">
        <v>8</v>
      </c>
      <c r="E788">
        <v>7</v>
      </c>
      <c r="F788" t="s">
        <v>45</v>
      </c>
      <c r="G788">
        <v>20000</v>
      </c>
      <c r="H788" s="3">
        <f t="shared" si="288"/>
        <v>160000</v>
      </c>
      <c r="I788" s="3">
        <f t="shared" si="289"/>
        <v>140000</v>
      </c>
      <c r="J788">
        <v>0</v>
      </c>
      <c r="K788" s="3" t="str">
        <f t="shared" si="291"/>
        <v>No</v>
      </c>
      <c r="L788" s="3" t="str">
        <f t="shared" si="292"/>
        <v>with rating</v>
      </c>
      <c r="M788" s="3">
        <f t="shared" si="293"/>
        <v>1</v>
      </c>
      <c r="N788" s="3" t="str">
        <f t="shared" si="294"/>
        <v>Above average</v>
      </c>
      <c r="O788" s="3">
        <f t="shared" si="295"/>
        <v>0</v>
      </c>
      <c r="P788" s="3">
        <f t="shared" si="296"/>
        <v>0</v>
      </c>
      <c r="Q788" s="3">
        <f t="shared" si="297"/>
        <v>0</v>
      </c>
      <c r="R788" s="3">
        <f t="shared" si="298"/>
        <v>0</v>
      </c>
      <c r="S788" s="3">
        <f t="shared" si="299"/>
        <v>1</v>
      </c>
      <c r="T788" s="3">
        <f t="shared" si="300"/>
        <v>0</v>
      </c>
      <c r="U788" s="3" t="str">
        <f t="shared" si="301"/>
        <v>Very good</v>
      </c>
      <c r="V788">
        <v>3.9</v>
      </c>
      <c r="W788">
        <v>3700</v>
      </c>
      <c r="X788">
        <v>1783</v>
      </c>
      <c r="Y788" s="8">
        <f t="shared" si="302"/>
        <v>0.48189189189189191</v>
      </c>
      <c r="Z788">
        <v>730</v>
      </c>
      <c r="AA788">
        <v>566</v>
      </c>
      <c r="AB788">
        <v>258</v>
      </c>
      <c r="AC788">
        <v>363</v>
      </c>
      <c r="AD788" s="9">
        <f t="shared" si="303"/>
        <v>9.8108108108108105E-2</v>
      </c>
      <c r="AE788">
        <v>0</v>
      </c>
      <c r="AF788">
        <v>0</v>
      </c>
      <c r="AG788" s="3" t="str">
        <f t="shared" si="304"/>
        <v>No</v>
      </c>
      <c r="AH788">
        <v>0</v>
      </c>
      <c r="AI788" s="3" t="str">
        <f t="shared" si="305"/>
        <v>No</v>
      </c>
      <c r="AJ788">
        <v>0</v>
      </c>
      <c r="AK788" s="3" t="str">
        <f t="shared" si="306"/>
        <v>No</v>
      </c>
      <c r="AL788" t="s">
        <v>11963</v>
      </c>
      <c r="AM788" t="s">
        <v>47</v>
      </c>
      <c r="AN788" t="s">
        <v>64</v>
      </c>
      <c r="AO788">
        <v>2</v>
      </c>
      <c r="AP788" s="6" t="s">
        <v>12443</v>
      </c>
      <c r="AQ788">
        <v>2</v>
      </c>
      <c r="AR788">
        <v>0</v>
      </c>
      <c r="AS788" s="3" t="str">
        <f t="shared" si="307"/>
        <v>No</v>
      </c>
      <c r="AT788">
        <v>18</v>
      </c>
      <c r="AU788">
        <v>50</v>
      </c>
      <c r="AV788" t="str">
        <f t="shared" si="308"/>
        <v>No</v>
      </c>
      <c r="AY788" t="s">
        <v>51</v>
      </c>
      <c r="AZ788" s="6" t="s">
        <v>6476</v>
      </c>
      <c r="BA788" t="s">
        <v>6476</v>
      </c>
      <c r="BB788" t="s">
        <v>6477</v>
      </c>
      <c r="BC788" s="3" t="str">
        <f t="shared" si="309"/>
        <v>with rating</v>
      </c>
      <c r="BD788">
        <v>9492</v>
      </c>
      <c r="BE788" s="3">
        <v>89</v>
      </c>
      <c r="BF788" s="8">
        <f t="shared" si="310"/>
        <v>0.89</v>
      </c>
      <c r="BG788" s="5">
        <f t="shared" si="290"/>
        <v>8447.8799999999992</v>
      </c>
      <c r="BH788">
        <v>4.1300042140750097</v>
      </c>
      <c r="BI788" t="s">
        <v>6478</v>
      </c>
      <c r="BJ788">
        <v>0</v>
      </c>
      <c r="BK788" s="3" t="str">
        <f t="shared" si="311"/>
        <v>No</v>
      </c>
      <c r="BM788" t="s">
        <v>6479</v>
      </c>
      <c r="BN788" t="s">
        <v>6480</v>
      </c>
      <c r="BO788" t="s">
        <v>6481</v>
      </c>
      <c r="BP788" t="s">
        <v>58</v>
      </c>
      <c r="BQ788" t="s">
        <v>59</v>
      </c>
      <c r="BR788" t="s">
        <v>11963</v>
      </c>
      <c r="BS788" t="s">
        <v>12458</v>
      </c>
      <c r="BT788" t="s">
        <v>12459</v>
      </c>
      <c r="BU788" t="s">
        <v>12482</v>
      </c>
      <c r="BV788" t="s">
        <v>12561</v>
      </c>
      <c r="BW788" t="s">
        <v>12770</v>
      </c>
      <c r="BX788" t="s">
        <v>12576</v>
      </c>
      <c r="BY788" t="s">
        <v>12563</v>
      </c>
      <c r="BZ788" t="s">
        <v>12597</v>
      </c>
      <c r="CA788" t="s">
        <v>13439</v>
      </c>
      <c r="CB788" t="s">
        <v>12491</v>
      </c>
      <c r="CC788" t="s">
        <v>12766</v>
      </c>
      <c r="CD788" t="s">
        <v>12466</v>
      </c>
      <c r="CE788" t="s">
        <v>12510</v>
      </c>
      <c r="CF788" t="s">
        <v>12762</v>
      </c>
      <c r="CG788" t="s">
        <v>12473</v>
      </c>
      <c r="CH788" t="s">
        <v>12690</v>
      </c>
      <c r="CI788" t="s">
        <v>12564</v>
      </c>
      <c r="CJ788" t="s">
        <v>12605</v>
      </c>
      <c r="CK788" t="s">
        <v>12492</v>
      </c>
      <c r="CL788" t="s">
        <v>12679</v>
      </c>
      <c r="CM788" t="s">
        <v>12622</v>
      </c>
      <c r="CN788" t="s">
        <v>12508</v>
      </c>
      <c r="CO788" t="s">
        <v>12519</v>
      </c>
      <c r="CP788" t="s">
        <v>12827</v>
      </c>
      <c r="CQ788" t="s">
        <v>12486</v>
      </c>
      <c r="CR788" t="s">
        <v>12744</v>
      </c>
      <c r="CS788" t="s">
        <v>12487</v>
      </c>
    </row>
    <row r="789" spans="1:97" hidden="1" x14ac:dyDescent="0.25">
      <c r="A789">
        <v>788</v>
      </c>
      <c r="B789" t="s">
        <v>6482</v>
      </c>
      <c r="C789" t="s">
        <v>6483</v>
      </c>
      <c r="D789">
        <v>11</v>
      </c>
      <c r="E789">
        <v>10</v>
      </c>
      <c r="F789" t="s">
        <v>45</v>
      </c>
      <c r="G789">
        <v>1000</v>
      </c>
      <c r="H789" s="3">
        <f t="shared" si="288"/>
        <v>11000</v>
      </c>
      <c r="I789" s="3">
        <f t="shared" si="289"/>
        <v>10000</v>
      </c>
      <c r="J789">
        <v>1</v>
      </c>
      <c r="K789" s="3" t="str">
        <f t="shared" si="291"/>
        <v>Yes</v>
      </c>
      <c r="L789" s="3" t="str">
        <f t="shared" si="292"/>
        <v>with rating</v>
      </c>
      <c r="M789" s="3">
        <f t="shared" si="293"/>
        <v>1</v>
      </c>
      <c r="N789" s="3" t="str">
        <f t="shared" si="294"/>
        <v>Below average</v>
      </c>
      <c r="O789" s="3">
        <f t="shared" si="295"/>
        <v>0</v>
      </c>
      <c r="P789" s="3">
        <f t="shared" si="296"/>
        <v>0</v>
      </c>
      <c r="Q789" s="3">
        <f t="shared" si="297"/>
        <v>0</v>
      </c>
      <c r="R789" s="3">
        <f t="shared" si="298"/>
        <v>1</v>
      </c>
      <c r="S789" s="3">
        <f t="shared" si="299"/>
        <v>0</v>
      </c>
      <c r="T789" s="3">
        <f t="shared" si="300"/>
        <v>0</v>
      </c>
      <c r="U789" s="3" t="str">
        <f t="shared" si="301"/>
        <v>Good</v>
      </c>
      <c r="V789">
        <v>3.35</v>
      </c>
      <c r="W789">
        <v>85</v>
      </c>
      <c r="X789">
        <v>27</v>
      </c>
      <c r="Y789" s="8">
        <f t="shared" si="302"/>
        <v>0.31764705882352939</v>
      </c>
      <c r="Z789">
        <v>16</v>
      </c>
      <c r="AA789">
        <v>17</v>
      </c>
      <c r="AB789">
        <v>10</v>
      </c>
      <c r="AC789">
        <v>15</v>
      </c>
      <c r="AD789" s="9">
        <f t="shared" si="303"/>
        <v>0.17647058823529413</v>
      </c>
      <c r="AE789">
        <v>0</v>
      </c>
      <c r="AF789">
        <v>0</v>
      </c>
      <c r="AG789" s="3" t="str">
        <f t="shared" si="304"/>
        <v>No</v>
      </c>
      <c r="AH789">
        <v>0</v>
      </c>
      <c r="AI789" s="3" t="str">
        <f t="shared" si="305"/>
        <v>No</v>
      </c>
      <c r="AJ789">
        <v>0</v>
      </c>
      <c r="AK789" s="3" t="str">
        <f t="shared" si="306"/>
        <v>No</v>
      </c>
      <c r="AL789" t="s">
        <v>6484</v>
      </c>
      <c r="AM789" t="s">
        <v>741</v>
      </c>
      <c r="AN789" t="s">
        <v>96</v>
      </c>
      <c r="AO789">
        <v>50</v>
      </c>
      <c r="AP789" s="6" t="s">
        <v>12443</v>
      </c>
      <c r="AQ789">
        <v>2</v>
      </c>
      <c r="AR789">
        <v>0</v>
      </c>
      <c r="AS789" s="3" t="str">
        <f t="shared" si="307"/>
        <v>No</v>
      </c>
      <c r="AT789">
        <v>33</v>
      </c>
      <c r="AU789">
        <v>50</v>
      </c>
      <c r="AV789" t="str">
        <f t="shared" si="308"/>
        <v>No</v>
      </c>
      <c r="AY789" t="s">
        <v>51</v>
      </c>
      <c r="AZ789" s="6" t="s">
        <v>6485</v>
      </c>
      <c r="BA789" t="s">
        <v>6485</v>
      </c>
      <c r="BB789" t="s">
        <v>6486</v>
      </c>
      <c r="BC789" s="3" t="str">
        <f t="shared" si="309"/>
        <v>with rating</v>
      </c>
      <c r="BD789">
        <v>3668</v>
      </c>
      <c r="BE789" s="3">
        <v>83</v>
      </c>
      <c r="BF789" s="8">
        <f t="shared" si="310"/>
        <v>0.83</v>
      </c>
      <c r="BG789" s="5">
        <f t="shared" si="290"/>
        <v>3044.44</v>
      </c>
      <c r="BH789">
        <v>3.8950381679389299</v>
      </c>
      <c r="BI789" t="s">
        <v>6487</v>
      </c>
      <c r="BJ789">
        <v>0</v>
      </c>
      <c r="BK789" s="3" t="str">
        <f t="shared" si="311"/>
        <v>No</v>
      </c>
      <c r="BM789" t="s">
        <v>6488</v>
      </c>
      <c r="BN789" t="s">
        <v>6489</v>
      </c>
      <c r="BO789" t="s">
        <v>6490</v>
      </c>
      <c r="BP789" t="s">
        <v>58</v>
      </c>
      <c r="BQ789" t="s">
        <v>59</v>
      </c>
      <c r="BR789" t="s">
        <v>6484</v>
      </c>
      <c r="BS789" t="s">
        <v>12458</v>
      </c>
      <c r="BT789" t="s">
        <v>12573</v>
      </c>
      <c r="BU789" t="s">
        <v>12459</v>
      </c>
      <c r="BV789" t="s">
        <v>12520</v>
      </c>
      <c r="BW789" t="s">
        <v>13599</v>
      </c>
      <c r="BX789" t="s">
        <v>12486</v>
      </c>
      <c r="BY789" t="s">
        <v>12530</v>
      </c>
      <c r="BZ789" t="s">
        <v>12576</v>
      </c>
      <c r="CA789" t="s">
        <v>12577</v>
      </c>
      <c r="CB789" t="s">
        <v>12765</v>
      </c>
      <c r="CC789" t="s">
        <v>12493</v>
      </c>
      <c r="CD789" t="s">
        <v>13808</v>
      </c>
      <c r="CE789" t="s">
        <v>12582</v>
      </c>
      <c r="CF789" t="s">
        <v>13391</v>
      </c>
      <c r="CG789" t="s">
        <v>13338</v>
      </c>
      <c r="CH789" t="s">
        <v>12463</v>
      </c>
      <c r="CI789" t="s">
        <v>14193</v>
      </c>
      <c r="CJ789" t="s">
        <v>12664</v>
      </c>
      <c r="CK789" t="s">
        <v>12492</v>
      </c>
      <c r="CL789" t="s">
        <v>12473</v>
      </c>
    </row>
    <row r="790" spans="1:97" hidden="1" x14ac:dyDescent="0.25">
      <c r="A790">
        <v>789</v>
      </c>
      <c r="B790" t="s">
        <v>6491</v>
      </c>
      <c r="C790" t="s">
        <v>6491</v>
      </c>
      <c r="D790">
        <v>8</v>
      </c>
      <c r="E790">
        <v>7</v>
      </c>
      <c r="F790" t="s">
        <v>45</v>
      </c>
      <c r="G790">
        <v>50</v>
      </c>
      <c r="H790" s="3">
        <f t="shared" si="288"/>
        <v>400</v>
      </c>
      <c r="I790" s="3">
        <f t="shared" si="289"/>
        <v>350</v>
      </c>
      <c r="J790">
        <v>1</v>
      </c>
      <c r="K790" s="3" t="str">
        <f t="shared" si="291"/>
        <v>Yes</v>
      </c>
      <c r="L790" s="3" t="str">
        <f t="shared" si="292"/>
        <v>with rating</v>
      </c>
      <c r="M790" s="3">
        <f t="shared" si="293"/>
        <v>1</v>
      </c>
      <c r="N790" s="3" t="str">
        <f t="shared" si="294"/>
        <v>Below average</v>
      </c>
      <c r="O790" s="3">
        <f t="shared" si="295"/>
        <v>0</v>
      </c>
      <c r="P790" s="3">
        <f t="shared" si="296"/>
        <v>0</v>
      </c>
      <c r="Q790" s="3">
        <f t="shared" si="297"/>
        <v>0</v>
      </c>
      <c r="R790" s="3">
        <f t="shared" si="298"/>
        <v>0</v>
      </c>
      <c r="S790" s="3">
        <f t="shared" si="299"/>
        <v>1</v>
      </c>
      <c r="T790" s="3">
        <f t="shared" si="300"/>
        <v>0</v>
      </c>
      <c r="U790" s="3" t="str">
        <f t="shared" si="301"/>
        <v>Very good</v>
      </c>
      <c r="V790">
        <v>3.67</v>
      </c>
      <c r="W790">
        <v>6</v>
      </c>
      <c r="X790">
        <v>2</v>
      </c>
      <c r="Y790" s="8">
        <f t="shared" si="302"/>
        <v>0.33333333333333331</v>
      </c>
      <c r="Z790">
        <v>1</v>
      </c>
      <c r="AA790">
        <v>2</v>
      </c>
      <c r="AB790">
        <v>1</v>
      </c>
      <c r="AC790">
        <v>0</v>
      </c>
      <c r="AD790" s="9">
        <f t="shared" si="303"/>
        <v>0</v>
      </c>
      <c r="AE790">
        <v>0</v>
      </c>
      <c r="AF790">
        <v>0</v>
      </c>
      <c r="AG790" s="3" t="str">
        <f t="shared" si="304"/>
        <v>No</v>
      </c>
      <c r="AH790">
        <v>0</v>
      </c>
      <c r="AI790" s="3" t="str">
        <f t="shared" si="305"/>
        <v>No</v>
      </c>
      <c r="AJ790">
        <v>0</v>
      </c>
      <c r="AK790" s="3" t="str">
        <f t="shared" si="306"/>
        <v>No</v>
      </c>
      <c r="AL790" t="s">
        <v>6492</v>
      </c>
      <c r="AM790" t="s">
        <v>4923</v>
      </c>
      <c r="AN790" t="s">
        <v>96</v>
      </c>
      <c r="AO790">
        <v>20</v>
      </c>
      <c r="AP790" s="6" t="s">
        <v>12443</v>
      </c>
      <c r="AQ790">
        <v>3</v>
      </c>
      <c r="AR790">
        <v>0</v>
      </c>
      <c r="AS790" s="3" t="str">
        <f t="shared" si="307"/>
        <v>No</v>
      </c>
      <c r="AT790">
        <v>37</v>
      </c>
      <c r="AU790">
        <v>50</v>
      </c>
      <c r="AV790" t="str">
        <f t="shared" si="308"/>
        <v>Yes</v>
      </c>
      <c r="AW790">
        <v>1</v>
      </c>
      <c r="AX790" t="s">
        <v>12445</v>
      </c>
      <c r="AY790" t="s">
        <v>51</v>
      </c>
      <c r="AZ790" s="6" t="s">
        <v>6493</v>
      </c>
      <c r="BA790" t="s">
        <v>6493</v>
      </c>
      <c r="BB790" t="s">
        <v>6494</v>
      </c>
      <c r="BC790" s="3" t="str">
        <f t="shared" si="309"/>
        <v>with rating</v>
      </c>
      <c r="BD790">
        <v>519</v>
      </c>
      <c r="BE790" s="3">
        <v>82</v>
      </c>
      <c r="BF790" s="8">
        <f t="shared" si="310"/>
        <v>0.82</v>
      </c>
      <c r="BG790" s="5">
        <f t="shared" si="290"/>
        <v>425.58</v>
      </c>
      <c r="BH790">
        <v>3.7919075144508598</v>
      </c>
      <c r="BI790" t="s">
        <v>6495</v>
      </c>
      <c r="BJ790">
        <v>0</v>
      </c>
      <c r="BK790" s="3" t="str">
        <f t="shared" si="311"/>
        <v>No</v>
      </c>
      <c r="BM790" t="s">
        <v>6496</v>
      </c>
      <c r="BN790" t="s">
        <v>6497</v>
      </c>
      <c r="BO790" t="s">
        <v>6498</v>
      </c>
      <c r="BP790" t="s">
        <v>58</v>
      </c>
      <c r="BQ790" t="s">
        <v>59</v>
      </c>
      <c r="BR790" t="s">
        <v>6492</v>
      </c>
      <c r="BS790" t="s">
        <v>12458</v>
      </c>
      <c r="BT790" t="s">
        <v>12459</v>
      </c>
      <c r="BU790" t="s">
        <v>12482</v>
      </c>
      <c r="BV790" t="s">
        <v>12486</v>
      </c>
      <c r="BW790" t="s">
        <v>12554</v>
      </c>
      <c r="BX790" t="s">
        <v>12501</v>
      </c>
      <c r="BY790" t="s">
        <v>12487</v>
      </c>
      <c r="BZ790" t="s">
        <v>12463</v>
      </c>
      <c r="CA790" t="s">
        <v>12505</v>
      </c>
      <c r="CB790" t="s">
        <v>12493</v>
      </c>
      <c r="CC790" t="s">
        <v>14194</v>
      </c>
      <c r="CD790" t="s">
        <v>12766</v>
      </c>
      <c r="CE790" t="s">
        <v>12510</v>
      </c>
      <c r="CF790" t="s">
        <v>12552</v>
      </c>
      <c r="CG790" t="s">
        <v>12469</v>
      </c>
      <c r="CH790" t="s">
        <v>12512</v>
      </c>
      <c r="CI790" t="s">
        <v>12545</v>
      </c>
      <c r="CJ790" t="s">
        <v>12911</v>
      </c>
      <c r="CK790" t="s">
        <v>13367</v>
      </c>
      <c r="CL790" t="s">
        <v>12477</v>
      </c>
      <c r="CM790" t="s">
        <v>12671</v>
      </c>
      <c r="CN790" t="s">
        <v>14195</v>
      </c>
    </row>
    <row r="791" spans="1:97" x14ac:dyDescent="0.25">
      <c r="A791">
        <v>790</v>
      </c>
      <c r="B791" t="s">
        <v>6499</v>
      </c>
      <c r="C791" t="s">
        <v>6500</v>
      </c>
      <c r="D791">
        <v>7</v>
      </c>
      <c r="E791">
        <v>17</v>
      </c>
      <c r="F791" t="s">
        <v>45</v>
      </c>
      <c r="G791">
        <v>10</v>
      </c>
      <c r="H791" s="3">
        <f t="shared" si="288"/>
        <v>70</v>
      </c>
      <c r="I791" s="3">
        <f t="shared" si="289"/>
        <v>170</v>
      </c>
      <c r="J791">
        <v>0</v>
      </c>
      <c r="K791" s="3" t="str">
        <f t="shared" si="291"/>
        <v>No</v>
      </c>
      <c r="L791" s="3" t="str">
        <f t="shared" si="292"/>
        <v>with rating</v>
      </c>
      <c r="M791" s="3">
        <f t="shared" si="293"/>
        <v>1</v>
      </c>
      <c r="N791" s="3" t="str">
        <f t="shared" si="294"/>
        <v>Above average</v>
      </c>
      <c r="O791" s="3">
        <f t="shared" si="295"/>
        <v>0</v>
      </c>
      <c r="P791" s="3">
        <f t="shared" si="296"/>
        <v>0</v>
      </c>
      <c r="Q791" s="3">
        <f t="shared" si="297"/>
        <v>0</v>
      </c>
      <c r="R791" s="3">
        <f t="shared" si="298"/>
        <v>0</v>
      </c>
      <c r="S791" s="3">
        <f t="shared" si="299"/>
        <v>0</v>
      </c>
      <c r="T791" s="3">
        <f t="shared" si="300"/>
        <v>1</v>
      </c>
      <c r="U791" s="3" t="str">
        <f t="shared" si="301"/>
        <v>Excellent</v>
      </c>
      <c r="V791">
        <v>5</v>
      </c>
      <c r="W791">
        <v>2</v>
      </c>
      <c r="X791">
        <v>2</v>
      </c>
      <c r="Y791" s="8">
        <f t="shared" si="302"/>
        <v>1</v>
      </c>
      <c r="Z791">
        <v>0</v>
      </c>
      <c r="AA791">
        <v>0</v>
      </c>
      <c r="AB791">
        <v>0</v>
      </c>
      <c r="AC791">
        <v>0</v>
      </c>
      <c r="AD791" s="9">
        <f t="shared" si="303"/>
        <v>0</v>
      </c>
      <c r="AE791">
        <v>0</v>
      </c>
      <c r="AF791">
        <v>0</v>
      </c>
      <c r="AG791" s="3" t="str">
        <f t="shared" si="304"/>
        <v>No</v>
      </c>
      <c r="AH791">
        <v>0</v>
      </c>
      <c r="AI791" s="3" t="str">
        <f t="shared" si="305"/>
        <v>No</v>
      </c>
      <c r="AJ791">
        <v>0</v>
      </c>
      <c r="AK791" s="3" t="str">
        <f t="shared" si="306"/>
        <v>No</v>
      </c>
      <c r="AL791" t="s">
        <v>6501</v>
      </c>
      <c r="AM791" t="s">
        <v>161</v>
      </c>
      <c r="AN791">
        <v>25</v>
      </c>
      <c r="AO791">
        <v>2</v>
      </c>
      <c r="AP791" s="6" t="s">
        <v>12443</v>
      </c>
      <c r="AQ791">
        <v>2</v>
      </c>
      <c r="AR791">
        <v>0</v>
      </c>
      <c r="AS791" s="3" t="str">
        <f t="shared" si="307"/>
        <v>No</v>
      </c>
      <c r="AT791">
        <v>21</v>
      </c>
      <c r="AU791">
        <v>50</v>
      </c>
      <c r="AV791" t="str">
        <f t="shared" si="308"/>
        <v>No</v>
      </c>
      <c r="AY791" t="s">
        <v>51</v>
      </c>
      <c r="AZ791" s="6" t="s">
        <v>6502</v>
      </c>
      <c r="BA791" t="s">
        <v>6503</v>
      </c>
      <c r="BB791" t="s">
        <v>6504</v>
      </c>
      <c r="BC791" s="3" t="str">
        <f t="shared" si="309"/>
        <v>with rating</v>
      </c>
      <c r="BD791">
        <v>46</v>
      </c>
      <c r="BE791" s="3">
        <v>70</v>
      </c>
      <c r="BF791" s="8">
        <f t="shared" si="310"/>
        <v>0.7</v>
      </c>
      <c r="BG791" s="5">
        <f t="shared" si="290"/>
        <v>32.200000000000003</v>
      </c>
      <c r="BH791">
        <v>3.60869565217391</v>
      </c>
      <c r="BI791" t="s">
        <v>6505</v>
      </c>
      <c r="BJ791">
        <v>0</v>
      </c>
      <c r="BK791" s="3" t="str">
        <f t="shared" si="311"/>
        <v>No</v>
      </c>
      <c r="BM791" t="s">
        <v>6506</v>
      </c>
      <c r="BN791" t="s">
        <v>6507</v>
      </c>
      <c r="BO791" t="s">
        <v>6508</v>
      </c>
      <c r="BP791" t="s">
        <v>58</v>
      </c>
      <c r="BQ791" t="s">
        <v>59</v>
      </c>
      <c r="BR791" t="s">
        <v>6501</v>
      </c>
      <c r="BS791" t="s">
        <v>13349</v>
      </c>
      <c r="BT791" t="s">
        <v>12469</v>
      </c>
      <c r="BU791" t="s">
        <v>12521</v>
      </c>
      <c r="BV791" t="s">
        <v>12523</v>
      </c>
      <c r="BW791" t="s">
        <v>12458</v>
      </c>
      <c r="BX791" t="s">
        <v>12528</v>
      </c>
      <c r="BY791" t="s">
        <v>12896</v>
      </c>
      <c r="BZ791" t="s">
        <v>13350</v>
      </c>
      <c r="CA791" t="s">
        <v>13351</v>
      </c>
      <c r="CB791" t="s">
        <v>12696</v>
      </c>
      <c r="CC791" t="s">
        <v>12779</v>
      </c>
      <c r="CD791" t="s">
        <v>12466</v>
      </c>
    </row>
    <row r="792" spans="1:97" hidden="1" x14ac:dyDescent="0.25">
      <c r="A792">
        <v>791</v>
      </c>
      <c r="B792" t="s">
        <v>6509</v>
      </c>
      <c r="C792" t="s">
        <v>11964</v>
      </c>
      <c r="D792">
        <v>4</v>
      </c>
      <c r="E792">
        <v>6</v>
      </c>
      <c r="F792" t="s">
        <v>45</v>
      </c>
      <c r="G792">
        <v>50000</v>
      </c>
      <c r="H792" s="3">
        <f t="shared" si="288"/>
        <v>200000</v>
      </c>
      <c r="I792" s="3">
        <f t="shared" si="289"/>
        <v>300000</v>
      </c>
      <c r="J792">
        <v>0</v>
      </c>
      <c r="K792" s="3" t="str">
        <f t="shared" si="291"/>
        <v>No</v>
      </c>
      <c r="L792" s="3" t="str">
        <f t="shared" si="292"/>
        <v>with rating</v>
      </c>
      <c r="M792" s="3">
        <f t="shared" si="293"/>
        <v>1</v>
      </c>
      <c r="N792" s="3" t="str">
        <f t="shared" si="294"/>
        <v>Above average</v>
      </c>
      <c r="O792" s="3">
        <f t="shared" si="295"/>
        <v>0</v>
      </c>
      <c r="P792" s="3">
        <f t="shared" si="296"/>
        <v>0</v>
      </c>
      <c r="Q792" s="3">
        <f t="shared" si="297"/>
        <v>0</v>
      </c>
      <c r="R792" s="3">
        <f t="shared" si="298"/>
        <v>0</v>
      </c>
      <c r="S792" s="3">
        <f t="shared" si="299"/>
        <v>1</v>
      </c>
      <c r="T792" s="3">
        <f t="shared" si="300"/>
        <v>0</v>
      </c>
      <c r="U792" s="3" t="str">
        <f t="shared" si="301"/>
        <v>Very good</v>
      </c>
      <c r="V792">
        <v>4</v>
      </c>
      <c r="W792">
        <v>10927</v>
      </c>
      <c r="X792">
        <v>5479</v>
      </c>
      <c r="Y792" s="8">
        <f t="shared" si="302"/>
        <v>0.50141850462157955</v>
      </c>
      <c r="Z792">
        <v>2331</v>
      </c>
      <c r="AA792">
        <v>1605</v>
      </c>
      <c r="AB792">
        <v>665</v>
      </c>
      <c r="AC792">
        <v>847</v>
      </c>
      <c r="AD792" s="9">
        <f t="shared" si="303"/>
        <v>7.7514413837283788E-2</v>
      </c>
      <c r="AE792">
        <v>0</v>
      </c>
      <c r="AF792">
        <v>0</v>
      </c>
      <c r="AG792" s="3" t="str">
        <f t="shared" si="304"/>
        <v>No</v>
      </c>
      <c r="AH792">
        <v>0</v>
      </c>
      <c r="AI792" s="3" t="str">
        <f t="shared" si="305"/>
        <v>No</v>
      </c>
      <c r="AJ792">
        <v>0</v>
      </c>
      <c r="AK792" s="3" t="str">
        <f t="shared" si="306"/>
        <v>No</v>
      </c>
      <c r="AL792" t="s">
        <v>11965</v>
      </c>
      <c r="AM792" t="s">
        <v>812</v>
      </c>
      <c r="AN792" t="s">
        <v>96</v>
      </c>
      <c r="AO792">
        <v>50</v>
      </c>
      <c r="AP792" s="6" t="s">
        <v>12443</v>
      </c>
      <c r="AQ792">
        <v>1</v>
      </c>
      <c r="AR792">
        <v>0</v>
      </c>
      <c r="AS792" s="3" t="str">
        <f t="shared" si="307"/>
        <v>No</v>
      </c>
      <c r="AT792">
        <v>30</v>
      </c>
      <c r="AU792">
        <v>50</v>
      </c>
      <c r="AV792" t="str">
        <f t="shared" si="308"/>
        <v>No</v>
      </c>
      <c r="AY792" t="s">
        <v>51</v>
      </c>
      <c r="AZ792" s="6" t="s">
        <v>6512</v>
      </c>
      <c r="BA792" t="s">
        <v>6513</v>
      </c>
      <c r="BB792" t="s">
        <v>6514</v>
      </c>
      <c r="BC792" s="3" t="str">
        <f t="shared" si="309"/>
        <v>with rating</v>
      </c>
      <c r="BD792">
        <v>13665</v>
      </c>
      <c r="BE792" s="3">
        <v>88</v>
      </c>
      <c r="BF792" s="8">
        <f t="shared" si="310"/>
        <v>0.88</v>
      </c>
      <c r="BG792" s="5">
        <f t="shared" si="290"/>
        <v>12025.2</v>
      </c>
      <c r="BH792">
        <v>4.0946944749359604</v>
      </c>
      <c r="BI792" t="s">
        <v>6515</v>
      </c>
      <c r="BJ792">
        <v>1</v>
      </c>
      <c r="BK792" s="3" t="str">
        <f t="shared" si="311"/>
        <v>Yes</v>
      </c>
      <c r="BL792" t="s">
        <v>6516</v>
      </c>
      <c r="BM792" t="s">
        <v>6517</v>
      </c>
      <c r="BN792" t="s">
        <v>6518</v>
      </c>
      <c r="BO792" t="s">
        <v>6519</v>
      </c>
      <c r="BP792" t="s">
        <v>58</v>
      </c>
      <c r="BQ792" t="s">
        <v>59</v>
      </c>
      <c r="BR792" t="s">
        <v>11965</v>
      </c>
      <c r="BS792" t="s">
        <v>12492</v>
      </c>
      <c r="BT792" t="s">
        <v>12519</v>
      </c>
      <c r="BU792" t="s">
        <v>12708</v>
      </c>
      <c r="BV792" t="s">
        <v>12467</v>
      </c>
      <c r="BW792" t="s">
        <v>12496</v>
      </c>
      <c r="BX792" t="s">
        <v>12582</v>
      </c>
      <c r="BY792" t="s">
        <v>12473</v>
      </c>
      <c r="BZ792" t="s">
        <v>12576</v>
      </c>
      <c r="CA792" t="s">
        <v>12701</v>
      </c>
      <c r="CB792" t="s">
        <v>12463</v>
      </c>
      <c r="CC792" t="s">
        <v>12459</v>
      </c>
      <c r="CD792" t="s">
        <v>12568</v>
      </c>
      <c r="CE792" t="s">
        <v>12493</v>
      </c>
      <c r="CF792" t="s">
        <v>12623</v>
      </c>
      <c r="CG792" t="s">
        <v>12540</v>
      </c>
      <c r="CH792" t="s">
        <v>14196</v>
      </c>
      <c r="CI792" t="s">
        <v>12466</v>
      </c>
      <c r="CJ792" t="s">
        <v>12632</v>
      </c>
    </row>
    <row r="793" spans="1:97" hidden="1" x14ac:dyDescent="0.25">
      <c r="A793">
        <v>792</v>
      </c>
      <c r="B793" t="s">
        <v>1982</v>
      </c>
      <c r="C793" t="s">
        <v>1983</v>
      </c>
      <c r="D793">
        <v>13</v>
      </c>
      <c r="E793">
        <v>11</v>
      </c>
      <c r="F793" t="s">
        <v>45</v>
      </c>
      <c r="G793">
        <v>100</v>
      </c>
      <c r="H793" s="3">
        <f t="shared" si="288"/>
        <v>1300</v>
      </c>
      <c r="I793" s="3">
        <f t="shared" si="289"/>
        <v>1100</v>
      </c>
      <c r="J793">
        <v>0</v>
      </c>
      <c r="K793" s="3" t="str">
        <f t="shared" si="291"/>
        <v>No</v>
      </c>
      <c r="L793" s="3" t="str">
        <f t="shared" si="292"/>
        <v>with rating</v>
      </c>
      <c r="M793" s="3">
        <f t="shared" si="293"/>
        <v>1</v>
      </c>
      <c r="N793" s="3" t="str">
        <f t="shared" si="294"/>
        <v>Below average</v>
      </c>
      <c r="O793" s="3">
        <f t="shared" si="295"/>
        <v>0</v>
      </c>
      <c r="P793" s="3">
        <f t="shared" si="296"/>
        <v>0</v>
      </c>
      <c r="Q793" s="3">
        <f t="shared" si="297"/>
        <v>0</v>
      </c>
      <c r="R793" s="3">
        <f t="shared" si="298"/>
        <v>1</v>
      </c>
      <c r="S793" s="3">
        <f t="shared" si="299"/>
        <v>0</v>
      </c>
      <c r="T793" s="3">
        <f t="shared" si="300"/>
        <v>0</v>
      </c>
      <c r="U793" s="3" t="str">
        <f t="shared" si="301"/>
        <v>Good</v>
      </c>
      <c r="V793">
        <v>3.22</v>
      </c>
      <c r="W793">
        <v>9</v>
      </c>
      <c r="X793">
        <v>5</v>
      </c>
      <c r="Y793" s="8">
        <f t="shared" si="302"/>
        <v>0.55555555555555558</v>
      </c>
      <c r="Z793">
        <v>0</v>
      </c>
      <c r="AA793">
        <v>0</v>
      </c>
      <c r="AB793">
        <v>0</v>
      </c>
      <c r="AC793">
        <v>4</v>
      </c>
      <c r="AD793" s="9">
        <f t="shared" si="303"/>
        <v>0.44444444444444442</v>
      </c>
      <c r="AE793">
        <v>0</v>
      </c>
      <c r="AF793">
        <v>0</v>
      </c>
      <c r="AG793" s="3" t="str">
        <f t="shared" si="304"/>
        <v>No</v>
      </c>
      <c r="AH793">
        <v>0</v>
      </c>
      <c r="AI793" s="3" t="str">
        <f t="shared" si="305"/>
        <v>No</v>
      </c>
      <c r="AJ793">
        <v>0</v>
      </c>
      <c r="AK793" s="3" t="str">
        <f t="shared" si="306"/>
        <v>No</v>
      </c>
      <c r="AL793" t="s">
        <v>6520</v>
      </c>
      <c r="AM793" t="s">
        <v>6521</v>
      </c>
      <c r="AN793" t="s">
        <v>225</v>
      </c>
      <c r="AO793">
        <v>50</v>
      </c>
      <c r="AP793" s="6" t="s">
        <v>12443</v>
      </c>
      <c r="AQ793">
        <v>3</v>
      </c>
      <c r="AR793">
        <v>0</v>
      </c>
      <c r="AS793" s="3" t="str">
        <f t="shared" si="307"/>
        <v>No</v>
      </c>
      <c r="AT793">
        <v>41</v>
      </c>
      <c r="AU793">
        <v>50</v>
      </c>
      <c r="AV793" t="str">
        <f t="shared" si="308"/>
        <v>Yes</v>
      </c>
      <c r="AW793">
        <v>1</v>
      </c>
      <c r="AX793" t="s">
        <v>12445</v>
      </c>
      <c r="AY793" t="s">
        <v>51</v>
      </c>
      <c r="AZ793" s="6" t="s">
        <v>5895</v>
      </c>
      <c r="BA793" t="s">
        <v>5895</v>
      </c>
      <c r="BB793" t="s">
        <v>5896</v>
      </c>
      <c r="BC793" s="3" t="str">
        <f t="shared" si="309"/>
        <v>with rating</v>
      </c>
      <c r="BD793">
        <v>111</v>
      </c>
      <c r="BE793" s="3">
        <v>79</v>
      </c>
      <c r="BF793" s="8">
        <f t="shared" si="310"/>
        <v>0.79</v>
      </c>
      <c r="BG793" s="5">
        <f t="shared" si="290"/>
        <v>87.69</v>
      </c>
      <c r="BH793">
        <v>3.8018018018017998</v>
      </c>
      <c r="BI793" t="s">
        <v>5897</v>
      </c>
      <c r="BJ793">
        <v>0</v>
      </c>
      <c r="BK793" s="3" t="str">
        <f t="shared" si="311"/>
        <v>No</v>
      </c>
      <c r="BM793" t="s">
        <v>6522</v>
      </c>
      <c r="BN793" t="s">
        <v>6523</v>
      </c>
      <c r="BO793" t="s">
        <v>6524</v>
      </c>
      <c r="BP793" t="s">
        <v>58</v>
      </c>
      <c r="BQ793" t="s">
        <v>59</v>
      </c>
      <c r="BR793" t="s">
        <v>6520</v>
      </c>
      <c r="BS793" t="s">
        <v>12482</v>
      </c>
      <c r="BT793" t="s">
        <v>12483</v>
      </c>
      <c r="BU793" t="s">
        <v>12458</v>
      </c>
      <c r="BV793" t="s">
        <v>14197</v>
      </c>
      <c r="BW793" t="s">
        <v>12486</v>
      </c>
      <c r="BX793" t="s">
        <v>12487</v>
      </c>
      <c r="BY793" t="s">
        <v>12463</v>
      </c>
      <c r="BZ793" t="s">
        <v>12459</v>
      </c>
      <c r="CA793" t="s">
        <v>12489</v>
      </c>
      <c r="CB793" t="s">
        <v>12490</v>
      </c>
      <c r="CC793" t="s">
        <v>12493</v>
      </c>
      <c r="CD793" t="s">
        <v>12491</v>
      </c>
      <c r="CE793" t="s">
        <v>12488</v>
      </c>
      <c r="CF793" t="s">
        <v>12466</v>
      </c>
      <c r="CG793" t="s">
        <v>12492</v>
      </c>
    </row>
    <row r="794" spans="1:97" hidden="1" x14ac:dyDescent="0.25">
      <c r="A794">
        <v>793</v>
      </c>
      <c r="B794" t="s">
        <v>6525</v>
      </c>
      <c r="C794" t="s">
        <v>6526</v>
      </c>
      <c r="D794">
        <v>12</v>
      </c>
      <c r="E794">
        <v>85</v>
      </c>
      <c r="F794" t="s">
        <v>45</v>
      </c>
      <c r="G794">
        <v>1000</v>
      </c>
      <c r="H794" s="3">
        <f t="shared" si="288"/>
        <v>12000</v>
      </c>
      <c r="I794" s="3">
        <f t="shared" si="289"/>
        <v>85000</v>
      </c>
      <c r="J794">
        <v>1</v>
      </c>
      <c r="K794" s="3" t="str">
        <f t="shared" si="291"/>
        <v>Yes</v>
      </c>
      <c r="L794" s="3" t="str">
        <f t="shared" si="292"/>
        <v>with rating</v>
      </c>
      <c r="M794" s="3">
        <f t="shared" si="293"/>
        <v>1</v>
      </c>
      <c r="N794" s="3" t="str">
        <f t="shared" si="294"/>
        <v>Above average</v>
      </c>
      <c r="O794" s="3">
        <f t="shared" si="295"/>
        <v>0</v>
      </c>
      <c r="P794" s="3">
        <f t="shared" si="296"/>
        <v>0</v>
      </c>
      <c r="Q794" s="3">
        <f t="shared" si="297"/>
        <v>0</v>
      </c>
      <c r="R794" s="3">
        <f t="shared" si="298"/>
        <v>0</v>
      </c>
      <c r="S794" s="3">
        <f t="shared" si="299"/>
        <v>1</v>
      </c>
      <c r="T794" s="3">
        <f t="shared" si="300"/>
        <v>0</v>
      </c>
      <c r="U794" s="3" t="str">
        <f t="shared" si="301"/>
        <v>Very good</v>
      </c>
      <c r="V794">
        <v>4.1500000000000004</v>
      </c>
      <c r="W794">
        <v>153</v>
      </c>
      <c r="X794">
        <v>87</v>
      </c>
      <c r="Y794" s="8">
        <f t="shared" si="302"/>
        <v>0.56862745098039214</v>
      </c>
      <c r="Z794">
        <v>30</v>
      </c>
      <c r="AA794">
        <v>19</v>
      </c>
      <c r="AB794">
        <v>6</v>
      </c>
      <c r="AC794">
        <v>11</v>
      </c>
      <c r="AD794" s="9">
        <f t="shared" si="303"/>
        <v>7.1895424836601302E-2</v>
      </c>
      <c r="AE794">
        <v>0</v>
      </c>
      <c r="AF794">
        <v>0</v>
      </c>
      <c r="AG794" s="3" t="str">
        <f t="shared" si="304"/>
        <v>No</v>
      </c>
      <c r="AH794">
        <v>0</v>
      </c>
      <c r="AI794" s="3" t="str">
        <f t="shared" si="305"/>
        <v>No</v>
      </c>
      <c r="AJ794">
        <v>0</v>
      </c>
      <c r="AK794" s="3" t="str">
        <f t="shared" si="306"/>
        <v>No</v>
      </c>
      <c r="AL794" t="s">
        <v>11966</v>
      </c>
      <c r="AM794" t="s">
        <v>6528</v>
      </c>
      <c r="AN794" t="s">
        <v>96</v>
      </c>
      <c r="AO794">
        <v>50</v>
      </c>
      <c r="AP794" s="6" t="s">
        <v>12443</v>
      </c>
      <c r="AQ794">
        <v>3</v>
      </c>
      <c r="AR794">
        <v>0</v>
      </c>
      <c r="AS794" s="3" t="str">
        <f t="shared" si="307"/>
        <v>No</v>
      </c>
      <c r="AT794">
        <v>40</v>
      </c>
      <c r="AU794">
        <v>50</v>
      </c>
      <c r="AV794" t="str">
        <f t="shared" si="308"/>
        <v>Yes</v>
      </c>
      <c r="AW794">
        <v>1</v>
      </c>
      <c r="AX794" t="s">
        <v>12445</v>
      </c>
      <c r="AY794" t="s">
        <v>51</v>
      </c>
      <c r="AZ794" s="6" t="s">
        <v>3703</v>
      </c>
      <c r="BA794" t="s">
        <v>3703</v>
      </c>
      <c r="BB794" t="s">
        <v>6529</v>
      </c>
      <c r="BC794" s="3" t="str">
        <f t="shared" si="309"/>
        <v>with rating</v>
      </c>
      <c r="BD794">
        <v>15551</v>
      </c>
      <c r="BE794" s="3">
        <v>90</v>
      </c>
      <c r="BF794" s="8">
        <f t="shared" si="310"/>
        <v>0.9</v>
      </c>
      <c r="BG794" s="5">
        <f t="shared" si="290"/>
        <v>13995.9</v>
      </c>
      <c r="BH794">
        <v>4.2336827213683996</v>
      </c>
      <c r="BI794" s="1" t="s">
        <v>3705</v>
      </c>
      <c r="BJ794">
        <v>0</v>
      </c>
      <c r="BK794" s="3" t="str">
        <f t="shared" si="311"/>
        <v>No</v>
      </c>
      <c r="BM794" t="s">
        <v>6530</v>
      </c>
      <c r="BN794" t="s">
        <v>6531</v>
      </c>
      <c r="BO794" t="s">
        <v>6532</v>
      </c>
      <c r="BP794" t="s">
        <v>58</v>
      </c>
      <c r="BQ794" t="s">
        <v>59</v>
      </c>
      <c r="BR794" t="s">
        <v>11966</v>
      </c>
      <c r="BS794" t="s">
        <v>12530</v>
      </c>
      <c r="BT794" t="s">
        <v>12519</v>
      </c>
      <c r="BU794" t="s">
        <v>12467</v>
      </c>
      <c r="BV794" t="s">
        <v>12512</v>
      </c>
      <c r="BW794" t="s">
        <v>13239</v>
      </c>
      <c r="BX794" t="s">
        <v>12587</v>
      </c>
      <c r="BY794" t="s">
        <v>13246</v>
      </c>
      <c r="BZ794" t="s">
        <v>12548</v>
      </c>
      <c r="CA794" t="s">
        <v>12466</v>
      </c>
      <c r="CB794" t="s">
        <v>12560</v>
      </c>
      <c r="CC794" t="s">
        <v>12463</v>
      </c>
      <c r="CD794" t="s">
        <v>12459</v>
      </c>
      <c r="CE794" t="s">
        <v>12605</v>
      </c>
      <c r="CF794" t="s">
        <v>12669</v>
      </c>
      <c r="CG794" t="s">
        <v>12486</v>
      </c>
      <c r="CH794" t="s">
        <v>12599</v>
      </c>
    </row>
    <row r="795" spans="1:97" hidden="1" x14ac:dyDescent="0.25">
      <c r="A795">
        <v>794</v>
      </c>
      <c r="B795" t="s">
        <v>3567</v>
      </c>
      <c r="C795" t="s">
        <v>11695</v>
      </c>
      <c r="D795">
        <v>9</v>
      </c>
      <c r="E795">
        <v>10</v>
      </c>
      <c r="F795" t="s">
        <v>45</v>
      </c>
      <c r="G795">
        <v>10000</v>
      </c>
      <c r="H795" s="3">
        <f t="shared" si="288"/>
        <v>90000</v>
      </c>
      <c r="I795" s="3">
        <f t="shared" si="289"/>
        <v>100000</v>
      </c>
      <c r="J795">
        <v>0</v>
      </c>
      <c r="K795" s="3" t="str">
        <f t="shared" si="291"/>
        <v>No</v>
      </c>
      <c r="L795" s="3" t="str">
        <f t="shared" si="292"/>
        <v>with rating</v>
      </c>
      <c r="M795" s="3">
        <f t="shared" si="293"/>
        <v>1</v>
      </c>
      <c r="N795" s="3" t="str">
        <f t="shared" si="294"/>
        <v>Above average</v>
      </c>
      <c r="O795" s="3">
        <f t="shared" si="295"/>
        <v>0</v>
      </c>
      <c r="P795" s="3">
        <f t="shared" si="296"/>
        <v>0</v>
      </c>
      <c r="Q795" s="3">
        <f t="shared" si="297"/>
        <v>0</v>
      </c>
      <c r="R795" s="3">
        <f t="shared" si="298"/>
        <v>0</v>
      </c>
      <c r="S795" s="3">
        <f t="shared" si="299"/>
        <v>1</v>
      </c>
      <c r="T795" s="3">
        <f t="shared" si="300"/>
        <v>0</v>
      </c>
      <c r="U795" s="3" t="str">
        <f t="shared" si="301"/>
        <v>Very good</v>
      </c>
      <c r="V795">
        <v>4.1500000000000004</v>
      </c>
      <c r="W795">
        <v>2587</v>
      </c>
      <c r="X795">
        <v>1511</v>
      </c>
      <c r="Y795" s="8">
        <f t="shared" si="302"/>
        <v>0.58407421724004638</v>
      </c>
      <c r="Z795">
        <v>479</v>
      </c>
      <c r="AA795">
        <v>275</v>
      </c>
      <c r="AB795">
        <v>115</v>
      </c>
      <c r="AC795">
        <v>207</v>
      </c>
      <c r="AD795" s="9">
        <f t="shared" si="303"/>
        <v>8.0015461925009662E-2</v>
      </c>
      <c r="AE795">
        <v>0</v>
      </c>
      <c r="AF795">
        <v>0</v>
      </c>
      <c r="AG795" s="3" t="str">
        <f t="shared" si="304"/>
        <v>No</v>
      </c>
      <c r="AH795">
        <v>0</v>
      </c>
      <c r="AI795" s="3" t="str">
        <f t="shared" si="305"/>
        <v>No</v>
      </c>
      <c r="AJ795">
        <v>0</v>
      </c>
      <c r="AK795" s="3" t="str">
        <f t="shared" si="306"/>
        <v>No</v>
      </c>
      <c r="AL795" t="s">
        <v>11696</v>
      </c>
      <c r="AM795" t="s">
        <v>193</v>
      </c>
      <c r="AN795" t="s">
        <v>64</v>
      </c>
      <c r="AO795">
        <v>50</v>
      </c>
      <c r="AP795" s="6" t="s">
        <v>12443</v>
      </c>
      <c r="AQ795">
        <v>3</v>
      </c>
      <c r="AR795">
        <v>0</v>
      </c>
      <c r="AS795" s="3" t="str">
        <f t="shared" si="307"/>
        <v>No</v>
      </c>
      <c r="AT795">
        <v>31</v>
      </c>
      <c r="AU795">
        <v>50</v>
      </c>
      <c r="AV795" t="str">
        <f t="shared" si="308"/>
        <v>No</v>
      </c>
      <c r="AY795" t="s">
        <v>51</v>
      </c>
      <c r="AZ795" s="6" t="s">
        <v>3570</v>
      </c>
      <c r="BA795" t="s">
        <v>3571</v>
      </c>
      <c r="BB795" t="s">
        <v>3572</v>
      </c>
      <c r="BC795" s="3" t="str">
        <f t="shared" si="309"/>
        <v>with rating</v>
      </c>
      <c r="BD795">
        <v>5808</v>
      </c>
      <c r="BE795" s="3">
        <v>91</v>
      </c>
      <c r="BF795" s="8">
        <f t="shared" si="310"/>
        <v>0.91</v>
      </c>
      <c r="BG795" s="5">
        <f t="shared" si="290"/>
        <v>5285.28</v>
      </c>
      <c r="BH795">
        <v>4.3069903581267202</v>
      </c>
      <c r="BI795" t="s">
        <v>3573</v>
      </c>
      <c r="BJ795">
        <v>0</v>
      </c>
      <c r="BK795" s="3" t="str">
        <f t="shared" si="311"/>
        <v>No</v>
      </c>
      <c r="BM795" t="s">
        <v>3574</v>
      </c>
      <c r="BN795" t="s">
        <v>3575</v>
      </c>
      <c r="BO795" t="s">
        <v>3576</v>
      </c>
      <c r="BP795" t="s">
        <v>58</v>
      </c>
      <c r="BQ795" t="s">
        <v>59</v>
      </c>
      <c r="BR795" t="s">
        <v>11696</v>
      </c>
      <c r="BS795" t="s">
        <v>12475</v>
      </c>
      <c r="BT795" t="s">
        <v>12469</v>
      </c>
      <c r="BU795" t="s">
        <v>12849</v>
      </c>
      <c r="BV795" t="s">
        <v>12585</v>
      </c>
      <c r="BW795" t="s">
        <v>12584</v>
      </c>
      <c r="BX795" t="s">
        <v>12611</v>
      </c>
      <c r="BY795" t="s">
        <v>12502</v>
      </c>
      <c r="BZ795" t="s">
        <v>13584</v>
      </c>
      <c r="CA795" t="s">
        <v>13014</v>
      </c>
      <c r="CB795" t="s">
        <v>12613</v>
      </c>
      <c r="CC795" t="s">
        <v>12519</v>
      </c>
      <c r="CD795" t="s">
        <v>12459</v>
      </c>
      <c r="CE795" t="s">
        <v>12605</v>
      </c>
      <c r="CF795" t="s">
        <v>12463</v>
      </c>
      <c r="CG795" t="s">
        <v>12777</v>
      </c>
      <c r="CH795" t="s">
        <v>13015</v>
      </c>
      <c r="CI795" t="s">
        <v>12628</v>
      </c>
    </row>
    <row r="796" spans="1:97" hidden="1" x14ac:dyDescent="0.25">
      <c r="A796">
        <v>795</v>
      </c>
      <c r="B796" t="s">
        <v>6533</v>
      </c>
      <c r="C796" t="s">
        <v>11967</v>
      </c>
      <c r="D796">
        <v>5.78</v>
      </c>
      <c r="E796">
        <v>50</v>
      </c>
      <c r="F796" t="s">
        <v>45</v>
      </c>
      <c r="G796">
        <v>5000</v>
      </c>
      <c r="H796" s="3">
        <f t="shared" si="288"/>
        <v>28900</v>
      </c>
      <c r="I796" s="3">
        <f t="shared" si="289"/>
        <v>250000</v>
      </c>
      <c r="J796">
        <v>1</v>
      </c>
      <c r="K796" s="3" t="str">
        <f t="shared" si="291"/>
        <v>Yes</v>
      </c>
      <c r="L796" s="3" t="str">
        <f t="shared" si="292"/>
        <v>with rating</v>
      </c>
      <c r="M796" s="3">
        <f t="shared" si="293"/>
        <v>1</v>
      </c>
      <c r="N796" s="3" t="str">
        <f t="shared" si="294"/>
        <v>Below average</v>
      </c>
      <c r="O796" s="3">
        <f t="shared" si="295"/>
        <v>0</v>
      </c>
      <c r="P796" s="3">
        <f t="shared" si="296"/>
        <v>0</v>
      </c>
      <c r="Q796" s="3">
        <f t="shared" si="297"/>
        <v>0</v>
      </c>
      <c r="R796" s="3">
        <f t="shared" si="298"/>
        <v>0</v>
      </c>
      <c r="S796" s="3">
        <f t="shared" si="299"/>
        <v>1</v>
      </c>
      <c r="T796" s="3">
        <f t="shared" si="300"/>
        <v>0</v>
      </c>
      <c r="U796" s="3" t="str">
        <f t="shared" si="301"/>
        <v>Very good</v>
      </c>
      <c r="V796">
        <v>3.55</v>
      </c>
      <c r="W796">
        <v>876</v>
      </c>
      <c r="X796">
        <v>362</v>
      </c>
      <c r="Y796" s="8">
        <f t="shared" si="302"/>
        <v>0.4132420091324201</v>
      </c>
      <c r="Z796">
        <v>142</v>
      </c>
      <c r="AA796">
        <v>141</v>
      </c>
      <c r="AB796">
        <v>77</v>
      </c>
      <c r="AC796">
        <v>154</v>
      </c>
      <c r="AD796" s="9">
        <f t="shared" si="303"/>
        <v>0.17579908675799086</v>
      </c>
      <c r="AE796">
        <v>0</v>
      </c>
      <c r="AF796">
        <v>0</v>
      </c>
      <c r="AG796" s="3" t="str">
        <f t="shared" si="304"/>
        <v>No</v>
      </c>
      <c r="AH796">
        <v>0</v>
      </c>
      <c r="AI796" s="3" t="str">
        <f t="shared" si="305"/>
        <v>No</v>
      </c>
      <c r="AJ796">
        <v>0</v>
      </c>
      <c r="AK796" s="3" t="str">
        <f t="shared" si="306"/>
        <v>No</v>
      </c>
      <c r="AL796" t="s">
        <v>11968</v>
      </c>
      <c r="AM796" t="s">
        <v>161</v>
      </c>
      <c r="AN796" t="s">
        <v>64</v>
      </c>
      <c r="AO796">
        <v>50</v>
      </c>
      <c r="AP796" s="6" t="s">
        <v>12443</v>
      </c>
      <c r="AQ796">
        <v>1</v>
      </c>
      <c r="AR796">
        <v>0</v>
      </c>
      <c r="AS796" s="3" t="str">
        <f t="shared" si="307"/>
        <v>No</v>
      </c>
      <c r="AT796">
        <v>10</v>
      </c>
      <c r="AU796">
        <v>50</v>
      </c>
      <c r="AV796" t="str">
        <f t="shared" si="308"/>
        <v>No</v>
      </c>
      <c r="AY796" t="s">
        <v>51</v>
      </c>
      <c r="AZ796" s="6" t="s">
        <v>3173</v>
      </c>
      <c r="BA796" t="s">
        <v>3173</v>
      </c>
      <c r="BB796" t="s">
        <v>3174</v>
      </c>
      <c r="BC796" s="3" t="str">
        <f t="shared" si="309"/>
        <v>with rating</v>
      </c>
      <c r="BD796">
        <v>27175</v>
      </c>
      <c r="BE796" s="3">
        <v>85</v>
      </c>
      <c r="BF796" s="8">
        <f t="shared" si="310"/>
        <v>0.85</v>
      </c>
      <c r="BG796" s="5">
        <f t="shared" si="290"/>
        <v>23098.75</v>
      </c>
      <c r="BH796">
        <v>3.9660349586016501</v>
      </c>
      <c r="BI796" t="s">
        <v>3175</v>
      </c>
      <c r="BJ796">
        <v>0</v>
      </c>
      <c r="BK796" s="3" t="str">
        <f t="shared" si="311"/>
        <v>No</v>
      </c>
      <c r="BM796" t="s">
        <v>6536</v>
      </c>
      <c r="BN796" t="s">
        <v>6537</v>
      </c>
      <c r="BO796" t="s">
        <v>6538</v>
      </c>
      <c r="BP796" t="s">
        <v>58</v>
      </c>
      <c r="BQ796" t="s">
        <v>59</v>
      </c>
      <c r="BR796" t="s">
        <v>11968</v>
      </c>
      <c r="BS796" t="s">
        <v>12458</v>
      </c>
      <c r="BT796" t="s">
        <v>12519</v>
      </c>
      <c r="BU796" t="s">
        <v>12512</v>
      </c>
      <c r="BV796" t="s">
        <v>12473</v>
      </c>
      <c r="BW796" t="s">
        <v>12981</v>
      </c>
      <c r="BX796" t="s">
        <v>12501</v>
      </c>
      <c r="BY796" t="s">
        <v>1189</v>
      </c>
      <c r="BZ796" t="s">
        <v>12469</v>
      </c>
      <c r="CA796" t="s">
        <v>12518</v>
      </c>
      <c r="CB796" t="s">
        <v>12516</v>
      </c>
      <c r="CC796" t="s">
        <v>12568</v>
      </c>
      <c r="CD796" t="s">
        <v>12760</v>
      </c>
      <c r="CE796" t="s">
        <v>14198</v>
      </c>
      <c r="CF796" t="s">
        <v>12505</v>
      </c>
      <c r="CG796" t="s">
        <v>12475</v>
      </c>
      <c r="CH796" t="s">
        <v>13066</v>
      </c>
      <c r="CI796" t="s">
        <v>12635</v>
      </c>
    </row>
    <row r="797" spans="1:97" hidden="1" x14ac:dyDescent="0.25">
      <c r="A797">
        <v>796</v>
      </c>
      <c r="B797" t="s">
        <v>6539</v>
      </c>
      <c r="C797" t="s">
        <v>6540</v>
      </c>
      <c r="D797">
        <v>5.86</v>
      </c>
      <c r="E797">
        <v>11</v>
      </c>
      <c r="F797" t="s">
        <v>45</v>
      </c>
      <c r="G797">
        <v>1000</v>
      </c>
      <c r="H797" s="3">
        <f t="shared" si="288"/>
        <v>5860</v>
      </c>
      <c r="I797" s="3">
        <f t="shared" si="289"/>
        <v>11000</v>
      </c>
      <c r="J797">
        <v>0</v>
      </c>
      <c r="K797" s="3" t="str">
        <f t="shared" si="291"/>
        <v>No</v>
      </c>
      <c r="L797" s="3" t="str">
        <f t="shared" si="292"/>
        <v>with rating</v>
      </c>
      <c r="M797" s="3">
        <f t="shared" si="293"/>
        <v>1</v>
      </c>
      <c r="N797" s="3" t="str">
        <f t="shared" si="294"/>
        <v>Above average</v>
      </c>
      <c r="O797" s="3">
        <f t="shared" si="295"/>
        <v>0</v>
      </c>
      <c r="P797" s="3">
        <f t="shared" si="296"/>
        <v>0</v>
      </c>
      <c r="Q797" s="3">
        <f t="shared" si="297"/>
        <v>0</v>
      </c>
      <c r="R797" s="3">
        <f t="shared" si="298"/>
        <v>0</v>
      </c>
      <c r="S797" s="3">
        <f t="shared" si="299"/>
        <v>1</v>
      </c>
      <c r="T797" s="3">
        <f t="shared" si="300"/>
        <v>0</v>
      </c>
      <c r="U797" s="3" t="str">
        <f t="shared" si="301"/>
        <v>Very good</v>
      </c>
      <c r="V797">
        <v>4.28</v>
      </c>
      <c r="W797">
        <v>512</v>
      </c>
      <c r="X797">
        <v>310</v>
      </c>
      <c r="Y797" s="8">
        <f t="shared" si="302"/>
        <v>0.60546875</v>
      </c>
      <c r="Z797">
        <v>108</v>
      </c>
      <c r="AA797">
        <v>46</v>
      </c>
      <c r="AB797">
        <v>25</v>
      </c>
      <c r="AC797">
        <v>23</v>
      </c>
      <c r="AD797" s="9">
        <f t="shared" si="303"/>
        <v>4.4921875E-2</v>
      </c>
      <c r="AE797">
        <v>1</v>
      </c>
      <c r="AF797">
        <v>0</v>
      </c>
      <c r="AG797" s="3" t="str">
        <f t="shared" si="304"/>
        <v>No</v>
      </c>
      <c r="AH797">
        <v>1</v>
      </c>
      <c r="AI797" s="3" t="str">
        <f t="shared" si="305"/>
        <v>Yes</v>
      </c>
      <c r="AJ797">
        <v>0</v>
      </c>
      <c r="AK797" s="3" t="str">
        <f t="shared" si="306"/>
        <v>No</v>
      </c>
      <c r="AL797" t="s">
        <v>6541</v>
      </c>
      <c r="AM797" t="s">
        <v>85</v>
      </c>
      <c r="AN797" t="s">
        <v>96</v>
      </c>
      <c r="AO797">
        <v>50</v>
      </c>
      <c r="AP797" s="6" t="s">
        <v>12443</v>
      </c>
      <c r="AQ797">
        <v>2</v>
      </c>
      <c r="AR797">
        <v>0</v>
      </c>
      <c r="AS797" s="3" t="str">
        <f t="shared" si="307"/>
        <v>No</v>
      </c>
      <c r="AT797">
        <v>29</v>
      </c>
      <c r="AU797">
        <v>50</v>
      </c>
      <c r="AV797" t="str">
        <f t="shared" si="308"/>
        <v>Yes</v>
      </c>
      <c r="AW797">
        <v>1</v>
      </c>
      <c r="AX797" t="s">
        <v>12445</v>
      </c>
      <c r="AY797" t="s">
        <v>51</v>
      </c>
      <c r="AZ797" s="6" t="s">
        <v>6543</v>
      </c>
      <c r="BA797" t="s">
        <v>6544</v>
      </c>
      <c r="BB797" t="s">
        <v>6545</v>
      </c>
      <c r="BC797" s="3" t="str">
        <f t="shared" si="309"/>
        <v>with rating</v>
      </c>
      <c r="BD797">
        <v>904</v>
      </c>
      <c r="BE797" s="3">
        <v>89</v>
      </c>
      <c r="BF797" s="8">
        <f t="shared" si="310"/>
        <v>0.89</v>
      </c>
      <c r="BG797" s="5">
        <f t="shared" si="290"/>
        <v>804.56</v>
      </c>
      <c r="BH797">
        <v>4.2643805309734502</v>
      </c>
      <c r="BI797" t="s">
        <v>6546</v>
      </c>
      <c r="BJ797">
        <v>0</v>
      </c>
      <c r="BK797" s="3" t="str">
        <f t="shared" si="311"/>
        <v>No</v>
      </c>
      <c r="BM797" t="s">
        <v>6547</v>
      </c>
      <c r="BN797" t="s">
        <v>6548</v>
      </c>
      <c r="BO797" t="s">
        <v>6549</v>
      </c>
      <c r="BP797" t="s">
        <v>58</v>
      </c>
      <c r="BQ797" t="s">
        <v>59</v>
      </c>
      <c r="BR797" t="s">
        <v>6541</v>
      </c>
      <c r="BS797" t="s">
        <v>12458</v>
      </c>
      <c r="BT797" t="s">
        <v>12459</v>
      </c>
      <c r="BU797" t="s">
        <v>12702</v>
      </c>
      <c r="BV797" t="s">
        <v>12472</v>
      </c>
      <c r="BW797" t="s">
        <v>12704</v>
      </c>
      <c r="BX797" t="s">
        <v>12611</v>
      </c>
      <c r="BY797" t="s">
        <v>12613</v>
      </c>
      <c r="BZ797" t="s">
        <v>12463</v>
      </c>
      <c r="CA797" t="s">
        <v>12919</v>
      </c>
      <c r="CB797" t="s">
        <v>12475</v>
      </c>
      <c r="CC797" t="s">
        <v>12647</v>
      </c>
      <c r="CD797" t="s">
        <v>12493</v>
      </c>
      <c r="CE797" t="s">
        <v>12502</v>
      </c>
      <c r="CF797" t="s">
        <v>12508</v>
      </c>
      <c r="CG797" t="s">
        <v>12614</v>
      </c>
    </row>
    <row r="798" spans="1:97" hidden="1" x14ac:dyDescent="0.25">
      <c r="A798">
        <v>797</v>
      </c>
      <c r="B798" t="s">
        <v>6550</v>
      </c>
      <c r="C798" t="s">
        <v>11969</v>
      </c>
      <c r="D798">
        <v>9</v>
      </c>
      <c r="E798">
        <v>22</v>
      </c>
      <c r="F798" t="s">
        <v>45</v>
      </c>
      <c r="G798">
        <v>10000</v>
      </c>
      <c r="H798" s="3">
        <f t="shared" si="288"/>
        <v>90000</v>
      </c>
      <c r="I798" s="3">
        <f t="shared" si="289"/>
        <v>220000</v>
      </c>
      <c r="J798">
        <v>0</v>
      </c>
      <c r="K798" s="3" t="str">
        <f t="shared" si="291"/>
        <v>No</v>
      </c>
      <c r="L798" s="3" t="str">
        <f t="shared" si="292"/>
        <v>with rating</v>
      </c>
      <c r="M798" s="3">
        <f t="shared" si="293"/>
        <v>1</v>
      </c>
      <c r="N798" s="3" t="str">
        <f t="shared" si="294"/>
        <v>Above average</v>
      </c>
      <c r="O798" s="3">
        <f t="shared" si="295"/>
        <v>0</v>
      </c>
      <c r="P798" s="3">
        <f t="shared" si="296"/>
        <v>0</v>
      </c>
      <c r="Q798" s="3">
        <f t="shared" si="297"/>
        <v>0</v>
      </c>
      <c r="R798" s="3">
        <f t="shared" si="298"/>
        <v>0</v>
      </c>
      <c r="S798" s="3">
        <f t="shared" si="299"/>
        <v>1</v>
      </c>
      <c r="T798" s="3">
        <f t="shared" si="300"/>
        <v>0</v>
      </c>
      <c r="U798" s="3" t="str">
        <f t="shared" si="301"/>
        <v>Very good</v>
      </c>
      <c r="V798">
        <v>3.82</v>
      </c>
      <c r="W798">
        <v>1860</v>
      </c>
      <c r="X798">
        <v>891</v>
      </c>
      <c r="Y798" s="8">
        <f t="shared" si="302"/>
        <v>0.4790322580645161</v>
      </c>
      <c r="Z798">
        <v>323</v>
      </c>
      <c r="AA798">
        <v>280</v>
      </c>
      <c r="AB798">
        <v>161</v>
      </c>
      <c r="AC798">
        <v>205</v>
      </c>
      <c r="AD798" s="9">
        <f t="shared" si="303"/>
        <v>0.11021505376344086</v>
      </c>
      <c r="AE798">
        <v>0</v>
      </c>
      <c r="AF798">
        <v>0</v>
      </c>
      <c r="AG798" s="3" t="str">
        <f t="shared" si="304"/>
        <v>No</v>
      </c>
      <c r="AH798">
        <v>0</v>
      </c>
      <c r="AI798" s="3" t="str">
        <f t="shared" si="305"/>
        <v>No</v>
      </c>
      <c r="AJ798">
        <v>0</v>
      </c>
      <c r="AK798" s="3" t="str">
        <f t="shared" si="306"/>
        <v>No</v>
      </c>
      <c r="AL798" t="s">
        <v>11970</v>
      </c>
      <c r="AM798" t="s">
        <v>129</v>
      </c>
      <c r="AN798" t="s">
        <v>64</v>
      </c>
      <c r="AO798">
        <v>50</v>
      </c>
      <c r="AP798" s="6" t="s">
        <v>12443</v>
      </c>
      <c r="AQ798">
        <v>3</v>
      </c>
      <c r="AR798">
        <v>0</v>
      </c>
      <c r="AS798" s="3" t="str">
        <f t="shared" si="307"/>
        <v>No</v>
      </c>
      <c r="AT798">
        <v>18</v>
      </c>
      <c r="AU798">
        <v>50</v>
      </c>
      <c r="AV798" t="str">
        <f t="shared" si="308"/>
        <v>No</v>
      </c>
      <c r="AY798" t="s">
        <v>51</v>
      </c>
      <c r="AZ798" s="6" t="s">
        <v>1460</v>
      </c>
      <c r="BA798" t="s">
        <v>1461</v>
      </c>
      <c r="BB798" t="s">
        <v>6553</v>
      </c>
      <c r="BC798" s="3" t="str">
        <f t="shared" si="309"/>
        <v>with rating</v>
      </c>
      <c r="BD798">
        <v>9177</v>
      </c>
      <c r="BE798" s="3">
        <v>82</v>
      </c>
      <c r="BF798" s="8">
        <f t="shared" si="310"/>
        <v>0.82</v>
      </c>
      <c r="BG798" s="5">
        <f t="shared" si="290"/>
        <v>7525.14</v>
      </c>
      <c r="BH798">
        <v>3.87403290835785</v>
      </c>
      <c r="BI798" t="s">
        <v>1463</v>
      </c>
      <c r="BJ798">
        <v>0</v>
      </c>
      <c r="BK798" s="3" t="str">
        <f t="shared" si="311"/>
        <v>No</v>
      </c>
      <c r="BM798" t="s">
        <v>6554</v>
      </c>
      <c r="BN798" t="s">
        <v>6555</v>
      </c>
      <c r="BO798" t="s">
        <v>6556</v>
      </c>
      <c r="BP798" t="s">
        <v>58</v>
      </c>
      <c r="BQ798" t="s">
        <v>59</v>
      </c>
      <c r="BR798" t="s">
        <v>11970</v>
      </c>
      <c r="BS798" t="s">
        <v>12458</v>
      </c>
      <c r="BT798" t="s">
        <v>12519</v>
      </c>
      <c r="BU798" t="s">
        <v>12582</v>
      </c>
      <c r="BV798" t="s">
        <v>12662</v>
      </c>
      <c r="BW798" t="s">
        <v>12807</v>
      </c>
      <c r="BX798" t="s">
        <v>12558</v>
      </c>
      <c r="BY798" t="s">
        <v>12532</v>
      </c>
      <c r="BZ798" t="s">
        <v>12576</v>
      </c>
      <c r="CA798" t="s">
        <v>13115</v>
      </c>
      <c r="CB798" t="s">
        <v>12577</v>
      </c>
      <c r="CC798" t="s">
        <v>12459</v>
      </c>
      <c r="CD798" t="s">
        <v>12664</v>
      </c>
      <c r="CE798" t="s">
        <v>12605</v>
      </c>
      <c r="CF798" t="s">
        <v>12809</v>
      </c>
      <c r="CG798" t="s">
        <v>12473</v>
      </c>
      <c r="CH798" t="s">
        <v>12475</v>
      </c>
    </row>
    <row r="799" spans="1:97" hidden="1" x14ac:dyDescent="0.25">
      <c r="A799">
        <v>798</v>
      </c>
      <c r="B799" t="s">
        <v>11971</v>
      </c>
      <c r="C799" t="s">
        <v>11972</v>
      </c>
      <c r="D799">
        <v>3.87</v>
      </c>
      <c r="E799">
        <v>4</v>
      </c>
      <c r="F799" t="s">
        <v>45</v>
      </c>
      <c r="G799">
        <v>1000</v>
      </c>
      <c r="H799" s="3">
        <f t="shared" si="288"/>
        <v>3870</v>
      </c>
      <c r="I799" s="3">
        <f t="shared" si="289"/>
        <v>4000</v>
      </c>
      <c r="J799">
        <v>0</v>
      </c>
      <c r="K799" s="3" t="str">
        <f t="shared" si="291"/>
        <v>No</v>
      </c>
      <c r="L799" s="3" t="str">
        <f t="shared" si="292"/>
        <v>with rating</v>
      </c>
      <c r="M799" s="3">
        <f t="shared" si="293"/>
        <v>1</v>
      </c>
      <c r="N799" s="3" t="str">
        <f t="shared" si="294"/>
        <v>Below average</v>
      </c>
      <c r="O799" s="3">
        <f t="shared" si="295"/>
        <v>0</v>
      </c>
      <c r="P799" s="3">
        <f t="shared" si="296"/>
        <v>0</v>
      </c>
      <c r="Q799" s="3">
        <f t="shared" si="297"/>
        <v>0</v>
      </c>
      <c r="R799" s="3">
        <f t="shared" si="298"/>
        <v>1</v>
      </c>
      <c r="S799" s="3">
        <f t="shared" si="299"/>
        <v>0</v>
      </c>
      <c r="T799" s="3">
        <f t="shared" si="300"/>
        <v>0</v>
      </c>
      <c r="U799" s="3" t="str">
        <f t="shared" si="301"/>
        <v>Good</v>
      </c>
      <c r="V799">
        <v>3.34</v>
      </c>
      <c r="W799">
        <v>94</v>
      </c>
      <c r="X799">
        <v>33</v>
      </c>
      <c r="Y799" s="8">
        <f t="shared" si="302"/>
        <v>0.35106382978723405</v>
      </c>
      <c r="Z799">
        <v>13</v>
      </c>
      <c r="AA799">
        <v>19</v>
      </c>
      <c r="AB799">
        <v>11</v>
      </c>
      <c r="AC799">
        <v>18</v>
      </c>
      <c r="AD799" s="9">
        <f t="shared" si="303"/>
        <v>0.19148936170212766</v>
      </c>
      <c r="AE799">
        <v>0</v>
      </c>
      <c r="AF799">
        <v>0</v>
      </c>
      <c r="AG799" s="3" t="str">
        <f t="shared" si="304"/>
        <v>No</v>
      </c>
      <c r="AH799">
        <v>0</v>
      </c>
      <c r="AI799" s="3" t="str">
        <f t="shared" si="305"/>
        <v>No</v>
      </c>
      <c r="AJ799">
        <v>0</v>
      </c>
      <c r="AK799" s="3" t="str">
        <f t="shared" si="306"/>
        <v>No</v>
      </c>
      <c r="AL799" t="s">
        <v>11973</v>
      </c>
      <c r="AM799" t="s">
        <v>6560</v>
      </c>
      <c r="AN799" t="s">
        <v>64</v>
      </c>
      <c r="AO799">
        <v>1</v>
      </c>
      <c r="AP799" s="6" t="s">
        <v>12443</v>
      </c>
      <c r="AQ799">
        <v>1</v>
      </c>
      <c r="AR799">
        <v>0</v>
      </c>
      <c r="AS799" s="3" t="str">
        <f t="shared" si="307"/>
        <v>No</v>
      </c>
      <c r="AT799">
        <v>22</v>
      </c>
      <c r="AU799">
        <v>50</v>
      </c>
      <c r="AV799" t="str">
        <f t="shared" si="308"/>
        <v>No</v>
      </c>
      <c r="AY799" t="s">
        <v>51</v>
      </c>
      <c r="AZ799" s="6" t="s">
        <v>6561</v>
      </c>
      <c r="BA799" t="s">
        <v>6561</v>
      </c>
      <c r="BB799" t="s">
        <v>6562</v>
      </c>
      <c r="BC799" s="3" t="str">
        <f t="shared" si="309"/>
        <v>with rating</v>
      </c>
      <c r="BD799">
        <v>3117</v>
      </c>
      <c r="BE799" s="3">
        <v>88</v>
      </c>
      <c r="BF799" s="8">
        <f t="shared" si="310"/>
        <v>0.88</v>
      </c>
      <c r="BG799" s="5">
        <f t="shared" si="290"/>
        <v>2742.96</v>
      </c>
      <c r="BH799">
        <v>4.1273660571061903</v>
      </c>
      <c r="BI799" t="s">
        <v>6563</v>
      </c>
      <c r="BJ799">
        <v>0</v>
      </c>
      <c r="BK799" s="3" t="str">
        <f t="shared" si="311"/>
        <v>No</v>
      </c>
      <c r="BM799" t="s">
        <v>6564</v>
      </c>
      <c r="BN799" t="s">
        <v>6565</v>
      </c>
      <c r="BO799" t="s">
        <v>6566</v>
      </c>
      <c r="BP799" t="s">
        <v>58</v>
      </c>
      <c r="BQ799" t="s">
        <v>59</v>
      </c>
      <c r="BR799" t="s">
        <v>11973</v>
      </c>
      <c r="BS799" t="s">
        <v>12482</v>
      </c>
      <c r="BT799" t="s">
        <v>12459</v>
      </c>
      <c r="BU799" t="s">
        <v>12458</v>
      </c>
      <c r="BV799" t="s">
        <v>12560</v>
      </c>
      <c r="BW799" t="s">
        <v>12561</v>
      </c>
      <c r="BX799" t="s">
        <v>12486</v>
      </c>
      <c r="BY799" t="s">
        <v>12554</v>
      </c>
      <c r="BZ799" t="s">
        <v>12568</v>
      </c>
      <c r="CA799" t="s">
        <v>12487</v>
      </c>
      <c r="CB799" t="s">
        <v>12463</v>
      </c>
      <c r="CC799" t="s">
        <v>12597</v>
      </c>
      <c r="CD799" t="s">
        <v>12598</v>
      </c>
      <c r="CE799" t="s">
        <v>12562</v>
      </c>
      <c r="CF799" t="s">
        <v>12766</v>
      </c>
      <c r="CG799" t="s">
        <v>12466</v>
      </c>
      <c r="CH799" t="s">
        <v>12599</v>
      </c>
      <c r="CI799" t="s">
        <v>12526</v>
      </c>
      <c r="CJ799" t="s">
        <v>12490</v>
      </c>
      <c r="CK799" t="s">
        <v>12596</v>
      </c>
      <c r="CL799" t="s">
        <v>12519</v>
      </c>
      <c r="CM799" t="s">
        <v>12545</v>
      </c>
      <c r="CN799" t="s">
        <v>12607</v>
      </c>
      <c r="CO799" t="s">
        <v>12564</v>
      </c>
      <c r="CP799" t="s">
        <v>12840</v>
      </c>
      <c r="CQ799" t="s">
        <v>12605</v>
      </c>
      <c r="CR799" t="s">
        <v>12565</v>
      </c>
      <c r="CS799" t="s">
        <v>12508</v>
      </c>
    </row>
    <row r="800" spans="1:97" hidden="1" x14ac:dyDescent="0.25">
      <c r="A800">
        <v>799</v>
      </c>
      <c r="B800" t="s">
        <v>6567</v>
      </c>
      <c r="C800" t="s">
        <v>6568</v>
      </c>
      <c r="D800">
        <v>9</v>
      </c>
      <c r="E800">
        <v>38</v>
      </c>
      <c r="F800" t="s">
        <v>45</v>
      </c>
      <c r="G800">
        <v>1000</v>
      </c>
      <c r="H800" s="3">
        <f t="shared" si="288"/>
        <v>9000</v>
      </c>
      <c r="I800" s="3">
        <f t="shared" si="289"/>
        <v>38000</v>
      </c>
      <c r="J800">
        <v>0</v>
      </c>
      <c r="K800" s="3" t="str">
        <f t="shared" si="291"/>
        <v>No</v>
      </c>
      <c r="L800" s="3" t="str">
        <f t="shared" si="292"/>
        <v>with rating</v>
      </c>
      <c r="M800" s="3">
        <f t="shared" si="293"/>
        <v>1</v>
      </c>
      <c r="N800" s="3" t="str">
        <f t="shared" si="294"/>
        <v>Above average</v>
      </c>
      <c r="O800" s="3">
        <f t="shared" si="295"/>
        <v>0</v>
      </c>
      <c r="P800" s="3">
        <f t="shared" si="296"/>
        <v>0</v>
      </c>
      <c r="Q800" s="3">
        <f t="shared" si="297"/>
        <v>0</v>
      </c>
      <c r="R800" s="3">
        <f t="shared" si="298"/>
        <v>0</v>
      </c>
      <c r="S800" s="3">
        <f t="shared" si="299"/>
        <v>0</v>
      </c>
      <c r="T800" s="3">
        <f t="shared" si="300"/>
        <v>1</v>
      </c>
      <c r="U800" s="3" t="str">
        <f t="shared" si="301"/>
        <v>Excellent</v>
      </c>
      <c r="V800">
        <v>4.5199999999999996</v>
      </c>
      <c r="W800">
        <v>312</v>
      </c>
      <c r="X800">
        <v>216</v>
      </c>
      <c r="Y800" s="8">
        <f t="shared" si="302"/>
        <v>0.69230769230769229</v>
      </c>
      <c r="Z800">
        <v>64</v>
      </c>
      <c r="AA800">
        <v>16</v>
      </c>
      <c r="AB800">
        <v>9</v>
      </c>
      <c r="AC800">
        <v>7</v>
      </c>
      <c r="AD800" s="9">
        <f t="shared" si="303"/>
        <v>2.2435897435897436E-2</v>
      </c>
      <c r="AE800">
        <v>1</v>
      </c>
      <c r="AF800">
        <v>0</v>
      </c>
      <c r="AG800" s="3" t="str">
        <f t="shared" si="304"/>
        <v>No</v>
      </c>
      <c r="AH800">
        <v>1</v>
      </c>
      <c r="AI800" s="3" t="str">
        <f t="shared" si="305"/>
        <v>Yes</v>
      </c>
      <c r="AJ800">
        <v>0</v>
      </c>
      <c r="AK800" s="3" t="str">
        <f t="shared" si="306"/>
        <v>No</v>
      </c>
      <c r="AL800" t="s">
        <v>11974</v>
      </c>
      <c r="AM800" t="s">
        <v>47</v>
      </c>
      <c r="AN800" t="s">
        <v>96</v>
      </c>
      <c r="AO800">
        <v>50</v>
      </c>
      <c r="AP800" s="6" t="s">
        <v>12443</v>
      </c>
      <c r="AQ800">
        <v>3</v>
      </c>
      <c r="AR800">
        <v>0</v>
      </c>
      <c r="AS800" s="3" t="str">
        <f t="shared" si="307"/>
        <v>No</v>
      </c>
      <c r="AT800">
        <v>55</v>
      </c>
      <c r="AU800">
        <v>50</v>
      </c>
      <c r="AV800" t="str">
        <f t="shared" si="308"/>
        <v>Yes</v>
      </c>
      <c r="AW800">
        <v>1</v>
      </c>
      <c r="AX800" t="s">
        <v>12445</v>
      </c>
      <c r="AY800" t="s">
        <v>51</v>
      </c>
      <c r="AZ800" s="6" t="s">
        <v>6570</v>
      </c>
      <c r="BA800" t="s">
        <v>6571</v>
      </c>
      <c r="BB800" t="s">
        <v>6572</v>
      </c>
      <c r="BC800" s="3" t="str">
        <f t="shared" si="309"/>
        <v>with rating</v>
      </c>
      <c r="BD800">
        <v>27740</v>
      </c>
      <c r="BE800" s="3">
        <v>94</v>
      </c>
      <c r="BF800" s="8">
        <f t="shared" si="310"/>
        <v>0.94</v>
      </c>
      <c r="BG800" s="5">
        <f t="shared" si="290"/>
        <v>26075.599999999999</v>
      </c>
      <c r="BH800">
        <v>4.3801730353280401</v>
      </c>
      <c r="BI800" t="s">
        <v>6573</v>
      </c>
      <c r="BJ800">
        <v>1</v>
      </c>
      <c r="BK800" s="3" t="str">
        <f t="shared" si="311"/>
        <v>Yes</v>
      </c>
      <c r="BL800" t="s">
        <v>6574</v>
      </c>
      <c r="BM800" t="s">
        <v>6575</v>
      </c>
      <c r="BN800" t="s">
        <v>6576</v>
      </c>
      <c r="BO800" t="s">
        <v>6577</v>
      </c>
      <c r="BP800" t="s">
        <v>58</v>
      </c>
      <c r="BQ800" t="s">
        <v>59</v>
      </c>
      <c r="BR800" t="s">
        <v>11974</v>
      </c>
      <c r="BS800" t="s">
        <v>13724</v>
      </c>
      <c r="BT800" t="s">
        <v>12458</v>
      </c>
      <c r="BU800" t="s">
        <v>12459</v>
      </c>
      <c r="BV800" t="s">
        <v>12467</v>
      </c>
      <c r="BW800" t="s">
        <v>12746</v>
      </c>
      <c r="BX800" t="s">
        <v>13668</v>
      </c>
      <c r="BY800" t="s">
        <v>12473</v>
      </c>
      <c r="BZ800" t="s">
        <v>12532</v>
      </c>
      <c r="CA800" t="s">
        <v>12684</v>
      </c>
      <c r="CB800" t="s">
        <v>12716</v>
      </c>
      <c r="CC800" t="s">
        <v>12631</v>
      </c>
      <c r="CD800" t="s">
        <v>12518</v>
      </c>
      <c r="CE800" t="s">
        <v>13822</v>
      </c>
      <c r="CF800" t="s">
        <v>12794</v>
      </c>
      <c r="CG800" t="s">
        <v>14199</v>
      </c>
      <c r="CH800" t="s">
        <v>14200</v>
      </c>
    </row>
    <row r="801" spans="1:95" hidden="1" x14ac:dyDescent="0.25">
      <c r="A801">
        <v>800</v>
      </c>
      <c r="B801" t="s">
        <v>6578</v>
      </c>
      <c r="C801" t="s">
        <v>6579</v>
      </c>
      <c r="D801">
        <v>5.74</v>
      </c>
      <c r="E801">
        <v>5</v>
      </c>
      <c r="F801" t="s">
        <v>45</v>
      </c>
      <c r="G801">
        <v>100</v>
      </c>
      <c r="H801" s="3">
        <f t="shared" si="288"/>
        <v>574</v>
      </c>
      <c r="I801" s="3">
        <f t="shared" si="289"/>
        <v>500</v>
      </c>
      <c r="J801">
        <v>1</v>
      </c>
      <c r="K801" s="3" t="str">
        <f t="shared" si="291"/>
        <v>Yes</v>
      </c>
      <c r="L801" s="3" t="str">
        <f t="shared" si="292"/>
        <v>with rating</v>
      </c>
      <c r="M801" s="3">
        <f t="shared" si="293"/>
        <v>1</v>
      </c>
      <c r="N801" s="3" t="str">
        <f t="shared" si="294"/>
        <v>Below average</v>
      </c>
      <c r="O801" s="3">
        <f t="shared" si="295"/>
        <v>0</v>
      </c>
      <c r="P801" s="3">
        <f t="shared" si="296"/>
        <v>0</v>
      </c>
      <c r="Q801" s="3">
        <f t="shared" si="297"/>
        <v>0</v>
      </c>
      <c r="R801" s="3">
        <f t="shared" si="298"/>
        <v>1</v>
      </c>
      <c r="S801" s="3">
        <f t="shared" si="299"/>
        <v>0</v>
      </c>
      <c r="T801" s="3">
        <f t="shared" si="300"/>
        <v>0</v>
      </c>
      <c r="U801" s="3" t="str">
        <f t="shared" si="301"/>
        <v>Good</v>
      </c>
      <c r="V801">
        <v>3.38</v>
      </c>
      <c r="W801">
        <v>58</v>
      </c>
      <c r="X801">
        <v>24</v>
      </c>
      <c r="Y801" s="8">
        <f t="shared" si="302"/>
        <v>0.41379310344827586</v>
      </c>
      <c r="Z801">
        <v>6</v>
      </c>
      <c r="AA801">
        <v>11</v>
      </c>
      <c r="AB801">
        <v>2</v>
      </c>
      <c r="AC801">
        <v>15</v>
      </c>
      <c r="AD801" s="9">
        <f t="shared" si="303"/>
        <v>0.25862068965517243</v>
      </c>
      <c r="AE801">
        <v>0</v>
      </c>
      <c r="AF801">
        <v>0</v>
      </c>
      <c r="AG801" s="3" t="str">
        <f t="shared" si="304"/>
        <v>No</v>
      </c>
      <c r="AH801">
        <v>0</v>
      </c>
      <c r="AI801" s="3" t="str">
        <f t="shared" si="305"/>
        <v>No</v>
      </c>
      <c r="AJ801">
        <v>0</v>
      </c>
      <c r="AK801" s="3" t="str">
        <f t="shared" si="306"/>
        <v>No</v>
      </c>
      <c r="AL801" t="s">
        <v>6580</v>
      </c>
      <c r="AM801" t="s">
        <v>95</v>
      </c>
      <c r="AN801" t="s">
        <v>64</v>
      </c>
      <c r="AO801">
        <v>1</v>
      </c>
      <c r="AP801" s="6" t="s">
        <v>12443</v>
      </c>
      <c r="AQ801">
        <v>2</v>
      </c>
      <c r="AR801">
        <v>0</v>
      </c>
      <c r="AS801" s="3" t="str">
        <f t="shared" si="307"/>
        <v>No</v>
      </c>
      <c r="AT801">
        <v>30</v>
      </c>
      <c r="AU801">
        <v>50</v>
      </c>
      <c r="AV801" t="str">
        <f t="shared" si="308"/>
        <v>Yes</v>
      </c>
      <c r="AW801">
        <v>1</v>
      </c>
      <c r="AX801" t="s">
        <v>12445</v>
      </c>
      <c r="AY801" t="s">
        <v>51</v>
      </c>
      <c r="AZ801" s="6" t="s">
        <v>720</v>
      </c>
      <c r="BA801" t="s">
        <v>720</v>
      </c>
      <c r="BB801" t="s">
        <v>4664</v>
      </c>
      <c r="BC801" s="3" t="str">
        <f t="shared" si="309"/>
        <v>with rating</v>
      </c>
      <c r="BD801">
        <v>66644</v>
      </c>
      <c r="BE801" s="3">
        <v>0</v>
      </c>
      <c r="BF801" s="8">
        <f t="shared" si="310"/>
        <v>0</v>
      </c>
      <c r="BG801" s="5">
        <f t="shared" si="290"/>
        <v>0</v>
      </c>
      <c r="BH801">
        <v>4.1375817778044501</v>
      </c>
      <c r="BI801" t="s">
        <v>722</v>
      </c>
      <c r="BJ801">
        <v>1</v>
      </c>
      <c r="BK801" s="3" t="str">
        <f t="shared" si="311"/>
        <v>Yes</v>
      </c>
      <c r="BL801" t="s">
        <v>723</v>
      </c>
      <c r="BM801" t="s">
        <v>6581</v>
      </c>
      <c r="BN801" t="s">
        <v>6582</v>
      </c>
      <c r="BO801" t="s">
        <v>6583</v>
      </c>
      <c r="BP801" t="s">
        <v>58</v>
      </c>
      <c r="BQ801" t="s">
        <v>59</v>
      </c>
      <c r="BR801" t="s">
        <v>6580</v>
      </c>
      <c r="BS801" t="s">
        <v>12847</v>
      </c>
      <c r="BT801" t="s">
        <v>12459</v>
      </c>
      <c r="BU801" t="s">
        <v>12702</v>
      </c>
      <c r="BV801" t="s">
        <v>13275</v>
      </c>
      <c r="BW801" t="s">
        <v>12508</v>
      </c>
      <c r="BX801" t="s">
        <v>12704</v>
      </c>
      <c r="BY801" t="s">
        <v>12654</v>
      </c>
      <c r="BZ801" t="s">
        <v>12611</v>
      </c>
      <c r="CA801" t="s">
        <v>12613</v>
      </c>
      <c r="CB801" t="s">
        <v>12505</v>
      </c>
      <c r="CC801" t="s">
        <v>12647</v>
      </c>
      <c r="CD801" t="s">
        <v>12614</v>
      </c>
      <c r="CE801" t="s">
        <v>12475</v>
      </c>
      <c r="CF801" t="s">
        <v>12502</v>
      </c>
      <c r="CG801" t="s">
        <v>12463</v>
      </c>
      <c r="CH801" t="s">
        <v>12921</v>
      </c>
    </row>
    <row r="802" spans="1:95" hidden="1" x14ac:dyDescent="0.25">
      <c r="A802">
        <v>801</v>
      </c>
      <c r="B802" t="s">
        <v>2767</v>
      </c>
      <c r="C802" t="s">
        <v>11635</v>
      </c>
      <c r="D802">
        <v>9</v>
      </c>
      <c r="E802">
        <v>8</v>
      </c>
      <c r="F802" t="s">
        <v>45</v>
      </c>
      <c r="G802">
        <v>10000</v>
      </c>
      <c r="H802" s="3">
        <f t="shared" si="288"/>
        <v>90000</v>
      </c>
      <c r="I802" s="3">
        <f t="shared" si="289"/>
        <v>80000</v>
      </c>
      <c r="J802">
        <v>1</v>
      </c>
      <c r="K802" s="3" t="str">
        <f t="shared" si="291"/>
        <v>Yes</v>
      </c>
      <c r="L802" s="3" t="str">
        <f t="shared" si="292"/>
        <v>with rating</v>
      </c>
      <c r="M802" s="3">
        <f t="shared" si="293"/>
        <v>1</v>
      </c>
      <c r="N802" s="3" t="str">
        <f t="shared" si="294"/>
        <v>Above average</v>
      </c>
      <c r="O802" s="3">
        <f t="shared" si="295"/>
        <v>0</v>
      </c>
      <c r="P802" s="3">
        <f t="shared" si="296"/>
        <v>0</v>
      </c>
      <c r="Q802" s="3">
        <f t="shared" si="297"/>
        <v>0</v>
      </c>
      <c r="R802" s="3">
        <f t="shared" si="298"/>
        <v>0</v>
      </c>
      <c r="S802" s="3">
        <f t="shared" si="299"/>
        <v>1</v>
      </c>
      <c r="T802" s="3">
        <f t="shared" si="300"/>
        <v>0</v>
      </c>
      <c r="U802" s="3" t="str">
        <f t="shared" si="301"/>
        <v>Very good</v>
      </c>
      <c r="V802">
        <v>4.0599999999999996</v>
      </c>
      <c r="W802">
        <v>1642</v>
      </c>
      <c r="X802">
        <v>894</v>
      </c>
      <c r="Y802" s="8">
        <f t="shared" si="302"/>
        <v>0.54445797807551766</v>
      </c>
      <c r="Z802">
        <v>303</v>
      </c>
      <c r="AA802">
        <v>224</v>
      </c>
      <c r="AB802">
        <v>92</v>
      </c>
      <c r="AC802">
        <v>129</v>
      </c>
      <c r="AD802" s="9">
        <f t="shared" si="303"/>
        <v>7.8562728380024358E-2</v>
      </c>
      <c r="AE802">
        <v>0</v>
      </c>
      <c r="AF802">
        <v>0</v>
      </c>
      <c r="AG802" s="3" t="str">
        <f t="shared" si="304"/>
        <v>No</v>
      </c>
      <c r="AH802">
        <v>0</v>
      </c>
      <c r="AI802" s="3" t="str">
        <f t="shared" si="305"/>
        <v>No</v>
      </c>
      <c r="AJ802">
        <v>0</v>
      </c>
      <c r="AK802" s="3" t="str">
        <f t="shared" si="306"/>
        <v>No</v>
      </c>
      <c r="AL802" t="s">
        <v>11975</v>
      </c>
      <c r="AM802" t="s">
        <v>150</v>
      </c>
      <c r="AN802" t="s">
        <v>48</v>
      </c>
      <c r="AO802">
        <v>28</v>
      </c>
      <c r="AP802" s="6" t="s">
        <v>12443</v>
      </c>
      <c r="AQ802">
        <v>3</v>
      </c>
      <c r="AR802">
        <v>0</v>
      </c>
      <c r="AS802" s="3" t="str">
        <f t="shared" si="307"/>
        <v>No</v>
      </c>
      <c r="AT802">
        <v>23</v>
      </c>
      <c r="AU802">
        <v>50</v>
      </c>
      <c r="AV802" t="str">
        <f t="shared" si="308"/>
        <v>Yes</v>
      </c>
      <c r="AW802">
        <v>1</v>
      </c>
      <c r="AX802" t="s">
        <v>12445</v>
      </c>
      <c r="AY802" t="s">
        <v>51</v>
      </c>
      <c r="AZ802" s="6" t="s">
        <v>1312</v>
      </c>
      <c r="BA802" t="s">
        <v>1313</v>
      </c>
      <c r="BB802" t="s">
        <v>6585</v>
      </c>
      <c r="BC802" s="3" t="str">
        <f t="shared" si="309"/>
        <v>with rating</v>
      </c>
      <c r="BD802">
        <v>12309</v>
      </c>
      <c r="BE802" s="3">
        <v>0</v>
      </c>
      <c r="BF802" s="8">
        <f t="shared" si="310"/>
        <v>0</v>
      </c>
      <c r="BG802" s="5">
        <f t="shared" si="290"/>
        <v>0</v>
      </c>
      <c r="BH802">
        <v>4.0451702006661696</v>
      </c>
      <c r="BI802" t="s">
        <v>1315</v>
      </c>
      <c r="BJ802">
        <v>1</v>
      </c>
      <c r="BK802" s="3" t="str">
        <f t="shared" si="311"/>
        <v>Yes</v>
      </c>
      <c r="BL802" t="s">
        <v>1316</v>
      </c>
      <c r="BM802" t="s">
        <v>6586</v>
      </c>
      <c r="BN802" t="s">
        <v>6587</v>
      </c>
      <c r="BO802" t="s">
        <v>6588</v>
      </c>
      <c r="BP802" t="s">
        <v>58</v>
      </c>
      <c r="BQ802" t="s">
        <v>59</v>
      </c>
      <c r="BR802" t="s">
        <v>11975</v>
      </c>
      <c r="BS802" t="s">
        <v>12458</v>
      </c>
      <c r="BT802" t="s">
        <v>12519</v>
      </c>
      <c r="BU802" t="s">
        <v>12557</v>
      </c>
      <c r="BV802" t="s">
        <v>12582</v>
      </c>
      <c r="BW802" t="s">
        <v>12473</v>
      </c>
      <c r="BX802" t="s">
        <v>12527</v>
      </c>
      <c r="BY802" t="s">
        <v>12576</v>
      </c>
      <c r="BZ802" t="s">
        <v>12463</v>
      </c>
      <c r="CA802" t="s">
        <v>12806</v>
      </c>
      <c r="CB802" t="s">
        <v>12580</v>
      </c>
      <c r="CC802" t="s">
        <v>12477</v>
      </c>
      <c r="CD802" t="s">
        <v>12492</v>
      </c>
      <c r="CE802" t="s">
        <v>12459</v>
      </c>
      <c r="CF802" t="s">
        <v>12466</v>
      </c>
      <c r="CG802" t="s">
        <v>12475</v>
      </c>
    </row>
    <row r="803" spans="1:95" x14ac:dyDescent="0.25">
      <c r="A803">
        <v>802</v>
      </c>
      <c r="B803" t="s">
        <v>6589</v>
      </c>
      <c r="C803" t="s">
        <v>11976</v>
      </c>
      <c r="D803">
        <v>8</v>
      </c>
      <c r="E803">
        <v>55</v>
      </c>
      <c r="F803" t="s">
        <v>45</v>
      </c>
      <c r="G803">
        <v>7</v>
      </c>
      <c r="H803" s="3">
        <f t="shared" si="288"/>
        <v>56</v>
      </c>
      <c r="I803" s="3">
        <f t="shared" si="289"/>
        <v>385</v>
      </c>
      <c r="J803">
        <v>0</v>
      </c>
      <c r="K803" s="3" t="str">
        <f t="shared" si="291"/>
        <v>No</v>
      </c>
      <c r="L803" s="3" t="str">
        <f t="shared" si="292"/>
        <v>with rating</v>
      </c>
      <c r="M803" s="3">
        <f t="shared" si="293"/>
        <v>1</v>
      </c>
      <c r="N803" s="3" t="str">
        <f t="shared" si="294"/>
        <v>Above average</v>
      </c>
      <c r="O803" s="3">
        <f t="shared" si="295"/>
        <v>0</v>
      </c>
      <c r="P803" s="3">
        <f t="shared" si="296"/>
        <v>0</v>
      </c>
      <c r="Q803" s="3">
        <f t="shared" si="297"/>
        <v>0</v>
      </c>
      <c r="R803" s="3">
        <f t="shared" si="298"/>
        <v>0</v>
      </c>
      <c r="S803" s="3">
        <f t="shared" si="299"/>
        <v>0</v>
      </c>
      <c r="T803" s="3">
        <f t="shared" si="300"/>
        <v>1</v>
      </c>
      <c r="U803" s="3" t="str">
        <f t="shared" si="301"/>
        <v>Excellent</v>
      </c>
      <c r="V803">
        <v>5</v>
      </c>
      <c r="W803">
        <v>1</v>
      </c>
      <c r="X803">
        <v>1</v>
      </c>
      <c r="Y803" s="8">
        <f t="shared" si="302"/>
        <v>1</v>
      </c>
      <c r="Z803">
        <v>0</v>
      </c>
      <c r="AA803">
        <v>0</v>
      </c>
      <c r="AB803">
        <v>0</v>
      </c>
      <c r="AC803">
        <v>0</v>
      </c>
      <c r="AD803" s="9">
        <f t="shared" si="303"/>
        <v>0</v>
      </c>
      <c r="AE803">
        <v>0</v>
      </c>
      <c r="AF803">
        <v>0</v>
      </c>
      <c r="AG803" s="3" t="str">
        <f t="shared" si="304"/>
        <v>No</v>
      </c>
      <c r="AH803">
        <v>0</v>
      </c>
      <c r="AI803" s="3" t="str">
        <f t="shared" si="305"/>
        <v>No</v>
      </c>
      <c r="AJ803">
        <v>0</v>
      </c>
      <c r="AK803" s="3" t="str">
        <f t="shared" si="306"/>
        <v>No</v>
      </c>
      <c r="AL803" t="s">
        <v>6591</v>
      </c>
      <c r="AM803" t="s">
        <v>47</v>
      </c>
      <c r="AN803" t="s">
        <v>48</v>
      </c>
      <c r="AO803">
        <v>50</v>
      </c>
      <c r="AP803" s="6" t="s">
        <v>12443</v>
      </c>
      <c r="AQ803">
        <v>3</v>
      </c>
      <c r="AR803">
        <v>0</v>
      </c>
      <c r="AS803" s="3" t="str">
        <f t="shared" si="307"/>
        <v>No</v>
      </c>
      <c r="AT803">
        <v>63</v>
      </c>
      <c r="AU803">
        <v>50</v>
      </c>
      <c r="AV803" t="str">
        <f t="shared" si="308"/>
        <v>No</v>
      </c>
      <c r="AY803" t="s">
        <v>51</v>
      </c>
      <c r="AZ803" s="6" t="s">
        <v>6592</v>
      </c>
      <c r="BA803" t="s">
        <v>6593</v>
      </c>
      <c r="BB803" t="s">
        <v>6594</v>
      </c>
      <c r="BC803" s="3" t="str">
        <f t="shared" si="309"/>
        <v>with rating</v>
      </c>
      <c r="BD803">
        <v>6348</v>
      </c>
      <c r="BE803" s="3">
        <v>0</v>
      </c>
      <c r="BF803" s="8">
        <f t="shared" si="310"/>
        <v>0</v>
      </c>
      <c r="BG803" s="5">
        <f t="shared" si="290"/>
        <v>0</v>
      </c>
      <c r="BH803">
        <v>4.2485822306238097</v>
      </c>
      <c r="BI803" t="s">
        <v>6595</v>
      </c>
      <c r="BJ803">
        <v>0</v>
      </c>
      <c r="BK803" s="3" t="str">
        <f t="shared" si="311"/>
        <v>No</v>
      </c>
      <c r="BM803" t="s">
        <v>6596</v>
      </c>
      <c r="BN803" t="s">
        <v>6597</v>
      </c>
      <c r="BO803" t="s">
        <v>6598</v>
      </c>
      <c r="BP803" t="s">
        <v>58</v>
      </c>
      <c r="BQ803" t="s">
        <v>59</v>
      </c>
      <c r="BR803" t="s">
        <v>6591</v>
      </c>
      <c r="BS803" t="s">
        <v>12958</v>
      </c>
      <c r="BT803" t="s">
        <v>12458</v>
      </c>
      <c r="BU803" t="s">
        <v>12738</v>
      </c>
      <c r="BV803" t="s">
        <v>12914</v>
      </c>
      <c r="BW803" t="s">
        <v>14201</v>
      </c>
      <c r="BX803" t="s">
        <v>12508</v>
      </c>
      <c r="BY803" t="s">
        <v>12486</v>
      </c>
      <c r="BZ803" t="s">
        <v>12740</v>
      </c>
      <c r="CA803" t="s">
        <v>12568</v>
      </c>
      <c r="CB803" t="s">
        <v>12563</v>
      </c>
      <c r="CC803" t="s">
        <v>12996</v>
      </c>
      <c r="CD803" t="s">
        <v>14202</v>
      </c>
      <c r="CE803" t="s">
        <v>12605</v>
      </c>
      <c r="CF803" t="s">
        <v>12492</v>
      </c>
      <c r="CG803" t="s">
        <v>12766</v>
      </c>
      <c r="CH803" t="s">
        <v>14203</v>
      </c>
      <c r="CI803" t="s">
        <v>12466</v>
      </c>
      <c r="CJ803" t="s">
        <v>12463</v>
      </c>
    </row>
    <row r="804" spans="1:95" hidden="1" x14ac:dyDescent="0.25">
      <c r="A804">
        <v>803</v>
      </c>
      <c r="B804" t="s">
        <v>6599</v>
      </c>
      <c r="C804" t="s">
        <v>6599</v>
      </c>
      <c r="D804">
        <v>3.6799999999999899</v>
      </c>
      <c r="E804">
        <v>4</v>
      </c>
      <c r="F804" t="s">
        <v>45</v>
      </c>
      <c r="G804">
        <v>100</v>
      </c>
      <c r="H804" s="3">
        <f t="shared" si="288"/>
        <v>367.99999999999898</v>
      </c>
      <c r="I804" s="3">
        <f t="shared" si="289"/>
        <v>400</v>
      </c>
      <c r="J804">
        <v>0</v>
      </c>
      <c r="K804" s="3" t="str">
        <f t="shared" si="291"/>
        <v>No</v>
      </c>
      <c r="L804" s="3" t="str">
        <f t="shared" si="292"/>
        <v>with rating</v>
      </c>
      <c r="M804" s="3">
        <f t="shared" si="293"/>
        <v>1</v>
      </c>
      <c r="N804" s="3" t="str">
        <f t="shared" si="294"/>
        <v>Below average</v>
      </c>
      <c r="O804" s="3">
        <f t="shared" si="295"/>
        <v>0</v>
      </c>
      <c r="P804" s="3">
        <f t="shared" si="296"/>
        <v>0</v>
      </c>
      <c r="Q804" s="3">
        <f t="shared" si="297"/>
        <v>0</v>
      </c>
      <c r="R804" s="3">
        <f t="shared" si="298"/>
        <v>0</v>
      </c>
      <c r="S804" s="3">
        <f t="shared" si="299"/>
        <v>1</v>
      </c>
      <c r="T804" s="3">
        <f t="shared" si="300"/>
        <v>0</v>
      </c>
      <c r="U804" s="3" t="str">
        <f t="shared" si="301"/>
        <v>Very good</v>
      </c>
      <c r="V804">
        <v>3.71</v>
      </c>
      <c r="W804">
        <v>42</v>
      </c>
      <c r="X804">
        <v>18</v>
      </c>
      <c r="Y804" s="8">
        <f t="shared" si="302"/>
        <v>0.42857142857142855</v>
      </c>
      <c r="Z804">
        <v>7</v>
      </c>
      <c r="AA804">
        <v>9</v>
      </c>
      <c r="AB804">
        <v>3</v>
      </c>
      <c r="AC804">
        <v>5</v>
      </c>
      <c r="AD804" s="9">
        <f t="shared" si="303"/>
        <v>0.11904761904761904</v>
      </c>
      <c r="AE804">
        <v>0</v>
      </c>
      <c r="AF804">
        <v>0</v>
      </c>
      <c r="AG804" s="3" t="str">
        <f t="shared" si="304"/>
        <v>No</v>
      </c>
      <c r="AH804">
        <v>0</v>
      </c>
      <c r="AI804" s="3" t="str">
        <f t="shared" si="305"/>
        <v>No</v>
      </c>
      <c r="AJ804">
        <v>0</v>
      </c>
      <c r="AK804" s="3" t="str">
        <f t="shared" si="306"/>
        <v>No</v>
      </c>
      <c r="AL804" t="s">
        <v>6600</v>
      </c>
      <c r="AM804" t="s">
        <v>6601</v>
      </c>
      <c r="AN804" t="s">
        <v>64</v>
      </c>
      <c r="AO804">
        <v>1</v>
      </c>
      <c r="AP804" s="6" t="s">
        <v>12443</v>
      </c>
      <c r="AQ804">
        <v>1</v>
      </c>
      <c r="AR804">
        <v>0</v>
      </c>
      <c r="AS804" s="3" t="str">
        <f t="shared" si="307"/>
        <v>No</v>
      </c>
      <c r="AT804">
        <v>38</v>
      </c>
      <c r="AU804">
        <v>50</v>
      </c>
      <c r="AV804" t="str">
        <f t="shared" si="308"/>
        <v>No</v>
      </c>
      <c r="AZ804" s="6" t="s">
        <v>1749</v>
      </c>
      <c r="BA804" t="s">
        <v>1750</v>
      </c>
      <c r="BB804" t="s">
        <v>6602</v>
      </c>
      <c r="BC804" s="3" t="str">
        <f t="shared" si="309"/>
        <v>with rating</v>
      </c>
      <c r="BD804">
        <v>105015</v>
      </c>
      <c r="BE804" s="3">
        <v>80</v>
      </c>
      <c r="BF804" s="8">
        <f t="shared" si="310"/>
        <v>0.8</v>
      </c>
      <c r="BG804" s="5">
        <f t="shared" si="290"/>
        <v>84012</v>
      </c>
      <c r="BH804">
        <v>3.7896014855020699</v>
      </c>
      <c r="BI804" t="s">
        <v>1752</v>
      </c>
      <c r="BJ804">
        <v>0</v>
      </c>
      <c r="BK804" s="3" t="str">
        <f t="shared" si="311"/>
        <v>No</v>
      </c>
      <c r="BM804" t="s">
        <v>6603</v>
      </c>
      <c r="BN804" t="s">
        <v>6604</v>
      </c>
      <c r="BO804" t="s">
        <v>6605</v>
      </c>
      <c r="BP804" t="s">
        <v>58</v>
      </c>
      <c r="BQ804" t="s">
        <v>59</v>
      </c>
      <c r="BR804" t="s">
        <v>6600</v>
      </c>
      <c r="BS804" t="s">
        <v>12458</v>
      </c>
      <c r="BT804" t="s">
        <v>12459</v>
      </c>
      <c r="BU804" t="s">
        <v>12482</v>
      </c>
      <c r="BV804" t="s">
        <v>12473</v>
      </c>
      <c r="BW804" t="s">
        <v>12584</v>
      </c>
      <c r="BX804" t="s">
        <v>12568</v>
      </c>
      <c r="BY804" t="s">
        <v>12466</v>
      </c>
      <c r="BZ804" t="s">
        <v>85</v>
      </c>
      <c r="CA804" t="s">
        <v>12585</v>
      </c>
      <c r="CB804" t="s">
        <v>12492</v>
      </c>
      <c r="CC804" t="s">
        <v>12489</v>
      </c>
      <c r="CD804" t="s">
        <v>12486</v>
      </c>
      <c r="CE804" t="s">
        <v>12581</v>
      </c>
    </row>
    <row r="805" spans="1:95" hidden="1" x14ac:dyDescent="0.25">
      <c r="A805">
        <v>804</v>
      </c>
      <c r="B805" t="s">
        <v>6606</v>
      </c>
      <c r="C805" t="s">
        <v>6607</v>
      </c>
      <c r="D805">
        <v>4.8600000000000003</v>
      </c>
      <c r="E805">
        <v>8</v>
      </c>
      <c r="F805" t="s">
        <v>45</v>
      </c>
      <c r="G805">
        <v>1000</v>
      </c>
      <c r="H805" s="3">
        <f t="shared" si="288"/>
        <v>4860</v>
      </c>
      <c r="I805" s="3">
        <f t="shared" si="289"/>
        <v>8000</v>
      </c>
      <c r="J805">
        <v>1</v>
      </c>
      <c r="K805" s="3" t="str">
        <f t="shared" si="291"/>
        <v>Yes</v>
      </c>
      <c r="L805" s="3" t="str">
        <f t="shared" si="292"/>
        <v>with rating</v>
      </c>
      <c r="M805" s="3">
        <f t="shared" si="293"/>
        <v>1</v>
      </c>
      <c r="N805" s="3" t="str">
        <f t="shared" si="294"/>
        <v>Above average</v>
      </c>
      <c r="O805" s="3">
        <f t="shared" si="295"/>
        <v>0</v>
      </c>
      <c r="P805" s="3">
        <f t="shared" si="296"/>
        <v>0</v>
      </c>
      <c r="Q805" s="3">
        <f t="shared" si="297"/>
        <v>0</v>
      </c>
      <c r="R805" s="3">
        <f t="shared" si="298"/>
        <v>0</v>
      </c>
      <c r="S805" s="3">
        <f t="shared" si="299"/>
        <v>1</v>
      </c>
      <c r="T805" s="3">
        <f t="shared" si="300"/>
        <v>0</v>
      </c>
      <c r="U805" s="3" t="str">
        <f t="shared" si="301"/>
        <v>Very good</v>
      </c>
      <c r="V805">
        <v>3.89</v>
      </c>
      <c r="W805">
        <v>115</v>
      </c>
      <c r="X805">
        <v>55</v>
      </c>
      <c r="Y805" s="8">
        <f t="shared" si="302"/>
        <v>0.47826086956521741</v>
      </c>
      <c r="Z805">
        <v>23</v>
      </c>
      <c r="AA805">
        <v>20</v>
      </c>
      <c r="AB805">
        <v>3</v>
      </c>
      <c r="AC805">
        <v>14</v>
      </c>
      <c r="AD805" s="9">
        <f t="shared" si="303"/>
        <v>0.12173913043478261</v>
      </c>
      <c r="AE805">
        <v>0</v>
      </c>
      <c r="AF805">
        <v>0</v>
      </c>
      <c r="AG805" s="3" t="str">
        <f t="shared" si="304"/>
        <v>No</v>
      </c>
      <c r="AH805">
        <v>0</v>
      </c>
      <c r="AI805" s="3" t="str">
        <f t="shared" si="305"/>
        <v>No</v>
      </c>
      <c r="AJ805">
        <v>0</v>
      </c>
      <c r="AK805" s="3" t="str">
        <f t="shared" si="306"/>
        <v>No</v>
      </c>
      <c r="AL805" t="s">
        <v>6608</v>
      </c>
      <c r="AM805" t="s">
        <v>47</v>
      </c>
      <c r="AN805" t="s">
        <v>64</v>
      </c>
      <c r="AO805">
        <v>1</v>
      </c>
      <c r="AP805" s="6" t="s">
        <v>12443</v>
      </c>
      <c r="AQ805">
        <v>1</v>
      </c>
      <c r="AR805">
        <v>0</v>
      </c>
      <c r="AS805" s="3" t="str">
        <f t="shared" si="307"/>
        <v>No</v>
      </c>
      <c r="AT805">
        <v>38</v>
      </c>
      <c r="AU805">
        <v>50</v>
      </c>
      <c r="AV805" t="str">
        <f t="shared" si="308"/>
        <v>No</v>
      </c>
      <c r="AY805" t="s">
        <v>51</v>
      </c>
      <c r="AZ805" s="6" t="s">
        <v>6609</v>
      </c>
      <c r="BA805" t="s">
        <v>6610</v>
      </c>
      <c r="BB805" t="s">
        <v>6611</v>
      </c>
      <c r="BC805" s="3" t="str">
        <f t="shared" si="309"/>
        <v>with rating</v>
      </c>
      <c r="BD805">
        <v>21842</v>
      </c>
      <c r="BE805" s="3">
        <v>80</v>
      </c>
      <c r="BF805" s="8">
        <f t="shared" si="310"/>
        <v>0.8</v>
      </c>
      <c r="BG805" s="5">
        <f t="shared" si="290"/>
        <v>17473.599999999999</v>
      </c>
      <c r="BH805">
        <v>3.7899001922900801</v>
      </c>
      <c r="BI805" t="s">
        <v>6612</v>
      </c>
      <c r="BJ805">
        <v>1</v>
      </c>
      <c r="BK805" s="3" t="str">
        <f t="shared" si="311"/>
        <v>Yes</v>
      </c>
      <c r="BL805" t="s">
        <v>6613</v>
      </c>
      <c r="BM805" t="s">
        <v>6614</v>
      </c>
      <c r="BN805" t="s">
        <v>6615</v>
      </c>
      <c r="BO805" s="1" t="s">
        <v>6616</v>
      </c>
      <c r="BP805" t="s">
        <v>58</v>
      </c>
      <c r="BQ805" t="s">
        <v>59</v>
      </c>
      <c r="BR805" t="s">
        <v>6608</v>
      </c>
      <c r="BS805" t="s">
        <v>12458</v>
      </c>
      <c r="BT805" t="s">
        <v>12459</v>
      </c>
      <c r="BU805" t="s">
        <v>13180</v>
      </c>
      <c r="BV805" t="s">
        <v>12467</v>
      </c>
      <c r="BW805" t="s">
        <v>12512</v>
      </c>
      <c r="BX805" t="s">
        <v>14204</v>
      </c>
      <c r="BY805" t="s">
        <v>12473</v>
      </c>
      <c r="BZ805" t="s">
        <v>12794</v>
      </c>
      <c r="CA805" t="s">
        <v>12501</v>
      </c>
      <c r="CB805" t="s">
        <v>12716</v>
      </c>
      <c r="CC805" t="s">
        <v>14205</v>
      </c>
      <c r="CD805" t="s">
        <v>12690</v>
      </c>
      <c r="CE805" t="s">
        <v>12518</v>
      </c>
      <c r="CF805" t="s">
        <v>12469</v>
      </c>
      <c r="CG805" t="s">
        <v>12886</v>
      </c>
      <c r="CH805" t="s">
        <v>12466</v>
      </c>
      <c r="CI805" t="s">
        <v>12477</v>
      </c>
      <c r="CJ805" t="s">
        <v>13181</v>
      </c>
      <c r="CK805" t="s">
        <v>12505</v>
      </c>
    </row>
    <row r="806" spans="1:95" hidden="1" x14ac:dyDescent="0.25">
      <c r="A806">
        <v>805</v>
      </c>
      <c r="B806" t="s">
        <v>2107</v>
      </c>
      <c r="C806" t="s">
        <v>2108</v>
      </c>
      <c r="D806">
        <v>11</v>
      </c>
      <c r="E806">
        <v>10</v>
      </c>
      <c r="F806" t="s">
        <v>45</v>
      </c>
      <c r="G806">
        <v>100</v>
      </c>
      <c r="H806" s="3">
        <f t="shared" si="288"/>
        <v>1100</v>
      </c>
      <c r="I806" s="3">
        <f t="shared" si="289"/>
        <v>1000</v>
      </c>
      <c r="J806">
        <v>1</v>
      </c>
      <c r="K806" s="3" t="str">
        <f t="shared" si="291"/>
        <v>Yes</v>
      </c>
      <c r="L806" s="3" t="str">
        <f t="shared" si="292"/>
        <v>with rating</v>
      </c>
      <c r="M806" s="3">
        <f t="shared" si="293"/>
        <v>1</v>
      </c>
      <c r="N806" s="3" t="str">
        <f t="shared" si="294"/>
        <v>Above average</v>
      </c>
      <c r="O806" s="3">
        <f t="shared" si="295"/>
        <v>0</v>
      </c>
      <c r="P806" s="3">
        <f t="shared" si="296"/>
        <v>0</v>
      </c>
      <c r="Q806" s="3">
        <f t="shared" si="297"/>
        <v>0</v>
      </c>
      <c r="R806" s="3">
        <f t="shared" si="298"/>
        <v>0</v>
      </c>
      <c r="S806" s="3">
        <f t="shared" si="299"/>
        <v>1</v>
      </c>
      <c r="T806" s="3">
        <f t="shared" si="300"/>
        <v>0</v>
      </c>
      <c r="U806" s="3" t="str">
        <f t="shared" si="301"/>
        <v>Very good</v>
      </c>
      <c r="V806">
        <v>3.96</v>
      </c>
      <c r="W806">
        <v>25</v>
      </c>
      <c r="X806">
        <v>17</v>
      </c>
      <c r="Y806" s="8">
        <f t="shared" si="302"/>
        <v>0.68</v>
      </c>
      <c r="Z806">
        <v>0</v>
      </c>
      <c r="AA806">
        <v>2</v>
      </c>
      <c r="AB806">
        <v>2</v>
      </c>
      <c r="AC806">
        <v>4</v>
      </c>
      <c r="AD806" s="9">
        <f t="shared" si="303"/>
        <v>0.16</v>
      </c>
      <c r="AE806">
        <v>2</v>
      </c>
      <c r="AF806">
        <v>1</v>
      </c>
      <c r="AG806" s="3" t="str">
        <f t="shared" si="304"/>
        <v>Yes</v>
      </c>
      <c r="AH806">
        <v>1</v>
      </c>
      <c r="AI806" s="3" t="str">
        <f t="shared" si="305"/>
        <v>Yes</v>
      </c>
      <c r="AJ806">
        <v>0</v>
      </c>
      <c r="AK806" s="3" t="str">
        <f t="shared" si="306"/>
        <v>No</v>
      </c>
      <c r="AL806" t="s">
        <v>2109</v>
      </c>
      <c r="AM806" t="s">
        <v>193</v>
      </c>
      <c r="AN806" t="s">
        <v>64</v>
      </c>
      <c r="AO806">
        <v>50</v>
      </c>
      <c r="AP806" s="6" t="s">
        <v>12443</v>
      </c>
      <c r="AQ806">
        <v>2</v>
      </c>
      <c r="AR806">
        <v>0</v>
      </c>
      <c r="AS806" s="3" t="str">
        <f t="shared" si="307"/>
        <v>No</v>
      </c>
      <c r="AT806">
        <v>27</v>
      </c>
      <c r="AU806">
        <v>50</v>
      </c>
      <c r="AV806" t="str">
        <f t="shared" si="308"/>
        <v>No</v>
      </c>
      <c r="AY806" t="s">
        <v>51</v>
      </c>
      <c r="AZ806" s="6" t="s">
        <v>2110</v>
      </c>
      <c r="BA806" t="s">
        <v>2111</v>
      </c>
      <c r="BB806" t="s">
        <v>2112</v>
      </c>
      <c r="BC806" s="3" t="str">
        <f t="shared" si="309"/>
        <v>with rating</v>
      </c>
      <c r="BD806">
        <v>794</v>
      </c>
      <c r="BE806" s="3">
        <v>91</v>
      </c>
      <c r="BF806" s="8">
        <f t="shared" si="310"/>
        <v>0.91</v>
      </c>
      <c r="BG806" s="5">
        <f t="shared" si="290"/>
        <v>722.54</v>
      </c>
      <c r="BH806">
        <v>4.2770780856423096</v>
      </c>
      <c r="BI806" t="s">
        <v>2113</v>
      </c>
      <c r="BJ806">
        <v>0</v>
      </c>
      <c r="BK806" s="3" t="str">
        <f t="shared" si="311"/>
        <v>No</v>
      </c>
      <c r="BM806" t="s">
        <v>2114</v>
      </c>
      <c r="BN806" t="s">
        <v>2115</v>
      </c>
      <c r="BO806" t="s">
        <v>2116</v>
      </c>
      <c r="BP806" t="s">
        <v>58</v>
      </c>
      <c r="BQ806" t="s">
        <v>59</v>
      </c>
      <c r="BR806" t="s">
        <v>2109</v>
      </c>
      <c r="BS806" t="s">
        <v>13266</v>
      </c>
      <c r="BT806" t="s">
        <v>12459</v>
      </c>
      <c r="BU806" t="s">
        <v>13267</v>
      </c>
      <c r="BV806" t="s">
        <v>13268</v>
      </c>
      <c r="BW806" t="s">
        <v>13269</v>
      </c>
      <c r="BX806" t="s">
        <v>13270</v>
      </c>
      <c r="BY806" t="s">
        <v>12466</v>
      </c>
      <c r="BZ806" t="s">
        <v>12463</v>
      </c>
      <c r="CA806" t="s">
        <v>12458</v>
      </c>
      <c r="CB806" t="s">
        <v>12476</v>
      </c>
      <c r="CC806" t="s">
        <v>13271</v>
      </c>
      <c r="CD806" t="s">
        <v>13272</v>
      </c>
      <c r="CE806" t="s">
        <v>12815</v>
      </c>
      <c r="CF806" t="s">
        <v>13273</v>
      </c>
      <c r="CG806" t="s">
        <v>13274</v>
      </c>
      <c r="CH806" t="s">
        <v>12475</v>
      </c>
    </row>
    <row r="807" spans="1:95" hidden="1" x14ac:dyDescent="0.25">
      <c r="A807">
        <v>806</v>
      </c>
      <c r="B807" t="s">
        <v>2097</v>
      </c>
      <c r="C807" t="s">
        <v>2098</v>
      </c>
      <c r="D807">
        <v>12</v>
      </c>
      <c r="E807">
        <v>11</v>
      </c>
      <c r="F807" t="s">
        <v>45</v>
      </c>
      <c r="G807">
        <v>50</v>
      </c>
      <c r="H807" s="3">
        <f t="shared" si="288"/>
        <v>600</v>
      </c>
      <c r="I807" s="3">
        <f t="shared" si="289"/>
        <v>550</v>
      </c>
      <c r="J807">
        <v>1</v>
      </c>
      <c r="K807" s="3" t="str">
        <f t="shared" si="291"/>
        <v>Yes</v>
      </c>
      <c r="L807" s="3" t="str">
        <f t="shared" si="292"/>
        <v>with rating</v>
      </c>
      <c r="M807" s="3">
        <f t="shared" si="293"/>
        <v>1</v>
      </c>
      <c r="N807" s="3" t="str">
        <f t="shared" si="294"/>
        <v>Below average</v>
      </c>
      <c r="O807" s="3">
        <f t="shared" si="295"/>
        <v>0</v>
      </c>
      <c r="P807" s="3">
        <f t="shared" si="296"/>
        <v>0</v>
      </c>
      <c r="Q807" s="3">
        <f t="shared" si="297"/>
        <v>0</v>
      </c>
      <c r="R807" s="3">
        <f t="shared" si="298"/>
        <v>1</v>
      </c>
      <c r="S807" s="3">
        <f t="shared" si="299"/>
        <v>0</v>
      </c>
      <c r="T807" s="3">
        <f t="shared" si="300"/>
        <v>0</v>
      </c>
      <c r="U807" s="3" t="str">
        <f t="shared" si="301"/>
        <v>Good</v>
      </c>
      <c r="V807">
        <v>3.29</v>
      </c>
      <c r="W807">
        <v>7</v>
      </c>
      <c r="X807">
        <v>1</v>
      </c>
      <c r="Y807" s="8">
        <f t="shared" si="302"/>
        <v>0.14285714285714285</v>
      </c>
      <c r="Z807">
        <v>3</v>
      </c>
      <c r="AA807">
        <v>1</v>
      </c>
      <c r="AB807">
        <v>1</v>
      </c>
      <c r="AC807">
        <v>1</v>
      </c>
      <c r="AD807" s="9">
        <f t="shared" si="303"/>
        <v>0.14285714285714285</v>
      </c>
      <c r="AE807">
        <v>0</v>
      </c>
      <c r="AF807">
        <v>0</v>
      </c>
      <c r="AG807" s="3" t="str">
        <f t="shared" si="304"/>
        <v>No</v>
      </c>
      <c r="AH807">
        <v>0</v>
      </c>
      <c r="AI807" s="3" t="str">
        <f t="shared" si="305"/>
        <v>No</v>
      </c>
      <c r="AJ807">
        <v>0</v>
      </c>
      <c r="AK807" s="3" t="str">
        <f t="shared" si="306"/>
        <v>No</v>
      </c>
      <c r="AL807" t="s">
        <v>4396</v>
      </c>
      <c r="AM807" t="s">
        <v>85</v>
      </c>
      <c r="AN807" t="s">
        <v>4397</v>
      </c>
      <c r="AO807">
        <v>50</v>
      </c>
      <c r="AP807" s="6" t="s">
        <v>12443</v>
      </c>
      <c r="AQ807">
        <v>3</v>
      </c>
      <c r="AR807">
        <v>0</v>
      </c>
      <c r="AS807" s="3" t="str">
        <f t="shared" si="307"/>
        <v>No</v>
      </c>
      <c r="AT807">
        <v>36</v>
      </c>
      <c r="AU807">
        <v>50</v>
      </c>
      <c r="AV807" t="str">
        <f t="shared" si="308"/>
        <v>No</v>
      </c>
      <c r="AY807" t="s">
        <v>51</v>
      </c>
      <c r="AZ807" s="6" t="s">
        <v>6617</v>
      </c>
      <c r="BA807" t="s">
        <v>6617</v>
      </c>
      <c r="BB807" t="s">
        <v>6618</v>
      </c>
      <c r="BC807" s="3" t="str">
        <f t="shared" si="309"/>
        <v>with rating</v>
      </c>
      <c r="BD807">
        <v>28</v>
      </c>
      <c r="BE807" s="3">
        <v>79</v>
      </c>
      <c r="BF807" s="8">
        <f t="shared" si="310"/>
        <v>0.79</v>
      </c>
      <c r="BG807" s="5">
        <f t="shared" si="290"/>
        <v>22.12</v>
      </c>
      <c r="BH807">
        <v>3.46428571428571</v>
      </c>
      <c r="BI807" t="s">
        <v>6619</v>
      </c>
      <c r="BJ807">
        <v>0</v>
      </c>
      <c r="BK807" s="3" t="str">
        <f t="shared" si="311"/>
        <v>No</v>
      </c>
      <c r="BM807" t="s">
        <v>6620</v>
      </c>
      <c r="BN807" t="s">
        <v>6621</v>
      </c>
      <c r="BO807" t="s">
        <v>6622</v>
      </c>
      <c r="BP807" t="s">
        <v>58</v>
      </c>
      <c r="BQ807" t="s">
        <v>59</v>
      </c>
      <c r="BR807" t="s">
        <v>4396</v>
      </c>
      <c r="BS807" t="s">
        <v>13265</v>
      </c>
      <c r="BT807" t="s">
        <v>12459</v>
      </c>
      <c r="BU807" t="s">
        <v>12560</v>
      </c>
      <c r="BV807" t="s">
        <v>12508</v>
      </c>
      <c r="BW807" t="s">
        <v>12486</v>
      </c>
      <c r="BX807" t="s">
        <v>12545</v>
      </c>
      <c r="BY807" t="s">
        <v>12563</v>
      </c>
      <c r="BZ807" t="s">
        <v>12740</v>
      </c>
      <c r="CA807" t="s">
        <v>12597</v>
      </c>
      <c r="CB807" t="s">
        <v>12555</v>
      </c>
      <c r="CC807" t="s">
        <v>12505</v>
      </c>
      <c r="CD807" t="s">
        <v>12463</v>
      </c>
    </row>
    <row r="808" spans="1:95" hidden="1" x14ac:dyDescent="0.25">
      <c r="A808">
        <v>807</v>
      </c>
      <c r="B808" t="s">
        <v>6623</v>
      </c>
      <c r="C808" t="s">
        <v>6624</v>
      </c>
      <c r="D808">
        <v>15</v>
      </c>
      <c r="E808">
        <v>25</v>
      </c>
      <c r="F808" t="s">
        <v>45</v>
      </c>
      <c r="G808">
        <v>1000</v>
      </c>
      <c r="H808" s="3">
        <f t="shared" si="288"/>
        <v>15000</v>
      </c>
      <c r="I808" s="3">
        <f t="shared" si="289"/>
        <v>25000</v>
      </c>
      <c r="J808">
        <v>1</v>
      </c>
      <c r="K808" s="3" t="str">
        <f t="shared" si="291"/>
        <v>Yes</v>
      </c>
      <c r="L808" s="3" t="str">
        <f t="shared" si="292"/>
        <v>with rating</v>
      </c>
      <c r="M808" s="3">
        <f t="shared" si="293"/>
        <v>1</v>
      </c>
      <c r="N808" s="3" t="str">
        <f t="shared" si="294"/>
        <v>Below average</v>
      </c>
      <c r="O808" s="3">
        <f t="shared" si="295"/>
        <v>0</v>
      </c>
      <c r="P808" s="3">
        <f t="shared" si="296"/>
        <v>0</v>
      </c>
      <c r="Q808" s="3">
        <f t="shared" si="297"/>
        <v>0</v>
      </c>
      <c r="R808" s="3">
        <f t="shared" si="298"/>
        <v>1</v>
      </c>
      <c r="S808" s="3">
        <f t="shared" si="299"/>
        <v>0</v>
      </c>
      <c r="T808" s="3">
        <f t="shared" si="300"/>
        <v>0</v>
      </c>
      <c r="U808" s="3" t="str">
        <f t="shared" si="301"/>
        <v>Good</v>
      </c>
      <c r="V808">
        <v>3.3</v>
      </c>
      <c r="W808">
        <v>408</v>
      </c>
      <c r="X808">
        <v>129</v>
      </c>
      <c r="Y808" s="8">
        <f t="shared" si="302"/>
        <v>0.31617647058823528</v>
      </c>
      <c r="Z808">
        <v>67</v>
      </c>
      <c r="AA808">
        <v>91</v>
      </c>
      <c r="AB808">
        <v>41</v>
      </c>
      <c r="AC808">
        <v>80</v>
      </c>
      <c r="AD808" s="9">
        <f t="shared" si="303"/>
        <v>0.19607843137254902</v>
      </c>
      <c r="AE808">
        <v>0</v>
      </c>
      <c r="AF808">
        <v>0</v>
      </c>
      <c r="AG808" s="3" t="str">
        <f t="shared" si="304"/>
        <v>No</v>
      </c>
      <c r="AH808">
        <v>0</v>
      </c>
      <c r="AI808" s="3" t="str">
        <f t="shared" si="305"/>
        <v>No</v>
      </c>
      <c r="AJ808">
        <v>0</v>
      </c>
      <c r="AK808" s="3" t="str">
        <f t="shared" si="306"/>
        <v>No</v>
      </c>
      <c r="AL808" t="s">
        <v>6625</v>
      </c>
      <c r="AM808" t="s">
        <v>63</v>
      </c>
      <c r="AN808" t="s">
        <v>225</v>
      </c>
      <c r="AO808">
        <v>49</v>
      </c>
      <c r="AP808" s="6" t="s">
        <v>12443</v>
      </c>
      <c r="AQ808">
        <v>4</v>
      </c>
      <c r="AR808">
        <v>0</v>
      </c>
      <c r="AS808" s="3" t="str">
        <f t="shared" si="307"/>
        <v>No</v>
      </c>
      <c r="AT808">
        <v>25</v>
      </c>
      <c r="AU808">
        <v>50</v>
      </c>
      <c r="AV808" t="str">
        <f t="shared" si="308"/>
        <v>No</v>
      </c>
      <c r="AY808" t="s">
        <v>51</v>
      </c>
      <c r="AZ808" s="6" t="s">
        <v>6626</v>
      </c>
      <c r="BA808" t="s">
        <v>6627</v>
      </c>
      <c r="BB808" t="s">
        <v>6628</v>
      </c>
      <c r="BC808" s="3" t="str">
        <f t="shared" si="309"/>
        <v>with rating</v>
      </c>
      <c r="BD808">
        <v>1335</v>
      </c>
      <c r="BE808" s="3">
        <v>85</v>
      </c>
      <c r="BF808" s="8">
        <f t="shared" si="310"/>
        <v>0.85</v>
      </c>
      <c r="BG808" s="5">
        <f t="shared" si="290"/>
        <v>1134.75</v>
      </c>
      <c r="BH808">
        <v>3.9490636704119799</v>
      </c>
      <c r="BI808" t="s">
        <v>6629</v>
      </c>
      <c r="BJ808">
        <v>0</v>
      </c>
      <c r="BK808" s="3" t="str">
        <f t="shared" si="311"/>
        <v>No</v>
      </c>
      <c r="BM808" t="s">
        <v>6630</v>
      </c>
      <c r="BN808" t="s">
        <v>6631</v>
      </c>
      <c r="BO808" t="s">
        <v>6632</v>
      </c>
      <c r="BP808" t="s">
        <v>58</v>
      </c>
      <c r="BQ808" t="s">
        <v>59</v>
      </c>
      <c r="BR808" t="s">
        <v>6625</v>
      </c>
      <c r="BS808" t="s">
        <v>12458</v>
      </c>
      <c r="BT808" t="s">
        <v>14206</v>
      </c>
      <c r="BU808" t="s">
        <v>12764</v>
      </c>
      <c r="BV808" t="s">
        <v>12506</v>
      </c>
      <c r="BW808" t="s">
        <v>12486</v>
      </c>
      <c r="BX808" t="s">
        <v>12554</v>
      </c>
      <c r="BY808" t="s">
        <v>12547</v>
      </c>
      <c r="BZ808" t="s">
        <v>12463</v>
      </c>
      <c r="CA808" t="s">
        <v>12459</v>
      </c>
      <c r="CB808" t="s">
        <v>14207</v>
      </c>
      <c r="CC808" t="s">
        <v>12491</v>
      </c>
      <c r="CD808" t="s">
        <v>12466</v>
      </c>
      <c r="CE808" t="s">
        <v>12599</v>
      </c>
      <c r="CF808" t="s">
        <v>14208</v>
      </c>
      <c r="CG808" t="s">
        <v>12490</v>
      </c>
      <c r="CH808" t="s">
        <v>13179</v>
      </c>
      <c r="CI808" t="s">
        <v>12515</v>
      </c>
      <c r="CJ808" t="s">
        <v>12512</v>
      </c>
      <c r="CK808" t="s">
        <v>12596</v>
      </c>
      <c r="CL808" t="s">
        <v>12704</v>
      </c>
      <c r="CM808" t="s">
        <v>14209</v>
      </c>
      <c r="CN808" t="s">
        <v>14210</v>
      </c>
      <c r="CO808" t="s">
        <v>12605</v>
      </c>
      <c r="CP808" t="s">
        <v>12565</v>
      </c>
      <c r="CQ808" t="s">
        <v>12475</v>
      </c>
    </row>
    <row r="809" spans="1:95" hidden="1" x14ac:dyDescent="0.25">
      <c r="A809">
        <v>808</v>
      </c>
      <c r="B809" t="s">
        <v>6633</v>
      </c>
      <c r="C809" t="s">
        <v>11977</v>
      </c>
      <c r="D809">
        <v>3.91</v>
      </c>
      <c r="E809">
        <v>4</v>
      </c>
      <c r="F809" t="s">
        <v>45</v>
      </c>
      <c r="G809">
        <v>1000</v>
      </c>
      <c r="H809" s="3">
        <f t="shared" si="288"/>
        <v>3910</v>
      </c>
      <c r="I809" s="3">
        <f t="shared" si="289"/>
        <v>4000</v>
      </c>
      <c r="J809">
        <v>1</v>
      </c>
      <c r="K809" s="3" t="str">
        <f t="shared" si="291"/>
        <v>Yes</v>
      </c>
      <c r="L809" s="3" t="str">
        <f t="shared" si="292"/>
        <v>with rating</v>
      </c>
      <c r="M809" s="3">
        <f t="shared" si="293"/>
        <v>1</v>
      </c>
      <c r="N809" s="3" t="str">
        <f t="shared" si="294"/>
        <v>Below average</v>
      </c>
      <c r="O809" s="3">
        <f t="shared" si="295"/>
        <v>0</v>
      </c>
      <c r="P809" s="3">
        <f t="shared" si="296"/>
        <v>0</v>
      </c>
      <c r="Q809" s="3">
        <f t="shared" si="297"/>
        <v>0</v>
      </c>
      <c r="R809" s="3">
        <f t="shared" si="298"/>
        <v>0</v>
      </c>
      <c r="S809" s="3">
        <f t="shared" si="299"/>
        <v>1</v>
      </c>
      <c r="T809" s="3">
        <f t="shared" si="300"/>
        <v>0</v>
      </c>
      <c r="U809" s="3" t="str">
        <f t="shared" si="301"/>
        <v>Very good</v>
      </c>
      <c r="V809">
        <v>3.73</v>
      </c>
      <c r="W809">
        <v>145</v>
      </c>
      <c r="X809">
        <v>64</v>
      </c>
      <c r="Y809" s="8">
        <f t="shared" si="302"/>
        <v>0.44137931034482758</v>
      </c>
      <c r="Z809">
        <v>30</v>
      </c>
      <c r="AA809">
        <v>18</v>
      </c>
      <c r="AB809">
        <v>14</v>
      </c>
      <c r="AC809">
        <v>19</v>
      </c>
      <c r="AD809" s="9">
        <f t="shared" si="303"/>
        <v>0.1310344827586207</v>
      </c>
      <c r="AE809">
        <v>0</v>
      </c>
      <c r="AF809">
        <v>0</v>
      </c>
      <c r="AG809" s="3" t="str">
        <f t="shared" si="304"/>
        <v>No</v>
      </c>
      <c r="AH809">
        <v>0</v>
      </c>
      <c r="AI809" s="3" t="str">
        <f t="shared" si="305"/>
        <v>No</v>
      </c>
      <c r="AJ809">
        <v>0</v>
      </c>
      <c r="AK809" s="3" t="str">
        <f t="shared" si="306"/>
        <v>No</v>
      </c>
      <c r="AL809" t="s">
        <v>11760</v>
      </c>
      <c r="AM809" t="s">
        <v>95</v>
      </c>
      <c r="AN809" t="s">
        <v>96</v>
      </c>
      <c r="AO809">
        <v>50</v>
      </c>
      <c r="AP809" s="6" t="s">
        <v>12443</v>
      </c>
      <c r="AQ809">
        <v>1</v>
      </c>
      <c r="AR809">
        <v>0</v>
      </c>
      <c r="AS809" s="3" t="str">
        <f t="shared" si="307"/>
        <v>No</v>
      </c>
      <c r="AT809">
        <v>48</v>
      </c>
      <c r="AU809">
        <v>50</v>
      </c>
      <c r="AV809" t="str">
        <f t="shared" si="308"/>
        <v>Yes</v>
      </c>
      <c r="AW809">
        <v>1</v>
      </c>
      <c r="AX809" t="s">
        <v>12445</v>
      </c>
      <c r="AY809" t="s">
        <v>51</v>
      </c>
      <c r="AZ809" s="6" t="s">
        <v>969</v>
      </c>
      <c r="BA809" t="s">
        <v>970</v>
      </c>
      <c r="BB809" t="s">
        <v>971</v>
      </c>
      <c r="BC809" s="3" t="str">
        <f t="shared" si="309"/>
        <v>with rating</v>
      </c>
      <c r="BD809">
        <v>32168</v>
      </c>
      <c r="BE809" s="3">
        <v>83</v>
      </c>
      <c r="BF809" s="8">
        <f t="shared" si="310"/>
        <v>0.83</v>
      </c>
      <c r="BG809" s="5">
        <f t="shared" si="290"/>
        <v>26699.439999999999</v>
      </c>
      <c r="BH809">
        <v>3.88454364585923</v>
      </c>
      <c r="BI809" t="s">
        <v>972</v>
      </c>
      <c r="BJ809">
        <v>0</v>
      </c>
      <c r="BK809" s="3" t="str">
        <f t="shared" si="311"/>
        <v>No</v>
      </c>
      <c r="BM809" t="s">
        <v>6635</v>
      </c>
      <c r="BN809" t="s">
        <v>6636</v>
      </c>
      <c r="BO809" s="1" t="s">
        <v>6637</v>
      </c>
      <c r="BP809" t="s">
        <v>58</v>
      </c>
      <c r="BQ809" t="s">
        <v>59</v>
      </c>
      <c r="BR809" t="s">
        <v>11760</v>
      </c>
      <c r="BS809" t="s">
        <v>13310</v>
      </c>
      <c r="BT809" t="s">
        <v>12458</v>
      </c>
      <c r="BU809" t="s">
        <v>12519</v>
      </c>
      <c r="BV809" t="s">
        <v>12582</v>
      </c>
      <c r="BW809" t="s">
        <v>12467</v>
      </c>
      <c r="BX809" t="s">
        <v>12508</v>
      </c>
      <c r="BY809" t="s">
        <v>12473</v>
      </c>
      <c r="BZ809" t="s">
        <v>12524</v>
      </c>
      <c r="CA809" t="s">
        <v>12463</v>
      </c>
      <c r="CB809" t="s">
        <v>12459</v>
      </c>
      <c r="CC809" t="s">
        <v>12505</v>
      </c>
      <c r="CD809" t="s">
        <v>12594</v>
      </c>
      <c r="CE809" t="s">
        <v>12492</v>
      </c>
      <c r="CF809" t="s">
        <v>12510</v>
      </c>
      <c r="CG809" t="s">
        <v>12530</v>
      </c>
      <c r="CH809" t="s">
        <v>12466</v>
      </c>
      <c r="CI809" t="s">
        <v>12475</v>
      </c>
    </row>
    <row r="810" spans="1:95" hidden="1" x14ac:dyDescent="0.25">
      <c r="A810">
        <v>809</v>
      </c>
      <c r="B810" t="s">
        <v>6638</v>
      </c>
      <c r="C810" t="s">
        <v>6639</v>
      </c>
      <c r="D810">
        <v>11</v>
      </c>
      <c r="E810">
        <v>14</v>
      </c>
      <c r="F810" t="s">
        <v>45</v>
      </c>
      <c r="G810">
        <v>100</v>
      </c>
      <c r="H810" s="3">
        <f t="shared" si="288"/>
        <v>1100</v>
      </c>
      <c r="I810" s="3">
        <f t="shared" si="289"/>
        <v>1400</v>
      </c>
      <c r="J810">
        <v>0</v>
      </c>
      <c r="K810" s="3" t="str">
        <f t="shared" si="291"/>
        <v>No</v>
      </c>
      <c r="L810" s="3" t="str">
        <f t="shared" si="292"/>
        <v>with rating</v>
      </c>
      <c r="M810" s="3">
        <f t="shared" si="293"/>
        <v>1</v>
      </c>
      <c r="N810" s="3" t="str">
        <f t="shared" si="294"/>
        <v>Below average</v>
      </c>
      <c r="O810" s="3">
        <f t="shared" si="295"/>
        <v>0</v>
      </c>
      <c r="P810" s="3">
        <f t="shared" si="296"/>
        <v>0</v>
      </c>
      <c r="Q810" s="3">
        <f t="shared" si="297"/>
        <v>0</v>
      </c>
      <c r="R810" s="3">
        <f t="shared" si="298"/>
        <v>1</v>
      </c>
      <c r="S810" s="3">
        <f t="shared" si="299"/>
        <v>0</v>
      </c>
      <c r="T810" s="3">
        <f t="shared" si="300"/>
        <v>0</v>
      </c>
      <c r="U810" s="3" t="str">
        <f t="shared" si="301"/>
        <v>Good</v>
      </c>
      <c r="V810">
        <v>3.16</v>
      </c>
      <c r="W810">
        <v>38</v>
      </c>
      <c r="X810">
        <v>11</v>
      </c>
      <c r="Y810" s="8">
        <f t="shared" si="302"/>
        <v>0.28947368421052633</v>
      </c>
      <c r="Z810">
        <v>7</v>
      </c>
      <c r="AA810">
        <v>7</v>
      </c>
      <c r="AB810">
        <v>3</v>
      </c>
      <c r="AC810">
        <v>10</v>
      </c>
      <c r="AD810" s="9">
        <f t="shared" si="303"/>
        <v>0.26315789473684209</v>
      </c>
      <c r="AE810">
        <v>0</v>
      </c>
      <c r="AF810">
        <v>0</v>
      </c>
      <c r="AG810" s="3" t="str">
        <f t="shared" si="304"/>
        <v>No</v>
      </c>
      <c r="AH810">
        <v>0</v>
      </c>
      <c r="AI810" s="3" t="str">
        <f t="shared" si="305"/>
        <v>No</v>
      </c>
      <c r="AJ810">
        <v>0</v>
      </c>
      <c r="AK810" s="3" t="str">
        <f t="shared" si="306"/>
        <v>No</v>
      </c>
      <c r="AL810" t="s">
        <v>6640</v>
      </c>
      <c r="AM810" t="s">
        <v>85</v>
      </c>
      <c r="AN810" t="s">
        <v>48</v>
      </c>
      <c r="AO810">
        <v>9</v>
      </c>
      <c r="AP810" s="6" t="s">
        <v>12443</v>
      </c>
      <c r="AQ810">
        <v>3</v>
      </c>
      <c r="AR810">
        <v>0</v>
      </c>
      <c r="AS810" s="3" t="str">
        <f t="shared" si="307"/>
        <v>No</v>
      </c>
      <c r="AT810">
        <v>94</v>
      </c>
      <c r="AU810">
        <v>50</v>
      </c>
      <c r="AV810" t="str">
        <f t="shared" si="308"/>
        <v>No</v>
      </c>
      <c r="AY810" t="s">
        <v>51</v>
      </c>
      <c r="AZ810" s="6" t="s">
        <v>6641</v>
      </c>
      <c r="BA810" t="s">
        <v>6641</v>
      </c>
      <c r="BB810" t="s">
        <v>6642</v>
      </c>
      <c r="BC810" s="3" t="str">
        <f t="shared" si="309"/>
        <v>with rating</v>
      </c>
      <c r="BD810">
        <v>38985</v>
      </c>
      <c r="BE810" s="3">
        <v>0</v>
      </c>
      <c r="BF810" s="8">
        <f t="shared" si="310"/>
        <v>0</v>
      </c>
      <c r="BG810" s="5">
        <f t="shared" si="290"/>
        <v>0</v>
      </c>
      <c r="BH810">
        <v>4.0642298319866601</v>
      </c>
      <c r="BI810" t="s">
        <v>6643</v>
      </c>
      <c r="BJ810">
        <v>0</v>
      </c>
      <c r="BK810" s="3" t="str">
        <f t="shared" si="311"/>
        <v>No</v>
      </c>
      <c r="BM810" t="s">
        <v>6644</v>
      </c>
      <c r="BN810" t="s">
        <v>6645</v>
      </c>
      <c r="BO810" t="s">
        <v>6646</v>
      </c>
      <c r="BP810" t="s">
        <v>58</v>
      </c>
      <c r="BQ810" t="s">
        <v>59</v>
      </c>
      <c r="BR810" t="s">
        <v>6640</v>
      </c>
      <c r="BS810" t="s">
        <v>12458</v>
      </c>
      <c r="BT810" t="s">
        <v>14211</v>
      </c>
      <c r="BU810" t="s">
        <v>12830</v>
      </c>
      <c r="BV810" t="s">
        <v>12704</v>
      </c>
      <c r="BW810" t="s">
        <v>12471</v>
      </c>
      <c r="BX810" t="s">
        <v>14212</v>
      </c>
      <c r="BY810" t="s">
        <v>12878</v>
      </c>
      <c r="BZ810" t="s">
        <v>12469</v>
      </c>
      <c r="CA810" t="s">
        <v>14213</v>
      </c>
      <c r="CB810" t="s">
        <v>14214</v>
      </c>
      <c r="CC810" t="s">
        <v>12888</v>
      </c>
      <c r="CD810" t="s">
        <v>12466</v>
      </c>
      <c r="CE810" t="s">
        <v>14215</v>
      </c>
    </row>
    <row r="811" spans="1:95" hidden="1" x14ac:dyDescent="0.25">
      <c r="A811">
        <v>810</v>
      </c>
      <c r="B811" t="s">
        <v>6647</v>
      </c>
      <c r="C811" t="s">
        <v>6647</v>
      </c>
      <c r="D811">
        <v>11</v>
      </c>
      <c r="E811">
        <v>84</v>
      </c>
      <c r="F811" t="s">
        <v>45</v>
      </c>
      <c r="G811">
        <v>100</v>
      </c>
      <c r="H811" s="3">
        <f t="shared" si="288"/>
        <v>1100</v>
      </c>
      <c r="I811" s="3">
        <f t="shared" si="289"/>
        <v>8400</v>
      </c>
      <c r="J811">
        <v>0</v>
      </c>
      <c r="K811" s="3" t="str">
        <f t="shared" si="291"/>
        <v>No</v>
      </c>
      <c r="L811" s="3" t="str">
        <f t="shared" si="292"/>
        <v>with rating</v>
      </c>
      <c r="M811" s="3">
        <f t="shared" si="293"/>
        <v>1</v>
      </c>
      <c r="N811" s="3" t="str">
        <f t="shared" si="294"/>
        <v>Below average</v>
      </c>
      <c r="O811" s="3">
        <f t="shared" si="295"/>
        <v>0</v>
      </c>
      <c r="P811" s="3">
        <f t="shared" si="296"/>
        <v>0</v>
      </c>
      <c r="Q811" s="3">
        <f t="shared" si="297"/>
        <v>0</v>
      </c>
      <c r="R811" s="3">
        <f t="shared" si="298"/>
        <v>1</v>
      </c>
      <c r="S811" s="3">
        <f t="shared" si="299"/>
        <v>0</v>
      </c>
      <c r="T811" s="3">
        <f t="shared" si="300"/>
        <v>0</v>
      </c>
      <c r="U811" s="3" t="str">
        <f t="shared" si="301"/>
        <v>Good</v>
      </c>
      <c r="V811">
        <v>3.46</v>
      </c>
      <c r="W811">
        <v>56</v>
      </c>
      <c r="X811">
        <v>23</v>
      </c>
      <c r="Y811" s="8">
        <f t="shared" si="302"/>
        <v>0.4107142857142857</v>
      </c>
      <c r="Z811">
        <v>9</v>
      </c>
      <c r="AA811">
        <v>8</v>
      </c>
      <c r="AB811">
        <v>3</v>
      </c>
      <c r="AC811">
        <v>13</v>
      </c>
      <c r="AD811" s="9">
        <f t="shared" si="303"/>
        <v>0.23214285714285715</v>
      </c>
      <c r="AE811">
        <v>0</v>
      </c>
      <c r="AF811">
        <v>0</v>
      </c>
      <c r="AG811" s="3" t="str">
        <f t="shared" si="304"/>
        <v>No</v>
      </c>
      <c r="AH811">
        <v>0</v>
      </c>
      <c r="AI811" s="3" t="str">
        <f t="shared" si="305"/>
        <v>No</v>
      </c>
      <c r="AJ811">
        <v>0</v>
      </c>
      <c r="AK811" s="3" t="str">
        <f t="shared" si="306"/>
        <v>No</v>
      </c>
      <c r="AL811" t="s">
        <v>6648</v>
      </c>
      <c r="AM811" t="s">
        <v>2175</v>
      </c>
      <c r="AN811" t="s">
        <v>48</v>
      </c>
      <c r="AO811">
        <v>50</v>
      </c>
      <c r="AP811" s="6" t="s">
        <v>12443</v>
      </c>
      <c r="AQ811">
        <v>3</v>
      </c>
      <c r="AR811">
        <v>0</v>
      </c>
      <c r="AS811" s="3" t="str">
        <f t="shared" si="307"/>
        <v>No</v>
      </c>
      <c r="AT811">
        <v>40</v>
      </c>
      <c r="AU811">
        <v>50</v>
      </c>
      <c r="AV811" t="str">
        <f t="shared" si="308"/>
        <v>Yes</v>
      </c>
      <c r="AW811">
        <v>1</v>
      </c>
      <c r="AX811" t="s">
        <v>12445</v>
      </c>
      <c r="AY811" t="s">
        <v>51</v>
      </c>
      <c r="AZ811" s="6" t="s">
        <v>5182</v>
      </c>
      <c r="BA811" t="s">
        <v>5182</v>
      </c>
      <c r="BB811" t="s">
        <v>6649</v>
      </c>
      <c r="BC811" s="3" t="str">
        <f t="shared" si="309"/>
        <v>with rating</v>
      </c>
      <c r="BD811">
        <v>90105</v>
      </c>
      <c r="BE811" s="3">
        <v>0</v>
      </c>
      <c r="BF811" s="8">
        <f t="shared" si="310"/>
        <v>0</v>
      </c>
      <c r="BG811" s="5">
        <f t="shared" si="290"/>
        <v>0</v>
      </c>
      <c r="BH811">
        <v>4.2012984851007102</v>
      </c>
      <c r="BI811" t="s">
        <v>5184</v>
      </c>
      <c r="BJ811">
        <v>1</v>
      </c>
      <c r="BK811" s="3" t="str">
        <f t="shared" si="311"/>
        <v>Yes</v>
      </c>
      <c r="BL811" t="s">
        <v>5185</v>
      </c>
      <c r="BM811" t="s">
        <v>6650</v>
      </c>
      <c r="BN811" t="s">
        <v>6651</v>
      </c>
      <c r="BO811" t="s">
        <v>6652</v>
      </c>
      <c r="BP811" t="s">
        <v>58</v>
      </c>
      <c r="BQ811" t="s">
        <v>59</v>
      </c>
      <c r="BR811" t="s">
        <v>6648</v>
      </c>
      <c r="BS811" t="s">
        <v>12763</v>
      </c>
      <c r="BT811" t="s">
        <v>13246</v>
      </c>
      <c r="BU811" t="s">
        <v>12545</v>
      </c>
      <c r="BV811" t="s">
        <v>13141</v>
      </c>
      <c r="BW811" t="s">
        <v>12466</v>
      </c>
      <c r="BX811" t="s">
        <v>14014</v>
      </c>
      <c r="BY811" t="s">
        <v>14216</v>
      </c>
      <c r="BZ811" t="s">
        <v>12597</v>
      </c>
      <c r="CA811" t="s">
        <v>12918</v>
      </c>
      <c r="CB811" t="s">
        <v>12562</v>
      </c>
      <c r="CC811" t="s">
        <v>12679</v>
      </c>
      <c r="CD811" t="s">
        <v>12508</v>
      </c>
      <c r="CE811" t="s">
        <v>12566</v>
      </c>
    </row>
    <row r="812" spans="1:95" hidden="1" x14ac:dyDescent="0.25">
      <c r="A812">
        <v>811</v>
      </c>
      <c r="B812" t="s">
        <v>6653</v>
      </c>
      <c r="C812" t="s">
        <v>6654</v>
      </c>
      <c r="D812">
        <v>8</v>
      </c>
      <c r="E812">
        <v>30</v>
      </c>
      <c r="F812" t="s">
        <v>45</v>
      </c>
      <c r="G812">
        <v>10000</v>
      </c>
      <c r="H812" s="3">
        <f t="shared" si="288"/>
        <v>80000</v>
      </c>
      <c r="I812" s="3">
        <f t="shared" si="289"/>
        <v>300000</v>
      </c>
      <c r="J812">
        <v>1</v>
      </c>
      <c r="K812" s="3" t="str">
        <f t="shared" si="291"/>
        <v>Yes</v>
      </c>
      <c r="L812" s="3" t="str">
        <f t="shared" si="292"/>
        <v>with rating</v>
      </c>
      <c r="M812" s="3">
        <f t="shared" si="293"/>
        <v>1</v>
      </c>
      <c r="N812" s="3" t="str">
        <f t="shared" si="294"/>
        <v>Above average</v>
      </c>
      <c r="O812" s="3">
        <f t="shared" si="295"/>
        <v>0</v>
      </c>
      <c r="P812" s="3">
        <f t="shared" si="296"/>
        <v>0</v>
      </c>
      <c r="Q812" s="3">
        <f t="shared" si="297"/>
        <v>0</v>
      </c>
      <c r="R812" s="3">
        <f t="shared" si="298"/>
        <v>0</v>
      </c>
      <c r="S812" s="3">
        <f t="shared" si="299"/>
        <v>1</v>
      </c>
      <c r="T812" s="3">
        <f t="shared" si="300"/>
        <v>0</v>
      </c>
      <c r="U812" s="3" t="str">
        <f t="shared" si="301"/>
        <v>Very good</v>
      </c>
      <c r="V812">
        <v>4.18</v>
      </c>
      <c r="W812">
        <v>1352</v>
      </c>
      <c r="X812">
        <v>777</v>
      </c>
      <c r="Y812" s="8">
        <f t="shared" si="302"/>
        <v>0.57470414201183428</v>
      </c>
      <c r="Z812">
        <v>274</v>
      </c>
      <c r="AA812">
        <v>155</v>
      </c>
      <c r="AB812">
        <v>55</v>
      </c>
      <c r="AC812">
        <v>91</v>
      </c>
      <c r="AD812" s="9">
        <f t="shared" si="303"/>
        <v>6.7307692307692304E-2</v>
      </c>
      <c r="AE812">
        <v>0</v>
      </c>
      <c r="AF812">
        <v>0</v>
      </c>
      <c r="AG812" s="3" t="str">
        <f t="shared" si="304"/>
        <v>No</v>
      </c>
      <c r="AH812">
        <v>0</v>
      </c>
      <c r="AI812" s="3" t="str">
        <f t="shared" si="305"/>
        <v>No</v>
      </c>
      <c r="AJ812">
        <v>0</v>
      </c>
      <c r="AK812" s="3" t="str">
        <f t="shared" si="306"/>
        <v>No</v>
      </c>
      <c r="AL812" t="s">
        <v>6655</v>
      </c>
      <c r="AM812" t="s">
        <v>63</v>
      </c>
      <c r="AN812" t="s">
        <v>96</v>
      </c>
      <c r="AO812">
        <v>50</v>
      </c>
      <c r="AP812" s="6" t="s">
        <v>12443</v>
      </c>
      <c r="AQ812">
        <v>2</v>
      </c>
      <c r="AR812">
        <v>0</v>
      </c>
      <c r="AS812" s="3" t="str">
        <f t="shared" si="307"/>
        <v>No</v>
      </c>
      <c r="AT812">
        <v>33</v>
      </c>
      <c r="AU812">
        <v>50</v>
      </c>
      <c r="AV812" t="str">
        <f t="shared" si="308"/>
        <v>No</v>
      </c>
      <c r="AY812" t="s">
        <v>51</v>
      </c>
      <c r="AZ812" s="6" t="s">
        <v>6656</v>
      </c>
      <c r="BA812" t="s">
        <v>6657</v>
      </c>
      <c r="BB812" t="s">
        <v>6658</v>
      </c>
      <c r="BC812" s="3" t="str">
        <f t="shared" si="309"/>
        <v>with rating</v>
      </c>
      <c r="BD812">
        <v>25356</v>
      </c>
      <c r="BE812" s="3">
        <v>82</v>
      </c>
      <c r="BF812" s="8">
        <f t="shared" si="310"/>
        <v>0.82</v>
      </c>
      <c r="BG812" s="5">
        <f t="shared" si="290"/>
        <v>20791.919999999998</v>
      </c>
      <c r="BH812">
        <v>3.9025477204606398</v>
      </c>
      <c r="BI812" t="s">
        <v>6659</v>
      </c>
      <c r="BJ812">
        <v>0</v>
      </c>
      <c r="BK812" s="3" t="str">
        <f t="shared" si="311"/>
        <v>No</v>
      </c>
      <c r="BM812" t="s">
        <v>6660</v>
      </c>
      <c r="BN812" t="s">
        <v>6661</v>
      </c>
      <c r="BO812" t="s">
        <v>6662</v>
      </c>
      <c r="BP812" t="s">
        <v>58</v>
      </c>
      <c r="BQ812" t="s">
        <v>59</v>
      </c>
      <c r="BR812" t="s">
        <v>6655</v>
      </c>
      <c r="BS812" t="s">
        <v>12458</v>
      </c>
      <c r="BT812" t="s">
        <v>12873</v>
      </c>
      <c r="BU812" t="s">
        <v>12714</v>
      </c>
      <c r="BV812" t="s">
        <v>12607</v>
      </c>
      <c r="BW812" t="s">
        <v>12716</v>
      </c>
      <c r="BX812" t="s">
        <v>13939</v>
      </c>
      <c r="BY812" t="s">
        <v>12469</v>
      </c>
      <c r="BZ812" t="s">
        <v>12774</v>
      </c>
      <c r="CA812" t="s">
        <v>12945</v>
      </c>
      <c r="CB812" t="s">
        <v>14217</v>
      </c>
      <c r="CC812" t="s">
        <v>12794</v>
      </c>
      <c r="CD812" t="s">
        <v>14218</v>
      </c>
      <c r="CE812" t="s">
        <v>12725</v>
      </c>
      <c r="CF812" t="s">
        <v>12508</v>
      </c>
      <c r="CG812" t="s">
        <v>14219</v>
      </c>
    </row>
    <row r="813" spans="1:95" hidden="1" x14ac:dyDescent="0.25">
      <c r="A813">
        <v>812</v>
      </c>
      <c r="B813" t="s">
        <v>761</v>
      </c>
      <c r="C813" t="s">
        <v>762</v>
      </c>
      <c r="D813">
        <v>8</v>
      </c>
      <c r="E813">
        <v>7</v>
      </c>
      <c r="F813" t="s">
        <v>45</v>
      </c>
      <c r="G813">
        <v>10000</v>
      </c>
      <c r="H813" s="3">
        <f t="shared" si="288"/>
        <v>80000</v>
      </c>
      <c r="I813" s="3">
        <f t="shared" si="289"/>
        <v>70000</v>
      </c>
      <c r="J813">
        <v>0</v>
      </c>
      <c r="K813" s="3" t="str">
        <f t="shared" si="291"/>
        <v>No</v>
      </c>
      <c r="L813" s="3" t="str">
        <f t="shared" si="292"/>
        <v>with rating</v>
      </c>
      <c r="M813" s="3">
        <f t="shared" si="293"/>
        <v>1</v>
      </c>
      <c r="N813" s="3" t="str">
        <f t="shared" si="294"/>
        <v>Above average</v>
      </c>
      <c r="O813" s="3">
        <f t="shared" si="295"/>
        <v>0</v>
      </c>
      <c r="P813" s="3">
        <f t="shared" si="296"/>
        <v>0</v>
      </c>
      <c r="Q813" s="3">
        <f t="shared" si="297"/>
        <v>0</v>
      </c>
      <c r="R813" s="3">
        <f t="shared" si="298"/>
        <v>0</v>
      </c>
      <c r="S813" s="3">
        <f t="shared" si="299"/>
        <v>1</v>
      </c>
      <c r="T813" s="3">
        <f t="shared" si="300"/>
        <v>0</v>
      </c>
      <c r="U813" s="3" t="str">
        <f t="shared" si="301"/>
        <v>Very good</v>
      </c>
      <c r="V813">
        <v>3.82</v>
      </c>
      <c r="W813">
        <v>2520</v>
      </c>
      <c r="X813">
        <v>1220</v>
      </c>
      <c r="Y813" s="8">
        <f t="shared" si="302"/>
        <v>0.48412698412698413</v>
      </c>
      <c r="Z813">
        <v>433</v>
      </c>
      <c r="AA813">
        <v>365</v>
      </c>
      <c r="AB813">
        <v>203</v>
      </c>
      <c r="AC813">
        <v>299</v>
      </c>
      <c r="AD813" s="9">
        <f t="shared" si="303"/>
        <v>0.11865079365079365</v>
      </c>
      <c r="AE813">
        <v>0</v>
      </c>
      <c r="AF813">
        <v>0</v>
      </c>
      <c r="AG813" s="3" t="str">
        <f t="shared" si="304"/>
        <v>No</v>
      </c>
      <c r="AH813">
        <v>0</v>
      </c>
      <c r="AI813" s="3" t="str">
        <f t="shared" si="305"/>
        <v>No</v>
      </c>
      <c r="AJ813">
        <v>0</v>
      </c>
      <c r="AK813" s="3" t="str">
        <f t="shared" si="306"/>
        <v>No</v>
      </c>
      <c r="AL813" t="s">
        <v>763</v>
      </c>
      <c r="AM813" t="s">
        <v>182</v>
      </c>
      <c r="AN813" t="s">
        <v>48</v>
      </c>
      <c r="AO813">
        <v>50</v>
      </c>
      <c r="AP813" s="6" t="s">
        <v>12443</v>
      </c>
      <c r="AQ813">
        <v>3</v>
      </c>
      <c r="AR813">
        <v>0</v>
      </c>
      <c r="AS813" s="3" t="str">
        <f t="shared" si="307"/>
        <v>No</v>
      </c>
      <c r="AT813">
        <v>14</v>
      </c>
      <c r="AU813">
        <v>50</v>
      </c>
      <c r="AV813" t="str">
        <f t="shared" si="308"/>
        <v>No</v>
      </c>
      <c r="AY813" t="s">
        <v>51</v>
      </c>
      <c r="AZ813" s="6" t="s">
        <v>764</v>
      </c>
      <c r="BA813" t="s">
        <v>765</v>
      </c>
      <c r="BB813" t="s">
        <v>766</v>
      </c>
      <c r="BC813" s="3" t="str">
        <f t="shared" si="309"/>
        <v>with rating</v>
      </c>
      <c r="BD813">
        <v>8821</v>
      </c>
      <c r="BE813" s="3">
        <v>82</v>
      </c>
      <c r="BF813" s="8">
        <f t="shared" si="310"/>
        <v>0.82</v>
      </c>
      <c r="BG813" s="5">
        <f t="shared" si="290"/>
        <v>7233.22</v>
      </c>
      <c r="BH813">
        <v>3.8720099761931701</v>
      </c>
      <c r="BI813" t="s">
        <v>767</v>
      </c>
      <c r="BJ813">
        <v>0</v>
      </c>
      <c r="BK813" s="3" t="str">
        <f t="shared" si="311"/>
        <v>No</v>
      </c>
      <c r="BM813" t="s">
        <v>768</v>
      </c>
      <c r="BN813" t="s">
        <v>769</v>
      </c>
      <c r="BO813" t="s">
        <v>770</v>
      </c>
      <c r="BP813" t="s">
        <v>58</v>
      </c>
      <c r="BQ813" t="s">
        <v>59</v>
      </c>
      <c r="BR813" t="s">
        <v>763</v>
      </c>
      <c r="BS813" t="s">
        <v>12458</v>
      </c>
      <c r="BT813" t="s">
        <v>12459</v>
      </c>
      <c r="BU813" t="s">
        <v>12543</v>
      </c>
      <c r="BV813" t="s">
        <v>12628</v>
      </c>
      <c r="BW813" t="s">
        <v>12807</v>
      </c>
      <c r="BX813" t="s">
        <v>12473</v>
      </c>
      <c r="BY813" t="s">
        <v>12576</v>
      </c>
      <c r="BZ813" t="s">
        <v>12463</v>
      </c>
      <c r="CA813" t="s">
        <v>12808</v>
      </c>
      <c r="CB813" t="s">
        <v>12605</v>
      </c>
      <c r="CC813" t="s">
        <v>12582</v>
      </c>
      <c r="CD813" t="s">
        <v>12809</v>
      </c>
      <c r="CE813" t="s">
        <v>12475</v>
      </c>
    </row>
    <row r="814" spans="1:95" hidden="1" x14ac:dyDescent="0.25">
      <c r="A814">
        <v>813</v>
      </c>
      <c r="B814" t="s">
        <v>6663</v>
      </c>
      <c r="C814" t="s">
        <v>11978</v>
      </c>
      <c r="D814">
        <v>14</v>
      </c>
      <c r="E814">
        <v>12</v>
      </c>
      <c r="F814" t="s">
        <v>45</v>
      </c>
      <c r="G814">
        <v>10000</v>
      </c>
      <c r="H814" s="3">
        <f t="shared" si="288"/>
        <v>140000</v>
      </c>
      <c r="I814" s="3">
        <f t="shared" si="289"/>
        <v>120000</v>
      </c>
      <c r="J814">
        <v>1</v>
      </c>
      <c r="K814" s="3" t="str">
        <f t="shared" si="291"/>
        <v>Yes</v>
      </c>
      <c r="L814" s="3" t="str">
        <f t="shared" si="292"/>
        <v>with rating</v>
      </c>
      <c r="M814" s="3">
        <f t="shared" si="293"/>
        <v>1</v>
      </c>
      <c r="N814" s="3" t="str">
        <f t="shared" si="294"/>
        <v>Above average</v>
      </c>
      <c r="O814" s="3">
        <f t="shared" si="295"/>
        <v>0</v>
      </c>
      <c r="P814" s="3">
        <f t="shared" si="296"/>
        <v>0</v>
      </c>
      <c r="Q814" s="3">
        <f t="shared" si="297"/>
        <v>0</v>
      </c>
      <c r="R814" s="3">
        <f t="shared" si="298"/>
        <v>0</v>
      </c>
      <c r="S814" s="3">
        <f t="shared" si="299"/>
        <v>1</v>
      </c>
      <c r="T814" s="3">
        <f t="shared" si="300"/>
        <v>0</v>
      </c>
      <c r="U814" s="3" t="str">
        <f t="shared" si="301"/>
        <v>Very good</v>
      </c>
      <c r="V814">
        <v>4.3600000000000003</v>
      </c>
      <c r="W814">
        <v>2010</v>
      </c>
      <c r="X814">
        <v>1271</v>
      </c>
      <c r="Y814" s="8">
        <f t="shared" si="302"/>
        <v>0.63233830845771144</v>
      </c>
      <c r="Z814">
        <v>400</v>
      </c>
      <c r="AA814">
        <v>200</v>
      </c>
      <c r="AB814">
        <v>69</v>
      </c>
      <c r="AC814">
        <v>70</v>
      </c>
      <c r="AD814" s="9">
        <f t="shared" si="303"/>
        <v>3.482587064676617E-2</v>
      </c>
      <c r="AE814">
        <v>1</v>
      </c>
      <c r="AF814">
        <v>0</v>
      </c>
      <c r="AG814" s="3" t="str">
        <f t="shared" si="304"/>
        <v>No</v>
      </c>
      <c r="AH814">
        <v>1</v>
      </c>
      <c r="AI814" s="3" t="str">
        <f t="shared" si="305"/>
        <v>Yes</v>
      </c>
      <c r="AJ814">
        <v>0</v>
      </c>
      <c r="AK814" s="3" t="str">
        <f t="shared" si="306"/>
        <v>No</v>
      </c>
      <c r="AL814" t="s">
        <v>11979</v>
      </c>
      <c r="AM814" t="s">
        <v>85</v>
      </c>
      <c r="AN814" t="s">
        <v>96</v>
      </c>
      <c r="AO814">
        <v>50</v>
      </c>
      <c r="AP814" s="6" t="s">
        <v>12443</v>
      </c>
      <c r="AQ814">
        <v>3</v>
      </c>
      <c r="AR814">
        <v>0</v>
      </c>
      <c r="AS814" s="3" t="str">
        <f t="shared" si="307"/>
        <v>No</v>
      </c>
      <c r="AT814">
        <v>38</v>
      </c>
      <c r="AU814">
        <v>50</v>
      </c>
      <c r="AV814" t="str">
        <f t="shared" si="308"/>
        <v>Yes</v>
      </c>
      <c r="AW814">
        <v>1</v>
      </c>
      <c r="AX814" t="s">
        <v>12445</v>
      </c>
      <c r="AY814" t="s">
        <v>51</v>
      </c>
      <c r="AZ814" s="6" t="s">
        <v>4511</v>
      </c>
      <c r="BA814" t="s">
        <v>4512</v>
      </c>
      <c r="BB814" t="s">
        <v>4513</v>
      </c>
      <c r="BC814" s="3" t="str">
        <f t="shared" si="309"/>
        <v>with rating</v>
      </c>
      <c r="BD814">
        <v>22765</v>
      </c>
      <c r="BE814" s="3">
        <v>91</v>
      </c>
      <c r="BF814" s="8">
        <f t="shared" si="310"/>
        <v>0.91</v>
      </c>
      <c r="BG814" s="5">
        <f t="shared" si="290"/>
        <v>20716.150000000001</v>
      </c>
      <c r="BH814">
        <v>4.2381726334285004</v>
      </c>
      <c r="BI814" t="s">
        <v>4514</v>
      </c>
      <c r="BJ814">
        <v>0</v>
      </c>
      <c r="BK814" s="3" t="str">
        <f t="shared" si="311"/>
        <v>No</v>
      </c>
      <c r="BM814" t="s">
        <v>6666</v>
      </c>
      <c r="BN814" t="s">
        <v>6667</v>
      </c>
      <c r="BO814" t="s">
        <v>6668</v>
      </c>
      <c r="BP814" t="s">
        <v>58</v>
      </c>
      <c r="BQ814" t="s">
        <v>59</v>
      </c>
      <c r="BR814" t="s">
        <v>11979</v>
      </c>
      <c r="BS814" t="s">
        <v>12463</v>
      </c>
      <c r="BT814" t="s">
        <v>12458</v>
      </c>
      <c r="BU814" t="s">
        <v>12519</v>
      </c>
      <c r="BV814" t="s">
        <v>12560</v>
      </c>
      <c r="BW814" t="s">
        <v>12508</v>
      </c>
      <c r="BX814" t="s">
        <v>12486</v>
      </c>
      <c r="BY814" t="s">
        <v>12554</v>
      </c>
      <c r="BZ814" t="s">
        <v>12740</v>
      </c>
      <c r="CA814" t="s">
        <v>12563</v>
      </c>
      <c r="CB814" t="s">
        <v>12597</v>
      </c>
      <c r="CC814" t="s">
        <v>12505</v>
      </c>
      <c r="CD814" t="s">
        <v>12490</v>
      </c>
      <c r="CE814" t="s">
        <v>12493</v>
      </c>
      <c r="CF814" t="s">
        <v>12605</v>
      </c>
      <c r="CG814" t="s">
        <v>12492</v>
      </c>
      <c r="CH814" t="s">
        <v>12835</v>
      </c>
      <c r="CI814" t="s">
        <v>12459</v>
      </c>
      <c r="CJ814" t="s">
        <v>12475</v>
      </c>
    </row>
    <row r="815" spans="1:95" hidden="1" x14ac:dyDescent="0.25">
      <c r="A815">
        <v>814</v>
      </c>
      <c r="B815" t="s">
        <v>421</v>
      </c>
      <c r="C815" t="s">
        <v>422</v>
      </c>
      <c r="D815">
        <v>7</v>
      </c>
      <c r="E815">
        <v>33</v>
      </c>
      <c r="F815" t="s">
        <v>45</v>
      </c>
      <c r="G815">
        <v>50</v>
      </c>
      <c r="H815" s="3">
        <f t="shared" si="288"/>
        <v>350</v>
      </c>
      <c r="I815" s="3">
        <f t="shared" si="289"/>
        <v>1650</v>
      </c>
      <c r="J815">
        <v>0</v>
      </c>
      <c r="K815" s="3" t="str">
        <f t="shared" si="291"/>
        <v>No</v>
      </c>
      <c r="L815" s="3" t="str">
        <f t="shared" si="292"/>
        <v>with rating</v>
      </c>
      <c r="M815" s="3">
        <f t="shared" si="293"/>
        <v>1</v>
      </c>
      <c r="N815" s="3" t="str">
        <f t="shared" si="294"/>
        <v>Below average</v>
      </c>
      <c r="O815" s="3">
        <f t="shared" si="295"/>
        <v>0</v>
      </c>
      <c r="P815" s="3">
        <f t="shared" si="296"/>
        <v>0</v>
      </c>
      <c r="Q815" s="3">
        <f t="shared" si="297"/>
        <v>0</v>
      </c>
      <c r="R815" s="3">
        <f t="shared" si="298"/>
        <v>1</v>
      </c>
      <c r="S815" s="3">
        <f t="shared" si="299"/>
        <v>0</v>
      </c>
      <c r="T815" s="3">
        <f t="shared" si="300"/>
        <v>0</v>
      </c>
      <c r="U815" s="3" t="str">
        <f t="shared" si="301"/>
        <v>Good</v>
      </c>
      <c r="V815">
        <v>3</v>
      </c>
      <c r="W815">
        <v>2</v>
      </c>
      <c r="X815">
        <v>0</v>
      </c>
      <c r="Y815" s="8">
        <f t="shared" si="302"/>
        <v>0</v>
      </c>
      <c r="Z815">
        <v>1</v>
      </c>
      <c r="AA815">
        <v>0</v>
      </c>
      <c r="AB815">
        <v>1</v>
      </c>
      <c r="AC815">
        <v>0</v>
      </c>
      <c r="AD815" s="9">
        <f t="shared" si="303"/>
        <v>0</v>
      </c>
      <c r="AE815">
        <v>0</v>
      </c>
      <c r="AF815">
        <v>0</v>
      </c>
      <c r="AG815" s="3" t="str">
        <f t="shared" si="304"/>
        <v>No</v>
      </c>
      <c r="AH815">
        <v>0</v>
      </c>
      <c r="AI815" s="3" t="str">
        <f t="shared" si="305"/>
        <v>No</v>
      </c>
      <c r="AJ815">
        <v>0</v>
      </c>
      <c r="AK815" s="3" t="str">
        <f t="shared" si="306"/>
        <v>No</v>
      </c>
      <c r="AL815" t="s">
        <v>1225</v>
      </c>
      <c r="AM815" t="s">
        <v>129</v>
      </c>
      <c r="AN815" t="s">
        <v>96</v>
      </c>
      <c r="AO815">
        <v>50</v>
      </c>
      <c r="AP815" s="6" t="s">
        <v>12443</v>
      </c>
      <c r="AQ815">
        <v>2</v>
      </c>
      <c r="AR815">
        <v>0</v>
      </c>
      <c r="AS815" s="3" t="str">
        <f t="shared" si="307"/>
        <v>No</v>
      </c>
      <c r="AT815">
        <v>41</v>
      </c>
      <c r="AU815">
        <v>50</v>
      </c>
      <c r="AV815" t="str">
        <f t="shared" si="308"/>
        <v>Yes</v>
      </c>
      <c r="AW815">
        <v>1</v>
      </c>
      <c r="AX815" t="s">
        <v>12445</v>
      </c>
      <c r="AY815" t="s">
        <v>51</v>
      </c>
      <c r="AZ815" s="6" t="s">
        <v>1226</v>
      </c>
      <c r="BA815" t="s">
        <v>1226</v>
      </c>
      <c r="BB815" t="s">
        <v>1227</v>
      </c>
      <c r="BC815" s="3" t="str">
        <f t="shared" si="309"/>
        <v>with rating</v>
      </c>
      <c r="BD815">
        <v>25222</v>
      </c>
      <c r="BE815" s="3">
        <v>85</v>
      </c>
      <c r="BF815" s="8">
        <f t="shared" si="310"/>
        <v>0.85</v>
      </c>
      <c r="BG815" s="5">
        <f t="shared" si="290"/>
        <v>21438.7</v>
      </c>
      <c r="BH815">
        <v>4.0015462691301202</v>
      </c>
      <c r="BI815" t="s">
        <v>1228</v>
      </c>
      <c r="BJ815">
        <v>0</v>
      </c>
      <c r="BK815" s="3" t="str">
        <f t="shared" si="311"/>
        <v>No</v>
      </c>
      <c r="BM815" t="s">
        <v>1229</v>
      </c>
      <c r="BN815" t="s">
        <v>1230</v>
      </c>
      <c r="BO815" t="s">
        <v>1231</v>
      </c>
      <c r="BP815" t="s">
        <v>58</v>
      </c>
      <c r="BQ815" t="s">
        <v>59</v>
      </c>
      <c r="BR815" t="s">
        <v>1225</v>
      </c>
      <c r="BS815" t="s">
        <v>12958</v>
      </c>
      <c r="BT815" t="s">
        <v>12482</v>
      </c>
      <c r="BU815" t="s">
        <v>12573</v>
      </c>
      <c r="BV815" t="s">
        <v>12459</v>
      </c>
      <c r="BW815" t="s">
        <v>12582</v>
      </c>
      <c r="BX815" t="s">
        <v>12515</v>
      </c>
      <c r="BY815" t="s">
        <v>12458</v>
      </c>
      <c r="BZ815" t="s">
        <v>12959</v>
      </c>
      <c r="CA815" t="s">
        <v>12473</v>
      </c>
      <c r="CB815" t="s">
        <v>12576</v>
      </c>
      <c r="CC815" t="s">
        <v>12690</v>
      </c>
      <c r="CD815" t="s">
        <v>12960</v>
      </c>
      <c r="CE815" t="s">
        <v>12961</v>
      </c>
      <c r="CF815" t="s">
        <v>12492</v>
      </c>
      <c r="CG815" t="s">
        <v>12466</v>
      </c>
    </row>
    <row r="816" spans="1:95" hidden="1" x14ac:dyDescent="0.25">
      <c r="A816">
        <v>815</v>
      </c>
      <c r="B816" t="s">
        <v>6669</v>
      </c>
      <c r="C816" t="s">
        <v>11980</v>
      </c>
      <c r="D816">
        <v>6</v>
      </c>
      <c r="E816">
        <v>11</v>
      </c>
      <c r="F816" t="s">
        <v>45</v>
      </c>
      <c r="G816">
        <v>100</v>
      </c>
      <c r="H816" s="3">
        <f t="shared" si="288"/>
        <v>600</v>
      </c>
      <c r="I816" s="3">
        <f t="shared" si="289"/>
        <v>1100</v>
      </c>
      <c r="J816">
        <v>0</v>
      </c>
      <c r="K816" s="3" t="str">
        <f t="shared" si="291"/>
        <v>No</v>
      </c>
      <c r="L816" s="3" t="str">
        <f t="shared" si="292"/>
        <v>with rating</v>
      </c>
      <c r="M816" s="3">
        <f t="shared" si="293"/>
        <v>1</v>
      </c>
      <c r="N816" s="3" t="str">
        <f t="shared" si="294"/>
        <v>Above average</v>
      </c>
      <c r="O816" s="3">
        <f t="shared" si="295"/>
        <v>0</v>
      </c>
      <c r="P816" s="3">
        <f t="shared" si="296"/>
        <v>0</v>
      </c>
      <c r="Q816" s="3">
        <f t="shared" si="297"/>
        <v>0</v>
      </c>
      <c r="R816" s="3">
        <f t="shared" si="298"/>
        <v>0</v>
      </c>
      <c r="S816" s="3">
        <f t="shared" si="299"/>
        <v>1</v>
      </c>
      <c r="T816" s="3">
        <f t="shared" si="300"/>
        <v>0</v>
      </c>
      <c r="U816" s="3" t="str">
        <f t="shared" si="301"/>
        <v>Very good</v>
      </c>
      <c r="V816">
        <v>4</v>
      </c>
      <c r="W816">
        <v>35</v>
      </c>
      <c r="X816">
        <v>21</v>
      </c>
      <c r="Y816" s="8">
        <f t="shared" si="302"/>
        <v>0.6</v>
      </c>
      <c r="Z816">
        <v>5</v>
      </c>
      <c r="AA816">
        <v>2</v>
      </c>
      <c r="AB816">
        <v>2</v>
      </c>
      <c r="AC816">
        <v>5</v>
      </c>
      <c r="AD816" s="9">
        <f t="shared" si="303"/>
        <v>0.14285714285714285</v>
      </c>
      <c r="AE816">
        <v>0</v>
      </c>
      <c r="AF816">
        <v>0</v>
      </c>
      <c r="AG816" s="3" t="str">
        <f t="shared" si="304"/>
        <v>No</v>
      </c>
      <c r="AH816">
        <v>0</v>
      </c>
      <c r="AI816" s="3" t="str">
        <f t="shared" si="305"/>
        <v>No</v>
      </c>
      <c r="AJ816">
        <v>0</v>
      </c>
      <c r="AK816" s="3" t="str">
        <f t="shared" si="306"/>
        <v>No</v>
      </c>
      <c r="AL816" t="s">
        <v>6671</v>
      </c>
      <c r="AM816" t="s">
        <v>283</v>
      </c>
      <c r="AN816" t="s">
        <v>162</v>
      </c>
      <c r="AO816">
        <v>50</v>
      </c>
      <c r="AP816" s="6" t="s">
        <v>12443</v>
      </c>
      <c r="AQ816">
        <v>2</v>
      </c>
      <c r="AR816">
        <v>0</v>
      </c>
      <c r="AS816" s="3" t="str">
        <f t="shared" si="307"/>
        <v>No</v>
      </c>
      <c r="AT816">
        <v>25</v>
      </c>
      <c r="AU816">
        <v>50</v>
      </c>
      <c r="AV816" t="str">
        <f t="shared" si="308"/>
        <v>No</v>
      </c>
      <c r="AY816" t="s">
        <v>51</v>
      </c>
      <c r="AZ816" s="6" t="s">
        <v>6672</v>
      </c>
      <c r="BA816" t="s">
        <v>6672</v>
      </c>
      <c r="BB816" t="s">
        <v>6673</v>
      </c>
      <c r="BC816" s="3" t="str">
        <f t="shared" si="309"/>
        <v>with rating</v>
      </c>
      <c r="BD816">
        <v>3245</v>
      </c>
      <c r="BE816" s="3">
        <v>80</v>
      </c>
      <c r="BF816" s="8">
        <f t="shared" si="310"/>
        <v>0.8</v>
      </c>
      <c r="BG816" s="5">
        <f t="shared" si="290"/>
        <v>2596</v>
      </c>
      <c r="BH816">
        <v>3.77411402157164</v>
      </c>
      <c r="BI816" t="s">
        <v>6674</v>
      </c>
      <c r="BJ816">
        <v>0</v>
      </c>
      <c r="BK816" s="3" t="str">
        <f t="shared" si="311"/>
        <v>No</v>
      </c>
      <c r="BM816" t="s">
        <v>6675</v>
      </c>
      <c r="BN816" t="s">
        <v>6676</v>
      </c>
      <c r="BO816" t="s">
        <v>6677</v>
      </c>
      <c r="BP816" t="s">
        <v>58</v>
      </c>
      <c r="BQ816" t="s">
        <v>59</v>
      </c>
      <c r="BR816" t="s">
        <v>6671</v>
      </c>
      <c r="BS816" t="s">
        <v>12458</v>
      </c>
      <c r="BT816" t="s">
        <v>13731</v>
      </c>
      <c r="BU816" t="s">
        <v>12764</v>
      </c>
      <c r="BV816" t="s">
        <v>12560</v>
      </c>
      <c r="BW816" t="s">
        <v>12486</v>
      </c>
      <c r="BX816" t="s">
        <v>12545</v>
      </c>
      <c r="BY816" t="s">
        <v>12690</v>
      </c>
      <c r="BZ816" t="s">
        <v>12669</v>
      </c>
      <c r="CA816" t="s">
        <v>12463</v>
      </c>
      <c r="CB816" t="s">
        <v>12516</v>
      </c>
      <c r="CC816" t="s">
        <v>13142</v>
      </c>
      <c r="CD816" t="s">
        <v>12492</v>
      </c>
      <c r="CE816" t="s">
        <v>12565</v>
      </c>
      <c r="CF816" t="s">
        <v>12505</v>
      </c>
      <c r="CG816" t="s">
        <v>12475</v>
      </c>
      <c r="CH816" t="s">
        <v>12599</v>
      </c>
    </row>
    <row r="817" spans="1:97" hidden="1" x14ac:dyDescent="0.25">
      <c r="A817">
        <v>816</v>
      </c>
      <c r="B817" t="s">
        <v>6678</v>
      </c>
      <c r="C817" t="s">
        <v>6679</v>
      </c>
      <c r="D817">
        <v>6</v>
      </c>
      <c r="E817">
        <v>6</v>
      </c>
      <c r="F817" t="s">
        <v>45</v>
      </c>
      <c r="G817">
        <v>1000</v>
      </c>
      <c r="H817" s="3">
        <f t="shared" si="288"/>
        <v>6000</v>
      </c>
      <c r="I817" s="3">
        <f t="shared" si="289"/>
        <v>6000</v>
      </c>
      <c r="J817">
        <v>0</v>
      </c>
      <c r="K817" s="3" t="str">
        <f t="shared" si="291"/>
        <v>No</v>
      </c>
      <c r="L817" s="3" t="str">
        <f t="shared" si="292"/>
        <v>with rating</v>
      </c>
      <c r="M817" s="3">
        <f t="shared" si="293"/>
        <v>1</v>
      </c>
      <c r="N817" s="3" t="str">
        <f t="shared" si="294"/>
        <v>Above average</v>
      </c>
      <c r="O817" s="3">
        <f t="shared" si="295"/>
        <v>0</v>
      </c>
      <c r="P817" s="3">
        <f t="shared" si="296"/>
        <v>0</v>
      </c>
      <c r="Q817" s="3">
        <f t="shared" si="297"/>
        <v>0</v>
      </c>
      <c r="R817" s="3">
        <f t="shared" si="298"/>
        <v>0</v>
      </c>
      <c r="S817" s="3">
        <f t="shared" si="299"/>
        <v>1</v>
      </c>
      <c r="T817" s="3">
        <f t="shared" si="300"/>
        <v>0</v>
      </c>
      <c r="U817" s="3" t="str">
        <f t="shared" si="301"/>
        <v>Very good</v>
      </c>
      <c r="V817">
        <v>4.18</v>
      </c>
      <c r="W817">
        <v>352</v>
      </c>
      <c r="X817">
        <v>211</v>
      </c>
      <c r="Y817" s="8">
        <f t="shared" si="302"/>
        <v>0.59943181818181823</v>
      </c>
      <c r="Z817">
        <v>59</v>
      </c>
      <c r="AA817">
        <v>40</v>
      </c>
      <c r="AB817">
        <v>17</v>
      </c>
      <c r="AC817">
        <v>25</v>
      </c>
      <c r="AD817" s="9">
        <f t="shared" si="303"/>
        <v>7.1022727272727279E-2</v>
      </c>
      <c r="AE817">
        <v>0</v>
      </c>
      <c r="AF817">
        <v>0</v>
      </c>
      <c r="AG817" s="3" t="str">
        <f t="shared" si="304"/>
        <v>No</v>
      </c>
      <c r="AH817">
        <v>0</v>
      </c>
      <c r="AI817" s="3" t="str">
        <f t="shared" si="305"/>
        <v>No</v>
      </c>
      <c r="AJ817">
        <v>0</v>
      </c>
      <c r="AK817" s="3" t="str">
        <f t="shared" si="306"/>
        <v>No</v>
      </c>
      <c r="AL817" t="s">
        <v>6680</v>
      </c>
      <c r="AM817" t="s">
        <v>95</v>
      </c>
      <c r="AN817" t="s">
        <v>64</v>
      </c>
      <c r="AO817">
        <v>5</v>
      </c>
      <c r="AP817" s="6" t="s">
        <v>12443</v>
      </c>
      <c r="AQ817">
        <v>2</v>
      </c>
      <c r="AR817">
        <v>0</v>
      </c>
      <c r="AS817" s="3" t="str">
        <f t="shared" si="307"/>
        <v>No</v>
      </c>
      <c r="AT817">
        <v>37</v>
      </c>
      <c r="AU817">
        <v>50</v>
      </c>
      <c r="AV817" t="str">
        <f t="shared" si="308"/>
        <v>No</v>
      </c>
      <c r="AY817" t="s">
        <v>51</v>
      </c>
      <c r="AZ817" s="6" t="s">
        <v>6681</v>
      </c>
      <c r="BA817" t="s">
        <v>6682</v>
      </c>
      <c r="BB817" t="s">
        <v>6683</v>
      </c>
      <c r="BC817" s="3" t="str">
        <f t="shared" si="309"/>
        <v>with rating</v>
      </c>
      <c r="BD817">
        <v>17738</v>
      </c>
      <c r="BE817" s="3">
        <v>83</v>
      </c>
      <c r="BF817" s="8">
        <f t="shared" si="310"/>
        <v>0.83</v>
      </c>
      <c r="BG817" s="5">
        <f t="shared" si="290"/>
        <v>14722.54</v>
      </c>
      <c r="BH817">
        <v>3.9359003269816202</v>
      </c>
      <c r="BI817" t="s">
        <v>6684</v>
      </c>
      <c r="BJ817">
        <v>0</v>
      </c>
      <c r="BK817" s="3" t="str">
        <f t="shared" si="311"/>
        <v>No</v>
      </c>
      <c r="BM817" t="s">
        <v>6685</v>
      </c>
      <c r="BN817" t="s">
        <v>6686</v>
      </c>
      <c r="BO817" t="s">
        <v>6687</v>
      </c>
      <c r="BP817" t="s">
        <v>58</v>
      </c>
      <c r="BQ817" t="s">
        <v>59</v>
      </c>
      <c r="BR817" t="s">
        <v>6680</v>
      </c>
      <c r="BS817" t="s">
        <v>13592</v>
      </c>
      <c r="BT817" t="s">
        <v>12458</v>
      </c>
      <c r="BU817" t="s">
        <v>12459</v>
      </c>
      <c r="BV817" t="s">
        <v>12469</v>
      </c>
      <c r="BW817" t="s">
        <v>12580</v>
      </c>
      <c r="BX817" t="s">
        <v>12527</v>
      </c>
      <c r="BY817" t="s">
        <v>12466</v>
      </c>
      <c r="BZ817" t="s">
        <v>12463</v>
      </c>
      <c r="CA817" t="s">
        <v>12554</v>
      </c>
      <c r="CB817" t="s">
        <v>12475</v>
      </c>
      <c r="CC817" t="s">
        <v>12605</v>
      </c>
      <c r="CD817" t="s">
        <v>12492</v>
      </c>
      <c r="CE817" t="s">
        <v>12783</v>
      </c>
      <c r="CF817" t="s">
        <v>12825</v>
      </c>
      <c r="CG817" t="s">
        <v>13370</v>
      </c>
      <c r="CH817" t="s">
        <v>12529</v>
      </c>
    </row>
    <row r="818" spans="1:97" hidden="1" x14ac:dyDescent="0.25">
      <c r="A818">
        <v>817</v>
      </c>
      <c r="B818" t="s">
        <v>6688</v>
      </c>
      <c r="C818" t="s">
        <v>6689</v>
      </c>
      <c r="D818">
        <v>12</v>
      </c>
      <c r="E818">
        <v>11</v>
      </c>
      <c r="F818" t="s">
        <v>45</v>
      </c>
      <c r="G818">
        <v>100</v>
      </c>
      <c r="H818" s="3">
        <f t="shared" si="288"/>
        <v>1200</v>
      </c>
      <c r="I818" s="3">
        <f t="shared" si="289"/>
        <v>1100</v>
      </c>
      <c r="J818">
        <v>1</v>
      </c>
      <c r="K818" s="3" t="str">
        <f t="shared" si="291"/>
        <v>Yes</v>
      </c>
      <c r="L818" s="3" t="str">
        <f t="shared" si="292"/>
        <v>with rating</v>
      </c>
      <c r="M818" s="3">
        <f t="shared" si="293"/>
        <v>1</v>
      </c>
      <c r="N818" s="3" t="str">
        <f t="shared" si="294"/>
        <v>Below average</v>
      </c>
      <c r="O818" s="3">
        <f t="shared" si="295"/>
        <v>0</v>
      </c>
      <c r="P818" s="3">
        <f t="shared" si="296"/>
        <v>0</v>
      </c>
      <c r="Q818" s="3">
        <f t="shared" si="297"/>
        <v>0</v>
      </c>
      <c r="R818" s="3">
        <f t="shared" si="298"/>
        <v>1</v>
      </c>
      <c r="S818" s="3">
        <f t="shared" si="299"/>
        <v>0</v>
      </c>
      <c r="T818" s="3">
        <f t="shared" si="300"/>
        <v>0</v>
      </c>
      <c r="U818" s="3" t="str">
        <f t="shared" si="301"/>
        <v>Good</v>
      </c>
      <c r="V818">
        <v>3</v>
      </c>
      <c r="W818">
        <v>6</v>
      </c>
      <c r="X818">
        <v>2</v>
      </c>
      <c r="Y818" s="8">
        <f t="shared" si="302"/>
        <v>0.33333333333333331</v>
      </c>
      <c r="Z818">
        <v>0</v>
      </c>
      <c r="AA818">
        <v>2</v>
      </c>
      <c r="AB818">
        <v>0</v>
      </c>
      <c r="AC818">
        <v>2</v>
      </c>
      <c r="AD818" s="9">
        <f t="shared" si="303"/>
        <v>0.33333333333333331</v>
      </c>
      <c r="AE818">
        <v>0</v>
      </c>
      <c r="AF818">
        <v>0</v>
      </c>
      <c r="AG818" s="3" t="str">
        <f t="shared" si="304"/>
        <v>No</v>
      </c>
      <c r="AH818">
        <v>0</v>
      </c>
      <c r="AI818" s="3" t="str">
        <f t="shared" si="305"/>
        <v>No</v>
      </c>
      <c r="AJ818">
        <v>0</v>
      </c>
      <c r="AK818" s="3" t="str">
        <f t="shared" si="306"/>
        <v>No</v>
      </c>
      <c r="AL818" t="s">
        <v>11981</v>
      </c>
      <c r="AM818" t="s">
        <v>47</v>
      </c>
      <c r="AN818" t="s">
        <v>11530</v>
      </c>
      <c r="AO818">
        <v>10</v>
      </c>
      <c r="AP818" s="6" t="s">
        <v>12443</v>
      </c>
      <c r="AQ818">
        <v>3</v>
      </c>
      <c r="AR818">
        <v>0</v>
      </c>
      <c r="AS818" s="3" t="str">
        <f t="shared" si="307"/>
        <v>No</v>
      </c>
      <c r="AT818">
        <v>25</v>
      </c>
      <c r="AU818">
        <v>50</v>
      </c>
      <c r="AV818" t="str">
        <f t="shared" si="308"/>
        <v>No</v>
      </c>
      <c r="AY818" t="s">
        <v>51</v>
      </c>
      <c r="AZ818" s="6" t="s">
        <v>4149</v>
      </c>
      <c r="BA818" t="s">
        <v>4149</v>
      </c>
      <c r="BB818" t="s">
        <v>4150</v>
      </c>
      <c r="BC818" s="3" t="str">
        <f t="shared" si="309"/>
        <v>with rating</v>
      </c>
      <c r="BD818">
        <v>366</v>
      </c>
      <c r="BE818" s="3">
        <v>84</v>
      </c>
      <c r="BF818" s="8">
        <f t="shared" si="310"/>
        <v>0.84</v>
      </c>
      <c r="BG818" s="5">
        <f t="shared" si="290"/>
        <v>307.44</v>
      </c>
      <c r="BH818">
        <v>3.9754098360655701</v>
      </c>
      <c r="BI818" t="s">
        <v>4151</v>
      </c>
      <c r="BJ818">
        <v>0</v>
      </c>
      <c r="BK818" s="3" t="str">
        <f t="shared" si="311"/>
        <v>No</v>
      </c>
      <c r="BM818" t="s">
        <v>6691</v>
      </c>
      <c r="BN818" t="s">
        <v>6692</v>
      </c>
      <c r="BO818" t="s">
        <v>6693</v>
      </c>
      <c r="BP818" t="s">
        <v>58</v>
      </c>
      <c r="BQ818" t="s">
        <v>59</v>
      </c>
      <c r="BR818" t="s">
        <v>11981</v>
      </c>
      <c r="BS818" t="s">
        <v>13685</v>
      </c>
      <c r="BT818" t="s">
        <v>12458</v>
      </c>
      <c r="BU818" t="s">
        <v>12830</v>
      </c>
      <c r="BV818" t="s">
        <v>13711</v>
      </c>
      <c r="BW818" t="s">
        <v>12521</v>
      </c>
      <c r="BX818" t="s">
        <v>12523</v>
      </c>
      <c r="BY818" t="s">
        <v>14220</v>
      </c>
      <c r="BZ818" t="s">
        <v>13712</v>
      </c>
      <c r="CA818" t="s">
        <v>12466</v>
      </c>
      <c r="CB818" t="s">
        <v>13713</v>
      </c>
      <c r="CC818" t="s">
        <v>14221</v>
      </c>
      <c r="CD818" t="s">
        <v>14222</v>
      </c>
      <c r="CE818" t="s">
        <v>13715</v>
      </c>
      <c r="CF818" t="s">
        <v>12459</v>
      </c>
      <c r="CG818" t="s">
        <v>13716</v>
      </c>
    </row>
    <row r="819" spans="1:97" hidden="1" x14ac:dyDescent="0.25">
      <c r="A819">
        <v>818</v>
      </c>
      <c r="B819" t="s">
        <v>5507</v>
      </c>
      <c r="C819" t="s">
        <v>5508</v>
      </c>
      <c r="D819">
        <v>9</v>
      </c>
      <c r="E819">
        <v>34</v>
      </c>
      <c r="F819" t="s">
        <v>45</v>
      </c>
      <c r="G819">
        <v>50</v>
      </c>
      <c r="H819" s="3">
        <f t="shared" si="288"/>
        <v>450</v>
      </c>
      <c r="I819" s="3">
        <f t="shared" si="289"/>
        <v>1700</v>
      </c>
      <c r="J819">
        <v>0</v>
      </c>
      <c r="K819" s="3" t="str">
        <f t="shared" si="291"/>
        <v>No</v>
      </c>
      <c r="L819" s="3" t="str">
        <f t="shared" si="292"/>
        <v>with rating</v>
      </c>
      <c r="M819" s="3">
        <f t="shared" si="293"/>
        <v>1</v>
      </c>
      <c r="N819" s="3" t="str">
        <f t="shared" si="294"/>
        <v>Above average</v>
      </c>
      <c r="O819" s="3">
        <f t="shared" si="295"/>
        <v>0</v>
      </c>
      <c r="P819" s="3">
        <f t="shared" si="296"/>
        <v>0</v>
      </c>
      <c r="Q819" s="3">
        <f t="shared" si="297"/>
        <v>0</v>
      </c>
      <c r="R819" s="3">
        <f t="shared" si="298"/>
        <v>0</v>
      </c>
      <c r="S819" s="3">
        <f t="shared" si="299"/>
        <v>1</v>
      </c>
      <c r="T819" s="3">
        <f t="shared" si="300"/>
        <v>0</v>
      </c>
      <c r="U819" s="3" t="str">
        <f t="shared" si="301"/>
        <v>Very good</v>
      </c>
      <c r="V819">
        <v>4</v>
      </c>
      <c r="W819">
        <v>5</v>
      </c>
      <c r="X819">
        <v>3</v>
      </c>
      <c r="Y819" s="8">
        <f t="shared" si="302"/>
        <v>0.6</v>
      </c>
      <c r="Z819">
        <v>0</v>
      </c>
      <c r="AA819">
        <v>1</v>
      </c>
      <c r="AB819">
        <v>1</v>
      </c>
      <c r="AC819">
        <v>0</v>
      </c>
      <c r="AD819" s="9">
        <f t="shared" si="303"/>
        <v>0</v>
      </c>
      <c r="AE819">
        <v>0</v>
      </c>
      <c r="AF819">
        <v>0</v>
      </c>
      <c r="AG819" s="3" t="str">
        <f t="shared" si="304"/>
        <v>No</v>
      </c>
      <c r="AH819">
        <v>0</v>
      </c>
      <c r="AI819" s="3" t="str">
        <f t="shared" si="305"/>
        <v>No</v>
      </c>
      <c r="AJ819">
        <v>0</v>
      </c>
      <c r="AK819" s="3" t="str">
        <f t="shared" si="306"/>
        <v>No</v>
      </c>
      <c r="AL819" t="s">
        <v>5509</v>
      </c>
      <c r="AM819" t="s">
        <v>5510</v>
      </c>
      <c r="AN819" t="s">
        <v>96</v>
      </c>
      <c r="AO819">
        <v>50</v>
      </c>
      <c r="AP819" s="6" t="s">
        <v>12443</v>
      </c>
      <c r="AQ819">
        <v>3</v>
      </c>
      <c r="AR819">
        <v>0</v>
      </c>
      <c r="AS819" s="3" t="str">
        <f t="shared" si="307"/>
        <v>No</v>
      </c>
      <c r="AT819">
        <v>61</v>
      </c>
      <c r="AU819">
        <v>50</v>
      </c>
      <c r="AV819" t="str">
        <f t="shared" si="308"/>
        <v>No</v>
      </c>
      <c r="AY819" t="s">
        <v>321</v>
      </c>
      <c r="AZ819" s="6" t="s">
        <v>5511</v>
      </c>
      <c r="BA819" t="s">
        <v>5511</v>
      </c>
      <c r="BB819" t="s">
        <v>5512</v>
      </c>
      <c r="BC819" s="3" t="str">
        <f t="shared" si="309"/>
        <v>with rating</v>
      </c>
      <c r="BD819">
        <v>537</v>
      </c>
      <c r="BE819" s="3">
        <v>95</v>
      </c>
      <c r="BF819" s="8">
        <f t="shared" si="310"/>
        <v>0.95</v>
      </c>
      <c r="BG819" s="5">
        <f t="shared" si="290"/>
        <v>510.15</v>
      </c>
      <c r="BH819">
        <v>4.4581005586592104</v>
      </c>
      <c r="BI819" t="s">
        <v>5513</v>
      </c>
      <c r="BJ819">
        <v>0</v>
      </c>
      <c r="BK819" s="3" t="str">
        <f t="shared" si="311"/>
        <v>No</v>
      </c>
      <c r="BM819" t="s">
        <v>5514</v>
      </c>
      <c r="BN819" t="s">
        <v>5515</v>
      </c>
      <c r="BO819" t="s">
        <v>5516</v>
      </c>
      <c r="BP819" t="s">
        <v>58</v>
      </c>
      <c r="BQ819" t="s">
        <v>59</v>
      </c>
      <c r="BR819" t="s">
        <v>5509</v>
      </c>
      <c r="BS819" t="s">
        <v>14011</v>
      </c>
      <c r="BT819" t="s">
        <v>12530</v>
      </c>
      <c r="BU819" t="s">
        <v>12459</v>
      </c>
      <c r="BV819" t="s">
        <v>12496</v>
      </c>
      <c r="BW819" t="s">
        <v>12512</v>
      </c>
      <c r="BX819" t="s">
        <v>13239</v>
      </c>
      <c r="BY819" t="s">
        <v>12458</v>
      </c>
      <c r="BZ819" t="s">
        <v>12473</v>
      </c>
      <c r="CA819" t="s">
        <v>12574</v>
      </c>
      <c r="CB819" t="s">
        <v>14012</v>
      </c>
      <c r="CC819" t="s">
        <v>12587</v>
      </c>
      <c r="CD819" t="s">
        <v>14013</v>
      </c>
      <c r="CE819" t="s">
        <v>12801</v>
      </c>
      <c r="CF819" t="s">
        <v>12605</v>
      </c>
      <c r="CG819" t="s">
        <v>12565</v>
      </c>
      <c r="CH819" t="s">
        <v>12487</v>
      </c>
      <c r="CI819" t="s">
        <v>12609</v>
      </c>
      <c r="CJ819" t="s">
        <v>12466</v>
      </c>
      <c r="CK819" t="s">
        <v>12581</v>
      </c>
      <c r="CL819" t="s">
        <v>12467</v>
      </c>
    </row>
    <row r="820" spans="1:97" hidden="1" x14ac:dyDescent="0.25">
      <c r="A820">
        <v>819</v>
      </c>
      <c r="B820" t="s">
        <v>1746</v>
      </c>
      <c r="C820" t="s">
        <v>11549</v>
      </c>
      <c r="D820">
        <v>3.88</v>
      </c>
      <c r="E820">
        <v>4</v>
      </c>
      <c r="F820" t="s">
        <v>45</v>
      </c>
      <c r="G820">
        <v>100</v>
      </c>
      <c r="H820" s="3">
        <f t="shared" si="288"/>
        <v>388</v>
      </c>
      <c r="I820" s="3">
        <f t="shared" si="289"/>
        <v>400</v>
      </c>
      <c r="J820">
        <v>0</v>
      </c>
      <c r="K820" s="3" t="str">
        <f t="shared" si="291"/>
        <v>No</v>
      </c>
      <c r="L820" s="3" t="str">
        <f t="shared" si="292"/>
        <v>with rating</v>
      </c>
      <c r="M820" s="3">
        <f t="shared" si="293"/>
        <v>1</v>
      </c>
      <c r="N820" s="3" t="str">
        <f t="shared" si="294"/>
        <v>Below average</v>
      </c>
      <c r="O820" s="3">
        <f t="shared" si="295"/>
        <v>0</v>
      </c>
      <c r="P820" s="3">
        <f t="shared" si="296"/>
        <v>0</v>
      </c>
      <c r="Q820" s="3">
        <f t="shared" si="297"/>
        <v>0</v>
      </c>
      <c r="R820" s="3">
        <f t="shared" si="298"/>
        <v>1</v>
      </c>
      <c r="S820" s="3">
        <f t="shared" si="299"/>
        <v>0</v>
      </c>
      <c r="T820" s="3">
        <f t="shared" si="300"/>
        <v>0</v>
      </c>
      <c r="U820" s="3" t="str">
        <f t="shared" si="301"/>
        <v>Good</v>
      </c>
      <c r="V820">
        <v>3.47</v>
      </c>
      <c r="W820">
        <v>34</v>
      </c>
      <c r="X820">
        <v>14</v>
      </c>
      <c r="Y820" s="8">
        <f t="shared" si="302"/>
        <v>0.41176470588235292</v>
      </c>
      <c r="Z820">
        <v>5</v>
      </c>
      <c r="AA820">
        <v>6</v>
      </c>
      <c r="AB820">
        <v>1</v>
      </c>
      <c r="AC820">
        <v>8</v>
      </c>
      <c r="AD820" s="9">
        <f t="shared" si="303"/>
        <v>0.23529411764705882</v>
      </c>
      <c r="AE820">
        <v>0</v>
      </c>
      <c r="AF820">
        <v>0</v>
      </c>
      <c r="AG820" s="3" t="str">
        <f t="shared" si="304"/>
        <v>No</v>
      </c>
      <c r="AH820">
        <v>0</v>
      </c>
      <c r="AI820" s="3" t="str">
        <f t="shared" si="305"/>
        <v>No</v>
      </c>
      <c r="AJ820">
        <v>0</v>
      </c>
      <c r="AK820" s="3" t="str">
        <f t="shared" si="306"/>
        <v>No</v>
      </c>
      <c r="AL820" t="s">
        <v>11550</v>
      </c>
      <c r="AM820" t="s">
        <v>193</v>
      </c>
      <c r="AN820" t="s">
        <v>64</v>
      </c>
      <c r="AO820">
        <v>1</v>
      </c>
      <c r="AP820" s="6" t="s">
        <v>12443</v>
      </c>
      <c r="AQ820">
        <v>1</v>
      </c>
      <c r="AR820">
        <v>0</v>
      </c>
      <c r="AS820" s="3" t="str">
        <f t="shared" si="307"/>
        <v>No</v>
      </c>
      <c r="AT820">
        <v>38</v>
      </c>
      <c r="AU820">
        <v>50</v>
      </c>
      <c r="AV820" t="str">
        <f t="shared" si="308"/>
        <v>No</v>
      </c>
      <c r="AY820" t="s">
        <v>51</v>
      </c>
      <c r="AZ820" s="6" t="s">
        <v>3973</v>
      </c>
      <c r="BA820" t="s">
        <v>3974</v>
      </c>
      <c r="BB820" t="s">
        <v>3975</v>
      </c>
      <c r="BC820" s="3" t="str">
        <f t="shared" si="309"/>
        <v>with rating</v>
      </c>
      <c r="BD820">
        <v>5654</v>
      </c>
      <c r="BE820" s="3">
        <v>84</v>
      </c>
      <c r="BF820" s="8">
        <f t="shared" si="310"/>
        <v>0.84</v>
      </c>
      <c r="BG820" s="5">
        <f t="shared" si="290"/>
        <v>4749.3599999999997</v>
      </c>
      <c r="BH820">
        <v>3.95879023700035</v>
      </c>
      <c r="BI820" t="s">
        <v>3976</v>
      </c>
      <c r="BJ820">
        <v>0</v>
      </c>
      <c r="BK820" s="3" t="str">
        <f t="shared" si="311"/>
        <v>No</v>
      </c>
      <c r="BM820" t="s">
        <v>6694</v>
      </c>
      <c r="BN820" t="s">
        <v>6695</v>
      </c>
      <c r="BO820" t="s">
        <v>6696</v>
      </c>
      <c r="BP820" t="s">
        <v>58</v>
      </c>
      <c r="BQ820" t="s">
        <v>59</v>
      </c>
      <c r="BR820" t="s">
        <v>11550</v>
      </c>
      <c r="BS820" t="s">
        <v>12458</v>
      </c>
      <c r="BT820" t="s">
        <v>12469</v>
      </c>
      <c r="BU820" t="s">
        <v>13155</v>
      </c>
      <c r="BV820" t="s">
        <v>12702</v>
      </c>
      <c r="BW820" t="s">
        <v>12521</v>
      </c>
      <c r="BX820" t="s">
        <v>12523</v>
      </c>
      <c r="BY820" t="s">
        <v>12871</v>
      </c>
      <c r="BZ820" t="s">
        <v>12704</v>
      </c>
      <c r="CA820" t="s">
        <v>12607</v>
      </c>
      <c r="CB820" t="s">
        <v>12570</v>
      </c>
      <c r="CC820" t="s">
        <v>12463</v>
      </c>
      <c r="CD820" t="s">
        <v>12519</v>
      </c>
      <c r="CE820" t="s">
        <v>12525</v>
      </c>
      <c r="CF820" t="s">
        <v>12475</v>
      </c>
      <c r="CG820" t="s">
        <v>12459</v>
      </c>
      <c r="CH820" t="s">
        <v>12466</v>
      </c>
      <c r="CI820" t="s">
        <v>12520</v>
      </c>
    </row>
    <row r="821" spans="1:97" hidden="1" x14ac:dyDescent="0.25">
      <c r="A821">
        <v>820</v>
      </c>
      <c r="B821" t="s">
        <v>6697</v>
      </c>
      <c r="C821" t="s">
        <v>11982</v>
      </c>
      <c r="D821">
        <v>8</v>
      </c>
      <c r="E821">
        <v>7</v>
      </c>
      <c r="F821" t="s">
        <v>45</v>
      </c>
      <c r="G821">
        <v>20000</v>
      </c>
      <c r="H821" s="3">
        <f t="shared" si="288"/>
        <v>160000</v>
      </c>
      <c r="I821" s="3">
        <f t="shared" si="289"/>
        <v>140000</v>
      </c>
      <c r="J821">
        <v>0</v>
      </c>
      <c r="K821" s="3" t="str">
        <f t="shared" si="291"/>
        <v>No</v>
      </c>
      <c r="L821" s="3" t="str">
        <f t="shared" si="292"/>
        <v>with rating</v>
      </c>
      <c r="M821" s="3">
        <f t="shared" si="293"/>
        <v>1</v>
      </c>
      <c r="N821" s="3" t="str">
        <f t="shared" si="294"/>
        <v>Above average</v>
      </c>
      <c r="O821" s="3">
        <f t="shared" si="295"/>
        <v>0</v>
      </c>
      <c r="P821" s="3">
        <f t="shared" si="296"/>
        <v>0</v>
      </c>
      <c r="Q821" s="3">
        <f t="shared" si="297"/>
        <v>0</v>
      </c>
      <c r="R821" s="3">
        <f t="shared" si="298"/>
        <v>0</v>
      </c>
      <c r="S821" s="3">
        <f t="shared" si="299"/>
        <v>1</v>
      </c>
      <c r="T821" s="3">
        <f t="shared" si="300"/>
        <v>0</v>
      </c>
      <c r="U821" s="3" t="str">
        <f t="shared" si="301"/>
        <v>Very good</v>
      </c>
      <c r="V821">
        <v>3.96</v>
      </c>
      <c r="W821">
        <v>3761</v>
      </c>
      <c r="X821">
        <v>1958</v>
      </c>
      <c r="Y821" s="8">
        <f t="shared" si="302"/>
        <v>0.52060622174953475</v>
      </c>
      <c r="Z821">
        <v>675</v>
      </c>
      <c r="AA821">
        <v>518</v>
      </c>
      <c r="AB821">
        <v>242</v>
      </c>
      <c r="AC821">
        <v>368</v>
      </c>
      <c r="AD821" s="9">
        <f t="shared" si="303"/>
        <v>9.7846317468758312E-2</v>
      </c>
      <c r="AE821">
        <v>0</v>
      </c>
      <c r="AF821">
        <v>0</v>
      </c>
      <c r="AG821" s="3" t="str">
        <f t="shared" si="304"/>
        <v>No</v>
      </c>
      <c r="AH821">
        <v>0</v>
      </c>
      <c r="AI821" s="3" t="str">
        <f t="shared" si="305"/>
        <v>No</v>
      </c>
      <c r="AJ821">
        <v>0</v>
      </c>
      <c r="AK821" s="3" t="str">
        <f t="shared" si="306"/>
        <v>No</v>
      </c>
      <c r="AL821" t="s">
        <v>11983</v>
      </c>
      <c r="AM821" t="s">
        <v>107</v>
      </c>
      <c r="AN821" t="s">
        <v>96</v>
      </c>
      <c r="AO821">
        <v>50</v>
      </c>
      <c r="AP821" s="6" t="s">
        <v>12443</v>
      </c>
      <c r="AQ821">
        <v>2</v>
      </c>
      <c r="AR821">
        <v>0</v>
      </c>
      <c r="AS821" s="3" t="str">
        <f t="shared" si="307"/>
        <v>No</v>
      </c>
      <c r="AT821">
        <v>20</v>
      </c>
      <c r="AU821">
        <v>50</v>
      </c>
      <c r="AV821" t="str">
        <f t="shared" si="308"/>
        <v>No</v>
      </c>
      <c r="AY821" t="s">
        <v>51</v>
      </c>
      <c r="AZ821" s="6" t="s">
        <v>6700</v>
      </c>
      <c r="BA821" t="s">
        <v>6700</v>
      </c>
      <c r="BB821" t="s">
        <v>6701</v>
      </c>
      <c r="BC821" s="3" t="str">
        <f t="shared" si="309"/>
        <v>with rating</v>
      </c>
      <c r="BD821">
        <v>12476</v>
      </c>
      <c r="BE821" s="3">
        <v>0</v>
      </c>
      <c r="BF821" s="8">
        <f t="shared" si="310"/>
        <v>0</v>
      </c>
      <c r="BG821" s="5">
        <f t="shared" si="290"/>
        <v>0</v>
      </c>
      <c r="BH821">
        <v>3.9987976915678098</v>
      </c>
      <c r="BI821" t="s">
        <v>6702</v>
      </c>
      <c r="BJ821">
        <v>0</v>
      </c>
      <c r="BK821" s="3" t="str">
        <f t="shared" si="311"/>
        <v>No</v>
      </c>
      <c r="BM821" t="s">
        <v>6703</v>
      </c>
      <c r="BN821" t="s">
        <v>6704</v>
      </c>
      <c r="BO821" t="s">
        <v>6705</v>
      </c>
      <c r="BP821" t="s">
        <v>58</v>
      </c>
      <c r="BQ821" t="s">
        <v>59</v>
      </c>
      <c r="BR821" t="s">
        <v>11983</v>
      </c>
      <c r="BS821" t="s">
        <v>12458</v>
      </c>
      <c r="BT821" t="s">
        <v>12459</v>
      </c>
      <c r="BU821" t="s">
        <v>12767</v>
      </c>
      <c r="BV821" t="s">
        <v>14222</v>
      </c>
      <c r="BW821" t="s">
        <v>12486</v>
      </c>
      <c r="BX821" t="s">
        <v>12473</v>
      </c>
      <c r="BY821" t="s">
        <v>12547</v>
      </c>
      <c r="BZ821" t="s">
        <v>12576</v>
      </c>
      <c r="CA821" t="s">
        <v>12563</v>
      </c>
      <c r="CB821" t="s">
        <v>12519</v>
      </c>
      <c r="CC821" t="s">
        <v>12568</v>
      </c>
      <c r="CD821" t="s">
        <v>14162</v>
      </c>
      <c r="CE821" t="s">
        <v>12598</v>
      </c>
      <c r="CF821" t="s">
        <v>12491</v>
      </c>
      <c r="CG821" t="s">
        <v>12508</v>
      </c>
      <c r="CH821" t="s">
        <v>12466</v>
      </c>
      <c r="CI821" t="s">
        <v>12510</v>
      </c>
      <c r="CJ821" t="s">
        <v>12543</v>
      </c>
      <c r="CK821" t="s">
        <v>12628</v>
      </c>
      <c r="CL821" t="s">
        <v>12582</v>
      </c>
      <c r="CM821" t="s">
        <v>12623</v>
      </c>
      <c r="CN821" t="s">
        <v>12518</v>
      </c>
      <c r="CO821" t="s">
        <v>12564</v>
      </c>
      <c r="CP821" t="s">
        <v>12605</v>
      </c>
      <c r="CQ821" t="s">
        <v>12490</v>
      </c>
      <c r="CR821" t="s">
        <v>12493</v>
      </c>
      <c r="CS821" t="s">
        <v>12475</v>
      </c>
    </row>
    <row r="822" spans="1:97" hidden="1" x14ac:dyDescent="0.25">
      <c r="A822">
        <v>821</v>
      </c>
      <c r="B822" t="s">
        <v>6706</v>
      </c>
      <c r="C822" t="s">
        <v>11984</v>
      </c>
      <c r="D822">
        <v>12</v>
      </c>
      <c r="E822">
        <v>48</v>
      </c>
      <c r="F822" t="s">
        <v>45</v>
      </c>
      <c r="G822">
        <v>1000</v>
      </c>
      <c r="H822" s="3">
        <f t="shared" si="288"/>
        <v>12000</v>
      </c>
      <c r="I822" s="3">
        <f t="shared" si="289"/>
        <v>48000</v>
      </c>
      <c r="J822">
        <v>1</v>
      </c>
      <c r="K822" s="3" t="str">
        <f t="shared" si="291"/>
        <v>Yes</v>
      </c>
      <c r="L822" s="3" t="str">
        <f t="shared" si="292"/>
        <v>with rating</v>
      </c>
      <c r="M822" s="3">
        <f t="shared" si="293"/>
        <v>1</v>
      </c>
      <c r="N822" s="3" t="str">
        <f t="shared" si="294"/>
        <v>Above average</v>
      </c>
      <c r="O822" s="3">
        <f t="shared" si="295"/>
        <v>0</v>
      </c>
      <c r="P822" s="3">
        <f t="shared" si="296"/>
        <v>0</v>
      </c>
      <c r="Q822" s="3">
        <f t="shared" si="297"/>
        <v>0</v>
      </c>
      <c r="R822" s="3">
        <f t="shared" si="298"/>
        <v>0</v>
      </c>
      <c r="S822" s="3">
        <f t="shared" si="299"/>
        <v>1</v>
      </c>
      <c r="T822" s="3">
        <f t="shared" si="300"/>
        <v>0</v>
      </c>
      <c r="U822" s="3" t="str">
        <f t="shared" si="301"/>
        <v>Very good</v>
      </c>
      <c r="V822">
        <v>3.98</v>
      </c>
      <c r="W822">
        <v>131</v>
      </c>
      <c r="X822">
        <v>64</v>
      </c>
      <c r="Y822" s="8">
        <f t="shared" si="302"/>
        <v>0.48854961832061067</v>
      </c>
      <c r="Z822">
        <v>29</v>
      </c>
      <c r="AA822">
        <v>21</v>
      </c>
      <c r="AB822">
        <v>6</v>
      </c>
      <c r="AC822">
        <v>11</v>
      </c>
      <c r="AD822" s="9">
        <f t="shared" si="303"/>
        <v>8.3969465648854963E-2</v>
      </c>
      <c r="AE822">
        <v>0</v>
      </c>
      <c r="AF822">
        <v>0</v>
      </c>
      <c r="AG822" s="3" t="str">
        <f t="shared" si="304"/>
        <v>No</v>
      </c>
      <c r="AH822">
        <v>0</v>
      </c>
      <c r="AI822" s="3" t="str">
        <f t="shared" si="305"/>
        <v>No</v>
      </c>
      <c r="AJ822">
        <v>0</v>
      </c>
      <c r="AK822" s="3" t="str">
        <f t="shared" si="306"/>
        <v>No</v>
      </c>
      <c r="AL822" t="s">
        <v>11985</v>
      </c>
      <c r="AM822" t="s">
        <v>741</v>
      </c>
      <c r="AN822" t="s">
        <v>96</v>
      </c>
      <c r="AO822">
        <v>50</v>
      </c>
      <c r="AP822" s="6" t="s">
        <v>12443</v>
      </c>
      <c r="AQ822">
        <v>3</v>
      </c>
      <c r="AR822">
        <v>0</v>
      </c>
      <c r="AS822" s="3" t="str">
        <f t="shared" si="307"/>
        <v>No</v>
      </c>
      <c r="AT822">
        <v>43</v>
      </c>
      <c r="AU822">
        <v>50</v>
      </c>
      <c r="AV822" t="str">
        <f t="shared" si="308"/>
        <v>No</v>
      </c>
      <c r="AY822" t="s">
        <v>51</v>
      </c>
      <c r="AZ822" s="6" t="s">
        <v>2657</v>
      </c>
      <c r="BA822" t="s">
        <v>2658</v>
      </c>
      <c r="BB822" t="s">
        <v>2659</v>
      </c>
      <c r="BC822" s="3" t="str">
        <f t="shared" si="309"/>
        <v>with rating</v>
      </c>
      <c r="BD822">
        <v>42919</v>
      </c>
      <c r="BE822" s="3">
        <v>87</v>
      </c>
      <c r="BF822" s="8">
        <f t="shared" si="310"/>
        <v>0.87</v>
      </c>
      <c r="BG822" s="5">
        <f t="shared" si="290"/>
        <v>37339.53</v>
      </c>
      <c r="BH822">
        <v>4.1059670542184099</v>
      </c>
      <c r="BI822" t="s">
        <v>2660</v>
      </c>
      <c r="BJ822">
        <v>0</v>
      </c>
      <c r="BK822" s="3" t="str">
        <f t="shared" si="311"/>
        <v>No</v>
      </c>
      <c r="BM822" t="s">
        <v>6709</v>
      </c>
      <c r="BN822" t="s">
        <v>6710</v>
      </c>
      <c r="BO822" t="s">
        <v>6711</v>
      </c>
      <c r="BP822" t="s">
        <v>58</v>
      </c>
      <c r="BQ822" t="s">
        <v>59</v>
      </c>
      <c r="BR822" t="s">
        <v>11985</v>
      </c>
      <c r="BS822" t="s">
        <v>12482</v>
      </c>
      <c r="BT822" t="s">
        <v>12519</v>
      </c>
      <c r="BU822" t="s">
        <v>12486</v>
      </c>
      <c r="BV822" t="s">
        <v>13141</v>
      </c>
      <c r="BW822" t="s">
        <v>12487</v>
      </c>
      <c r="BX822" t="s">
        <v>12463</v>
      </c>
      <c r="BY822" t="s">
        <v>12459</v>
      </c>
      <c r="BZ822" t="s">
        <v>12505</v>
      </c>
      <c r="CA822" t="s">
        <v>13790</v>
      </c>
      <c r="CB822" t="s">
        <v>14223</v>
      </c>
      <c r="CC822" t="s">
        <v>12543</v>
      </c>
      <c r="CD822" t="s">
        <v>12466</v>
      </c>
      <c r="CE822" t="s">
        <v>12581</v>
      </c>
      <c r="CF822" t="s">
        <v>12599</v>
      </c>
      <c r="CG822" t="s">
        <v>12738</v>
      </c>
      <c r="CH822" t="s">
        <v>12582</v>
      </c>
      <c r="CI822" t="s">
        <v>12515</v>
      </c>
      <c r="CJ822" t="s">
        <v>12758</v>
      </c>
      <c r="CK822" t="s">
        <v>14224</v>
      </c>
      <c r="CL822" t="s">
        <v>13387</v>
      </c>
      <c r="CM822" t="s">
        <v>12669</v>
      </c>
      <c r="CN822" t="s">
        <v>12548</v>
      </c>
      <c r="CO822" t="s">
        <v>12492</v>
      </c>
      <c r="CP822" t="s">
        <v>12475</v>
      </c>
      <c r="CQ822" t="s">
        <v>12566</v>
      </c>
    </row>
    <row r="823" spans="1:97" hidden="1" x14ac:dyDescent="0.25">
      <c r="A823">
        <v>822</v>
      </c>
      <c r="B823" t="s">
        <v>6712</v>
      </c>
      <c r="C823" t="s">
        <v>6713</v>
      </c>
      <c r="D823">
        <v>5.65</v>
      </c>
      <c r="E823">
        <v>33</v>
      </c>
      <c r="F823" t="s">
        <v>45</v>
      </c>
      <c r="G823">
        <v>1000</v>
      </c>
      <c r="H823" s="3">
        <f t="shared" si="288"/>
        <v>5650</v>
      </c>
      <c r="I823" s="3">
        <f t="shared" si="289"/>
        <v>33000</v>
      </c>
      <c r="J823">
        <v>0</v>
      </c>
      <c r="K823" s="3" t="str">
        <f t="shared" si="291"/>
        <v>No</v>
      </c>
      <c r="L823" s="3" t="str">
        <f t="shared" si="292"/>
        <v>with rating</v>
      </c>
      <c r="M823" s="3">
        <f t="shared" si="293"/>
        <v>1</v>
      </c>
      <c r="N823" s="3" t="str">
        <f t="shared" si="294"/>
        <v>Below average</v>
      </c>
      <c r="O823" s="3">
        <f t="shared" si="295"/>
        <v>0</v>
      </c>
      <c r="P823" s="3">
        <f t="shared" si="296"/>
        <v>0</v>
      </c>
      <c r="Q823" s="3">
        <f t="shared" si="297"/>
        <v>0</v>
      </c>
      <c r="R823" s="3">
        <f t="shared" si="298"/>
        <v>1</v>
      </c>
      <c r="S823" s="3">
        <f t="shared" si="299"/>
        <v>0</v>
      </c>
      <c r="T823" s="3">
        <f t="shared" si="300"/>
        <v>0</v>
      </c>
      <c r="U823" s="3" t="str">
        <f t="shared" si="301"/>
        <v>Good</v>
      </c>
      <c r="V823">
        <v>3.39</v>
      </c>
      <c r="W823">
        <v>192</v>
      </c>
      <c r="X823">
        <v>67</v>
      </c>
      <c r="Y823" s="8">
        <f t="shared" si="302"/>
        <v>0.34895833333333331</v>
      </c>
      <c r="Z823">
        <v>34</v>
      </c>
      <c r="AA823">
        <v>34</v>
      </c>
      <c r="AB823">
        <v>20</v>
      </c>
      <c r="AC823">
        <v>37</v>
      </c>
      <c r="AD823" s="9">
        <f t="shared" si="303"/>
        <v>0.19270833333333334</v>
      </c>
      <c r="AE823">
        <v>0</v>
      </c>
      <c r="AF823">
        <v>0</v>
      </c>
      <c r="AG823" s="3" t="str">
        <f t="shared" si="304"/>
        <v>No</v>
      </c>
      <c r="AH823">
        <v>0</v>
      </c>
      <c r="AI823" s="3" t="str">
        <f t="shared" si="305"/>
        <v>No</v>
      </c>
      <c r="AJ823">
        <v>0</v>
      </c>
      <c r="AK823" s="3" t="str">
        <f t="shared" si="306"/>
        <v>No</v>
      </c>
      <c r="AL823" t="s">
        <v>6714</v>
      </c>
      <c r="AM823" t="s">
        <v>283</v>
      </c>
      <c r="AN823" t="s">
        <v>48</v>
      </c>
      <c r="AO823">
        <v>50</v>
      </c>
      <c r="AP823" s="6" t="s">
        <v>12443</v>
      </c>
      <c r="AQ823">
        <v>2</v>
      </c>
      <c r="AR823">
        <v>0</v>
      </c>
      <c r="AS823" s="3" t="str">
        <f t="shared" si="307"/>
        <v>No</v>
      </c>
      <c r="AT823">
        <v>41</v>
      </c>
      <c r="AU823">
        <v>50</v>
      </c>
      <c r="AV823" t="str">
        <f t="shared" si="308"/>
        <v>Yes</v>
      </c>
      <c r="AW823">
        <v>1</v>
      </c>
      <c r="AX823" t="s">
        <v>12445</v>
      </c>
      <c r="AY823" t="s">
        <v>51</v>
      </c>
      <c r="AZ823" s="6" t="s">
        <v>6715</v>
      </c>
      <c r="BA823" t="s">
        <v>6715</v>
      </c>
      <c r="BB823" t="s">
        <v>6716</v>
      </c>
      <c r="BC823" s="3" t="str">
        <f t="shared" si="309"/>
        <v>with rating</v>
      </c>
      <c r="BD823">
        <v>37956</v>
      </c>
      <c r="BE823" s="3">
        <v>0</v>
      </c>
      <c r="BF823" s="8">
        <f t="shared" si="310"/>
        <v>0</v>
      </c>
      <c r="BG823" s="5">
        <f t="shared" si="290"/>
        <v>0</v>
      </c>
      <c r="BH823">
        <v>4.0303772789545702</v>
      </c>
      <c r="BI823" t="s">
        <v>6717</v>
      </c>
      <c r="BJ823">
        <v>0</v>
      </c>
      <c r="BK823" s="3" t="str">
        <f t="shared" si="311"/>
        <v>No</v>
      </c>
      <c r="BM823" t="s">
        <v>6718</v>
      </c>
      <c r="BN823" t="s">
        <v>6719</v>
      </c>
      <c r="BO823" t="s">
        <v>6720</v>
      </c>
      <c r="BP823" t="s">
        <v>58</v>
      </c>
      <c r="BQ823" t="s">
        <v>59</v>
      </c>
      <c r="BR823" t="s">
        <v>6714</v>
      </c>
      <c r="BS823" t="s">
        <v>12672</v>
      </c>
      <c r="BT823" t="s">
        <v>12573</v>
      </c>
      <c r="BU823" t="s">
        <v>12459</v>
      </c>
      <c r="BV823" t="s">
        <v>12865</v>
      </c>
      <c r="BW823" t="s">
        <v>12827</v>
      </c>
      <c r="BX823" t="s">
        <v>12714</v>
      </c>
      <c r="BY823" t="s">
        <v>14225</v>
      </c>
      <c r="BZ823" t="s">
        <v>12554</v>
      </c>
      <c r="CA823" t="s">
        <v>12575</v>
      </c>
      <c r="CB823" t="s">
        <v>12648</v>
      </c>
      <c r="CC823" t="s">
        <v>12463</v>
      </c>
      <c r="CD823" t="s">
        <v>12632</v>
      </c>
      <c r="CE823" t="s">
        <v>12639</v>
      </c>
      <c r="CF823" t="s">
        <v>12493</v>
      </c>
      <c r="CG823" t="s">
        <v>12725</v>
      </c>
      <c r="CH823" t="s">
        <v>12728</v>
      </c>
      <c r="CI823" t="s">
        <v>12515</v>
      </c>
      <c r="CJ823" t="s">
        <v>12680</v>
      </c>
      <c r="CK823" t="s">
        <v>12727</v>
      </c>
      <c r="CL823" t="s">
        <v>12473</v>
      </c>
      <c r="CM823" t="s">
        <v>12607</v>
      </c>
      <c r="CN823" t="s">
        <v>13718</v>
      </c>
      <c r="CO823" t="s">
        <v>12466</v>
      </c>
      <c r="CP823" t="s">
        <v>14226</v>
      </c>
      <c r="CQ823" t="s">
        <v>12601</v>
      </c>
      <c r="CR823" t="s">
        <v>12626</v>
      </c>
    </row>
    <row r="824" spans="1:97" hidden="1" x14ac:dyDescent="0.25">
      <c r="A824">
        <v>823</v>
      </c>
      <c r="B824" t="s">
        <v>6721</v>
      </c>
      <c r="C824" t="s">
        <v>11986</v>
      </c>
      <c r="D824">
        <v>11</v>
      </c>
      <c r="E824">
        <v>11</v>
      </c>
      <c r="F824" t="s">
        <v>45</v>
      </c>
      <c r="G824">
        <v>1000</v>
      </c>
      <c r="H824" s="3">
        <f t="shared" si="288"/>
        <v>11000</v>
      </c>
      <c r="I824" s="3">
        <f t="shared" si="289"/>
        <v>11000</v>
      </c>
      <c r="J824">
        <v>0</v>
      </c>
      <c r="K824" s="3" t="str">
        <f t="shared" si="291"/>
        <v>No</v>
      </c>
      <c r="L824" s="3" t="str">
        <f t="shared" si="292"/>
        <v>with rating</v>
      </c>
      <c r="M824" s="3">
        <f t="shared" si="293"/>
        <v>1</v>
      </c>
      <c r="N824" s="3" t="str">
        <f t="shared" si="294"/>
        <v>Above average</v>
      </c>
      <c r="O824" s="3">
        <f t="shared" si="295"/>
        <v>0</v>
      </c>
      <c r="P824" s="3">
        <f t="shared" si="296"/>
        <v>0</v>
      </c>
      <c r="Q824" s="3">
        <f t="shared" si="297"/>
        <v>0</v>
      </c>
      <c r="R824" s="3">
        <f t="shared" si="298"/>
        <v>0</v>
      </c>
      <c r="S824" s="3">
        <f t="shared" si="299"/>
        <v>1</v>
      </c>
      <c r="T824" s="3">
        <f t="shared" si="300"/>
        <v>0</v>
      </c>
      <c r="U824" s="3" t="str">
        <f t="shared" si="301"/>
        <v>Very good</v>
      </c>
      <c r="V824">
        <v>4.46</v>
      </c>
      <c r="W824">
        <v>217</v>
      </c>
      <c r="X824">
        <v>147</v>
      </c>
      <c r="Y824" s="8">
        <f t="shared" si="302"/>
        <v>0.67741935483870963</v>
      </c>
      <c r="Z824">
        <v>40</v>
      </c>
      <c r="AA824">
        <v>18</v>
      </c>
      <c r="AB824">
        <v>6</v>
      </c>
      <c r="AC824">
        <v>6</v>
      </c>
      <c r="AD824" s="9">
        <f t="shared" si="303"/>
        <v>2.7649769585253458E-2</v>
      </c>
      <c r="AE824">
        <v>1</v>
      </c>
      <c r="AF824">
        <v>0</v>
      </c>
      <c r="AG824" s="3" t="str">
        <f t="shared" si="304"/>
        <v>No</v>
      </c>
      <c r="AH824">
        <v>1</v>
      </c>
      <c r="AI824" s="3" t="str">
        <f t="shared" si="305"/>
        <v>Yes</v>
      </c>
      <c r="AJ824">
        <v>0</v>
      </c>
      <c r="AK824" s="3" t="str">
        <f t="shared" si="306"/>
        <v>No</v>
      </c>
      <c r="AL824" t="s">
        <v>11987</v>
      </c>
      <c r="AM824" t="s">
        <v>3831</v>
      </c>
      <c r="AN824" t="s">
        <v>48</v>
      </c>
      <c r="AO824">
        <v>50</v>
      </c>
      <c r="AP824" s="6" t="s">
        <v>12443</v>
      </c>
      <c r="AQ824">
        <v>3</v>
      </c>
      <c r="AR824">
        <v>0</v>
      </c>
      <c r="AS824" s="3" t="str">
        <f t="shared" si="307"/>
        <v>No</v>
      </c>
      <c r="AT824">
        <v>41</v>
      </c>
      <c r="AU824">
        <v>50</v>
      </c>
      <c r="AV824" t="str">
        <f t="shared" si="308"/>
        <v>No</v>
      </c>
      <c r="AY824" t="s">
        <v>51</v>
      </c>
      <c r="AZ824" s="6" t="s">
        <v>6724</v>
      </c>
      <c r="BA824" t="s">
        <v>6725</v>
      </c>
      <c r="BB824" t="s">
        <v>6726</v>
      </c>
      <c r="BC824" s="3" t="str">
        <f t="shared" si="309"/>
        <v>with rating</v>
      </c>
      <c r="BD824">
        <v>9002</v>
      </c>
      <c r="BE824" s="3">
        <v>85</v>
      </c>
      <c r="BF824" s="8">
        <f t="shared" si="310"/>
        <v>0.85</v>
      </c>
      <c r="BG824" s="5">
        <f t="shared" si="290"/>
        <v>7651.7</v>
      </c>
      <c r="BH824">
        <v>4.0146634081315202</v>
      </c>
      <c r="BI824" t="s">
        <v>6727</v>
      </c>
      <c r="BJ824">
        <v>1</v>
      </c>
      <c r="BK824" s="3" t="str">
        <f t="shared" si="311"/>
        <v>Yes</v>
      </c>
      <c r="BL824" t="s">
        <v>6728</v>
      </c>
      <c r="BM824" t="s">
        <v>6729</v>
      </c>
      <c r="BN824" t="s">
        <v>6730</v>
      </c>
      <c r="BO824" t="s">
        <v>6731</v>
      </c>
      <c r="BP824" t="s">
        <v>58</v>
      </c>
      <c r="BQ824" t="s">
        <v>59</v>
      </c>
      <c r="BR824" t="s">
        <v>11987</v>
      </c>
      <c r="BS824" t="s">
        <v>12458</v>
      </c>
      <c r="BT824" t="s">
        <v>12519</v>
      </c>
      <c r="BU824" t="s">
        <v>12496</v>
      </c>
      <c r="BV824" t="s">
        <v>12607</v>
      </c>
      <c r="BW824" t="s">
        <v>12473</v>
      </c>
      <c r="BX824" t="s">
        <v>12576</v>
      </c>
      <c r="BY824" t="s">
        <v>12463</v>
      </c>
      <c r="BZ824" t="s">
        <v>12459</v>
      </c>
      <c r="CA824" t="s">
        <v>12632</v>
      </c>
      <c r="CB824" t="s">
        <v>12633</v>
      </c>
      <c r="CC824" t="s">
        <v>12582</v>
      </c>
      <c r="CD824" t="s">
        <v>12554</v>
      </c>
      <c r="CE824" t="s">
        <v>12466</v>
      </c>
      <c r="CF824" t="s">
        <v>14227</v>
      </c>
      <c r="CG824" t="s">
        <v>12475</v>
      </c>
      <c r="CH824" t="s">
        <v>12557</v>
      </c>
      <c r="CI824" t="s">
        <v>12558</v>
      </c>
      <c r="CJ824" t="s">
        <v>13338</v>
      </c>
      <c r="CK824" t="s">
        <v>12663</v>
      </c>
      <c r="CL824" t="s">
        <v>14228</v>
      </c>
      <c r="CM824" t="s">
        <v>12492</v>
      </c>
      <c r="CN824" t="s">
        <v>13066</v>
      </c>
    </row>
    <row r="825" spans="1:97" hidden="1" x14ac:dyDescent="0.25">
      <c r="A825">
        <v>824</v>
      </c>
      <c r="B825" t="s">
        <v>6732</v>
      </c>
      <c r="C825" t="s">
        <v>6733</v>
      </c>
      <c r="D825">
        <v>12</v>
      </c>
      <c r="E825">
        <v>11</v>
      </c>
      <c r="F825" t="s">
        <v>45</v>
      </c>
      <c r="G825">
        <v>1000</v>
      </c>
      <c r="H825" s="3">
        <f t="shared" si="288"/>
        <v>12000</v>
      </c>
      <c r="I825" s="3">
        <f t="shared" si="289"/>
        <v>11000</v>
      </c>
      <c r="J825">
        <v>0</v>
      </c>
      <c r="K825" s="3" t="str">
        <f t="shared" si="291"/>
        <v>No</v>
      </c>
      <c r="L825" s="3" t="str">
        <f t="shared" si="292"/>
        <v>with rating</v>
      </c>
      <c r="M825" s="3">
        <f t="shared" si="293"/>
        <v>1</v>
      </c>
      <c r="N825" s="3" t="str">
        <f t="shared" si="294"/>
        <v>Above average</v>
      </c>
      <c r="O825" s="3">
        <f t="shared" si="295"/>
        <v>0</v>
      </c>
      <c r="P825" s="3">
        <f t="shared" si="296"/>
        <v>0</v>
      </c>
      <c r="Q825" s="3">
        <f t="shared" si="297"/>
        <v>0</v>
      </c>
      <c r="R825" s="3">
        <f t="shared" si="298"/>
        <v>0</v>
      </c>
      <c r="S825" s="3">
        <f t="shared" si="299"/>
        <v>1</v>
      </c>
      <c r="T825" s="3">
        <f t="shared" si="300"/>
        <v>0</v>
      </c>
      <c r="U825" s="3" t="str">
        <f t="shared" si="301"/>
        <v>Very good</v>
      </c>
      <c r="V825">
        <v>3.82</v>
      </c>
      <c r="W825">
        <v>428</v>
      </c>
      <c r="X825">
        <v>189</v>
      </c>
      <c r="Y825" s="8">
        <f t="shared" si="302"/>
        <v>0.44158878504672899</v>
      </c>
      <c r="Z825">
        <v>101</v>
      </c>
      <c r="AA825">
        <v>59</v>
      </c>
      <c r="AB825">
        <v>30</v>
      </c>
      <c r="AC825">
        <v>49</v>
      </c>
      <c r="AD825" s="9">
        <f t="shared" si="303"/>
        <v>0.11448598130841121</v>
      </c>
      <c r="AE825">
        <v>0</v>
      </c>
      <c r="AF825">
        <v>0</v>
      </c>
      <c r="AG825" s="3" t="str">
        <f t="shared" si="304"/>
        <v>No</v>
      </c>
      <c r="AH825">
        <v>0</v>
      </c>
      <c r="AI825" s="3" t="str">
        <f t="shared" si="305"/>
        <v>No</v>
      </c>
      <c r="AJ825">
        <v>0</v>
      </c>
      <c r="AK825" s="3" t="str">
        <f t="shared" si="306"/>
        <v>No</v>
      </c>
      <c r="AL825" t="s">
        <v>6734</v>
      </c>
      <c r="AM825" t="s">
        <v>193</v>
      </c>
      <c r="AN825" t="s">
        <v>96</v>
      </c>
      <c r="AO825">
        <v>50</v>
      </c>
      <c r="AP825" s="6" t="s">
        <v>12443</v>
      </c>
      <c r="AQ825">
        <v>3</v>
      </c>
      <c r="AR825">
        <v>0</v>
      </c>
      <c r="AS825" s="3" t="str">
        <f t="shared" si="307"/>
        <v>No</v>
      </c>
      <c r="AT825">
        <v>41</v>
      </c>
      <c r="AU825">
        <v>50</v>
      </c>
      <c r="AV825" t="str">
        <f t="shared" si="308"/>
        <v>Yes</v>
      </c>
      <c r="AW825">
        <v>1</v>
      </c>
      <c r="AX825" t="s">
        <v>12445</v>
      </c>
      <c r="AY825" t="s">
        <v>51</v>
      </c>
      <c r="AZ825" s="6" t="s">
        <v>6735</v>
      </c>
      <c r="BA825" t="s">
        <v>6736</v>
      </c>
      <c r="BB825" t="s">
        <v>6737</v>
      </c>
      <c r="BC825" s="3" t="str">
        <f t="shared" si="309"/>
        <v>with rating</v>
      </c>
      <c r="BD825">
        <v>18831</v>
      </c>
      <c r="BE825" s="3">
        <v>0</v>
      </c>
      <c r="BF825" s="8">
        <f t="shared" si="310"/>
        <v>0</v>
      </c>
      <c r="BG825" s="5">
        <f t="shared" si="290"/>
        <v>0</v>
      </c>
      <c r="BH825">
        <v>3.9788646380967498</v>
      </c>
      <c r="BI825" t="s">
        <v>6738</v>
      </c>
      <c r="BJ825">
        <v>1</v>
      </c>
      <c r="BK825" s="3" t="str">
        <f t="shared" si="311"/>
        <v>Yes</v>
      </c>
      <c r="BL825" t="s">
        <v>6739</v>
      </c>
      <c r="BM825" t="s">
        <v>6740</v>
      </c>
      <c r="BN825" t="s">
        <v>6741</v>
      </c>
      <c r="BO825" t="s">
        <v>6742</v>
      </c>
      <c r="BP825" t="s">
        <v>58</v>
      </c>
      <c r="BQ825" t="s">
        <v>59</v>
      </c>
      <c r="BR825" t="s">
        <v>6734</v>
      </c>
      <c r="BS825" t="s">
        <v>12482</v>
      </c>
      <c r="BT825" t="s">
        <v>12859</v>
      </c>
      <c r="BU825" t="s">
        <v>12459</v>
      </c>
      <c r="BV825" t="s">
        <v>12582</v>
      </c>
      <c r="BW825" t="s">
        <v>12580</v>
      </c>
      <c r="BX825" t="s">
        <v>12458</v>
      </c>
      <c r="BY825" t="s">
        <v>12508</v>
      </c>
      <c r="BZ825" t="s">
        <v>12473</v>
      </c>
      <c r="CA825" t="s">
        <v>12527</v>
      </c>
      <c r="CB825" t="s">
        <v>12563</v>
      </c>
      <c r="CC825" t="s">
        <v>12576</v>
      </c>
      <c r="CD825" t="s">
        <v>12703</v>
      </c>
      <c r="CE825" t="s">
        <v>12463</v>
      </c>
      <c r="CF825" t="s">
        <v>12564</v>
      </c>
      <c r="CG825" t="s">
        <v>12489</v>
      </c>
      <c r="CH825" t="s">
        <v>12486</v>
      </c>
      <c r="CI825" t="s">
        <v>12492</v>
      </c>
      <c r="CJ825" t="s">
        <v>12487</v>
      </c>
      <c r="CK825" t="s">
        <v>12554</v>
      </c>
      <c r="CL825" t="s">
        <v>12466</v>
      </c>
      <c r="CM825" t="s">
        <v>12475</v>
      </c>
    </row>
    <row r="826" spans="1:97" hidden="1" x14ac:dyDescent="0.25">
      <c r="A826">
        <v>825</v>
      </c>
      <c r="B826" t="s">
        <v>6057</v>
      </c>
      <c r="C826" t="s">
        <v>6058</v>
      </c>
      <c r="D826">
        <v>5.74</v>
      </c>
      <c r="E826">
        <v>5</v>
      </c>
      <c r="F826" t="s">
        <v>45</v>
      </c>
      <c r="G826">
        <v>10000</v>
      </c>
      <c r="H826" s="3">
        <f t="shared" si="288"/>
        <v>57400</v>
      </c>
      <c r="I826" s="3">
        <f t="shared" si="289"/>
        <v>50000</v>
      </c>
      <c r="J826">
        <v>1</v>
      </c>
      <c r="K826" s="3" t="str">
        <f t="shared" si="291"/>
        <v>Yes</v>
      </c>
      <c r="L826" s="3" t="str">
        <f t="shared" si="292"/>
        <v>with rating</v>
      </c>
      <c r="M826" s="3">
        <f t="shared" si="293"/>
        <v>1</v>
      </c>
      <c r="N826" s="3" t="str">
        <f t="shared" si="294"/>
        <v>Below average</v>
      </c>
      <c r="O826" s="3">
        <f t="shared" si="295"/>
        <v>0</v>
      </c>
      <c r="P826" s="3">
        <f t="shared" si="296"/>
        <v>0</v>
      </c>
      <c r="Q826" s="3">
        <f t="shared" si="297"/>
        <v>0</v>
      </c>
      <c r="R826" s="3">
        <f t="shared" si="298"/>
        <v>0</v>
      </c>
      <c r="S826" s="3">
        <f t="shared" si="299"/>
        <v>1</v>
      </c>
      <c r="T826" s="3">
        <f t="shared" si="300"/>
        <v>0</v>
      </c>
      <c r="U826" s="3" t="str">
        <f t="shared" si="301"/>
        <v>Very good</v>
      </c>
      <c r="V826">
        <v>3.61</v>
      </c>
      <c r="W826">
        <v>2366</v>
      </c>
      <c r="X826">
        <v>981</v>
      </c>
      <c r="Y826" s="8">
        <f t="shared" si="302"/>
        <v>0.41462383770076078</v>
      </c>
      <c r="Z826">
        <v>434</v>
      </c>
      <c r="AA826">
        <v>368</v>
      </c>
      <c r="AB826">
        <v>220</v>
      </c>
      <c r="AC826">
        <v>363</v>
      </c>
      <c r="AD826" s="9">
        <f t="shared" si="303"/>
        <v>0.15342349957734572</v>
      </c>
      <c r="AE826">
        <v>0</v>
      </c>
      <c r="AF826">
        <v>0</v>
      </c>
      <c r="AG826" s="3" t="str">
        <f t="shared" si="304"/>
        <v>No</v>
      </c>
      <c r="AH826">
        <v>0</v>
      </c>
      <c r="AI826" s="3" t="str">
        <f t="shared" si="305"/>
        <v>No</v>
      </c>
      <c r="AJ826">
        <v>0</v>
      </c>
      <c r="AK826" s="3" t="str">
        <f t="shared" si="306"/>
        <v>No</v>
      </c>
      <c r="AL826" t="s">
        <v>6059</v>
      </c>
      <c r="AM826" t="s">
        <v>47</v>
      </c>
      <c r="AN826" t="s">
        <v>48</v>
      </c>
      <c r="AO826">
        <v>1</v>
      </c>
      <c r="AP826" s="6" t="s">
        <v>12443</v>
      </c>
      <c r="AQ826">
        <v>1</v>
      </c>
      <c r="AR826">
        <v>0</v>
      </c>
      <c r="AS826" s="3" t="str">
        <f t="shared" si="307"/>
        <v>No</v>
      </c>
      <c r="AT826">
        <v>50</v>
      </c>
      <c r="AU826">
        <v>50</v>
      </c>
      <c r="AV826" t="str">
        <f t="shared" si="308"/>
        <v>Yes</v>
      </c>
      <c r="AW826">
        <v>1</v>
      </c>
      <c r="AX826" t="s">
        <v>12445</v>
      </c>
      <c r="AY826" t="s">
        <v>51</v>
      </c>
      <c r="AZ826" s="6" t="s">
        <v>1431</v>
      </c>
      <c r="BA826" t="s">
        <v>1431</v>
      </c>
      <c r="BB826" t="s">
        <v>6060</v>
      </c>
      <c r="BC826" s="3" t="str">
        <f t="shared" si="309"/>
        <v>with rating</v>
      </c>
      <c r="BD826">
        <v>59903</v>
      </c>
      <c r="BE826" s="3">
        <v>88</v>
      </c>
      <c r="BF826" s="8">
        <f t="shared" si="310"/>
        <v>0.88</v>
      </c>
      <c r="BG826" s="5">
        <f t="shared" si="290"/>
        <v>52714.64</v>
      </c>
      <c r="BH826">
        <v>4.15366509189856</v>
      </c>
      <c r="BI826" t="s">
        <v>1433</v>
      </c>
      <c r="BJ826">
        <v>1</v>
      </c>
      <c r="BK826" s="3" t="str">
        <f t="shared" si="311"/>
        <v>Yes</v>
      </c>
      <c r="BL826" t="s">
        <v>1434</v>
      </c>
      <c r="BM826" t="s">
        <v>6061</v>
      </c>
      <c r="BN826" t="s">
        <v>6062</v>
      </c>
      <c r="BO826" t="s">
        <v>6063</v>
      </c>
      <c r="BP826" t="s">
        <v>58</v>
      </c>
      <c r="BQ826" t="s">
        <v>59</v>
      </c>
      <c r="BR826" t="s">
        <v>6059</v>
      </c>
      <c r="BS826" t="s">
        <v>12458</v>
      </c>
      <c r="BT826" t="s">
        <v>12459</v>
      </c>
      <c r="BU826" t="s">
        <v>12515</v>
      </c>
      <c r="BV826" t="s">
        <v>12766</v>
      </c>
      <c r="BW826" t="s">
        <v>12486</v>
      </c>
      <c r="BX826" t="s">
        <v>12524</v>
      </c>
      <c r="BY826" t="s">
        <v>12463</v>
      </c>
      <c r="BZ826" t="s">
        <v>12690</v>
      </c>
      <c r="CA826" t="s">
        <v>12563</v>
      </c>
      <c r="CB826" t="s">
        <v>12492</v>
      </c>
      <c r="CC826" t="s">
        <v>14113</v>
      </c>
      <c r="CD826" t="s">
        <v>12508</v>
      </c>
      <c r="CE826" t="s">
        <v>12466</v>
      </c>
      <c r="CF826" t="s">
        <v>12475</v>
      </c>
    </row>
    <row r="827" spans="1:97" hidden="1" x14ac:dyDescent="0.25">
      <c r="A827">
        <v>826</v>
      </c>
      <c r="B827" t="s">
        <v>6743</v>
      </c>
      <c r="C827" t="s">
        <v>6744</v>
      </c>
      <c r="D827">
        <v>9</v>
      </c>
      <c r="E827">
        <v>8</v>
      </c>
      <c r="F827" t="s">
        <v>45</v>
      </c>
      <c r="G827">
        <v>100</v>
      </c>
      <c r="H827" s="3">
        <f t="shared" si="288"/>
        <v>900</v>
      </c>
      <c r="I827" s="3">
        <f t="shared" si="289"/>
        <v>800</v>
      </c>
      <c r="J827">
        <v>1</v>
      </c>
      <c r="K827" s="3" t="str">
        <f t="shared" si="291"/>
        <v>Yes</v>
      </c>
      <c r="L827" s="3" t="str">
        <f t="shared" si="292"/>
        <v>with rating</v>
      </c>
      <c r="M827" s="3">
        <f t="shared" si="293"/>
        <v>1</v>
      </c>
      <c r="N827" s="3" t="str">
        <f t="shared" si="294"/>
        <v>Above average</v>
      </c>
      <c r="O827" s="3">
        <f t="shared" si="295"/>
        <v>0</v>
      </c>
      <c r="P827" s="3">
        <f t="shared" si="296"/>
        <v>0</v>
      </c>
      <c r="Q827" s="3">
        <f t="shared" si="297"/>
        <v>0</v>
      </c>
      <c r="R827" s="3">
        <f t="shared" si="298"/>
        <v>0</v>
      </c>
      <c r="S827" s="3">
        <f t="shared" si="299"/>
        <v>1</v>
      </c>
      <c r="T827" s="3">
        <f t="shared" si="300"/>
        <v>0</v>
      </c>
      <c r="U827" s="3" t="str">
        <f t="shared" si="301"/>
        <v>Very good</v>
      </c>
      <c r="V827">
        <v>4.13</v>
      </c>
      <c r="W827">
        <v>23</v>
      </c>
      <c r="X827">
        <v>13</v>
      </c>
      <c r="Y827" s="8">
        <f t="shared" si="302"/>
        <v>0.56521739130434778</v>
      </c>
      <c r="Z827">
        <v>4</v>
      </c>
      <c r="AA827">
        <v>4</v>
      </c>
      <c r="AB827">
        <v>0</v>
      </c>
      <c r="AC827">
        <v>2</v>
      </c>
      <c r="AD827" s="9">
        <f t="shared" si="303"/>
        <v>8.6956521739130432E-2</v>
      </c>
      <c r="AE827">
        <v>0</v>
      </c>
      <c r="AF827">
        <v>0</v>
      </c>
      <c r="AG827" s="3" t="str">
        <f t="shared" si="304"/>
        <v>No</v>
      </c>
      <c r="AH827">
        <v>0</v>
      </c>
      <c r="AI827" s="3" t="str">
        <f t="shared" si="305"/>
        <v>No</v>
      </c>
      <c r="AJ827">
        <v>0</v>
      </c>
      <c r="AK827" s="3" t="str">
        <f t="shared" si="306"/>
        <v>No</v>
      </c>
      <c r="AL827" t="s">
        <v>6745</v>
      </c>
      <c r="AM827" t="s">
        <v>85</v>
      </c>
      <c r="AN827">
        <v>33</v>
      </c>
      <c r="AO827">
        <v>3</v>
      </c>
      <c r="AP827" s="6" t="s">
        <v>12443</v>
      </c>
      <c r="AQ827">
        <v>3</v>
      </c>
      <c r="AR827">
        <v>0</v>
      </c>
      <c r="AS827" s="3" t="str">
        <f t="shared" si="307"/>
        <v>No</v>
      </c>
      <c r="AT827">
        <v>47</v>
      </c>
      <c r="AU827">
        <v>50</v>
      </c>
      <c r="AV827" t="str">
        <f t="shared" si="308"/>
        <v>No</v>
      </c>
      <c r="AY827" t="s">
        <v>51</v>
      </c>
      <c r="AZ827" s="6" t="s">
        <v>6746</v>
      </c>
      <c r="BA827" t="s">
        <v>6747</v>
      </c>
      <c r="BB827" t="s">
        <v>6748</v>
      </c>
      <c r="BC827" s="3" t="str">
        <f t="shared" si="309"/>
        <v>with rating</v>
      </c>
      <c r="BD827">
        <v>3769</v>
      </c>
      <c r="BE827" s="3">
        <v>0</v>
      </c>
      <c r="BF827" s="8">
        <f t="shared" si="310"/>
        <v>0</v>
      </c>
      <c r="BG827" s="5">
        <f t="shared" si="290"/>
        <v>0</v>
      </c>
      <c r="BH827">
        <v>4.2398514194746602</v>
      </c>
      <c r="BI827" t="s">
        <v>6749</v>
      </c>
      <c r="BJ827">
        <v>0</v>
      </c>
      <c r="BK827" s="3" t="str">
        <f t="shared" si="311"/>
        <v>No</v>
      </c>
      <c r="BM827" t="s">
        <v>6750</v>
      </c>
      <c r="BN827" t="s">
        <v>6751</v>
      </c>
      <c r="BO827" t="s">
        <v>6752</v>
      </c>
      <c r="BP827" t="s">
        <v>58</v>
      </c>
      <c r="BQ827" t="s">
        <v>59</v>
      </c>
      <c r="BR827" t="s">
        <v>6745</v>
      </c>
      <c r="BS827" t="s">
        <v>14229</v>
      </c>
      <c r="BT827" t="s">
        <v>13248</v>
      </c>
      <c r="BU827" t="s">
        <v>12999</v>
      </c>
      <c r="BV827" t="s">
        <v>14027</v>
      </c>
      <c r="BW827" t="s">
        <v>14230</v>
      </c>
      <c r="BX827" t="s">
        <v>13010</v>
      </c>
      <c r="BY827" t="s">
        <v>12463</v>
      </c>
      <c r="BZ827" t="s">
        <v>12459</v>
      </c>
      <c r="CA827" t="s">
        <v>12458</v>
      </c>
      <c r="CB827" t="s">
        <v>14231</v>
      </c>
    </row>
    <row r="828" spans="1:97" hidden="1" x14ac:dyDescent="0.25">
      <c r="A828">
        <v>827</v>
      </c>
      <c r="B828" t="s">
        <v>6753</v>
      </c>
      <c r="C828" t="s">
        <v>6754</v>
      </c>
      <c r="D828">
        <v>8</v>
      </c>
      <c r="E828">
        <v>58</v>
      </c>
      <c r="F828" t="s">
        <v>45</v>
      </c>
      <c r="G828">
        <v>5000</v>
      </c>
      <c r="H828" s="3">
        <f t="shared" si="288"/>
        <v>40000</v>
      </c>
      <c r="I828" s="3">
        <f t="shared" si="289"/>
        <v>290000</v>
      </c>
      <c r="J828">
        <v>0</v>
      </c>
      <c r="K828" s="3" t="str">
        <f t="shared" si="291"/>
        <v>No</v>
      </c>
      <c r="L828" s="3" t="str">
        <f t="shared" si="292"/>
        <v>with rating</v>
      </c>
      <c r="M828" s="3">
        <f t="shared" si="293"/>
        <v>1</v>
      </c>
      <c r="N828" s="3" t="str">
        <f t="shared" si="294"/>
        <v>Below average</v>
      </c>
      <c r="O828" s="3">
        <f t="shared" si="295"/>
        <v>0</v>
      </c>
      <c r="P828" s="3">
        <f t="shared" si="296"/>
        <v>0</v>
      </c>
      <c r="Q828" s="3">
        <f t="shared" si="297"/>
        <v>0</v>
      </c>
      <c r="R828" s="3">
        <f t="shared" si="298"/>
        <v>1</v>
      </c>
      <c r="S828" s="3">
        <f t="shared" si="299"/>
        <v>0</v>
      </c>
      <c r="T828" s="3">
        <f t="shared" si="300"/>
        <v>0</v>
      </c>
      <c r="U828" s="3" t="str">
        <f t="shared" si="301"/>
        <v>Good</v>
      </c>
      <c r="V828">
        <v>3.45</v>
      </c>
      <c r="W828">
        <v>920</v>
      </c>
      <c r="X828">
        <v>288</v>
      </c>
      <c r="Y828" s="8">
        <f t="shared" si="302"/>
        <v>0.31304347826086959</v>
      </c>
      <c r="Z828">
        <v>207</v>
      </c>
      <c r="AA828">
        <v>190</v>
      </c>
      <c r="AB828">
        <v>99</v>
      </c>
      <c r="AC828">
        <v>136</v>
      </c>
      <c r="AD828" s="9">
        <f t="shared" si="303"/>
        <v>0.14782608695652175</v>
      </c>
      <c r="AE828">
        <v>0</v>
      </c>
      <c r="AF828">
        <v>0</v>
      </c>
      <c r="AG828" s="3" t="str">
        <f t="shared" si="304"/>
        <v>No</v>
      </c>
      <c r="AH828">
        <v>0</v>
      </c>
      <c r="AI828" s="3" t="str">
        <f t="shared" si="305"/>
        <v>No</v>
      </c>
      <c r="AJ828">
        <v>0</v>
      </c>
      <c r="AK828" s="3" t="str">
        <f t="shared" si="306"/>
        <v>No</v>
      </c>
      <c r="AL828" t="s">
        <v>6755</v>
      </c>
      <c r="AM828" t="s">
        <v>63</v>
      </c>
      <c r="AN828" t="s">
        <v>96</v>
      </c>
      <c r="AO828">
        <v>5</v>
      </c>
      <c r="AP828" s="6" t="s">
        <v>12443</v>
      </c>
      <c r="AQ828">
        <v>3</v>
      </c>
      <c r="AR828">
        <v>0</v>
      </c>
      <c r="AS828" s="3" t="str">
        <f t="shared" si="307"/>
        <v>No</v>
      </c>
      <c r="AT828">
        <v>43</v>
      </c>
      <c r="AU828">
        <v>50</v>
      </c>
      <c r="AV828" t="str">
        <f t="shared" si="308"/>
        <v>No</v>
      </c>
      <c r="AY828" t="s">
        <v>51</v>
      </c>
      <c r="AZ828" s="6" t="s">
        <v>6756</v>
      </c>
      <c r="BA828" t="s">
        <v>6756</v>
      </c>
      <c r="BB828" t="s">
        <v>6757</v>
      </c>
      <c r="BC828" s="3" t="str">
        <f t="shared" si="309"/>
        <v>with rating</v>
      </c>
      <c r="BD828">
        <v>4632</v>
      </c>
      <c r="BE828" s="3">
        <v>89</v>
      </c>
      <c r="BF828" s="8">
        <f t="shared" si="310"/>
        <v>0.89</v>
      </c>
      <c r="BG828" s="5">
        <f t="shared" si="290"/>
        <v>4122.4799999999996</v>
      </c>
      <c r="BH828">
        <v>4.1927892918825496</v>
      </c>
      <c r="BI828" t="s">
        <v>6758</v>
      </c>
      <c r="BJ828">
        <v>0</v>
      </c>
      <c r="BK828" s="3" t="str">
        <f t="shared" si="311"/>
        <v>No</v>
      </c>
      <c r="BM828" t="s">
        <v>6759</v>
      </c>
      <c r="BN828" t="s">
        <v>6760</v>
      </c>
      <c r="BO828" t="s">
        <v>6761</v>
      </c>
      <c r="BP828" t="s">
        <v>58</v>
      </c>
      <c r="BQ828" t="s">
        <v>59</v>
      </c>
      <c r="BR828" t="s">
        <v>6755</v>
      </c>
      <c r="BS828" t="s">
        <v>12737</v>
      </c>
      <c r="BT828" t="s">
        <v>12458</v>
      </c>
      <c r="BU828" t="s">
        <v>12459</v>
      </c>
      <c r="BV828" t="s">
        <v>12849</v>
      </c>
      <c r="BW828" t="s">
        <v>12847</v>
      </c>
      <c r="BX828" t="s">
        <v>12508</v>
      </c>
      <c r="BY828" t="s">
        <v>12611</v>
      </c>
      <c r="BZ828" t="s">
        <v>12502</v>
      </c>
      <c r="CA828" t="s">
        <v>12612</v>
      </c>
      <c r="CB828" t="s">
        <v>12740</v>
      </c>
      <c r="CC828" t="s">
        <v>12613</v>
      </c>
      <c r="CD828" t="s">
        <v>12996</v>
      </c>
      <c r="CE828" t="s">
        <v>12475</v>
      </c>
      <c r="CF828" t="s">
        <v>12851</v>
      </c>
      <c r="CG828" t="s">
        <v>12463</v>
      </c>
      <c r="CH828" t="s">
        <v>12686</v>
      </c>
      <c r="CI828" t="s">
        <v>12614</v>
      </c>
    </row>
    <row r="829" spans="1:97" hidden="1" x14ac:dyDescent="0.25">
      <c r="A829">
        <v>828</v>
      </c>
      <c r="B829" t="s">
        <v>1982</v>
      </c>
      <c r="C829" t="s">
        <v>1983</v>
      </c>
      <c r="D829">
        <v>8</v>
      </c>
      <c r="E829">
        <v>17</v>
      </c>
      <c r="F829" t="s">
        <v>45</v>
      </c>
      <c r="G829">
        <v>1000</v>
      </c>
      <c r="H829" s="3">
        <f t="shared" si="288"/>
        <v>8000</v>
      </c>
      <c r="I829" s="3">
        <f t="shared" si="289"/>
        <v>17000</v>
      </c>
      <c r="J829">
        <v>1</v>
      </c>
      <c r="K829" s="3" t="str">
        <f t="shared" si="291"/>
        <v>Yes</v>
      </c>
      <c r="L829" s="3" t="str">
        <f t="shared" si="292"/>
        <v>with rating</v>
      </c>
      <c r="M829" s="3">
        <f t="shared" si="293"/>
        <v>1</v>
      </c>
      <c r="N829" s="3" t="str">
        <f t="shared" si="294"/>
        <v>Below average</v>
      </c>
      <c r="O829" s="3">
        <f t="shared" si="295"/>
        <v>0</v>
      </c>
      <c r="P829" s="3">
        <f t="shared" si="296"/>
        <v>0</v>
      </c>
      <c r="Q829" s="3">
        <f t="shared" si="297"/>
        <v>0</v>
      </c>
      <c r="R829" s="3">
        <f t="shared" si="298"/>
        <v>1</v>
      </c>
      <c r="S829" s="3">
        <f t="shared" si="299"/>
        <v>0</v>
      </c>
      <c r="T829" s="3">
        <f t="shared" si="300"/>
        <v>0</v>
      </c>
      <c r="U829" s="3" t="str">
        <f t="shared" si="301"/>
        <v>Good</v>
      </c>
      <c r="V829">
        <v>3.39</v>
      </c>
      <c r="W829">
        <v>219</v>
      </c>
      <c r="X829">
        <v>86</v>
      </c>
      <c r="Y829" s="8">
        <f t="shared" si="302"/>
        <v>0.39269406392694062</v>
      </c>
      <c r="Z829">
        <v>33</v>
      </c>
      <c r="AA829">
        <v>30</v>
      </c>
      <c r="AB829">
        <v>20</v>
      </c>
      <c r="AC829">
        <v>50</v>
      </c>
      <c r="AD829" s="9">
        <f t="shared" si="303"/>
        <v>0.22831050228310501</v>
      </c>
      <c r="AE829">
        <v>0</v>
      </c>
      <c r="AF829">
        <v>0</v>
      </c>
      <c r="AG829" s="3" t="str">
        <f t="shared" si="304"/>
        <v>No</v>
      </c>
      <c r="AH829">
        <v>0</v>
      </c>
      <c r="AI829" s="3" t="str">
        <f t="shared" si="305"/>
        <v>No</v>
      </c>
      <c r="AJ829">
        <v>0</v>
      </c>
      <c r="AK829" s="3" t="str">
        <f t="shared" si="306"/>
        <v>No</v>
      </c>
      <c r="AL829" t="s">
        <v>62</v>
      </c>
      <c r="AM829" t="s">
        <v>63</v>
      </c>
      <c r="AN829" t="s">
        <v>162</v>
      </c>
      <c r="AO829">
        <v>1</v>
      </c>
      <c r="AP829" s="6" t="s">
        <v>12443</v>
      </c>
      <c r="AQ829">
        <v>2</v>
      </c>
      <c r="AR829">
        <v>0</v>
      </c>
      <c r="AS829" s="3" t="str">
        <f t="shared" si="307"/>
        <v>No</v>
      </c>
      <c r="AT829">
        <v>41</v>
      </c>
      <c r="AU829">
        <v>50</v>
      </c>
      <c r="AV829" t="str">
        <f t="shared" si="308"/>
        <v>No</v>
      </c>
      <c r="AY829" t="s">
        <v>51</v>
      </c>
      <c r="AZ829" s="6" t="s">
        <v>3788</v>
      </c>
      <c r="BA829" t="s">
        <v>3789</v>
      </c>
      <c r="BB829" t="s">
        <v>4488</v>
      </c>
      <c r="BC829" s="3" t="str">
        <f t="shared" si="309"/>
        <v>with rating</v>
      </c>
      <c r="BD829">
        <v>73271</v>
      </c>
      <c r="BE829" s="3">
        <v>85</v>
      </c>
      <c r="BF829" s="8">
        <f t="shared" si="310"/>
        <v>0.85</v>
      </c>
      <c r="BG829" s="5">
        <f t="shared" si="290"/>
        <v>62280.35</v>
      </c>
      <c r="BH829">
        <v>3.9544430948124001</v>
      </c>
      <c r="BI829" t="s">
        <v>3791</v>
      </c>
      <c r="BJ829">
        <v>1</v>
      </c>
      <c r="BK829" s="3" t="str">
        <f t="shared" si="311"/>
        <v>Yes</v>
      </c>
      <c r="BL829" t="s">
        <v>3792</v>
      </c>
      <c r="BM829" t="s">
        <v>6762</v>
      </c>
      <c r="BN829" t="s">
        <v>6763</v>
      </c>
      <c r="BO829" t="s">
        <v>6764</v>
      </c>
      <c r="BP829" t="s">
        <v>58</v>
      </c>
      <c r="BQ829" t="s">
        <v>59</v>
      </c>
      <c r="BR829" t="s">
        <v>62</v>
      </c>
      <c r="BS829" t="s">
        <v>12482</v>
      </c>
      <c r="BT829" t="s">
        <v>12483</v>
      </c>
      <c r="BU829" t="s">
        <v>12458</v>
      </c>
      <c r="BV829" t="s">
        <v>12484</v>
      </c>
      <c r="BW829" t="s">
        <v>12485</v>
      </c>
      <c r="BX829" t="s">
        <v>12486</v>
      </c>
      <c r="BY829" t="s">
        <v>12487</v>
      </c>
      <c r="BZ829" t="s">
        <v>12463</v>
      </c>
      <c r="CA829" t="s">
        <v>12488</v>
      </c>
      <c r="CB829" t="s">
        <v>12489</v>
      </c>
      <c r="CC829" t="s">
        <v>12490</v>
      </c>
      <c r="CD829" t="s">
        <v>12491</v>
      </c>
      <c r="CE829" t="s">
        <v>12492</v>
      </c>
      <c r="CF829" t="s">
        <v>12493</v>
      </c>
      <c r="CG829" t="s">
        <v>12466</v>
      </c>
    </row>
    <row r="830" spans="1:97" hidden="1" x14ac:dyDescent="0.25">
      <c r="A830">
        <v>829</v>
      </c>
      <c r="B830" t="s">
        <v>6765</v>
      </c>
      <c r="C830" t="s">
        <v>6766</v>
      </c>
      <c r="D830">
        <v>5.79</v>
      </c>
      <c r="E830">
        <v>5</v>
      </c>
      <c r="F830" t="s">
        <v>45</v>
      </c>
      <c r="G830">
        <v>5000</v>
      </c>
      <c r="H830" s="3">
        <f t="shared" si="288"/>
        <v>28950</v>
      </c>
      <c r="I830" s="3">
        <f t="shared" si="289"/>
        <v>25000</v>
      </c>
      <c r="J830">
        <v>0</v>
      </c>
      <c r="K830" s="3" t="str">
        <f t="shared" si="291"/>
        <v>No</v>
      </c>
      <c r="L830" s="3" t="str">
        <f t="shared" si="292"/>
        <v>with rating</v>
      </c>
      <c r="M830" s="3">
        <f t="shared" si="293"/>
        <v>1</v>
      </c>
      <c r="N830" s="3" t="str">
        <f t="shared" si="294"/>
        <v>Below average</v>
      </c>
      <c r="O830" s="3">
        <f t="shared" si="295"/>
        <v>0</v>
      </c>
      <c r="P830" s="3">
        <f t="shared" si="296"/>
        <v>0</v>
      </c>
      <c r="Q830" s="3">
        <f t="shared" si="297"/>
        <v>0</v>
      </c>
      <c r="R830" s="3">
        <f t="shared" si="298"/>
        <v>0</v>
      </c>
      <c r="S830" s="3">
        <f t="shared" si="299"/>
        <v>1</v>
      </c>
      <c r="T830" s="3">
        <f t="shared" si="300"/>
        <v>0</v>
      </c>
      <c r="U830" s="3" t="str">
        <f t="shared" si="301"/>
        <v>Very good</v>
      </c>
      <c r="V830">
        <v>3.78</v>
      </c>
      <c r="W830">
        <v>1022</v>
      </c>
      <c r="X830">
        <v>470</v>
      </c>
      <c r="Y830" s="8">
        <f t="shared" si="302"/>
        <v>0.45988258317025438</v>
      </c>
      <c r="Z830">
        <v>194</v>
      </c>
      <c r="AA830">
        <v>155</v>
      </c>
      <c r="AB830">
        <v>74</v>
      </c>
      <c r="AC830">
        <v>129</v>
      </c>
      <c r="AD830" s="9">
        <f t="shared" si="303"/>
        <v>0.12622309197651663</v>
      </c>
      <c r="AE830">
        <v>0</v>
      </c>
      <c r="AF830">
        <v>0</v>
      </c>
      <c r="AG830" s="3" t="str">
        <f t="shared" si="304"/>
        <v>No</v>
      </c>
      <c r="AH830">
        <v>0</v>
      </c>
      <c r="AI830" s="3" t="str">
        <f t="shared" si="305"/>
        <v>No</v>
      </c>
      <c r="AJ830">
        <v>0</v>
      </c>
      <c r="AK830" s="3" t="str">
        <f t="shared" si="306"/>
        <v>No</v>
      </c>
      <c r="AL830" t="s">
        <v>381</v>
      </c>
      <c r="AM830" t="s">
        <v>47</v>
      </c>
      <c r="AN830" t="s">
        <v>96</v>
      </c>
      <c r="AO830">
        <v>6</v>
      </c>
      <c r="AP830" s="6" t="s">
        <v>12443</v>
      </c>
      <c r="AQ830">
        <v>2</v>
      </c>
      <c r="AR830">
        <v>0</v>
      </c>
      <c r="AS830" s="3" t="str">
        <f t="shared" si="307"/>
        <v>No</v>
      </c>
      <c r="AT830">
        <v>47</v>
      </c>
      <c r="AU830">
        <v>50</v>
      </c>
      <c r="AV830" t="str">
        <f t="shared" si="308"/>
        <v>No</v>
      </c>
      <c r="AY830" t="s">
        <v>51</v>
      </c>
      <c r="AZ830" s="6" t="s">
        <v>3065</v>
      </c>
      <c r="BA830" t="s">
        <v>3065</v>
      </c>
      <c r="BB830" t="s">
        <v>6767</v>
      </c>
      <c r="BC830" s="3" t="str">
        <f t="shared" si="309"/>
        <v>with rating</v>
      </c>
      <c r="BD830">
        <v>3566</v>
      </c>
      <c r="BE830" s="3">
        <v>78</v>
      </c>
      <c r="BF830" s="8">
        <f t="shared" si="310"/>
        <v>0.78</v>
      </c>
      <c r="BG830" s="5">
        <f t="shared" si="290"/>
        <v>2781.48</v>
      </c>
      <c r="BH830">
        <v>3.7324733595064399</v>
      </c>
      <c r="BI830" t="s">
        <v>3067</v>
      </c>
      <c r="BJ830">
        <v>0</v>
      </c>
      <c r="BK830" s="3" t="str">
        <f t="shared" si="311"/>
        <v>No</v>
      </c>
      <c r="BM830" t="s">
        <v>6768</v>
      </c>
      <c r="BN830" t="s">
        <v>6769</v>
      </c>
      <c r="BO830" t="s">
        <v>6770</v>
      </c>
      <c r="BP830" t="s">
        <v>58</v>
      </c>
      <c r="BQ830" t="s">
        <v>59</v>
      </c>
      <c r="BR830" t="s">
        <v>381</v>
      </c>
      <c r="BS830" t="s">
        <v>12458</v>
      </c>
      <c r="BT830" t="s">
        <v>12617</v>
      </c>
      <c r="BU830" t="s">
        <v>12496</v>
      </c>
      <c r="BV830" t="s">
        <v>12486</v>
      </c>
      <c r="BW830" t="s">
        <v>12554</v>
      </c>
      <c r="BX830" t="s">
        <v>12563</v>
      </c>
      <c r="BY830" t="s">
        <v>12605</v>
      </c>
      <c r="BZ830" t="s">
        <v>12463</v>
      </c>
      <c r="CA830" t="s">
        <v>12489</v>
      </c>
      <c r="CB830" t="s">
        <v>12505</v>
      </c>
      <c r="CC830" t="s">
        <v>12559</v>
      </c>
      <c r="CD830" t="s">
        <v>12679</v>
      </c>
      <c r="CE830" t="s">
        <v>12508</v>
      </c>
      <c r="CF830" t="s">
        <v>12466</v>
      </c>
      <c r="CG830" t="s">
        <v>12475</v>
      </c>
    </row>
    <row r="831" spans="1:97" hidden="1" x14ac:dyDescent="0.25">
      <c r="A831">
        <v>830</v>
      </c>
      <c r="B831" t="s">
        <v>1457</v>
      </c>
      <c r="C831" t="s">
        <v>11525</v>
      </c>
      <c r="D831">
        <v>8</v>
      </c>
      <c r="E831">
        <v>16</v>
      </c>
      <c r="F831" t="s">
        <v>45</v>
      </c>
      <c r="G831">
        <v>10000</v>
      </c>
      <c r="H831" s="3">
        <f t="shared" si="288"/>
        <v>80000</v>
      </c>
      <c r="I831" s="3">
        <f t="shared" si="289"/>
        <v>160000</v>
      </c>
      <c r="J831">
        <v>0</v>
      </c>
      <c r="K831" s="3" t="str">
        <f t="shared" si="291"/>
        <v>No</v>
      </c>
      <c r="L831" s="3" t="str">
        <f t="shared" si="292"/>
        <v>with rating</v>
      </c>
      <c r="M831" s="3">
        <f t="shared" si="293"/>
        <v>1</v>
      </c>
      <c r="N831" s="3" t="str">
        <f t="shared" si="294"/>
        <v>Below average</v>
      </c>
      <c r="O831" s="3">
        <f t="shared" si="295"/>
        <v>0</v>
      </c>
      <c r="P831" s="3">
        <f t="shared" si="296"/>
        <v>0</v>
      </c>
      <c r="Q831" s="3">
        <f t="shared" si="297"/>
        <v>0</v>
      </c>
      <c r="R831" s="3">
        <f t="shared" si="298"/>
        <v>1</v>
      </c>
      <c r="S831" s="3">
        <f t="shared" si="299"/>
        <v>0</v>
      </c>
      <c r="T831" s="3">
        <f t="shared" si="300"/>
        <v>0</v>
      </c>
      <c r="U831" s="3" t="str">
        <f t="shared" si="301"/>
        <v>Good</v>
      </c>
      <c r="V831">
        <v>3.27</v>
      </c>
      <c r="W831">
        <v>1167</v>
      </c>
      <c r="X831">
        <v>412</v>
      </c>
      <c r="Y831" s="8">
        <f t="shared" si="302"/>
        <v>0.35304198800342756</v>
      </c>
      <c r="Z831">
        <v>187</v>
      </c>
      <c r="AA831">
        <v>166</v>
      </c>
      <c r="AB831">
        <v>113</v>
      </c>
      <c r="AC831">
        <v>289</v>
      </c>
      <c r="AD831" s="9">
        <f t="shared" si="303"/>
        <v>0.24764353041988005</v>
      </c>
      <c r="AE831">
        <v>0</v>
      </c>
      <c r="AF831">
        <v>0</v>
      </c>
      <c r="AG831" s="3" t="str">
        <f t="shared" si="304"/>
        <v>No</v>
      </c>
      <c r="AH831">
        <v>0</v>
      </c>
      <c r="AI831" s="3" t="str">
        <f t="shared" si="305"/>
        <v>No</v>
      </c>
      <c r="AJ831">
        <v>0</v>
      </c>
      <c r="AK831" s="3" t="str">
        <f t="shared" si="306"/>
        <v>No</v>
      </c>
      <c r="AL831" t="s">
        <v>11526</v>
      </c>
      <c r="AM831" t="s">
        <v>47</v>
      </c>
      <c r="AN831" t="s">
        <v>96</v>
      </c>
      <c r="AO831">
        <v>12</v>
      </c>
      <c r="AP831" s="6" t="s">
        <v>12443</v>
      </c>
      <c r="AQ831">
        <v>2</v>
      </c>
      <c r="AR831">
        <v>0</v>
      </c>
      <c r="AS831" s="3" t="str">
        <f t="shared" si="307"/>
        <v>No</v>
      </c>
      <c r="AT831">
        <v>18</v>
      </c>
      <c r="AU831">
        <v>50</v>
      </c>
      <c r="AV831" t="str">
        <f t="shared" si="308"/>
        <v>No</v>
      </c>
      <c r="AY831" t="s">
        <v>51</v>
      </c>
      <c r="AZ831" s="6" t="s">
        <v>1460</v>
      </c>
      <c r="BA831" t="s">
        <v>1461</v>
      </c>
      <c r="BB831" t="s">
        <v>6553</v>
      </c>
      <c r="BC831" s="3" t="str">
        <f t="shared" si="309"/>
        <v>with rating</v>
      </c>
      <c r="BD831">
        <v>9177</v>
      </c>
      <c r="BE831" s="3">
        <v>82</v>
      </c>
      <c r="BF831" s="8">
        <f t="shared" si="310"/>
        <v>0.82</v>
      </c>
      <c r="BG831" s="5">
        <f t="shared" si="290"/>
        <v>7525.14</v>
      </c>
      <c r="BH831">
        <v>3.87403290835785</v>
      </c>
      <c r="BI831" t="s">
        <v>1463</v>
      </c>
      <c r="BJ831">
        <v>0</v>
      </c>
      <c r="BK831" s="3" t="str">
        <f t="shared" si="311"/>
        <v>No</v>
      </c>
      <c r="BM831" t="s">
        <v>6771</v>
      </c>
      <c r="BN831" t="s">
        <v>6772</v>
      </c>
      <c r="BO831" t="s">
        <v>6773</v>
      </c>
      <c r="BP831" t="s">
        <v>58</v>
      </c>
      <c r="BQ831" t="s">
        <v>59</v>
      </c>
      <c r="BR831" t="s">
        <v>11526</v>
      </c>
      <c r="BS831" t="s">
        <v>12458</v>
      </c>
      <c r="BT831" t="s">
        <v>12519</v>
      </c>
      <c r="BU831" t="s">
        <v>12471</v>
      </c>
      <c r="BV831" t="s">
        <v>12520</v>
      </c>
      <c r="BW831" t="s">
        <v>12521</v>
      </c>
      <c r="BX831" t="s">
        <v>12871</v>
      </c>
      <c r="BY831" t="s">
        <v>12570</v>
      </c>
      <c r="BZ831" t="s">
        <v>12923</v>
      </c>
      <c r="CA831" t="s">
        <v>12469</v>
      </c>
      <c r="CB831" t="s">
        <v>13055</v>
      </c>
      <c r="CC831" t="s">
        <v>12873</v>
      </c>
      <c r="CD831" t="s">
        <v>13056</v>
      </c>
      <c r="CE831" t="s">
        <v>13053</v>
      </c>
      <c r="CF831" t="s">
        <v>13057</v>
      </c>
      <c r="CG831" t="s">
        <v>12525</v>
      </c>
      <c r="CH831" t="s">
        <v>12463</v>
      </c>
      <c r="CI831" t="s">
        <v>12466</v>
      </c>
      <c r="CJ831" t="s">
        <v>12475</v>
      </c>
    </row>
    <row r="832" spans="1:97" hidden="1" x14ac:dyDescent="0.25">
      <c r="A832">
        <v>831</v>
      </c>
      <c r="B832" t="s">
        <v>6774</v>
      </c>
      <c r="C832" t="s">
        <v>6775</v>
      </c>
      <c r="D832">
        <v>2.79</v>
      </c>
      <c r="E832">
        <v>13</v>
      </c>
      <c r="F832" t="s">
        <v>45</v>
      </c>
      <c r="G832">
        <v>100</v>
      </c>
      <c r="H832" s="3">
        <f t="shared" si="288"/>
        <v>279</v>
      </c>
      <c r="I832" s="3">
        <f t="shared" si="289"/>
        <v>1300</v>
      </c>
      <c r="J832">
        <v>1</v>
      </c>
      <c r="K832" s="3" t="str">
        <f t="shared" si="291"/>
        <v>Yes</v>
      </c>
      <c r="L832" s="3" t="str">
        <f t="shared" si="292"/>
        <v>with rating</v>
      </c>
      <c r="M832" s="3">
        <f t="shared" si="293"/>
        <v>1</v>
      </c>
      <c r="N832" s="3" t="str">
        <f t="shared" si="294"/>
        <v>Above average</v>
      </c>
      <c r="O832" s="3">
        <f t="shared" si="295"/>
        <v>0</v>
      </c>
      <c r="P832" s="3">
        <f t="shared" si="296"/>
        <v>0</v>
      </c>
      <c r="Q832" s="3">
        <f t="shared" si="297"/>
        <v>0</v>
      </c>
      <c r="R832" s="3">
        <f t="shared" si="298"/>
        <v>0</v>
      </c>
      <c r="S832" s="3">
        <f t="shared" si="299"/>
        <v>1</v>
      </c>
      <c r="T832" s="3">
        <f t="shared" si="300"/>
        <v>0</v>
      </c>
      <c r="U832" s="3" t="str">
        <f t="shared" si="301"/>
        <v>Very good</v>
      </c>
      <c r="V832">
        <v>4</v>
      </c>
      <c r="W832">
        <v>2</v>
      </c>
      <c r="X832">
        <v>1</v>
      </c>
      <c r="Y832" s="8">
        <f t="shared" si="302"/>
        <v>0.5</v>
      </c>
      <c r="Z832">
        <v>0</v>
      </c>
      <c r="AA832">
        <v>1</v>
      </c>
      <c r="AB832">
        <v>0</v>
      </c>
      <c r="AC832">
        <v>0</v>
      </c>
      <c r="AD832" s="9">
        <f t="shared" si="303"/>
        <v>0</v>
      </c>
      <c r="AE832">
        <v>0</v>
      </c>
      <c r="AF832">
        <v>0</v>
      </c>
      <c r="AG832" s="3" t="str">
        <f t="shared" si="304"/>
        <v>No</v>
      </c>
      <c r="AH832">
        <v>0</v>
      </c>
      <c r="AI832" s="3" t="str">
        <f t="shared" si="305"/>
        <v>No</v>
      </c>
      <c r="AJ832">
        <v>0</v>
      </c>
      <c r="AK832" s="3" t="str">
        <f t="shared" si="306"/>
        <v>No</v>
      </c>
      <c r="AL832" t="s">
        <v>11988</v>
      </c>
      <c r="AM832" t="s">
        <v>161</v>
      </c>
      <c r="AN832" t="s">
        <v>64</v>
      </c>
      <c r="AO832">
        <v>35</v>
      </c>
      <c r="AP832" s="6" t="s">
        <v>12443</v>
      </c>
      <c r="AQ832">
        <v>1</v>
      </c>
      <c r="AR832">
        <v>0</v>
      </c>
      <c r="AS832" s="3" t="str">
        <f t="shared" si="307"/>
        <v>No</v>
      </c>
      <c r="AT832">
        <v>48</v>
      </c>
      <c r="AU832">
        <v>50</v>
      </c>
      <c r="AV832" t="str">
        <f t="shared" si="308"/>
        <v>No</v>
      </c>
      <c r="AY832" t="s">
        <v>51</v>
      </c>
      <c r="AZ832" s="6" t="s">
        <v>6777</v>
      </c>
      <c r="BA832" t="s">
        <v>6778</v>
      </c>
      <c r="BB832" t="s">
        <v>6779</v>
      </c>
      <c r="BC832" s="3" t="str">
        <f t="shared" si="309"/>
        <v>with rating</v>
      </c>
      <c r="BD832">
        <v>1309</v>
      </c>
      <c r="BE832" s="3">
        <v>91</v>
      </c>
      <c r="BF832" s="8">
        <f t="shared" si="310"/>
        <v>0.91</v>
      </c>
      <c r="BG832" s="5">
        <f t="shared" si="290"/>
        <v>1191.19</v>
      </c>
      <c r="BH832">
        <v>4.2452253628724197</v>
      </c>
      <c r="BI832" t="s">
        <v>6780</v>
      </c>
      <c r="BJ832">
        <v>0</v>
      </c>
      <c r="BK832" s="3" t="str">
        <f t="shared" si="311"/>
        <v>No</v>
      </c>
      <c r="BM832" t="s">
        <v>6781</v>
      </c>
      <c r="BN832" t="s">
        <v>6782</v>
      </c>
      <c r="BO832" t="s">
        <v>6783</v>
      </c>
      <c r="BP832" t="s">
        <v>58</v>
      </c>
      <c r="BQ832" t="s">
        <v>59</v>
      </c>
      <c r="BR832" t="s">
        <v>11988</v>
      </c>
      <c r="BS832" t="s">
        <v>12482</v>
      </c>
      <c r="BT832" t="s">
        <v>12519</v>
      </c>
      <c r="BU832" t="s">
        <v>12557</v>
      </c>
      <c r="BV832" t="s">
        <v>12458</v>
      </c>
      <c r="BW832" t="s">
        <v>12486</v>
      </c>
      <c r="BX832" t="s">
        <v>12554</v>
      </c>
      <c r="BY832" t="s">
        <v>12487</v>
      </c>
      <c r="BZ832" t="s">
        <v>12559</v>
      </c>
      <c r="CA832" t="s">
        <v>12463</v>
      </c>
      <c r="CB832" t="s">
        <v>12459</v>
      </c>
      <c r="CC832" t="s">
        <v>12490</v>
      </c>
      <c r="CD832" t="s">
        <v>12598</v>
      </c>
      <c r="CE832" t="s">
        <v>12477</v>
      </c>
      <c r="CF832" t="s">
        <v>12492</v>
      </c>
      <c r="CG832" t="s">
        <v>12493</v>
      </c>
      <c r="CH832" t="s">
        <v>12580</v>
      </c>
      <c r="CI832" t="s">
        <v>12466</v>
      </c>
    </row>
    <row r="833" spans="1:94" hidden="1" x14ac:dyDescent="0.25">
      <c r="A833">
        <v>832</v>
      </c>
      <c r="B833" t="s">
        <v>6784</v>
      </c>
      <c r="C833" t="s">
        <v>11989</v>
      </c>
      <c r="D833">
        <v>9</v>
      </c>
      <c r="E833">
        <v>84</v>
      </c>
      <c r="F833" t="s">
        <v>45</v>
      </c>
      <c r="G833">
        <v>100</v>
      </c>
      <c r="H833" s="3">
        <f t="shared" si="288"/>
        <v>900</v>
      </c>
      <c r="I833" s="3">
        <f t="shared" si="289"/>
        <v>8400</v>
      </c>
      <c r="J833">
        <v>1</v>
      </c>
      <c r="K833" s="3" t="str">
        <f t="shared" si="291"/>
        <v>Yes</v>
      </c>
      <c r="L833" s="3" t="str">
        <f t="shared" si="292"/>
        <v>with rating</v>
      </c>
      <c r="M833" s="3">
        <f t="shared" si="293"/>
        <v>1</v>
      </c>
      <c r="N833" s="3" t="str">
        <f t="shared" si="294"/>
        <v>Below average</v>
      </c>
      <c r="O833" s="3">
        <f t="shared" si="295"/>
        <v>0</v>
      </c>
      <c r="P833" s="3">
        <f t="shared" si="296"/>
        <v>0</v>
      </c>
      <c r="Q833" s="3">
        <f t="shared" si="297"/>
        <v>0</v>
      </c>
      <c r="R833" s="3">
        <f t="shared" si="298"/>
        <v>0</v>
      </c>
      <c r="S833" s="3">
        <f t="shared" si="299"/>
        <v>1</v>
      </c>
      <c r="T833" s="3">
        <f t="shared" si="300"/>
        <v>0</v>
      </c>
      <c r="U833" s="3" t="str">
        <f t="shared" si="301"/>
        <v>Very good</v>
      </c>
      <c r="V833">
        <v>3.73</v>
      </c>
      <c r="W833">
        <v>82</v>
      </c>
      <c r="X833">
        <v>32</v>
      </c>
      <c r="Y833" s="8">
        <f t="shared" si="302"/>
        <v>0.3902439024390244</v>
      </c>
      <c r="Z833">
        <v>16</v>
      </c>
      <c r="AA833">
        <v>22</v>
      </c>
      <c r="AB833">
        <v>4</v>
      </c>
      <c r="AC833">
        <v>8</v>
      </c>
      <c r="AD833" s="9">
        <f t="shared" si="303"/>
        <v>9.7560975609756101E-2</v>
      </c>
      <c r="AE833">
        <v>0</v>
      </c>
      <c r="AF833">
        <v>0</v>
      </c>
      <c r="AG833" s="3" t="str">
        <f t="shared" si="304"/>
        <v>No</v>
      </c>
      <c r="AH833">
        <v>0</v>
      </c>
      <c r="AI833" s="3" t="str">
        <f t="shared" si="305"/>
        <v>No</v>
      </c>
      <c r="AJ833">
        <v>0</v>
      </c>
      <c r="AK833" s="3" t="str">
        <f t="shared" si="306"/>
        <v>No</v>
      </c>
      <c r="AL833" t="s">
        <v>11990</v>
      </c>
      <c r="AM833" t="s">
        <v>340</v>
      </c>
      <c r="AN833" t="s">
        <v>96</v>
      </c>
      <c r="AO833">
        <v>15</v>
      </c>
      <c r="AP833" s="6" t="s">
        <v>12443</v>
      </c>
      <c r="AQ833">
        <v>3</v>
      </c>
      <c r="AR833">
        <v>0</v>
      </c>
      <c r="AS833" s="3" t="str">
        <f t="shared" si="307"/>
        <v>No</v>
      </c>
      <c r="AT833">
        <v>43</v>
      </c>
      <c r="AU833">
        <v>50</v>
      </c>
      <c r="AV833" t="str">
        <f t="shared" si="308"/>
        <v>No</v>
      </c>
      <c r="AY833" t="s">
        <v>51</v>
      </c>
      <c r="AZ833" s="6" t="s">
        <v>6787</v>
      </c>
      <c r="BA833" t="s">
        <v>6787</v>
      </c>
      <c r="BB833" t="s">
        <v>6788</v>
      </c>
      <c r="BC833" s="3" t="str">
        <f t="shared" si="309"/>
        <v>with rating</v>
      </c>
      <c r="BD833">
        <v>35679</v>
      </c>
      <c r="BE833" s="3">
        <v>0</v>
      </c>
      <c r="BF833" s="8">
        <f t="shared" si="310"/>
        <v>0</v>
      </c>
      <c r="BG833" s="5">
        <f t="shared" si="290"/>
        <v>0</v>
      </c>
      <c r="BH833">
        <v>3.9097788615151701</v>
      </c>
      <c r="BI833" t="s">
        <v>6789</v>
      </c>
      <c r="BJ833">
        <v>0</v>
      </c>
      <c r="BK833" s="3" t="str">
        <f t="shared" si="311"/>
        <v>No</v>
      </c>
      <c r="BM833" t="s">
        <v>6790</v>
      </c>
      <c r="BN833" t="s">
        <v>6791</v>
      </c>
      <c r="BO833" t="s">
        <v>6792</v>
      </c>
      <c r="BP833" t="s">
        <v>58</v>
      </c>
      <c r="BQ833" t="s">
        <v>59</v>
      </c>
      <c r="BR833" t="s">
        <v>11990</v>
      </c>
      <c r="BS833" t="s">
        <v>12458</v>
      </c>
      <c r="BT833" t="s">
        <v>12519</v>
      </c>
      <c r="BU833" t="s">
        <v>13465</v>
      </c>
      <c r="BV833" t="s">
        <v>12520</v>
      </c>
      <c r="BW833" t="s">
        <v>14232</v>
      </c>
      <c r="BX833" t="s">
        <v>13867</v>
      </c>
      <c r="BY833" t="s">
        <v>12770</v>
      </c>
      <c r="BZ833" t="s">
        <v>12545</v>
      </c>
      <c r="CA833" t="s">
        <v>12563</v>
      </c>
      <c r="CB833" t="s">
        <v>12575</v>
      </c>
      <c r="CC833" t="s">
        <v>12466</v>
      </c>
      <c r="CD833" t="s">
        <v>12669</v>
      </c>
      <c r="CE833" t="s">
        <v>12857</v>
      </c>
      <c r="CF833" t="s">
        <v>12564</v>
      </c>
      <c r="CG833" t="s">
        <v>12459</v>
      </c>
      <c r="CH833" t="s">
        <v>12486</v>
      </c>
      <c r="CI833" t="s">
        <v>12510</v>
      </c>
      <c r="CJ833" t="s">
        <v>12463</v>
      </c>
      <c r="CK833" t="s">
        <v>12566</v>
      </c>
      <c r="CL833" t="s">
        <v>12599</v>
      </c>
    </row>
    <row r="834" spans="1:94" hidden="1" x14ac:dyDescent="0.25">
      <c r="A834">
        <v>833</v>
      </c>
      <c r="B834" t="s">
        <v>517</v>
      </c>
      <c r="C834" t="s">
        <v>518</v>
      </c>
      <c r="D834">
        <v>13</v>
      </c>
      <c r="E834">
        <v>15</v>
      </c>
      <c r="F834" t="s">
        <v>45</v>
      </c>
      <c r="G834">
        <v>100</v>
      </c>
      <c r="H834" s="3">
        <f t="shared" ref="H834:H897" si="312">D834*G834</f>
        <v>1300</v>
      </c>
      <c r="I834" s="3">
        <f t="shared" ref="I834:I897" si="313">E834*G834</f>
        <v>1500</v>
      </c>
      <c r="J834">
        <v>0</v>
      </c>
      <c r="K834" s="3" t="str">
        <f t="shared" si="291"/>
        <v>No</v>
      </c>
      <c r="L834" s="3" t="str">
        <f t="shared" si="292"/>
        <v>with rating</v>
      </c>
      <c r="M834" s="3">
        <f t="shared" si="293"/>
        <v>1</v>
      </c>
      <c r="N834" s="3" t="str">
        <f t="shared" si="294"/>
        <v>Below average</v>
      </c>
      <c r="O834" s="3">
        <f t="shared" si="295"/>
        <v>0</v>
      </c>
      <c r="P834" s="3">
        <f t="shared" si="296"/>
        <v>0</v>
      </c>
      <c r="Q834" s="3">
        <f t="shared" si="297"/>
        <v>0</v>
      </c>
      <c r="R834" s="3">
        <f t="shared" si="298"/>
        <v>1</v>
      </c>
      <c r="S834" s="3">
        <f t="shared" si="299"/>
        <v>0</v>
      </c>
      <c r="T834" s="3">
        <f t="shared" si="300"/>
        <v>0</v>
      </c>
      <c r="U834" s="3" t="str">
        <f t="shared" si="301"/>
        <v>Good</v>
      </c>
      <c r="V834">
        <v>3.49</v>
      </c>
      <c r="W834">
        <v>55</v>
      </c>
      <c r="X834">
        <v>21</v>
      </c>
      <c r="Y834" s="8">
        <f t="shared" si="302"/>
        <v>0.38181818181818183</v>
      </c>
      <c r="Z834">
        <v>11</v>
      </c>
      <c r="AA834">
        <v>6</v>
      </c>
      <c r="AB834">
        <v>8</v>
      </c>
      <c r="AC834">
        <v>9</v>
      </c>
      <c r="AD834" s="9">
        <f t="shared" si="303"/>
        <v>0.16363636363636364</v>
      </c>
      <c r="AE834">
        <v>1</v>
      </c>
      <c r="AF834">
        <v>0</v>
      </c>
      <c r="AG834" s="3" t="str">
        <f t="shared" si="304"/>
        <v>No</v>
      </c>
      <c r="AH834">
        <v>0</v>
      </c>
      <c r="AI834" s="3" t="str">
        <f t="shared" si="305"/>
        <v>No</v>
      </c>
      <c r="AJ834">
        <v>1</v>
      </c>
      <c r="AK834" s="3" t="str">
        <f t="shared" si="306"/>
        <v>Yes</v>
      </c>
      <c r="AL834" t="s">
        <v>5921</v>
      </c>
      <c r="AM834" t="s">
        <v>63</v>
      </c>
      <c r="AN834" t="s">
        <v>5922</v>
      </c>
      <c r="AO834">
        <v>2</v>
      </c>
      <c r="AP834" s="6" t="s">
        <v>12443</v>
      </c>
      <c r="AQ834">
        <v>3</v>
      </c>
      <c r="AR834">
        <v>0</v>
      </c>
      <c r="AS834" s="3" t="str">
        <f t="shared" si="307"/>
        <v>No</v>
      </c>
      <c r="AT834">
        <v>33</v>
      </c>
      <c r="AU834">
        <v>50</v>
      </c>
      <c r="AV834" t="str">
        <f t="shared" si="308"/>
        <v>Yes</v>
      </c>
      <c r="AW834">
        <v>1</v>
      </c>
      <c r="AX834" t="s">
        <v>12445</v>
      </c>
      <c r="AY834" t="s">
        <v>51</v>
      </c>
      <c r="AZ834" s="6" t="s">
        <v>5923</v>
      </c>
      <c r="BA834" t="s">
        <v>5923</v>
      </c>
      <c r="BB834" t="s">
        <v>5924</v>
      </c>
      <c r="BC834" s="3" t="str">
        <f t="shared" si="309"/>
        <v>with rating</v>
      </c>
      <c r="BD834">
        <v>3276</v>
      </c>
      <c r="BE834" s="3">
        <v>93</v>
      </c>
      <c r="BF834" s="8">
        <f t="shared" si="310"/>
        <v>0.93</v>
      </c>
      <c r="BG834" s="5">
        <f t="shared" ref="BG834:BG897" si="314">BE834*BD834/100</f>
        <v>3046.68</v>
      </c>
      <c r="BH834">
        <v>4.4285714285714199</v>
      </c>
      <c r="BI834" t="s">
        <v>5925</v>
      </c>
      <c r="BJ834">
        <v>0</v>
      </c>
      <c r="BK834" s="3" t="str">
        <f t="shared" si="311"/>
        <v>No</v>
      </c>
      <c r="BM834" t="s">
        <v>5926</v>
      </c>
      <c r="BN834" t="s">
        <v>5927</v>
      </c>
      <c r="BO834" t="s">
        <v>5928</v>
      </c>
      <c r="BP834" t="s">
        <v>58</v>
      </c>
      <c r="BQ834" t="s">
        <v>59</v>
      </c>
      <c r="BR834" t="s">
        <v>5921</v>
      </c>
      <c r="BS834" t="s">
        <v>12737</v>
      </c>
      <c r="BT834" t="s">
        <v>12492</v>
      </c>
      <c r="BU834" t="s">
        <v>12469</v>
      </c>
      <c r="BV834" t="s">
        <v>12739</v>
      </c>
      <c r="BW834" t="s">
        <v>12560</v>
      </c>
      <c r="BX834" t="s">
        <v>12472</v>
      </c>
      <c r="BY834" t="s">
        <v>12486</v>
      </c>
      <c r="BZ834" t="s">
        <v>12740</v>
      </c>
      <c r="CA834" t="s">
        <v>12463</v>
      </c>
      <c r="CB834" t="s">
        <v>12459</v>
      </c>
      <c r="CC834" t="s">
        <v>12505</v>
      </c>
      <c r="CD834" t="s">
        <v>12562</v>
      </c>
      <c r="CE834" t="s">
        <v>12529</v>
      </c>
      <c r="CF834" t="s">
        <v>12565</v>
      </c>
      <c r="CG834" t="s">
        <v>12475</v>
      </c>
      <c r="CH834" t="s">
        <v>12508</v>
      </c>
      <c r="CI834" t="s">
        <v>12743</v>
      </c>
    </row>
    <row r="835" spans="1:94" hidden="1" x14ac:dyDescent="0.25">
      <c r="A835">
        <v>834</v>
      </c>
      <c r="B835" t="s">
        <v>6793</v>
      </c>
      <c r="C835" t="s">
        <v>11991</v>
      </c>
      <c r="D835">
        <v>8</v>
      </c>
      <c r="E835">
        <v>7</v>
      </c>
      <c r="F835" t="s">
        <v>45</v>
      </c>
      <c r="G835">
        <v>20000</v>
      </c>
      <c r="H835" s="3">
        <f t="shared" si="312"/>
        <v>160000</v>
      </c>
      <c r="I835" s="3">
        <f t="shared" si="313"/>
        <v>140000</v>
      </c>
      <c r="J835">
        <v>0</v>
      </c>
      <c r="K835" s="3" t="str">
        <f t="shared" ref="K835:K898" si="315">IF(J835=0, "No", "Yes")</f>
        <v>No</v>
      </c>
      <c r="L835" s="3" t="str">
        <f t="shared" ref="L835:L898" si="316">IF(M835=0, "without rating", "with rating")</f>
        <v>with rating</v>
      </c>
      <c r="M835" s="3">
        <f t="shared" ref="M835:M898" si="317">IF(W835&gt;0,1,0)</f>
        <v>1</v>
      </c>
      <c r="N835" s="3" t="str">
        <f t="shared" ref="N835:N898" si="318">IF(V835&gt;3.79, "Above average", IF(V835=0,"no rating","Below average"))</f>
        <v>Below average</v>
      </c>
      <c r="O835" s="3">
        <f t="shared" ref="O835:O898" si="319">IF(V835=0,1,0)</f>
        <v>0</v>
      </c>
      <c r="P835" s="3">
        <f t="shared" ref="P835:P898" si="320">IF(AND(V835&gt;0,V835&lt;=1), 1,0)</f>
        <v>0</v>
      </c>
      <c r="Q835" s="3">
        <f t="shared" ref="Q835:Q898" si="321">IF(AND(V835&gt;= 1.5,V835&lt;=2.5),1,0)</f>
        <v>0</v>
      </c>
      <c r="R835" s="3">
        <f t="shared" ref="R835:R898" si="322">IF(AND(V835&gt;2.5,V835&lt;= 3.5),1,0)</f>
        <v>0</v>
      </c>
      <c r="S835" s="3">
        <f t="shared" ref="S835:S898" si="323">IF(AND(V835&gt;3.5,V835&lt;=4.5),1,0)</f>
        <v>1</v>
      </c>
      <c r="T835" s="3">
        <f t="shared" ref="T835:T898" si="324">IF(AND(V835&gt;4.5,V835&lt;=5),1,0)</f>
        <v>0</v>
      </c>
      <c r="U835" s="3" t="str">
        <f t="shared" ref="U835:U898" si="325">IF(V835=0,"no rating",IF(AND(V835&lt;0,V835&lt;=1.5),"Poor",IF(AND(V835&gt;1.5,V835&lt;=2.5),"Fair",IF(AND(V835&gt;2.5,V835&lt;=3.5),"Good",IF(AND(V835&gt;3.5,V835&lt;=4.5),"Very good",IF(AND(V835&gt;4.5,V835&lt;=5),"Excellent","Error"))))))</f>
        <v>Very good</v>
      </c>
      <c r="V835">
        <v>3.68</v>
      </c>
      <c r="W835">
        <v>2015</v>
      </c>
      <c r="X835">
        <v>911</v>
      </c>
      <c r="Y835" s="8">
        <f t="shared" ref="Y835:Y898" si="326">X835/W835</f>
        <v>0.45210918114143922</v>
      </c>
      <c r="Z835">
        <v>340</v>
      </c>
      <c r="AA835">
        <v>279</v>
      </c>
      <c r="AB835">
        <v>169</v>
      </c>
      <c r="AC835">
        <v>316</v>
      </c>
      <c r="AD835" s="9">
        <f t="shared" ref="AD835:AD898" si="327">AC835/W835</f>
        <v>0.15682382133995038</v>
      </c>
      <c r="AE835">
        <v>0</v>
      </c>
      <c r="AF835">
        <v>0</v>
      </c>
      <c r="AG835" s="3" t="str">
        <f t="shared" ref="AG835:AG898" si="328">IF(AF835=0, "No", "Yes")</f>
        <v>No</v>
      </c>
      <c r="AH835">
        <v>0</v>
      </c>
      <c r="AI835" s="3" t="str">
        <f t="shared" ref="AI835:AI898" si="329">IF(AH835=0,"No", "Yes")</f>
        <v>No</v>
      </c>
      <c r="AJ835">
        <v>0</v>
      </c>
      <c r="AK835" s="3" t="str">
        <f t="shared" ref="AK835:AK898" si="330">IF(AJ835=0,"No","Yes")</f>
        <v>No</v>
      </c>
      <c r="AL835" t="s">
        <v>11992</v>
      </c>
      <c r="AM835" t="s">
        <v>182</v>
      </c>
      <c r="AN835" t="s">
        <v>96</v>
      </c>
      <c r="AO835">
        <v>50</v>
      </c>
      <c r="AP835" s="6" t="s">
        <v>12443</v>
      </c>
      <c r="AQ835">
        <v>3</v>
      </c>
      <c r="AR835">
        <v>0</v>
      </c>
      <c r="AS835" s="3" t="str">
        <f t="shared" ref="AS835:AS898" si="331">IF(AR835=0, "No", "Yes")</f>
        <v>No</v>
      </c>
      <c r="AT835">
        <v>24</v>
      </c>
      <c r="AU835">
        <v>50</v>
      </c>
      <c r="AV835" t="str">
        <f t="shared" ref="AV835:AV898" si="332">IF(AW835=0, "No", "Yes")</f>
        <v>No</v>
      </c>
      <c r="AY835" t="s">
        <v>51</v>
      </c>
      <c r="AZ835" s="6" t="s">
        <v>2824</v>
      </c>
      <c r="BA835" t="s">
        <v>2824</v>
      </c>
      <c r="BB835" t="s">
        <v>6796</v>
      </c>
      <c r="BC835" s="3" t="str">
        <f t="shared" ref="BC835:BC898" si="333">IF(BD835=0, "without rating", "with rating")</f>
        <v>with rating</v>
      </c>
      <c r="BD835">
        <v>3771</v>
      </c>
      <c r="BE835" s="3">
        <v>81</v>
      </c>
      <c r="BF835" s="8">
        <f t="shared" ref="BF835:BF898" si="334">BE835/100</f>
        <v>0.81</v>
      </c>
      <c r="BG835" s="5">
        <f t="shared" si="314"/>
        <v>3054.51</v>
      </c>
      <c r="BH835">
        <v>3.8814638027048498</v>
      </c>
      <c r="BI835" t="s">
        <v>2826</v>
      </c>
      <c r="BJ835">
        <v>0</v>
      </c>
      <c r="BK835" s="3" t="str">
        <f t="shared" ref="BK835:BK898" si="335">IF(BJ835=0, "No", "Yes")</f>
        <v>No</v>
      </c>
      <c r="BM835" t="s">
        <v>6797</v>
      </c>
      <c r="BN835" t="s">
        <v>6798</v>
      </c>
      <c r="BO835" t="s">
        <v>6799</v>
      </c>
      <c r="BP835" t="s">
        <v>58</v>
      </c>
      <c r="BQ835" t="s">
        <v>59</v>
      </c>
      <c r="BR835" t="s">
        <v>11992</v>
      </c>
      <c r="BS835" t="s">
        <v>12458</v>
      </c>
      <c r="BT835" t="s">
        <v>12519</v>
      </c>
      <c r="BU835" t="s">
        <v>12582</v>
      </c>
      <c r="BV835" t="s">
        <v>12617</v>
      </c>
      <c r="BW835" t="s">
        <v>12536</v>
      </c>
      <c r="BX835" t="s">
        <v>12524</v>
      </c>
      <c r="BY835" t="s">
        <v>12576</v>
      </c>
      <c r="BZ835" t="s">
        <v>12473</v>
      </c>
      <c r="CA835" t="s">
        <v>12463</v>
      </c>
      <c r="CB835" t="s">
        <v>12459</v>
      </c>
      <c r="CC835" t="s">
        <v>12492</v>
      </c>
      <c r="CD835" t="s">
        <v>12475</v>
      </c>
      <c r="CE835" t="s">
        <v>12520</v>
      </c>
      <c r="CF835" t="s">
        <v>12466</v>
      </c>
      <c r="CG835" t="s">
        <v>12581</v>
      </c>
      <c r="CH835" t="s">
        <v>12467</v>
      </c>
    </row>
    <row r="836" spans="1:94" hidden="1" x14ac:dyDescent="0.25">
      <c r="A836">
        <v>835</v>
      </c>
      <c r="B836" t="s">
        <v>11993</v>
      </c>
      <c r="C836" t="s">
        <v>11994</v>
      </c>
      <c r="D836">
        <v>5.65</v>
      </c>
      <c r="E836">
        <v>7</v>
      </c>
      <c r="F836" t="s">
        <v>45</v>
      </c>
      <c r="G836">
        <v>1000</v>
      </c>
      <c r="H836" s="3">
        <f t="shared" si="312"/>
        <v>5650</v>
      </c>
      <c r="I836" s="3">
        <f t="shared" si="313"/>
        <v>7000</v>
      </c>
      <c r="J836">
        <v>0</v>
      </c>
      <c r="K836" s="3" t="str">
        <f t="shared" si="315"/>
        <v>No</v>
      </c>
      <c r="L836" s="3" t="str">
        <f t="shared" si="316"/>
        <v>with rating</v>
      </c>
      <c r="M836" s="3">
        <f t="shared" si="317"/>
        <v>1</v>
      </c>
      <c r="N836" s="3" t="str">
        <f t="shared" si="318"/>
        <v>Above average</v>
      </c>
      <c r="O836" s="3">
        <f t="shared" si="319"/>
        <v>0</v>
      </c>
      <c r="P836" s="3">
        <f t="shared" si="320"/>
        <v>0</v>
      </c>
      <c r="Q836" s="3">
        <f t="shared" si="321"/>
        <v>0</v>
      </c>
      <c r="R836" s="3">
        <f t="shared" si="322"/>
        <v>0</v>
      </c>
      <c r="S836" s="3">
        <f t="shared" si="323"/>
        <v>1</v>
      </c>
      <c r="T836" s="3">
        <f t="shared" si="324"/>
        <v>0</v>
      </c>
      <c r="U836" s="3" t="str">
        <f t="shared" si="325"/>
        <v>Very good</v>
      </c>
      <c r="V836">
        <v>4.24</v>
      </c>
      <c r="W836">
        <v>319</v>
      </c>
      <c r="X836">
        <v>183</v>
      </c>
      <c r="Y836" s="8">
        <f t="shared" si="326"/>
        <v>0.57366771159874608</v>
      </c>
      <c r="Z836">
        <v>69</v>
      </c>
      <c r="AA836">
        <v>37</v>
      </c>
      <c r="AB836">
        <v>19</v>
      </c>
      <c r="AC836">
        <v>11</v>
      </c>
      <c r="AD836" s="9">
        <f t="shared" si="327"/>
        <v>3.4482758620689655E-2</v>
      </c>
      <c r="AE836">
        <v>0</v>
      </c>
      <c r="AF836">
        <v>0</v>
      </c>
      <c r="AG836" s="3" t="str">
        <f t="shared" si="328"/>
        <v>No</v>
      </c>
      <c r="AH836">
        <v>0</v>
      </c>
      <c r="AI836" s="3" t="str">
        <f t="shared" si="329"/>
        <v>No</v>
      </c>
      <c r="AJ836">
        <v>0</v>
      </c>
      <c r="AK836" s="3" t="str">
        <f t="shared" si="330"/>
        <v>No</v>
      </c>
      <c r="AL836" t="s">
        <v>11995</v>
      </c>
      <c r="AM836" t="s">
        <v>107</v>
      </c>
      <c r="AN836" t="s">
        <v>225</v>
      </c>
      <c r="AO836">
        <v>12</v>
      </c>
      <c r="AP836" s="6" t="s">
        <v>12443</v>
      </c>
      <c r="AQ836">
        <v>2</v>
      </c>
      <c r="AR836">
        <v>0</v>
      </c>
      <c r="AS836" s="3" t="str">
        <f t="shared" si="331"/>
        <v>No</v>
      </c>
      <c r="AT836">
        <v>40</v>
      </c>
      <c r="AU836">
        <v>50</v>
      </c>
      <c r="AV836" t="str">
        <f t="shared" si="332"/>
        <v>No</v>
      </c>
      <c r="AY836" t="s">
        <v>51</v>
      </c>
      <c r="AZ836" s="6" t="s">
        <v>2511</v>
      </c>
      <c r="BA836" t="s">
        <v>2511</v>
      </c>
      <c r="BB836" t="s">
        <v>6803</v>
      </c>
      <c r="BC836" s="3" t="str">
        <f t="shared" si="333"/>
        <v>with rating</v>
      </c>
      <c r="BD836">
        <v>7627</v>
      </c>
      <c r="BE836" s="3">
        <v>86</v>
      </c>
      <c r="BF836" s="8">
        <f t="shared" si="334"/>
        <v>0.86</v>
      </c>
      <c r="BG836" s="5">
        <f t="shared" si="314"/>
        <v>6559.22</v>
      </c>
      <c r="BH836">
        <v>4.0477251868362396</v>
      </c>
      <c r="BI836" t="s">
        <v>2513</v>
      </c>
      <c r="BJ836">
        <v>0</v>
      </c>
      <c r="BK836" s="3" t="str">
        <f t="shared" si="335"/>
        <v>No</v>
      </c>
      <c r="BM836" t="s">
        <v>6804</v>
      </c>
      <c r="BN836" t="s">
        <v>6805</v>
      </c>
      <c r="BO836" t="s">
        <v>6806</v>
      </c>
      <c r="BP836" t="s">
        <v>58</v>
      </c>
      <c r="BQ836" t="s">
        <v>59</v>
      </c>
      <c r="BR836" t="s">
        <v>11995</v>
      </c>
      <c r="BS836" t="s">
        <v>14233</v>
      </c>
      <c r="BT836" t="s">
        <v>14234</v>
      </c>
      <c r="BU836" t="s">
        <v>12573</v>
      </c>
      <c r="BV836" t="s">
        <v>12459</v>
      </c>
      <c r="BW836" t="s">
        <v>12467</v>
      </c>
      <c r="BX836" t="s">
        <v>12458</v>
      </c>
      <c r="BY836" t="s">
        <v>12545</v>
      </c>
      <c r="BZ836" t="s">
        <v>12501</v>
      </c>
      <c r="CA836" t="s">
        <v>14235</v>
      </c>
      <c r="CB836" t="s">
        <v>13204</v>
      </c>
      <c r="CC836" t="s">
        <v>12466</v>
      </c>
      <c r="CD836" t="s">
        <v>12463</v>
      </c>
      <c r="CE836" t="s">
        <v>12519</v>
      </c>
      <c r="CF836" t="s">
        <v>13769</v>
      </c>
      <c r="CG836" t="s">
        <v>12505</v>
      </c>
      <c r="CH836" t="s">
        <v>14236</v>
      </c>
      <c r="CI836" t="s">
        <v>14237</v>
      </c>
      <c r="CJ836" t="s">
        <v>12518</v>
      </c>
      <c r="CK836" t="s">
        <v>12510</v>
      </c>
    </row>
    <row r="837" spans="1:94" hidden="1" x14ac:dyDescent="0.25">
      <c r="A837">
        <v>836</v>
      </c>
      <c r="B837" t="s">
        <v>6807</v>
      </c>
      <c r="C837" t="s">
        <v>11996</v>
      </c>
      <c r="D837">
        <v>4.8600000000000003</v>
      </c>
      <c r="E837">
        <v>5</v>
      </c>
      <c r="F837" t="s">
        <v>45</v>
      </c>
      <c r="G837">
        <v>1000</v>
      </c>
      <c r="H837" s="3">
        <f t="shared" si="312"/>
        <v>4860</v>
      </c>
      <c r="I837" s="3">
        <f t="shared" si="313"/>
        <v>5000</v>
      </c>
      <c r="J837">
        <v>1</v>
      </c>
      <c r="K837" s="3" t="str">
        <f t="shared" si="315"/>
        <v>Yes</v>
      </c>
      <c r="L837" s="3" t="str">
        <f t="shared" si="316"/>
        <v>with rating</v>
      </c>
      <c r="M837" s="3">
        <f t="shared" si="317"/>
        <v>1</v>
      </c>
      <c r="N837" s="3" t="str">
        <f t="shared" si="318"/>
        <v>Below average</v>
      </c>
      <c r="O837" s="3">
        <f t="shared" si="319"/>
        <v>0</v>
      </c>
      <c r="P837" s="3">
        <f t="shared" si="320"/>
        <v>0</v>
      </c>
      <c r="Q837" s="3">
        <f t="shared" si="321"/>
        <v>0</v>
      </c>
      <c r="R837" s="3">
        <f t="shared" si="322"/>
        <v>0</v>
      </c>
      <c r="S837" s="3">
        <f t="shared" si="323"/>
        <v>1</v>
      </c>
      <c r="T837" s="3">
        <f t="shared" si="324"/>
        <v>0</v>
      </c>
      <c r="U837" s="3" t="str">
        <f t="shared" si="325"/>
        <v>Very good</v>
      </c>
      <c r="V837">
        <v>3.79</v>
      </c>
      <c r="W837">
        <v>200</v>
      </c>
      <c r="X837">
        <v>95</v>
      </c>
      <c r="Y837" s="8">
        <f t="shared" si="326"/>
        <v>0.47499999999999998</v>
      </c>
      <c r="Z837">
        <v>35</v>
      </c>
      <c r="AA837">
        <v>28</v>
      </c>
      <c r="AB837">
        <v>16</v>
      </c>
      <c r="AC837">
        <v>26</v>
      </c>
      <c r="AD837" s="9">
        <f t="shared" si="327"/>
        <v>0.13</v>
      </c>
      <c r="AE837">
        <v>0</v>
      </c>
      <c r="AF837">
        <v>0</v>
      </c>
      <c r="AG837" s="3" t="str">
        <f t="shared" si="328"/>
        <v>No</v>
      </c>
      <c r="AH837">
        <v>0</v>
      </c>
      <c r="AI837" s="3" t="str">
        <f t="shared" si="329"/>
        <v>No</v>
      </c>
      <c r="AJ837">
        <v>0</v>
      </c>
      <c r="AK837" s="3" t="str">
        <f t="shared" si="330"/>
        <v>No</v>
      </c>
      <c r="AL837" t="s">
        <v>11997</v>
      </c>
      <c r="AM837" t="s">
        <v>47</v>
      </c>
      <c r="AN837" t="s">
        <v>64</v>
      </c>
      <c r="AO837">
        <v>1</v>
      </c>
      <c r="AP837" s="6" t="s">
        <v>12443</v>
      </c>
      <c r="AQ837">
        <v>1</v>
      </c>
      <c r="AR837">
        <v>0</v>
      </c>
      <c r="AS837" s="3" t="str">
        <f t="shared" si="331"/>
        <v>No</v>
      </c>
      <c r="AT837">
        <v>20</v>
      </c>
      <c r="AU837">
        <v>50</v>
      </c>
      <c r="AV837" t="str">
        <f t="shared" si="332"/>
        <v>No</v>
      </c>
      <c r="AY837" t="s">
        <v>51</v>
      </c>
      <c r="AZ837" s="6" t="s">
        <v>6810</v>
      </c>
      <c r="BA837" t="s">
        <v>6810</v>
      </c>
      <c r="BB837" t="s">
        <v>6811</v>
      </c>
      <c r="BC837" s="3" t="str">
        <f t="shared" si="333"/>
        <v>with rating</v>
      </c>
      <c r="BD837">
        <v>2707</v>
      </c>
      <c r="BE837" s="3">
        <v>90</v>
      </c>
      <c r="BF837" s="8">
        <f t="shared" si="334"/>
        <v>0.9</v>
      </c>
      <c r="BG837" s="5">
        <f t="shared" si="314"/>
        <v>2436.3000000000002</v>
      </c>
      <c r="BH837">
        <v>4.1891392685629798</v>
      </c>
      <c r="BI837" t="s">
        <v>6812</v>
      </c>
      <c r="BJ837">
        <v>0</v>
      </c>
      <c r="BK837" s="3" t="str">
        <f t="shared" si="335"/>
        <v>No</v>
      </c>
      <c r="BM837" t="s">
        <v>6813</v>
      </c>
      <c r="BN837" t="s">
        <v>6814</v>
      </c>
      <c r="BO837" t="s">
        <v>6815</v>
      </c>
      <c r="BP837" t="s">
        <v>58</v>
      </c>
      <c r="BQ837" t="s">
        <v>59</v>
      </c>
      <c r="BR837" t="s">
        <v>11997</v>
      </c>
      <c r="BS837" t="s">
        <v>12458</v>
      </c>
      <c r="BT837" t="s">
        <v>13759</v>
      </c>
      <c r="BU837" t="s">
        <v>12827</v>
      </c>
      <c r="BV837" t="s">
        <v>12486</v>
      </c>
      <c r="BW837" t="s">
        <v>12744</v>
      </c>
      <c r="BX837" t="s">
        <v>12563</v>
      </c>
      <c r="BY837" t="s">
        <v>12597</v>
      </c>
      <c r="BZ837" t="s">
        <v>12568</v>
      </c>
      <c r="CA837" t="s">
        <v>12492</v>
      </c>
      <c r="CB837" t="s">
        <v>12559</v>
      </c>
      <c r="CC837" t="s">
        <v>12562</v>
      </c>
      <c r="CD837" t="s">
        <v>12466</v>
      </c>
      <c r="CE837" t="s">
        <v>12599</v>
      </c>
      <c r="CF837" t="s">
        <v>12526</v>
      </c>
      <c r="CG837" t="s">
        <v>12508</v>
      </c>
      <c r="CH837" t="s">
        <v>12519</v>
      </c>
      <c r="CI837" t="s">
        <v>12545</v>
      </c>
      <c r="CJ837" t="s">
        <v>12463</v>
      </c>
      <c r="CK837" t="s">
        <v>12564</v>
      </c>
      <c r="CL837" t="s">
        <v>12605</v>
      </c>
      <c r="CM837" t="s">
        <v>12490</v>
      </c>
      <c r="CN837" t="s">
        <v>12867</v>
      </c>
      <c r="CO837" t="s">
        <v>12459</v>
      </c>
      <c r="CP837" t="s">
        <v>12505</v>
      </c>
    </row>
    <row r="838" spans="1:94" hidden="1" x14ac:dyDescent="0.25">
      <c r="A838">
        <v>837</v>
      </c>
      <c r="B838" t="s">
        <v>6816</v>
      </c>
      <c r="C838" t="s">
        <v>11998</v>
      </c>
      <c r="D838">
        <v>6</v>
      </c>
      <c r="E838">
        <v>8</v>
      </c>
      <c r="F838" t="s">
        <v>45</v>
      </c>
      <c r="G838">
        <v>1000</v>
      </c>
      <c r="H838" s="3">
        <f t="shared" si="312"/>
        <v>6000</v>
      </c>
      <c r="I838" s="3">
        <f t="shared" si="313"/>
        <v>8000</v>
      </c>
      <c r="J838">
        <v>1</v>
      </c>
      <c r="K838" s="3" t="str">
        <f t="shared" si="315"/>
        <v>Yes</v>
      </c>
      <c r="L838" s="3" t="str">
        <f t="shared" si="316"/>
        <v>with rating</v>
      </c>
      <c r="M838" s="3">
        <f t="shared" si="317"/>
        <v>1</v>
      </c>
      <c r="N838" s="3" t="str">
        <f t="shared" si="318"/>
        <v>Above average</v>
      </c>
      <c r="O838" s="3">
        <f t="shared" si="319"/>
        <v>0</v>
      </c>
      <c r="P838" s="3">
        <f t="shared" si="320"/>
        <v>0</v>
      </c>
      <c r="Q838" s="3">
        <f t="shared" si="321"/>
        <v>0</v>
      </c>
      <c r="R838" s="3">
        <f t="shared" si="322"/>
        <v>0</v>
      </c>
      <c r="S838" s="3">
        <f t="shared" si="323"/>
        <v>1</v>
      </c>
      <c r="T838" s="3">
        <f t="shared" si="324"/>
        <v>0</v>
      </c>
      <c r="U838" s="3" t="str">
        <f t="shared" si="325"/>
        <v>Very good</v>
      </c>
      <c r="V838">
        <v>3.82</v>
      </c>
      <c r="W838">
        <v>523</v>
      </c>
      <c r="X838">
        <v>232</v>
      </c>
      <c r="Y838" s="8">
        <f t="shared" si="326"/>
        <v>0.44359464627151052</v>
      </c>
      <c r="Z838">
        <v>114</v>
      </c>
      <c r="AA838">
        <v>72</v>
      </c>
      <c r="AB838">
        <v>59</v>
      </c>
      <c r="AC838">
        <v>46</v>
      </c>
      <c r="AD838" s="9">
        <f t="shared" si="327"/>
        <v>8.7954110898661564E-2</v>
      </c>
      <c r="AE838">
        <v>0</v>
      </c>
      <c r="AF838">
        <v>0</v>
      </c>
      <c r="AG838" s="3" t="str">
        <f t="shared" si="328"/>
        <v>No</v>
      </c>
      <c r="AH838">
        <v>0</v>
      </c>
      <c r="AI838" s="3" t="str">
        <f t="shared" si="329"/>
        <v>No</v>
      </c>
      <c r="AJ838">
        <v>0</v>
      </c>
      <c r="AK838" s="3" t="str">
        <f t="shared" si="330"/>
        <v>No</v>
      </c>
      <c r="AL838" t="s">
        <v>11999</v>
      </c>
      <c r="AM838" t="s">
        <v>63</v>
      </c>
      <c r="AN838" t="s">
        <v>96</v>
      </c>
      <c r="AO838">
        <v>4</v>
      </c>
      <c r="AP838" s="6" t="s">
        <v>12443</v>
      </c>
      <c r="AQ838">
        <v>2</v>
      </c>
      <c r="AR838">
        <v>0</v>
      </c>
      <c r="AS838" s="3" t="str">
        <f t="shared" si="331"/>
        <v>No</v>
      </c>
      <c r="AT838">
        <v>54</v>
      </c>
      <c r="AU838">
        <v>50</v>
      </c>
      <c r="AV838" t="str">
        <f t="shared" si="332"/>
        <v>Yes</v>
      </c>
      <c r="AW838">
        <v>1</v>
      </c>
      <c r="AX838" t="s">
        <v>12445</v>
      </c>
      <c r="AY838" t="s">
        <v>321</v>
      </c>
      <c r="AZ838" s="6" t="s">
        <v>6819</v>
      </c>
      <c r="BA838" t="s">
        <v>6819</v>
      </c>
      <c r="BB838" t="s">
        <v>6820</v>
      </c>
      <c r="BC838" s="3" t="str">
        <f t="shared" si="333"/>
        <v>with rating</v>
      </c>
      <c r="BD838">
        <v>3218</v>
      </c>
      <c r="BE838" s="3">
        <v>88</v>
      </c>
      <c r="BF838" s="8">
        <f t="shared" si="334"/>
        <v>0.88</v>
      </c>
      <c r="BG838" s="5">
        <f t="shared" si="314"/>
        <v>2831.84</v>
      </c>
      <c r="BH838">
        <v>4.1706028589185804</v>
      </c>
      <c r="BI838" t="s">
        <v>6821</v>
      </c>
      <c r="BJ838">
        <v>0</v>
      </c>
      <c r="BK838" s="3" t="str">
        <f t="shared" si="335"/>
        <v>No</v>
      </c>
      <c r="BM838" t="s">
        <v>6822</v>
      </c>
      <c r="BN838" t="s">
        <v>6823</v>
      </c>
      <c r="BO838" t="s">
        <v>6824</v>
      </c>
      <c r="BP838" t="s">
        <v>58</v>
      </c>
      <c r="BQ838" t="s">
        <v>59</v>
      </c>
      <c r="BR838" t="s">
        <v>11999</v>
      </c>
      <c r="BS838" t="s">
        <v>12458</v>
      </c>
      <c r="BT838" t="s">
        <v>12519</v>
      </c>
      <c r="BU838" t="s">
        <v>12586</v>
      </c>
      <c r="BV838" t="s">
        <v>12532</v>
      </c>
      <c r="BW838" t="s">
        <v>12501</v>
      </c>
      <c r="BX838" t="s">
        <v>12877</v>
      </c>
      <c r="BY838" t="s">
        <v>12463</v>
      </c>
      <c r="BZ838" t="s">
        <v>12747</v>
      </c>
      <c r="CA838" t="s">
        <v>12633</v>
      </c>
      <c r="CB838" t="s">
        <v>12466</v>
      </c>
      <c r="CC838" t="s">
        <v>12510</v>
      </c>
      <c r="CD838" t="s">
        <v>12746</v>
      </c>
      <c r="CE838" t="s">
        <v>14238</v>
      </c>
      <c r="CF838" t="s">
        <v>12469</v>
      </c>
      <c r="CG838" t="s">
        <v>12512</v>
      </c>
      <c r="CH838" t="s">
        <v>12759</v>
      </c>
      <c r="CI838" t="s">
        <v>12473</v>
      </c>
      <c r="CJ838" t="s">
        <v>12518</v>
      </c>
      <c r="CK838" t="s">
        <v>12698</v>
      </c>
      <c r="CL838" t="s">
        <v>13084</v>
      </c>
      <c r="CM838" t="s">
        <v>12477</v>
      </c>
      <c r="CN838" t="s">
        <v>12475</v>
      </c>
      <c r="CO838" t="s">
        <v>12459</v>
      </c>
    </row>
    <row r="839" spans="1:94" hidden="1" x14ac:dyDescent="0.25">
      <c r="A839">
        <v>838</v>
      </c>
      <c r="B839" t="s">
        <v>6825</v>
      </c>
      <c r="C839" t="s">
        <v>6826</v>
      </c>
      <c r="D839">
        <v>6</v>
      </c>
      <c r="E839">
        <v>9</v>
      </c>
      <c r="F839" t="s">
        <v>45</v>
      </c>
      <c r="G839">
        <v>1000</v>
      </c>
      <c r="H839" s="3">
        <f t="shared" si="312"/>
        <v>6000</v>
      </c>
      <c r="I839" s="3">
        <f t="shared" si="313"/>
        <v>9000</v>
      </c>
      <c r="J839">
        <v>0</v>
      </c>
      <c r="K839" s="3" t="str">
        <f t="shared" si="315"/>
        <v>No</v>
      </c>
      <c r="L839" s="3" t="str">
        <f t="shared" si="316"/>
        <v>with rating</v>
      </c>
      <c r="M839" s="3">
        <f t="shared" si="317"/>
        <v>1</v>
      </c>
      <c r="N839" s="3" t="str">
        <f t="shared" si="318"/>
        <v>Above average</v>
      </c>
      <c r="O839" s="3">
        <f t="shared" si="319"/>
        <v>0</v>
      </c>
      <c r="P839" s="3">
        <f t="shared" si="320"/>
        <v>0</v>
      </c>
      <c r="Q839" s="3">
        <f t="shared" si="321"/>
        <v>0</v>
      </c>
      <c r="R839" s="3">
        <f t="shared" si="322"/>
        <v>0</v>
      </c>
      <c r="S839" s="3">
        <f t="shared" si="323"/>
        <v>1</v>
      </c>
      <c r="T839" s="3">
        <f t="shared" si="324"/>
        <v>0</v>
      </c>
      <c r="U839" s="3" t="str">
        <f t="shared" si="325"/>
        <v>Very good</v>
      </c>
      <c r="V839">
        <v>4.01</v>
      </c>
      <c r="W839">
        <v>471</v>
      </c>
      <c r="X839">
        <v>252</v>
      </c>
      <c r="Y839" s="8">
        <f t="shared" si="326"/>
        <v>0.53503184713375795</v>
      </c>
      <c r="Z839">
        <v>85</v>
      </c>
      <c r="AA839">
        <v>62</v>
      </c>
      <c r="AB839">
        <v>31</v>
      </c>
      <c r="AC839">
        <v>41</v>
      </c>
      <c r="AD839" s="9">
        <f t="shared" si="327"/>
        <v>8.7048832271762203E-2</v>
      </c>
      <c r="AE839">
        <v>0</v>
      </c>
      <c r="AF839">
        <v>0</v>
      </c>
      <c r="AG839" s="3" t="str">
        <f t="shared" si="328"/>
        <v>No</v>
      </c>
      <c r="AH839">
        <v>0</v>
      </c>
      <c r="AI839" s="3" t="str">
        <f t="shared" si="329"/>
        <v>No</v>
      </c>
      <c r="AJ839">
        <v>0</v>
      </c>
      <c r="AK839" s="3" t="str">
        <f t="shared" si="330"/>
        <v>No</v>
      </c>
      <c r="AL839" t="s">
        <v>12000</v>
      </c>
      <c r="AM839" t="s">
        <v>85</v>
      </c>
      <c r="AN839" t="s">
        <v>96</v>
      </c>
      <c r="AO839">
        <v>50</v>
      </c>
      <c r="AP839" s="6" t="s">
        <v>12443</v>
      </c>
      <c r="AQ839">
        <v>2</v>
      </c>
      <c r="AR839">
        <v>0</v>
      </c>
      <c r="AS839" s="3" t="str">
        <f t="shared" si="331"/>
        <v>No</v>
      </c>
      <c r="AT839">
        <v>35</v>
      </c>
      <c r="AU839">
        <v>50</v>
      </c>
      <c r="AV839" t="str">
        <f t="shared" si="332"/>
        <v>No</v>
      </c>
      <c r="AY839" t="s">
        <v>51</v>
      </c>
      <c r="AZ839" s="6" t="s">
        <v>6828</v>
      </c>
      <c r="BA839" t="s">
        <v>6829</v>
      </c>
      <c r="BB839" t="s">
        <v>6830</v>
      </c>
      <c r="BC839" s="3" t="str">
        <f t="shared" si="333"/>
        <v>with rating</v>
      </c>
      <c r="BD839">
        <v>2505</v>
      </c>
      <c r="BE839" s="3">
        <v>88</v>
      </c>
      <c r="BF839" s="8">
        <f t="shared" si="334"/>
        <v>0.88</v>
      </c>
      <c r="BG839" s="5">
        <f t="shared" si="314"/>
        <v>2204.4</v>
      </c>
      <c r="BH839">
        <v>4.0922155688622697</v>
      </c>
      <c r="BI839" t="s">
        <v>6831</v>
      </c>
      <c r="BJ839">
        <v>0</v>
      </c>
      <c r="BK839" s="3" t="str">
        <f t="shared" si="335"/>
        <v>No</v>
      </c>
      <c r="BM839" t="s">
        <v>6832</v>
      </c>
      <c r="BN839" t="s">
        <v>6833</v>
      </c>
      <c r="BO839" t="s">
        <v>6834</v>
      </c>
      <c r="BP839" t="s">
        <v>58</v>
      </c>
      <c r="BQ839" t="s">
        <v>59</v>
      </c>
      <c r="BR839" t="s">
        <v>12000</v>
      </c>
      <c r="BS839" t="s">
        <v>12530</v>
      </c>
      <c r="BT839" t="s">
        <v>12458</v>
      </c>
      <c r="BU839" t="s">
        <v>12723</v>
      </c>
      <c r="BV839" t="s">
        <v>12519</v>
      </c>
      <c r="BW839" t="s">
        <v>12467</v>
      </c>
      <c r="BX839" t="s">
        <v>13106</v>
      </c>
      <c r="BY839" t="s">
        <v>12600</v>
      </c>
      <c r="BZ839" t="s">
        <v>12473</v>
      </c>
      <c r="CA839" t="s">
        <v>12788</v>
      </c>
      <c r="CB839" t="s">
        <v>12463</v>
      </c>
      <c r="CC839" t="s">
        <v>12459</v>
      </c>
      <c r="CD839" t="s">
        <v>12520</v>
      </c>
      <c r="CE839" t="s">
        <v>12466</v>
      </c>
      <c r="CF839" t="s">
        <v>12475</v>
      </c>
    </row>
    <row r="840" spans="1:94" hidden="1" x14ac:dyDescent="0.25">
      <c r="A840">
        <v>839</v>
      </c>
      <c r="B840" t="s">
        <v>6835</v>
      </c>
      <c r="C840" t="s">
        <v>6836</v>
      </c>
      <c r="D840">
        <v>8</v>
      </c>
      <c r="E840">
        <v>9</v>
      </c>
      <c r="F840" t="s">
        <v>45</v>
      </c>
      <c r="G840">
        <v>1000</v>
      </c>
      <c r="H840" s="3">
        <f t="shared" si="312"/>
        <v>8000</v>
      </c>
      <c r="I840" s="3">
        <f t="shared" si="313"/>
        <v>9000</v>
      </c>
      <c r="J840">
        <v>0</v>
      </c>
      <c r="K840" s="3" t="str">
        <f t="shared" si="315"/>
        <v>No</v>
      </c>
      <c r="L840" s="3" t="str">
        <f t="shared" si="316"/>
        <v>with rating</v>
      </c>
      <c r="M840" s="3">
        <f t="shared" si="317"/>
        <v>1</v>
      </c>
      <c r="N840" s="3" t="str">
        <f t="shared" si="318"/>
        <v>Above average</v>
      </c>
      <c r="O840" s="3">
        <f t="shared" si="319"/>
        <v>0</v>
      </c>
      <c r="P840" s="3">
        <f t="shared" si="320"/>
        <v>0</v>
      </c>
      <c r="Q840" s="3">
        <f t="shared" si="321"/>
        <v>0</v>
      </c>
      <c r="R840" s="3">
        <f t="shared" si="322"/>
        <v>0</v>
      </c>
      <c r="S840" s="3">
        <f t="shared" si="323"/>
        <v>1</v>
      </c>
      <c r="T840" s="3">
        <f t="shared" si="324"/>
        <v>0</v>
      </c>
      <c r="U840" s="3" t="str">
        <f t="shared" si="325"/>
        <v>Very good</v>
      </c>
      <c r="V840">
        <v>4.22</v>
      </c>
      <c r="W840">
        <v>621</v>
      </c>
      <c r="X840">
        <v>373</v>
      </c>
      <c r="Y840" s="8">
        <f t="shared" si="326"/>
        <v>0.60064412238325282</v>
      </c>
      <c r="Z840">
        <v>117</v>
      </c>
      <c r="AA840">
        <v>66</v>
      </c>
      <c r="AB840">
        <v>27</v>
      </c>
      <c r="AC840">
        <v>38</v>
      </c>
      <c r="AD840" s="9">
        <f t="shared" si="327"/>
        <v>6.1191626409017714E-2</v>
      </c>
      <c r="AE840">
        <v>0</v>
      </c>
      <c r="AF840">
        <v>0</v>
      </c>
      <c r="AG840" s="3" t="str">
        <f t="shared" si="328"/>
        <v>No</v>
      </c>
      <c r="AH840">
        <v>0</v>
      </c>
      <c r="AI840" s="3" t="str">
        <f t="shared" si="329"/>
        <v>No</v>
      </c>
      <c r="AJ840">
        <v>0</v>
      </c>
      <c r="AK840" s="3" t="str">
        <f t="shared" si="330"/>
        <v>No</v>
      </c>
      <c r="AL840" t="s">
        <v>6837</v>
      </c>
      <c r="AM840" t="s">
        <v>193</v>
      </c>
      <c r="AN840" t="s">
        <v>96</v>
      </c>
      <c r="AO840">
        <v>50</v>
      </c>
      <c r="AP840" s="6" t="s">
        <v>12443</v>
      </c>
      <c r="AQ840">
        <v>2</v>
      </c>
      <c r="AR840">
        <v>0</v>
      </c>
      <c r="AS840" s="3" t="str">
        <f t="shared" si="331"/>
        <v>No</v>
      </c>
      <c r="AT840">
        <v>39</v>
      </c>
      <c r="AU840">
        <v>50</v>
      </c>
      <c r="AV840" t="str">
        <f t="shared" si="332"/>
        <v>No</v>
      </c>
      <c r="AY840" t="s">
        <v>51</v>
      </c>
      <c r="AZ840" s="6" t="s">
        <v>6838</v>
      </c>
      <c r="BA840" t="s">
        <v>6839</v>
      </c>
      <c r="BB840" t="s">
        <v>6840</v>
      </c>
      <c r="BC840" s="3" t="str">
        <f t="shared" si="333"/>
        <v>with rating</v>
      </c>
      <c r="BD840">
        <v>14974</v>
      </c>
      <c r="BE840" s="3">
        <v>0</v>
      </c>
      <c r="BF840" s="8">
        <f t="shared" si="334"/>
        <v>0</v>
      </c>
      <c r="BG840" s="5">
        <f t="shared" si="314"/>
        <v>0</v>
      </c>
      <c r="BH840">
        <v>4.19280085481501</v>
      </c>
      <c r="BI840" t="s">
        <v>6841</v>
      </c>
      <c r="BJ840">
        <v>0</v>
      </c>
      <c r="BK840" s="3" t="str">
        <f t="shared" si="335"/>
        <v>No</v>
      </c>
      <c r="BM840" t="s">
        <v>6842</v>
      </c>
      <c r="BN840" t="s">
        <v>6843</v>
      </c>
      <c r="BO840" t="s">
        <v>6844</v>
      </c>
      <c r="BP840" t="s">
        <v>58</v>
      </c>
      <c r="BQ840" t="s">
        <v>59</v>
      </c>
      <c r="BR840" t="s">
        <v>6837</v>
      </c>
      <c r="BS840" t="s">
        <v>12458</v>
      </c>
      <c r="BT840" t="s">
        <v>12469</v>
      </c>
      <c r="BU840" t="s">
        <v>12459</v>
      </c>
      <c r="BV840" t="s">
        <v>12508</v>
      </c>
      <c r="BW840" t="s">
        <v>12486</v>
      </c>
      <c r="BX840" t="s">
        <v>13078</v>
      </c>
      <c r="BY840" t="s">
        <v>12893</v>
      </c>
      <c r="BZ840" t="s">
        <v>12563</v>
      </c>
      <c r="CA840" t="s">
        <v>13051</v>
      </c>
      <c r="CB840" t="s">
        <v>13659</v>
      </c>
      <c r="CC840" t="s">
        <v>13660</v>
      </c>
      <c r="CD840" t="s">
        <v>12463</v>
      </c>
      <c r="CE840" t="s">
        <v>12514</v>
      </c>
      <c r="CF840" t="s">
        <v>12529</v>
      </c>
      <c r="CG840" t="s">
        <v>12825</v>
      </c>
      <c r="CH840" t="s">
        <v>12783</v>
      </c>
      <c r="CI840" t="s">
        <v>12516</v>
      </c>
    </row>
    <row r="841" spans="1:94" hidden="1" x14ac:dyDescent="0.25">
      <c r="A841">
        <v>840</v>
      </c>
      <c r="B841" t="s">
        <v>12001</v>
      </c>
      <c r="C841" t="s">
        <v>12002</v>
      </c>
      <c r="D841">
        <v>11</v>
      </c>
      <c r="E841">
        <v>50</v>
      </c>
      <c r="F841" t="s">
        <v>45</v>
      </c>
      <c r="G841">
        <v>5000</v>
      </c>
      <c r="H841" s="3">
        <f t="shared" si="312"/>
        <v>55000</v>
      </c>
      <c r="I841" s="3">
        <f t="shared" si="313"/>
        <v>250000</v>
      </c>
      <c r="J841">
        <v>0</v>
      </c>
      <c r="K841" s="3" t="str">
        <f t="shared" si="315"/>
        <v>No</v>
      </c>
      <c r="L841" s="3" t="str">
        <f t="shared" si="316"/>
        <v>with rating</v>
      </c>
      <c r="M841" s="3">
        <f t="shared" si="317"/>
        <v>1</v>
      </c>
      <c r="N841" s="3" t="str">
        <f t="shared" si="318"/>
        <v>Below average</v>
      </c>
      <c r="O841" s="3">
        <f t="shared" si="319"/>
        <v>0</v>
      </c>
      <c r="P841" s="3">
        <f t="shared" si="320"/>
        <v>0</v>
      </c>
      <c r="Q841" s="3">
        <f t="shared" si="321"/>
        <v>0</v>
      </c>
      <c r="R841" s="3">
        <f t="shared" si="322"/>
        <v>1</v>
      </c>
      <c r="S841" s="3">
        <f t="shared" si="323"/>
        <v>0</v>
      </c>
      <c r="T841" s="3">
        <f t="shared" si="324"/>
        <v>0</v>
      </c>
      <c r="U841" s="3" t="str">
        <f t="shared" si="325"/>
        <v>Good</v>
      </c>
      <c r="V841">
        <v>3.45</v>
      </c>
      <c r="W841">
        <v>869</v>
      </c>
      <c r="X841">
        <v>305</v>
      </c>
      <c r="Y841" s="8">
        <f t="shared" si="326"/>
        <v>0.35097813578826237</v>
      </c>
      <c r="Z841">
        <v>164</v>
      </c>
      <c r="AA841">
        <v>155</v>
      </c>
      <c r="AB841">
        <v>107</v>
      </c>
      <c r="AC841">
        <v>138</v>
      </c>
      <c r="AD841" s="9">
        <f t="shared" si="327"/>
        <v>0.15880322209436135</v>
      </c>
      <c r="AE841">
        <v>0</v>
      </c>
      <c r="AF841">
        <v>0</v>
      </c>
      <c r="AG841" s="3" t="str">
        <f t="shared" si="328"/>
        <v>No</v>
      </c>
      <c r="AH841">
        <v>0</v>
      </c>
      <c r="AI841" s="3" t="str">
        <f t="shared" si="329"/>
        <v>No</v>
      </c>
      <c r="AJ841">
        <v>0</v>
      </c>
      <c r="AK841" s="3" t="str">
        <f t="shared" si="330"/>
        <v>No</v>
      </c>
      <c r="AL841" t="s">
        <v>12003</v>
      </c>
      <c r="AM841" t="s">
        <v>214</v>
      </c>
      <c r="AN841" t="s">
        <v>48</v>
      </c>
      <c r="AO841">
        <v>50</v>
      </c>
      <c r="AP841" s="6" t="s">
        <v>12443</v>
      </c>
      <c r="AQ841">
        <v>2</v>
      </c>
      <c r="AR841">
        <v>0</v>
      </c>
      <c r="AS841" s="3" t="str">
        <f t="shared" si="331"/>
        <v>No</v>
      </c>
      <c r="AT841">
        <v>43</v>
      </c>
      <c r="AU841">
        <v>50</v>
      </c>
      <c r="AV841" t="str">
        <f t="shared" si="332"/>
        <v>No</v>
      </c>
      <c r="AY841" t="s">
        <v>51</v>
      </c>
      <c r="AZ841" s="6" t="s">
        <v>2535</v>
      </c>
      <c r="BA841" t="s">
        <v>2535</v>
      </c>
      <c r="BB841" t="s">
        <v>2536</v>
      </c>
      <c r="BC841" s="3" t="str">
        <f t="shared" si="333"/>
        <v>with rating</v>
      </c>
      <c r="BD841">
        <v>36361</v>
      </c>
      <c r="BE841" s="3">
        <v>84</v>
      </c>
      <c r="BF841" s="8">
        <f t="shared" si="334"/>
        <v>0.84</v>
      </c>
      <c r="BG841" s="5">
        <f t="shared" si="314"/>
        <v>30543.24</v>
      </c>
      <c r="BH841">
        <v>3.96752014521052</v>
      </c>
      <c r="BI841" t="s">
        <v>2537</v>
      </c>
      <c r="BJ841">
        <v>0</v>
      </c>
      <c r="BK841" s="3" t="str">
        <f t="shared" si="335"/>
        <v>No</v>
      </c>
      <c r="BM841" t="s">
        <v>6848</v>
      </c>
      <c r="BN841" t="s">
        <v>6849</v>
      </c>
      <c r="BO841" t="s">
        <v>6850</v>
      </c>
      <c r="BP841" t="s">
        <v>58</v>
      </c>
      <c r="BQ841" t="s">
        <v>59</v>
      </c>
      <c r="BR841" t="s">
        <v>12003</v>
      </c>
      <c r="BS841" t="s">
        <v>12458</v>
      </c>
      <c r="BT841" t="s">
        <v>12519</v>
      </c>
      <c r="BU841" t="s">
        <v>12520</v>
      </c>
      <c r="BV841" t="s">
        <v>12523</v>
      </c>
      <c r="BW841" t="s">
        <v>12570</v>
      </c>
      <c r="BX841" t="s">
        <v>12871</v>
      </c>
      <c r="BY841" t="s">
        <v>13297</v>
      </c>
      <c r="BZ841" t="s">
        <v>13693</v>
      </c>
      <c r="CA841" t="s">
        <v>12923</v>
      </c>
      <c r="CB841" t="s">
        <v>12459</v>
      </c>
      <c r="CC841" t="s">
        <v>12525</v>
      </c>
      <c r="CD841" t="s">
        <v>12725</v>
      </c>
      <c r="CE841" t="s">
        <v>12776</v>
      </c>
      <c r="CF841" t="s">
        <v>12466</v>
      </c>
      <c r="CG841" t="s">
        <v>13090</v>
      </c>
      <c r="CH841" t="s">
        <v>12475</v>
      </c>
      <c r="CI841" t="s">
        <v>12469</v>
      </c>
      <c r="CJ841" t="s">
        <v>12680</v>
      </c>
      <c r="CK841" t="s">
        <v>12704</v>
      </c>
      <c r="CL841" t="s">
        <v>14239</v>
      </c>
      <c r="CM841" t="s">
        <v>14169</v>
      </c>
      <c r="CN841" t="s">
        <v>12463</v>
      </c>
      <c r="CO841" t="s">
        <v>12702</v>
      </c>
      <c r="CP841" t="s">
        <v>12626</v>
      </c>
    </row>
    <row r="842" spans="1:94" hidden="1" x14ac:dyDescent="0.25">
      <c r="A842">
        <v>841</v>
      </c>
      <c r="B842" t="s">
        <v>6851</v>
      </c>
      <c r="C842" t="s">
        <v>6852</v>
      </c>
      <c r="D842">
        <v>9</v>
      </c>
      <c r="E842">
        <v>17</v>
      </c>
      <c r="F842" t="s">
        <v>45</v>
      </c>
      <c r="G842">
        <v>10000</v>
      </c>
      <c r="H842" s="3">
        <f t="shared" si="312"/>
        <v>90000</v>
      </c>
      <c r="I842" s="3">
        <f t="shared" si="313"/>
        <v>170000</v>
      </c>
      <c r="J842">
        <v>0</v>
      </c>
      <c r="K842" s="3" t="str">
        <f t="shared" si="315"/>
        <v>No</v>
      </c>
      <c r="L842" s="3" t="str">
        <f t="shared" si="316"/>
        <v>with rating</v>
      </c>
      <c r="M842" s="3">
        <f t="shared" si="317"/>
        <v>1</v>
      </c>
      <c r="N842" s="3" t="str">
        <f t="shared" si="318"/>
        <v>Above average</v>
      </c>
      <c r="O842" s="3">
        <f t="shared" si="319"/>
        <v>0</v>
      </c>
      <c r="P842" s="3">
        <f t="shared" si="320"/>
        <v>0</v>
      </c>
      <c r="Q842" s="3">
        <f t="shared" si="321"/>
        <v>0</v>
      </c>
      <c r="R842" s="3">
        <f t="shared" si="322"/>
        <v>0</v>
      </c>
      <c r="S842" s="3">
        <f t="shared" si="323"/>
        <v>1</v>
      </c>
      <c r="T842" s="3">
        <f t="shared" si="324"/>
        <v>0</v>
      </c>
      <c r="U842" s="3" t="str">
        <f t="shared" si="325"/>
        <v>Very good</v>
      </c>
      <c r="V842">
        <v>3.93</v>
      </c>
      <c r="W842">
        <v>2253</v>
      </c>
      <c r="X842">
        <v>1044</v>
      </c>
      <c r="Y842" s="8">
        <f t="shared" si="326"/>
        <v>0.4633821571238349</v>
      </c>
      <c r="Z842">
        <v>526</v>
      </c>
      <c r="AA842">
        <v>348</v>
      </c>
      <c r="AB842">
        <v>146</v>
      </c>
      <c r="AC842">
        <v>189</v>
      </c>
      <c r="AD842" s="9">
        <f t="shared" si="327"/>
        <v>8.3888149134487347E-2</v>
      </c>
      <c r="AE842">
        <v>0</v>
      </c>
      <c r="AF842">
        <v>0</v>
      </c>
      <c r="AG842" s="3" t="str">
        <f t="shared" si="328"/>
        <v>No</v>
      </c>
      <c r="AH842">
        <v>0</v>
      </c>
      <c r="AI842" s="3" t="str">
        <f t="shared" si="329"/>
        <v>No</v>
      </c>
      <c r="AJ842">
        <v>0</v>
      </c>
      <c r="AK842" s="3" t="str">
        <f t="shared" si="330"/>
        <v>No</v>
      </c>
      <c r="AL842" t="s">
        <v>6853</v>
      </c>
      <c r="AM842" t="s">
        <v>63</v>
      </c>
      <c r="AN842" t="s">
        <v>96</v>
      </c>
      <c r="AO842">
        <v>23</v>
      </c>
      <c r="AP842" s="6" t="s">
        <v>12443</v>
      </c>
      <c r="AQ842">
        <v>3</v>
      </c>
      <c r="AR842">
        <v>0</v>
      </c>
      <c r="AS842" s="3" t="str">
        <f t="shared" si="331"/>
        <v>No</v>
      </c>
      <c r="AT842">
        <v>59</v>
      </c>
      <c r="AU842">
        <v>50</v>
      </c>
      <c r="AV842" t="str">
        <f t="shared" si="332"/>
        <v>No</v>
      </c>
      <c r="AY842" t="s">
        <v>51</v>
      </c>
      <c r="AZ842" s="6" t="s">
        <v>6854</v>
      </c>
      <c r="BA842" t="s">
        <v>6854</v>
      </c>
      <c r="BB842" t="s">
        <v>6855</v>
      </c>
      <c r="BC842" s="3" t="str">
        <f t="shared" si="333"/>
        <v>with rating</v>
      </c>
      <c r="BD842">
        <v>16091</v>
      </c>
      <c r="BE842" s="3">
        <v>93</v>
      </c>
      <c r="BF842" s="8">
        <f t="shared" si="334"/>
        <v>0.93</v>
      </c>
      <c r="BG842" s="5">
        <f t="shared" si="314"/>
        <v>14964.63</v>
      </c>
      <c r="BH842">
        <v>4.3432353489528301</v>
      </c>
      <c r="BI842" t="s">
        <v>6856</v>
      </c>
      <c r="BJ842">
        <v>0</v>
      </c>
      <c r="BK842" s="3" t="str">
        <f t="shared" si="335"/>
        <v>No</v>
      </c>
      <c r="BM842" t="s">
        <v>6857</v>
      </c>
      <c r="BN842" t="s">
        <v>6858</v>
      </c>
      <c r="BO842" t="s">
        <v>6859</v>
      </c>
      <c r="BP842" t="s">
        <v>58</v>
      </c>
      <c r="BQ842" t="s">
        <v>59</v>
      </c>
      <c r="BR842" t="s">
        <v>6853</v>
      </c>
      <c r="BS842" t="s">
        <v>12458</v>
      </c>
      <c r="BT842" t="s">
        <v>14240</v>
      </c>
      <c r="BU842" t="s">
        <v>12459</v>
      </c>
      <c r="BV842" t="s">
        <v>14241</v>
      </c>
      <c r="BW842" t="s">
        <v>13565</v>
      </c>
      <c r="BX842" t="s">
        <v>12611</v>
      </c>
      <c r="BY842" t="s">
        <v>12654</v>
      </c>
      <c r="BZ842" t="s">
        <v>12612</v>
      </c>
      <c r="CA842" t="s">
        <v>12613</v>
      </c>
      <c r="CB842" t="s">
        <v>12614</v>
      </c>
      <c r="CC842" t="s">
        <v>12493</v>
      </c>
      <c r="CD842" t="s">
        <v>12502</v>
      </c>
      <c r="CE842" t="s">
        <v>12463</v>
      </c>
      <c r="CF842" t="s">
        <v>12475</v>
      </c>
    </row>
    <row r="843" spans="1:94" hidden="1" x14ac:dyDescent="0.25">
      <c r="A843">
        <v>842</v>
      </c>
      <c r="B843" t="s">
        <v>6860</v>
      </c>
      <c r="C843" t="s">
        <v>6861</v>
      </c>
      <c r="D843">
        <v>8</v>
      </c>
      <c r="E843">
        <v>84</v>
      </c>
      <c r="F843" t="s">
        <v>45</v>
      </c>
      <c r="G843">
        <v>1000</v>
      </c>
      <c r="H843" s="3">
        <f t="shared" si="312"/>
        <v>8000</v>
      </c>
      <c r="I843" s="3">
        <f t="shared" si="313"/>
        <v>84000</v>
      </c>
      <c r="J843">
        <v>0</v>
      </c>
      <c r="K843" s="3" t="str">
        <f t="shared" si="315"/>
        <v>No</v>
      </c>
      <c r="L843" s="3" t="str">
        <f t="shared" si="316"/>
        <v>with rating</v>
      </c>
      <c r="M843" s="3">
        <f t="shared" si="317"/>
        <v>1</v>
      </c>
      <c r="N843" s="3" t="str">
        <f t="shared" si="318"/>
        <v>Below average</v>
      </c>
      <c r="O843" s="3">
        <f t="shared" si="319"/>
        <v>0</v>
      </c>
      <c r="P843" s="3">
        <f t="shared" si="320"/>
        <v>0</v>
      </c>
      <c r="Q843" s="3">
        <f t="shared" si="321"/>
        <v>0</v>
      </c>
      <c r="R843" s="3">
        <f t="shared" si="322"/>
        <v>0</v>
      </c>
      <c r="S843" s="3">
        <f t="shared" si="323"/>
        <v>1</v>
      </c>
      <c r="T843" s="3">
        <f t="shared" si="324"/>
        <v>0</v>
      </c>
      <c r="U843" s="3" t="str">
        <f t="shared" si="325"/>
        <v>Very good</v>
      </c>
      <c r="V843">
        <v>3.74</v>
      </c>
      <c r="W843">
        <v>536</v>
      </c>
      <c r="X843">
        <v>231</v>
      </c>
      <c r="Y843" s="8">
        <f t="shared" si="326"/>
        <v>0.43097014925373134</v>
      </c>
      <c r="Z843">
        <v>104</v>
      </c>
      <c r="AA843">
        <v>92</v>
      </c>
      <c r="AB843">
        <v>46</v>
      </c>
      <c r="AC843">
        <v>63</v>
      </c>
      <c r="AD843" s="9">
        <f t="shared" si="327"/>
        <v>0.11753731343283583</v>
      </c>
      <c r="AE843">
        <v>0</v>
      </c>
      <c r="AF843">
        <v>0</v>
      </c>
      <c r="AG843" s="3" t="str">
        <f t="shared" si="328"/>
        <v>No</v>
      </c>
      <c r="AH843">
        <v>0</v>
      </c>
      <c r="AI843" s="3" t="str">
        <f t="shared" si="329"/>
        <v>No</v>
      </c>
      <c r="AJ843">
        <v>0</v>
      </c>
      <c r="AK843" s="3" t="str">
        <f t="shared" si="330"/>
        <v>No</v>
      </c>
      <c r="AL843" t="s">
        <v>6862</v>
      </c>
      <c r="AN843" t="s">
        <v>225</v>
      </c>
      <c r="AO843">
        <v>50</v>
      </c>
      <c r="AP843" s="6" t="s">
        <v>12443</v>
      </c>
      <c r="AQ843">
        <v>3</v>
      </c>
      <c r="AR843">
        <v>0</v>
      </c>
      <c r="AS843" s="3" t="str">
        <f t="shared" si="331"/>
        <v>No</v>
      </c>
      <c r="AT843">
        <v>63</v>
      </c>
      <c r="AU843">
        <v>50</v>
      </c>
      <c r="AV843" t="str">
        <f t="shared" si="332"/>
        <v>No</v>
      </c>
      <c r="AY843" t="s">
        <v>51</v>
      </c>
      <c r="AZ843" s="6" t="s">
        <v>6863</v>
      </c>
      <c r="BA843" t="s">
        <v>6864</v>
      </c>
      <c r="BB843" t="s">
        <v>6865</v>
      </c>
      <c r="BC843" s="3" t="str">
        <f t="shared" si="333"/>
        <v>with rating</v>
      </c>
      <c r="BD843">
        <v>30225</v>
      </c>
      <c r="BE843" s="3">
        <v>91</v>
      </c>
      <c r="BF843" s="8">
        <f t="shared" si="334"/>
        <v>0.91</v>
      </c>
      <c r="BG843" s="5">
        <f t="shared" si="314"/>
        <v>27504.75</v>
      </c>
      <c r="BH843">
        <v>4.26789081885856</v>
      </c>
      <c r="BI843" t="s">
        <v>6866</v>
      </c>
      <c r="BJ843">
        <v>0</v>
      </c>
      <c r="BK843" s="3" t="str">
        <f t="shared" si="335"/>
        <v>No</v>
      </c>
      <c r="BM843" t="s">
        <v>6867</v>
      </c>
      <c r="BN843" t="s">
        <v>6868</v>
      </c>
      <c r="BO843" t="s">
        <v>6869</v>
      </c>
      <c r="BP843" t="s">
        <v>58</v>
      </c>
      <c r="BQ843" t="s">
        <v>59</v>
      </c>
      <c r="BR843" t="s">
        <v>6862</v>
      </c>
      <c r="BS843" t="s">
        <v>12526</v>
      </c>
      <c r="BT843" t="s">
        <v>12490</v>
      </c>
      <c r="BU843" t="s">
        <v>13073</v>
      </c>
      <c r="BV843" t="s">
        <v>12469</v>
      </c>
      <c r="BW843" t="s">
        <v>12515</v>
      </c>
      <c r="BX843" t="s">
        <v>14242</v>
      </c>
      <c r="BY843" t="s">
        <v>13306</v>
      </c>
      <c r="BZ843" t="s">
        <v>12463</v>
      </c>
      <c r="CA843" t="s">
        <v>12564</v>
      </c>
      <c r="CB843" t="s">
        <v>12598</v>
      </c>
      <c r="CC843" t="s">
        <v>13488</v>
      </c>
      <c r="CD843" t="s">
        <v>12565</v>
      </c>
      <c r="CE843" t="s">
        <v>12475</v>
      </c>
      <c r="CF843" t="s">
        <v>12784</v>
      </c>
      <c r="CG843" t="s">
        <v>12776</v>
      </c>
      <c r="CH843" t="s">
        <v>12529</v>
      </c>
    </row>
    <row r="844" spans="1:94" hidden="1" x14ac:dyDescent="0.25">
      <c r="A844">
        <v>843</v>
      </c>
      <c r="B844" t="s">
        <v>6870</v>
      </c>
      <c r="C844" t="s">
        <v>6871</v>
      </c>
      <c r="D844">
        <v>12</v>
      </c>
      <c r="E844">
        <v>11</v>
      </c>
      <c r="F844" t="s">
        <v>45</v>
      </c>
      <c r="G844">
        <v>20000</v>
      </c>
      <c r="H844" s="3">
        <f t="shared" si="312"/>
        <v>240000</v>
      </c>
      <c r="I844" s="3">
        <f t="shared" si="313"/>
        <v>220000</v>
      </c>
      <c r="J844">
        <v>1</v>
      </c>
      <c r="K844" s="3" t="str">
        <f t="shared" si="315"/>
        <v>Yes</v>
      </c>
      <c r="L844" s="3" t="str">
        <f t="shared" si="316"/>
        <v>with rating</v>
      </c>
      <c r="M844" s="3">
        <f t="shared" si="317"/>
        <v>1</v>
      </c>
      <c r="N844" s="3" t="str">
        <f t="shared" si="318"/>
        <v>Above average</v>
      </c>
      <c r="O844" s="3">
        <f t="shared" si="319"/>
        <v>0</v>
      </c>
      <c r="P844" s="3">
        <f t="shared" si="320"/>
        <v>0</v>
      </c>
      <c r="Q844" s="3">
        <f t="shared" si="321"/>
        <v>0</v>
      </c>
      <c r="R844" s="3">
        <f t="shared" si="322"/>
        <v>0</v>
      </c>
      <c r="S844" s="3">
        <f t="shared" si="323"/>
        <v>1</v>
      </c>
      <c r="T844" s="3">
        <f t="shared" si="324"/>
        <v>0</v>
      </c>
      <c r="U844" s="3" t="str">
        <f t="shared" si="325"/>
        <v>Very good</v>
      </c>
      <c r="V844">
        <v>3.8</v>
      </c>
      <c r="W844">
        <v>2066</v>
      </c>
      <c r="X844">
        <v>932</v>
      </c>
      <c r="Y844" s="8">
        <f t="shared" si="326"/>
        <v>0.45111326234269117</v>
      </c>
      <c r="Z844">
        <v>422</v>
      </c>
      <c r="AA844">
        <v>317</v>
      </c>
      <c r="AB844">
        <v>151</v>
      </c>
      <c r="AC844">
        <v>244</v>
      </c>
      <c r="AD844" s="9">
        <f t="shared" si="327"/>
        <v>0.11810261374636979</v>
      </c>
      <c r="AE844">
        <v>0</v>
      </c>
      <c r="AF844">
        <v>0</v>
      </c>
      <c r="AG844" s="3" t="str">
        <f t="shared" si="328"/>
        <v>No</v>
      </c>
      <c r="AH844">
        <v>0</v>
      </c>
      <c r="AI844" s="3" t="str">
        <f t="shared" si="329"/>
        <v>No</v>
      </c>
      <c r="AJ844">
        <v>0</v>
      </c>
      <c r="AK844" s="3" t="str">
        <f t="shared" si="330"/>
        <v>No</v>
      </c>
      <c r="AL844" t="s">
        <v>6872</v>
      </c>
      <c r="AM844" t="s">
        <v>85</v>
      </c>
      <c r="AN844" t="s">
        <v>48</v>
      </c>
      <c r="AO844">
        <v>25</v>
      </c>
      <c r="AP844" s="6" t="s">
        <v>12443</v>
      </c>
      <c r="AQ844">
        <v>3</v>
      </c>
      <c r="AR844">
        <v>0</v>
      </c>
      <c r="AS844" s="3" t="str">
        <f t="shared" si="331"/>
        <v>No</v>
      </c>
      <c r="AT844">
        <v>49</v>
      </c>
      <c r="AU844">
        <v>50</v>
      </c>
      <c r="AV844" t="str">
        <f t="shared" si="332"/>
        <v>Yes</v>
      </c>
      <c r="AW844">
        <v>1</v>
      </c>
      <c r="AX844" t="s">
        <v>12445</v>
      </c>
      <c r="AY844" t="s">
        <v>51</v>
      </c>
      <c r="AZ844" s="6" t="s">
        <v>753</v>
      </c>
      <c r="BA844" t="s">
        <v>754</v>
      </c>
      <c r="BB844" t="s">
        <v>755</v>
      </c>
      <c r="BC844" s="3" t="str">
        <f t="shared" si="333"/>
        <v>with rating</v>
      </c>
      <c r="BD844">
        <v>55670</v>
      </c>
      <c r="BE844" s="3">
        <v>88</v>
      </c>
      <c r="BF844" s="8">
        <f t="shared" si="334"/>
        <v>0.88</v>
      </c>
      <c r="BG844" s="5">
        <f t="shared" si="314"/>
        <v>48989.599999999999</v>
      </c>
      <c r="BH844">
        <v>4.12148374348841</v>
      </c>
      <c r="BI844" t="s">
        <v>756</v>
      </c>
      <c r="BJ844">
        <v>1</v>
      </c>
      <c r="BK844" s="3" t="str">
        <f t="shared" si="335"/>
        <v>Yes</v>
      </c>
      <c r="BL844" t="s">
        <v>757</v>
      </c>
      <c r="BM844" t="s">
        <v>6873</v>
      </c>
      <c r="BN844" t="s">
        <v>6874</v>
      </c>
      <c r="BO844" t="s">
        <v>6875</v>
      </c>
      <c r="BP844" t="s">
        <v>58</v>
      </c>
      <c r="BQ844" t="s">
        <v>59</v>
      </c>
      <c r="BR844" t="s">
        <v>6872</v>
      </c>
      <c r="BS844" t="s">
        <v>12458</v>
      </c>
      <c r="BT844" t="s">
        <v>12469</v>
      </c>
      <c r="BU844" t="s">
        <v>12512</v>
      </c>
      <c r="BV844" t="s">
        <v>12523</v>
      </c>
      <c r="BW844" t="s">
        <v>12506</v>
      </c>
      <c r="BX844" t="s">
        <v>12524</v>
      </c>
      <c r="BY844" t="s">
        <v>12501</v>
      </c>
      <c r="BZ844" t="s">
        <v>12812</v>
      </c>
      <c r="CA844" t="s">
        <v>12459</v>
      </c>
      <c r="CB844" t="s">
        <v>12650</v>
      </c>
      <c r="CC844" t="s">
        <v>85</v>
      </c>
      <c r="CD844" t="s">
        <v>12572</v>
      </c>
      <c r="CE844" t="s">
        <v>12581</v>
      </c>
      <c r="CF844" t="s">
        <v>12529</v>
      </c>
    </row>
    <row r="845" spans="1:94" hidden="1" x14ac:dyDescent="0.25">
      <c r="A845">
        <v>844</v>
      </c>
      <c r="B845" t="s">
        <v>6876</v>
      </c>
      <c r="C845" t="s">
        <v>6877</v>
      </c>
      <c r="D845">
        <v>14</v>
      </c>
      <c r="E845">
        <v>37</v>
      </c>
      <c r="F845" t="s">
        <v>45</v>
      </c>
      <c r="G845">
        <v>1000</v>
      </c>
      <c r="H845" s="3">
        <f t="shared" si="312"/>
        <v>14000</v>
      </c>
      <c r="I845" s="3">
        <f t="shared" si="313"/>
        <v>37000</v>
      </c>
      <c r="J845">
        <v>0</v>
      </c>
      <c r="K845" s="3" t="str">
        <f t="shared" si="315"/>
        <v>No</v>
      </c>
      <c r="L845" s="3" t="str">
        <f t="shared" si="316"/>
        <v>with rating</v>
      </c>
      <c r="M845" s="3">
        <f t="shared" si="317"/>
        <v>1</v>
      </c>
      <c r="N845" s="3" t="str">
        <f t="shared" si="318"/>
        <v>Above average</v>
      </c>
      <c r="O845" s="3">
        <f t="shared" si="319"/>
        <v>0</v>
      </c>
      <c r="P845" s="3">
        <f t="shared" si="320"/>
        <v>0</v>
      </c>
      <c r="Q845" s="3">
        <f t="shared" si="321"/>
        <v>0</v>
      </c>
      <c r="R845" s="3">
        <f t="shared" si="322"/>
        <v>0</v>
      </c>
      <c r="S845" s="3">
        <f t="shared" si="323"/>
        <v>1</v>
      </c>
      <c r="T845" s="3">
        <f t="shared" si="324"/>
        <v>0</v>
      </c>
      <c r="U845" s="3" t="str">
        <f t="shared" si="325"/>
        <v>Very good</v>
      </c>
      <c r="V845">
        <v>3.85</v>
      </c>
      <c r="W845">
        <v>422</v>
      </c>
      <c r="X845">
        <v>189</v>
      </c>
      <c r="Y845" s="8">
        <f t="shared" si="326"/>
        <v>0.44786729857819907</v>
      </c>
      <c r="Z845">
        <v>102</v>
      </c>
      <c r="AA845">
        <v>55</v>
      </c>
      <c r="AB845">
        <v>31</v>
      </c>
      <c r="AC845">
        <v>45</v>
      </c>
      <c r="AD845" s="9">
        <f t="shared" si="327"/>
        <v>0.1066350710900474</v>
      </c>
      <c r="AE845">
        <v>0</v>
      </c>
      <c r="AF845">
        <v>0</v>
      </c>
      <c r="AG845" s="3" t="str">
        <f t="shared" si="328"/>
        <v>No</v>
      </c>
      <c r="AH845">
        <v>0</v>
      </c>
      <c r="AI845" s="3" t="str">
        <f t="shared" si="329"/>
        <v>No</v>
      </c>
      <c r="AJ845">
        <v>0</v>
      </c>
      <c r="AK845" s="3" t="str">
        <f t="shared" si="330"/>
        <v>No</v>
      </c>
      <c r="AL845" t="s">
        <v>6878</v>
      </c>
      <c r="AM845" t="s">
        <v>182</v>
      </c>
      <c r="AN845" t="s">
        <v>48</v>
      </c>
      <c r="AO845">
        <v>50</v>
      </c>
      <c r="AP845" s="6" t="s">
        <v>12443</v>
      </c>
      <c r="AQ845">
        <v>4</v>
      </c>
      <c r="AR845">
        <v>0</v>
      </c>
      <c r="AS845" s="3" t="str">
        <f t="shared" si="331"/>
        <v>No</v>
      </c>
      <c r="AT845">
        <v>41</v>
      </c>
      <c r="AU845">
        <v>50</v>
      </c>
      <c r="AV845" t="str">
        <f t="shared" si="332"/>
        <v>Yes</v>
      </c>
      <c r="AW845">
        <v>1</v>
      </c>
      <c r="AX845" t="s">
        <v>12445</v>
      </c>
      <c r="AY845" t="s">
        <v>51</v>
      </c>
      <c r="AZ845" s="6" t="s">
        <v>235</v>
      </c>
      <c r="BA845" t="s">
        <v>235</v>
      </c>
      <c r="BB845" t="s">
        <v>236</v>
      </c>
      <c r="BC845" s="3" t="str">
        <f t="shared" si="333"/>
        <v>with rating</v>
      </c>
      <c r="BD845">
        <v>139223</v>
      </c>
      <c r="BE845" s="3">
        <v>84</v>
      </c>
      <c r="BF845" s="8">
        <f t="shared" si="334"/>
        <v>0.84</v>
      </c>
      <c r="BG845" s="5">
        <f t="shared" si="314"/>
        <v>116947.32</v>
      </c>
      <c r="BH845">
        <v>3.9335813766403498</v>
      </c>
      <c r="BI845" t="s">
        <v>237</v>
      </c>
      <c r="BJ845">
        <v>0</v>
      </c>
      <c r="BK845" s="3" t="str">
        <f t="shared" si="335"/>
        <v>No</v>
      </c>
      <c r="BM845" t="s">
        <v>6879</v>
      </c>
      <c r="BN845" t="s">
        <v>6880</v>
      </c>
      <c r="BO845" t="s">
        <v>6881</v>
      </c>
      <c r="BP845" t="s">
        <v>58</v>
      </c>
      <c r="BQ845" t="s">
        <v>59</v>
      </c>
      <c r="BR845" t="s">
        <v>6878</v>
      </c>
      <c r="BS845" t="s">
        <v>12847</v>
      </c>
      <c r="BT845" t="s">
        <v>12459</v>
      </c>
      <c r="BU845" t="s">
        <v>12458</v>
      </c>
      <c r="BV845" t="s">
        <v>12610</v>
      </c>
      <c r="BW845" t="s">
        <v>12654</v>
      </c>
      <c r="BX845" t="s">
        <v>12702</v>
      </c>
      <c r="BY845" t="s">
        <v>13454</v>
      </c>
      <c r="BZ845" t="s">
        <v>13451</v>
      </c>
      <c r="CA845" t="s">
        <v>12594</v>
      </c>
      <c r="CB845" t="s">
        <v>12493</v>
      </c>
      <c r="CC845" t="s">
        <v>12502</v>
      </c>
      <c r="CD845" t="s">
        <v>12475</v>
      </c>
      <c r="CE845" t="s">
        <v>12704</v>
      </c>
      <c r="CF845" t="s">
        <v>13565</v>
      </c>
      <c r="CG845" t="s">
        <v>12508</v>
      </c>
      <c r="CH845" t="s">
        <v>12611</v>
      </c>
      <c r="CI845" t="s">
        <v>12921</v>
      </c>
      <c r="CJ845" t="s">
        <v>12613</v>
      </c>
      <c r="CK845" t="s">
        <v>12489</v>
      </c>
      <c r="CL845" t="s">
        <v>12647</v>
      </c>
      <c r="CM845" t="s">
        <v>12463</v>
      </c>
      <c r="CN845" t="s">
        <v>12614</v>
      </c>
    </row>
    <row r="846" spans="1:94" hidden="1" x14ac:dyDescent="0.25">
      <c r="A846">
        <v>845</v>
      </c>
      <c r="B846" t="s">
        <v>6882</v>
      </c>
      <c r="C846" t="s">
        <v>6882</v>
      </c>
      <c r="D846">
        <v>8</v>
      </c>
      <c r="E846">
        <v>7</v>
      </c>
      <c r="F846" t="s">
        <v>45</v>
      </c>
      <c r="G846">
        <v>100</v>
      </c>
      <c r="H846" s="3">
        <f t="shared" si="312"/>
        <v>800</v>
      </c>
      <c r="I846" s="3">
        <f t="shared" si="313"/>
        <v>700</v>
      </c>
      <c r="J846">
        <v>0</v>
      </c>
      <c r="K846" s="3" t="str">
        <f t="shared" si="315"/>
        <v>No</v>
      </c>
      <c r="L846" s="3" t="str">
        <f t="shared" si="316"/>
        <v>with rating</v>
      </c>
      <c r="M846" s="3">
        <f t="shared" si="317"/>
        <v>1</v>
      </c>
      <c r="N846" s="3" t="str">
        <f t="shared" si="318"/>
        <v>Above average</v>
      </c>
      <c r="O846" s="3">
        <f t="shared" si="319"/>
        <v>0</v>
      </c>
      <c r="P846" s="3">
        <f t="shared" si="320"/>
        <v>0</v>
      </c>
      <c r="Q846" s="3">
        <f t="shared" si="321"/>
        <v>0</v>
      </c>
      <c r="R846" s="3">
        <f t="shared" si="322"/>
        <v>0</v>
      </c>
      <c r="S846" s="3">
        <f t="shared" si="323"/>
        <v>1</v>
      </c>
      <c r="T846" s="3">
        <f t="shared" si="324"/>
        <v>0</v>
      </c>
      <c r="U846" s="3" t="str">
        <f t="shared" si="325"/>
        <v>Very good</v>
      </c>
      <c r="V846">
        <v>4.07</v>
      </c>
      <c r="W846">
        <v>14</v>
      </c>
      <c r="X846">
        <v>9</v>
      </c>
      <c r="Y846" s="8">
        <f t="shared" si="326"/>
        <v>0.6428571428571429</v>
      </c>
      <c r="Z846">
        <v>0</v>
      </c>
      <c r="AA846">
        <v>3</v>
      </c>
      <c r="AB846">
        <v>1</v>
      </c>
      <c r="AC846">
        <v>1</v>
      </c>
      <c r="AD846" s="9">
        <f t="shared" si="327"/>
        <v>7.1428571428571425E-2</v>
      </c>
      <c r="AE846">
        <v>0</v>
      </c>
      <c r="AF846">
        <v>0</v>
      </c>
      <c r="AG846" s="3" t="str">
        <f t="shared" si="328"/>
        <v>No</v>
      </c>
      <c r="AH846">
        <v>0</v>
      </c>
      <c r="AI846" s="3" t="str">
        <f t="shared" si="329"/>
        <v>No</v>
      </c>
      <c r="AJ846">
        <v>0</v>
      </c>
      <c r="AK846" s="3" t="str">
        <f t="shared" si="330"/>
        <v>No</v>
      </c>
      <c r="AL846" t="s">
        <v>6883</v>
      </c>
      <c r="AM846" t="s">
        <v>85</v>
      </c>
      <c r="AN846" t="s">
        <v>96</v>
      </c>
      <c r="AO846">
        <v>1</v>
      </c>
      <c r="AP846" s="6" t="s">
        <v>12443</v>
      </c>
      <c r="AQ846">
        <v>3</v>
      </c>
      <c r="AR846">
        <v>0</v>
      </c>
      <c r="AS846" s="3" t="str">
        <f t="shared" si="331"/>
        <v>No</v>
      </c>
      <c r="AT846">
        <v>33</v>
      </c>
      <c r="AU846">
        <v>50</v>
      </c>
      <c r="AV846" t="str">
        <f t="shared" si="332"/>
        <v>No</v>
      </c>
      <c r="AY846" t="s">
        <v>51</v>
      </c>
      <c r="AZ846" s="6" t="s">
        <v>5703</v>
      </c>
      <c r="BA846" t="s">
        <v>5703</v>
      </c>
      <c r="BB846" t="s">
        <v>5704</v>
      </c>
      <c r="BC846" s="3" t="str">
        <f t="shared" si="333"/>
        <v>with rating</v>
      </c>
      <c r="BD846">
        <v>360</v>
      </c>
      <c r="BE846" s="3">
        <v>89</v>
      </c>
      <c r="BF846" s="8">
        <f t="shared" si="334"/>
        <v>0.89</v>
      </c>
      <c r="BG846" s="5">
        <f t="shared" si="314"/>
        <v>320.39999999999998</v>
      </c>
      <c r="BH846">
        <v>4.2305555555555499</v>
      </c>
      <c r="BI846" t="s">
        <v>5705</v>
      </c>
      <c r="BJ846">
        <v>0</v>
      </c>
      <c r="BK846" s="3" t="str">
        <f t="shared" si="335"/>
        <v>No</v>
      </c>
      <c r="BM846" t="s">
        <v>6884</v>
      </c>
      <c r="BN846" t="s">
        <v>6885</v>
      </c>
      <c r="BO846" t="s">
        <v>6886</v>
      </c>
      <c r="BP846" t="s">
        <v>58</v>
      </c>
      <c r="BQ846" t="s">
        <v>59</v>
      </c>
      <c r="BR846" t="s">
        <v>6883</v>
      </c>
      <c r="BS846" t="s">
        <v>12586</v>
      </c>
      <c r="BT846" t="s">
        <v>14017</v>
      </c>
      <c r="BU846" t="s">
        <v>12467</v>
      </c>
      <c r="BV846" t="s">
        <v>12512</v>
      </c>
      <c r="BW846" t="s">
        <v>14243</v>
      </c>
      <c r="BX846" t="s">
        <v>12458</v>
      </c>
      <c r="BY846" t="s">
        <v>12477</v>
      </c>
      <c r="BZ846" t="s">
        <v>14244</v>
      </c>
      <c r="CA846" t="s">
        <v>14245</v>
      </c>
      <c r="CB846" t="s">
        <v>13135</v>
      </c>
      <c r="CC846" t="s">
        <v>14246</v>
      </c>
      <c r="CD846" t="s">
        <v>12746</v>
      </c>
      <c r="CE846" t="s">
        <v>12501</v>
      </c>
      <c r="CF846" t="s">
        <v>12459</v>
      </c>
      <c r="CG846" t="s">
        <v>14247</v>
      </c>
      <c r="CH846" t="s">
        <v>12469</v>
      </c>
      <c r="CI846" t="s">
        <v>14248</v>
      </c>
      <c r="CJ846" t="s">
        <v>14249</v>
      </c>
      <c r="CK846" t="s">
        <v>12466</v>
      </c>
      <c r="CL846" t="s">
        <v>12518</v>
      </c>
    </row>
    <row r="847" spans="1:94" hidden="1" x14ac:dyDescent="0.25">
      <c r="A847">
        <v>846</v>
      </c>
      <c r="B847" t="s">
        <v>6887</v>
      </c>
      <c r="C847" t="s">
        <v>6888</v>
      </c>
      <c r="D847">
        <v>8</v>
      </c>
      <c r="E847">
        <v>7</v>
      </c>
      <c r="F847" t="s">
        <v>45</v>
      </c>
      <c r="G847">
        <v>1000</v>
      </c>
      <c r="H847" s="3">
        <f t="shared" si="312"/>
        <v>8000</v>
      </c>
      <c r="I847" s="3">
        <f t="shared" si="313"/>
        <v>7000</v>
      </c>
      <c r="J847">
        <v>0</v>
      </c>
      <c r="K847" s="3" t="str">
        <f t="shared" si="315"/>
        <v>No</v>
      </c>
      <c r="L847" s="3" t="str">
        <f t="shared" si="316"/>
        <v>with rating</v>
      </c>
      <c r="M847" s="3">
        <f t="shared" si="317"/>
        <v>1</v>
      </c>
      <c r="N847" s="3" t="str">
        <f t="shared" si="318"/>
        <v>Below average</v>
      </c>
      <c r="O847" s="3">
        <f t="shared" si="319"/>
        <v>0</v>
      </c>
      <c r="P847" s="3">
        <f t="shared" si="320"/>
        <v>0</v>
      </c>
      <c r="Q847" s="3">
        <f t="shared" si="321"/>
        <v>0</v>
      </c>
      <c r="R847" s="3">
        <f t="shared" si="322"/>
        <v>1</v>
      </c>
      <c r="S847" s="3">
        <f t="shared" si="323"/>
        <v>0</v>
      </c>
      <c r="T847" s="3">
        <f t="shared" si="324"/>
        <v>0</v>
      </c>
      <c r="U847" s="3" t="str">
        <f t="shared" si="325"/>
        <v>Good</v>
      </c>
      <c r="V847">
        <v>3.09</v>
      </c>
      <c r="W847">
        <v>337</v>
      </c>
      <c r="X847">
        <v>101</v>
      </c>
      <c r="Y847" s="8">
        <f t="shared" si="326"/>
        <v>0.29970326409495551</v>
      </c>
      <c r="Z847">
        <v>46</v>
      </c>
      <c r="AA847">
        <v>61</v>
      </c>
      <c r="AB847">
        <v>40</v>
      </c>
      <c r="AC847">
        <v>89</v>
      </c>
      <c r="AD847" s="9">
        <f t="shared" si="327"/>
        <v>0.26409495548961426</v>
      </c>
      <c r="AE847">
        <v>0</v>
      </c>
      <c r="AF847">
        <v>0</v>
      </c>
      <c r="AG847" s="3" t="str">
        <f t="shared" si="328"/>
        <v>No</v>
      </c>
      <c r="AH847">
        <v>0</v>
      </c>
      <c r="AI847" s="3" t="str">
        <f t="shared" si="329"/>
        <v>No</v>
      </c>
      <c r="AJ847">
        <v>0</v>
      </c>
      <c r="AK847" s="3" t="str">
        <f t="shared" si="330"/>
        <v>No</v>
      </c>
      <c r="AL847" t="s">
        <v>12004</v>
      </c>
      <c r="AM847" t="s">
        <v>95</v>
      </c>
      <c r="AN847" t="s">
        <v>96</v>
      </c>
      <c r="AO847">
        <v>50</v>
      </c>
      <c r="AP847" s="6" t="s">
        <v>12443</v>
      </c>
      <c r="AQ847">
        <v>3</v>
      </c>
      <c r="AR847">
        <v>0</v>
      </c>
      <c r="AS847" s="3" t="str">
        <f t="shared" si="331"/>
        <v>No</v>
      </c>
      <c r="AT847">
        <v>37</v>
      </c>
      <c r="AU847">
        <v>50</v>
      </c>
      <c r="AV847" t="str">
        <f t="shared" si="332"/>
        <v>No</v>
      </c>
      <c r="AY847" t="s">
        <v>51</v>
      </c>
      <c r="AZ847" s="6" t="s">
        <v>5641</v>
      </c>
      <c r="BA847" t="s">
        <v>5642</v>
      </c>
      <c r="BB847" t="s">
        <v>5643</v>
      </c>
      <c r="BC847" s="3" t="str">
        <f t="shared" si="333"/>
        <v>with rating</v>
      </c>
      <c r="BD847">
        <v>2076</v>
      </c>
      <c r="BE847" s="3">
        <v>88</v>
      </c>
      <c r="BF847" s="8">
        <f t="shared" si="334"/>
        <v>0.88</v>
      </c>
      <c r="BG847" s="5">
        <f t="shared" si="314"/>
        <v>1826.88</v>
      </c>
      <c r="BH847">
        <v>4.09730250481695</v>
      </c>
      <c r="BI847" t="s">
        <v>5644</v>
      </c>
      <c r="BJ847">
        <v>1</v>
      </c>
      <c r="BK847" s="3" t="str">
        <f t="shared" si="335"/>
        <v>Yes</v>
      </c>
      <c r="BL847" t="s">
        <v>5645</v>
      </c>
      <c r="BM847" t="s">
        <v>6890</v>
      </c>
      <c r="BN847" t="s">
        <v>6891</v>
      </c>
      <c r="BO847" s="1" t="s">
        <v>6892</v>
      </c>
      <c r="BP847" t="s">
        <v>58</v>
      </c>
      <c r="BQ847" t="s">
        <v>59</v>
      </c>
      <c r="BR847" t="s">
        <v>12004</v>
      </c>
      <c r="BS847" t="s">
        <v>12458</v>
      </c>
      <c r="BT847" t="s">
        <v>12459</v>
      </c>
      <c r="BU847" t="s">
        <v>12914</v>
      </c>
      <c r="BV847" t="s">
        <v>12827</v>
      </c>
      <c r="BW847" t="s">
        <v>12596</v>
      </c>
      <c r="BX847" t="s">
        <v>12486</v>
      </c>
      <c r="BY847" t="s">
        <v>12527</v>
      </c>
      <c r="BZ847" t="s">
        <v>12463</v>
      </c>
      <c r="CA847" t="s">
        <v>12744</v>
      </c>
      <c r="CB847" t="s">
        <v>12559</v>
      </c>
      <c r="CC847" t="s">
        <v>13087</v>
      </c>
      <c r="CD847" t="s">
        <v>12563</v>
      </c>
      <c r="CE847" t="s">
        <v>12519</v>
      </c>
      <c r="CF847" t="s">
        <v>12773</v>
      </c>
      <c r="CG847" t="s">
        <v>13439</v>
      </c>
      <c r="CH847" t="s">
        <v>12568</v>
      </c>
      <c r="CI847" t="s">
        <v>12562</v>
      </c>
      <c r="CJ847" t="s">
        <v>12505</v>
      </c>
      <c r="CK847" t="s">
        <v>12492</v>
      </c>
      <c r="CL847" t="s">
        <v>12475</v>
      </c>
    </row>
    <row r="848" spans="1:94" x14ac:dyDescent="0.25">
      <c r="A848">
        <v>847</v>
      </c>
      <c r="B848" t="s">
        <v>2879</v>
      </c>
      <c r="C848" t="s">
        <v>2879</v>
      </c>
      <c r="D848">
        <v>8</v>
      </c>
      <c r="E848">
        <v>26</v>
      </c>
      <c r="F848" t="s">
        <v>45</v>
      </c>
      <c r="G848">
        <v>100</v>
      </c>
      <c r="H848" s="3">
        <f t="shared" si="312"/>
        <v>800</v>
      </c>
      <c r="I848" s="3">
        <f t="shared" si="313"/>
        <v>2600</v>
      </c>
      <c r="J848">
        <v>0</v>
      </c>
      <c r="K848" s="3" t="str">
        <f t="shared" si="315"/>
        <v>No</v>
      </c>
      <c r="L848" s="3" t="str">
        <f t="shared" si="316"/>
        <v>with rating</v>
      </c>
      <c r="M848" s="3">
        <f t="shared" si="317"/>
        <v>1</v>
      </c>
      <c r="N848" s="3" t="str">
        <f t="shared" si="318"/>
        <v>Above average</v>
      </c>
      <c r="O848" s="3">
        <f t="shared" si="319"/>
        <v>0</v>
      </c>
      <c r="P848" s="3">
        <f t="shared" si="320"/>
        <v>0</v>
      </c>
      <c r="Q848" s="3">
        <f t="shared" si="321"/>
        <v>0</v>
      </c>
      <c r="R848" s="3">
        <f t="shared" si="322"/>
        <v>0</v>
      </c>
      <c r="S848" s="3">
        <f t="shared" si="323"/>
        <v>0</v>
      </c>
      <c r="T848" s="3">
        <f t="shared" si="324"/>
        <v>1</v>
      </c>
      <c r="U848" s="3" t="str">
        <f t="shared" si="325"/>
        <v>Excellent</v>
      </c>
      <c r="V848">
        <v>5</v>
      </c>
      <c r="W848">
        <v>13</v>
      </c>
      <c r="X848">
        <v>13</v>
      </c>
      <c r="Y848" s="8">
        <f t="shared" si="326"/>
        <v>1</v>
      </c>
      <c r="Z848">
        <v>0</v>
      </c>
      <c r="AA848">
        <v>0</v>
      </c>
      <c r="AB848">
        <v>0</v>
      </c>
      <c r="AC848">
        <v>0</v>
      </c>
      <c r="AD848" s="9">
        <f t="shared" si="327"/>
        <v>0</v>
      </c>
      <c r="AE848">
        <v>0</v>
      </c>
      <c r="AF848">
        <v>0</v>
      </c>
      <c r="AG848" s="3" t="str">
        <f t="shared" si="328"/>
        <v>No</v>
      </c>
      <c r="AH848">
        <v>0</v>
      </c>
      <c r="AI848" s="3" t="str">
        <f t="shared" si="329"/>
        <v>No</v>
      </c>
      <c r="AJ848">
        <v>0</v>
      </c>
      <c r="AK848" s="3" t="str">
        <f t="shared" si="330"/>
        <v>No</v>
      </c>
      <c r="AL848" t="s">
        <v>2880</v>
      </c>
      <c r="AM848" t="s">
        <v>95</v>
      </c>
      <c r="AN848" t="s">
        <v>96</v>
      </c>
      <c r="AO848">
        <v>50</v>
      </c>
      <c r="AP848" s="6" t="s">
        <v>12443</v>
      </c>
      <c r="AQ848">
        <v>2</v>
      </c>
      <c r="AR848">
        <v>0</v>
      </c>
      <c r="AS848" s="3" t="str">
        <f t="shared" si="331"/>
        <v>No</v>
      </c>
      <c r="AT848">
        <v>33</v>
      </c>
      <c r="AU848">
        <v>50</v>
      </c>
      <c r="AV848" t="str">
        <f t="shared" si="332"/>
        <v>No</v>
      </c>
      <c r="AY848" t="s">
        <v>51</v>
      </c>
      <c r="AZ848" s="6" t="s">
        <v>2881</v>
      </c>
      <c r="BA848" t="s">
        <v>2882</v>
      </c>
      <c r="BB848" t="s">
        <v>2883</v>
      </c>
      <c r="BC848" s="3" t="str">
        <f t="shared" si="333"/>
        <v>with rating</v>
      </c>
      <c r="BD848">
        <v>138</v>
      </c>
      <c r="BE848" s="3">
        <v>73</v>
      </c>
      <c r="BF848" s="8">
        <f t="shared" si="334"/>
        <v>0.73</v>
      </c>
      <c r="BG848" s="5">
        <f t="shared" si="314"/>
        <v>100.74</v>
      </c>
      <c r="BH848">
        <v>3.6594202898550701</v>
      </c>
      <c r="BI848" t="s">
        <v>2884</v>
      </c>
      <c r="BJ848">
        <v>0</v>
      </c>
      <c r="BK848" s="3" t="str">
        <f t="shared" si="335"/>
        <v>No</v>
      </c>
      <c r="BM848" t="s">
        <v>2885</v>
      </c>
      <c r="BN848" t="s">
        <v>2886</v>
      </c>
      <c r="BO848" t="s">
        <v>2887</v>
      </c>
      <c r="BP848" t="s">
        <v>58</v>
      </c>
      <c r="BQ848" t="s">
        <v>59</v>
      </c>
      <c r="BR848" t="s">
        <v>2880</v>
      </c>
      <c r="BS848" t="s">
        <v>12458</v>
      </c>
      <c r="BT848" t="s">
        <v>12806</v>
      </c>
      <c r="BU848" t="s">
        <v>12515</v>
      </c>
      <c r="BV848" t="s">
        <v>12505</v>
      </c>
      <c r="BW848" t="s">
        <v>12701</v>
      </c>
      <c r="BX848" t="s">
        <v>12485</v>
      </c>
      <c r="BY848" t="s">
        <v>12486</v>
      </c>
      <c r="BZ848" t="s">
        <v>12563</v>
      </c>
      <c r="CA848" t="s">
        <v>12690</v>
      </c>
      <c r="CB848" t="s">
        <v>12565</v>
      </c>
      <c r="CC848" t="s">
        <v>12463</v>
      </c>
      <c r="CD848" t="s">
        <v>12969</v>
      </c>
      <c r="CE848" t="s">
        <v>12472</v>
      </c>
      <c r="CF848" t="s">
        <v>12858</v>
      </c>
      <c r="CG848" t="s">
        <v>12493</v>
      </c>
      <c r="CH848" t="s">
        <v>12508</v>
      </c>
      <c r="CI848" t="s">
        <v>12475</v>
      </c>
    </row>
    <row r="849" spans="1:90" hidden="1" x14ac:dyDescent="0.25">
      <c r="A849">
        <v>848</v>
      </c>
      <c r="B849" t="s">
        <v>6893</v>
      </c>
      <c r="C849" t="s">
        <v>12005</v>
      </c>
      <c r="D849">
        <v>7</v>
      </c>
      <c r="E849">
        <v>6</v>
      </c>
      <c r="F849" t="s">
        <v>45</v>
      </c>
      <c r="G849">
        <v>5000</v>
      </c>
      <c r="H849" s="3">
        <f t="shared" si="312"/>
        <v>35000</v>
      </c>
      <c r="I849" s="3">
        <f t="shared" si="313"/>
        <v>30000</v>
      </c>
      <c r="J849">
        <v>0</v>
      </c>
      <c r="K849" s="3" t="str">
        <f t="shared" si="315"/>
        <v>No</v>
      </c>
      <c r="L849" s="3" t="str">
        <f t="shared" si="316"/>
        <v>with rating</v>
      </c>
      <c r="M849" s="3">
        <f t="shared" si="317"/>
        <v>1</v>
      </c>
      <c r="N849" s="3" t="str">
        <f t="shared" si="318"/>
        <v>Below average</v>
      </c>
      <c r="O849" s="3">
        <f t="shared" si="319"/>
        <v>0</v>
      </c>
      <c r="P849" s="3">
        <f t="shared" si="320"/>
        <v>0</v>
      </c>
      <c r="Q849" s="3">
        <f t="shared" si="321"/>
        <v>0</v>
      </c>
      <c r="R849" s="3">
        <f t="shared" si="322"/>
        <v>1</v>
      </c>
      <c r="S849" s="3">
        <f t="shared" si="323"/>
        <v>0</v>
      </c>
      <c r="T849" s="3">
        <f t="shared" si="324"/>
        <v>0</v>
      </c>
      <c r="U849" s="3" t="str">
        <f t="shared" si="325"/>
        <v>Good</v>
      </c>
      <c r="V849">
        <v>3.44</v>
      </c>
      <c r="W849">
        <v>921</v>
      </c>
      <c r="X849">
        <v>350</v>
      </c>
      <c r="Y849" s="8">
        <f t="shared" si="326"/>
        <v>0.38002171552660152</v>
      </c>
      <c r="Z849">
        <v>149</v>
      </c>
      <c r="AA849">
        <v>152</v>
      </c>
      <c r="AB849">
        <v>92</v>
      </c>
      <c r="AC849">
        <v>178</v>
      </c>
      <c r="AD849" s="9">
        <f t="shared" si="327"/>
        <v>0.19326818675352878</v>
      </c>
      <c r="AE849">
        <v>0</v>
      </c>
      <c r="AF849">
        <v>0</v>
      </c>
      <c r="AG849" s="3" t="str">
        <f t="shared" si="328"/>
        <v>No</v>
      </c>
      <c r="AH849">
        <v>0</v>
      </c>
      <c r="AI849" s="3" t="str">
        <f t="shared" si="329"/>
        <v>No</v>
      </c>
      <c r="AJ849">
        <v>0</v>
      </c>
      <c r="AK849" s="3" t="str">
        <f t="shared" si="330"/>
        <v>No</v>
      </c>
      <c r="AL849" t="s">
        <v>12006</v>
      </c>
      <c r="AM849" t="s">
        <v>193</v>
      </c>
      <c r="AN849" t="s">
        <v>96</v>
      </c>
      <c r="AO849">
        <v>5</v>
      </c>
      <c r="AP849" s="6" t="s">
        <v>12443</v>
      </c>
      <c r="AQ849">
        <v>2</v>
      </c>
      <c r="AR849">
        <v>0</v>
      </c>
      <c r="AS849" s="3" t="str">
        <f t="shared" si="331"/>
        <v>No</v>
      </c>
      <c r="AT849">
        <v>47</v>
      </c>
      <c r="AU849">
        <v>50</v>
      </c>
      <c r="AV849" t="str">
        <f t="shared" si="332"/>
        <v>No</v>
      </c>
      <c r="AY849" t="s">
        <v>51</v>
      </c>
      <c r="AZ849" s="6" t="s">
        <v>3065</v>
      </c>
      <c r="BA849" t="s">
        <v>3065</v>
      </c>
      <c r="BB849" t="s">
        <v>3066</v>
      </c>
      <c r="BC849" s="3" t="str">
        <f t="shared" si="333"/>
        <v>with rating</v>
      </c>
      <c r="BD849">
        <v>3566</v>
      </c>
      <c r="BE849" s="3">
        <v>0</v>
      </c>
      <c r="BF849" s="8">
        <f t="shared" si="334"/>
        <v>0</v>
      </c>
      <c r="BG849" s="5">
        <f t="shared" si="314"/>
        <v>0</v>
      </c>
      <c r="BH849">
        <v>3.7324733595064399</v>
      </c>
      <c r="BI849" t="s">
        <v>3067</v>
      </c>
      <c r="BJ849">
        <v>0</v>
      </c>
      <c r="BK849" s="3" t="str">
        <f t="shared" si="335"/>
        <v>No</v>
      </c>
      <c r="BM849" t="s">
        <v>6896</v>
      </c>
      <c r="BN849" t="s">
        <v>6897</v>
      </c>
      <c r="BO849" t="s">
        <v>6898</v>
      </c>
      <c r="BP849" t="s">
        <v>58</v>
      </c>
      <c r="BQ849" t="s">
        <v>59</v>
      </c>
      <c r="BR849" t="s">
        <v>12006</v>
      </c>
      <c r="BS849" t="s">
        <v>13117</v>
      </c>
      <c r="BT849" t="s">
        <v>12458</v>
      </c>
      <c r="BU849" t="s">
        <v>12519</v>
      </c>
      <c r="BV849" t="s">
        <v>12515</v>
      </c>
      <c r="BW849" t="s">
        <v>14250</v>
      </c>
      <c r="BX849" t="s">
        <v>12560</v>
      </c>
      <c r="BY849" t="s">
        <v>12486</v>
      </c>
      <c r="BZ849" t="s">
        <v>12524</v>
      </c>
      <c r="CA849" t="s">
        <v>12690</v>
      </c>
      <c r="CB849" t="s">
        <v>14251</v>
      </c>
      <c r="CC849" t="s">
        <v>12463</v>
      </c>
      <c r="CD849" t="s">
        <v>12650</v>
      </c>
      <c r="CE849" t="s">
        <v>12505</v>
      </c>
      <c r="CF849" t="s">
        <v>12492</v>
      </c>
      <c r="CG849" t="s">
        <v>12508</v>
      </c>
      <c r="CH849" t="s">
        <v>12466</v>
      </c>
      <c r="CI849" t="s">
        <v>12475</v>
      </c>
    </row>
    <row r="850" spans="1:90" hidden="1" x14ac:dyDescent="0.25">
      <c r="A850">
        <v>849</v>
      </c>
      <c r="B850" t="s">
        <v>6899</v>
      </c>
      <c r="C850" t="s">
        <v>12007</v>
      </c>
      <c r="D850">
        <v>7</v>
      </c>
      <c r="E850">
        <v>26</v>
      </c>
      <c r="F850" t="s">
        <v>45</v>
      </c>
      <c r="G850">
        <v>5000</v>
      </c>
      <c r="H850" s="3">
        <f t="shared" si="312"/>
        <v>35000</v>
      </c>
      <c r="I850" s="3">
        <f t="shared" si="313"/>
        <v>130000</v>
      </c>
      <c r="J850">
        <v>0</v>
      </c>
      <c r="K850" s="3" t="str">
        <f t="shared" si="315"/>
        <v>No</v>
      </c>
      <c r="L850" s="3" t="str">
        <f t="shared" si="316"/>
        <v>with rating</v>
      </c>
      <c r="M850" s="3">
        <f t="shared" si="317"/>
        <v>1</v>
      </c>
      <c r="N850" s="3" t="str">
        <f t="shared" si="318"/>
        <v>Below average</v>
      </c>
      <c r="O850" s="3">
        <f t="shared" si="319"/>
        <v>0</v>
      </c>
      <c r="P850" s="3">
        <f t="shared" si="320"/>
        <v>0</v>
      </c>
      <c r="Q850" s="3">
        <f t="shared" si="321"/>
        <v>0</v>
      </c>
      <c r="R850" s="3">
        <f t="shared" si="322"/>
        <v>0</v>
      </c>
      <c r="S850" s="3">
        <f t="shared" si="323"/>
        <v>1</v>
      </c>
      <c r="T850" s="3">
        <f t="shared" si="324"/>
        <v>0</v>
      </c>
      <c r="U850" s="3" t="str">
        <f t="shared" si="325"/>
        <v>Very good</v>
      </c>
      <c r="V850">
        <v>3.59</v>
      </c>
      <c r="W850">
        <v>677</v>
      </c>
      <c r="X850">
        <v>288</v>
      </c>
      <c r="Y850" s="8">
        <f t="shared" si="326"/>
        <v>0.42540620384047267</v>
      </c>
      <c r="Z850">
        <v>101</v>
      </c>
      <c r="AA850">
        <v>119</v>
      </c>
      <c r="AB850">
        <v>62</v>
      </c>
      <c r="AC850">
        <v>107</v>
      </c>
      <c r="AD850" s="9">
        <f t="shared" si="327"/>
        <v>0.15805022156573117</v>
      </c>
      <c r="AE850">
        <v>0</v>
      </c>
      <c r="AF850">
        <v>0</v>
      </c>
      <c r="AG850" s="3" t="str">
        <f t="shared" si="328"/>
        <v>No</v>
      </c>
      <c r="AH850">
        <v>0</v>
      </c>
      <c r="AI850" s="3" t="str">
        <f t="shared" si="329"/>
        <v>No</v>
      </c>
      <c r="AJ850">
        <v>0</v>
      </c>
      <c r="AK850" s="3" t="str">
        <f t="shared" si="330"/>
        <v>No</v>
      </c>
      <c r="AL850" t="s">
        <v>12008</v>
      </c>
      <c r="AM850" t="s">
        <v>193</v>
      </c>
      <c r="AN850" t="s">
        <v>96</v>
      </c>
      <c r="AO850">
        <v>50</v>
      </c>
      <c r="AP850" s="6" t="s">
        <v>12443</v>
      </c>
      <c r="AQ850">
        <v>2</v>
      </c>
      <c r="AR850">
        <v>0</v>
      </c>
      <c r="AS850" s="3" t="str">
        <f t="shared" si="331"/>
        <v>No</v>
      </c>
      <c r="AT850">
        <v>33</v>
      </c>
      <c r="AU850">
        <v>50</v>
      </c>
      <c r="AV850" t="str">
        <f t="shared" si="332"/>
        <v>Yes</v>
      </c>
      <c r="AW850">
        <v>1</v>
      </c>
      <c r="AX850" t="s">
        <v>12445</v>
      </c>
      <c r="AY850" t="s">
        <v>51</v>
      </c>
      <c r="AZ850" s="6" t="s">
        <v>151</v>
      </c>
      <c r="BA850" t="s">
        <v>152</v>
      </c>
      <c r="BB850" t="s">
        <v>6902</v>
      </c>
      <c r="BC850" s="3" t="str">
        <f t="shared" si="333"/>
        <v>with rating</v>
      </c>
      <c r="BD850">
        <v>5534</v>
      </c>
      <c r="BE850" s="3">
        <v>0</v>
      </c>
      <c r="BF850" s="8">
        <f t="shared" si="334"/>
        <v>0</v>
      </c>
      <c r="BG850" s="5">
        <f t="shared" si="314"/>
        <v>0</v>
      </c>
      <c r="BH850">
        <v>3.9998192988796499</v>
      </c>
      <c r="BI850" t="s">
        <v>154</v>
      </c>
      <c r="BJ850">
        <v>0</v>
      </c>
      <c r="BK850" s="3" t="str">
        <f t="shared" si="335"/>
        <v>No</v>
      </c>
      <c r="BM850" t="s">
        <v>6903</v>
      </c>
      <c r="BN850" t="s">
        <v>6904</v>
      </c>
      <c r="BO850" t="s">
        <v>6905</v>
      </c>
      <c r="BP850" t="s">
        <v>58</v>
      </c>
      <c r="BQ850" t="s">
        <v>59</v>
      </c>
      <c r="BR850" t="s">
        <v>12008</v>
      </c>
      <c r="BS850" t="s">
        <v>12530</v>
      </c>
      <c r="BT850" t="s">
        <v>12458</v>
      </c>
      <c r="BU850" t="s">
        <v>12519</v>
      </c>
      <c r="BV850" t="s">
        <v>12467</v>
      </c>
      <c r="BW850" t="s">
        <v>12512</v>
      </c>
      <c r="BX850" t="s">
        <v>12473</v>
      </c>
      <c r="BY850" t="s">
        <v>12524</v>
      </c>
      <c r="BZ850" t="s">
        <v>12501</v>
      </c>
      <c r="CA850" t="s">
        <v>12466</v>
      </c>
      <c r="CB850" t="s">
        <v>12463</v>
      </c>
      <c r="CC850" t="s">
        <v>12469</v>
      </c>
      <c r="CD850" t="s">
        <v>12623</v>
      </c>
      <c r="CE850" t="s">
        <v>12760</v>
      </c>
      <c r="CF850" t="s">
        <v>12459</v>
      </c>
      <c r="CG850" t="s">
        <v>12602</v>
      </c>
      <c r="CH850" t="s">
        <v>12475</v>
      </c>
    </row>
    <row r="851" spans="1:90" hidden="1" x14ac:dyDescent="0.25">
      <c r="A851">
        <v>850</v>
      </c>
      <c r="B851" t="s">
        <v>6906</v>
      </c>
      <c r="C851" t="s">
        <v>6907</v>
      </c>
      <c r="D851">
        <v>16</v>
      </c>
      <c r="E851">
        <v>111</v>
      </c>
      <c r="F851" t="s">
        <v>45</v>
      </c>
      <c r="G851">
        <v>1000</v>
      </c>
      <c r="H851" s="3">
        <f t="shared" si="312"/>
        <v>16000</v>
      </c>
      <c r="I851" s="3">
        <f t="shared" si="313"/>
        <v>111000</v>
      </c>
      <c r="J851">
        <v>1</v>
      </c>
      <c r="K851" s="3" t="str">
        <f t="shared" si="315"/>
        <v>Yes</v>
      </c>
      <c r="L851" s="3" t="str">
        <f t="shared" si="316"/>
        <v>with rating</v>
      </c>
      <c r="M851" s="3">
        <f t="shared" si="317"/>
        <v>1</v>
      </c>
      <c r="N851" s="3" t="str">
        <f t="shared" si="318"/>
        <v>Above average</v>
      </c>
      <c r="O851" s="3">
        <f t="shared" si="319"/>
        <v>0</v>
      </c>
      <c r="P851" s="3">
        <f t="shared" si="320"/>
        <v>0</v>
      </c>
      <c r="Q851" s="3">
        <f t="shared" si="321"/>
        <v>0</v>
      </c>
      <c r="R851" s="3">
        <f t="shared" si="322"/>
        <v>0</v>
      </c>
      <c r="S851" s="3">
        <f t="shared" si="323"/>
        <v>1</v>
      </c>
      <c r="T851" s="3">
        <f t="shared" si="324"/>
        <v>0</v>
      </c>
      <c r="U851" s="3" t="str">
        <f t="shared" si="325"/>
        <v>Very good</v>
      </c>
      <c r="V851">
        <v>4.05</v>
      </c>
      <c r="W851">
        <v>580</v>
      </c>
      <c r="X851">
        <v>321</v>
      </c>
      <c r="Y851" s="8">
        <f t="shared" si="326"/>
        <v>0.55344827586206902</v>
      </c>
      <c r="Z851">
        <v>109</v>
      </c>
      <c r="AA851">
        <v>68</v>
      </c>
      <c r="AB851">
        <v>23</v>
      </c>
      <c r="AC851">
        <v>59</v>
      </c>
      <c r="AD851" s="9">
        <f t="shared" si="327"/>
        <v>0.10172413793103448</v>
      </c>
      <c r="AE851">
        <v>0</v>
      </c>
      <c r="AF851">
        <v>0</v>
      </c>
      <c r="AG851" s="3" t="str">
        <f t="shared" si="328"/>
        <v>No</v>
      </c>
      <c r="AH851">
        <v>0</v>
      </c>
      <c r="AI851" s="3" t="str">
        <f t="shared" si="329"/>
        <v>No</v>
      </c>
      <c r="AJ851">
        <v>0</v>
      </c>
      <c r="AK851" s="3" t="str">
        <f t="shared" si="330"/>
        <v>No</v>
      </c>
      <c r="AL851" t="s">
        <v>6908</v>
      </c>
      <c r="AM851" t="s">
        <v>150</v>
      </c>
      <c r="AN851" t="s">
        <v>96</v>
      </c>
      <c r="AO851">
        <v>50</v>
      </c>
      <c r="AP851" s="6" t="s">
        <v>12443</v>
      </c>
      <c r="AQ851">
        <v>4</v>
      </c>
      <c r="AR851">
        <v>0</v>
      </c>
      <c r="AS851" s="3" t="str">
        <f t="shared" si="331"/>
        <v>No</v>
      </c>
      <c r="AT851">
        <v>44</v>
      </c>
      <c r="AU851">
        <v>50</v>
      </c>
      <c r="AV851" t="str">
        <f t="shared" si="332"/>
        <v>No</v>
      </c>
      <c r="AY851" t="s">
        <v>51</v>
      </c>
      <c r="AZ851" s="6" t="s">
        <v>6909</v>
      </c>
      <c r="BA851" t="s">
        <v>6909</v>
      </c>
      <c r="BB851" t="s">
        <v>6910</v>
      </c>
      <c r="BC851" s="3" t="str">
        <f t="shared" si="333"/>
        <v>with rating</v>
      </c>
      <c r="BD851">
        <v>20387</v>
      </c>
      <c r="BE851" s="3">
        <v>88</v>
      </c>
      <c r="BF851" s="8">
        <f t="shared" si="334"/>
        <v>0.88</v>
      </c>
      <c r="BG851" s="5">
        <f t="shared" si="314"/>
        <v>17940.560000000001</v>
      </c>
      <c r="BH851">
        <v>4.1934566145092402</v>
      </c>
      <c r="BI851" t="s">
        <v>6911</v>
      </c>
      <c r="BJ851">
        <v>0</v>
      </c>
      <c r="BK851" s="3" t="str">
        <f t="shared" si="335"/>
        <v>No</v>
      </c>
      <c r="BM851" t="s">
        <v>6912</v>
      </c>
      <c r="BN851" t="s">
        <v>6913</v>
      </c>
      <c r="BO851" t="s">
        <v>6914</v>
      </c>
      <c r="BP851" t="s">
        <v>58</v>
      </c>
      <c r="BQ851" t="s">
        <v>59</v>
      </c>
      <c r="BR851" t="s">
        <v>6908</v>
      </c>
      <c r="BS851" t="s">
        <v>12458</v>
      </c>
      <c r="BT851" t="s">
        <v>12524</v>
      </c>
      <c r="BU851" t="s">
        <v>12557</v>
      </c>
      <c r="BV851" t="s">
        <v>12827</v>
      </c>
      <c r="BW851" t="s">
        <v>13476</v>
      </c>
      <c r="BX851" t="s">
        <v>12477</v>
      </c>
      <c r="BY851" t="s">
        <v>12575</v>
      </c>
      <c r="BZ851" t="s">
        <v>12559</v>
      </c>
      <c r="CA851" t="s">
        <v>13488</v>
      </c>
      <c r="CB851" t="s">
        <v>12463</v>
      </c>
      <c r="CC851" t="s">
        <v>12475</v>
      </c>
      <c r="CD851" t="s">
        <v>12594</v>
      </c>
      <c r="CE851" t="s">
        <v>12492</v>
      </c>
      <c r="CF851" t="s">
        <v>13373</v>
      </c>
      <c r="CG851" t="s">
        <v>12777</v>
      </c>
      <c r="CH851" t="s">
        <v>12825</v>
      </c>
      <c r="CI851" t="s">
        <v>13370</v>
      </c>
      <c r="CJ851" t="s">
        <v>12581</v>
      </c>
      <c r="CK851" t="s">
        <v>12529</v>
      </c>
    </row>
    <row r="852" spans="1:90" hidden="1" x14ac:dyDescent="0.25">
      <c r="A852">
        <v>851</v>
      </c>
      <c r="B852" t="s">
        <v>6915</v>
      </c>
      <c r="C852" t="s">
        <v>6916</v>
      </c>
      <c r="D852">
        <v>11</v>
      </c>
      <c r="E852">
        <v>24</v>
      </c>
      <c r="F852" t="s">
        <v>45</v>
      </c>
      <c r="G852">
        <v>1000</v>
      </c>
      <c r="H852" s="3">
        <f t="shared" si="312"/>
        <v>11000</v>
      </c>
      <c r="I852" s="3">
        <f t="shared" si="313"/>
        <v>24000</v>
      </c>
      <c r="J852">
        <v>0</v>
      </c>
      <c r="K852" s="3" t="str">
        <f t="shared" si="315"/>
        <v>No</v>
      </c>
      <c r="L852" s="3" t="str">
        <f t="shared" si="316"/>
        <v>with rating</v>
      </c>
      <c r="M852" s="3">
        <f t="shared" si="317"/>
        <v>1</v>
      </c>
      <c r="N852" s="3" t="str">
        <f t="shared" si="318"/>
        <v>Below average</v>
      </c>
      <c r="O852" s="3">
        <f t="shared" si="319"/>
        <v>0</v>
      </c>
      <c r="P852" s="3">
        <f t="shared" si="320"/>
        <v>0</v>
      </c>
      <c r="Q852" s="3">
        <f t="shared" si="321"/>
        <v>0</v>
      </c>
      <c r="R852" s="3">
        <f t="shared" si="322"/>
        <v>0</v>
      </c>
      <c r="S852" s="3">
        <f t="shared" si="323"/>
        <v>1</v>
      </c>
      <c r="T852" s="3">
        <f t="shared" si="324"/>
        <v>0</v>
      </c>
      <c r="U852" s="3" t="str">
        <f t="shared" si="325"/>
        <v>Very good</v>
      </c>
      <c r="V852">
        <v>3.78</v>
      </c>
      <c r="W852">
        <v>463</v>
      </c>
      <c r="X852">
        <v>216</v>
      </c>
      <c r="Y852" s="8">
        <f t="shared" si="326"/>
        <v>0.46652267818574517</v>
      </c>
      <c r="Z852">
        <v>81</v>
      </c>
      <c r="AA852">
        <v>69</v>
      </c>
      <c r="AB852">
        <v>41</v>
      </c>
      <c r="AC852">
        <v>56</v>
      </c>
      <c r="AD852" s="9">
        <f t="shared" si="327"/>
        <v>0.12095032397408208</v>
      </c>
      <c r="AE852">
        <v>0</v>
      </c>
      <c r="AF852">
        <v>0</v>
      </c>
      <c r="AG852" s="3" t="str">
        <f t="shared" si="328"/>
        <v>No</v>
      </c>
      <c r="AH852">
        <v>0</v>
      </c>
      <c r="AI852" s="3" t="str">
        <f t="shared" si="329"/>
        <v>No</v>
      </c>
      <c r="AJ852">
        <v>0</v>
      </c>
      <c r="AK852" s="3" t="str">
        <f t="shared" si="330"/>
        <v>No</v>
      </c>
      <c r="AL852" t="s">
        <v>6917</v>
      </c>
      <c r="AM852" t="s">
        <v>95</v>
      </c>
      <c r="AN852" t="s">
        <v>96</v>
      </c>
      <c r="AO852">
        <v>50</v>
      </c>
      <c r="AP852" s="6" t="s">
        <v>12443</v>
      </c>
      <c r="AQ852">
        <v>2</v>
      </c>
      <c r="AR852">
        <v>0</v>
      </c>
      <c r="AS852" s="3" t="str">
        <f t="shared" si="331"/>
        <v>No</v>
      </c>
      <c r="AT852">
        <v>41</v>
      </c>
      <c r="AU852">
        <v>50</v>
      </c>
      <c r="AV852" t="str">
        <f t="shared" si="332"/>
        <v>No</v>
      </c>
      <c r="AY852" t="s">
        <v>51</v>
      </c>
      <c r="AZ852" s="6" t="s">
        <v>6918</v>
      </c>
      <c r="BA852" t="s">
        <v>6919</v>
      </c>
      <c r="BB852" t="s">
        <v>6920</v>
      </c>
      <c r="BC852" s="3" t="str">
        <f t="shared" si="333"/>
        <v>with rating</v>
      </c>
      <c r="BD852">
        <v>50864</v>
      </c>
      <c r="BE852" s="3">
        <v>87</v>
      </c>
      <c r="BF852" s="8">
        <f t="shared" si="334"/>
        <v>0.87</v>
      </c>
      <c r="BG852" s="5">
        <f t="shared" si="314"/>
        <v>44251.68</v>
      </c>
      <c r="BH852">
        <v>4.07964375589808</v>
      </c>
      <c r="BI852" t="s">
        <v>6921</v>
      </c>
      <c r="BJ852">
        <v>1</v>
      </c>
      <c r="BK852" s="3" t="str">
        <f t="shared" si="335"/>
        <v>Yes</v>
      </c>
      <c r="BL852" t="s">
        <v>6922</v>
      </c>
      <c r="BM852" t="s">
        <v>6923</v>
      </c>
      <c r="BN852" t="s">
        <v>6924</v>
      </c>
      <c r="BO852" t="s">
        <v>6925</v>
      </c>
      <c r="BP852" t="s">
        <v>58</v>
      </c>
      <c r="BQ852" t="s">
        <v>59</v>
      </c>
      <c r="BR852" t="s">
        <v>6917</v>
      </c>
      <c r="BS852" t="s">
        <v>12873</v>
      </c>
      <c r="BT852" t="s">
        <v>14252</v>
      </c>
      <c r="BU852" t="s">
        <v>12704</v>
      </c>
      <c r="BV852" t="s">
        <v>12523</v>
      </c>
      <c r="BW852" t="s">
        <v>12570</v>
      </c>
      <c r="BX852" t="s">
        <v>12607</v>
      </c>
      <c r="BY852" t="s">
        <v>12871</v>
      </c>
      <c r="BZ852" t="s">
        <v>12923</v>
      </c>
      <c r="CA852" t="s">
        <v>12702</v>
      </c>
      <c r="CB852" t="s">
        <v>12463</v>
      </c>
      <c r="CC852" t="s">
        <v>12469</v>
      </c>
      <c r="CD852" t="s">
        <v>13057</v>
      </c>
      <c r="CE852" t="s">
        <v>13072</v>
      </c>
      <c r="CF852" t="s">
        <v>12466</v>
      </c>
      <c r="CG852" t="s">
        <v>12475</v>
      </c>
    </row>
    <row r="853" spans="1:90" hidden="1" x14ac:dyDescent="0.25">
      <c r="A853">
        <v>852</v>
      </c>
      <c r="B853" t="s">
        <v>12009</v>
      </c>
      <c r="C853" t="s">
        <v>12009</v>
      </c>
      <c r="D853">
        <v>9</v>
      </c>
      <c r="E853">
        <v>65</v>
      </c>
      <c r="F853" t="s">
        <v>45</v>
      </c>
      <c r="G853">
        <v>1000</v>
      </c>
      <c r="H853" s="3">
        <f t="shared" si="312"/>
        <v>9000</v>
      </c>
      <c r="I853" s="3">
        <f t="shared" si="313"/>
        <v>65000</v>
      </c>
      <c r="J853">
        <v>0</v>
      </c>
      <c r="K853" s="3" t="str">
        <f t="shared" si="315"/>
        <v>No</v>
      </c>
      <c r="L853" s="3" t="str">
        <f t="shared" si="316"/>
        <v>with rating</v>
      </c>
      <c r="M853" s="3">
        <f t="shared" si="317"/>
        <v>1</v>
      </c>
      <c r="N853" s="3" t="str">
        <f t="shared" si="318"/>
        <v>Above average</v>
      </c>
      <c r="O853" s="3">
        <f t="shared" si="319"/>
        <v>0</v>
      </c>
      <c r="P853" s="3">
        <f t="shared" si="320"/>
        <v>0</v>
      </c>
      <c r="Q853" s="3">
        <f t="shared" si="321"/>
        <v>0</v>
      </c>
      <c r="R853" s="3">
        <f t="shared" si="322"/>
        <v>0</v>
      </c>
      <c r="S853" s="3">
        <f t="shared" si="323"/>
        <v>1</v>
      </c>
      <c r="T853" s="3">
        <f t="shared" si="324"/>
        <v>0</v>
      </c>
      <c r="U853" s="3" t="str">
        <f t="shared" si="325"/>
        <v>Very good</v>
      </c>
      <c r="V853">
        <v>4.09</v>
      </c>
      <c r="W853">
        <v>520</v>
      </c>
      <c r="X853">
        <v>281</v>
      </c>
      <c r="Y853" s="8">
        <f t="shared" si="326"/>
        <v>0.54038461538461535</v>
      </c>
      <c r="Z853">
        <v>113</v>
      </c>
      <c r="AA853">
        <v>56</v>
      </c>
      <c r="AB853">
        <v>30</v>
      </c>
      <c r="AC853">
        <v>40</v>
      </c>
      <c r="AD853" s="9">
        <f t="shared" si="327"/>
        <v>7.6923076923076927E-2</v>
      </c>
      <c r="AE853">
        <v>0</v>
      </c>
      <c r="AF853">
        <v>0</v>
      </c>
      <c r="AG853" s="3" t="str">
        <f t="shared" si="328"/>
        <v>No</v>
      </c>
      <c r="AH853">
        <v>0</v>
      </c>
      <c r="AI853" s="3" t="str">
        <f t="shared" si="329"/>
        <v>No</v>
      </c>
      <c r="AJ853">
        <v>0</v>
      </c>
      <c r="AK853" s="3" t="str">
        <f t="shared" si="330"/>
        <v>No</v>
      </c>
      <c r="AL853" t="s">
        <v>12010</v>
      </c>
      <c r="AM853" t="s">
        <v>85</v>
      </c>
      <c r="AN853" t="s">
        <v>225</v>
      </c>
      <c r="AO853">
        <v>13</v>
      </c>
      <c r="AP853" s="6" t="s">
        <v>12443</v>
      </c>
      <c r="AQ853">
        <v>3</v>
      </c>
      <c r="AR853">
        <v>0</v>
      </c>
      <c r="AS853" s="3" t="str">
        <f t="shared" si="331"/>
        <v>No</v>
      </c>
      <c r="AT853">
        <v>94</v>
      </c>
      <c r="AU853">
        <v>50</v>
      </c>
      <c r="AV853" t="str">
        <f t="shared" si="332"/>
        <v>No</v>
      </c>
      <c r="AY853" t="s">
        <v>51</v>
      </c>
      <c r="AZ853" s="6" t="s">
        <v>6641</v>
      </c>
      <c r="BA853" t="s">
        <v>6641</v>
      </c>
      <c r="BB853" t="s">
        <v>6928</v>
      </c>
      <c r="BC853" s="3" t="str">
        <f t="shared" si="333"/>
        <v>with rating</v>
      </c>
      <c r="BD853">
        <v>38985</v>
      </c>
      <c r="BE853" s="3">
        <v>86</v>
      </c>
      <c r="BF853" s="8">
        <f t="shared" si="334"/>
        <v>0.86</v>
      </c>
      <c r="BG853" s="5">
        <f t="shared" si="314"/>
        <v>33527.1</v>
      </c>
      <c r="BH853">
        <v>4.0642298319866601</v>
      </c>
      <c r="BI853" t="s">
        <v>6643</v>
      </c>
      <c r="BJ853">
        <v>0</v>
      </c>
      <c r="BK853" s="3" t="str">
        <f t="shared" si="335"/>
        <v>No</v>
      </c>
      <c r="BM853" t="s">
        <v>6929</v>
      </c>
      <c r="BN853" t="s">
        <v>6930</v>
      </c>
      <c r="BO853" t="s">
        <v>6931</v>
      </c>
      <c r="BP853" t="s">
        <v>58</v>
      </c>
      <c r="BQ853" t="s">
        <v>59</v>
      </c>
      <c r="BR853" t="s">
        <v>12010</v>
      </c>
      <c r="BS853" t="s">
        <v>12458</v>
      </c>
      <c r="BT853" t="s">
        <v>12538</v>
      </c>
      <c r="BU853" t="s">
        <v>12459</v>
      </c>
      <c r="BV853" t="s">
        <v>12708</v>
      </c>
      <c r="BW853" t="s">
        <v>12467</v>
      </c>
      <c r="BX853" t="s">
        <v>12512</v>
      </c>
      <c r="BY853" t="s">
        <v>14253</v>
      </c>
      <c r="BZ853" t="s">
        <v>13299</v>
      </c>
      <c r="CA853" t="s">
        <v>12473</v>
      </c>
      <c r="CB853" t="s">
        <v>12463</v>
      </c>
      <c r="CC853" t="s">
        <v>12469</v>
      </c>
      <c r="CD853" t="s">
        <v>12518</v>
      </c>
      <c r="CE853" t="s">
        <v>12519</v>
      </c>
      <c r="CF853" t="s">
        <v>12780</v>
      </c>
      <c r="CG853" t="s">
        <v>12475</v>
      </c>
      <c r="CH853" t="s">
        <v>12466</v>
      </c>
      <c r="CI853" t="s">
        <v>12515</v>
      </c>
    </row>
    <row r="854" spans="1:90" hidden="1" x14ac:dyDescent="0.25">
      <c r="A854">
        <v>853</v>
      </c>
      <c r="B854" t="s">
        <v>6932</v>
      </c>
      <c r="C854" t="s">
        <v>6933</v>
      </c>
      <c r="D854">
        <v>5</v>
      </c>
      <c r="E854">
        <v>28</v>
      </c>
      <c r="F854" t="s">
        <v>45</v>
      </c>
      <c r="G854">
        <v>5000</v>
      </c>
      <c r="H854" s="3">
        <f t="shared" si="312"/>
        <v>25000</v>
      </c>
      <c r="I854" s="3">
        <f t="shared" si="313"/>
        <v>140000</v>
      </c>
      <c r="J854">
        <v>1</v>
      </c>
      <c r="K854" s="3" t="str">
        <f t="shared" si="315"/>
        <v>Yes</v>
      </c>
      <c r="L854" s="3" t="str">
        <f t="shared" si="316"/>
        <v>with rating</v>
      </c>
      <c r="M854" s="3">
        <f t="shared" si="317"/>
        <v>1</v>
      </c>
      <c r="N854" s="3" t="str">
        <f t="shared" si="318"/>
        <v>Below average</v>
      </c>
      <c r="O854" s="3">
        <f t="shared" si="319"/>
        <v>0</v>
      </c>
      <c r="P854" s="3">
        <f t="shared" si="320"/>
        <v>0</v>
      </c>
      <c r="Q854" s="3">
        <f t="shared" si="321"/>
        <v>0</v>
      </c>
      <c r="R854" s="3">
        <f t="shared" si="322"/>
        <v>1</v>
      </c>
      <c r="S854" s="3">
        <f t="shared" si="323"/>
        <v>0</v>
      </c>
      <c r="T854" s="3">
        <f t="shared" si="324"/>
        <v>0</v>
      </c>
      <c r="U854" s="3" t="str">
        <f t="shared" si="325"/>
        <v>Good</v>
      </c>
      <c r="V854">
        <v>3.29</v>
      </c>
      <c r="W854">
        <v>1530</v>
      </c>
      <c r="X854">
        <v>517</v>
      </c>
      <c r="Y854" s="8">
        <f t="shared" si="326"/>
        <v>0.33790849673202616</v>
      </c>
      <c r="Z854">
        <v>255</v>
      </c>
      <c r="AA854">
        <v>256</v>
      </c>
      <c r="AB854">
        <v>153</v>
      </c>
      <c r="AC854">
        <v>349</v>
      </c>
      <c r="AD854" s="9">
        <f t="shared" si="327"/>
        <v>0.22810457516339869</v>
      </c>
      <c r="AE854">
        <v>0</v>
      </c>
      <c r="AF854">
        <v>0</v>
      </c>
      <c r="AG854" s="3" t="str">
        <f t="shared" si="328"/>
        <v>No</v>
      </c>
      <c r="AH854">
        <v>0</v>
      </c>
      <c r="AI854" s="3" t="str">
        <f t="shared" si="329"/>
        <v>No</v>
      </c>
      <c r="AJ854">
        <v>0</v>
      </c>
      <c r="AK854" s="3" t="str">
        <f t="shared" si="330"/>
        <v>No</v>
      </c>
      <c r="AL854" t="s">
        <v>6934</v>
      </c>
      <c r="AM854" t="s">
        <v>129</v>
      </c>
      <c r="AN854" t="s">
        <v>96</v>
      </c>
      <c r="AO854">
        <v>1</v>
      </c>
      <c r="AP854" s="6" t="s">
        <v>12443</v>
      </c>
      <c r="AQ854">
        <v>2</v>
      </c>
      <c r="AR854">
        <v>0</v>
      </c>
      <c r="AS854" s="3" t="str">
        <f t="shared" si="331"/>
        <v>No</v>
      </c>
      <c r="AT854">
        <v>26</v>
      </c>
      <c r="AU854">
        <v>50</v>
      </c>
      <c r="AV854" t="str">
        <f t="shared" si="332"/>
        <v>No</v>
      </c>
      <c r="AY854" t="s">
        <v>51</v>
      </c>
      <c r="AZ854" s="6" t="s">
        <v>1450</v>
      </c>
      <c r="BA854" t="s">
        <v>1451</v>
      </c>
      <c r="BB854" t="s">
        <v>1452</v>
      </c>
      <c r="BC854" s="3" t="str">
        <f t="shared" si="333"/>
        <v>with rating</v>
      </c>
      <c r="BD854">
        <v>4435</v>
      </c>
      <c r="BE854" s="3">
        <v>0</v>
      </c>
      <c r="BF854" s="8">
        <f t="shared" si="334"/>
        <v>0</v>
      </c>
      <c r="BG854" s="5">
        <f t="shared" si="314"/>
        <v>0</v>
      </c>
      <c r="BH854">
        <v>3.69605411499436</v>
      </c>
      <c r="BI854" t="s">
        <v>1453</v>
      </c>
      <c r="BJ854">
        <v>0</v>
      </c>
      <c r="BK854" s="3" t="str">
        <f t="shared" si="335"/>
        <v>No</v>
      </c>
      <c r="BM854" t="s">
        <v>6935</v>
      </c>
      <c r="BN854" t="s">
        <v>6936</v>
      </c>
      <c r="BO854" t="s">
        <v>6937</v>
      </c>
      <c r="BP854" t="s">
        <v>58</v>
      </c>
      <c r="BQ854" t="s">
        <v>59</v>
      </c>
      <c r="BR854" t="s">
        <v>6934</v>
      </c>
      <c r="BS854" t="s">
        <v>12459</v>
      </c>
      <c r="BT854" t="s">
        <v>12560</v>
      </c>
      <c r="BU854" t="s">
        <v>12486</v>
      </c>
      <c r="BV854" t="s">
        <v>12545</v>
      </c>
      <c r="BW854" t="s">
        <v>12563</v>
      </c>
      <c r="BX854" t="s">
        <v>12740</v>
      </c>
      <c r="BY854" t="s">
        <v>12463</v>
      </c>
      <c r="BZ854" t="s">
        <v>12597</v>
      </c>
      <c r="CA854" t="s">
        <v>12555</v>
      </c>
      <c r="CB854" t="s">
        <v>12505</v>
      </c>
      <c r="CC854" t="s">
        <v>14254</v>
      </c>
      <c r="CD854" t="s">
        <v>14255</v>
      </c>
      <c r="CE854" t="s">
        <v>12508</v>
      </c>
      <c r="CF854" t="s">
        <v>12668</v>
      </c>
    </row>
    <row r="855" spans="1:90" hidden="1" x14ac:dyDescent="0.25">
      <c r="A855">
        <v>854</v>
      </c>
      <c r="B855" t="s">
        <v>6938</v>
      </c>
      <c r="C855" t="s">
        <v>6939</v>
      </c>
      <c r="D855">
        <v>16</v>
      </c>
      <c r="E855">
        <v>14</v>
      </c>
      <c r="F855" t="s">
        <v>45</v>
      </c>
      <c r="G855">
        <v>1000</v>
      </c>
      <c r="H855" s="3">
        <f t="shared" si="312"/>
        <v>16000</v>
      </c>
      <c r="I855" s="3">
        <f t="shared" si="313"/>
        <v>14000</v>
      </c>
      <c r="J855">
        <v>1</v>
      </c>
      <c r="K855" s="3" t="str">
        <f t="shared" si="315"/>
        <v>Yes</v>
      </c>
      <c r="L855" s="3" t="str">
        <f t="shared" si="316"/>
        <v>with rating</v>
      </c>
      <c r="M855" s="3">
        <f t="shared" si="317"/>
        <v>1</v>
      </c>
      <c r="N855" s="3" t="str">
        <f t="shared" si="318"/>
        <v>Above average</v>
      </c>
      <c r="O855" s="3">
        <f t="shared" si="319"/>
        <v>0</v>
      </c>
      <c r="P855" s="3">
        <f t="shared" si="320"/>
        <v>0</v>
      </c>
      <c r="Q855" s="3">
        <f t="shared" si="321"/>
        <v>0</v>
      </c>
      <c r="R855" s="3">
        <f t="shared" si="322"/>
        <v>0</v>
      </c>
      <c r="S855" s="3">
        <f t="shared" si="323"/>
        <v>0</v>
      </c>
      <c r="T855" s="3">
        <f t="shared" si="324"/>
        <v>1</v>
      </c>
      <c r="U855" s="3" t="str">
        <f t="shared" si="325"/>
        <v>Excellent</v>
      </c>
      <c r="V855">
        <v>4.5199999999999996</v>
      </c>
      <c r="W855">
        <v>552</v>
      </c>
      <c r="X855">
        <v>394</v>
      </c>
      <c r="Y855" s="8">
        <f t="shared" si="326"/>
        <v>0.71376811594202894</v>
      </c>
      <c r="Z855">
        <v>97</v>
      </c>
      <c r="AA855">
        <v>33</v>
      </c>
      <c r="AB855">
        <v>9</v>
      </c>
      <c r="AC855">
        <v>19</v>
      </c>
      <c r="AD855" s="9">
        <f t="shared" si="327"/>
        <v>3.4420289855072464E-2</v>
      </c>
      <c r="AE855">
        <v>3</v>
      </c>
      <c r="AF855">
        <v>1</v>
      </c>
      <c r="AG855" s="3" t="str">
        <f t="shared" si="328"/>
        <v>Yes</v>
      </c>
      <c r="AH855">
        <v>1</v>
      </c>
      <c r="AI855" s="3" t="str">
        <f t="shared" si="329"/>
        <v>Yes</v>
      </c>
      <c r="AJ855">
        <v>1</v>
      </c>
      <c r="AK855" s="3" t="str">
        <f t="shared" si="330"/>
        <v>Yes</v>
      </c>
      <c r="AL855" t="s">
        <v>6940</v>
      </c>
      <c r="AN855" t="s">
        <v>6941</v>
      </c>
      <c r="AO855">
        <v>50</v>
      </c>
      <c r="AP855" s="6" t="s">
        <v>12444</v>
      </c>
      <c r="AQ855">
        <v>6</v>
      </c>
      <c r="AR855">
        <v>1</v>
      </c>
      <c r="AS855" s="3" t="str">
        <f t="shared" si="331"/>
        <v>Yes</v>
      </c>
      <c r="AT855">
        <v>43</v>
      </c>
      <c r="AU855">
        <v>50</v>
      </c>
      <c r="AV855" t="str">
        <f t="shared" si="332"/>
        <v>No</v>
      </c>
      <c r="AY855" t="s">
        <v>51</v>
      </c>
      <c r="AZ855" s="6" t="s">
        <v>6942</v>
      </c>
      <c r="BA855" t="s">
        <v>6942</v>
      </c>
      <c r="BB855" t="s">
        <v>6943</v>
      </c>
      <c r="BC855" s="3" t="str">
        <f t="shared" si="333"/>
        <v>with rating</v>
      </c>
      <c r="BD855">
        <v>6033</v>
      </c>
      <c r="BE855" s="3">
        <v>90</v>
      </c>
      <c r="BF855" s="8">
        <f t="shared" si="334"/>
        <v>0.9</v>
      </c>
      <c r="BG855" s="5">
        <f t="shared" si="314"/>
        <v>5429.7</v>
      </c>
      <c r="BH855">
        <v>4.2544339466268797</v>
      </c>
      <c r="BI855" t="s">
        <v>6944</v>
      </c>
      <c r="BJ855">
        <v>0</v>
      </c>
      <c r="BK855" s="3" t="str">
        <f t="shared" si="335"/>
        <v>No</v>
      </c>
      <c r="BM855" t="s">
        <v>6945</v>
      </c>
      <c r="BN855" t="s">
        <v>6946</v>
      </c>
      <c r="BO855" t="s">
        <v>6947</v>
      </c>
      <c r="BP855" t="s">
        <v>58</v>
      </c>
      <c r="BQ855" t="s">
        <v>59</v>
      </c>
      <c r="BR855" t="s">
        <v>6940</v>
      </c>
      <c r="BS855" t="s">
        <v>12458</v>
      </c>
      <c r="BT855" t="s">
        <v>14256</v>
      </c>
      <c r="BU855" t="s">
        <v>14257</v>
      </c>
      <c r="BV855" t="s">
        <v>14258</v>
      </c>
      <c r="BW855" t="s">
        <v>14259</v>
      </c>
      <c r="BX855" t="s">
        <v>14260</v>
      </c>
      <c r="BY855" t="s">
        <v>14261</v>
      </c>
      <c r="BZ855" t="s">
        <v>14262</v>
      </c>
      <c r="CA855" t="s">
        <v>14263</v>
      </c>
      <c r="CB855" t="s">
        <v>12463</v>
      </c>
      <c r="CC855" t="s">
        <v>13499</v>
      </c>
      <c r="CD855" t="s">
        <v>14264</v>
      </c>
      <c r="CE855" t="s">
        <v>14265</v>
      </c>
      <c r="CF855" t="s">
        <v>12508</v>
      </c>
      <c r="CG855" t="s">
        <v>12475</v>
      </c>
    </row>
    <row r="856" spans="1:90" hidden="1" x14ac:dyDescent="0.25">
      <c r="A856">
        <v>855</v>
      </c>
      <c r="B856" t="s">
        <v>6948</v>
      </c>
      <c r="C856" t="s">
        <v>6949</v>
      </c>
      <c r="D856">
        <v>7</v>
      </c>
      <c r="E856">
        <v>6</v>
      </c>
      <c r="F856" t="s">
        <v>45</v>
      </c>
      <c r="G856">
        <v>1000</v>
      </c>
      <c r="H856" s="3">
        <f t="shared" si="312"/>
        <v>7000</v>
      </c>
      <c r="I856" s="3">
        <f t="shared" si="313"/>
        <v>6000</v>
      </c>
      <c r="J856">
        <v>1</v>
      </c>
      <c r="K856" s="3" t="str">
        <f t="shared" si="315"/>
        <v>Yes</v>
      </c>
      <c r="L856" s="3" t="str">
        <f t="shared" si="316"/>
        <v>with rating</v>
      </c>
      <c r="M856" s="3">
        <f t="shared" si="317"/>
        <v>1</v>
      </c>
      <c r="N856" s="3" t="str">
        <f t="shared" si="318"/>
        <v>Above average</v>
      </c>
      <c r="O856" s="3">
        <f t="shared" si="319"/>
        <v>0</v>
      </c>
      <c r="P856" s="3">
        <f t="shared" si="320"/>
        <v>0</v>
      </c>
      <c r="Q856" s="3">
        <f t="shared" si="321"/>
        <v>0</v>
      </c>
      <c r="R856" s="3">
        <f t="shared" si="322"/>
        <v>0</v>
      </c>
      <c r="S856" s="3">
        <f t="shared" si="323"/>
        <v>1</v>
      </c>
      <c r="T856" s="3">
        <f t="shared" si="324"/>
        <v>0</v>
      </c>
      <c r="U856" s="3" t="str">
        <f t="shared" si="325"/>
        <v>Very good</v>
      </c>
      <c r="V856">
        <v>4.2300000000000004</v>
      </c>
      <c r="W856">
        <v>207</v>
      </c>
      <c r="X856">
        <v>121</v>
      </c>
      <c r="Y856" s="8">
        <f t="shared" si="326"/>
        <v>0.58454106280193241</v>
      </c>
      <c r="Z856">
        <v>43</v>
      </c>
      <c r="AA856">
        <v>24</v>
      </c>
      <c r="AB856">
        <v>8</v>
      </c>
      <c r="AC856">
        <v>11</v>
      </c>
      <c r="AD856" s="9">
        <f t="shared" si="327"/>
        <v>5.3140096618357488E-2</v>
      </c>
      <c r="AE856">
        <v>0</v>
      </c>
      <c r="AF856">
        <v>0</v>
      </c>
      <c r="AG856" s="3" t="str">
        <f t="shared" si="328"/>
        <v>No</v>
      </c>
      <c r="AH856">
        <v>0</v>
      </c>
      <c r="AI856" s="3" t="str">
        <f t="shared" si="329"/>
        <v>No</v>
      </c>
      <c r="AJ856">
        <v>0</v>
      </c>
      <c r="AK856" s="3" t="str">
        <f t="shared" si="330"/>
        <v>No</v>
      </c>
      <c r="AL856" t="s">
        <v>6950</v>
      </c>
      <c r="AM856" t="s">
        <v>63</v>
      </c>
      <c r="AN856" t="s">
        <v>6951</v>
      </c>
      <c r="AO856">
        <v>50</v>
      </c>
      <c r="AP856" s="6" t="s">
        <v>12443</v>
      </c>
      <c r="AQ856">
        <v>2</v>
      </c>
      <c r="AR856">
        <v>0</v>
      </c>
      <c r="AS856" s="3" t="str">
        <f t="shared" si="331"/>
        <v>No</v>
      </c>
      <c r="AT856">
        <v>36</v>
      </c>
      <c r="AU856">
        <v>50</v>
      </c>
      <c r="AV856" t="str">
        <f t="shared" si="332"/>
        <v>Yes</v>
      </c>
      <c r="AW856">
        <v>1</v>
      </c>
      <c r="AX856" t="s">
        <v>12445</v>
      </c>
      <c r="AY856" t="s">
        <v>51</v>
      </c>
      <c r="AZ856" s="6" t="s">
        <v>6952</v>
      </c>
      <c r="BA856" t="s">
        <v>6953</v>
      </c>
      <c r="BB856" t="s">
        <v>6954</v>
      </c>
      <c r="BC856" s="3" t="str">
        <f t="shared" si="333"/>
        <v>with rating</v>
      </c>
      <c r="BD856">
        <v>4425</v>
      </c>
      <c r="BE856" s="3">
        <v>93</v>
      </c>
      <c r="BF856" s="8">
        <f t="shared" si="334"/>
        <v>0.93</v>
      </c>
      <c r="BG856" s="5">
        <f t="shared" si="314"/>
        <v>4115.25</v>
      </c>
      <c r="BH856">
        <v>4.3324293785310699</v>
      </c>
      <c r="BI856" t="s">
        <v>6955</v>
      </c>
      <c r="BJ856">
        <v>1</v>
      </c>
      <c r="BK856" s="3" t="str">
        <f t="shared" si="335"/>
        <v>Yes</v>
      </c>
      <c r="BL856" t="s">
        <v>6956</v>
      </c>
      <c r="BM856" t="s">
        <v>6957</v>
      </c>
      <c r="BN856" t="s">
        <v>6958</v>
      </c>
      <c r="BO856" t="s">
        <v>6959</v>
      </c>
      <c r="BP856" t="s">
        <v>58</v>
      </c>
      <c r="BQ856" t="s">
        <v>59</v>
      </c>
      <c r="BR856" t="s">
        <v>6950</v>
      </c>
      <c r="BS856" t="s">
        <v>14266</v>
      </c>
      <c r="BT856" t="s">
        <v>14258</v>
      </c>
      <c r="BU856" t="s">
        <v>14267</v>
      </c>
      <c r="BV856" t="s">
        <v>14268</v>
      </c>
      <c r="BW856" t="s">
        <v>14269</v>
      </c>
      <c r="BX856" t="s">
        <v>14263</v>
      </c>
      <c r="BY856" t="s">
        <v>14270</v>
      </c>
      <c r="BZ856" t="s">
        <v>14271</v>
      </c>
      <c r="CA856" t="s">
        <v>13499</v>
      </c>
      <c r="CB856" t="s">
        <v>14264</v>
      </c>
      <c r="CC856" t="s">
        <v>12458</v>
      </c>
      <c r="CD856" t="s">
        <v>13906</v>
      </c>
      <c r="CE856" t="s">
        <v>12463</v>
      </c>
      <c r="CF856" t="s">
        <v>12508</v>
      </c>
      <c r="CG856" t="s">
        <v>13092</v>
      </c>
      <c r="CH856" t="s">
        <v>12475</v>
      </c>
    </row>
    <row r="857" spans="1:90" hidden="1" x14ac:dyDescent="0.25">
      <c r="A857">
        <v>856</v>
      </c>
      <c r="B857" t="s">
        <v>6960</v>
      </c>
      <c r="C857" t="s">
        <v>6961</v>
      </c>
      <c r="D857">
        <v>9</v>
      </c>
      <c r="E857">
        <v>50</v>
      </c>
      <c r="F857" t="s">
        <v>45</v>
      </c>
      <c r="G857">
        <v>5000</v>
      </c>
      <c r="H857" s="3">
        <f t="shared" si="312"/>
        <v>45000</v>
      </c>
      <c r="I857" s="3">
        <f t="shared" si="313"/>
        <v>250000</v>
      </c>
      <c r="J857">
        <v>0</v>
      </c>
      <c r="K857" s="3" t="str">
        <f t="shared" si="315"/>
        <v>No</v>
      </c>
      <c r="L857" s="3" t="str">
        <f t="shared" si="316"/>
        <v>with rating</v>
      </c>
      <c r="M857" s="3">
        <f t="shared" si="317"/>
        <v>1</v>
      </c>
      <c r="N857" s="3" t="str">
        <f t="shared" si="318"/>
        <v>Below average</v>
      </c>
      <c r="O857" s="3">
        <f t="shared" si="319"/>
        <v>0</v>
      </c>
      <c r="P857" s="3">
        <f t="shared" si="320"/>
        <v>0</v>
      </c>
      <c r="Q857" s="3">
        <f t="shared" si="321"/>
        <v>0</v>
      </c>
      <c r="R857" s="3">
        <f t="shared" si="322"/>
        <v>0</v>
      </c>
      <c r="S857" s="3">
        <f t="shared" si="323"/>
        <v>1</v>
      </c>
      <c r="T857" s="3">
        <f t="shared" si="324"/>
        <v>0</v>
      </c>
      <c r="U857" s="3" t="str">
        <f t="shared" si="325"/>
        <v>Very good</v>
      </c>
      <c r="V857">
        <v>3.6</v>
      </c>
      <c r="W857">
        <v>985</v>
      </c>
      <c r="X857">
        <v>388</v>
      </c>
      <c r="Y857" s="8">
        <f t="shared" si="326"/>
        <v>0.39390862944162436</v>
      </c>
      <c r="Z857">
        <v>198</v>
      </c>
      <c r="AA857">
        <v>168</v>
      </c>
      <c r="AB857">
        <v>77</v>
      </c>
      <c r="AC857">
        <v>154</v>
      </c>
      <c r="AD857" s="9">
        <f t="shared" si="327"/>
        <v>0.15634517766497463</v>
      </c>
      <c r="AE857">
        <v>0</v>
      </c>
      <c r="AF857">
        <v>0</v>
      </c>
      <c r="AG857" s="3" t="str">
        <f t="shared" si="328"/>
        <v>No</v>
      </c>
      <c r="AH857">
        <v>0</v>
      </c>
      <c r="AI857" s="3" t="str">
        <f t="shared" si="329"/>
        <v>No</v>
      </c>
      <c r="AJ857">
        <v>0</v>
      </c>
      <c r="AK857" s="3" t="str">
        <f t="shared" si="330"/>
        <v>No</v>
      </c>
      <c r="AL857" t="s">
        <v>6962</v>
      </c>
      <c r="AM857" t="s">
        <v>85</v>
      </c>
      <c r="AN857" t="s">
        <v>96</v>
      </c>
      <c r="AO857">
        <v>50</v>
      </c>
      <c r="AP857" s="6" t="s">
        <v>12443</v>
      </c>
      <c r="AQ857">
        <v>3</v>
      </c>
      <c r="AR857">
        <v>0</v>
      </c>
      <c r="AS857" s="3" t="str">
        <f t="shared" si="331"/>
        <v>No</v>
      </c>
      <c r="AT857">
        <v>43</v>
      </c>
      <c r="AU857">
        <v>50</v>
      </c>
      <c r="AV857" t="str">
        <f t="shared" si="332"/>
        <v>No</v>
      </c>
      <c r="AY857" t="s">
        <v>51</v>
      </c>
      <c r="AZ857" s="6" t="s">
        <v>6963</v>
      </c>
      <c r="BA857" t="s">
        <v>6963</v>
      </c>
      <c r="BB857" t="s">
        <v>6964</v>
      </c>
      <c r="BC857" s="3" t="str">
        <f t="shared" si="333"/>
        <v>with rating</v>
      </c>
      <c r="BD857">
        <v>7889</v>
      </c>
      <c r="BE857" s="3">
        <v>0</v>
      </c>
      <c r="BF857" s="8">
        <f t="shared" si="334"/>
        <v>0</v>
      </c>
      <c r="BG857" s="5">
        <f t="shared" si="314"/>
        <v>0</v>
      </c>
      <c r="BH857">
        <v>3.99505640765623</v>
      </c>
      <c r="BI857" t="s">
        <v>6965</v>
      </c>
      <c r="BJ857">
        <v>0</v>
      </c>
      <c r="BK857" s="3" t="str">
        <f t="shared" si="335"/>
        <v>No</v>
      </c>
      <c r="BM857" t="s">
        <v>6966</v>
      </c>
      <c r="BN857" t="s">
        <v>6967</v>
      </c>
      <c r="BO857" t="s">
        <v>6968</v>
      </c>
      <c r="BP857" t="s">
        <v>58</v>
      </c>
      <c r="BQ857" t="s">
        <v>59</v>
      </c>
      <c r="BR857" t="s">
        <v>6962</v>
      </c>
      <c r="BS857" t="s">
        <v>12830</v>
      </c>
      <c r="BT857" t="s">
        <v>12520</v>
      </c>
      <c r="BU857" t="s">
        <v>12471</v>
      </c>
      <c r="BV857" t="s">
        <v>12523</v>
      </c>
      <c r="BW857" t="s">
        <v>13054</v>
      </c>
      <c r="BX857" t="s">
        <v>12570</v>
      </c>
      <c r="BY857" t="s">
        <v>12871</v>
      </c>
      <c r="BZ857" t="s">
        <v>12463</v>
      </c>
      <c r="CA857" t="s">
        <v>12923</v>
      </c>
      <c r="CB857" t="s">
        <v>13693</v>
      </c>
      <c r="CC857" t="s">
        <v>13789</v>
      </c>
      <c r="CD857" t="s">
        <v>12469</v>
      </c>
      <c r="CE857" t="s">
        <v>12525</v>
      </c>
      <c r="CF857" t="s">
        <v>12626</v>
      </c>
      <c r="CG857" t="s">
        <v>12493</v>
      </c>
      <c r="CH857" t="s">
        <v>12508</v>
      </c>
      <c r="CI857" t="s">
        <v>12704</v>
      </c>
    </row>
    <row r="858" spans="1:90" hidden="1" x14ac:dyDescent="0.25">
      <c r="A858">
        <v>857</v>
      </c>
      <c r="B858" t="s">
        <v>6969</v>
      </c>
      <c r="C858" t="s">
        <v>6970</v>
      </c>
      <c r="D858">
        <v>1.76</v>
      </c>
      <c r="E858">
        <v>2</v>
      </c>
      <c r="F858" t="s">
        <v>45</v>
      </c>
      <c r="G858">
        <v>100</v>
      </c>
      <c r="H858" s="3">
        <f t="shared" si="312"/>
        <v>176</v>
      </c>
      <c r="I858" s="3">
        <f t="shared" si="313"/>
        <v>200</v>
      </c>
      <c r="J858">
        <v>0</v>
      </c>
      <c r="K858" s="3" t="str">
        <f t="shared" si="315"/>
        <v>No</v>
      </c>
      <c r="L858" s="3" t="str">
        <f t="shared" si="316"/>
        <v>with rating</v>
      </c>
      <c r="M858" s="3">
        <f t="shared" si="317"/>
        <v>1</v>
      </c>
      <c r="N858" s="3" t="str">
        <f t="shared" si="318"/>
        <v>Above average</v>
      </c>
      <c r="O858" s="3">
        <f t="shared" si="319"/>
        <v>0</v>
      </c>
      <c r="P858" s="3">
        <f t="shared" si="320"/>
        <v>0</v>
      </c>
      <c r="Q858" s="3">
        <f t="shared" si="321"/>
        <v>0</v>
      </c>
      <c r="R858" s="3">
        <f t="shared" si="322"/>
        <v>0</v>
      </c>
      <c r="S858" s="3">
        <f t="shared" si="323"/>
        <v>0</v>
      </c>
      <c r="T858" s="3">
        <f t="shared" si="324"/>
        <v>1</v>
      </c>
      <c r="U858" s="3" t="str">
        <f t="shared" si="325"/>
        <v>Excellent</v>
      </c>
      <c r="V858">
        <v>4.63</v>
      </c>
      <c r="W858">
        <v>35</v>
      </c>
      <c r="X858">
        <v>27</v>
      </c>
      <c r="Y858" s="8">
        <f t="shared" si="326"/>
        <v>0.77142857142857146</v>
      </c>
      <c r="Z858">
        <v>5</v>
      </c>
      <c r="AA858">
        <v>2</v>
      </c>
      <c r="AB858">
        <v>0</v>
      </c>
      <c r="AC858">
        <v>1</v>
      </c>
      <c r="AD858" s="9">
        <f t="shared" si="327"/>
        <v>2.8571428571428571E-2</v>
      </c>
      <c r="AE858">
        <v>1</v>
      </c>
      <c r="AF858">
        <v>0</v>
      </c>
      <c r="AG858" s="3" t="str">
        <f t="shared" si="328"/>
        <v>No</v>
      </c>
      <c r="AH858">
        <v>1</v>
      </c>
      <c r="AI858" s="3" t="str">
        <f t="shared" si="329"/>
        <v>Yes</v>
      </c>
      <c r="AJ858">
        <v>0</v>
      </c>
      <c r="AK858" s="3" t="str">
        <f t="shared" si="330"/>
        <v>No</v>
      </c>
      <c r="AL858" t="s">
        <v>6971</v>
      </c>
      <c r="AM858" t="s">
        <v>47</v>
      </c>
      <c r="AO858">
        <v>2</v>
      </c>
      <c r="AP858" s="6" t="s">
        <v>12443</v>
      </c>
      <c r="AQ858">
        <v>1</v>
      </c>
      <c r="AR858">
        <v>0</v>
      </c>
      <c r="AS858" s="3" t="str">
        <f t="shared" si="331"/>
        <v>No</v>
      </c>
      <c r="AT858">
        <v>45</v>
      </c>
      <c r="AU858">
        <v>9</v>
      </c>
      <c r="AV858" t="str">
        <f t="shared" si="332"/>
        <v>No</v>
      </c>
      <c r="AY858" t="s">
        <v>51</v>
      </c>
      <c r="AZ858" s="6" t="s">
        <v>6972</v>
      </c>
      <c r="BA858" t="s">
        <v>6972</v>
      </c>
      <c r="BB858" t="s">
        <v>6973</v>
      </c>
      <c r="BC858" s="3" t="str">
        <f t="shared" si="333"/>
        <v>with rating</v>
      </c>
      <c r="BD858">
        <v>10622</v>
      </c>
      <c r="BE858" s="3">
        <v>96</v>
      </c>
      <c r="BF858" s="8">
        <f t="shared" si="334"/>
        <v>0.96</v>
      </c>
      <c r="BG858" s="5">
        <f t="shared" si="314"/>
        <v>10197.120000000001</v>
      </c>
      <c r="BH858">
        <v>4.4559405008472899</v>
      </c>
      <c r="BI858" t="s">
        <v>6974</v>
      </c>
      <c r="BJ858">
        <v>0</v>
      </c>
      <c r="BK858" s="3" t="str">
        <f t="shared" si="335"/>
        <v>No</v>
      </c>
      <c r="BM858" t="s">
        <v>6975</v>
      </c>
      <c r="BN858" t="s">
        <v>6976</v>
      </c>
      <c r="BO858" t="s">
        <v>6977</v>
      </c>
      <c r="BP858" t="s">
        <v>58</v>
      </c>
      <c r="BQ858" t="s">
        <v>59</v>
      </c>
      <c r="BR858" t="s">
        <v>6971</v>
      </c>
      <c r="BS858" t="s">
        <v>14272</v>
      </c>
      <c r="BT858" t="s">
        <v>14273</v>
      </c>
      <c r="BU858" t="s">
        <v>12459</v>
      </c>
      <c r="BV858" t="s">
        <v>12471</v>
      </c>
      <c r="BW858" t="s">
        <v>12458</v>
      </c>
      <c r="BX858" t="s">
        <v>13424</v>
      </c>
      <c r="BY858" t="s">
        <v>12472</v>
      </c>
      <c r="BZ858" t="s">
        <v>13426</v>
      </c>
      <c r="CA858" t="s">
        <v>14274</v>
      </c>
      <c r="CB858" t="s">
        <v>14275</v>
      </c>
      <c r="CC858" t="s">
        <v>14276</v>
      </c>
      <c r="CD858" t="s">
        <v>13823</v>
      </c>
      <c r="CE858" t="s">
        <v>14277</v>
      </c>
      <c r="CF858" t="s">
        <v>13431</v>
      </c>
      <c r="CG858" t="s">
        <v>13422</v>
      </c>
      <c r="CH858" t="s">
        <v>12463</v>
      </c>
      <c r="CI858" t="s">
        <v>13430</v>
      </c>
      <c r="CJ858" t="s">
        <v>12893</v>
      </c>
      <c r="CK858" t="s">
        <v>12475</v>
      </c>
    </row>
    <row r="859" spans="1:90" hidden="1" x14ac:dyDescent="0.25">
      <c r="A859">
        <v>858</v>
      </c>
      <c r="B859" t="s">
        <v>2635</v>
      </c>
      <c r="C859" t="s">
        <v>2636</v>
      </c>
      <c r="D859">
        <v>5</v>
      </c>
      <c r="E859">
        <v>6</v>
      </c>
      <c r="F859" t="s">
        <v>45</v>
      </c>
      <c r="G859">
        <v>5000</v>
      </c>
      <c r="H859" s="3">
        <f t="shared" si="312"/>
        <v>25000</v>
      </c>
      <c r="I859" s="3">
        <f t="shared" si="313"/>
        <v>30000</v>
      </c>
      <c r="J859">
        <v>0</v>
      </c>
      <c r="K859" s="3" t="str">
        <f t="shared" si="315"/>
        <v>No</v>
      </c>
      <c r="L859" s="3" t="str">
        <f t="shared" si="316"/>
        <v>with rating</v>
      </c>
      <c r="M859" s="3">
        <f t="shared" si="317"/>
        <v>1</v>
      </c>
      <c r="N859" s="3" t="str">
        <f t="shared" si="318"/>
        <v>Above average</v>
      </c>
      <c r="O859" s="3">
        <f t="shared" si="319"/>
        <v>0</v>
      </c>
      <c r="P859" s="3">
        <f t="shared" si="320"/>
        <v>0</v>
      </c>
      <c r="Q859" s="3">
        <f t="shared" si="321"/>
        <v>0</v>
      </c>
      <c r="R859" s="3">
        <f t="shared" si="322"/>
        <v>0</v>
      </c>
      <c r="S859" s="3">
        <f t="shared" si="323"/>
        <v>1</v>
      </c>
      <c r="T859" s="3">
        <f t="shared" si="324"/>
        <v>0</v>
      </c>
      <c r="U859" s="3" t="str">
        <f t="shared" si="325"/>
        <v>Very good</v>
      </c>
      <c r="V859">
        <v>4.07</v>
      </c>
      <c r="W859">
        <v>824</v>
      </c>
      <c r="X859">
        <v>441</v>
      </c>
      <c r="Y859" s="8">
        <f t="shared" si="326"/>
        <v>0.53519417475728159</v>
      </c>
      <c r="Z859">
        <v>165</v>
      </c>
      <c r="AA859">
        <v>112</v>
      </c>
      <c r="AB859">
        <v>43</v>
      </c>
      <c r="AC859">
        <v>63</v>
      </c>
      <c r="AD859" s="9">
        <f t="shared" si="327"/>
        <v>7.6456310679611644E-2</v>
      </c>
      <c r="AE859">
        <v>0</v>
      </c>
      <c r="AF859">
        <v>0</v>
      </c>
      <c r="AG859" s="3" t="str">
        <f t="shared" si="328"/>
        <v>No</v>
      </c>
      <c r="AH859">
        <v>0</v>
      </c>
      <c r="AI859" s="3" t="str">
        <f t="shared" si="329"/>
        <v>No</v>
      </c>
      <c r="AJ859">
        <v>0</v>
      </c>
      <c r="AK859" s="3" t="str">
        <f t="shared" si="330"/>
        <v>No</v>
      </c>
      <c r="AL859" t="s">
        <v>2637</v>
      </c>
      <c r="AM859" t="s">
        <v>1732</v>
      </c>
      <c r="AN859" t="s">
        <v>96</v>
      </c>
      <c r="AO859">
        <v>50</v>
      </c>
      <c r="AP859" s="6" t="s">
        <v>12443</v>
      </c>
      <c r="AQ859">
        <v>1</v>
      </c>
      <c r="AR859">
        <v>0</v>
      </c>
      <c r="AS859" s="3" t="str">
        <f t="shared" si="331"/>
        <v>No</v>
      </c>
      <c r="AT859">
        <v>41</v>
      </c>
      <c r="AU859">
        <v>50</v>
      </c>
      <c r="AV859" t="str">
        <f t="shared" si="332"/>
        <v>No</v>
      </c>
      <c r="AY859" t="s">
        <v>51</v>
      </c>
      <c r="AZ859" s="6" t="s">
        <v>2638</v>
      </c>
      <c r="BA859" t="s">
        <v>2639</v>
      </c>
      <c r="BB859" t="s">
        <v>2640</v>
      </c>
      <c r="BC859" s="3" t="str">
        <f t="shared" si="333"/>
        <v>with rating</v>
      </c>
      <c r="BD859">
        <v>32778</v>
      </c>
      <c r="BE859" s="3">
        <v>86</v>
      </c>
      <c r="BF859" s="8">
        <f t="shared" si="334"/>
        <v>0.86</v>
      </c>
      <c r="BG859" s="5">
        <f t="shared" si="314"/>
        <v>28189.08</v>
      </c>
      <c r="BH859">
        <v>4.0483556043687798</v>
      </c>
      <c r="BI859" t="s">
        <v>2641</v>
      </c>
      <c r="BJ859">
        <v>0</v>
      </c>
      <c r="BK859" s="3" t="str">
        <f t="shared" si="335"/>
        <v>No</v>
      </c>
      <c r="BM859" t="s">
        <v>2642</v>
      </c>
      <c r="BN859" t="s">
        <v>2643</v>
      </c>
      <c r="BO859" t="s">
        <v>2644</v>
      </c>
      <c r="BP859" t="s">
        <v>58</v>
      </c>
      <c r="BQ859" t="s">
        <v>59</v>
      </c>
      <c r="BR859" t="s">
        <v>2637</v>
      </c>
      <c r="BS859" t="s">
        <v>12459</v>
      </c>
      <c r="BT859" t="s">
        <v>12467</v>
      </c>
      <c r="BU859" t="s">
        <v>12991</v>
      </c>
      <c r="BV859" t="s">
        <v>12523</v>
      </c>
      <c r="BW859" t="s">
        <v>12473</v>
      </c>
      <c r="BX859" t="s">
        <v>12463</v>
      </c>
      <c r="BY859" t="s">
        <v>13386</v>
      </c>
      <c r="BZ859" t="s">
        <v>12740</v>
      </c>
      <c r="CA859" t="s">
        <v>13116</v>
      </c>
      <c r="CB859" t="s">
        <v>12476</v>
      </c>
      <c r="CC859" t="s">
        <v>12466</v>
      </c>
      <c r="CD859" t="s">
        <v>12686</v>
      </c>
      <c r="CE859" t="s">
        <v>12475</v>
      </c>
    </row>
    <row r="860" spans="1:90" hidden="1" x14ac:dyDescent="0.25">
      <c r="A860">
        <v>859</v>
      </c>
      <c r="B860" t="s">
        <v>6978</v>
      </c>
      <c r="C860" t="s">
        <v>6979</v>
      </c>
      <c r="D860">
        <v>8</v>
      </c>
      <c r="E860">
        <v>7</v>
      </c>
      <c r="F860" t="s">
        <v>45</v>
      </c>
      <c r="G860">
        <v>1000</v>
      </c>
      <c r="H860" s="3">
        <f t="shared" si="312"/>
        <v>8000</v>
      </c>
      <c r="I860" s="3">
        <f t="shared" si="313"/>
        <v>7000</v>
      </c>
      <c r="J860">
        <v>0</v>
      </c>
      <c r="K860" s="3" t="str">
        <f t="shared" si="315"/>
        <v>No</v>
      </c>
      <c r="L860" s="3" t="str">
        <f t="shared" si="316"/>
        <v>with rating</v>
      </c>
      <c r="M860" s="3">
        <f t="shared" si="317"/>
        <v>1</v>
      </c>
      <c r="N860" s="3" t="str">
        <f t="shared" si="318"/>
        <v>Above average</v>
      </c>
      <c r="O860" s="3">
        <f t="shared" si="319"/>
        <v>0</v>
      </c>
      <c r="P860" s="3">
        <f t="shared" si="320"/>
        <v>0</v>
      </c>
      <c r="Q860" s="3">
        <f t="shared" si="321"/>
        <v>0</v>
      </c>
      <c r="R860" s="3">
        <f t="shared" si="322"/>
        <v>0</v>
      </c>
      <c r="S860" s="3">
        <f t="shared" si="323"/>
        <v>1</v>
      </c>
      <c r="T860" s="3">
        <f t="shared" si="324"/>
        <v>0</v>
      </c>
      <c r="U860" s="3" t="str">
        <f t="shared" si="325"/>
        <v>Very good</v>
      </c>
      <c r="V860">
        <v>4.2300000000000004</v>
      </c>
      <c r="W860">
        <v>650</v>
      </c>
      <c r="X860">
        <v>373</v>
      </c>
      <c r="Y860" s="8">
        <f t="shared" si="326"/>
        <v>0.57384615384615389</v>
      </c>
      <c r="Z860">
        <v>141</v>
      </c>
      <c r="AA860">
        <v>76</v>
      </c>
      <c r="AB860">
        <v>34</v>
      </c>
      <c r="AC860">
        <v>26</v>
      </c>
      <c r="AD860" s="9">
        <f t="shared" si="327"/>
        <v>0.04</v>
      </c>
      <c r="AE860">
        <v>0</v>
      </c>
      <c r="AF860">
        <v>0</v>
      </c>
      <c r="AG860" s="3" t="str">
        <f t="shared" si="328"/>
        <v>No</v>
      </c>
      <c r="AH860">
        <v>0</v>
      </c>
      <c r="AI860" s="3" t="str">
        <f t="shared" si="329"/>
        <v>No</v>
      </c>
      <c r="AJ860">
        <v>0</v>
      </c>
      <c r="AK860" s="3" t="str">
        <f t="shared" si="330"/>
        <v>No</v>
      </c>
      <c r="AL860" t="s">
        <v>6980</v>
      </c>
      <c r="AM860" t="s">
        <v>85</v>
      </c>
      <c r="AN860" t="s">
        <v>96</v>
      </c>
      <c r="AO860">
        <v>50</v>
      </c>
      <c r="AP860" s="6" t="s">
        <v>12443</v>
      </c>
      <c r="AQ860">
        <v>3</v>
      </c>
      <c r="AR860">
        <v>0</v>
      </c>
      <c r="AS860" s="3" t="str">
        <f t="shared" si="331"/>
        <v>No</v>
      </c>
      <c r="AT860">
        <v>43</v>
      </c>
      <c r="AU860">
        <v>50</v>
      </c>
      <c r="AV860" t="str">
        <f t="shared" si="332"/>
        <v>No</v>
      </c>
      <c r="AY860" t="s">
        <v>51</v>
      </c>
      <c r="AZ860" s="6" t="s">
        <v>6981</v>
      </c>
      <c r="BA860" t="s">
        <v>6981</v>
      </c>
      <c r="BB860" t="s">
        <v>6982</v>
      </c>
      <c r="BC860" s="3" t="str">
        <f t="shared" si="333"/>
        <v>with rating</v>
      </c>
      <c r="BD860">
        <v>28101</v>
      </c>
      <c r="BE860" s="3">
        <v>87</v>
      </c>
      <c r="BF860" s="8">
        <f t="shared" si="334"/>
        <v>0.87</v>
      </c>
      <c r="BG860" s="5">
        <f t="shared" si="314"/>
        <v>24447.87</v>
      </c>
      <c r="BH860">
        <v>4.1148001850467901</v>
      </c>
      <c r="BI860" t="s">
        <v>6983</v>
      </c>
      <c r="BJ860">
        <v>0</v>
      </c>
      <c r="BK860" s="3" t="str">
        <f t="shared" si="335"/>
        <v>No</v>
      </c>
      <c r="BM860" t="s">
        <v>6984</v>
      </c>
      <c r="BN860" t="s">
        <v>6985</v>
      </c>
      <c r="BO860" t="s">
        <v>6986</v>
      </c>
      <c r="BP860" t="s">
        <v>58</v>
      </c>
      <c r="BQ860" t="s">
        <v>59</v>
      </c>
      <c r="BR860" t="s">
        <v>6980</v>
      </c>
      <c r="BS860" t="s">
        <v>12458</v>
      </c>
      <c r="BT860" t="s">
        <v>12469</v>
      </c>
      <c r="BU860" t="s">
        <v>12467</v>
      </c>
      <c r="BV860" t="s">
        <v>12512</v>
      </c>
      <c r="BW860" t="s">
        <v>14278</v>
      </c>
      <c r="BX860" t="s">
        <v>14279</v>
      </c>
      <c r="BY860" t="s">
        <v>12473</v>
      </c>
      <c r="BZ860" t="s">
        <v>12532</v>
      </c>
      <c r="CA860" t="s">
        <v>12501</v>
      </c>
      <c r="CB860" t="s">
        <v>12690</v>
      </c>
      <c r="CC860" t="s">
        <v>14280</v>
      </c>
      <c r="CD860" t="s">
        <v>12463</v>
      </c>
      <c r="CE860" t="s">
        <v>12459</v>
      </c>
      <c r="CF860" t="s">
        <v>13301</v>
      </c>
      <c r="CG860" t="s">
        <v>13302</v>
      </c>
      <c r="CH860" t="s">
        <v>12466</v>
      </c>
      <c r="CI860" t="s">
        <v>12518</v>
      </c>
      <c r="CJ860" t="s">
        <v>12515</v>
      </c>
    </row>
    <row r="861" spans="1:90" hidden="1" x14ac:dyDescent="0.25">
      <c r="A861">
        <v>860</v>
      </c>
      <c r="B861" t="s">
        <v>6987</v>
      </c>
      <c r="C861" t="s">
        <v>12011</v>
      </c>
      <c r="D861">
        <v>4.6899999999999897</v>
      </c>
      <c r="E861">
        <v>4</v>
      </c>
      <c r="F861" t="s">
        <v>45</v>
      </c>
      <c r="G861">
        <v>5000</v>
      </c>
      <c r="H861" s="3">
        <f t="shared" si="312"/>
        <v>23449.999999999949</v>
      </c>
      <c r="I861" s="3">
        <f t="shared" si="313"/>
        <v>20000</v>
      </c>
      <c r="J861">
        <v>1</v>
      </c>
      <c r="K861" s="3" t="str">
        <f t="shared" si="315"/>
        <v>Yes</v>
      </c>
      <c r="L861" s="3" t="str">
        <f t="shared" si="316"/>
        <v>with rating</v>
      </c>
      <c r="M861" s="3">
        <f t="shared" si="317"/>
        <v>1</v>
      </c>
      <c r="N861" s="3" t="str">
        <f t="shared" si="318"/>
        <v>Above average</v>
      </c>
      <c r="O861" s="3">
        <f t="shared" si="319"/>
        <v>0</v>
      </c>
      <c r="P861" s="3">
        <f t="shared" si="320"/>
        <v>0</v>
      </c>
      <c r="Q861" s="3">
        <f t="shared" si="321"/>
        <v>0</v>
      </c>
      <c r="R861" s="3">
        <f t="shared" si="322"/>
        <v>0</v>
      </c>
      <c r="S861" s="3">
        <f t="shared" si="323"/>
        <v>1</v>
      </c>
      <c r="T861" s="3">
        <f t="shared" si="324"/>
        <v>0</v>
      </c>
      <c r="U861" s="3" t="str">
        <f t="shared" si="325"/>
        <v>Very good</v>
      </c>
      <c r="V861">
        <v>3.95</v>
      </c>
      <c r="W861">
        <v>574</v>
      </c>
      <c r="X861">
        <v>274</v>
      </c>
      <c r="Y861" s="8">
        <f t="shared" si="326"/>
        <v>0.47735191637630664</v>
      </c>
      <c r="Z861">
        <v>136</v>
      </c>
      <c r="AA861">
        <v>77</v>
      </c>
      <c r="AB861">
        <v>38</v>
      </c>
      <c r="AC861">
        <v>49</v>
      </c>
      <c r="AD861" s="9">
        <f t="shared" si="327"/>
        <v>8.5365853658536592E-2</v>
      </c>
      <c r="AE861">
        <v>0</v>
      </c>
      <c r="AF861">
        <v>0</v>
      </c>
      <c r="AG861" s="3" t="str">
        <f t="shared" si="328"/>
        <v>No</v>
      </c>
      <c r="AH861">
        <v>0</v>
      </c>
      <c r="AI861" s="3" t="str">
        <f t="shared" si="329"/>
        <v>No</v>
      </c>
      <c r="AJ861">
        <v>0</v>
      </c>
      <c r="AK861" s="3" t="str">
        <f t="shared" si="330"/>
        <v>No</v>
      </c>
      <c r="AL861" t="s">
        <v>12012</v>
      </c>
      <c r="AM861" t="s">
        <v>63</v>
      </c>
      <c r="AN861" t="s">
        <v>225</v>
      </c>
      <c r="AO861">
        <v>3</v>
      </c>
      <c r="AP861" s="6" t="s">
        <v>12443</v>
      </c>
      <c r="AQ861">
        <v>1</v>
      </c>
      <c r="AR861">
        <v>0</v>
      </c>
      <c r="AS861" s="3" t="str">
        <f t="shared" si="331"/>
        <v>No</v>
      </c>
      <c r="AT861">
        <v>49</v>
      </c>
      <c r="AU861">
        <v>50</v>
      </c>
      <c r="AV861" t="str">
        <f t="shared" si="332"/>
        <v>No</v>
      </c>
      <c r="AY861" t="s">
        <v>51</v>
      </c>
      <c r="AZ861" s="6" t="s">
        <v>753</v>
      </c>
      <c r="BA861" t="s">
        <v>754</v>
      </c>
      <c r="BB861" t="s">
        <v>6990</v>
      </c>
      <c r="BC861" s="3" t="str">
        <f t="shared" si="333"/>
        <v>with rating</v>
      </c>
      <c r="BD861">
        <v>55670</v>
      </c>
      <c r="BE861" s="3">
        <v>0</v>
      </c>
      <c r="BF861" s="8">
        <f t="shared" si="334"/>
        <v>0</v>
      </c>
      <c r="BG861" s="5">
        <f t="shared" si="314"/>
        <v>0</v>
      </c>
      <c r="BH861">
        <v>4.12148374348841</v>
      </c>
      <c r="BI861" t="s">
        <v>756</v>
      </c>
      <c r="BJ861">
        <v>1</v>
      </c>
      <c r="BK861" s="3" t="str">
        <f t="shared" si="335"/>
        <v>Yes</v>
      </c>
      <c r="BL861" t="s">
        <v>757</v>
      </c>
      <c r="BM861" t="s">
        <v>6991</v>
      </c>
      <c r="BN861" t="s">
        <v>6992</v>
      </c>
      <c r="BO861" t="s">
        <v>6993</v>
      </c>
      <c r="BP861" t="s">
        <v>58</v>
      </c>
      <c r="BQ861" t="s">
        <v>59</v>
      </c>
      <c r="BR861" t="s">
        <v>12012</v>
      </c>
      <c r="BS861" t="s">
        <v>12458</v>
      </c>
      <c r="BT861" t="s">
        <v>12519</v>
      </c>
      <c r="BU861" t="s">
        <v>12515</v>
      </c>
      <c r="BV861" t="s">
        <v>12486</v>
      </c>
      <c r="BW861" t="s">
        <v>12584</v>
      </c>
      <c r="BX861" t="s">
        <v>12690</v>
      </c>
      <c r="BY861" t="s">
        <v>12463</v>
      </c>
      <c r="BZ861" t="s">
        <v>12459</v>
      </c>
      <c r="CA861" t="s">
        <v>12585</v>
      </c>
      <c r="CB861" t="s">
        <v>12564</v>
      </c>
      <c r="CC861" t="s">
        <v>12605</v>
      </c>
      <c r="CD861" t="s">
        <v>12492</v>
      </c>
      <c r="CE861" t="s">
        <v>12505</v>
      </c>
      <c r="CF861" t="s">
        <v>12466</v>
      </c>
      <c r="CG861" t="s">
        <v>12475</v>
      </c>
    </row>
    <row r="862" spans="1:90" hidden="1" x14ac:dyDescent="0.25">
      <c r="A862">
        <v>861</v>
      </c>
      <c r="B862" t="s">
        <v>6994</v>
      </c>
      <c r="C862" t="s">
        <v>6995</v>
      </c>
      <c r="D862">
        <v>8</v>
      </c>
      <c r="E862">
        <v>18</v>
      </c>
      <c r="F862" t="s">
        <v>45</v>
      </c>
      <c r="G862">
        <v>1000</v>
      </c>
      <c r="H862" s="3">
        <f t="shared" si="312"/>
        <v>8000</v>
      </c>
      <c r="I862" s="3">
        <f t="shared" si="313"/>
        <v>18000</v>
      </c>
      <c r="J862">
        <v>1</v>
      </c>
      <c r="K862" s="3" t="str">
        <f t="shared" si="315"/>
        <v>Yes</v>
      </c>
      <c r="L862" s="3" t="str">
        <f t="shared" si="316"/>
        <v>with rating</v>
      </c>
      <c r="M862" s="3">
        <f t="shared" si="317"/>
        <v>1</v>
      </c>
      <c r="N862" s="3" t="str">
        <f t="shared" si="318"/>
        <v>Above average</v>
      </c>
      <c r="O862" s="3">
        <f t="shared" si="319"/>
        <v>0</v>
      </c>
      <c r="P862" s="3">
        <f t="shared" si="320"/>
        <v>0</v>
      </c>
      <c r="Q862" s="3">
        <f t="shared" si="321"/>
        <v>0</v>
      </c>
      <c r="R862" s="3">
        <f t="shared" si="322"/>
        <v>0</v>
      </c>
      <c r="S862" s="3">
        <f t="shared" si="323"/>
        <v>1</v>
      </c>
      <c r="T862" s="3">
        <f t="shared" si="324"/>
        <v>0</v>
      </c>
      <c r="U862" s="3" t="str">
        <f t="shared" si="325"/>
        <v>Very good</v>
      </c>
      <c r="V862">
        <v>4.1500000000000004</v>
      </c>
      <c r="W862">
        <v>158</v>
      </c>
      <c r="X862">
        <v>88</v>
      </c>
      <c r="Y862" s="8">
        <f t="shared" si="326"/>
        <v>0.55696202531645567</v>
      </c>
      <c r="Z862">
        <v>34</v>
      </c>
      <c r="AA862">
        <v>18</v>
      </c>
      <c r="AB862">
        <v>7</v>
      </c>
      <c r="AC862">
        <v>11</v>
      </c>
      <c r="AD862" s="9">
        <f t="shared" si="327"/>
        <v>6.9620253164556958E-2</v>
      </c>
      <c r="AE862">
        <v>0</v>
      </c>
      <c r="AF862">
        <v>0</v>
      </c>
      <c r="AG862" s="3" t="str">
        <f t="shared" si="328"/>
        <v>No</v>
      </c>
      <c r="AH862">
        <v>0</v>
      </c>
      <c r="AI862" s="3" t="str">
        <f t="shared" si="329"/>
        <v>No</v>
      </c>
      <c r="AJ862">
        <v>0</v>
      </c>
      <c r="AK862" s="3" t="str">
        <f t="shared" si="330"/>
        <v>No</v>
      </c>
      <c r="AL862" t="s">
        <v>6996</v>
      </c>
      <c r="AM862" t="s">
        <v>63</v>
      </c>
      <c r="AN862" t="s">
        <v>225</v>
      </c>
      <c r="AO862">
        <v>50</v>
      </c>
      <c r="AP862" s="6" t="s">
        <v>12443</v>
      </c>
      <c r="AQ862">
        <v>2</v>
      </c>
      <c r="AR862">
        <v>0</v>
      </c>
      <c r="AS862" s="3" t="str">
        <f t="shared" si="331"/>
        <v>No</v>
      </c>
      <c r="AT862">
        <v>43</v>
      </c>
      <c r="AU862">
        <v>50</v>
      </c>
      <c r="AV862" t="str">
        <f t="shared" si="332"/>
        <v>No</v>
      </c>
      <c r="AY862" t="s">
        <v>51</v>
      </c>
      <c r="AZ862" s="6" t="s">
        <v>6997</v>
      </c>
      <c r="BA862" t="s">
        <v>6998</v>
      </c>
      <c r="BB862" t="s">
        <v>6999</v>
      </c>
      <c r="BC862" s="3" t="str">
        <f t="shared" si="333"/>
        <v>with rating</v>
      </c>
      <c r="BD862">
        <v>42514</v>
      </c>
      <c r="BE862" s="3">
        <v>78</v>
      </c>
      <c r="BF862" s="8">
        <f t="shared" si="334"/>
        <v>0.78</v>
      </c>
      <c r="BG862" s="5">
        <f t="shared" si="314"/>
        <v>33160.92</v>
      </c>
      <c r="BH862">
        <v>3.7408853554123298</v>
      </c>
      <c r="BI862" t="s">
        <v>7000</v>
      </c>
      <c r="BJ862">
        <v>0</v>
      </c>
      <c r="BK862" s="3" t="str">
        <f t="shared" si="335"/>
        <v>No</v>
      </c>
      <c r="BM862" t="s">
        <v>7001</v>
      </c>
      <c r="BN862" t="s">
        <v>7002</v>
      </c>
      <c r="BO862" t="s">
        <v>7003</v>
      </c>
      <c r="BP862" t="s">
        <v>58</v>
      </c>
      <c r="BQ862" t="s">
        <v>59</v>
      </c>
      <c r="BR862" t="s">
        <v>6996</v>
      </c>
      <c r="BS862" t="s">
        <v>12458</v>
      </c>
      <c r="BT862" t="s">
        <v>12469</v>
      </c>
      <c r="BU862" t="s">
        <v>12510</v>
      </c>
      <c r="BV862" t="s">
        <v>12511</v>
      </c>
      <c r="BW862" t="s">
        <v>14281</v>
      </c>
      <c r="BX862" t="s">
        <v>12473</v>
      </c>
      <c r="BY862" t="s">
        <v>14055</v>
      </c>
      <c r="BZ862" t="s">
        <v>12501</v>
      </c>
      <c r="CA862" t="s">
        <v>12518</v>
      </c>
      <c r="CB862" t="s">
        <v>12459</v>
      </c>
      <c r="CC862" t="s">
        <v>12924</v>
      </c>
      <c r="CD862" t="s">
        <v>13308</v>
      </c>
      <c r="CE862" t="s">
        <v>12512</v>
      </c>
      <c r="CF862" t="s">
        <v>12477</v>
      </c>
      <c r="CG862" t="s">
        <v>12842</v>
      </c>
      <c r="CH862" t="s">
        <v>12970</v>
      </c>
      <c r="CI862" t="s">
        <v>12463</v>
      </c>
      <c r="CJ862" t="s">
        <v>12466</v>
      </c>
      <c r="CK862" t="s">
        <v>12581</v>
      </c>
      <c r="CL862" t="s">
        <v>12475</v>
      </c>
    </row>
    <row r="863" spans="1:90" hidden="1" x14ac:dyDescent="0.25">
      <c r="A863">
        <v>862</v>
      </c>
      <c r="B863" t="s">
        <v>7004</v>
      </c>
      <c r="C863" t="s">
        <v>7005</v>
      </c>
      <c r="D863">
        <v>6</v>
      </c>
      <c r="E863">
        <v>6</v>
      </c>
      <c r="F863" t="s">
        <v>45</v>
      </c>
      <c r="G863">
        <v>100</v>
      </c>
      <c r="H863" s="3">
        <f t="shared" si="312"/>
        <v>600</v>
      </c>
      <c r="I863" s="3">
        <f t="shared" si="313"/>
        <v>600</v>
      </c>
      <c r="J863">
        <v>0</v>
      </c>
      <c r="K863" s="3" t="str">
        <f t="shared" si="315"/>
        <v>No</v>
      </c>
      <c r="L863" s="3" t="str">
        <f t="shared" si="316"/>
        <v>with rating</v>
      </c>
      <c r="M863" s="3">
        <f t="shared" si="317"/>
        <v>1</v>
      </c>
      <c r="N863" s="3" t="str">
        <f t="shared" si="318"/>
        <v>Below average</v>
      </c>
      <c r="O863" s="3">
        <f t="shared" si="319"/>
        <v>0</v>
      </c>
      <c r="P863" s="3">
        <f t="shared" si="320"/>
        <v>0</v>
      </c>
      <c r="Q863" s="3">
        <f t="shared" si="321"/>
        <v>0</v>
      </c>
      <c r="R863" s="3">
        <f t="shared" si="322"/>
        <v>1</v>
      </c>
      <c r="S863" s="3">
        <f t="shared" si="323"/>
        <v>0</v>
      </c>
      <c r="T863" s="3">
        <f t="shared" si="324"/>
        <v>0</v>
      </c>
      <c r="U863" s="3" t="str">
        <f t="shared" si="325"/>
        <v>Good</v>
      </c>
      <c r="V863">
        <v>3.47</v>
      </c>
      <c r="W863">
        <v>19</v>
      </c>
      <c r="X863">
        <v>6</v>
      </c>
      <c r="Y863" s="8">
        <f t="shared" si="326"/>
        <v>0.31578947368421051</v>
      </c>
      <c r="Z863">
        <v>5</v>
      </c>
      <c r="AA863">
        <v>4</v>
      </c>
      <c r="AB863">
        <v>0</v>
      </c>
      <c r="AC863">
        <v>4</v>
      </c>
      <c r="AD863" s="9">
        <f t="shared" si="327"/>
        <v>0.21052631578947367</v>
      </c>
      <c r="AE863">
        <v>0</v>
      </c>
      <c r="AF863">
        <v>0</v>
      </c>
      <c r="AG863" s="3" t="str">
        <f t="shared" si="328"/>
        <v>No</v>
      </c>
      <c r="AH863">
        <v>0</v>
      </c>
      <c r="AI863" s="3" t="str">
        <f t="shared" si="329"/>
        <v>No</v>
      </c>
      <c r="AJ863">
        <v>0</v>
      </c>
      <c r="AK863" s="3" t="str">
        <f t="shared" si="330"/>
        <v>No</v>
      </c>
      <c r="AL863" t="s">
        <v>12013</v>
      </c>
      <c r="AM863" t="s">
        <v>161</v>
      </c>
      <c r="AN863" t="s">
        <v>96</v>
      </c>
      <c r="AO863">
        <v>10</v>
      </c>
      <c r="AP863" s="6" t="s">
        <v>12443</v>
      </c>
      <c r="AQ863">
        <v>2</v>
      </c>
      <c r="AR863">
        <v>0</v>
      </c>
      <c r="AS863" s="3" t="str">
        <f t="shared" si="331"/>
        <v>No</v>
      </c>
      <c r="AT863">
        <v>45</v>
      </c>
      <c r="AU863">
        <v>50</v>
      </c>
      <c r="AV863" t="str">
        <f t="shared" si="332"/>
        <v>No</v>
      </c>
      <c r="AY863" t="s">
        <v>51</v>
      </c>
      <c r="AZ863" s="6" t="s">
        <v>404</v>
      </c>
      <c r="BA863" t="s">
        <v>405</v>
      </c>
      <c r="BB863" t="s">
        <v>2293</v>
      </c>
      <c r="BC863" s="3" t="str">
        <f t="shared" si="333"/>
        <v>with rating</v>
      </c>
      <c r="BD863">
        <v>10600</v>
      </c>
      <c r="BE863" s="3">
        <v>82</v>
      </c>
      <c r="BF863" s="8">
        <f t="shared" si="334"/>
        <v>0.82</v>
      </c>
      <c r="BG863" s="5">
        <f t="shared" si="314"/>
        <v>8692</v>
      </c>
      <c r="BH863">
        <v>3.8675471698113202</v>
      </c>
      <c r="BI863" t="s">
        <v>407</v>
      </c>
      <c r="BJ863">
        <v>0</v>
      </c>
      <c r="BK863" s="3" t="str">
        <f t="shared" si="335"/>
        <v>No</v>
      </c>
      <c r="BM863" t="s">
        <v>7007</v>
      </c>
      <c r="BN863" t="s">
        <v>7008</v>
      </c>
      <c r="BO863" t="s">
        <v>7009</v>
      </c>
      <c r="BP863" t="s">
        <v>58</v>
      </c>
      <c r="BQ863" t="s">
        <v>59</v>
      </c>
      <c r="BR863" t="s">
        <v>12013</v>
      </c>
      <c r="BS863" t="s">
        <v>13310</v>
      </c>
      <c r="BT863" t="s">
        <v>12458</v>
      </c>
      <c r="BU863" t="s">
        <v>12519</v>
      </c>
      <c r="BV863" t="s">
        <v>12557</v>
      </c>
      <c r="BW863" t="s">
        <v>12598</v>
      </c>
      <c r="BX863" t="s">
        <v>12482</v>
      </c>
      <c r="BY863" t="s">
        <v>12486</v>
      </c>
      <c r="BZ863" t="s">
        <v>12554</v>
      </c>
      <c r="CA863" t="s">
        <v>12487</v>
      </c>
      <c r="CB863" t="s">
        <v>12559</v>
      </c>
      <c r="CC863" t="s">
        <v>12463</v>
      </c>
      <c r="CD863" t="s">
        <v>12459</v>
      </c>
      <c r="CE863" t="s">
        <v>12493</v>
      </c>
      <c r="CF863" t="s">
        <v>12477</v>
      </c>
      <c r="CG863" t="s">
        <v>12492</v>
      </c>
      <c r="CH863" t="s">
        <v>12466</v>
      </c>
    </row>
    <row r="864" spans="1:90" hidden="1" x14ac:dyDescent="0.25">
      <c r="A864">
        <v>863</v>
      </c>
      <c r="B864" t="s">
        <v>421</v>
      </c>
      <c r="C864" t="s">
        <v>422</v>
      </c>
      <c r="D864">
        <v>6</v>
      </c>
      <c r="E864">
        <v>33</v>
      </c>
      <c r="F864" t="s">
        <v>45</v>
      </c>
      <c r="G864">
        <v>10</v>
      </c>
      <c r="H864" s="3">
        <f t="shared" si="312"/>
        <v>60</v>
      </c>
      <c r="I864" s="3">
        <f t="shared" si="313"/>
        <v>330</v>
      </c>
      <c r="J864">
        <v>0</v>
      </c>
      <c r="K864" s="3" t="str">
        <f t="shared" si="315"/>
        <v>No</v>
      </c>
      <c r="L864" s="3" t="str">
        <f t="shared" si="316"/>
        <v>with rating</v>
      </c>
      <c r="M864" s="3">
        <f t="shared" si="317"/>
        <v>1</v>
      </c>
      <c r="N864" s="3" t="str">
        <f t="shared" si="318"/>
        <v>Below average</v>
      </c>
      <c r="O864" s="3">
        <f t="shared" si="319"/>
        <v>0</v>
      </c>
      <c r="P864" s="3">
        <f t="shared" si="320"/>
        <v>0</v>
      </c>
      <c r="Q864" s="3">
        <f t="shared" si="321"/>
        <v>1</v>
      </c>
      <c r="R864" s="3">
        <f t="shared" si="322"/>
        <v>0</v>
      </c>
      <c r="S864" s="3">
        <f t="shared" si="323"/>
        <v>0</v>
      </c>
      <c r="T864" s="3">
        <f t="shared" si="324"/>
        <v>0</v>
      </c>
      <c r="U864" s="3" t="str">
        <f t="shared" si="325"/>
        <v>Fair</v>
      </c>
      <c r="V864">
        <v>2.33</v>
      </c>
      <c r="W864">
        <v>3</v>
      </c>
      <c r="X864">
        <v>1</v>
      </c>
      <c r="Y864" s="8">
        <f t="shared" si="326"/>
        <v>0.33333333333333331</v>
      </c>
      <c r="Z864">
        <v>0</v>
      </c>
      <c r="AA864">
        <v>0</v>
      </c>
      <c r="AB864">
        <v>0</v>
      </c>
      <c r="AC864">
        <v>2</v>
      </c>
      <c r="AD864" s="9">
        <f t="shared" si="327"/>
        <v>0.66666666666666663</v>
      </c>
      <c r="AE864">
        <v>0</v>
      </c>
      <c r="AF864">
        <v>0</v>
      </c>
      <c r="AG864" s="3" t="str">
        <f t="shared" si="328"/>
        <v>No</v>
      </c>
      <c r="AH864">
        <v>0</v>
      </c>
      <c r="AI864" s="3" t="str">
        <f t="shared" si="329"/>
        <v>No</v>
      </c>
      <c r="AJ864">
        <v>0</v>
      </c>
      <c r="AK864" s="3" t="str">
        <f t="shared" si="330"/>
        <v>No</v>
      </c>
      <c r="AL864" t="s">
        <v>1225</v>
      </c>
      <c r="AM864" t="s">
        <v>129</v>
      </c>
      <c r="AN864" t="s">
        <v>96</v>
      </c>
      <c r="AO864">
        <v>50</v>
      </c>
      <c r="AP864" s="6" t="s">
        <v>12443</v>
      </c>
      <c r="AQ864">
        <v>2</v>
      </c>
      <c r="AR864">
        <v>0</v>
      </c>
      <c r="AS864" s="3" t="str">
        <f t="shared" si="331"/>
        <v>No</v>
      </c>
      <c r="AT864">
        <v>41</v>
      </c>
      <c r="AU864">
        <v>50</v>
      </c>
      <c r="AV864" t="str">
        <f t="shared" si="332"/>
        <v>No</v>
      </c>
      <c r="AY864" t="s">
        <v>51</v>
      </c>
      <c r="AZ864" s="6" t="s">
        <v>4913</v>
      </c>
      <c r="BA864" t="s">
        <v>4914</v>
      </c>
      <c r="BB864" t="s">
        <v>4915</v>
      </c>
      <c r="BC864" s="3" t="str">
        <f t="shared" si="333"/>
        <v>with rating</v>
      </c>
      <c r="BD864">
        <v>32394</v>
      </c>
      <c r="BE864" s="3">
        <v>84</v>
      </c>
      <c r="BF864" s="8">
        <f t="shared" si="334"/>
        <v>0.84</v>
      </c>
      <c r="BG864" s="5">
        <f t="shared" si="314"/>
        <v>27210.959999999999</v>
      </c>
      <c r="BH864">
        <v>3.9246774093968</v>
      </c>
      <c r="BI864" t="s">
        <v>4916</v>
      </c>
      <c r="BJ864">
        <v>0</v>
      </c>
      <c r="BK864" s="3" t="str">
        <f t="shared" si="335"/>
        <v>No</v>
      </c>
      <c r="BM864" t="s">
        <v>7010</v>
      </c>
      <c r="BN864" t="s">
        <v>7011</v>
      </c>
      <c r="BO864" t="s">
        <v>7012</v>
      </c>
      <c r="BP864" t="s">
        <v>58</v>
      </c>
      <c r="BQ864" t="s">
        <v>59</v>
      </c>
      <c r="BR864" t="s">
        <v>1225</v>
      </c>
      <c r="BS864" t="s">
        <v>12958</v>
      </c>
      <c r="BT864" t="s">
        <v>12482</v>
      </c>
      <c r="BU864" t="s">
        <v>12573</v>
      </c>
      <c r="BV864" t="s">
        <v>12459</v>
      </c>
      <c r="BW864" t="s">
        <v>12582</v>
      </c>
      <c r="BX864" t="s">
        <v>12515</v>
      </c>
      <c r="BY864" t="s">
        <v>12458</v>
      </c>
      <c r="BZ864" t="s">
        <v>12959</v>
      </c>
      <c r="CA864" t="s">
        <v>12473</v>
      </c>
      <c r="CB864" t="s">
        <v>12576</v>
      </c>
      <c r="CC864" t="s">
        <v>12690</v>
      </c>
      <c r="CD864" t="s">
        <v>12960</v>
      </c>
      <c r="CE864" t="s">
        <v>12961</v>
      </c>
      <c r="CF864" t="s">
        <v>12492</v>
      </c>
      <c r="CG864" t="s">
        <v>12466</v>
      </c>
    </row>
    <row r="865" spans="1:97" hidden="1" x14ac:dyDescent="0.25">
      <c r="A865">
        <v>864</v>
      </c>
      <c r="B865" t="s">
        <v>4134</v>
      </c>
      <c r="C865" t="s">
        <v>11752</v>
      </c>
      <c r="D865">
        <v>6</v>
      </c>
      <c r="E865">
        <v>10</v>
      </c>
      <c r="F865" t="s">
        <v>45</v>
      </c>
      <c r="G865">
        <v>1000</v>
      </c>
      <c r="H865" s="3">
        <f t="shared" si="312"/>
        <v>6000</v>
      </c>
      <c r="I865" s="3">
        <f t="shared" si="313"/>
        <v>10000</v>
      </c>
      <c r="J865">
        <v>0</v>
      </c>
      <c r="K865" s="3" t="str">
        <f t="shared" si="315"/>
        <v>No</v>
      </c>
      <c r="L865" s="3" t="str">
        <f t="shared" si="316"/>
        <v>with rating</v>
      </c>
      <c r="M865" s="3">
        <f t="shared" si="317"/>
        <v>1</v>
      </c>
      <c r="N865" s="3" t="str">
        <f t="shared" si="318"/>
        <v>Below average</v>
      </c>
      <c r="O865" s="3">
        <f t="shared" si="319"/>
        <v>0</v>
      </c>
      <c r="P865" s="3">
        <f t="shared" si="320"/>
        <v>0</v>
      </c>
      <c r="Q865" s="3">
        <f t="shared" si="321"/>
        <v>0</v>
      </c>
      <c r="R865" s="3">
        <f t="shared" si="322"/>
        <v>1</v>
      </c>
      <c r="S865" s="3">
        <f t="shared" si="323"/>
        <v>0</v>
      </c>
      <c r="T865" s="3">
        <f t="shared" si="324"/>
        <v>0</v>
      </c>
      <c r="U865" s="3" t="str">
        <f t="shared" si="325"/>
        <v>Good</v>
      </c>
      <c r="V865">
        <v>3</v>
      </c>
      <c r="W865">
        <v>87</v>
      </c>
      <c r="X865">
        <v>22</v>
      </c>
      <c r="Y865" s="8">
        <f t="shared" si="326"/>
        <v>0.25287356321839083</v>
      </c>
      <c r="Z865">
        <v>10</v>
      </c>
      <c r="AA865">
        <v>23</v>
      </c>
      <c r="AB865">
        <v>10</v>
      </c>
      <c r="AC865">
        <v>22</v>
      </c>
      <c r="AD865" s="9">
        <f t="shared" si="327"/>
        <v>0.25287356321839083</v>
      </c>
      <c r="AE865">
        <v>0</v>
      </c>
      <c r="AF865">
        <v>0</v>
      </c>
      <c r="AG865" s="3" t="str">
        <f t="shared" si="328"/>
        <v>No</v>
      </c>
      <c r="AH865">
        <v>0</v>
      </c>
      <c r="AI865" s="3" t="str">
        <f t="shared" si="329"/>
        <v>No</v>
      </c>
      <c r="AJ865">
        <v>0</v>
      </c>
      <c r="AK865" s="3" t="str">
        <f t="shared" si="330"/>
        <v>No</v>
      </c>
      <c r="AL865" t="s">
        <v>11573</v>
      </c>
      <c r="AM865" t="s">
        <v>95</v>
      </c>
      <c r="AN865" t="s">
        <v>64</v>
      </c>
      <c r="AO865">
        <v>3</v>
      </c>
      <c r="AP865" s="6" t="s">
        <v>12443</v>
      </c>
      <c r="AQ865">
        <v>2</v>
      </c>
      <c r="AR865">
        <v>0</v>
      </c>
      <c r="AS865" s="3" t="str">
        <f t="shared" si="331"/>
        <v>No</v>
      </c>
      <c r="AT865">
        <v>20</v>
      </c>
      <c r="AU865">
        <v>50</v>
      </c>
      <c r="AV865" t="str">
        <f t="shared" si="332"/>
        <v>Yes</v>
      </c>
      <c r="AW865">
        <v>1</v>
      </c>
      <c r="AX865" t="s">
        <v>12445</v>
      </c>
      <c r="AY865" t="s">
        <v>51</v>
      </c>
      <c r="AZ865" s="6" t="s">
        <v>4136</v>
      </c>
      <c r="BA865" t="s">
        <v>4136</v>
      </c>
      <c r="BB865" t="s">
        <v>4137</v>
      </c>
      <c r="BC865" s="3" t="str">
        <f t="shared" si="333"/>
        <v>with rating</v>
      </c>
      <c r="BD865">
        <v>232</v>
      </c>
      <c r="BE865" s="3">
        <v>77</v>
      </c>
      <c r="BF865" s="8">
        <f t="shared" si="334"/>
        <v>0.77</v>
      </c>
      <c r="BG865" s="5">
        <f t="shared" si="314"/>
        <v>178.64</v>
      </c>
      <c r="BH865">
        <v>3.6767241379310298</v>
      </c>
      <c r="BI865" t="s">
        <v>4138</v>
      </c>
      <c r="BJ865">
        <v>0</v>
      </c>
      <c r="BK865" s="3" t="str">
        <f t="shared" si="335"/>
        <v>No</v>
      </c>
      <c r="BM865" t="s">
        <v>4139</v>
      </c>
      <c r="BN865" t="s">
        <v>4140</v>
      </c>
      <c r="BO865" t="s">
        <v>4141</v>
      </c>
      <c r="BP865" t="s">
        <v>58</v>
      </c>
      <c r="BQ865" t="s">
        <v>59</v>
      </c>
      <c r="BR865" t="s">
        <v>11573</v>
      </c>
      <c r="BS865" t="s">
        <v>12458</v>
      </c>
      <c r="BT865" t="s">
        <v>12861</v>
      </c>
      <c r="BU865" t="s">
        <v>12805</v>
      </c>
      <c r="BV865" t="s">
        <v>12515</v>
      </c>
      <c r="BW865" t="s">
        <v>12512</v>
      </c>
      <c r="BX865" t="s">
        <v>12508</v>
      </c>
      <c r="BY865" t="s">
        <v>12486</v>
      </c>
      <c r="BZ865" t="s">
        <v>12524</v>
      </c>
      <c r="CA865" t="s">
        <v>12501</v>
      </c>
      <c r="CB865" t="s">
        <v>12568</v>
      </c>
      <c r="CC865" t="s">
        <v>12469</v>
      </c>
      <c r="CD865" t="s">
        <v>12563</v>
      </c>
      <c r="CE865" t="s">
        <v>12519</v>
      </c>
      <c r="CF865" t="s">
        <v>13142</v>
      </c>
      <c r="CG865" t="s">
        <v>12545</v>
      </c>
      <c r="CH865" t="s">
        <v>12477</v>
      </c>
      <c r="CI865" t="s">
        <v>12569</v>
      </c>
      <c r="CJ865" t="s">
        <v>12463</v>
      </c>
      <c r="CK865" t="s">
        <v>12466</v>
      </c>
      <c r="CL865" t="s">
        <v>12475</v>
      </c>
    </row>
    <row r="866" spans="1:97" hidden="1" x14ac:dyDescent="0.25">
      <c r="A866">
        <v>865</v>
      </c>
      <c r="B866" t="s">
        <v>12014</v>
      </c>
      <c r="C866" t="s">
        <v>12014</v>
      </c>
      <c r="D866">
        <v>4.6500000000000004</v>
      </c>
      <c r="E866">
        <v>4</v>
      </c>
      <c r="F866" t="s">
        <v>45</v>
      </c>
      <c r="G866">
        <v>50</v>
      </c>
      <c r="H866" s="3">
        <f t="shared" si="312"/>
        <v>232.50000000000003</v>
      </c>
      <c r="I866" s="3">
        <f t="shared" si="313"/>
        <v>200</v>
      </c>
      <c r="J866">
        <v>0</v>
      </c>
      <c r="K866" s="3" t="str">
        <f t="shared" si="315"/>
        <v>No</v>
      </c>
      <c r="L866" s="3" t="str">
        <f t="shared" si="316"/>
        <v>without rating</v>
      </c>
      <c r="M866" s="3">
        <f t="shared" si="317"/>
        <v>0</v>
      </c>
      <c r="N866" s="3" t="str">
        <f t="shared" si="318"/>
        <v>no rating</v>
      </c>
      <c r="O866" s="3">
        <f t="shared" si="319"/>
        <v>1</v>
      </c>
      <c r="P866" s="3">
        <f t="shared" si="320"/>
        <v>0</v>
      </c>
      <c r="Q866" s="3">
        <f t="shared" si="321"/>
        <v>0</v>
      </c>
      <c r="R866" s="3">
        <f t="shared" si="322"/>
        <v>0</v>
      </c>
      <c r="S866" s="3">
        <f t="shared" si="323"/>
        <v>0</v>
      </c>
      <c r="T866" s="3">
        <f t="shared" si="324"/>
        <v>0</v>
      </c>
      <c r="U866" s="3" t="str">
        <f t="shared" si="325"/>
        <v>no rating</v>
      </c>
      <c r="V866" s="4"/>
      <c r="W866">
        <v>0</v>
      </c>
      <c r="Y866" s="8" t="e">
        <f t="shared" si="326"/>
        <v>#DIV/0!</v>
      </c>
      <c r="AD866" s="9" t="e">
        <f t="shared" si="327"/>
        <v>#DIV/0!</v>
      </c>
      <c r="AE866">
        <v>0</v>
      </c>
      <c r="AF866">
        <v>0</v>
      </c>
      <c r="AG866" s="3" t="str">
        <f t="shared" si="328"/>
        <v>No</v>
      </c>
      <c r="AH866">
        <v>0</v>
      </c>
      <c r="AI866" s="3" t="str">
        <f t="shared" si="329"/>
        <v>No</v>
      </c>
      <c r="AJ866">
        <v>0</v>
      </c>
      <c r="AK866" s="3" t="str">
        <f t="shared" si="330"/>
        <v>No</v>
      </c>
      <c r="AL866" t="s">
        <v>12015</v>
      </c>
      <c r="AM866" t="s">
        <v>1246</v>
      </c>
      <c r="AN866" t="s">
        <v>64</v>
      </c>
      <c r="AO866">
        <v>9</v>
      </c>
      <c r="AP866" s="6" t="s">
        <v>12443</v>
      </c>
      <c r="AQ866">
        <v>1</v>
      </c>
      <c r="AR866">
        <v>0</v>
      </c>
      <c r="AS866" s="3" t="str">
        <f t="shared" si="331"/>
        <v>No</v>
      </c>
      <c r="AT866">
        <v>36</v>
      </c>
      <c r="AU866">
        <v>50</v>
      </c>
      <c r="AV866" t="str">
        <f t="shared" si="332"/>
        <v>Yes</v>
      </c>
      <c r="AW866">
        <v>1</v>
      </c>
      <c r="AX866" t="s">
        <v>12445</v>
      </c>
      <c r="AY866" t="s">
        <v>51</v>
      </c>
      <c r="AZ866" s="6" t="s">
        <v>1807</v>
      </c>
      <c r="BA866" t="s">
        <v>1807</v>
      </c>
      <c r="BB866" t="s">
        <v>1808</v>
      </c>
      <c r="BC866" s="3" t="str">
        <f t="shared" si="333"/>
        <v>with rating</v>
      </c>
      <c r="BD866">
        <v>268</v>
      </c>
      <c r="BE866" s="3">
        <v>81</v>
      </c>
      <c r="BF866" s="8">
        <f t="shared" si="334"/>
        <v>0.81</v>
      </c>
      <c r="BG866" s="5">
        <f t="shared" si="314"/>
        <v>217.08</v>
      </c>
      <c r="BH866">
        <v>3.8917910447761099</v>
      </c>
      <c r="BI866" t="s">
        <v>1809</v>
      </c>
      <c r="BJ866">
        <v>0</v>
      </c>
      <c r="BK866" s="3" t="str">
        <f t="shared" si="335"/>
        <v>No</v>
      </c>
      <c r="BM866" t="s">
        <v>7015</v>
      </c>
      <c r="BN866" t="s">
        <v>7016</v>
      </c>
      <c r="BO866" t="s">
        <v>7017</v>
      </c>
      <c r="BP866" t="s">
        <v>58</v>
      </c>
      <c r="BQ866" t="s">
        <v>59</v>
      </c>
      <c r="BR866" t="s">
        <v>12015</v>
      </c>
      <c r="BS866" t="s">
        <v>12603</v>
      </c>
      <c r="BT866" t="s">
        <v>12519</v>
      </c>
      <c r="BU866" t="s">
        <v>12708</v>
      </c>
      <c r="BV866" t="s">
        <v>12662</v>
      </c>
      <c r="BW866" t="s">
        <v>14282</v>
      </c>
      <c r="BX866" t="s">
        <v>12458</v>
      </c>
      <c r="BY866" t="s">
        <v>12625</v>
      </c>
      <c r="BZ866" t="s">
        <v>13067</v>
      </c>
      <c r="CA866" t="s">
        <v>12473</v>
      </c>
      <c r="CB866" t="s">
        <v>14283</v>
      </c>
      <c r="CC866" t="s">
        <v>12463</v>
      </c>
      <c r="CD866" t="s">
        <v>14284</v>
      </c>
      <c r="CE866" t="s">
        <v>12576</v>
      </c>
      <c r="CF866" t="s">
        <v>14285</v>
      </c>
      <c r="CG866" t="s">
        <v>12493</v>
      </c>
      <c r="CH866" t="s">
        <v>12605</v>
      </c>
      <c r="CI866" t="s">
        <v>12582</v>
      </c>
      <c r="CJ866" t="s">
        <v>12459</v>
      </c>
      <c r="CK866" t="s">
        <v>12466</v>
      </c>
      <c r="CL866" t="s">
        <v>12492</v>
      </c>
      <c r="CM866" t="s">
        <v>12475</v>
      </c>
    </row>
    <row r="867" spans="1:97" hidden="1" x14ac:dyDescent="0.25">
      <c r="A867">
        <v>866</v>
      </c>
      <c r="B867" t="s">
        <v>7018</v>
      </c>
      <c r="C867" t="s">
        <v>7019</v>
      </c>
      <c r="D867">
        <v>2.67</v>
      </c>
      <c r="E867">
        <v>67</v>
      </c>
      <c r="F867" t="s">
        <v>45</v>
      </c>
      <c r="G867">
        <v>10</v>
      </c>
      <c r="H867" s="3">
        <f t="shared" si="312"/>
        <v>26.7</v>
      </c>
      <c r="I867" s="3">
        <f t="shared" si="313"/>
        <v>670</v>
      </c>
      <c r="J867">
        <v>0</v>
      </c>
      <c r="K867" s="3" t="str">
        <f t="shared" si="315"/>
        <v>No</v>
      </c>
      <c r="L867" s="3" t="str">
        <f t="shared" si="316"/>
        <v>without rating</v>
      </c>
      <c r="M867" s="3">
        <f t="shared" si="317"/>
        <v>0</v>
      </c>
      <c r="N867" s="3" t="str">
        <f t="shared" si="318"/>
        <v>no rating</v>
      </c>
      <c r="O867" s="3">
        <f t="shared" si="319"/>
        <v>1</v>
      </c>
      <c r="P867" s="3">
        <f t="shared" si="320"/>
        <v>0</v>
      </c>
      <c r="Q867" s="3">
        <f t="shared" si="321"/>
        <v>0</v>
      </c>
      <c r="R867" s="3">
        <f t="shared" si="322"/>
        <v>0</v>
      </c>
      <c r="S867" s="3">
        <f t="shared" si="323"/>
        <v>0</v>
      </c>
      <c r="T867" s="3">
        <f t="shared" si="324"/>
        <v>0</v>
      </c>
      <c r="U867" s="3" t="str">
        <f t="shared" si="325"/>
        <v>no rating</v>
      </c>
      <c r="V867" s="4"/>
      <c r="W867">
        <v>0</v>
      </c>
      <c r="Y867" s="8" t="e">
        <f t="shared" si="326"/>
        <v>#DIV/0!</v>
      </c>
      <c r="AD867" s="9" t="e">
        <f t="shared" si="327"/>
        <v>#DIV/0!</v>
      </c>
      <c r="AE867">
        <v>0</v>
      </c>
      <c r="AF867">
        <v>0</v>
      </c>
      <c r="AG867" s="3" t="str">
        <f t="shared" si="328"/>
        <v>No</v>
      </c>
      <c r="AH867">
        <v>0</v>
      </c>
      <c r="AI867" s="3" t="str">
        <f t="shared" si="329"/>
        <v>No</v>
      </c>
      <c r="AJ867">
        <v>0</v>
      </c>
      <c r="AK867" s="3" t="str">
        <f t="shared" si="330"/>
        <v>No</v>
      </c>
      <c r="AL867" t="s">
        <v>7020</v>
      </c>
      <c r="AM867" t="s">
        <v>812</v>
      </c>
      <c r="AN867" t="s">
        <v>12016</v>
      </c>
      <c r="AO867">
        <v>5</v>
      </c>
      <c r="AP867" s="6" t="s">
        <v>12443</v>
      </c>
      <c r="AQ867">
        <v>1</v>
      </c>
      <c r="AR867">
        <v>0</v>
      </c>
      <c r="AS867" s="3" t="str">
        <f t="shared" si="331"/>
        <v>No</v>
      </c>
      <c r="AT867">
        <v>27</v>
      </c>
      <c r="AU867">
        <v>50</v>
      </c>
      <c r="AV867" t="str">
        <f t="shared" si="332"/>
        <v>Yes</v>
      </c>
      <c r="AW867">
        <v>1</v>
      </c>
      <c r="AX867" t="s">
        <v>12445</v>
      </c>
      <c r="AY867" t="s">
        <v>51</v>
      </c>
      <c r="AZ867" s="6" t="s">
        <v>7022</v>
      </c>
      <c r="BA867" t="s">
        <v>7022</v>
      </c>
      <c r="BB867" t="s">
        <v>7023</v>
      </c>
      <c r="BC867" s="3" t="str">
        <f t="shared" si="333"/>
        <v>with rating</v>
      </c>
      <c r="BD867">
        <v>13</v>
      </c>
      <c r="BE867" s="3">
        <v>85</v>
      </c>
      <c r="BF867" s="8">
        <f t="shared" si="334"/>
        <v>0.85</v>
      </c>
      <c r="BG867" s="5">
        <f t="shared" si="314"/>
        <v>11.05</v>
      </c>
      <c r="BH867">
        <v>3.6923076923076898</v>
      </c>
      <c r="BI867" s="1" t="s">
        <v>7024</v>
      </c>
      <c r="BJ867">
        <v>0</v>
      </c>
      <c r="BK867" s="3" t="str">
        <f t="shared" si="335"/>
        <v>No</v>
      </c>
      <c r="BM867" t="s">
        <v>7025</v>
      </c>
      <c r="BN867" t="s">
        <v>7026</v>
      </c>
      <c r="BO867" t="s">
        <v>7027</v>
      </c>
      <c r="BP867" t="s">
        <v>58</v>
      </c>
      <c r="BQ867" t="s">
        <v>59</v>
      </c>
      <c r="BR867" t="s">
        <v>7020</v>
      </c>
      <c r="BS867" t="s">
        <v>12958</v>
      </c>
      <c r="BT867" t="s">
        <v>12458</v>
      </c>
      <c r="BU867" t="s">
        <v>12878</v>
      </c>
      <c r="BV867" t="s">
        <v>14286</v>
      </c>
      <c r="BW867" t="s">
        <v>13481</v>
      </c>
      <c r="BX867" t="s">
        <v>12725</v>
      </c>
      <c r="BY867" t="s">
        <v>12463</v>
      </c>
      <c r="BZ867" t="s">
        <v>12459</v>
      </c>
      <c r="CA867" t="s">
        <v>14287</v>
      </c>
      <c r="CB867" t="s">
        <v>14288</v>
      </c>
      <c r="CC867" t="s">
        <v>12477</v>
      </c>
      <c r="CD867" t="s">
        <v>12475</v>
      </c>
      <c r="CE867" t="s">
        <v>12510</v>
      </c>
      <c r="CF867" t="s">
        <v>12466</v>
      </c>
      <c r="CG867" t="s">
        <v>14289</v>
      </c>
    </row>
    <row r="868" spans="1:97" hidden="1" x14ac:dyDescent="0.25">
      <c r="A868">
        <v>867</v>
      </c>
      <c r="B868" t="s">
        <v>7028</v>
      </c>
      <c r="C868" t="s">
        <v>7029</v>
      </c>
      <c r="D868">
        <v>11</v>
      </c>
      <c r="E868">
        <v>10</v>
      </c>
      <c r="F868" t="s">
        <v>45</v>
      </c>
      <c r="G868">
        <v>100</v>
      </c>
      <c r="H868" s="3">
        <f t="shared" si="312"/>
        <v>1100</v>
      </c>
      <c r="I868" s="3">
        <f t="shared" si="313"/>
        <v>1000</v>
      </c>
      <c r="J868">
        <v>1</v>
      </c>
      <c r="K868" s="3" t="str">
        <f t="shared" si="315"/>
        <v>Yes</v>
      </c>
      <c r="L868" s="3" t="str">
        <f t="shared" si="316"/>
        <v>with rating</v>
      </c>
      <c r="M868" s="3">
        <f t="shared" si="317"/>
        <v>1</v>
      </c>
      <c r="N868" s="3" t="str">
        <f t="shared" si="318"/>
        <v>Below average</v>
      </c>
      <c r="O868" s="3">
        <f t="shared" si="319"/>
        <v>0</v>
      </c>
      <c r="P868" s="3">
        <f t="shared" si="320"/>
        <v>0</v>
      </c>
      <c r="Q868" s="3">
        <f t="shared" si="321"/>
        <v>0</v>
      </c>
      <c r="R868" s="3">
        <f t="shared" si="322"/>
        <v>1</v>
      </c>
      <c r="S868" s="3">
        <f t="shared" si="323"/>
        <v>0</v>
      </c>
      <c r="T868" s="3">
        <f t="shared" si="324"/>
        <v>0</v>
      </c>
      <c r="U868" s="3" t="str">
        <f t="shared" si="325"/>
        <v>Good</v>
      </c>
      <c r="V868">
        <v>3.5</v>
      </c>
      <c r="W868">
        <v>10</v>
      </c>
      <c r="X868">
        <v>4</v>
      </c>
      <c r="Y868" s="8">
        <f t="shared" si="326"/>
        <v>0.4</v>
      </c>
      <c r="Z868">
        <v>2</v>
      </c>
      <c r="AA868">
        <v>0</v>
      </c>
      <c r="AB868">
        <v>3</v>
      </c>
      <c r="AC868">
        <v>1</v>
      </c>
      <c r="AD868" s="9">
        <f t="shared" si="327"/>
        <v>0.1</v>
      </c>
      <c r="AE868">
        <v>0</v>
      </c>
      <c r="AF868">
        <v>0</v>
      </c>
      <c r="AG868" s="3" t="str">
        <f t="shared" si="328"/>
        <v>No</v>
      </c>
      <c r="AH868">
        <v>0</v>
      </c>
      <c r="AI868" s="3" t="str">
        <f t="shared" si="329"/>
        <v>No</v>
      </c>
      <c r="AJ868">
        <v>0</v>
      </c>
      <c r="AK868" s="3" t="str">
        <f t="shared" si="330"/>
        <v>No</v>
      </c>
      <c r="AL868" t="s">
        <v>7030</v>
      </c>
      <c r="AM868" t="s">
        <v>193</v>
      </c>
      <c r="AN868" t="s">
        <v>96</v>
      </c>
      <c r="AO868">
        <v>49</v>
      </c>
      <c r="AP868" s="6" t="s">
        <v>12443</v>
      </c>
      <c r="AQ868">
        <v>3</v>
      </c>
      <c r="AR868">
        <v>0</v>
      </c>
      <c r="AS868" s="3" t="str">
        <f t="shared" si="331"/>
        <v>No</v>
      </c>
      <c r="AT868">
        <v>30</v>
      </c>
      <c r="AU868">
        <v>50</v>
      </c>
      <c r="AV868" t="str">
        <f t="shared" si="332"/>
        <v>No</v>
      </c>
      <c r="AY868" t="s">
        <v>51</v>
      </c>
      <c r="AZ868" s="6" t="s">
        <v>3852</v>
      </c>
      <c r="BA868" t="s">
        <v>3852</v>
      </c>
      <c r="BB868" t="s">
        <v>6147</v>
      </c>
      <c r="BC868" s="3" t="str">
        <f t="shared" si="333"/>
        <v>with rating</v>
      </c>
      <c r="BD868">
        <v>12919</v>
      </c>
      <c r="BE868" s="3">
        <v>86</v>
      </c>
      <c r="BF868" s="8">
        <f t="shared" si="334"/>
        <v>0.86</v>
      </c>
      <c r="BG868" s="5">
        <f t="shared" si="314"/>
        <v>11110.34</v>
      </c>
      <c r="BH868">
        <v>4.0244600975307598</v>
      </c>
      <c r="BI868" t="s">
        <v>3854</v>
      </c>
      <c r="BJ868">
        <v>0</v>
      </c>
      <c r="BK868" s="3" t="str">
        <f t="shared" si="335"/>
        <v>No</v>
      </c>
      <c r="BM868" t="s">
        <v>7031</v>
      </c>
      <c r="BN868" t="s">
        <v>7032</v>
      </c>
      <c r="BO868" t="s">
        <v>7033</v>
      </c>
      <c r="BP868" t="s">
        <v>58</v>
      </c>
      <c r="BQ868" t="s">
        <v>59</v>
      </c>
      <c r="BR868" t="s">
        <v>7030</v>
      </c>
      <c r="BS868" t="s">
        <v>13117</v>
      </c>
      <c r="BT868" t="s">
        <v>12458</v>
      </c>
      <c r="BU868" t="s">
        <v>12515</v>
      </c>
      <c r="BV868" t="s">
        <v>12560</v>
      </c>
      <c r="BW868" t="s">
        <v>12486</v>
      </c>
      <c r="BX868" t="s">
        <v>12968</v>
      </c>
      <c r="BY868" t="s">
        <v>12690</v>
      </c>
      <c r="BZ868" t="s">
        <v>12463</v>
      </c>
      <c r="CA868" t="s">
        <v>12505</v>
      </c>
      <c r="CB868" t="s">
        <v>14016</v>
      </c>
      <c r="CC868" t="s">
        <v>12492</v>
      </c>
      <c r="CD868" t="s">
        <v>12622</v>
      </c>
      <c r="CE868" t="s">
        <v>12508</v>
      </c>
      <c r="CF868" t="s">
        <v>12466</v>
      </c>
      <c r="CG868" t="s">
        <v>12475</v>
      </c>
    </row>
    <row r="869" spans="1:97" hidden="1" x14ac:dyDescent="0.25">
      <c r="A869">
        <v>868</v>
      </c>
      <c r="B869" t="s">
        <v>7034</v>
      </c>
      <c r="C869" t="s">
        <v>7035</v>
      </c>
      <c r="D869">
        <v>5</v>
      </c>
      <c r="E869">
        <v>26</v>
      </c>
      <c r="F869" t="s">
        <v>45</v>
      </c>
      <c r="G869">
        <v>100</v>
      </c>
      <c r="H869" s="3">
        <f t="shared" si="312"/>
        <v>500</v>
      </c>
      <c r="I869" s="3">
        <f t="shared" si="313"/>
        <v>2600</v>
      </c>
      <c r="J869">
        <v>1</v>
      </c>
      <c r="K869" s="3" t="str">
        <f t="shared" si="315"/>
        <v>Yes</v>
      </c>
      <c r="L869" s="3" t="str">
        <f t="shared" si="316"/>
        <v>with rating</v>
      </c>
      <c r="M869" s="3">
        <f t="shared" si="317"/>
        <v>1</v>
      </c>
      <c r="N869" s="3" t="str">
        <f t="shared" si="318"/>
        <v>Above average</v>
      </c>
      <c r="O869" s="3">
        <f t="shared" si="319"/>
        <v>0</v>
      </c>
      <c r="P869" s="3">
        <f t="shared" si="320"/>
        <v>0</v>
      </c>
      <c r="Q869" s="3">
        <f t="shared" si="321"/>
        <v>0</v>
      </c>
      <c r="R869" s="3">
        <f t="shared" si="322"/>
        <v>0</v>
      </c>
      <c r="S869" s="3">
        <f t="shared" si="323"/>
        <v>1</v>
      </c>
      <c r="T869" s="3">
        <f t="shared" si="324"/>
        <v>0</v>
      </c>
      <c r="U869" s="3" t="str">
        <f t="shared" si="325"/>
        <v>Very good</v>
      </c>
      <c r="V869">
        <v>4</v>
      </c>
      <c r="W869">
        <v>4</v>
      </c>
      <c r="X869">
        <v>3</v>
      </c>
      <c r="Y869" s="8">
        <f t="shared" si="326"/>
        <v>0.75</v>
      </c>
      <c r="Z869">
        <v>0</v>
      </c>
      <c r="AA869">
        <v>0</v>
      </c>
      <c r="AB869">
        <v>0</v>
      </c>
      <c r="AC869">
        <v>1</v>
      </c>
      <c r="AD869" s="9">
        <f t="shared" si="327"/>
        <v>0.25</v>
      </c>
      <c r="AE869">
        <v>0</v>
      </c>
      <c r="AF869">
        <v>0</v>
      </c>
      <c r="AG869" s="3" t="str">
        <f t="shared" si="328"/>
        <v>No</v>
      </c>
      <c r="AH869">
        <v>0</v>
      </c>
      <c r="AI869" s="3" t="str">
        <f t="shared" si="329"/>
        <v>No</v>
      </c>
      <c r="AJ869">
        <v>0</v>
      </c>
      <c r="AK869" s="3" t="str">
        <f t="shared" si="330"/>
        <v>No</v>
      </c>
      <c r="AL869" t="s">
        <v>7036</v>
      </c>
      <c r="AM869" t="s">
        <v>340</v>
      </c>
      <c r="AN869" t="s">
        <v>96</v>
      </c>
      <c r="AO869">
        <v>50</v>
      </c>
      <c r="AP869" s="6" t="s">
        <v>12443</v>
      </c>
      <c r="AQ869">
        <v>2</v>
      </c>
      <c r="AR869">
        <v>0</v>
      </c>
      <c r="AS869" s="3" t="str">
        <f t="shared" si="331"/>
        <v>No</v>
      </c>
      <c r="AT869">
        <v>41</v>
      </c>
      <c r="AU869">
        <v>50</v>
      </c>
      <c r="AV869" t="str">
        <f t="shared" si="332"/>
        <v>No</v>
      </c>
      <c r="AY869" t="s">
        <v>51</v>
      </c>
      <c r="AZ869" s="6" t="s">
        <v>7038</v>
      </c>
      <c r="BA869" t="s">
        <v>7038</v>
      </c>
      <c r="BB869" t="s">
        <v>7039</v>
      </c>
      <c r="BC869" s="3" t="str">
        <f t="shared" si="333"/>
        <v>with rating</v>
      </c>
      <c r="BD869">
        <v>19867</v>
      </c>
      <c r="BE869" s="3">
        <v>88</v>
      </c>
      <c r="BF869" s="8">
        <f t="shared" si="334"/>
        <v>0.88</v>
      </c>
      <c r="BG869" s="5">
        <f t="shared" si="314"/>
        <v>17482.96</v>
      </c>
      <c r="BH869">
        <v>4.1575476921528098</v>
      </c>
      <c r="BI869" t="s">
        <v>7040</v>
      </c>
      <c r="BJ869">
        <v>0</v>
      </c>
      <c r="BK869" s="3" t="str">
        <f t="shared" si="335"/>
        <v>No</v>
      </c>
      <c r="BM869" t="s">
        <v>7041</v>
      </c>
      <c r="BN869" t="s">
        <v>7042</v>
      </c>
      <c r="BO869" t="s">
        <v>7043</v>
      </c>
      <c r="BP869" t="s">
        <v>58</v>
      </c>
      <c r="BQ869" t="s">
        <v>59</v>
      </c>
      <c r="BR869" t="s">
        <v>7036</v>
      </c>
      <c r="BS869" t="s">
        <v>12458</v>
      </c>
      <c r="BT869" t="s">
        <v>12469</v>
      </c>
      <c r="BU869" t="s">
        <v>12680</v>
      </c>
      <c r="BV869" t="s">
        <v>12520</v>
      </c>
      <c r="BW869" t="s">
        <v>12523</v>
      </c>
      <c r="BX869" t="s">
        <v>12882</v>
      </c>
      <c r="BY869" t="s">
        <v>12714</v>
      </c>
      <c r="BZ869" t="s">
        <v>12570</v>
      </c>
      <c r="CA869" t="s">
        <v>1189</v>
      </c>
      <c r="CB869" t="s">
        <v>12463</v>
      </c>
      <c r="CC869" t="s">
        <v>12459</v>
      </c>
      <c r="CD869" t="s">
        <v>13053</v>
      </c>
      <c r="CE869" t="s">
        <v>12635</v>
      </c>
      <c r="CF869" t="s">
        <v>12477</v>
      </c>
      <c r="CG869" t="s">
        <v>12725</v>
      </c>
      <c r="CH869" t="s">
        <v>12475</v>
      </c>
    </row>
    <row r="870" spans="1:97" hidden="1" x14ac:dyDescent="0.25">
      <c r="A870">
        <v>869</v>
      </c>
      <c r="B870" t="s">
        <v>7044</v>
      </c>
      <c r="C870" t="s">
        <v>12017</v>
      </c>
      <c r="D870">
        <v>11</v>
      </c>
      <c r="E870">
        <v>11</v>
      </c>
      <c r="F870" t="s">
        <v>45</v>
      </c>
      <c r="G870">
        <v>1000</v>
      </c>
      <c r="H870" s="3">
        <f t="shared" si="312"/>
        <v>11000</v>
      </c>
      <c r="I870" s="3">
        <f t="shared" si="313"/>
        <v>11000</v>
      </c>
      <c r="J870">
        <v>1</v>
      </c>
      <c r="K870" s="3" t="str">
        <f t="shared" si="315"/>
        <v>Yes</v>
      </c>
      <c r="L870" s="3" t="str">
        <f t="shared" si="316"/>
        <v>with rating</v>
      </c>
      <c r="M870" s="3">
        <f t="shared" si="317"/>
        <v>1</v>
      </c>
      <c r="N870" s="3" t="str">
        <f t="shared" si="318"/>
        <v>Above average</v>
      </c>
      <c r="O870" s="3">
        <f t="shared" si="319"/>
        <v>0</v>
      </c>
      <c r="P870" s="3">
        <f t="shared" si="320"/>
        <v>0</v>
      </c>
      <c r="Q870" s="3">
        <f t="shared" si="321"/>
        <v>0</v>
      </c>
      <c r="R870" s="3">
        <f t="shared" si="322"/>
        <v>0</v>
      </c>
      <c r="S870" s="3">
        <f t="shared" si="323"/>
        <v>1</v>
      </c>
      <c r="T870" s="3">
        <f t="shared" si="324"/>
        <v>0</v>
      </c>
      <c r="U870" s="3" t="str">
        <f t="shared" si="325"/>
        <v>Very good</v>
      </c>
      <c r="V870">
        <v>4.22</v>
      </c>
      <c r="W870">
        <v>223</v>
      </c>
      <c r="X870">
        <v>136</v>
      </c>
      <c r="Y870" s="8">
        <f t="shared" si="326"/>
        <v>0.60986547085201792</v>
      </c>
      <c r="Z870">
        <v>43</v>
      </c>
      <c r="AA870">
        <v>20</v>
      </c>
      <c r="AB870">
        <v>6</v>
      </c>
      <c r="AC870">
        <v>18</v>
      </c>
      <c r="AD870" s="9">
        <f t="shared" si="327"/>
        <v>8.0717488789237665E-2</v>
      </c>
      <c r="AE870">
        <v>1</v>
      </c>
      <c r="AF870">
        <v>0</v>
      </c>
      <c r="AG870" s="3" t="str">
        <f t="shared" si="328"/>
        <v>No</v>
      </c>
      <c r="AH870">
        <v>1</v>
      </c>
      <c r="AI870" s="3" t="str">
        <f t="shared" si="329"/>
        <v>Yes</v>
      </c>
      <c r="AJ870">
        <v>0</v>
      </c>
      <c r="AK870" s="3" t="str">
        <f t="shared" si="330"/>
        <v>No</v>
      </c>
      <c r="AL870" t="s">
        <v>12018</v>
      </c>
      <c r="AM870" t="s">
        <v>812</v>
      </c>
      <c r="AN870" t="s">
        <v>64</v>
      </c>
      <c r="AO870">
        <v>5</v>
      </c>
      <c r="AP870" s="6" t="s">
        <v>12443</v>
      </c>
      <c r="AQ870">
        <v>3</v>
      </c>
      <c r="AR870">
        <v>0</v>
      </c>
      <c r="AS870" s="3" t="str">
        <f t="shared" si="331"/>
        <v>No</v>
      </c>
      <c r="AT870">
        <v>35</v>
      </c>
      <c r="AU870">
        <v>50</v>
      </c>
      <c r="AV870" t="str">
        <f t="shared" si="332"/>
        <v>Yes</v>
      </c>
      <c r="AW870">
        <v>1</v>
      </c>
      <c r="AX870" t="s">
        <v>12445</v>
      </c>
      <c r="AY870" t="s">
        <v>51</v>
      </c>
      <c r="AZ870" s="6" t="s">
        <v>7047</v>
      </c>
      <c r="BA870" t="s">
        <v>7047</v>
      </c>
      <c r="BB870" t="s">
        <v>7048</v>
      </c>
      <c r="BC870" s="3" t="str">
        <f t="shared" si="333"/>
        <v>with rating</v>
      </c>
      <c r="BD870">
        <v>667</v>
      </c>
      <c r="BE870" s="3">
        <v>79</v>
      </c>
      <c r="BF870" s="8">
        <f t="shared" si="334"/>
        <v>0.79</v>
      </c>
      <c r="BG870" s="5">
        <f t="shared" si="314"/>
        <v>526.92999999999995</v>
      </c>
      <c r="BH870">
        <v>3.7661169415292299</v>
      </c>
      <c r="BI870" t="s">
        <v>7049</v>
      </c>
      <c r="BJ870">
        <v>0</v>
      </c>
      <c r="BK870" s="3" t="str">
        <f t="shared" si="335"/>
        <v>No</v>
      </c>
      <c r="BM870" t="s">
        <v>7050</v>
      </c>
      <c r="BN870" t="s">
        <v>7051</v>
      </c>
      <c r="BO870" t="s">
        <v>7052</v>
      </c>
      <c r="BP870" t="s">
        <v>58</v>
      </c>
      <c r="BQ870" t="s">
        <v>59</v>
      </c>
      <c r="BR870" t="s">
        <v>12018</v>
      </c>
      <c r="BS870" t="s">
        <v>12458</v>
      </c>
      <c r="BT870" t="s">
        <v>12519</v>
      </c>
      <c r="BU870" t="s">
        <v>12718</v>
      </c>
      <c r="BV870" t="s">
        <v>12807</v>
      </c>
      <c r="BW870" t="s">
        <v>12486</v>
      </c>
      <c r="BX870" t="s">
        <v>12740</v>
      </c>
      <c r="BY870" t="s">
        <v>12466</v>
      </c>
      <c r="BZ870" t="s">
        <v>12463</v>
      </c>
      <c r="CA870" t="s">
        <v>12564</v>
      </c>
      <c r="CB870" t="s">
        <v>12555</v>
      </c>
      <c r="CC870" t="s">
        <v>12492</v>
      </c>
      <c r="CD870" t="s">
        <v>12562</v>
      </c>
      <c r="CE870" t="s">
        <v>12459</v>
      </c>
      <c r="CF870" t="s">
        <v>12566</v>
      </c>
      <c r="CG870" t="s">
        <v>12599</v>
      </c>
    </row>
    <row r="871" spans="1:97" hidden="1" x14ac:dyDescent="0.25">
      <c r="A871">
        <v>870</v>
      </c>
      <c r="B871" t="s">
        <v>7053</v>
      </c>
      <c r="C871" t="s">
        <v>12019</v>
      </c>
      <c r="D871">
        <v>7</v>
      </c>
      <c r="E871">
        <v>11</v>
      </c>
      <c r="F871" t="s">
        <v>45</v>
      </c>
      <c r="G871">
        <v>20000</v>
      </c>
      <c r="H871" s="3">
        <f t="shared" si="312"/>
        <v>140000</v>
      </c>
      <c r="I871" s="3">
        <f t="shared" si="313"/>
        <v>220000</v>
      </c>
      <c r="J871">
        <v>0</v>
      </c>
      <c r="K871" s="3" t="str">
        <f t="shared" si="315"/>
        <v>No</v>
      </c>
      <c r="L871" s="3" t="str">
        <f t="shared" si="316"/>
        <v>with rating</v>
      </c>
      <c r="M871" s="3">
        <f t="shared" si="317"/>
        <v>1</v>
      </c>
      <c r="N871" s="3" t="str">
        <f t="shared" si="318"/>
        <v>Above average</v>
      </c>
      <c r="O871" s="3">
        <f t="shared" si="319"/>
        <v>0</v>
      </c>
      <c r="P871" s="3">
        <f t="shared" si="320"/>
        <v>0</v>
      </c>
      <c r="Q871" s="3">
        <f t="shared" si="321"/>
        <v>0</v>
      </c>
      <c r="R871" s="3">
        <f t="shared" si="322"/>
        <v>0</v>
      </c>
      <c r="S871" s="3">
        <f t="shared" si="323"/>
        <v>1</v>
      </c>
      <c r="T871" s="3">
        <f t="shared" si="324"/>
        <v>0</v>
      </c>
      <c r="U871" s="3" t="str">
        <f t="shared" si="325"/>
        <v>Very good</v>
      </c>
      <c r="V871">
        <v>3.98</v>
      </c>
      <c r="W871">
        <v>6510</v>
      </c>
      <c r="X871">
        <v>3140</v>
      </c>
      <c r="Y871" s="8">
        <f t="shared" si="326"/>
        <v>0.48233486943164361</v>
      </c>
      <c r="Z871">
        <v>1357</v>
      </c>
      <c r="AA871">
        <v>1154</v>
      </c>
      <c r="AB871">
        <v>445</v>
      </c>
      <c r="AC871">
        <v>414</v>
      </c>
      <c r="AD871" s="9">
        <f t="shared" si="327"/>
        <v>6.3594470046082943E-2</v>
      </c>
      <c r="AE871">
        <v>0</v>
      </c>
      <c r="AF871">
        <v>0</v>
      </c>
      <c r="AG871" s="3" t="str">
        <f t="shared" si="328"/>
        <v>No</v>
      </c>
      <c r="AH871">
        <v>0</v>
      </c>
      <c r="AI871" s="3" t="str">
        <f t="shared" si="329"/>
        <v>No</v>
      </c>
      <c r="AJ871">
        <v>0</v>
      </c>
      <c r="AK871" s="3" t="str">
        <f t="shared" si="330"/>
        <v>No</v>
      </c>
      <c r="AL871" t="s">
        <v>7055</v>
      </c>
      <c r="AM871" t="s">
        <v>161</v>
      </c>
      <c r="AN871" t="s">
        <v>96</v>
      </c>
      <c r="AO871">
        <v>5</v>
      </c>
      <c r="AP871" s="6" t="s">
        <v>12443</v>
      </c>
      <c r="AQ871">
        <v>2</v>
      </c>
      <c r="AR871">
        <v>0</v>
      </c>
      <c r="AS871" s="3" t="str">
        <f t="shared" si="331"/>
        <v>No</v>
      </c>
      <c r="AT871">
        <v>41</v>
      </c>
      <c r="AU871">
        <v>50</v>
      </c>
      <c r="AV871" t="str">
        <f t="shared" si="332"/>
        <v>No</v>
      </c>
      <c r="AY871" t="s">
        <v>51</v>
      </c>
      <c r="AZ871" s="6" t="s">
        <v>7056</v>
      </c>
      <c r="BA871" t="s">
        <v>7057</v>
      </c>
      <c r="BB871" t="s">
        <v>7058</v>
      </c>
      <c r="BC871" s="3" t="str">
        <f t="shared" si="333"/>
        <v>with rating</v>
      </c>
      <c r="BD871">
        <v>43742</v>
      </c>
      <c r="BE871" s="3">
        <v>86</v>
      </c>
      <c r="BF871" s="8">
        <f t="shared" si="334"/>
        <v>0.86</v>
      </c>
      <c r="BG871" s="5">
        <f t="shared" si="314"/>
        <v>37618.120000000003</v>
      </c>
      <c r="BH871">
        <v>4.0639659823510499</v>
      </c>
      <c r="BI871" t="s">
        <v>7059</v>
      </c>
      <c r="BJ871">
        <v>0</v>
      </c>
      <c r="BK871" s="3" t="str">
        <f t="shared" si="335"/>
        <v>No</v>
      </c>
      <c r="BM871" t="s">
        <v>7060</v>
      </c>
      <c r="BN871" t="s">
        <v>7061</v>
      </c>
      <c r="BO871" t="s">
        <v>7062</v>
      </c>
      <c r="BP871" t="s">
        <v>58</v>
      </c>
      <c r="BQ871" t="s">
        <v>59</v>
      </c>
      <c r="BR871" t="s">
        <v>7055</v>
      </c>
      <c r="BS871" t="s">
        <v>13816</v>
      </c>
      <c r="BT871" t="s">
        <v>13064</v>
      </c>
      <c r="BU871" t="s">
        <v>12473</v>
      </c>
      <c r="BV871" t="s">
        <v>12463</v>
      </c>
      <c r="BW871" t="s">
        <v>12469</v>
      </c>
      <c r="BX871" t="s">
        <v>12647</v>
      </c>
      <c r="BY871" t="s">
        <v>12492</v>
      </c>
      <c r="BZ871" t="s">
        <v>12493</v>
      </c>
      <c r="CA871" t="s">
        <v>12725</v>
      </c>
      <c r="CB871" t="s">
        <v>12459</v>
      </c>
      <c r="CC871" t="s">
        <v>12788</v>
      </c>
      <c r="CD871" t="s">
        <v>12475</v>
      </c>
    </row>
    <row r="872" spans="1:97" hidden="1" x14ac:dyDescent="0.25">
      <c r="A872">
        <v>871</v>
      </c>
      <c r="B872" t="s">
        <v>7063</v>
      </c>
      <c r="C872" t="s">
        <v>12020</v>
      </c>
      <c r="D872">
        <v>12</v>
      </c>
      <c r="E872">
        <v>11</v>
      </c>
      <c r="F872" t="s">
        <v>45</v>
      </c>
      <c r="G872">
        <v>1000</v>
      </c>
      <c r="H872" s="3">
        <f t="shared" si="312"/>
        <v>12000</v>
      </c>
      <c r="I872" s="3">
        <f t="shared" si="313"/>
        <v>11000</v>
      </c>
      <c r="J872">
        <v>0</v>
      </c>
      <c r="K872" s="3" t="str">
        <f t="shared" si="315"/>
        <v>No</v>
      </c>
      <c r="L872" s="3" t="str">
        <f t="shared" si="316"/>
        <v>with rating</v>
      </c>
      <c r="M872" s="3">
        <f t="shared" si="317"/>
        <v>1</v>
      </c>
      <c r="N872" s="3" t="str">
        <f t="shared" si="318"/>
        <v>Below average</v>
      </c>
      <c r="O872" s="3">
        <f t="shared" si="319"/>
        <v>0</v>
      </c>
      <c r="P872" s="3">
        <f t="shared" si="320"/>
        <v>0</v>
      </c>
      <c r="Q872" s="3">
        <f t="shared" si="321"/>
        <v>0</v>
      </c>
      <c r="R872" s="3">
        <f t="shared" si="322"/>
        <v>0</v>
      </c>
      <c r="S872" s="3">
        <f t="shared" si="323"/>
        <v>1</v>
      </c>
      <c r="T872" s="3">
        <f t="shared" si="324"/>
        <v>0</v>
      </c>
      <c r="U872" s="3" t="str">
        <f t="shared" si="325"/>
        <v>Very good</v>
      </c>
      <c r="V872">
        <v>3.61</v>
      </c>
      <c r="W872">
        <v>171</v>
      </c>
      <c r="X872">
        <v>73</v>
      </c>
      <c r="Y872" s="8">
        <f t="shared" si="326"/>
        <v>0.42690058479532161</v>
      </c>
      <c r="Z872">
        <v>30</v>
      </c>
      <c r="AA872">
        <v>26</v>
      </c>
      <c r="AB872">
        <v>13</v>
      </c>
      <c r="AC872">
        <v>29</v>
      </c>
      <c r="AD872" s="9">
        <f t="shared" si="327"/>
        <v>0.16959064327485379</v>
      </c>
      <c r="AE872">
        <v>0</v>
      </c>
      <c r="AF872">
        <v>0</v>
      </c>
      <c r="AG872" s="3" t="str">
        <f t="shared" si="328"/>
        <v>No</v>
      </c>
      <c r="AH872">
        <v>0</v>
      </c>
      <c r="AI872" s="3" t="str">
        <f t="shared" si="329"/>
        <v>No</v>
      </c>
      <c r="AJ872">
        <v>0</v>
      </c>
      <c r="AK872" s="3" t="str">
        <f t="shared" si="330"/>
        <v>No</v>
      </c>
      <c r="AL872" t="s">
        <v>12021</v>
      </c>
      <c r="AM872" t="s">
        <v>47</v>
      </c>
      <c r="AN872" t="s">
        <v>96</v>
      </c>
      <c r="AO872">
        <v>7</v>
      </c>
      <c r="AP872" s="6" t="s">
        <v>12443</v>
      </c>
      <c r="AQ872">
        <v>3</v>
      </c>
      <c r="AR872">
        <v>0</v>
      </c>
      <c r="AS872" s="3" t="str">
        <f t="shared" si="331"/>
        <v>No</v>
      </c>
      <c r="AT872">
        <v>54</v>
      </c>
      <c r="AU872">
        <v>50</v>
      </c>
      <c r="AV872" t="str">
        <f t="shared" si="332"/>
        <v>Yes</v>
      </c>
      <c r="AW872">
        <v>1</v>
      </c>
      <c r="AX872" t="s">
        <v>12445</v>
      </c>
      <c r="AY872" t="s">
        <v>51</v>
      </c>
      <c r="AZ872" s="6" t="s">
        <v>2594</v>
      </c>
      <c r="BA872" t="s">
        <v>2594</v>
      </c>
      <c r="BB872" t="s">
        <v>2595</v>
      </c>
      <c r="BC872" s="3" t="str">
        <f t="shared" si="333"/>
        <v>with rating</v>
      </c>
      <c r="BD872">
        <v>4811</v>
      </c>
      <c r="BE872" s="3">
        <v>88</v>
      </c>
      <c r="BF872" s="8">
        <f t="shared" si="334"/>
        <v>0.88</v>
      </c>
      <c r="BG872" s="5">
        <f t="shared" si="314"/>
        <v>4233.68</v>
      </c>
      <c r="BH872">
        <v>4.1945541467470298</v>
      </c>
      <c r="BI872" t="s">
        <v>2596</v>
      </c>
      <c r="BJ872">
        <v>0</v>
      </c>
      <c r="BK872" s="3" t="str">
        <f t="shared" si="335"/>
        <v>No</v>
      </c>
      <c r="BM872" t="s">
        <v>7066</v>
      </c>
      <c r="BN872" t="s">
        <v>7067</v>
      </c>
      <c r="BO872" t="s">
        <v>7068</v>
      </c>
      <c r="BP872" t="s">
        <v>58</v>
      </c>
      <c r="BQ872" t="s">
        <v>59</v>
      </c>
      <c r="BR872" t="s">
        <v>12021</v>
      </c>
      <c r="BS872" t="s">
        <v>12689</v>
      </c>
      <c r="BT872" t="s">
        <v>12958</v>
      </c>
      <c r="BU872" t="s">
        <v>12519</v>
      </c>
      <c r="BV872" t="s">
        <v>12458</v>
      </c>
      <c r="BW872" t="s">
        <v>12485</v>
      </c>
      <c r="BX872" t="s">
        <v>12486</v>
      </c>
      <c r="BY872" t="s">
        <v>12487</v>
      </c>
      <c r="BZ872" t="s">
        <v>12482</v>
      </c>
      <c r="CA872" t="s">
        <v>12463</v>
      </c>
      <c r="CB872" t="s">
        <v>12459</v>
      </c>
      <c r="CC872" t="s">
        <v>12594</v>
      </c>
      <c r="CD872" t="s">
        <v>12910</v>
      </c>
      <c r="CE872" t="s">
        <v>12466</v>
      </c>
      <c r="CF872" t="s">
        <v>12581</v>
      </c>
      <c r="CG872" t="s">
        <v>12599</v>
      </c>
      <c r="CH872" t="s">
        <v>12469</v>
      </c>
      <c r="CI872" t="s">
        <v>12623</v>
      </c>
      <c r="CJ872" t="s">
        <v>12545</v>
      </c>
      <c r="CK872" t="s">
        <v>12475</v>
      </c>
      <c r="CL872" t="s">
        <v>12477</v>
      </c>
      <c r="CM872" t="s">
        <v>12492</v>
      </c>
      <c r="CN872" t="s">
        <v>13658</v>
      </c>
      <c r="CO872" t="s">
        <v>12566</v>
      </c>
    </row>
    <row r="873" spans="1:97" hidden="1" x14ac:dyDescent="0.25">
      <c r="A873">
        <v>872</v>
      </c>
      <c r="B873" t="s">
        <v>7069</v>
      </c>
      <c r="C873" t="s">
        <v>7070</v>
      </c>
      <c r="D873">
        <v>1.72</v>
      </c>
      <c r="E873">
        <v>26</v>
      </c>
      <c r="F873" t="s">
        <v>45</v>
      </c>
      <c r="G873">
        <v>1000</v>
      </c>
      <c r="H873" s="3">
        <f t="shared" si="312"/>
        <v>1720</v>
      </c>
      <c r="I873" s="3">
        <f t="shared" si="313"/>
        <v>26000</v>
      </c>
      <c r="J873">
        <v>1</v>
      </c>
      <c r="K873" s="3" t="str">
        <f t="shared" si="315"/>
        <v>Yes</v>
      </c>
      <c r="L873" s="3" t="str">
        <f t="shared" si="316"/>
        <v>with rating</v>
      </c>
      <c r="M873" s="3">
        <f t="shared" si="317"/>
        <v>1</v>
      </c>
      <c r="N873" s="3" t="str">
        <f t="shared" si="318"/>
        <v>Above average</v>
      </c>
      <c r="O873" s="3">
        <f t="shared" si="319"/>
        <v>0</v>
      </c>
      <c r="P873" s="3">
        <f t="shared" si="320"/>
        <v>0</v>
      </c>
      <c r="Q873" s="3">
        <f t="shared" si="321"/>
        <v>0</v>
      </c>
      <c r="R873" s="3">
        <f t="shared" si="322"/>
        <v>0</v>
      </c>
      <c r="S873" s="3">
        <f t="shared" si="323"/>
        <v>1</v>
      </c>
      <c r="T873" s="3">
        <f t="shared" si="324"/>
        <v>0</v>
      </c>
      <c r="U873" s="3" t="str">
        <f t="shared" si="325"/>
        <v>Very good</v>
      </c>
      <c r="V873">
        <v>4.33</v>
      </c>
      <c r="W873">
        <v>18</v>
      </c>
      <c r="X873">
        <v>10</v>
      </c>
      <c r="Y873" s="8">
        <f t="shared" si="326"/>
        <v>0.55555555555555558</v>
      </c>
      <c r="Z873">
        <v>5</v>
      </c>
      <c r="AA873">
        <v>2</v>
      </c>
      <c r="AB873">
        <v>1</v>
      </c>
      <c r="AC873">
        <v>0</v>
      </c>
      <c r="AD873" s="9">
        <f t="shared" si="327"/>
        <v>0</v>
      </c>
      <c r="AE873">
        <v>0</v>
      </c>
      <c r="AF873">
        <v>0</v>
      </c>
      <c r="AG873" s="3" t="str">
        <f t="shared" si="328"/>
        <v>No</v>
      </c>
      <c r="AH873">
        <v>0</v>
      </c>
      <c r="AI873" s="3" t="str">
        <f t="shared" si="329"/>
        <v>No</v>
      </c>
      <c r="AJ873">
        <v>0</v>
      </c>
      <c r="AK873" s="3" t="str">
        <f t="shared" si="330"/>
        <v>No</v>
      </c>
      <c r="AL873" t="s">
        <v>12022</v>
      </c>
      <c r="AM873" t="s">
        <v>95</v>
      </c>
      <c r="AN873" t="s">
        <v>64</v>
      </c>
      <c r="AO873">
        <v>9</v>
      </c>
      <c r="AP873" s="6" t="s">
        <v>12443</v>
      </c>
      <c r="AQ873">
        <v>1</v>
      </c>
      <c r="AR873">
        <v>0</v>
      </c>
      <c r="AS873" s="3" t="str">
        <f t="shared" si="331"/>
        <v>No</v>
      </c>
      <c r="AT873">
        <v>43</v>
      </c>
      <c r="AU873">
        <v>50</v>
      </c>
      <c r="AV873" t="str">
        <f t="shared" si="332"/>
        <v>Yes</v>
      </c>
      <c r="AW873">
        <v>1</v>
      </c>
      <c r="AX873" t="s">
        <v>12445</v>
      </c>
      <c r="AY873" t="s">
        <v>51</v>
      </c>
      <c r="AZ873" s="6" t="s">
        <v>7072</v>
      </c>
      <c r="BA873" t="s">
        <v>7073</v>
      </c>
      <c r="BB873" t="s">
        <v>7074</v>
      </c>
      <c r="BC873" s="3" t="str">
        <f t="shared" si="333"/>
        <v>with rating</v>
      </c>
      <c r="BD873">
        <v>1373</v>
      </c>
      <c r="BE873" s="3">
        <v>85</v>
      </c>
      <c r="BF873" s="8">
        <f t="shared" si="334"/>
        <v>0.85</v>
      </c>
      <c r="BG873" s="5">
        <f t="shared" si="314"/>
        <v>1167.05</v>
      </c>
      <c r="BH873">
        <v>4.0072833211944596</v>
      </c>
      <c r="BI873" t="s">
        <v>7075</v>
      </c>
      <c r="BJ873">
        <v>0</v>
      </c>
      <c r="BK873" s="3" t="str">
        <f t="shared" si="335"/>
        <v>No</v>
      </c>
      <c r="BM873" t="s">
        <v>7076</v>
      </c>
      <c r="BN873" t="s">
        <v>7077</v>
      </c>
      <c r="BO873" s="1" t="s">
        <v>7078</v>
      </c>
      <c r="BP873" t="s">
        <v>58</v>
      </c>
      <c r="BQ873" t="s">
        <v>59</v>
      </c>
      <c r="BR873" t="s">
        <v>12022</v>
      </c>
      <c r="BS873" t="s">
        <v>12853</v>
      </c>
      <c r="BT873" t="s">
        <v>12519</v>
      </c>
      <c r="BU873" t="s">
        <v>12582</v>
      </c>
      <c r="BV873" t="s">
        <v>12467</v>
      </c>
      <c r="BW873" t="s">
        <v>12458</v>
      </c>
      <c r="BX873" t="s">
        <v>12473</v>
      </c>
      <c r="BY873" t="s">
        <v>12532</v>
      </c>
      <c r="BZ873" t="s">
        <v>12576</v>
      </c>
      <c r="CA873" t="s">
        <v>12463</v>
      </c>
      <c r="CB873" t="s">
        <v>12459</v>
      </c>
      <c r="CC873" t="s">
        <v>12505</v>
      </c>
      <c r="CD873" t="s">
        <v>14290</v>
      </c>
      <c r="CE873" t="s">
        <v>12492</v>
      </c>
      <c r="CF873" t="s">
        <v>12970</v>
      </c>
      <c r="CG873" t="s">
        <v>12466</v>
      </c>
      <c r="CH873" t="s">
        <v>12581</v>
      </c>
      <c r="CI873" t="s">
        <v>12510</v>
      </c>
    </row>
    <row r="874" spans="1:97" hidden="1" x14ac:dyDescent="0.25">
      <c r="A874">
        <v>873</v>
      </c>
      <c r="B874" t="s">
        <v>12023</v>
      </c>
      <c r="C874" t="s">
        <v>12023</v>
      </c>
      <c r="D874">
        <v>1.72</v>
      </c>
      <c r="E874">
        <v>2</v>
      </c>
      <c r="F874" t="s">
        <v>45</v>
      </c>
      <c r="G874">
        <v>100</v>
      </c>
      <c r="H874" s="3">
        <f t="shared" si="312"/>
        <v>172</v>
      </c>
      <c r="I874" s="3">
        <f t="shared" si="313"/>
        <v>200</v>
      </c>
      <c r="J874">
        <v>0</v>
      </c>
      <c r="K874" s="3" t="str">
        <f t="shared" si="315"/>
        <v>No</v>
      </c>
      <c r="L874" s="3" t="str">
        <f t="shared" si="316"/>
        <v>with rating</v>
      </c>
      <c r="M874" s="3">
        <f t="shared" si="317"/>
        <v>1</v>
      </c>
      <c r="N874" s="3" t="str">
        <f t="shared" si="318"/>
        <v>Above average</v>
      </c>
      <c r="O874" s="3">
        <f t="shared" si="319"/>
        <v>0</v>
      </c>
      <c r="P874" s="3">
        <f t="shared" si="320"/>
        <v>0</v>
      </c>
      <c r="Q874" s="3">
        <f t="shared" si="321"/>
        <v>0</v>
      </c>
      <c r="R874" s="3">
        <f t="shared" si="322"/>
        <v>0</v>
      </c>
      <c r="S874" s="3">
        <f t="shared" si="323"/>
        <v>1</v>
      </c>
      <c r="T874" s="3">
        <f t="shared" si="324"/>
        <v>0</v>
      </c>
      <c r="U874" s="3" t="str">
        <f t="shared" si="325"/>
        <v>Very good</v>
      </c>
      <c r="V874">
        <v>4.2300000000000004</v>
      </c>
      <c r="W874">
        <v>13</v>
      </c>
      <c r="X874">
        <v>7</v>
      </c>
      <c r="Y874" s="8">
        <f t="shared" si="326"/>
        <v>0.53846153846153844</v>
      </c>
      <c r="Z874">
        <v>4</v>
      </c>
      <c r="AA874">
        <v>0</v>
      </c>
      <c r="AB874">
        <v>2</v>
      </c>
      <c r="AC874">
        <v>0</v>
      </c>
      <c r="AD874" s="9">
        <f t="shared" si="327"/>
        <v>0</v>
      </c>
      <c r="AE874">
        <v>0</v>
      </c>
      <c r="AF874">
        <v>0</v>
      </c>
      <c r="AG874" s="3" t="str">
        <f t="shared" si="328"/>
        <v>No</v>
      </c>
      <c r="AH874">
        <v>0</v>
      </c>
      <c r="AI874" s="3" t="str">
        <f t="shared" si="329"/>
        <v>No</v>
      </c>
      <c r="AJ874">
        <v>0</v>
      </c>
      <c r="AK874" s="3" t="str">
        <f t="shared" si="330"/>
        <v>No</v>
      </c>
      <c r="AL874" t="s">
        <v>12024</v>
      </c>
      <c r="AM874" t="s">
        <v>968</v>
      </c>
      <c r="AN874" t="s">
        <v>64</v>
      </c>
      <c r="AO874">
        <v>3</v>
      </c>
      <c r="AP874" s="6" t="s">
        <v>12443</v>
      </c>
      <c r="AQ874">
        <v>1</v>
      </c>
      <c r="AR874">
        <v>0</v>
      </c>
      <c r="AS874" s="3" t="str">
        <f t="shared" si="331"/>
        <v>No</v>
      </c>
      <c r="AT874">
        <v>55</v>
      </c>
      <c r="AU874">
        <v>50</v>
      </c>
      <c r="AV874" t="str">
        <f t="shared" si="332"/>
        <v>No</v>
      </c>
      <c r="AY874" t="s">
        <v>51</v>
      </c>
      <c r="AZ874" s="6" t="s">
        <v>7081</v>
      </c>
      <c r="BA874" t="s">
        <v>7082</v>
      </c>
      <c r="BB874" t="s">
        <v>7083</v>
      </c>
      <c r="BC874" s="3" t="str">
        <f t="shared" si="333"/>
        <v>with rating</v>
      </c>
      <c r="BD874">
        <v>1250</v>
      </c>
      <c r="BE874" s="3">
        <v>0</v>
      </c>
      <c r="BF874" s="8">
        <f t="shared" si="334"/>
        <v>0</v>
      </c>
      <c r="BG874" s="5">
        <f t="shared" si="314"/>
        <v>0</v>
      </c>
      <c r="BH874">
        <v>4.0031999999999996</v>
      </c>
      <c r="BI874" t="s">
        <v>7084</v>
      </c>
      <c r="BJ874">
        <v>0</v>
      </c>
      <c r="BK874" s="3" t="str">
        <f t="shared" si="335"/>
        <v>No</v>
      </c>
      <c r="BM874" t="s">
        <v>7085</v>
      </c>
      <c r="BN874" t="s">
        <v>7086</v>
      </c>
      <c r="BO874" t="s">
        <v>7087</v>
      </c>
      <c r="BP874" t="s">
        <v>58</v>
      </c>
      <c r="BQ874" t="s">
        <v>59</v>
      </c>
      <c r="BR874" t="s">
        <v>12024</v>
      </c>
      <c r="BS874" t="s">
        <v>12530</v>
      </c>
      <c r="BT874" t="s">
        <v>12458</v>
      </c>
      <c r="BU874" t="s">
        <v>12519</v>
      </c>
      <c r="BV874" t="s">
        <v>12459</v>
      </c>
      <c r="BW874" t="s">
        <v>12512</v>
      </c>
      <c r="BX874" t="s">
        <v>12467</v>
      </c>
      <c r="BY874" t="s">
        <v>12473</v>
      </c>
      <c r="BZ874" t="s">
        <v>12501</v>
      </c>
      <c r="CA874" t="s">
        <v>12568</v>
      </c>
      <c r="CB874" t="s">
        <v>14291</v>
      </c>
      <c r="CC874" t="s">
        <v>12518</v>
      </c>
      <c r="CD874" t="s">
        <v>12469</v>
      </c>
      <c r="CE874" t="s">
        <v>12463</v>
      </c>
      <c r="CF874" t="s">
        <v>12466</v>
      </c>
      <c r="CG874" t="s">
        <v>12475</v>
      </c>
    </row>
    <row r="875" spans="1:97" hidden="1" x14ac:dyDescent="0.25">
      <c r="A875">
        <v>874</v>
      </c>
      <c r="B875" t="s">
        <v>7088</v>
      </c>
      <c r="C875" t="s">
        <v>7089</v>
      </c>
      <c r="D875">
        <v>8</v>
      </c>
      <c r="E875">
        <v>47</v>
      </c>
      <c r="F875" t="s">
        <v>45</v>
      </c>
      <c r="G875">
        <v>10000</v>
      </c>
      <c r="H875" s="3">
        <f t="shared" si="312"/>
        <v>80000</v>
      </c>
      <c r="I875" s="3">
        <f t="shared" si="313"/>
        <v>470000</v>
      </c>
      <c r="J875">
        <v>1</v>
      </c>
      <c r="K875" s="3" t="str">
        <f t="shared" si="315"/>
        <v>Yes</v>
      </c>
      <c r="L875" s="3" t="str">
        <f t="shared" si="316"/>
        <v>with rating</v>
      </c>
      <c r="M875" s="3">
        <f t="shared" si="317"/>
        <v>1</v>
      </c>
      <c r="N875" s="3" t="str">
        <f t="shared" si="318"/>
        <v>Above average</v>
      </c>
      <c r="O875" s="3">
        <f t="shared" si="319"/>
        <v>0</v>
      </c>
      <c r="P875" s="3">
        <f t="shared" si="320"/>
        <v>0</v>
      </c>
      <c r="Q875" s="3">
        <f t="shared" si="321"/>
        <v>0</v>
      </c>
      <c r="R875" s="3">
        <f t="shared" si="322"/>
        <v>0</v>
      </c>
      <c r="S875" s="3">
        <f t="shared" si="323"/>
        <v>1</v>
      </c>
      <c r="T875" s="3">
        <f t="shared" si="324"/>
        <v>0</v>
      </c>
      <c r="U875" s="3" t="str">
        <f t="shared" si="325"/>
        <v>Very good</v>
      </c>
      <c r="V875">
        <v>4.21</v>
      </c>
      <c r="W875">
        <v>1631</v>
      </c>
      <c r="X875">
        <v>945</v>
      </c>
      <c r="Y875" s="8">
        <f t="shared" si="326"/>
        <v>0.57939914163090134</v>
      </c>
      <c r="Z875">
        <v>333</v>
      </c>
      <c r="AA875">
        <v>201</v>
      </c>
      <c r="AB875">
        <v>62</v>
      </c>
      <c r="AC875">
        <v>90</v>
      </c>
      <c r="AD875" s="9">
        <f t="shared" si="327"/>
        <v>5.518087063151441E-2</v>
      </c>
      <c r="AE875">
        <v>1</v>
      </c>
      <c r="AF875">
        <v>0</v>
      </c>
      <c r="AG875" s="3" t="str">
        <f t="shared" si="328"/>
        <v>No</v>
      </c>
      <c r="AH875">
        <v>1</v>
      </c>
      <c r="AI875" s="3" t="str">
        <f t="shared" si="329"/>
        <v>Yes</v>
      </c>
      <c r="AJ875">
        <v>0</v>
      </c>
      <c r="AK875" s="3" t="str">
        <f t="shared" si="330"/>
        <v>No</v>
      </c>
      <c r="AL875" t="s">
        <v>7090</v>
      </c>
      <c r="AM875" t="s">
        <v>1732</v>
      </c>
      <c r="AN875" t="s">
        <v>64</v>
      </c>
      <c r="AO875">
        <v>6</v>
      </c>
      <c r="AP875" s="6" t="s">
        <v>12443</v>
      </c>
      <c r="AQ875">
        <v>3</v>
      </c>
      <c r="AR875">
        <v>0</v>
      </c>
      <c r="AS875" s="3" t="str">
        <f t="shared" si="331"/>
        <v>No</v>
      </c>
      <c r="AT875">
        <v>38</v>
      </c>
      <c r="AU875">
        <v>50</v>
      </c>
      <c r="AV875" t="str">
        <f t="shared" si="332"/>
        <v>No</v>
      </c>
      <c r="AY875" t="s">
        <v>51</v>
      </c>
      <c r="AZ875" s="6" t="s">
        <v>7091</v>
      </c>
      <c r="BA875" t="s">
        <v>7092</v>
      </c>
      <c r="BB875" t="s">
        <v>7093</v>
      </c>
      <c r="BC875" s="3" t="str">
        <f t="shared" si="333"/>
        <v>with rating</v>
      </c>
      <c r="BD875">
        <v>1659</v>
      </c>
      <c r="BE875" s="3">
        <v>93</v>
      </c>
      <c r="BF875" s="8">
        <f t="shared" si="334"/>
        <v>0.93</v>
      </c>
      <c r="BG875" s="5">
        <f t="shared" si="314"/>
        <v>1542.87</v>
      </c>
      <c r="BH875">
        <v>4.3218806509945704</v>
      </c>
      <c r="BI875" t="s">
        <v>7094</v>
      </c>
      <c r="BJ875">
        <v>0</v>
      </c>
      <c r="BK875" s="3" t="str">
        <f t="shared" si="335"/>
        <v>No</v>
      </c>
      <c r="BM875" t="s">
        <v>7095</v>
      </c>
      <c r="BN875" t="s">
        <v>7096</v>
      </c>
      <c r="BO875" t="s">
        <v>7097</v>
      </c>
      <c r="BP875" t="s">
        <v>58</v>
      </c>
      <c r="BQ875" t="s">
        <v>59</v>
      </c>
      <c r="BR875" t="s">
        <v>7090</v>
      </c>
      <c r="BS875" t="s">
        <v>12692</v>
      </c>
      <c r="BT875" t="s">
        <v>12458</v>
      </c>
      <c r="BU875" t="s">
        <v>12776</v>
      </c>
      <c r="BV875" t="s">
        <v>12704</v>
      </c>
      <c r="BW875" t="s">
        <v>12471</v>
      </c>
      <c r="BX875" t="s">
        <v>12523</v>
      </c>
      <c r="BY875" t="s">
        <v>12506</v>
      </c>
      <c r="BZ875" t="s">
        <v>13789</v>
      </c>
      <c r="CA875" t="s">
        <v>12812</v>
      </c>
      <c r="CB875" t="s">
        <v>12463</v>
      </c>
      <c r="CC875" t="s">
        <v>12571</v>
      </c>
      <c r="CD875" t="s">
        <v>13056</v>
      </c>
      <c r="CE875" t="s">
        <v>12830</v>
      </c>
      <c r="CF875" t="s">
        <v>14292</v>
      </c>
      <c r="CG875" t="s">
        <v>12777</v>
      </c>
      <c r="CH875" t="s">
        <v>12466</v>
      </c>
      <c r="CI875" t="s">
        <v>12475</v>
      </c>
    </row>
    <row r="876" spans="1:97" hidden="1" x14ac:dyDescent="0.25">
      <c r="A876">
        <v>875</v>
      </c>
      <c r="B876" t="s">
        <v>7098</v>
      </c>
      <c r="C876" t="s">
        <v>7099</v>
      </c>
      <c r="D876">
        <v>5.8</v>
      </c>
      <c r="E876">
        <v>9</v>
      </c>
      <c r="F876" t="s">
        <v>45</v>
      </c>
      <c r="G876">
        <v>1000</v>
      </c>
      <c r="H876" s="3">
        <f t="shared" si="312"/>
        <v>5800</v>
      </c>
      <c r="I876" s="3">
        <f t="shared" si="313"/>
        <v>9000</v>
      </c>
      <c r="J876">
        <v>1</v>
      </c>
      <c r="K876" s="3" t="str">
        <f t="shared" si="315"/>
        <v>Yes</v>
      </c>
      <c r="L876" s="3" t="str">
        <f t="shared" si="316"/>
        <v>with rating</v>
      </c>
      <c r="M876" s="3">
        <f t="shared" si="317"/>
        <v>1</v>
      </c>
      <c r="N876" s="3" t="str">
        <f t="shared" si="318"/>
        <v>Above average</v>
      </c>
      <c r="O876" s="3">
        <f t="shared" si="319"/>
        <v>0</v>
      </c>
      <c r="P876" s="3">
        <f t="shared" si="320"/>
        <v>0</v>
      </c>
      <c r="Q876" s="3">
        <f t="shared" si="321"/>
        <v>0</v>
      </c>
      <c r="R876" s="3">
        <f t="shared" si="322"/>
        <v>0</v>
      </c>
      <c r="S876" s="3">
        <f t="shared" si="323"/>
        <v>1</v>
      </c>
      <c r="T876" s="3">
        <f t="shared" si="324"/>
        <v>0</v>
      </c>
      <c r="U876" s="3" t="str">
        <f t="shared" si="325"/>
        <v>Very good</v>
      </c>
      <c r="V876">
        <v>3.83</v>
      </c>
      <c r="W876">
        <v>52</v>
      </c>
      <c r="X876">
        <v>25</v>
      </c>
      <c r="Y876" s="8">
        <f t="shared" si="326"/>
        <v>0.48076923076923078</v>
      </c>
      <c r="Z876">
        <v>7</v>
      </c>
      <c r="AA876">
        <v>11</v>
      </c>
      <c r="AB876">
        <v>4</v>
      </c>
      <c r="AC876">
        <v>5</v>
      </c>
      <c r="AD876" s="9">
        <f t="shared" si="327"/>
        <v>9.6153846153846159E-2</v>
      </c>
      <c r="AE876">
        <v>0</v>
      </c>
      <c r="AF876">
        <v>0</v>
      </c>
      <c r="AG876" s="3" t="str">
        <f t="shared" si="328"/>
        <v>No</v>
      </c>
      <c r="AH876">
        <v>0</v>
      </c>
      <c r="AI876" s="3" t="str">
        <f t="shared" si="329"/>
        <v>No</v>
      </c>
      <c r="AJ876">
        <v>0</v>
      </c>
      <c r="AK876" s="3" t="str">
        <f t="shared" si="330"/>
        <v>No</v>
      </c>
      <c r="AL876" t="s">
        <v>12025</v>
      </c>
      <c r="AM876" t="s">
        <v>3831</v>
      </c>
      <c r="AN876" t="s">
        <v>64</v>
      </c>
      <c r="AO876">
        <v>4</v>
      </c>
      <c r="AP876" s="6" t="s">
        <v>12443</v>
      </c>
      <c r="AQ876">
        <v>2</v>
      </c>
      <c r="AR876">
        <v>0</v>
      </c>
      <c r="AS876" s="3" t="str">
        <f t="shared" si="331"/>
        <v>No</v>
      </c>
      <c r="AT876">
        <v>43</v>
      </c>
      <c r="AU876">
        <v>50</v>
      </c>
      <c r="AV876" t="str">
        <f t="shared" si="332"/>
        <v>No</v>
      </c>
      <c r="AY876" t="s">
        <v>51</v>
      </c>
      <c r="AZ876" s="6" t="s">
        <v>7101</v>
      </c>
      <c r="BA876" t="s">
        <v>7102</v>
      </c>
      <c r="BB876" t="s">
        <v>7103</v>
      </c>
      <c r="BC876" s="3" t="str">
        <f t="shared" si="333"/>
        <v>with rating</v>
      </c>
      <c r="BD876">
        <v>28295</v>
      </c>
      <c r="BE876" s="3">
        <v>80</v>
      </c>
      <c r="BF876" s="8">
        <f t="shared" si="334"/>
        <v>0.8</v>
      </c>
      <c r="BG876" s="5">
        <f t="shared" si="314"/>
        <v>22636</v>
      </c>
      <c r="BH876">
        <v>3.80996642516345</v>
      </c>
      <c r="BI876" t="s">
        <v>7104</v>
      </c>
      <c r="BJ876">
        <v>0</v>
      </c>
      <c r="BK876" s="3" t="str">
        <f t="shared" si="335"/>
        <v>No</v>
      </c>
      <c r="BM876" t="s">
        <v>7105</v>
      </c>
      <c r="BN876" t="s">
        <v>7106</v>
      </c>
      <c r="BO876" t="s">
        <v>7107</v>
      </c>
      <c r="BP876" t="s">
        <v>58</v>
      </c>
      <c r="BQ876" t="s">
        <v>59</v>
      </c>
      <c r="BR876" t="s">
        <v>12025</v>
      </c>
      <c r="BS876" t="s">
        <v>12458</v>
      </c>
      <c r="BT876" t="s">
        <v>12519</v>
      </c>
      <c r="BU876" t="s">
        <v>12467</v>
      </c>
      <c r="BV876" t="s">
        <v>13069</v>
      </c>
      <c r="BW876" t="s">
        <v>12501</v>
      </c>
      <c r="BX876" t="s">
        <v>12735</v>
      </c>
      <c r="BY876" t="s">
        <v>12463</v>
      </c>
      <c r="BZ876" t="s">
        <v>13071</v>
      </c>
      <c r="CA876" t="s">
        <v>12650</v>
      </c>
      <c r="CB876" t="s">
        <v>12505</v>
      </c>
      <c r="CC876" t="s">
        <v>12977</v>
      </c>
      <c r="CD876" t="s">
        <v>12979</v>
      </c>
      <c r="CE876" t="s">
        <v>12493</v>
      </c>
      <c r="CF876" t="s">
        <v>13072</v>
      </c>
      <c r="CG876" t="s">
        <v>12459</v>
      </c>
      <c r="CH876" t="s">
        <v>12581</v>
      </c>
      <c r="CI876" t="s">
        <v>12475</v>
      </c>
    </row>
    <row r="877" spans="1:97" hidden="1" x14ac:dyDescent="0.25">
      <c r="A877">
        <v>876</v>
      </c>
      <c r="B877" t="s">
        <v>7108</v>
      </c>
      <c r="C877" t="s">
        <v>12026</v>
      </c>
      <c r="D877">
        <v>7</v>
      </c>
      <c r="E877">
        <v>6</v>
      </c>
      <c r="F877" t="s">
        <v>45</v>
      </c>
      <c r="G877">
        <v>50000</v>
      </c>
      <c r="H877" s="3">
        <f t="shared" si="312"/>
        <v>350000</v>
      </c>
      <c r="I877" s="3">
        <f t="shared" si="313"/>
        <v>300000</v>
      </c>
      <c r="J877">
        <v>0</v>
      </c>
      <c r="K877" s="3" t="str">
        <f t="shared" si="315"/>
        <v>No</v>
      </c>
      <c r="L877" s="3" t="str">
        <f t="shared" si="316"/>
        <v>with rating</v>
      </c>
      <c r="M877" s="3">
        <f t="shared" si="317"/>
        <v>1</v>
      </c>
      <c r="N877" s="3" t="str">
        <f t="shared" si="318"/>
        <v>Above average</v>
      </c>
      <c r="O877" s="3">
        <f t="shared" si="319"/>
        <v>0</v>
      </c>
      <c r="P877" s="3">
        <f t="shared" si="320"/>
        <v>0</v>
      </c>
      <c r="Q877" s="3">
        <f t="shared" si="321"/>
        <v>0</v>
      </c>
      <c r="R877" s="3">
        <f t="shared" si="322"/>
        <v>0</v>
      </c>
      <c r="S877" s="3">
        <f t="shared" si="323"/>
        <v>1</v>
      </c>
      <c r="T877" s="3">
        <f t="shared" si="324"/>
        <v>0</v>
      </c>
      <c r="U877" s="3" t="str">
        <f t="shared" si="325"/>
        <v>Very good</v>
      </c>
      <c r="V877">
        <v>4.12</v>
      </c>
      <c r="W877">
        <v>9207</v>
      </c>
      <c r="X877">
        <v>5077</v>
      </c>
      <c r="Y877" s="8">
        <f t="shared" si="326"/>
        <v>0.55142826110568044</v>
      </c>
      <c r="Z877">
        <v>1860</v>
      </c>
      <c r="AA877">
        <v>1185</v>
      </c>
      <c r="AB877">
        <v>467</v>
      </c>
      <c r="AC877">
        <v>618</v>
      </c>
      <c r="AD877" s="9">
        <f t="shared" si="327"/>
        <v>6.7122841316389709E-2</v>
      </c>
      <c r="AE877">
        <v>0</v>
      </c>
      <c r="AF877">
        <v>0</v>
      </c>
      <c r="AG877" s="3" t="str">
        <f t="shared" si="328"/>
        <v>No</v>
      </c>
      <c r="AH877">
        <v>0</v>
      </c>
      <c r="AI877" s="3" t="str">
        <f t="shared" si="329"/>
        <v>No</v>
      </c>
      <c r="AJ877">
        <v>0</v>
      </c>
      <c r="AK877" s="3" t="str">
        <f t="shared" si="330"/>
        <v>No</v>
      </c>
      <c r="AL877" t="s">
        <v>12027</v>
      </c>
      <c r="AM877" t="s">
        <v>85</v>
      </c>
      <c r="AN877" t="s">
        <v>48</v>
      </c>
      <c r="AO877">
        <v>6</v>
      </c>
      <c r="AP877" s="6" t="s">
        <v>12443</v>
      </c>
      <c r="AQ877">
        <v>2</v>
      </c>
      <c r="AR877">
        <v>0</v>
      </c>
      <c r="AS877" s="3" t="str">
        <f t="shared" si="331"/>
        <v>No</v>
      </c>
      <c r="AT877">
        <v>18</v>
      </c>
      <c r="AU877">
        <v>50</v>
      </c>
      <c r="AV877" t="str">
        <f t="shared" si="332"/>
        <v>Yes</v>
      </c>
      <c r="AW877">
        <v>1</v>
      </c>
      <c r="AX877" t="s">
        <v>12445</v>
      </c>
      <c r="AY877" t="s">
        <v>51</v>
      </c>
      <c r="AZ877" s="6" t="s">
        <v>2263</v>
      </c>
      <c r="BA877" t="s">
        <v>2263</v>
      </c>
      <c r="BB877" t="s">
        <v>2264</v>
      </c>
      <c r="BC877" s="3" t="str">
        <f t="shared" si="333"/>
        <v>with rating</v>
      </c>
      <c r="BD877">
        <v>15538</v>
      </c>
      <c r="BE877" s="3">
        <v>89</v>
      </c>
      <c r="BF877" s="8">
        <f t="shared" si="334"/>
        <v>0.89</v>
      </c>
      <c r="BG877" s="5">
        <f t="shared" si="314"/>
        <v>13828.82</v>
      </c>
      <c r="BH877">
        <v>4.1561977088428304</v>
      </c>
      <c r="BI877" t="s">
        <v>2265</v>
      </c>
      <c r="BJ877">
        <v>0</v>
      </c>
      <c r="BK877" s="3" t="str">
        <f t="shared" si="335"/>
        <v>No</v>
      </c>
      <c r="BM877" t="s">
        <v>7111</v>
      </c>
      <c r="BN877" t="s">
        <v>7112</v>
      </c>
      <c r="BO877" t="s">
        <v>7113</v>
      </c>
      <c r="BP877" t="s">
        <v>58</v>
      </c>
      <c r="BQ877" t="s">
        <v>59</v>
      </c>
      <c r="BR877" t="s">
        <v>12027</v>
      </c>
      <c r="BS877" t="s">
        <v>12526</v>
      </c>
      <c r="BT877" t="s">
        <v>12573</v>
      </c>
      <c r="BU877" t="s">
        <v>12519</v>
      </c>
      <c r="BV877" t="s">
        <v>12827</v>
      </c>
      <c r="BW877" t="s">
        <v>12458</v>
      </c>
      <c r="BX877" t="s">
        <v>12589</v>
      </c>
      <c r="BY877" t="s">
        <v>12576</v>
      </c>
      <c r="BZ877" t="s">
        <v>12605</v>
      </c>
      <c r="CA877" t="s">
        <v>12518</v>
      </c>
      <c r="CB877" t="s">
        <v>12459</v>
      </c>
      <c r="CC877" t="s">
        <v>12930</v>
      </c>
      <c r="CD877" t="s">
        <v>12493</v>
      </c>
      <c r="CE877" t="s">
        <v>12530</v>
      </c>
      <c r="CF877" t="s">
        <v>12582</v>
      </c>
      <c r="CG877" t="s">
        <v>12466</v>
      </c>
      <c r="CH877" t="s">
        <v>12475</v>
      </c>
      <c r="CI877" t="s">
        <v>13907</v>
      </c>
      <c r="CJ877" t="s">
        <v>12510</v>
      </c>
      <c r="CK877" t="s">
        <v>13278</v>
      </c>
      <c r="CL877" t="s">
        <v>12674</v>
      </c>
      <c r="CM877" t="s">
        <v>12467</v>
      </c>
      <c r="CN877" t="s">
        <v>12473</v>
      </c>
      <c r="CO877" t="s">
        <v>12463</v>
      </c>
      <c r="CP877" t="s">
        <v>12568</v>
      </c>
      <c r="CQ877" t="s">
        <v>12492</v>
      </c>
      <c r="CR877" t="s">
        <v>12609</v>
      </c>
      <c r="CS877" t="s">
        <v>12628</v>
      </c>
    </row>
    <row r="878" spans="1:97" hidden="1" x14ac:dyDescent="0.25">
      <c r="A878">
        <v>877</v>
      </c>
      <c r="B878" t="s">
        <v>7114</v>
      </c>
      <c r="C878" t="s">
        <v>7115</v>
      </c>
      <c r="D878">
        <v>3.66</v>
      </c>
      <c r="E878">
        <v>26</v>
      </c>
      <c r="F878" t="s">
        <v>45</v>
      </c>
      <c r="G878">
        <v>100</v>
      </c>
      <c r="H878" s="3">
        <f t="shared" si="312"/>
        <v>366</v>
      </c>
      <c r="I878" s="3">
        <f t="shared" si="313"/>
        <v>2600</v>
      </c>
      <c r="J878">
        <v>1</v>
      </c>
      <c r="K878" s="3" t="str">
        <f t="shared" si="315"/>
        <v>Yes</v>
      </c>
      <c r="L878" s="3" t="str">
        <f t="shared" si="316"/>
        <v>with rating</v>
      </c>
      <c r="M878" s="3">
        <f t="shared" si="317"/>
        <v>1</v>
      </c>
      <c r="N878" s="3" t="str">
        <f t="shared" si="318"/>
        <v>Below average</v>
      </c>
      <c r="O878" s="3">
        <f t="shared" si="319"/>
        <v>0</v>
      </c>
      <c r="P878" s="3">
        <f t="shared" si="320"/>
        <v>0</v>
      </c>
      <c r="Q878" s="3">
        <f t="shared" si="321"/>
        <v>0</v>
      </c>
      <c r="R878" s="3">
        <f t="shared" si="322"/>
        <v>1</v>
      </c>
      <c r="S878" s="3">
        <f t="shared" si="323"/>
        <v>0</v>
      </c>
      <c r="T878" s="3">
        <f t="shared" si="324"/>
        <v>0</v>
      </c>
      <c r="U878" s="3" t="str">
        <f t="shared" si="325"/>
        <v>Good</v>
      </c>
      <c r="V878">
        <v>3.2</v>
      </c>
      <c r="W878">
        <v>10</v>
      </c>
      <c r="X878">
        <v>4</v>
      </c>
      <c r="Y878" s="8">
        <f t="shared" si="326"/>
        <v>0.4</v>
      </c>
      <c r="Z878">
        <v>2</v>
      </c>
      <c r="AA878">
        <v>0</v>
      </c>
      <c r="AB878">
        <v>0</v>
      </c>
      <c r="AC878">
        <v>4</v>
      </c>
      <c r="AD878" s="9">
        <f t="shared" si="327"/>
        <v>0.4</v>
      </c>
      <c r="AE878">
        <v>0</v>
      </c>
      <c r="AF878">
        <v>0</v>
      </c>
      <c r="AG878" s="3" t="str">
        <f t="shared" si="328"/>
        <v>No</v>
      </c>
      <c r="AH878">
        <v>0</v>
      </c>
      <c r="AI878" s="3" t="str">
        <f t="shared" si="329"/>
        <v>No</v>
      </c>
      <c r="AJ878">
        <v>0</v>
      </c>
      <c r="AK878" s="3" t="str">
        <f t="shared" si="330"/>
        <v>No</v>
      </c>
      <c r="AL878" t="s">
        <v>7116</v>
      </c>
      <c r="AM878" t="s">
        <v>63</v>
      </c>
      <c r="AN878" t="s">
        <v>7117</v>
      </c>
      <c r="AO878">
        <v>50</v>
      </c>
      <c r="AP878" s="6" t="s">
        <v>12443</v>
      </c>
      <c r="AQ878">
        <v>1</v>
      </c>
      <c r="AR878">
        <v>0</v>
      </c>
      <c r="AS878" s="3" t="str">
        <f t="shared" si="331"/>
        <v>No</v>
      </c>
      <c r="AT878">
        <v>140</v>
      </c>
      <c r="AU878">
        <v>50</v>
      </c>
      <c r="AV878" t="str">
        <f t="shared" si="332"/>
        <v>No</v>
      </c>
      <c r="AY878" t="s">
        <v>51</v>
      </c>
      <c r="AZ878" s="6" t="s">
        <v>7118</v>
      </c>
      <c r="BA878" t="s">
        <v>7119</v>
      </c>
      <c r="BB878" t="s">
        <v>7120</v>
      </c>
      <c r="BC878" s="3" t="str">
        <f t="shared" si="333"/>
        <v>with rating</v>
      </c>
      <c r="BD878">
        <v>269</v>
      </c>
      <c r="BE878" s="3">
        <v>0</v>
      </c>
      <c r="BF878" s="8">
        <f t="shared" si="334"/>
        <v>0</v>
      </c>
      <c r="BG878" s="5">
        <f t="shared" si="314"/>
        <v>0</v>
      </c>
      <c r="BH878">
        <v>3.3382899628252698</v>
      </c>
      <c r="BI878" t="s">
        <v>7121</v>
      </c>
      <c r="BJ878">
        <v>0</v>
      </c>
      <c r="BK878" s="3" t="str">
        <f t="shared" si="335"/>
        <v>No</v>
      </c>
      <c r="BM878" t="s">
        <v>7122</v>
      </c>
      <c r="BN878" t="s">
        <v>7123</v>
      </c>
      <c r="BO878" t="s">
        <v>7124</v>
      </c>
      <c r="BP878" t="s">
        <v>58</v>
      </c>
      <c r="BQ878" t="s">
        <v>59</v>
      </c>
      <c r="BR878" t="s">
        <v>7116</v>
      </c>
      <c r="BS878" t="s">
        <v>12458</v>
      </c>
      <c r="BT878" t="s">
        <v>13414</v>
      </c>
      <c r="BU878" t="s">
        <v>14209</v>
      </c>
      <c r="BV878" t="s">
        <v>14293</v>
      </c>
      <c r="BW878" t="s">
        <v>14294</v>
      </c>
      <c r="BX878" t="s">
        <v>13412</v>
      </c>
      <c r="BY878" t="s">
        <v>14295</v>
      </c>
      <c r="BZ878" t="s">
        <v>13396</v>
      </c>
      <c r="CA878" t="s">
        <v>12878</v>
      </c>
      <c r="CB878" t="s">
        <v>14296</v>
      </c>
      <c r="CC878" t="s">
        <v>14297</v>
      </c>
      <c r="CD878" t="s">
        <v>14298</v>
      </c>
      <c r="CE878" t="s">
        <v>12490</v>
      </c>
      <c r="CF878" t="s">
        <v>14299</v>
      </c>
      <c r="CG878" t="s">
        <v>14300</v>
      </c>
      <c r="CH878" t="s">
        <v>14301</v>
      </c>
      <c r="CI878" t="s">
        <v>13411</v>
      </c>
      <c r="CJ878" t="s">
        <v>13421</v>
      </c>
    </row>
    <row r="879" spans="1:97" hidden="1" x14ac:dyDescent="0.25">
      <c r="A879">
        <v>878</v>
      </c>
      <c r="B879" t="s">
        <v>12028</v>
      </c>
      <c r="C879" t="s">
        <v>12029</v>
      </c>
      <c r="D879">
        <v>3.83</v>
      </c>
      <c r="E879">
        <v>4</v>
      </c>
      <c r="F879" t="s">
        <v>45</v>
      </c>
      <c r="G879">
        <v>5000</v>
      </c>
      <c r="H879" s="3">
        <f t="shared" si="312"/>
        <v>19150</v>
      </c>
      <c r="I879" s="3">
        <f t="shared" si="313"/>
        <v>20000</v>
      </c>
      <c r="J879">
        <v>1</v>
      </c>
      <c r="K879" s="3" t="str">
        <f t="shared" si="315"/>
        <v>Yes</v>
      </c>
      <c r="L879" s="3" t="str">
        <f t="shared" si="316"/>
        <v>with rating</v>
      </c>
      <c r="M879" s="3">
        <f t="shared" si="317"/>
        <v>1</v>
      </c>
      <c r="N879" s="3" t="str">
        <f t="shared" si="318"/>
        <v>Below average</v>
      </c>
      <c r="O879" s="3">
        <f t="shared" si="319"/>
        <v>0</v>
      </c>
      <c r="P879" s="3">
        <f t="shared" si="320"/>
        <v>0</v>
      </c>
      <c r="Q879" s="3">
        <f t="shared" si="321"/>
        <v>0</v>
      </c>
      <c r="R879" s="3">
        <f t="shared" si="322"/>
        <v>0</v>
      </c>
      <c r="S879" s="3">
        <f t="shared" si="323"/>
        <v>1</v>
      </c>
      <c r="T879" s="3">
        <f t="shared" si="324"/>
        <v>0</v>
      </c>
      <c r="U879" s="3" t="str">
        <f t="shared" si="325"/>
        <v>Very good</v>
      </c>
      <c r="V879">
        <v>3.76</v>
      </c>
      <c r="W879">
        <v>337</v>
      </c>
      <c r="X879">
        <v>163</v>
      </c>
      <c r="Y879" s="8">
        <f t="shared" si="326"/>
        <v>0.48367952522255192</v>
      </c>
      <c r="Z879">
        <v>48</v>
      </c>
      <c r="AA879">
        <v>54</v>
      </c>
      <c r="AB879">
        <v>27</v>
      </c>
      <c r="AC879">
        <v>45</v>
      </c>
      <c r="AD879" s="9">
        <f t="shared" si="327"/>
        <v>0.13353115727002968</v>
      </c>
      <c r="AE879">
        <v>0</v>
      </c>
      <c r="AF879">
        <v>0</v>
      </c>
      <c r="AG879" s="3" t="str">
        <f t="shared" si="328"/>
        <v>No</v>
      </c>
      <c r="AH879">
        <v>0</v>
      </c>
      <c r="AI879" s="3" t="str">
        <f t="shared" si="329"/>
        <v>No</v>
      </c>
      <c r="AJ879">
        <v>0</v>
      </c>
      <c r="AK879" s="3" t="str">
        <f t="shared" si="330"/>
        <v>No</v>
      </c>
      <c r="AL879" t="s">
        <v>12030</v>
      </c>
      <c r="AM879" t="s">
        <v>85</v>
      </c>
      <c r="AN879" t="s">
        <v>96</v>
      </c>
      <c r="AO879">
        <v>50</v>
      </c>
      <c r="AP879" s="6" t="s">
        <v>12443</v>
      </c>
      <c r="AQ879">
        <v>1</v>
      </c>
      <c r="AR879">
        <v>0</v>
      </c>
      <c r="AS879" s="3" t="str">
        <f t="shared" si="331"/>
        <v>No</v>
      </c>
      <c r="AT879">
        <v>42</v>
      </c>
      <c r="AU879">
        <v>50</v>
      </c>
      <c r="AV879" t="str">
        <f t="shared" si="332"/>
        <v>No</v>
      </c>
      <c r="AY879" t="s">
        <v>51</v>
      </c>
      <c r="AZ879" s="6" t="s">
        <v>1045</v>
      </c>
      <c r="BA879" t="s">
        <v>1046</v>
      </c>
      <c r="BB879" t="s">
        <v>7128</v>
      </c>
      <c r="BC879" s="3" t="str">
        <f t="shared" si="333"/>
        <v>with rating</v>
      </c>
      <c r="BD879">
        <v>99283</v>
      </c>
      <c r="BE879" s="3">
        <v>91</v>
      </c>
      <c r="BF879" s="8">
        <f t="shared" si="334"/>
        <v>0.91</v>
      </c>
      <c r="BG879" s="5">
        <f t="shared" si="314"/>
        <v>90347.53</v>
      </c>
      <c r="BH879">
        <v>4.28559773576543</v>
      </c>
      <c r="BI879" t="s">
        <v>1048</v>
      </c>
      <c r="BJ879">
        <v>0</v>
      </c>
      <c r="BK879" s="3" t="str">
        <f t="shared" si="335"/>
        <v>No</v>
      </c>
      <c r="BM879" t="s">
        <v>7129</v>
      </c>
      <c r="BN879" t="s">
        <v>7130</v>
      </c>
      <c r="BO879" t="s">
        <v>7131</v>
      </c>
      <c r="BP879" t="s">
        <v>58</v>
      </c>
      <c r="BQ879" t="s">
        <v>59</v>
      </c>
      <c r="BR879" t="s">
        <v>12030</v>
      </c>
      <c r="BS879" t="s">
        <v>12965</v>
      </c>
      <c r="BT879" t="s">
        <v>13042</v>
      </c>
      <c r="BU879" t="s">
        <v>12873</v>
      </c>
      <c r="BV879" t="s">
        <v>14302</v>
      </c>
      <c r="BW879" t="s">
        <v>12523</v>
      </c>
      <c r="BX879" t="s">
        <v>14046</v>
      </c>
      <c r="BY879" t="s">
        <v>13261</v>
      </c>
      <c r="BZ879" t="s">
        <v>13454</v>
      </c>
      <c r="CA879" t="s">
        <v>12463</v>
      </c>
      <c r="CB879" t="s">
        <v>12519</v>
      </c>
      <c r="CC879" t="s">
        <v>14303</v>
      </c>
      <c r="CD879" t="s">
        <v>12475</v>
      </c>
      <c r="CE879" t="s">
        <v>12614</v>
      </c>
    </row>
    <row r="880" spans="1:97" hidden="1" x14ac:dyDescent="0.25">
      <c r="A880">
        <v>879</v>
      </c>
      <c r="B880" t="s">
        <v>7132</v>
      </c>
      <c r="C880" t="s">
        <v>12031</v>
      </c>
      <c r="D880">
        <v>13</v>
      </c>
      <c r="E880">
        <v>84</v>
      </c>
      <c r="F880" t="s">
        <v>45</v>
      </c>
      <c r="G880">
        <v>10000</v>
      </c>
      <c r="H880" s="3">
        <f t="shared" si="312"/>
        <v>130000</v>
      </c>
      <c r="I880" s="3">
        <f t="shared" si="313"/>
        <v>840000</v>
      </c>
      <c r="J880">
        <v>1</v>
      </c>
      <c r="K880" s="3" t="str">
        <f t="shared" si="315"/>
        <v>Yes</v>
      </c>
      <c r="L880" s="3" t="str">
        <f t="shared" si="316"/>
        <v>with rating</v>
      </c>
      <c r="M880" s="3">
        <f t="shared" si="317"/>
        <v>1</v>
      </c>
      <c r="N880" s="3" t="str">
        <f t="shared" si="318"/>
        <v>Above average</v>
      </c>
      <c r="O880" s="3">
        <f t="shared" si="319"/>
        <v>0</v>
      </c>
      <c r="P880" s="3">
        <f t="shared" si="320"/>
        <v>0</v>
      </c>
      <c r="Q880" s="3">
        <f t="shared" si="321"/>
        <v>0</v>
      </c>
      <c r="R880" s="3">
        <f t="shared" si="322"/>
        <v>0</v>
      </c>
      <c r="S880" s="3">
        <f t="shared" si="323"/>
        <v>1</v>
      </c>
      <c r="T880" s="3">
        <f t="shared" si="324"/>
        <v>0</v>
      </c>
      <c r="U880" s="3" t="str">
        <f t="shared" si="325"/>
        <v>Very good</v>
      </c>
      <c r="V880">
        <v>4.3600000000000003</v>
      </c>
      <c r="W880">
        <v>2592</v>
      </c>
      <c r="X880">
        <v>1632</v>
      </c>
      <c r="Y880" s="8">
        <f t="shared" si="326"/>
        <v>0.62962962962962965</v>
      </c>
      <c r="Z880">
        <v>531</v>
      </c>
      <c r="AA880">
        <v>260</v>
      </c>
      <c r="AB880">
        <v>68</v>
      </c>
      <c r="AC880">
        <v>101</v>
      </c>
      <c r="AD880" s="9">
        <f t="shared" si="327"/>
        <v>3.8966049382716049E-2</v>
      </c>
      <c r="AE880">
        <v>1</v>
      </c>
      <c r="AF880">
        <v>0</v>
      </c>
      <c r="AG880" s="3" t="str">
        <f t="shared" si="328"/>
        <v>No</v>
      </c>
      <c r="AH880">
        <v>1</v>
      </c>
      <c r="AI880" s="3" t="str">
        <f t="shared" si="329"/>
        <v>Yes</v>
      </c>
      <c r="AJ880">
        <v>0</v>
      </c>
      <c r="AK880" s="3" t="str">
        <f t="shared" si="330"/>
        <v>No</v>
      </c>
      <c r="AL880" t="s">
        <v>12032</v>
      </c>
      <c r="AM880" t="s">
        <v>85</v>
      </c>
      <c r="AN880" t="s">
        <v>96</v>
      </c>
      <c r="AO880">
        <v>50</v>
      </c>
      <c r="AP880" s="6" t="s">
        <v>12443</v>
      </c>
      <c r="AQ880">
        <v>3</v>
      </c>
      <c r="AR880">
        <v>0</v>
      </c>
      <c r="AS880" s="3" t="str">
        <f t="shared" si="331"/>
        <v>No</v>
      </c>
      <c r="AT880">
        <v>33</v>
      </c>
      <c r="AU880">
        <v>50</v>
      </c>
      <c r="AV880" t="str">
        <f t="shared" si="332"/>
        <v>No</v>
      </c>
      <c r="AY880" t="s">
        <v>51</v>
      </c>
      <c r="AZ880" s="6" t="s">
        <v>7135</v>
      </c>
      <c r="BA880" t="s">
        <v>7136</v>
      </c>
      <c r="BB880" t="s">
        <v>7137</v>
      </c>
      <c r="BC880" s="3" t="str">
        <f t="shared" si="333"/>
        <v>with rating</v>
      </c>
      <c r="BD880">
        <v>23719</v>
      </c>
      <c r="BE880" s="3">
        <v>91</v>
      </c>
      <c r="BF880" s="8">
        <f t="shared" si="334"/>
        <v>0.91</v>
      </c>
      <c r="BG880" s="5">
        <f t="shared" si="314"/>
        <v>21584.29</v>
      </c>
      <c r="BH880">
        <v>4.3010666554239201</v>
      </c>
      <c r="BI880" t="s">
        <v>7138</v>
      </c>
      <c r="BJ880">
        <v>1</v>
      </c>
      <c r="BK880" s="3" t="str">
        <f t="shared" si="335"/>
        <v>Yes</v>
      </c>
      <c r="BL880" t="s">
        <v>7139</v>
      </c>
      <c r="BM880" t="s">
        <v>7140</v>
      </c>
      <c r="BN880" t="s">
        <v>7141</v>
      </c>
      <c r="BO880" t="s">
        <v>7142</v>
      </c>
      <c r="BP880" t="s">
        <v>58</v>
      </c>
      <c r="BQ880" t="s">
        <v>59</v>
      </c>
      <c r="BR880" t="s">
        <v>12032</v>
      </c>
      <c r="BS880" t="s">
        <v>14304</v>
      </c>
      <c r="BT880" t="s">
        <v>12519</v>
      </c>
      <c r="BU880" t="s">
        <v>12614</v>
      </c>
      <c r="BV880" t="s">
        <v>14305</v>
      </c>
      <c r="BW880" t="s">
        <v>13145</v>
      </c>
      <c r="BX880" t="s">
        <v>13222</v>
      </c>
      <c r="BY880" t="s">
        <v>13565</v>
      </c>
      <c r="BZ880" t="s">
        <v>12508</v>
      </c>
      <c r="CA880" t="s">
        <v>12610</v>
      </c>
      <c r="CB880" t="s">
        <v>12611</v>
      </c>
      <c r="CC880" t="s">
        <v>12827</v>
      </c>
      <c r="CD880" t="s">
        <v>12647</v>
      </c>
      <c r="CE880" t="s">
        <v>12613</v>
      </c>
      <c r="CF880" t="s">
        <v>12459</v>
      </c>
      <c r="CG880" t="s">
        <v>12458</v>
      </c>
      <c r="CH880" t="s">
        <v>14306</v>
      </c>
      <c r="CI880" t="s">
        <v>12850</v>
      </c>
      <c r="CJ880" t="s">
        <v>13048</v>
      </c>
      <c r="CK880" t="s">
        <v>12502</v>
      </c>
      <c r="CL880" t="s">
        <v>12463</v>
      </c>
      <c r="CM880" t="s">
        <v>12475</v>
      </c>
    </row>
    <row r="881" spans="1:94" hidden="1" x14ac:dyDescent="0.25">
      <c r="A881">
        <v>880</v>
      </c>
      <c r="B881" t="s">
        <v>7143</v>
      </c>
      <c r="C881" t="s">
        <v>7144</v>
      </c>
      <c r="D881">
        <v>6</v>
      </c>
      <c r="E881">
        <v>17</v>
      </c>
      <c r="F881" t="s">
        <v>45</v>
      </c>
      <c r="G881">
        <v>5000</v>
      </c>
      <c r="H881" s="3">
        <f t="shared" si="312"/>
        <v>30000</v>
      </c>
      <c r="I881" s="3">
        <f t="shared" si="313"/>
        <v>85000</v>
      </c>
      <c r="J881">
        <v>1</v>
      </c>
      <c r="K881" s="3" t="str">
        <f t="shared" si="315"/>
        <v>Yes</v>
      </c>
      <c r="L881" s="3" t="str">
        <f t="shared" si="316"/>
        <v>with rating</v>
      </c>
      <c r="M881" s="3">
        <f t="shared" si="317"/>
        <v>1</v>
      </c>
      <c r="N881" s="3" t="str">
        <f t="shared" si="318"/>
        <v>Above average</v>
      </c>
      <c r="O881" s="3">
        <f t="shared" si="319"/>
        <v>0</v>
      </c>
      <c r="P881" s="3">
        <f t="shared" si="320"/>
        <v>0</v>
      </c>
      <c r="Q881" s="3">
        <f t="shared" si="321"/>
        <v>0</v>
      </c>
      <c r="R881" s="3">
        <f t="shared" si="322"/>
        <v>0</v>
      </c>
      <c r="S881" s="3">
        <f t="shared" si="323"/>
        <v>1</v>
      </c>
      <c r="T881" s="3">
        <f t="shared" si="324"/>
        <v>0</v>
      </c>
      <c r="U881" s="3" t="str">
        <f t="shared" si="325"/>
        <v>Very good</v>
      </c>
      <c r="V881">
        <v>3.85</v>
      </c>
      <c r="W881">
        <v>817</v>
      </c>
      <c r="X881">
        <v>384</v>
      </c>
      <c r="Y881" s="8">
        <f t="shared" si="326"/>
        <v>0.4700122399020808</v>
      </c>
      <c r="Z881">
        <v>160</v>
      </c>
      <c r="AA881">
        <v>125</v>
      </c>
      <c r="AB881">
        <v>59</v>
      </c>
      <c r="AC881">
        <v>89</v>
      </c>
      <c r="AD881" s="9">
        <f t="shared" si="327"/>
        <v>0.10893512851897184</v>
      </c>
      <c r="AE881">
        <v>0</v>
      </c>
      <c r="AF881">
        <v>0</v>
      </c>
      <c r="AG881" s="3" t="str">
        <f t="shared" si="328"/>
        <v>No</v>
      </c>
      <c r="AH881">
        <v>0</v>
      </c>
      <c r="AI881" s="3" t="str">
        <f t="shared" si="329"/>
        <v>No</v>
      </c>
      <c r="AJ881">
        <v>0</v>
      </c>
      <c r="AK881" s="3" t="str">
        <f t="shared" si="330"/>
        <v>No</v>
      </c>
      <c r="AL881" t="s">
        <v>12033</v>
      </c>
      <c r="AM881" t="s">
        <v>129</v>
      </c>
      <c r="AN881" t="s">
        <v>162</v>
      </c>
      <c r="AO881">
        <v>1</v>
      </c>
      <c r="AP881" s="6" t="s">
        <v>12443</v>
      </c>
      <c r="AQ881">
        <v>2</v>
      </c>
      <c r="AR881">
        <v>0</v>
      </c>
      <c r="AS881" s="3" t="str">
        <f t="shared" si="331"/>
        <v>No</v>
      </c>
      <c r="AT881">
        <v>41</v>
      </c>
      <c r="AU881">
        <v>50</v>
      </c>
      <c r="AV881" t="str">
        <f t="shared" si="332"/>
        <v>No</v>
      </c>
      <c r="AY881" t="s">
        <v>51</v>
      </c>
      <c r="AZ881" s="6" t="s">
        <v>6918</v>
      </c>
      <c r="BA881" t="s">
        <v>6919</v>
      </c>
      <c r="BB881" t="s">
        <v>6920</v>
      </c>
      <c r="BC881" s="3" t="str">
        <f t="shared" si="333"/>
        <v>with rating</v>
      </c>
      <c r="BD881">
        <v>50864</v>
      </c>
      <c r="BE881" s="3">
        <v>87</v>
      </c>
      <c r="BF881" s="8">
        <f t="shared" si="334"/>
        <v>0.87</v>
      </c>
      <c r="BG881" s="5">
        <f t="shared" si="314"/>
        <v>44251.68</v>
      </c>
      <c r="BH881">
        <v>4.07964375589808</v>
      </c>
      <c r="BI881" t="s">
        <v>6921</v>
      </c>
      <c r="BJ881">
        <v>1</v>
      </c>
      <c r="BK881" s="3" t="str">
        <f t="shared" si="335"/>
        <v>Yes</v>
      </c>
      <c r="BL881" t="s">
        <v>6922</v>
      </c>
      <c r="BM881" t="s">
        <v>7146</v>
      </c>
      <c r="BN881" t="s">
        <v>7147</v>
      </c>
      <c r="BO881" t="s">
        <v>7148</v>
      </c>
      <c r="BP881" t="s">
        <v>58</v>
      </c>
      <c r="BQ881" t="s">
        <v>59</v>
      </c>
      <c r="BR881" t="s">
        <v>12033</v>
      </c>
      <c r="BS881" t="s">
        <v>12530</v>
      </c>
      <c r="BT881" t="s">
        <v>12458</v>
      </c>
      <c r="BU881" t="s">
        <v>12573</v>
      </c>
      <c r="BV881" t="s">
        <v>12519</v>
      </c>
      <c r="BW881" t="s">
        <v>12718</v>
      </c>
      <c r="BX881" t="s">
        <v>12586</v>
      </c>
      <c r="BY881" t="s">
        <v>12473</v>
      </c>
      <c r="BZ881" t="s">
        <v>12576</v>
      </c>
      <c r="CA881" t="s">
        <v>12466</v>
      </c>
      <c r="CB881" t="s">
        <v>12463</v>
      </c>
      <c r="CC881" t="s">
        <v>12961</v>
      </c>
      <c r="CD881" t="s">
        <v>12477</v>
      </c>
      <c r="CE881" t="s">
        <v>12492</v>
      </c>
      <c r="CF881" t="s">
        <v>12514</v>
      </c>
      <c r="CG881" t="s">
        <v>12691</v>
      </c>
      <c r="CH881" t="s">
        <v>12632</v>
      </c>
    </row>
    <row r="882" spans="1:94" hidden="1" x14ac:dyDescent="0.25">
      <c r="A882">
        <v>881</v>
      </c>
      <c r="B882" t="s">
        <v>7149</v>
      </c>
      <c r="C882" t="s">
        <v>7150</v>
      </c>
      <c r="D882">
        <v>15</v>
      </c>
      <c r="E882">
        <v>59</v>
      </c>
      <c r="F882" t="s">
        <v>45</v>
      </c>
      <c r="G882">
        <v>100</v>
      </c>
      <c r="H882" s="3">
        <f t="shared" si="312"/>
        <v>1500</v>
      </c>
      <c r="I882" s="3">
        <f t="shared" si="313"/>
        <v>5900</v>
      </c>
      <c r="J882">
        <v>0</v>
      </c>
      <c r="K882" s="3" t="str">
        <f t="shared" si="315"/>
        <v>No</v>
      </c>
      <c r="L882" s="3" t="str">
        <f t="shared" si="316"/>
        <v>with rating</v>
      </c>
      <c r="M882" s="3">
        <f t="shared" si="317"/>
        <v>1</v>
      </c>
      <c r="N882" s="3" t="str">
        <f t="shared" si="318"/>
        <v>Above average</v>
      </c>
      <c r="O882" s="3">
        <f t="shared" si="319"/>
        <v>0</v>
      </c>
      <c r="P882" s="3">
        <f t="shared" si="320"/>
        <v>0</v>
      </c>
      <c r="Q882" s="3">
        <f t="shared" si="321"/>
        <v>0</v>
      </c>
      <c r="R882" s="3">
        <f t="shared" si="322"/>
        <v>0</v>
      </c>
      <c r="S882" s="3">
        <f t="shared" si="323"/>
        <v>1</v>
      </c>
      <c r="T882" s="3">
        <f t="shared" si="324"/>
        <v>0</v>
      </c>
      <c r="U882" s="3" t="str">
        <f t="shared" si="325"/>
        <v>Very good</v>
      </c>
      <c r="V882">
        <v>3.87</v>
      </c>
      <c r="W882">
        <v>202</v>
      </c>
      <c r="X882">
        <v>94</v>
      </c>
      <c r="Y882" s="8">
        <f t="shared" si="326"/>
        <v>0.46534653465346537</v>
      </c>
      <c r="Z882">
        <v>50</v>
      </c>
      <c r="AA882">
        <v>21</v>
      </c>
      <c r="AB882">
        <v>12</v>
      </c>
      <c r="AC882">
        <v>25</v>
      </c>
      <c r="AD882" s="9">
        <f t="shared" si="327"/>
        <v>0.12376237623762376</v>
      </c>
      <c r="AE882">
        <v>0</v>
      </c>
      <c r="AF882">
        <v>0</v>
      </c>
      <c r="AG882" s="3" t="str">
        <f t="shared" si="328"/>
        <v>No</v>
      </c>
      <c r="AH882">
        <v>0</v>
      </c>
      <c r="AI882" s="3" t="str">
        <f t="shared" si="329"/>
        <v>No</v>
      </c>
      <c r="AJ882">
        <v>0</v>
      </c>
      <c r="AK882" s="3" t="str">
        <f t="shared" si="330"/>
        <v>No</v>
      </c>
      <c r="AL882" t="s">
        <v>7151</v>
      </c>
      <c r="AN882" t="s">
        <v>48</v>
      </c>
      <c r="AO882">
        <v>11</v>
      </c>
      <c r="AP882" s="6" t="s">
        <v>12443</v>
      </c>
      <c r="AQ882">
        <v>4</v>
      </c>
      <c r="AR882">
        <v>0</v>
      </c>
      <c r="AS882" s="3" t="str">
        <f t="shared" si="331"/>
        <v>No</v>
      </c>
      <c r="AT882">
        <v>30</v>
      </c>
      <c r="AU882">
        <v>50</v>
      </c>
      <c r="AV882" t="str">
        <f t="shared" si="332"/>
        <v>No</v>
      </c>
      <c r="AY882" t="s">
        <v>51</v>
      </c>
      <c r="AZ882" s="6" t="s">
        <v>7152</v>
      </c>
      <c r="BA882" t="s">
        <v>7153</v>
      </c>
      <c r="BB882" t="s">
        <v>7154</v>
      </c>
      <c r="BC882" s="3" t="str">
        <f t="shared" si="333"/>
        <v>with rating</v>
      </c>
      <c r="BD882">
        <v>7267</v>
      </c>
      <c r="BE882" s="3">
        <v>88</v>
      </c>
      <c r="BF882" s="8">
        <f t="shared" si="334"/>
        <v>0.88</v>
      </c>
      <c r="BG882" s="5">
        <f t="shared" si="314"/>
        <v>6394.96</v>
      </c>
      <c r="BH882">
        <v>4.1578367964772198</v>
      </c>
      <c r="BI882" t="s">
        <v>7155</v>
      </c>
      <c r="BJ882">
        <v>0</v>
      </c>
      <c r="BK882" s="3" t="str">
        <f t="shared" si="335"/>
        <v>No</v>
      </c>
      <c r="BM882" t="s">
        <v>7156</v>
      </c>
      <c r="BN882" t="s">
        <v>7157</v>
      </c>
      <c r="BO882" t="s">
        <v>7158</v>
      </c>
      <c r="BP882" t="s">
        <v>58</v>
      </c>
      <c r="BQ882" t="s">
        <v>59</v>
      </c>
      <c r="BR882" t="s">
        <v>7151</v>
      </c>
      <c r="BS882" t="s">
        <v>12565</v>
      </c>
      <c r="BT882" t="s">
        <v>12740</v>
      </c>
      <c r="BU882" t="s">
        <v>13838</v>
      </c>
      <c r="BV882" t="s">
        <v>12482</v>
      </c>
      <c r="BW882" t="s">
        <v>12458</v>
      </c>
      <c r="BX882" t="s">
        <v>12508</v>
      </c>
      <c r="BY882" t="s">
        <v>12486</v>
      </c>
      <c r="BZ882" t="s">
        <v>13219</v>
      </c>
      <c r="CA882" t="s">
        <v>12917</v>
      </c>
      <c r="CB882" t="s">
        <v>12547</v>
      </c>
      <c r="CC882" t="s">
        <v>12487</v>
      </c>
      <c r="CD882" t="s">
        <v>13636</v>
      </c>
      <c r="CE882" t="s">
        <v>12563</v>
      </c>
      <c r="CF882" t="s">
        <v>12555</v>
      </c>
      <c r="CG882" t="s">
        <v>12491</v>
      </c>
      <c r="CH882" t="s">
        <v>12839</v>
      </c>
      <c r="CI882" t="s">
        <v>12835</v>
      </c>
      <c r="CJ882" t="s">
        <v>12475</v>
      </c>
      <c r="CK882" t="s">
        <v>12463</v>
      </c>
      <c r="CL882" t="s">
        <v>12466</v>
      </c>
      <c r="CM882" t="s">
        <v>12515</v>
      </c>
    </row>
    <row r="883" spans="1:94" hidden="1" x14ac:dyDescent="0.25">
      <c r="A883">
        <v>882</v>
      </c>
      <c r="B883" t="s">
        <v>633</v>
      </c>
      <c r="C883" t="s">
        <v>634</v>
      </c>
      <c r="D883">
        <v>8</v>
      </c>
      <c r="E883">
        <v>7</v>
      </c>
      <c r="F883" t="s">
        <v>45</v>
      </c>
      <c r="G883">
        <v>100</v>
      </c>
      <c r="H883" s="3">
        <f t="shared" si="312"/>
        <v>800</v>
      </c>
      <c r="I883" s="3">
        <f t="shared" si="313"/>
        <v>700</v>
      </c>
      <c r="J883">
        <v>0</v>
      </c>
      <c r="K883" s="3" t="str">
        <f t="shared" si="315"/>
        <v>No</v>
      </c>
      <c r="L883" s="3" t="str">
        <f t="shared" si="316"/>
        <v>with rating</v>
      </c>
      <c r="M883" s="3">
        <f t="shared" si="317"/>
        <v>1</v>
      </c>
      <c r="N883" s="3" t="str">
        <f t="shared" si="318"/>
        <v>Above average</v>
      </c>
      <c r="O883" s="3">
        <f t="shared" si="319"/>
        <v>0</v>
      </c>
      <c r="P883" s="3">
        <f t="shared" si="320"/>
        <v>0</v>
      </c>
      <c r="Q883" s="3">
        <f t="shared" si="321"/>
        <v>0</v>
      </c>
      <c r="R883" s="3">
        <f t="shared" si="322"/>
        <v>0</v>
      </c>
      <c r="S883" s="3">
        <f t="shared" si="323"/>
        <v>1</v>
      </c>
      <c r="T883" s="3">
        <f t="shared" si="324"/>
        <v>0</v>
      </c>
      <c r="U883" s="3" t="str">
        <f t="shared" si="325"/>
        <v>Very good</v>
      </c>
      <c r="V883">
        <v>4</v>
      </c>
      <c r="W883">
        <v>13</v>
      </c>
      <c r="X883">
        <v>5</v>
      </c>
      <c r="Y883" s="8">
        <f t="shared" si="326"/>
        <v>0.38461538461538464</v>
      </c>
      <c r="Z883">
        <v>5</v>
      </c>
      <c r="AA883">
        <v>1</v>
      </c>
      <c r="AB883">
        <v>2</v>
      </c>
      <c r="AC883">
        <v>0</v>
      </c>
      <c r="AD883" s="9">
        <f t="shared" si="327"/>
        <v>0</v>
      </c>
      <c r="AE883">
        <v>0</v>
      </c>
      <c r="AF883">
        <v>0</v>
      </c>
      <c r="AG883" s="3" t="str">
        <f t="shared" si="328"/>
        <v>No</v>
      </c>
      <c r="AH883">
        <v>0</v>
      </c>
      <c r="AI883" s="3" t="str">
        <f t="shared" si="329"/>
        <v>No</v>
      </c>
      <c r="AJ883">
        <v>0</v>
      </c>
      <c r="AK883" s="3" t="str">
        <f t="shared" si="330"/>
        <v>No</v>
      </c>
      <c r="AL883" t="s">
        <v>635</v>
      </c>
      <c r="AM883" t="s">
        <v>636</v>
      </c>
      <c r="AN883" t="s">
        <v>64</v>
      </c>
      <c r="AO883">
        <v>5</v>
      </c>
      <c r="AP883" s="6" t="s">
        <v>12443</v>
      </c>
      <c r="AQ883">
        <v>2</v>
      </c>
      <c r="AR883">
        <v>0</v>
      </c>
      <c r="AS883" s="3" t="str">
        <f t="shared" si="331"/>
        <v>No</v>
      </c>
      <c r="AT883">
        <v>23</v>
      </c>
      <c r="AU883">
        <v>50</v>
      </c>
      <c r="AV883" t="str">
        <f t="shared" si="332"/>
        <v>Yes</v>
      </c>
      <c r="AW883">
        <v>1</v>
      </c>
      <c r="AX883" t="s">
        <v>12445</v>
      </c>
      <c r="AY883" t="s">
        <v>51</v>
      </c>
      <c r="AZ883" s="6" t="s">
        <v>1816</v>
      </c>
      <c r="BA883" t="s">
        <v>1816</v>
      </c>
      <c r="BB883" t="s">
        <v>1817</v>
      </c>
      <c r="BC883" s="3" t="str">
        <f t="shared" si="333"/>
        <v>with rating</v>
      </c>
      <c r="BD883">
        <v>129</v>
      </c>
      <c r="BE883" s="3">
        <v>82</v>
      </c>
      <c r="BF883" s="8">
        <f t="shared" si="334"/>
        <v>0.82</v>
      </c>
      <c r="BG883" s="5">
        <f t="shared" si="314"/>
        <v>105.78</v>
      </c>
      <c r="BH883">
        <v>3.7906976744185998</v>
      </c>
      <c r="BI883" t="s">
        <v>1818</v>
      </c>
      <c r="BJ883">
        <v>0</v>
      </c>
      <c r="BK883" s="3" t="str">
        <f t="shared" si="335"/>
        <v>No</v>
      </c>
      <c r="BM883" t="s">
        <v>4951</v>
      </c>
      <c r="BN883" t="s">
        <v>4952</v>
      </c>
      <c r="BO883" t="s">
        <v>4953</v>
      </c>
      <c r="BP883" t="s">
        <v>58</v>
      </c>
      <c r="BQ883" t="s">
        <v>59</v>
      </c>
      <c r="BR883" t="s">
        <v>635</v>
      </c>
      <c r="BS883" t="s">
        <v>12458</v>
      </c>
      <c r="BT883" t="s">
        <v>12769</v>
      </c>
      <c r="BU883" t="s">
        <v>12596</v>
      </c>
      <c r="BV883" t="s">
        <v>12486</v>
      </c>
      <c r="BW883" t="s">
        <v>12568</v>
      </c>
      <c r="BX883" t="s">
        <v>12466</v>
      </c>
      <c r="BY883" t="s">
        <v>12701</v>
      </c>
      <c r="BZ883" t="s">
        <v>12463</v>
      </c>
      <c r="CA883" t="s">
        <v>12564</v>
      </c>
      <c r="CB883" t="s">
        <v>12565</v>
      </c>
      <c r="CC883" t="s">
        <v>12559</v>
      </c>
      <c r="CD883" t="s">
        <v>12492</v>
      </c>
      <c r="CE883" t="s">
        <v>12475</v>
      </c>
      <c r="CF883" t="s">
        <v>12566</v>
      </c>
      <c r="CG883" t="s">
        <v>12770</v>
      </c>
      <c r="CH883" t="s">
        <v>12599</v>
      </c>
    </row>
    <row r="884" spans="1:94" hidden="1" x14ac:dyDescent="0.25">
      <c r="A884">
        <v>883</v>
      </c>
      <c r="B884" t="s">
        <v>7159</v>
      </c>
      <c r="C884" t="s">
        <v>7160</v>
      </c>
      <c r="D884">
        <v>1.71</v>
      </c>
      <c r="E884">
        <v>2</v>
      </c>
      <c r="F884" t="s">
        <v>45</v>
      </c>
      <c r="G884">
        <v>50</v>
      </c>
      <c r="H884" s="3">
        <f t="shared" si="312"/>
        <v>85.5</v>
      </c>
      <c r="I884" s="3">
        <f t="shared" si="313"/>
        <v>100</v>
      </c>
      <c r="J884">
        <v>1</v>
      </c>
      <c r="K884" s="3" t="str">
        <f t="shared" si="315"/>
        <v>Yes</v>
      </c>
      <c r="L884" s="3" t="str">
        <f t="shared" si="316"/>
        <v>with rating</v>
      </c>
      <c r="M884" s="3">
        <f t="shared" si="317"/>
        <v>1</v>
      </c>
      <c r="N884" s="3" t="str">
        <f t="shared" si="318"/>
        <v>Above average</v>
      </c>
      <c r="O884" s="3">
        <f t="shared" si="319"/>
        <v>0</v>
      </c>
      <c r="P884" s="3">
        <f t="shared" si="320"/>
        <v>0</v>
      </c>
      <c r="Q884" s="3">
        <f t="shared" si="321"/>
        <v>0</v>
      </c>
      <c r="R884" s="3">
        <f t="shared" si="322"/>
        <v>0</v>
      </c>
      <c r="S884" s="3">
        <f t="shared" si="323"/>
        <v>0</v>
      </c>
      <c r="T884" s="3">
        <f t="shared" si="324"/>
        <v>1</v>
      </c>
      <c r="U884" s="3" t="str">
        <f t="shared" si="325"/>
        <v>Excellent</v>
      </c>
      <c r="V884">
        <v>4.67</v>
      </c>
      <c r="W884">
        <v>3</v>
      </c>
      <c r="X884">
        <v>2</v>
      </c>
      <c r="Y884" s="8">
        <f t="shared" si="326"/>
        <v>0.66666666666666663</v>
      </c>
      <c r="Z884">
        <v>1</v>
      </c>
      <c r="AA884">
        <v>0</v>
      </c>
      <c r="AB884">
        <v>0</v>
      </c>
      <c r="AC884">
        <v>0</v>
      </c>
      <c r="AD884" s="9">
        <f t="shared" si="327"/>
        <v>0</v>
      </c>
      <c r="AE884">
        <v>0</v>
      </c>
      <c r="AF884">
        <v>0</v>
      </c>
      <c r="AG884" s="3" t="str">
        <f t="shared" si="328"/>
        <v>No</v>
      </c>
      <c r="AH884">
        <v>0</v>
      </c>
      <c r="AI884" s="3" t="str">
        <f t="shared" si="329"/>
        <v>No</v>
      </c>
      <c r="AJ884">
        <v>0</v>
      </c>
      <c r="AK884" s="3" t="str">
        <f t="shared" si="330"/>
        <v>No</v>
      </c>
      <c r="AL884" t="s">
        <v>7161</v>
      </c>
      <c r="AM884" t="s">
        <v>161</v>
      </c>
      <c r="AN884" t="s">
        <v>64</v>
      </c>
      <c r="AO884">
        <v>2</v>
      </c>
      <c r="AP884" s="6" t="s">
        <v>12443</v>
      </c>
      <c r="AQ884">
        <v>1</v>
      </c>
      <c r="AR884">
        <v>0</v>
      </c>
      <c r="AS884" s="3" t="str">
        <f t="shared" si="331"/>
        <v>No</v>
      </c>
      <c r="AT884">
        <v>31</v>
      </c>
      <c r="AU884">
        <v>50</v>
      </c>
      <c r="AV884" t="str">
        <f t="shared" si="332"/>
        <v>Yes</v>
      </c>
      <c r="AW884">
        <v>1</v>
      </c>
      <c r="AX884" t="s">
        <v>12445</v>
      </c>
      <c r="AY884" t="s">
        <v>51</v>
      </c>
      <c r="AZ884" s="6" t="s">
        <v>6201</v>
      </c>
      <c r="BA884" t="s">
        <v>6201</v>
      </c>
      <c r="BB884" t="s">
        <v>7162</v>
      </c>
      <c r="BC884" s="3" t="str">
        <f t="shared" si="333"/>
        <v>with rating</v>
      </c>
      <c r="BD884">
        <v>3762</v>
      </c>
      <c r="BE884" s="3">
        <v>0</v>
      </c>
      <c r="BF884" s="8">
        <f t="shared" si="334"/>
        <v>0</v>
      </c>
      <c r="BG884" s="5">
        <f t="shared" si="314"/>
        <v>0</v>
      </c>
      <c r="BH884">
        <v>3.7974481658692101</v>
      </c>
      <c r="BI884" t="s">
        <v>6203</v>
      </c>
      <c r="BJ884">
        <v>0</v>
      </c>
      <c r="BK884" s="3" t="str">
        <f t="shared" si="335"/>
        <v>No</v>
      </c>
      <c r="BM884" t="s">
        <v>7163</v>
      </c>
      <c r="BN884" t="s">
        <v>7164</v>
      </c>
      <c r="BO884" t="s">
        <v>7165</v>
      </c>
      <c r="BP884" t="s">
        <v>58</v>
      </c>
      <c r="BQ884" t="s">
        <v>59</v>
      </c>
      <c r="BR884" t="s">
        <v>7161</v>
      </c>
      <c r="BS884" t="s">
        <v>12458</v>
      </c>
      <c r="BT884" t="s">
        <v>12469</v>
      </c>
      <c r="BU884" t="s">
        <v>12704</v>
      </c>
      <c r="BV884" t="s">
        <v>12471</v>
      </c>
      <c r="BW884" t="s">
        <v>12522</v>
      </c>
      <c r="BX884" t="s">
        <v>12523</v>
      </c>
      <c r="BY884" t="s">
        <v>12524</v>
      </c>
      <c r="BZ884" t="s">
        <v>12570</v>
      </c>
      <c r="CA884" t="s">
        <v>12463</v>
      </c>
      <c r="CB884" t="s">
        <v>12830</v>
      </c>
      <c r="CC884" t="s">
        <v>12459</v>
      </c>
      <c r="CD884" t="s">
        <v>12466</v>
      </c>
      <c r="CE884" t="s">
        <v>12581</v>
      </c>
      <c r="CF884" t="s">
        <v>12475</v>
      </c>
    </row>
    <row r="885" spans="1:94" hidden="1" x14ac:dyDescent="0.25">
      <c r="A885">
        <v>884</v>
      </c>
      <c r="B885" t="s">
        <v>7166</v>
      </c>
      <c r="C885" t="s">
        <v>7167</v>
      </c>
      <c r="D885">
        <v>12</v>
      </c>
      <c r="E885">
        <v>43</v>
      </c>
      <c r="F885" t="s">
        <v>45</v>
      </c>
      <c r="G885">
        <v>10000</v>
      </c>
      <c r="H885" s="3">
        <f t="shared" si="312"/>
        <v>120000</v>
      </c>
      <c r="I885" s="3">
        <f t="shared" si="313"/>
        <v>430000</v>
      </c>
      <c r="J885">
        <v>1</v>
      </c>
      <c r="K885" s="3" t="str">
        <f t="shared" si="315"/>
        <v>Yes</v>
      </c>
      <c r="L885" s="3" t="str">
        <f t="shared" si="316"/>
        <v>with rating</v>
      </c>
      <c r="M885" s="3">
        <f t="shared" si="317"/>
        <v>1</v>
      </c>
      <c r="N885" s="3" t="str">
        <f t="shared" si="318"/>
        <v>Above average</v>
      </c>
      <c r="O885" s="3">
        <f t="shared" si="319"/>
        <v>0</v>
      </c>
      <c r="P885" s="3">
        <f t="shared" si="320"/>
        <v>0</v>
      </c>
      <c r="Q885" s="3">
        <f t="shared" si="321"/>
        <v>0</v>
      </c>
      <c r="R885" s="3">
        <f t="shared" si="322"/>
        <v>0</v>
      </c>
      <c r="S885" s="3">
        <f t="shared" si="323"/>
        <v>1</v>
      </c>
      <c r="T885" s="3">
        <f t="shared" si="324"/>
        <v>0</v>
      </c>
      <c r="U885" s="3" t="str">
        <f t="shared" si="325"/>
        <v>Very good</v>
      </c>
      <c r="V885">
        <v>3.87</v>
      </c>
      <c r="W885">
        <v>632</v>
      </c>
      <c r="X885">
        <v>303</v>
      </c>
      <c r="Y885" s="8">
        <f t="shared" si="326"/>
        <v>0.47943037974683544</v>
      </c>
      <c r="Z885">
        <v>122</v>
      </c>
      <c r="AA885">
        <v>99</v>
      </c>
      <c r="AB885">
        <v>35</v>
      </c>
      <c r="AC885">
        <v>73</v>
      </c>
      <c r="AD885" s="9">
        <f t="shared" si="327"/>
        <v>0.11550632911392406</v>
      </c>
      <c r="AE885">
        <v>0</v>
      </c>
      <c r="AF885">
        <v>0</v>
      </c>
      <c r="AG885" s="3" t="str">
        <f t="shared" si="328"/>
        <v>No</v>
      </c>
      <c r="AH885">
        <v>0</v>
      </c>
      <c r="AI885" s="3" t="str">
        <f t="shared" si="329"/>
        <v>No</v>
      </c>
      <c r="AJ885">
        <v>0</v>
      </c>
      <c r="AK885" s="3" t="str">
        <f t="shared" si="330"/>
        <v>No</v>
      </c>
      <c r="AL885" t="s">
        <v>1245</v>
      </c>
      <c r="AM885" t="s">
        <v>1246</v>
      </c>
      <c r="AN885" t="s">
        <v>96</v>
      </c>
      <c r="AO885">
        <v>50</v>
      </c>
      <c r="AP885" s="6" t="s">
        <v>12443</v>
      </c>
      <c r="AQ885">
        <v>3</v>
      </c>
      <c r="AR885">
        <v>0</v>
      </c>
      <c r="AS885" s="3" t="str">
        <f t="shared" si="331"/>
        <v>No</v>
      </c>
      <c r="AT885">
        <v>42</v>
      </c>
      <c r="AU885">
        <v>50</v>
      </c>
      <c r="AV885" t="str">
        <f t="shared" si="332"/>
        <v>No</v>
      </c>
      <c r="AY885" t="s">
        <v>51</v>
      </c>
      <c r="AZ885" s="6" t="s">
        <v>7168</v>
      </c>
      <c r="BA885" t="s">
        <v>7169</v>
      </c>
      <c r="BB885" t="s">
        <v>7170</v>
      </c>
      <c r="BC885" s="3" t="str">
        <f t="shared" si="333"/>
        <v>with rating</v>
      </c>
      <c r="BD885">
        <v>45524</v>
      </c>
      <c r="BE885" s="3">
        <v>0</v>
      </c>
      <c r="BF885" s="8">
        <f t="shared" si="334"/>
        <v>0</v>
      </c>
      <c r="BG885" s="5">
        <f t="shared" si="314"/>
        <v>0</v>
      </c>
      <c r="BH885">
        <v>3.9729373517265598</v>
      </c>
      <c r="BI885" t="s">
        <v>7171</v>
      </c>
      <c r="BJ885">
        <v>1</v>
      </c>
      <c r="BK885" s="3" t="str">
        <f t="shared" si="335"/>
        <v>Yes</v>
      </c>
      <c r="BL885" t="s">
        <v>7172</v>
      </c>
      <c r="BM885" t="s">
        <v>7173</v>
      </c>
      <c r="BN885" t="s">
        <v>7174</v>
      </c>
      <c r="BO885" t="s">
        <v>7175</v>
      </c>
      <c r="BP885" t="s">
        <v>58</v>
      </c>
      <c r="BQ885" t="s">
        <v>59</v>
      </c>
      <c r="BR885" t="s">
        <v>1245</v>
      </c>
      <c r="BS885" t="s">
        <v>12692</v>
      </c>
      <c r="BT885" t="s">
        <v>12965</v>
      </c>
      <c r="BU885" t="s">
        <v>12830</v>
      </c>
      <c r="BV885" t="s">
        <v>12704</v>
      </c>
      <c r="BW885" t="s">
        <v>12471</v>
      </c>
      <c r="BX885" t="s">
        <v>12523</v>
      </c>
      <c r="BY885" t="s">
        <v>12458</v>
      </c>
      <c r="BZ885" t="s">
        <v>12714</v>
      </c>
      <c r="CA885" t="s">
        <v>12905</v>
      </c>
      <c r="CB885" t="s">
        <v>12813</v>
      </c>
      <c r="CC885" t="s">
        <v>12463</v>
      </c>
      <c r="CD885" t="s">
        <v>12776</v>
      </c>
      <c r="CE885" t="s">
        <v>12966</v>
      </c>
      <c r="CF885" t="s">
        <v>12725</v>
      </c>
      <c r="CG885" t="s">
        <v>12459</v>
      </c>
      <c r="CH885" t="s">
        <v>12466</v>
      </c>
    </row>
    <row r="886" spans="1:94" hidden="1" x14ac:dyDescent="0.25">
      <c r="A886">
        <v>885</v>
      </c>
      <c r="B886" t="s">
        <v>3539</v>
      </c>
      <c r="C886" t="s">
        <v>3540</v>
      </c>
      <c r="D886">
        <v>20</v>
      </c>
      <c r="E886">
        <v>17</v>
      </c>
      <c r="F886" t="s">
        <v>45</v>
      </c>
      <c r="G886">
        <v>50</v>
      </c>
      <c r="H886" s="3">
        <f t="shared" si="312"/>
        <v>1000</v>
      </c>
      <c r="I886" s="3">
        <f t="shared" si="313"/>
        <v>850</v>
      </c>
      <c r="J886">
        <v>0</v>
      </c>
      <c r="K886" s="3" t="str">
        <f t="shared" si="315"/>
        <v>No</v>
      </c>
      <c r="L886" s="3" t="str">
        <f t="shared" si="316"/>
        <v>with rating</v>
      </c>
      <c r="M886" s="3">
        <f t="shared" si="317"/>
        <v>1</v>
      </c>
      <c r="N886" s="3" t="str">
        <f t="shared" si="318"/>
        <v>Above average</v>
      </c>
      <c r="O886" s="3">
        <f t="shared" si="319"/>
        <v>0</v>
      </c>
      <c r="P886" s="3">
        <f t="shared" si="320"/>
        <v>0</v>
      </c>
      <c r="Q886" s="3">
        <f t="shared" si="321"/>
        <v>0</v>
      </c>
      <c r="R886" s="3">
        <f t="shared" si="322"/>
        <v>0</v>
      </c>
      <c r="S886" s="3">
        <f t="shared" si="323"/>
        <v>1</v>
      </c>
      <c r="T886" s="3">
        <f t="shared" si="324"/>
        <v>0</v>
      </c>
      <c r="U886" s="3" t="str">
        <f t="shared" si="325"/>
        <v>Very good</v>
      </c>
      <c r="V886">
        <v>4.17</v>
      </c>
      <c r="W886">
        <v>12</v>
      </c>
      <c r="X886">
        <v>7</v>
      </c>
      <c r="Y886" s="8">
        <f t="shared" si="326"/>
        <v>0.58333333333333337</v>
      </c>
      <c r="Z886">
        <v>2</v>
      </c>
      <c r="AA886">
        <v>2</v>
      </c>
      <c r="AB886">
        <v>0</v>
      </c>
      <c r="AC886">
        <v>1</v>
      </c>
      <c r="AD886" s="9">
        <f t="shared" si="327"/>
        <v>8.3333333333333329E-2</v>
      </c>
      <c r="AE886">
        <v>0</v>
      </c>
      <c r="AF886">
        <v>0</v>
      </c>
      <c r="AG886" s="3" t="str">
        <f t="shared" si="328"/>
        <v>No</v>
      </c>
      <c r="AH886">
        <v>0</v>
      </c>
      <c r="AI886" s="3" t="str">
        <f t="shared" si="329"/>
        <v>No</v>
      </c>
      <c r="AJ886">
        <v>0</v>
      </c>
      <c r="AK886" s="3" t="str">
        <f t="shared" si="330"/>
        <v>No</v>
      </c>
      <c r="AL886" t="s">
        <v>3541</v>
      </c>
      <c r="AM886" t="s">
        <v>193</v>
      </c>
      <c r="AN886" t="s">
        <v>96</v>
      </c>
      <c r="AO886">
        <v>50</v>
      </c>
      <c r="AP886" s="6" t="s">
        <v>12443</v>
      </c>
      <c r="AQ886">
        <v>6</v>
      </c>
      <c r="AR886">
        <v>0</v>
      </c>
      <c r="AS886" s="3" t="str">
        <f t="shared" si="331"/>
        <v>No</v>
      </c>
      <c r="AT886">
        <v>36</v>
      </c>
      <c r="AU886">
        <v>50</v>
      </c>
      <c r="AV886" t="str">
        <f t="shared" si="332"/>
        <v>Yes</v>
      </c>
      <c r="AW886">
        <v>1</v>
      </c>
      <c r="AX886" t="s">
        <v>12445</v>
      </c>
      <c r="AY886" t="s">
        <v>51</v>
      </c>
      <c r="AZ886" s="6" t="s">
        <v>3542</v>
      </c>
      <c r="BA886" t="s">
        <v>3542</v>
      </c>
      <c r="BB886" t="s">
        <v>3543</v>
      </c>
      <c r="BC886" s="3" t="str">
        <f t="shared" si="333"/>
        <v>with rating</v>
      </c>
      <c r="BD886">
        <v>26</v>
      </c>
      <c r="BE886" s="3">
        <v>80</v>
      </c>
      <c r="BF886" s="8">
        <f t="shared" si="334"/>
        <v>0.8</v>
      </c>
      <c r="BG886" s="5">
        <f t="shared" si="314"/>
        <v>20.8</v>
      </c>
      <c r="BH886">
        <v>3.9230769230769198</v>
      </c>
      <c r="BI886" s="1" t="s">
        <v>3544</v>
      </c>
      <c r="BJ886">
        <v>0</v>
      </c>
      <c r="BK886" s="3" t="str">
        <f t="shared" si="335"/>
        <v>No</v>
      </c>
      <c r="BM886" t="s">
        <v>3545</v>
      </c>
      <c r="BN886" t="s">
        <v>3546</v>
      </c>
      <c r="BO886" s="1" t="s">
        <v>3547</v>
      </c>
      <c r="BP886" t="s">
        <v>58</v>
      </c>
      <c r="BQ886" t="s">
        <v>59</v>
      </c>
      <c r="BR886" t="s">
        <v>3541</v>
      </c>
      <c r="BS886" t="s">
        <v>12458</v>
      </c>
      <c r="BT886" t="s">
        <v>12469</v>
      </c>
      <c r="BU886" t="s">
        <v>12512</v>
      </c>
      <c r="BV886" t="s">
        <v>12523</v>
      </c>
      <c r="BW886" t="s">
        <v>12730</v>
      </c>
      <c r="BX886" t="s">
        <v>13342</v>
      </c>
      <c r="BY886" t="s">
        <v>12955</v>
      </c>
      <c r="BZ886" t="s">
        <v>12570</v>
      </c>
      <c r="CA886" t="s">
        <v>12501</v>
      </c>
      <c r="CB886" t="s">
        <v>12735</v>
      </c>
      <c r="CC886" t="s">
        <v>12463</v>
      </c>
      <c r="CD886" t="s">
        <v>12733</v>
      </c>
      <c r="CE886" t="s">
        <v>12734</v>
      </c>
      <c r="CF886" t="s">
        <v>12725</v>
      </c>
      <c r="CG886" t="s">
        <v>12736</v>
      </c>
      <c r="CH886" t="s">
        <v>12466</v>
      </c>
    </row>
    <row r="887" spans="1:94" hidden="1" x14ac:dyDescent="0.25">
      <c r="A887">
        <v>886</v>
      </c>
      <c r="B887" t="s">
        <v>7176</v>
      </c>
      <c r="C887" t="s">
        <v>7177</v>
      </c>
      <c r="D887">
        <v>9</v>
      </c>
      <c r="E887">
        <v>8</v>
      </c>
      <c r="F887" t="s">
        <v>45</v>
      </c>
      <c r="G887">
        <v>1000</v>
      </c>
      <c r="H887" s="3">
        <f t="shared" si="312"/>
        <v>9000</v>
      </c>
      <c r="I887" s="3">
        <f t="shared" si="313"/>
        <v>8000</v>
      </c>
      <c r="J887">
        <v>0</v>
      </c>
      <c r="K887" s="3" t="str">
        <f t="shared" si="315"/>
        <v>No</v>
      </c>
      <c r="L887" s="3" t="str">
        <f t="shared" si="316"/>
        <v>with rating</v>
      </c>
      <c r="M887" s="3">
        <f t="shared" si="317"/>
        <v>1</v>
      </c>
      <c r="N887" s="3" t="str">
        <f t="shared" si="318"/>
        <v>Above average</v>
      </c>
      <c r="O887" s="3">
        <f t="shared" si="319"/>
        <v>0</v>
      </c>
      <c r="P887" s="3">
        <f t="shared" si="320"/>
        <v>0</v>
      </c>
      <c r="Q887" s="3">
        <f t="shared" si="321"/>
        <v>0</v>
      </c>
      <c r="R887" s="3">
        <f t="shared" si="322"/>
        <v>0</v>
      </c>
      <c r="S887" s="3">
        <f t="shared" si="323"/>
        <v>1</v>
      </c>
      <c r="T887" s="3">
        <f t="shared" si="324"/>
        <v>0</v>
      </c>
      <c r="U887" s="3" t="str">
        <f t="shared" si="325"/>
        <v>Very good</v>
      </c>
      <c r="V887">
        <v>4.17</v>
      </c>
      <c r="W887">
        <v>648</v>
      </c>
      <c r="X887">
        <v>347</v>
      </c>
      <c r="Y887" s="8">
        <f t="shared" si="326"/>
        <v>0.53549382716049387</v>
      </c>
      <c r="Z887">
        <v>160</v>
      </c>
      <c r="AA887">
        <v>76</v>
      </c>
      <c r="AB887">
        <v>33</v>
      </c>
      <c r="AC887">
        <v>32</v>
      </c>
      <c r="AD887" s="9">
        <f t="shared" si="327"/>
        <v>4.9382716049382713E-2</v>
      </c>
      <c r="AE887">
        <v>0</v>
      </c>
      <c r="AF887">
        <v>0</v>
      </c>
      <c r="AG887" s="3" t="str">
        <f t="shared" si="328"/>
        <v>No</v>
      </c>
      <c r="AH887">
        <v>0</v>
      </c>
      <c r="AI887" s="3" t="str">
        <f t="shared" si="329"/>
        <v>No</v>
      </c>
      <c r="AJ887">
        <v>0</v>
      </c>
      <c r="AK887" s="3" t="str">
        <f t="shared" si="330"/>
        <v>No</v>
      </c>
      <c r="AL887" t="s">
        <v>7178</v>
      </c>
      <c r="AM887" t="s">
        <v>85</v>
      </c>
      <c r="AN887" t="s">
        <v>96</v>
      </c>
      <c r="AO887">
        <v>50</v>
      </c>
      <c r="AP887" s="6" t="s">
        <v>12443</v>
      </c>
      <c r="AQ887">
        <v>3</v>
      </c>
      <c r="AR887">
        <v>0</v>
      </c>
      <c r="AS887" s="3" t="str">
        <f t="shared" si="331"/>
        <v>No</v>
      </c>
      <c r="AT887">
        <v>41</v>
      </c>
      <c r="AU887">
        <v>50</v>
      </c>
      <c r="AV887" t="str">
        <f t="shared" si="332"/>
        <v>No</v>
      </c>
      <c r="AY887" t="s">
        <v>51</v>
      </c>
      <c r="AZ887" s="6" t="s">
        <v>6715</v>
      </c>
      <c r="BA887" t="s">
        <v>6715</v>
      </c>
      <c r="BB887" t="s">
        <v>7179</v>
      </c>
      <c r="BC887" s="3" t="str">
        <f t="shared" si="333"/>
        <v>with rating</v>
      </c>
      <c r="BD887">
        <v>37956</v>
      </c>
      <c r="BE887" s="3">
        <v>85</v>
      </c>
      <c r="BF887" s="8">
        <f t="shared" si="334"/>
        <v>0.85</v>
      </c>
      <c r="BG887" s="5">
        <f t="shared" si="314"/>
        <v>32262.6</v>
      </c>
      <c r="BH887">
        <v>4.0303772789545702</v>
      </c>
      <c r="BI887" t="s">
        <v>6717</v>
      </c>
      <c r="BJ887">
        <v>0</v>
      </c>
      <c r="BK887" s="3" t="str">
        <f t="shared" si="335"/>
        <v>No</v>
      </c>
      <c r="BM887" t="s">
        <v>7180</v>
      </c>
      <c r="BN887" t="s">
        <v>7181</v>
      </c>
      <c r="BO887" t="s">
        <v>7182</v>
      </c>
      <c r="BP887" t="s">
        <v>58</v>
      </c>
      <c r="BQ887" t="s">
        <v>59</v>
      </c>
      <c r="BR887" t="s">
        <v>7178</v>
      </c>
      <c r="BS887" t="s">
        <v>12847</v>
      </c>
      <c r="BT887" t="s">
        <v>12459</v>
      </c>
      <c r="BU887" t="s">
        <v>12495</v>
      </c>
      <c r="BV887" t="s">
        <v>12849</v>
      </c>
      <c r="BW887" t="s">
        <v>12613</v>
      </c>
      <c r="BX887" t="s">
        <v>12458</v>
      </c>
      <c r="BY887" t="s">
        <v>12477</v>
      </c>
      <c r="BZ887" t="s">
        <v>12611</v>
      </c>
      <c r="CA887" t="s">
        <v>12502</v>
      </c>
      <c r="CB887" t="s">
        <v>12557</v>
      </c>
      <c r="CC887" t="s">
        <v>12898</v>
      </c>
      <c r="CD887" t="s">
        <v>12463</v>
      </c>
      <c r="CE887" t="s">
        <v>12702</v>
      </c>
      <c r="CF887" t="s">
        <v>14307</v>
      </c>
      <c r="CG887" t="s">
        <v>12647</v>
      </c>
      <c r="CH887" t="s">
        <v>12559</v>
      </c>
      <c r="CI887" t="s">
        <v>14308</v>
      </c>
      <c r="CJ887" t="s">
        <v>12475</v>
      </c>
      <c r="CK887" t="s">
        <v>12508</v>
      </c>
      <c r="CL887" t="s">
        <v>12704</v>
      </c>
    </row>
    <row r="888" spans="1:94" hidden="1" x14ac:dyDescent="0.25">
      <c r="A888">
        <v>887</v>
      </c>
      <c r="B888" t="s">
        <v>7183</v>
      </c>
      <c r="C888" t="s">
        <v>12034</v>
      </c>
      <c r="D888">
        <v>2</v>
      </c>
      <c r="E888">
        <v>56</v>
      </c>
      <c r="F888" t="s">
        <v>45</v>
      </c>
      <c r="G888">
        <v>1000</v>
      </c>
      <c r="H888" s="3">
        <f t="shared" si="312"/>
        <v>2000</v>
      </c>
      <c r="I888" s="3">
        <f t="shared" si="313"/>
        <v>56000</v>
      </c>
      <c r="J888">
        <v>1</v>
      </c>
      <c r="K888" s="3" t="str">
        <f t="shared" si="315"/>
        <v>Yes</v>
      </c>
      <c r="L888" s="3" t="str">
        <f t="shared" si="316"/>
        <v>with rating</v>
      </c>
      <c r="M888" s="3">
        <f t="shared" si="317"/>
        <v>1</v>
      </c>
      <c r="N888" s="3" t="str">
        <f t="shared" si="318"/>
        <v>Below average</v>
      </c>
      <c r="O888" s="3">
        <f t="shared" si="319"/>
        <v>0</v>
      </c>
      <c r="P888" s="3">
        <f t="shared" si="320"/>
        <v>0</v>
      </c>
      <c r="Q888" s="3">
        <f t="shared" si="321"/>
        <v>0</v>
      </c>
      <c r="R888" s="3">
        <f t="shared" si="322"/>
        <v>0</v>
      </c>
      <c r="S888" s="3">
        <f t="shared" si="323"/>
        <v>1</v>
      </c>
      <c r="T888" s="3">
        <f t="shared" si="324"/>
        <v>0</v>
      </c>
      <c r="U888" s="3" t="str">
        <f t="shared" si="325"/>
        <v>Very good</v>
      </c>
      <c r="V888">
        <v>3.73</v>
      </c>
      <c r="W888">
        <v>41</v>
      </c>
      <c r="X888">
        <v>17</v>
      </c>
      <c r="Y888" s="8">
        <f t="shared" si="326"/>
        <v>0.41463414634146339</v>
      </c>
      <c r="Z888">
        <v>10</v>
      </c>
      <c r="AA888">
        <v>6</v>
      </c>
      <c r="AB888">
        <v>2</v>
      </c>
      <c r="AC888">
        <v>6</v>
      </c>
      <c r="AD888" s="9">
        <f t="shared" si="327"/>
        <v>0.14634146341463414</v>
      </c>
      <c r="AE888">
        <v>0</v>
      </c>
      <c r="AF888">
        <v>0</v>
      </c>
      <c r="AG888" s="3" t="str">
        <f t="shared" si="328"/>
        <v>No</v>
      </c>
      <c r="AH888">
        <v>0</v>
      </c>
      <c r="AI888" s="3" t="str">
        <f t="shared" si="329"/>
        <v>No</v>
      </c>
      <c r="AJ888">
        <v>0</v>
      </c>
      <c r="AK888" s="3" t="str">
        <f t="shared" si="330"/>
        <v>No</v>
      </c>
      <c r="AL888" t="s">
        <v>12035</v>
      </c>
      <c r="AM888" t="s">
        <v>63</v>
      </c>
      <c r="AN888" t="s">
        <v>96</v>
      </c>
      <c r="AO888">
        <v>2</v>
      </c>
      <c r="AP888" s="6" t="s">
        <v>12443</v>
      </c>
      <c r="AQ888">
        <v>1</v>
      </c>
      <c r="AR888">
        <v>0</v>
      </c>
      <c r="AS888" s="3" t="str">
        <f t="shared" si="331"/>
        <v>No</v>
      </c>
      <c r="AT888">
        <v>27</v>
      </c>
      <c r="AU888">
        <v>50</v>
      </c>
      <c r="AV888" t="str">
        <f t="shared" si="332"/>
        <v>No</v>
      </c>
      <c r="AY888" t="s">
        <v>51</v>
      </c>
      <c r="AZ888" s="6" t="s">
        <v>7186</v>
      </c>
      <c r="BA888" t="s">
        <v>7187</v>
      </c>
      <c r="BB888" t="s">
        <v>7188</v>
      </c>
      <c r="BC888" s="3" t="str">
        <f t="shared" si="333"/>
        <v>with rating</v>
      </c>
      <c r="BD888">
        <v>3119</v>
      </c>
      <c r="BE888" s="3">
        <v>82</v>
      </c>
      <c r="BF888" s="8">
        <f t="shared" si="334"/>
        <v>0.82</v>
      </c>
      <c r="BG888" s="5">
        <f t="shared" si="314"/>
        <v>2557.58</v>
      </c>
      <c r="BH888">
        <v>3.9099070214812399</v>
      </c>
      <c r="BI888" t="s">
        <v>7189</v>
      </c>
      <c r="BJ888">
        <v>0</v>
      </c>
      <c r="BK888" s="3" t="str">
        <f t="shared" si="335"/>
        <v>No</v>
      </c>
      <c r="BM888" t="s">
        <v>7190</v>
      </c>
      <c r="BN888" t="s">
        <v>7191</v>
      </c>
      <c r="BO888" t="s">
        <v>7192</v>
      </c>
      <c r="BP888" t="s">
        <v>58</v>
      </c>
      <c r="BQ888" t="s">
        <v>59</v>
      </c>
      <c r="BR888" t="s">
        <v>12035</v>
      </c>
      <c r="BS888" t="s">
        <v>12603</v>
      </c>
      <c r="BT888" t="s">
        <v>12573</v>
      </c>
      <c r="BU888" t="s">
        <v>14309</v>
      </c>
      <c r="BV888" t="s">
        <v>12617</v>
      </c>
      <c r="BW888" t="s">
        <v>12533</v>
      </c>
      <c r="BX888" t="s">
        <v>12467</v>
      </c>
      <c r="BY888" t="s">
        <v>12519</v>
      </c>
      <c r="BZ888" t="s">
        <v>12981</v>
      </c>
      <c r="CA888" t="s">
        <v>12568</v>
      </c>
      <c r="CB888" t="s">
        <v>14310</v>
      </c>
      <c r="CC888" t="s">
        <v>12698</v>
      </c>
      <c r="CD888" t="s">
        <v>12463</v>
      </c>
      <c r="CE888" t="s">
        <v>12459</v>
      </c>
      <c r="CF888" t="s">
        <v>12458</v>
      </c>
      <c r="CG888" t="s">
        <v>12505</v>
      </c>
      <c r="CH888" t="s">
        <v>13811</v>
      </c>
      <c r="CI888" t="s">
        <v>12559</v>
      </c>
      <c r="CJ888" t="s">
        <v>12492</v>
      </c>
      <c r="CK888" t="s">
        <v>12475</v>
      </c>
      <c r="CL888" t="s">
        <v>13705</v>
      </c>
    </row>
    <row r="889" spans="1:94" hidden="1" x14ac:dyDescent="0.25">
      <c r="A889">
        <v>888</v>
      </c>
      <c r="B889" t="s">
        <v>7193</v>
      </c>
      <c r="C889" t="s">
        <v>12036</v>
      </c>
      <c r="D889">
        <v>5</v>
      </c>
      <c r="E889">
        <v>5</v>
      </c>
      <c r="F889" t="s">
        <v>45</v>
      </c>
      <c r="G889">
        <v>100</v>
      </c>
      <c r="H889" s="3">
        <f t="shared" si="312"/>
        <v>500</v>
      </c>
      <c r="I889" s="3">
        <f t="shared" si="313"/>
        <v>500</v>
      </c>
      <c r="J889">
        <v>1</v>
      </c>
      <c r="K889" s="3" t="str">
        <f t="shared" si="315"/>
        <v>Yes</v>
      </c>
      <c r="L889" s="3" t="str">
        <f t="shared" si="316"/>
        <v>with rating</v>
      </c>
      <c r="M889" s="3">
        <f t="shared" si="317"/>
        <v>1</v>
      </c>
      <c r="N889" s="3" t="str">
        <f t="shared" si="318"/>
        <v>Below average</v>
      </c>
      <c r="O889" s="3">
        <f t="shared" si="319"/>
        <v>0</v>
      </c>
      <c r="P889" s="3">
        <f t="shared" si="320"/>
        <v>0</v>
      </c>
      <c r="Q889" s="3">
        <f t="shared" si="321"/>
        <v>0</v>
      </c>
      <c r="R889" s="3">
        <f t="shared" si="322"/>
        <v>1</v>
      </c>
      <c r="S889" s="3">
        <f t="shared" si="323"/>
        <v>0</v>
      </c>
      <c r="T889" s="3">
        <f t="shared" si="324"/>
        <v>0</v>
      </c>
      <c r="U889" s="3" t="str">
        <f t="shared" si="325"/>
        <v>Good</v>
      </c>
      <c r="V889">
        <v>3.4</v>
      </c>
      <c r="W889">
        <v>25</v>
      </c>
      <c r="X889">
        <v>11</v>
      </c>
      <c r="Y889" s="8">
        <f t="shared" si="326"/>
        <v>0.44</v>
      </c>
      <c r="Z889">
        <v>3</v>
      </c>
      <c r="AA889">
        <v>2</v>
      </c>
      <c r="AB889">
        <v>3</v>
      </c>
      <c r="AC889">
        <v>6</v>
      </c>
      <c r="AD889" s="9">
        <f t="shared" si="327"/>
        <v>0.24</v>
      </c>
      <c r="AE889">
        <v>0</v>
      </c>
      <c r="AF889">
        <v>0</v>
      </c>
      <c r="AG889" s="3" t="str">
        <f t="shared" si="328"/>
        <v>No</v>
      </c>
      <c r="AH889">
        <v>0</v>
      </c>
      <c r="AI889" s="3" t="str">
        <f t="shared" si="329"/>
        <v>No</v>
      </c>
      <c r="AJ889">
        <v>0</v>
      </c>
      <c r="AK889" s="3" t="str">
        <f t="shared" si="330"/>
        <v>No</v>
      </c>
      <c r="AL889" t="s">
        <v>12037</v>
      </c>
      <c r="AM889" t="s">
        <v>85</v>
      </c>
      <c r="AN889" t="s">
        <v>64</v>
      </c>
      <c r="AO889">
        <v>50</v>
      </c>
      <c r="AP889" s="6" t="s">
        <v>12443</v>
      </c>
      <c r="AQ889">
        <v>2</v>
      </c>
      <c r="AR889">
        <v>0</v>
      </c>
      <c r="AS889" s="3" t="str">
        <f t="shared" si="331"/>
        <v>No</v>
      </c>
      <c r="AT889">
        <v>35</v>
      </c>
      <c r="AU889">
        <v>50</v>
      </c>
      <c r="AV889" t="str">
        <f t="shared" si="332"/>
        <v>Yes</v>
      </c>
      <c r="AW889">
        <v>1</v>
      </c>
      <c r="AX889" t="s">
        <v>12445</v>
      </c>
      <c r="AY889" t="s">
        <v>51</v>
      </c>
      <c r="AZ889" s="6" t="s">
        <v>7196</v>
      </c>
      <c r="BA889" t="s">
        <v>7196</v>
      </c>
      <c r="BB889" t="s">
        <v>7197</v>
      </c>
      <c r="BC889" s="3" t="str">
        <f t="shared" si="333"/>
        <v>with rating</v>
      </c>
      <c r="BD889">
        <v>98</v>
      </c>
      <c r="BE889" s="3">
        <v>85</v>
      </c>
      <c r="BF889" s="8">
        <f t="shared" si="334"/>
        <v>0.85</v>
      </c>
      <c r="BG889" s="5">
        <f t="shared" si="314"/>
        <v>83.3</v>
      </c>
      <c r="BH889">
        <v>3.9183673469387701</v>
      </c>
      <c r="BI889" t="s">
        <v>7198</v>
      </c>
      <c r="BJ889">
        <v>0</v>
      </c>
      <c r="BK889" s="3" t="str">
        <f t="shared" si="335"/>
        <v>No</v>
      </c>
      <c r="BM889" t="s">
        <v>7199</v>
      </c>
      <c r="BN889" t="s">
        <v>7200</v>
      </c>
      <c r="BO889" t="s">
        <v>7201</v>
      </c>
      <c r="BP889" t="s">
        <v>58</v>
      </c>
      <c r="BQ889" t="s">
        <v>59</v>
      </c>
      <c r="BR889" t="s">
        <v>12037</v>
      </c>
      <c r="BS889" t="s">
        <v>14311</v>
      </c>
      <c r="BT889" t="s">
        <v>12519</v>
      </c>
      <c r="BU889" t="s">
        <v>12724</v>
      </c>
      <c r="BV889" t="s">
        <v>13927</v>
      </c>
      <c r="BW889" t="s">
        <v>14312</v>
      </c>
      <c r="BX889" t="s">
        <v>12473</v>
      </c>
      <c r="BY889" t="s">
        <v>14313</v>
      </c>
      <c r="BZ889" t="s">
        <v>13632</v>
      </c>
      <c r="CA889" t="s">
        <v>12463</v>
      </c>
      <c r="CB889" t="s">
        <v>13850</v>
      </c>
      <c r="CC889" t="s">
        <v>12458</v>
      </c>
      <c r="CD889" t="s">
        <v>14314</v>
      </c>
      <c r="CE889" t="s">
        <v>12492</v>
      </c>
      <c r="CF889" t="s">
        <v>12559</v>
      </c>
      <c r="CG889" t="s">
        <v>12582</v>
      </c>
      <c r="CH889" t="s">
        <v>12475</v>
      </c>
      <c r="CI889" t="s">
        <v>12459</v>
      </c>
      <c r="CJ889" t="s">
        <v>12686</v>
      </c>
      <c r="CK889" t="s">
        <v>12520</v>
      </c>
    </row>
    <row r="890" spans="1:94" hidden="1" x14ac:dyDescent="0.25">
      <c r="A890">
        <v>889</v>
      </c>
      <c r="B890" t="s">
        <v>7202</v>
      </c>
      <c r="C890" t="s">
        <v>12038</v>
      </c>
      <c r="D890">
        <v>9</v>
      </c>
      <c r="E890">
        <v>14</v>
      </c>
      <c r="F890" t="s">
        <v>45</v>
      </c>
      <c r="G890">
        <v>10000</v>
      </c>
      <c r="H890" s="3">
        <f t="shared" si="312"/>
        <v>90000</v>
      </c>
      <c r="I890" s="3">
        <f t="shared" si="313"/>
        <v>140000</v>
      </c>
      <c r="J890">
        <v>0</v>
      </c>
      <c r="K890" s="3" t="str">
        <f t="shared" si="315"/>
        <v>No</v>
      </c>
      <c r="L890" s="3" t="str">
        <f t="shared" si="316"/>
        <v>with rating</v>
      </c>
      <c r="M890" s="3">
        <f t="shared" si="317"/>
        <v>1</v>
      </c>
      <c r="N890" s="3" t="str">
        <f t="shared" si="318"/>
        <v>Above average</v>
      </c>
      <c r="O890" s="3">
        <f t="shared" si="319"/>
        <v>0</v>
      </c>
      <c r="P890" s="3">
        <f t="shared" si="320"/>
        <v>0</v>
      </c>
      <c r="Q890" s="3">
        <f t="shared" si="321"/>
        <v>0</v>
      </c>
      <c r="R890" s="3">
        <f t="shared" si="322"/>
        <v>0</v>
      </c>
      <c r="S890" s="3">
        <f t="shared" si="323"/>
        <v>1</v>
      </c>
      <c r="T890" s="3">
        <f t="shared" si="324"/>
        <v>0</v>
      </c>
      <c r="U890" s="3" t="str">
        <f t="shared" si="325"/>
        <v>Very good</v>
      </c>
      <c r="V890">
        <v>4.1399999999999997</v>
      </c>
      <c r="W890">
        <v>644</v>
      </c>
      <c r="X890">
        <v>363</v>
      </c>
      <c r="Y890" s="8">
        <f t="shared" si="326"/>
        <v>0.56366459627329191</v>
      </c>
      <c r="Z890">
        <v>134</v>
      </c>
      <c r="AA890">
        <v>71</v>
      </c>
      <c r="AB890">
        <v>27</v>
      </c>
      <c r="AC890">
        <v>49</v>
      </c>
      <c r="AD890" s="9">
        <f t="shared" si="327"/>
        <v>7.6086956521739135E-2</v>
      </c>
      <c r="AE890">
        <v>0</v>
      </c>
      <c r="AF890">
        <v>0</v>
      </c>
      <c r="AG890" s="3" t="str">
        <f t="shared" si="328"/>
        <v>No</v>
      </c>
      <c r="AH890">
        <v>0</v>
      </c>
      <c r="AI890" s="3" t="str">
        <f t="shared" si="329"/>
        <v>No</v>
      </c>
      <c r="AJ890">
        <v>0</v>
      </c>
      <c r="AK890" s="3" t="str">
        <f t="shared" si="330"/>
        <v>No</v>
      </c>
      <c r="AL890" t="s">
        <v>12039</v>
      </c>
      <c r="AM890" t="s">
        <v>812</v>
      </c>
      <c r="AN890" t="s">
        <v>48</v>
      </c>
      <c r="AO890">
        <v>50</v>
      </c>
      <c r="AP890" s="6" t="s">
        <v>12443</v>
      </c>
      <c r="AQ890">
        <v>3</v>
      </c>
      <c r="AR890">
        <v>0</v>
      </c>
      <c r="AS890" s="3" t="str">
        <f t="shared" si="331"/>
        <v>No</v>
      </c>
      <c r="AT890">
        <v>43</v>
      </c>
      <c r="AU890">
        <v>50</v>
      </c>
      <c r="AV890" t="str">
        <f t="shared" si="332"/>
        <v>No</v>
      </c>
      <c r="AY890" t="s">
        <v>51</v>
      </c>
      <c r="AZ890" s="6" t="s">
        <v>7205</v>
      </c>
      <c r="BA890" t="s">
        <v>7205</v>
      </c>
      <c r="BB890" t="s">
        <v>7206</v>
      </c>
      <c r="BC890" s="3" t="str">
        <f t="shared" si="333"/>
        <v>with rating</v>
      </c>
      <c r="BD890">
        <v>3972</v>
      </c>
      <c r="BE890" s="3">
        <v>0</v>
      </c>
      <c r="BF890" s="8">
        <f t="shared" si="334"/>
        <v>0</v>
      </c>
      <c r="BG890" s="5">
        <f t="shared" si="314"/>
        <v>0</v>
      </c>
      <c r="BH890">
        <v>3.84919436052366</v>
      </c>
      <c r="BI890" t="s">
        <v>7207</v>
      </c>
      <c r="BJ890">
        <v>1</v>
      </c>
      <c r="BK890" s="3" t="str">
        <f t="shared" si="335"/>
        <v>Yes</v>
      </c>
      <c r="BL890" t="s">
        <v>7208</v>
      </c>
      <c r="BM890" t="s">
        <v>7209</v>
      </c>
      <c r="BN890" t="s">
        <v>7210</v>
      </c>
      <c r="BO890" t="s">
        <v>7211</v>
      </c>
      <c r="BP890" t="s">
        <v>58</v>
      </c>
      <c r="BQ890" t="s">
        <v>59</v>
      </c>
      <c r="BR890" t="s">
        <v>12039</v>
      </c>
      <c r="BS890" t="s">
        <v>12530</v>
      </c>
      <c r="BT890" t="s">
        <v>12458</v>
      </c>
      <c r="BU890" t="s">
        <v>12519</v>
      </c>
      <c r="BV890" t="s">
        <v>12582</v>
      </c>
      <c r="BW890" t="s">
        <v>12473</v>
      </c>
      <c r="BX890" t="s">
        <v>12575</v>
      </c>
      <c r="BY890" t="s">
        <v>12576</v>
      </c>
      <c r="BZ890" t="s">
        <v>12463</v>
      </c>
      <c r="CA890" t="s">
        <v>12459</v>
      </c>
      <c r="CB890" t="s">
        <v>12601</v>
      </c>
      <c r="CC890" t="s">
        <v>12608</v>
      </c>
      <c r="CD890" t="s">
        <v>12626</v>
      </c>
      <c r="CE890" t="s">
        <v>12493</v>
      </c>
      <c r="CF890" t="s">
        <v>12609</v>
      </c>
      <c r="CG890" t="s">
        <v>12492</v>
      </c>
      <c r="CH890" t="s">
        <v>12475</v>
      </c>
    </row>
    <row r="891" spans="1:94" hidden="1" x14ac:dyDescent="0.25">
      <c r="A891">
        <v>890</v>
      </c>
      <c r="B891" t="s">
        <v>4861</v>
      </c>
      <c r="C891" t="s">
        <v>4862</v>
      </c>
      <c r="D891">
        <v>11</v>
      </c>
      <c r="E891">
        <v>10</v>
      </c>
      <c r="F891" t="s">
        <v>45</v>
      </c>
      <c r="G891">
        <v>100</v>
      </c>
      <c r="H891" s="3">
        <f t="shared" si="312"/>
        <v>1100</v>
      </c>
      <c r="I891" s="3">
        <f t="shared" si="313"/>
        <v>1000</v>
      </c>
      <c r="J891">
        <v>1</v>
      </c>
      <c r="K891" s="3" t="str">
        <f t="shared" si="315"/>
        <v>Yes</v>
      </c>
      <c r="L891" s="3" t="str">
        <f t="shared" si="316"/>
        <v>with rating</v>
      </c>
      <c r="M891" s="3">
        <f t="shared" si="317"/>
        <v>1</v>
      </c>
      <c r="N891" s="3" t="str">
        <f t="shared" si="318"/>
        <v>Below average</v>
      </c>
      <c r="O891" s="3">
        <f t="shared" si="319"/>
        <v>0</v>
      </c>
      <c r="P891" s="3">
        <f t="shared" si="320"/>
        <v>0</v>
      </c>
      <c r="Q891" s="3">
        <f t="shared" si="321"/>
        <v>0</v>
      </c>
      <c r="R891" s="3">
        <f t="shared" si="322"/>
        <v>0</v>
      </c>
      <c r="S891" s="3">
        <f t="shared" si="323"/>
        <v>1</v>
      </c>
      <c r="T891" s="3">
        <f t="shared" si="324"/>
        <v>0</v>
      </c>
      <c r="U891" s="3" t="str">
        <f t="shared" si="325"/>
        <v>Very good</v>
      </c>
      <c r="V891">
        <v>3.56</v>
      </c>
      <c r="W891">
        <v>71</v>
      </c>
      <c r="X891">
        <v>29</v>
      </c>
      <c r="Y891" s="8">
        <f t="shared" si="326"/>
        <v>0.40845070422535212</v>
      </c>
      <c r="Z891">
        <v>10</v>
      </c>
      <c r="AA891">
        <v>15</v>
      </c>
      <c r="AB891">
        <v>6</v>
      </c>
      <c r="AC891">
        <v>11</v>
      </c>
      <c r="AD891" s="9">
        <f t="shared" si="327"/>
        <v>0.15492957746478872</v>
      </c>
      <c r="AE891">
        <v>0</v>
      </c>
      <c r="AF891">
        <v>0</v>
      </c>
      <c r="AG891" s="3" t="str">
        <f t="shared" si="328"/>
        <v>No</v>
      </c>
      <c r="AH891">
        <v>0</v>
      </c>
      <c r="AI891" s="3" t="str">
        <f t="shared" si="329"/>
        <v>No</v>
      </c>
      <c r="AJ891">
        <v>0</v>
      </c>
      <c r="AK891" s="3" t="str">
        <f t="shared" si="330"/>
        <v>No</v>
      </c>
      <c r="AL891" t="s">
        <v>4863</v>
      </c>
      <c r="AM891" t="s">
        <v>283</v>
      </c>
      <c r="AN891" t="s">
        <v>4397</v>
      </c>
      <c r="AO891">
        <v>50</v>
      </c>
      <c r="AP891" s="6" t="s">
        <v>12443</v>
      </c>
      <c r="AQ891">
        <v>3</v>
      </c>
      <c r="AR891">
        <v>0</v>
      </c>
      <c r="AS891" s="3" t="str">
        <f t="shared" si="331"/>
        <v>No</v>
      </c>
      <c r="AT891">
        <v>35</v>
      </c>
      <c r="AU891">
        <v>50</v>
      </c>
      <c r="AV891" t="str">
        <f t="shared" si="332"/>
        <v>No</v>
      </c>
      <c r="AY891" t="s">
        <v>51</v>
      </c>
      <c r="AZ891" s="6" t="s">
        <v>1334</v>
      </c>
      <c r="BA891" t="s">
        <v>1334</v>
      </c>
      <c r="BB891" t="s">
        <v>3316</v>
      </c>
      <c r="BC891" s="3" t="str">
        <f t="shared" si="333"/>
        <v>with rating</v>
      </c>
      <c r="BD891">
        <v>2782</v>
      </c>
      <c r="BE891" s="3">
        <v>86</v>
      </c>
      <c r="BF891" s="8">
        <f t="shared" si="334"/>
        <v>0.86</v>
      </c>
      <c r="BG891" s="5">
        <f t="shared" si="314"/>
        <v>2392.52</v>
      </c>
      <c r="BH891">
        <v>4.0690150970524801</v>
      </c>
      <c r="BI891" t="s">
        <v>1336</v>
      </c>
      <c r="BJ891">
        <v>0</v>
      </c>
      <c r="BK891" s="3" t="str">
        <f t="shared" si="335"/>
        <v>No</v>
      </c>
      <c r="BM891" t="s">
        <v>4864</v>
      </c>
      <c r="BN891" t="s">
        <v>4865</v>
      </c>
      <c r="BO891" t="s">
        <v>4866</v>
      </c>
      <c r="BP891" t="s">
        <v>58</v>
      </c>
      <c r="BQ891" t="s">
        <v>59</v>
      </c>
      <c r="BR891" t="s">
        <v>4863</v>
      </c>
      <c r="BS891" t="s">
        <v>12458</v>
      </c>
      <c r="BT891" t="s">
        <v>13042</v>
      </c>
      <c r="BU891" t="s">
        <v>12459</v>
      </c>
      <c r="BV891" t="s">
        <v>12702</v>
      </c>
      <c r="BW891" t="s">
        <v>12523</v>
      </c>
      <c r="BX891" t="s">
        <v>12554</v>
      </c>
      <c r="BY891" t="s">
        <v>12463</v>
      </c>
      <c r="BZ891" t="s">
        <v>12776</v>
      </c>
      <c r="CA891" t="s">
        <v>12504</v>
      </c>
      <c r="CB891" t="s">
        <v>13097</v>
      </c>
      <c r="CC891" t="s">
        <v>12475</v>
      </c>
    </row>
    <row r="892" spans="1:94" hidden="1" x14ac:dyDescent="0.25">
      <c r="A892">
        <v>891</v>
      </c>
      <c r="B892" t="s">
        <v>1280</v>
      </c>
      <c r="C892" t="s">
        <v>11507</v>
      </c>
      <c r="D892">
        <v>16</v>
      </c>
      <c r="E892">
        <v>14</v>
      </c>
      <c r="F892" t="s">
        <v>45</v>
      </c>
      <c r="G892">
        <v>1000</v>
      </c>
      <c r="H892" s="3">
        <f t="shared" si="312"/>
        <v>16000</v>
      </c>
      <c r="I892" s="3">
        <f t="shared" si="313"/>
        <v>14000</v>
      </c>
      <c r="J892">
        <v>1</v>
      </c>
      <c r="K892" s="3" t="str">
        <f t="shared" si="315"/>
        <v>Yes</v>
      </c>
      <c r="L892" s="3" t="str">
        <f t="shared" si="316"/>
        <v>with rating</v>
      </c>
      <c r="M892" s="3">
        <f t="shared" si="317"/>
        <v>1</v>
      </c>
      <c r="N892" s="3" t="str">
        <f t="shared" si="318"/>
        <v>Above average</v>
      </c>
      <c r="O892" s="3">
        <f t="shared" si="319"/>
        <v>0</v>
      </c>
      <c r="P892" s="3">
        <f t="shared" si="320"/>
        <v>0</v>
      </c>
      <c r="Q892" s="3">
        <f t="shared" si="321"/>
        <v>0</v>
      </c>
      <c r="R892" s="3">
        <f t="shared" si="322"/>
        <v>0</v>
      </c>
      <c r="S892" s="3">
        <f t="shared" si="323"/>
        <v>1</v>
      </c>
      <c r="T892" s="3">
        <f t="shared" si="324"/>
        <v>0</v>
      </c>
      <c r="U892" s="3" t="str">
        <f t="shared" si="325"/>
        <v>Very good</v>
      </c>
      <c r="V892">
        <v>4.2699999999999996</v>
      </c>
      <c r="W892">
        <v>127</v>
      </c>
      <c r="X892">
        <v>75</v>
      </c>
      <c r="Y892" s="8">
        <f t="shared" si="326"/>
        <v>0.59055118110236215</v>
      </c>
      <c r="Z892">
        <v>31</v>
      </c>
      <c r="AA892">
        <v>9</v>
      </c>
      <c r="AB892">
        <v>4</v>
      </c>
      <c r="AC892">
        <v>8</v>
      </c>
      <c r="AD892" s="9">
        <f t="shared" si="327"/>
        <v>6.2992125984251968E-2</v>
      </c>
      <c r="AE892">
        <v>1</v>
      </c>
      <c r="AF892">
        <v>0</v>
      </c>
      <c r="AG892" s="3" t="str">
        <f t="shared" si="328"/>
        <v>No</v>
      </c>
      <c r="AH892">
        <v>1</v>
      </c>
      <c r="AI892" s="3" t="str">
        <f t="shared" si="329"/>
        <v>Yes</v>
      </c>
      <c r="AJ892">
        <v>0</v>
      </c>
      <c r="AK892" s="3" t="str">
        <f t="shared" si="330"/>
        <v>No</v>
      </c>
      <c r="AL892" t="s">
        <v>7212</v>
      </c>
      <c r="AM892" t="s">
        <v>7213</v>
      </c>
      <c r="AN892" t="s">
        <v>64</v>
      </c>
      <c r="AO892">
        <v>50</v>
      </c>
      <c r="AP892" s="6" t="s">
        <v>12443</v>
      </c>
      <c r="AQ892">
        <v>4</v>
      </c>
      <c r="AR892">
        <v>0</v>
      </c>
      <c r="AS892" s="3" t="str">
        <f t="shared" si="331"/>
        <v>No</v>
      </c>
      <c r="AT892">
        <v>36</v>
      </c>
      <c r="AU892">
        <v>50</v>
      </c>
      <c r="AV892" t="str">
        <f t="shared" si="332"/>
        <v>No</v>
      </c>
      <c r="AY892" t="s">
        <v>51</v>
      </c>
      <c r="AZ892" s="6" t="s">
        <v>2393</v>
      </c>
      <c r="BA892" t="s">
        <v>2393</v>
      </c>
      <c r="BB892" t="s">
        <v>2394</v>
      </c>
      <c r="BC892" s="3" t="str">
        <f t="shared" si="333"/>
        <v>with rating</v>
      </c>
      <c r="BD892">
        <v>514</v>
      </c>
      <c r="BE892" s="3">
        <v>89</v>
      </c>
      <c r="BF892" s="8">
        <f t="shared" si="334"/>
        <v>0.89</v>
      </c>
      <c r="BG892" s="5">
        <f t="shared" si="314"/>
        <v>457.46</v>
      </c>
      <c r="BH892">
        <v>4.2178988326848197</v>
      </c>
      <c r="BI892" t="s">
        <v>2395</v>
      </c>
      <c r="BJ892">
        <v>0</v>
      </c>
      <c r="BK892" s="3" t="str">
        <f t="shared" si="335"/>
        <v>No</v>
      </c>
      <c r="BM892" t="s">
        <v>7214</v>
      </c>
      <c r="BN892" t="s">
        <v>7215</v>
      </c>
      <c r="BO892" t="s">
        <v>7216</v>
      </c>
      <c r="BP892" t="s">
        <v>58</v>
      </c>
      <c r="BQ892" t="s">
        <v>59</v>
      </c>
      <c r="BR892" t="s">
        <v>7212</v>
      </c>
      <c r="BS892" t="s">
        <v>13069</v>
      </c>
      <c r="BT892" t="s">
        <v>12469</v>
      </c>
      <c r="BU892" t="s">
        <v>12724</v>
      </c>
      <c r="BV892" t="s">
        <v>12512</v>
      </c>
      <c r="BW892" t="s">
        <v>12458</v>
      </c>
      <c r="BX892" t="s">
        <v>13630</v>
      </c>
      <c r="BY892" t="s">
        <v>12506</v>
      </c>
      <c r="BZ892" t="s">
        <v>12473</v>
      </c>
      <c r="CA892" t="s">
        <v>12527</v>
      </c>
      <c r="CB892" t="s">
        <v>12501</v>
      </c>
      <c r="CC892" t="s">
        <v>12735</v>
      </c>
      <c r="CD892" t="s">
        <v>12459</v>
      </c>
    </row>
    <row r="893" spans="1:94" hidden="1" x14ac:dyDescent="0.25">
      <c r="A893">
        <v>892</v>
      </c>
      <c r="B893" t="s">
        <v>7217</v>
      </c>
      <c r="C893" t="s">
        <v>7218</v>
      </c>
      <c r="D893">
        <v>7</v>
      </c>
      <c r="E893">
        <v>6</v>
      </c>
      <c r="F893" t="s">
        <v>45</v>
      </c>
      <c r="G893">
        <v>5000</v>
      </c>
      <c r="H893" s="3">
        <f t="shared" si="312"/>
        <v>35000</v>
      </c>
      <c r="I893" s="3">
        <f t="shared" si="313"/>
        <v>30000</v>
      </c>
      <c r="J893">
        <v>0</v>
      </c>
      <c r="K893" s="3" t="str">
        <f t="shared" si="315"/>
        <v>No</v>
      </c>
      <c r="L893" s="3" t="str">
        <f t="shared" si="316"/>
        <v>with rating</v>
      </c>
      <c r="M893" s="3">
        <f t="shared" si="317"/>
        <v>1</v>
      </c>
      <c r="N893" s="3" t="str">
        <f t="shared" si="318"/>
        <v>Below average</v>
      </c>
      <c r="O893" s="3">
        <f t="shared" si="319"/>
        <v>0</v>
      </c>
      <c r="P893" s="3">
        <f t="shared" si="320"/>
        <v>0</v>
      </c>
      <c r="Q893" s="3">
        <f t="shared" si="321"/>
        <v>0</v>
      </c>
      <c r="R893" s="3">
        <f t="shared" si="322"/>
        <v>1</v>
      </c>
      <c r="S893" s="3">
        <f t="shared" si="323"/>
        <v>0</v>
      </c>
      <c r="T893" s="3">
        <f t="shared" si="324"/>
        <v>0</v>
      </c>
      <c r="U893" s="3" t="str">
        <f t="shared" si="325"/>
        <v>Good</v>
      </c>
      <c r="V893">
        <v>3.23</v>
      </c>
      <c r="W893">
        <v>1212</v>
      </c>
      <c r="X893">
        <v>393</v>
      </c>
      <c r="Y893" s="8">
        <f t="shared" si="326"/>
        <v>0.32425742574257427</v>
      </c>
      <c r="Z893">
        <v>201</v>
      </c>
      <c r="AA893">
        <v>198</v>
      </c>
      <c r="AB893">
        <v>133</v>
      </c>
      <c r="AC893">
        <v>287</v>
      </c>
      <c r="AD893" s="9">
        <f t="shared" si="327"/>
        <v>0.23679867986798681</v>
      </c>
      <c r="AE893">
        <v>0</v>
      </c>
      <c r="AF893">
        <v>0</v>
      </c>
      <c r="AG893" s="3" t="str">
        <f t="shared" si="328"/>
        <v>No</v>
      </c>
      <c r="AH893">
        <v>0</v>
      </c>
      <c r="AI893" s="3" t="str">
        <f t="shared" si="329"/>
        <v>No</v>
      </c>
      <c r="AJ893">
        <v>0</v>
      </c>
      <c r="AK893" s="3" t="str">
        <f t="shared" si="330"/>
        <v>No</v>
      </c>
      <c r="AL893" t="s">
        <v>12040</v>
      </c>
      <c r="AM893" t="s">
        <v>47</v>
      </c>
      <c r="AN893" t="s">
        <v>96</v>
      </c>
      <c r="AO893">
        <v>9</v>
      </c>
      <c r="AP893" s="6" t="s">
        <v>12443</v>
      </c>
      <c r="AQ893">
        <v>2</v>
      </c>
      <c r="AR893">
        <v>0</v>
      </c>
      <c r="AS893" s="3" t="str">
        <f t="shared" si="331"/>
        <v>No</v>
      </c>
      <c r="AT893">
        <v>13</v>
      </c>
      <c r="AU893">
        <v>50</v>
      </c>
      <c r="AV893" t="str">
        <f t="shared" si="332"/>
        <v>No</v>
      </c>
      <c r="AY893" t="s">
        <v>51</v>
      </c>
      <c r="AZ893" s="6" t="s">
        <v>7220</v>
      </c>
      <c r="BA893" t="s">
        <v>7220</v>
      </c>
      <c r="BB893" t="s">
        <v>7221</v>
      </c>
      <c r="BC893" s="3" t="str">
        <f t="shared" si="333"/>
        <v>with rating</v>
      </c>
      <c r="BD893">
        <v>1686</v>
      </c>
      <c r="BE893" s="3">
        <v>0</v>
      </c>
      <c r="BF893" s="8">
        <f t="shared" si="334"/>
        <v>0</v>
      </c>
      <c r="BG893" s="5">
        <f t="shared" si="314"/>
        <v>0</v>
      </c>
      <c r="BH893">
        <v>3.68742586002372</v>
      </c>
      <c r="BI893" t="s">
        <v>7222</v>
      </c>
      <c r="BJ893">
        <v>0</v>
      </c>
      <c r="BK893" s="3" t="str">
        <f t="shared" si="335"/>
        <v>No</v>
      </c>
      <c r="BM893" t="s">
        <v>7223</v>
      </c>
      <c r="BN893" t="s">
        <v>7224</v>
      </c>
      <c r="BO893" t="s">
        <v>7225</v>
      </c>
      <c r="BP893" t="s">
        <v>58</v>
      </c>
      <c r="BQ893" t="s">
        <v>59</v>
      </c>
      <c r="BR893" t="s">
        <v>12040</v>
      </c>
      <c r="BS893" t="s">
        <v>12458</v>
      </c>
      <c r="BT893" t="s">
        <v>12519</v>
      </c>
      <c r="BU893" t="s">
        <v>12762</v>
      </c>
      <c r="BV893" t="s">
        <v>12486</v>
      </c>
      <c r="BW893" t="s">
        <v>12487</v>
      </c>
      <c r="BX893" t="s">
        <v>12701</v>
      </c>
      <c r="BY893" t="s">
        <v>12463</v>
      </c>
      <c r="BZ893" t="s">
        <v>12564</v>
      </c>
      <c r="CA893" t="s">
        <v>12650</v>
      </c>
      <c r="CB893" t="s">
        <v>12626</v>
      </c>
      <c r="CC893" t="s">
        <v>12565</v>
      </c>
      <c r="CD893" t="s">
        <v>12466</v>
      </c>
      <c r="CE893" t="s">
        <v>12475</v>
      </c>
    </row>
    <row r="894" spans="1:94" hidden="1" x14ac:dyDescent="0.25">
      <c r="A894">
        <v>893</v>
      </c>
      <c r="B894" t="s">
        <v>7226</v>
      </c>
      <c r="C894" t="s">
        <v>12041</v>
      </c>
      <c r="D894">
        <v>7</v>
      </c>
      <c r="E894">
        <v>84</v>
      </c>
      <c r="F894" t="s">
        <v>45</v>
      </c>
      <c r="G894">
        <v>10000</v>
      </c>
      <c r="H894" s="3">
        <f t="shared" si="312"/>
        <v>70000</v>
      </c>
      <c r="I894" s="3">
        <f t="shared" si="313"/>
        <v>840000</v>
      </c>
      <c r="J894">
        <v>0</v>
      </c>
      <c r="K894" s="3" t="str">
        <f t="shared" si="315"/>
        <v>No</v>
      </c>
      <c r="L894" s="3" t="str">
        <f t="shared" si="316"/>
        <v>with rating</v>
      </c>
      <c r="M894" s="3">
        <f t="shared" si="317"/>
        <v>1</v>
      </c>
      <c r="N894" s="3" t="str">
        <f t="shared" si="318"/>
        <v>Above average</v>
      </c>
      <c r="O894" s="3">
        <f t="shared" si="319"/>
        <v>0</v>
      </c>
      <c r="P894" s="3">
        <f t="shared" si="320"/>
        <v>0</v>
      </c>
      <c r="Q894" s="3">
        <f t="shared" si="321"/>
        <v>0</v>
      </c>
      <c r="R894" s="3">
        <f t="shared" si="322"/>
        <v>0</v>
      </c>
      <c r="S894" s="3">
        <f t="shared" si="323"/>
        <v>1</v>
      </c>
      <c r="T894" s="3">
        <f t="shared" si="324"/>
        <v>0</v>
      </c>
      <c r="U894" s="3" t="str">
        <f t="shared" si="325"/>
        <v>Very good</v>
      </c>
      <c r="V894">
        <v>3.93</v>
      </c>
      <c r="W894">
        <v>2526</v>
      </c>
      <c r="X894">
        <v>1269</v>
      </c>
      <c r="Y894" s="8">
        <f t="shared" si="326"/>
        <v>0.50237529691211402</v>
      </c>
      <c r="Z894">
        <v>485</v>
      </c>
      <c r="AA894">
        <v>355</v>
      </c>
      <c r="AB894">
        <v>153</v>
      </c>
      <c r="AC894">
        <v>264</v>
      </c>
      <c r="AD894" s="9">
        <f t="shared" si="327"/>
        <v>0.10451306413301663</v>
      </c>
      <c r="AE894">
        <v>0</v>
      </c>
      <c r="AF894">
        <v>0</v>
      </c>
      <c r="AG894" s="3" t="str">
        <f t="shared" si="328"/>
        <v>No</v>
      </c>
      <c r="AH894">
        <v>0</v>
      </c>
      <c r="AI894" s="3" t="str">
        <f t="shared" si="329"/>
        <v>No</v>
      </c>
      <c r="AJ894">
        <v>0</v>
      </c>
      <c r="AK894" s="3" t="str">
        <f t="shared" si="330"/>
        <v>No</v>
      </c>
      <c r="AL894" t="s">
        <v>12042</v>
      </c>
      <c r="AM894" t="s">
        <v>812</v>
      </c>
      <c r="AN894" t="s">
        <v>96</v>
      </c>
      <c r="AO894">
        <v>50</v>
      </c>
      <c r="AP894" s="6" t="s">
        <v>12443</v>
      </c>
      <c r="AQ894">
        <v>2</v>
      </c>
      <c r="AR894">
        <v>0</v>
      </c>
      <c r="AS894" s="3" t="str">
        <f t="shared" si="331"/>
        <v>No</v>
      </c>
      <c r="AT894">
        <v>41</v>
      </c>
      <c r="AU894">
        <v>50</v>
      </c>
      <c r="AV894" t="str">
        <f t="shared" si="332"/>
        <v>No</v>
      </c>
      <c r="AY894" t="s">
        <v>51</v>
      </c>
      <c r="AZ894" s="6" t="s">
        <v>5315</v>
      </c>
      <c r="BA894" t="s">
        <v>5316</v>
      </c>
      <c r="BB894" t="s">
        <v>5317</v>
      </c>
      <c r="BC894" s="3" t="str">
        <f t="shared" si="333"/>
        <v>with rating</v>
      </c>
      <c r="BD894">
        <v>10501</v>
      </c>
      <c r="BE894" s="3">
        <v>85</v>
      </c>
      <c r="BF894" s="8">
        <f t="shared" si="334"/>
        <v>0.85</v>
      </c>
      <c r="BG894" s="5">
        <f t="shared" si="314"/>
        <v>8925.85</v>
      </c>
      <c r="BH894">
        <v>4.0292353109227603</v>
      </c>
      <c r="BI894" t="s">
        <v>5318</v>
      </c>
      <c r="BJ894">
        <v>0</v>
      </c>
      <c r="BK894" s="3" t="str">
        <f t="shared" si="335"/>
        <v>No</v>
      </c>
      <c r="BM894" t="s">
        <v>7229</v>
      </c>
      <c r="BN894" t="s">
        <v>7230</v>
      </c>
      <c r="BO894" t="s">
        <v>7231</v>
      </c>
      <c r="BP894" t="s">
        <v>58</v>
      </c>
      <c r="BQ894" t="s">
        <v>59</v>
      </c>
      <c r="BR894" t="s">
        <v>12042</v>
      </c>
      <c r="BS894" t="s">
        <v>12603</v>
      </c>
      <c r="BT894" t="s">
        <v>12519</v>
      </c>
      <c r="BU894" t="s">
        <v>12511</v>
      </c>
      <c r="BV894" t="s">
        <v>12458</v>
      </c>
      <c r="BW894" t="s">
        <v>12589</v>
      </c>
      <c r="BX894" t="s">
        <v>12576</v>
      </c>
      <c r="BY894" t="s">
        <v>12577</v>
      </c>
      <c r="BZ894" t="s">
        <v>12459</v>
      </c>
      <c r="CA894" t="s">
        <v>12633</v>
      </c>
      <c r="CB894" t="s">
        <v>12559</v>
      </c>
      <c r="CC894" t="s">
        <v>12582</v>
      </c>
      <c r="CD894" t="s">
        <v>12466</v>
      </c>
      <c r="CE894" t="s">
        <v>12518</v>
      </c>
      <c r="CF894" t="s">
        <v>12510</v>
      </c>
      <c r="CG894" t="s">
        <v>12557</v>
      </c>
      <c r="CH894" t="s">
        <v>13213</v>
      </c>
      <c r="CI894" t="s">
        <v>12473</v>
      </c>
      <c r="CJ894" t="s">
        <v>12463</v>
      </c>
      <c r="CK894" t="s">
        <v>12477</v>
      </c>
      <c r="CL894" t="s">
        <v>12492</v>
      </c>
      <c r="CM894" t="s">
        <v>12493</v>
      </c>
      <c r="CN894" t="s">
        <v>12475</v>
      </c>
      <c r="CO894" t="s">
        <v>13066</v>
      </c>
    </row>
    <row r="895" spans="1:94" hidden="1" x14ac:dyDescent="0.25">
      <c r="A895">
        <v>894</v>
      </c>
      <c r="B895" t="s">
        <v>7232</v>
      </c>
      <c r="C895" t="s">
        <v>7233</v>
      </c>
      <c r="D895">
        <v>8</v>
      </c>
      <c r="E895">
        <v>54</v>
      </c>
      <c r="F895" t="s">
        <v>45</v>
      </c>
      <c r="G895">
        <v>50000</v>
      </c>
      <c r="H895" s="3">
        <f t="shared" si="312"/>
        <v>400000</v>
      </c>
      <c r="I895" s="3">
        <f t="shared" si="313"/>
        <v>2700000</v>
      </c>
      <c r="J895">
        <v>0</v>
      </c>
      <c r="K895" s="3" t="str">
        <f t="shared" si="315"/>
        <v>No</v>
      </c>
      <c r="L895" s="3" t="str">
        <f t="shared" si="316"/>
        <v>with rating</v>
      </c>
      <c r="M895" s="3">
        <f t="shared" si="317"/>
        <v>1</v>
      </c>
      <c r="N895" s="3" t="str">
        <f t="shared" si="318"/>
        <v>Below average</v>
      </c>
      <c r="O895" s="3">
        <f t="shared" si="319"/>
        <v>0</v>
      </c>
      <c r="P895" s="3">
        <f t="shared" si="320"/>
        <v>0</v>
      </c>
      <c r="Q895" s="3">
        <f t="shared" si="321"/>
        <v>0</v>
      </c>
      <c r="R895" s="3">
        <f t="shared" si="322"/>
        <v>0</v>
      </c>
      <c r="S895" s="3">
        <f t="shared" si="323"/>
        <v>1</v>
      </c>
      <c r="T895" s="3">
        <f t="shared" si="324"/>
        <v>0</v>
      </c>
      <c r="U895" s="3" t="str">
        <f t="shared" si="325"/>
        <v>Very good</v>
      </c>
      <c r="V895">
        <v>3.69</v>
      </c>
      <c r="W895">
        <v>14568</v>
      </c>
      <c r="X895">
        <v>5946</v>
      </c>
      <c r="Y895" s="8">
        <f t="shared" si="326"/>
        <v>0.40815485996705109</v>
      </c>
      <c r="Z895">
        <v>2952</v>
      </c>
      <c r="AA895">
        <v>2624</v>
      </c>
      <c r="AB895">
        <v>1310</v>
      </c>
      <c r="AC895">
        <v>1736</v>
      </c>
      <c r="AD895" s="9">
        <f t="shared" si="327"/>
        <v>0.11916529379461833</v>
      </c>
      <c r="AE895">
        <v>0</v>
      </c>
      <c r="AF895">
        <v>0</v>
      </c>
      <c r="AG895" s="3" t="str">
        <f t="shared" si="328"/>
        <v>No</v>
      </c>
      <c r="AH895">
        <v>0</v>
      </c>
      <c r="AI895" s="3" t="str">
        <f t="shared" si="329"/>
        <v>No</v>
      </c>
      <c r="AJ895">
        <v>0</v>
      </c>
      <c r="AK895" s="3" t="str">
        <f t="shared" si="330"/>
        <v>No</v>
      </c>
      <c r="AL895" t="s">
        <v>7234</v>
      </c>
      <c r="AM895" t="s">
        <v>161</v>
      </c>
      <c r="AN895" t="s">
        <v>96</v>
      </c>
      <c r="AO895">
        <v>50</v>
      </c>
      <c r="AP895" s="6" t="s">
        <v>12443</v>
      </c>
      <c r="AQ895">
        <v>3</v>
      </c>
      <c r="AR895">
        <v>0</v>
      </c>
      <c r="AS895" s="3" t="str">
        <f t="shared" si="331"/>
        <v>No</v>
      </c>
      <c r="AT895">
        <v>78</v>
      </c>
      <c r="AU895">
        <v>50</v>
      </c>
      <c r="AV895" t="str">
        <f t="shared" si="332"/>
        <v>No</v>
      </c>
      <c r="AY895" t="s">
        <v>51</v>
      </c>
      <c r="AZ895" s="6" t="s">
        <v>7235</v>
      </c>
      <c r="BA895" t="s">
        <v>7236</v>
      </c>
      <c r="BB895" t="s">
        <v>7237</v>
      </c>
      <c r="BC895" s="3" t="str">
        <f t="shared" si="333"/>
        <v>with rating</v>
      </c>
      <c r="BD895">
        <v>78307</v>
      </c>
      <c r="BE895" s="3">
        <v>80</v>
      </c>
      <c r="BF895" s="8">
        <f t="shared" si="334"/>
        <v>0.8</v>
      </c>
      <c r="BG895" s="5">
        <f t="shared" si="314"/>
        <v>62645.599999999999</v>
      </c>
      <c r="BH895">
        <v>3.8402569374385398</v>
      </c>
      <c r="BI895" t="s">
        <v>7238</v>
      </c>
      <c r="BJ895">
        <v>1</v>
      </c>
      <c r="BK895" s="3" t="str">
        <f t="shared" si="335"/>
        <v>Yes</v>
      </c>
      <c r="BL895" t="s">
        <v>7239</v>
      </c>
      <c r="BM895" t="s">
        <v>7240</v>
      </c>
      <c r="BN895" t="s">
        <v>7241</v>
      </c>
      <c r="BO895" t="s">
        <v>7242</v>
      </c>
      <c r="BP895" t="s">
        <v>58</v>
      </c>
      <c r="BQ895" t="s">
        <v>59</v>
      </c>
      <c r="BR895" t="s">
        <v>7234</v>
      </c>
      <c r="BS895" t="s">
        <v>12482</v>
      </c>
      <c r="BT895" t="s">
        <v>12459</v>
      </c>
      <c r="BU895" t="s">
        <v>14315</v>
      </c>
      <c r="BV895" t="s">
        <v>12839</v>
      </c>
      <c r="BW895" t="s">
        <v>12486</v>
      </c>
      <c r="BX895" t="s">
        <v>12547</v>
      </c>
      <c r="BY895" t="s">
        <v>12740</v>
      </c>
      <c r="BZ895" t="s">
        <v>13285</v>
      </c>
      <c r="CA895" t="s">
        <v>12490</v>
      </c>
      <c r="CB895" t="s">
        <v>14316</v>
      </c>
      <c r="CC895" t="s">
        <v>12491</v>
      </c>
      <c r="CD895" t="s">
        <v>12860</v>
      </c>
      <c r="CE895" t="s">
        <v>12493</v>
      </c>
      <c r="CF895" t="s">
        <v>13312</v>
      </c>
      <c r="CG895" t="s">
        <v>12463</v>
      </c>
      <c r="CH895" t="s">
        <v>12492</v>
      </c>
      <c r="CI895" t="s">
        <v>12475</v>
      </c>
    </row>
    <row r="896" spans="1:94" hidden="1" x14ac:dyDescent="0.25">
      <c r="A896">
        <v>895</v>
      </c>
      <c r="B896" t="s">
        <v>7243</v>
      </c>
      <c r="C896" t="s">
        <v>7244</v>
      </c>
      <c r="D896">
        <v>8</v>
      </c>
      <c r="E896">
        <v>7</v>
      </c>
      <c r="F896" t="s">
        <v>45</v>
      </c>
      <c r="G896">
        <v>100</v>
      </c>
      <c r="H896" s="3">
        <f t="shared" si="312"/>
        <v>800</v>
      </c>
      <c r="I896" s="3">
        <f t="shared" si="313"/>
        <v>700</v>
      </c>
      <c r="J896">
        <v>0</v>
      </c>
      <c r="K896" s="3" t="str">
        <f t="shared" si="315"/>
        <v>No</v>
      </c>
      <c r="L896" s="3" t="str">
        <f t="shared" si="316"/>
        <v>with rating</v>
      </c>
      <c r="M896" s="3">
        <f t="shared" si="317"/>
        <v>1</v>
      </c>
      <c r="N896" s="3" t="str">
        <f t="shared" si="318"/>
        <v>Above average</v>
      </c>
      <c r="O896" s="3">
        <f t="shared" si="319"/>
        <v>0</v>
      </c>
      <c r="P896" s="3">
        <f t="shared" si="320"/>
        <v>0</v>
      </c>
      <c r="Q896" s="3">
        <f t="shared" si="321"/>
        <v>0</v>
      </c>
      <c r="R896" s="3">
        <f t="shared" si="322"/>
        <v>0</v>
      </c>
      <c r="S896" s="3">
        <f t="shared" si="323"/>
        <v>1</v>
      </c>
      <c r="T896" s="3">
        <f t="shared" si="324"/>
        <v>0</v>
      </c>
      <c r="U896" s="3" t="str">
        <f t="shared" si="325"/>
        <v>Very good</v>
      </c>
      <c r="V896">
        <v>3.8</v>
      </c>
      <c r="W896">
        <v>15</v>
      </c>
      <c r="X896">
        <v>9</v>
      </c>
      <c r="Y896" s="8">
        <f t="shared" si="326"/>
        <v>0.6</v>
      </c>
      <c r="Z896">
        <v>1</v>
      </c>
      <c r="AA896">
        <v>1</v>
      </c>
      <c r="AB896">
        <v>1</v>
      </c>
      <c r="AC896">
        <v>3</v>
      </c>
      <c r="AD896" s="9">
        <f t="shared" si="327"/>
        <v>0.2</v>
      </c>
      <c r="AE896">
        <v>0</v>
      </c>
      <c r="AF896">
        <v>0</v>
      </c>
      <c r="AG896" s="3" t="str">
        <f t="shared" si="328"/>
        <v>No</v>
      </c>
      <c r="AH896">
        <v>0</v>
      </c>
      <c r="AI896" s="3" t="str">
        <f t="shared" si="329"/>
        <v>No</v>
      </c>
      <c r="AJ896">
        <v>0</v>
      </c>
      <c r="AK896" s="3" t="str">
        <f t="shared" si="330"/>
        <v>No</v>
      </c>
      <c r="AL896" t="s">
        <v>12043</v>
      </c>
      <c r="AM896" t="s">
        <v>161</v>
      </c>
      <c r="AN896" t="s">
        <v>64</v>
      </c>
      <c r="AO896">
        <v>50</v>
      </c>
      <c r="AP896" s="6" t="s">
        <v>12443</v>
      </c>
      <c r="AQ896">
        <v>3</v>
      </c>
      <c r="AR896">
        <v>0</v>
      </c>
      <c r="AS896" s="3" t="str">
        <f t="shared" si="331"/>
        <v>No</v>
      </c>
      <c r="AT896">
        <v>14</v>
      </c>
      <c r="AU896">
        <v>50</v>
      </c>
      <c r="AV896" t="str">
        <f t="shared" si="332"/>
        <v>No</v>
      </c>
      <c r="AY896" t="s">
        <v>51</v>
      </c>
      <c r="AZ896" s="6" t="s">
        <v>7246</v>
      </c>
      <c r="BA896" t="s">
        <v>7247</v>
      </c>
      <c r="BB896" t="s">
        <v>7248</v>
      </c>
      <c r="BC896" s="3" t="str">
        <f t="shared" si="333"/>
        <v>with rating</v>
      </c>
      <c r="BD896">
        <v>88</v>
      </c>
      <c r="BE896" s="3">
        <v>85</v>
      </c>
      <c r="BF896" s="8">
        <f t="shared" si="334"/>
        <v>0.85</v>
      </c>
      <c r="BG896" s="5">
        <f t="shared" si="314"/>
        <v>74.8</v>
      </c>
      <c r="BH896">
        <v>4.0454545454545396</v>
      </c>
      <c r="BI896" t="s">
        <v>7249</v>
      </c>
      <c r="BJ896">
        <v>0</v>
      </c>
      <c r="BK896" s="3" t="str">
        <f t="shared" si="335"/>
        <v>No</v>
      </c>
      <c r="BM896" t="s">
        <v>7250</v>
      </c>
      <c r="BN896" t="s">
        <v>7251</v>
      </c>
      <c r="BO896" t="s">
        <v>7252</v>
      </c>
      <c r="BP896" t="s">
        <v>58</v>
      </c>
      <c r="BQ896" t="s">
        <v>59</v>
      </c>
      <c r="BR896" t="s">
        <v>12043</v>
      </c>
      <c r="BS896" t="s">
        <v>12458</v>
      </c>
      <c r="BT896" t="s">
        <v>12573</v>
      </c>
      <c r="BU896" t="s">
        <v>12519</v>
      </c>
      <c r="BV896" t="s">
        <v>12467</v>
      </c>
      <c r="BW896" t="s">
        <v>12524</v>
      </c>
      <c r="BX896" t="s">
        <v>12568</v>
      </c>
      <c r="BY896" t="s">
        <v>12463</v>
      </c>
      <c r="BZ896" t="s">
        <v>12459</v>
      </c>
      <c r="CA896" t="s">
        <v>12632</v>
      </c>
      <c r="CB896" t="s">
        <v>12633</v>
      </c>
      <c r="CC896" t="s">
        <v>12466</v>
      </c>
      <c r="CD896" t="s">
        <v>12510</v>
      </c>
      <c r="CE896" t="s">
        <v>12530</v>
      </c>
      <c r="CF896" t="s">
        <v>12582</v>
      </c>
      <c r="CG896" t="s">
        <v>12515</v>
      </c>
      <c r="CH896" t="s">
        <v>12473</v>
      </c>
      <c r="CI896" t="s">
        <v>13120</v>
      </c>
      <c r="CJ896" t="s">
        <v>12740</v>
      </c>
      <c r="CK896" t="s">
        <v>12996</v>
      </c>
      <c r="CL896" t="s">
        <v>14317</v>
      </c>
      <c r="CM896" t="s">
        <v>12492</v>
      </c>
      <c r="CN896" t="s">
        <v>12475</v>
      </c>
      <c r="CO896" t="s">
        <v>12576</v>
      </c>
      <c r="CP896" t="s">
        <v>12505</v>
      </c>
    </row>
    <row r="897" spans="1:97" hidden="1" x14ac:dyDescent="0.25">
      <c r="A897">
        <v>896</v>
      </c>
      <c r="B897" t="s">
        <v>7253</v>
      </c>
      <c r="C897" t="s">
        <v>7254</v>
      </c>
      <c r="D897">
        <v>8</v>
      </c>
      <c r="E897">
        <v>7</v>
      </c>
      <c r="F897" t="s">
        <v>45</v>
      </c>
      <c r="G897">
        <v>10000</v>
      </c>
      <c r="H897" s="3">
        <f t="shared" si="312"/>
        <v>80000</v>
      </c>
      <c r="I897" s="3">
        <f t="shared" si="313"/>
        <v>70000</v>
      </c>
      <c r="J897">
        <v>0</v>
      </c>
      <c r="K897" s="3" t="str">
        <f t="shared" si="315"/>
        <v>No</v>
      </c>
      <c r="L897" s="3" t="str">
        <f t="shared" si="316"/>
        <v>with rating</v>
      </c>
      <c r="M897" s="3">
        <f t="shared" si="317"/>
        <v>1</v>
      </c>
      <c r="N897" s="3" t="str">
        <f t="shared" si="318"/>
        <v>Below average</v>
      </c>
      <c r="O897" s="3">
        <f t="shared" si="319"/>
        <v>0</v>
      </c>
      <c r="P897" s="3">
        <f t="shared" si="320"/>
        <v>0</v>
      </c>
      <c r="Q897" s="3">
        <f t="shared" si="321"/>
        <v>0</v>
      </c>
      <c r="R897" s="3">
        <f t="shared" si="322"/>
        <v>0</v>
      </c>
      <c r="S897" s="3">
        <f t="shared" si="323"/>
        <v>1</v>
      </c>
      <c r="T897" s="3">
        <f t="shared" si="324"/>
        <v>0</v>
      </c>
      <c r="U897" s="3" t="str">
        <f t="shared" si="325"/>
        <v>Very good</v>
      </c>
      <c r="V897">
        <v>3.66</v>
      </c>
      <c r="W897">
        <v>864</v>
      </c>
      <c r="X897">
        <v>366</v>
      </c>
      <c r="Y897" s="8">
        <f t="shared" si="326"/>
        <v>0.4236111111111111</v>
      </c>
      <c r="Z897">
        <v>168</v>
      </c>
      <c r="AA897">
        <v>129</v>
      </c>
      <c r="AB897">
        <v>76</v>
      </c>
      <c r="AC897">
        <v>125</v>
      </c>
      <c r="AD897" s="9">
        <f t="shared" si="327"/>
        <v>0.14467592592592593</v>
      </c>
      <c r="AE897">
        <v>0</v>
      </c>
      <c r="AF897">
        <v>0</v>
      </c>
      <c r="AG897" s="3" t="str">
        <f t="shared" si="328"/>
        <v>No</v>
      </c>
      <c r="AH897">
        <v>0</v>
      </c>
      <c r="AI897" s="3" t="str">
        <f t="shared" si="329"/>
        <v>No</v>
      </c>
      <c r="AJ897">
        <v>0</v>
      </c>
      <c r="AK897" s="3" t="str">
        <f t="shared" si="330"/>
        <v>No</v>
      </c>
      <c r="AL897" t="s">
        <v>7255</v>
      </c>
      <c r="AM897" t="s">
        <v>47</v>
      </c>
      <c r="AN897" t="s">
        <v>96</v>
      </c>
      <c r="AO897">
        <v>50</v>
      </c>
      <c r="AP897" s="6" t="s">
        <v>12443</v>
      </c>
      <c r="AQ897">
        <v>3</v>
      </c>
      <c r="AR897">
        <v>0</v>
      </c>
      <c r="AS897" s="3" t="str">
        <f t="shared" si="331"/>
        <v>No</v>
      </c>
      <c r="AT897">
        <v>24</v>
      </c>
      <c r="AU897">
        <v>50</v>
      </c>
      <c r="AV897" t="str">
        <f t="shared" si="332"/>
        <v>No</v>
      </c>
      <c r="AY897" t="s">
        <v>51</v>
      </c>
      <c r="AZ897" s="6" t="s">
        <v>3350</v>
      </c>
      <c r="BA897" t="s">
        <v>3351</v>
      </c>
      <c r="BB897" t="s">
        <v>3352</v>
      </c>
      <c r="BC897" s="3" t="str">
        <f t="shared" si="333"/>
        <v>with rating</v>
      </c>
      <c r="BD897">
        <v>4295</v>
      </c>
      <c r="BE897" s="3">
        <v>81</v>
      </c>
      <c r="BF897" s="8">
        <f t="shared" si="334"/>
        <v>0.81</v>
      </c>
      <c r="BG897" s="5">
        <f t="shared" si="314"/>
        <v>3478.95</v>
      </c>
      <c r="BH897">
        <v>3.8495925494761298</v>
      </c>
      <c r="BI897" t="s">
        <v>3353</v>
      </c>
      <c r="BJ897">
        <v>0</v>
      </c>
      <c r="BK897" s="3" t="str">
        <f t="shared" si="335"/>
        <v>No</v>
      </c>
      <c r="BM897" t="s">
        <v>7256</v>
      </c>
      <c r="BN897" t="s">
        <v>7257</v>
      </c>
      <c r="BO897" t="s">
        <v>7258</v>
      </c>
      <c r="BP897" t="s">
        <v>58</v>
      </c>
      <c r="BQ897" t="s">
        <v>59</v>
      </c>
      <c r="BR897" t="s">
        <v>7255</v>
      </c>
      <c r="BS897" t="s">
        <v>12458</v>
      </c>
      <c r="BT897" t="s">
        <v>12469</v>
      </c>
      <c r="BU897" t="s">
        <v>12557</v>
      </c>
      <c r="BV897" t="s">
        <v>12515</v>
      </c>
      <c r="BW897" t="s">
        <v>12512</v>
      </c>
      <c r="BX897" t="s">
        <v>12701</v>
      </c>
      <c r="BY897" t="s">
        <v>12585</v>
      </c>
      <c r="BZ897" t="s">
        <v>12524</v>
      </c>
      <c r="CA897" t="s">
        <v>12584</v>
      </c>
      <c r="CB897" t="s">
        <v>12501</v>
      </c>
      <c r="CC897" t="s">
        <v>12466</v>
      </c>
      <c r="CD897" t="s">
        <v>12690</v>
      </c>
      <c r="CE897" t="s">
        <v>12559</v>
      </c>
      <c r="CF897" t="s">
        <v>12463</v>
      </c>
      <c r="CG897" t="s">
        <v>12545</v>
      </c>
      <c r="CH897" t="s">
        <v>12477</v>
      </c>
      <c r="CI897" t="s">
        <v>12486</v>
      </c>
      <c r="CJ897" t="s">
        <v>12475</v>
      </c>
    </row>
    <row r="898" spans="1:97" hidden="1" x14ac:dyDescent="0.25">
      <c r="A898">
        <v>897</v>
      </c>
      <c r="B898" t="s">
        <v>7259</v>
      </c>
      <c r="C898" t="s">
        <v>7260</v>
      </c>
      <c r="D898">
        <v>3</v>
      </c>
      <c r="E898">
        <v>3</v>
      </c>
      <c r="F898" t="s">
        <v>45</v>
      </c>
      <c r="G898">
        <v>100</v>
      </c>
      <c r="H898" s="3">
        <f t="shared" ref="H898:H961" si="336">D898*G898</f>
        <v>300</v>
      </c>
      <c r="I898" s="3">
        <f t="shared" ref="I898:I961" si="337">E898*G898</f>
        <v>300</v>
      </c>
      <c r="J898">
        <v>1</v>
      </c>
      <c r="K898" s="3" t="str">
        <f t="shared" si="315"/>
        <v>Yes</v>
      </c>
      <c r="L898" s="3" t="str">
        <f t="shared" si="316"/>
        <v>with rating</v>
      </c>
      <c r="M898" s="3">
        <f t="shared" si="317"/>
        <v>1</v>
      </c>
      <c r="N898" s="3" t="str">
        <f t="shared" si="318"/>
        <v>Above average</v>
      </c>
      <c r="O898" s="3">
        <f t="shared" si="319"/>
        <v>0</v>
      </c>
      <c r="P898" s="3">
        <f t="shared" si="320"/>
        <v>0</v>
      </c>
      <c r="Q898" s="3">
        <f t="shared" si="321"/>
        <v>0</v>
      </c>
      <c r="R898" s="3">
        <f t="shared" si="322"/>
        <v>0</v>
      </c>
      <c r="S898" s="3">
        <f t="shared" si="323"/>
        <v>1</v>
      </c>
      <c r="T898" s="3">
        <f t="shared" si="324"/>
        <v>0</v>
      </c>
      <c r="U898" s="3" t="str">
        <f t="shared" si="325"/>
        <v>Very good</v>
      </c>
      <c r="V898">
        <v>4.04</v>
      </c>
      <c r="W898">
        <v>47</v>
      </c>
      <c r="X898">
        <v>22</v>
      </c>
      <c r="Y898" s="8">
        <f t="shared" si="326"/>
        <v>0.46808510638297873</v>
      </c>
      <c r="Z898">
        <v>13</v>
      </c>
      <c r="AA898">
        <v>6</v>
      </c>
      <c r="AB898">
        <v>4</v>
      </c>
      <c r="AC898">
        <v>2</v>
      </c>
      <c r="AD898" s="9">
        <f t="shared" si="327"/>
        <v>4.2553191489361701E-2</v>
      </c>
      <c r="AE898">
        <v>0</v>
      </c>
      <c r="AF898">
        <v>0</v>
      </c>
      <c r="AG898" s="3" t="str">
        <f t="shared" si="328"/>
        <v>No</v>
      </c>
      <c r="AH898">
        <v>0</v>
      </c>
      <c r="AI898" s="3" t="str">
        <f t="shared" si="329"/>
        <v>No</v>
      </c>
      <c r="AJ898">
        <v>0</v>
      </c>
      <c r="AK898" s="3" t="str">
        <f t="shared" si="330"/>
        <v>No</v>
      </c>
      <c r="AL898" t="s">
        <v>7261</v>
      </c>
      <c r="AM898" t="s">
        <v>7262</v>
      </c>
      <c r="AN898" t="s">
        <v>2185</v>
      </c>
      <c r="AO898">
        <v>1</v>
      </c>
      <c r="AP898" s="6" t="s">
        <v>12443</v>
      </c>
      <c r="AQ898">
        <v>1</v>
      </c>
      <c r="AR898">
        <v>0</v>
      </c>
      <c r="AS898" s="3" t="str">
        <f t="shared" si="331"/>
        <v>No</v>
      </c>
      <c r="AT898">
        <v>29</v>
      </c>
      <c r="AU898">
        <v>50</v>
      </c>
      <c r="AV898" t="str">
        <f t="shared" si="332"/>
        <v>Yes</v>
      </c>
      <c r="AW898">
        <v>1</v>
      </c>
      <c r="AX898" t="s">
        <v>12445</v>
      </c>
      <c r="AY898" t="s">
        <v>51</v>
      </c>
      <c r="AZ898" s="6" t="s">
        <v>7263</v>
      </c>
      <c r="BA898" t="s">
        <v>7264</v>
      </c>
      <c r="BB898" t="s">
        <v>7265</v>
      </c>
      <c r="BC898" s="3" t="str">
        <f t="shared" si="333"/>
        <v>with rating</v>
      </c>
      <c r="BD898">
        <v>11401</v>
      </c>
      <c r="BE898" s="3">
        <v>87</v>
      </c>
      <c r="BF898" s="8">
        <f t="shared" si="334"/>
        <v>0.87</v>
      </c>
      <c r="BG898" s="5">
        <f t="shared" ref="BG898:BG961" si="338">BE898*BD898/100</f>
        <v>9918.8700000000008</v>
      </c>
      <c r="BH898">
        <v>4.0935882817296703</v>
      </c>
      <c r="BI898" t="s">
        <v>7266</v>
      </c>
      <c r="BJ898">
        <v>1</v>
      </c>
      <c r="BK898" s="3" t="str">
        <f t="shared" si="335"/>
        <v>Yes</v>
      </c>
      <c r="BL898" t="s">
        <v>7267</v>
      </c>
      <c r="BM898" t="s">
        <v>7268</v>
      </c>
      <c r="BN898" t="s">
        <v>7269</v>
      </c>
      <c r="BO898" t="s">
        <v>7270</v>
      </c>
      <c r="BP898" t="s">
        <v>58</v>
      </c>
      <c r="BQ898" t="s">
        <v>59</v>
      </c>
      <c r="BR898" t="s">
        <v>7261</v>
      </c>
      <c r="BS898" t="s">
        <v>12458</v>
      </c>
      <c r="BT898" t="s">
        <v>13537</v>
      </c>
      <c r="BU898" t="s">
        <v>12776</v>
      </c>
      <c r="BV898" t="s">
        <v>12680</v>
      </c>
      <c r="BW898" t="s">
        <v>12702</v>
      </c>
      <c r="BX898" t="s">
        <v>12521</v>
      </c>
      <c r="BY898" t="s">
        <v>12812</v>
      </c>
      <c r="BZ898" t="s">
        <v>12523</v>
      </c>
      <c r="CA898" t="s">
        <v>12704</v>
      </c>
      <c r="CB898" t="s">
        <v>13261</v>
      </c>
      <c r="CC898" t="s">
        <v>12463</v>
      </c>
      <c r="CD898" t="s">
        <v>13737</v>
      </c>
      <c r="CE898" t="s">
        <v>12813</v>
      </c>
      <c r="CF898" t="s">
        <v>13789</v>
      </c>
      <c r="CG898" t="s">
        <v>12459</v>
      </c>
      <c r="CH898" t="s">
        <v>14318</v>
      </c>
      <c r="CI898" t="s">
        <v>12466</v>
      </c>
      <c r="CJ898" t="s">
        <v>12475</v>
      </c>
    </row>
    <row r="899" spans="1:97" hidden="1" x14ac:dyDescent="0.25">
      <c r="A899">
        <v>898</v>
      </c>
      <c r="B899" t="s">
        <v>7271</v>
      </c>
      <c r="C899" t="s">
        <v>12044</v>
      </c>
      <c r="D899">
        <v>8</v>
      </c>
      <c r="E899">
        <v>20</v>
      </c>
      <c r="F899" t="s">
        <v>45</v>
      </c>
      <c r="G899">
        <v>1000</v>
      </c>
      <c r="H899" s="3">
        <f t="shared" si="336"/>
        <v>8000</v>
      </c>
      <c r="I899" s="3">
        <f t="shared" si="337"/>
        <v>20000</v>
      </c>
      <c r="J899">
        <v>0</v>
      </c>
      <c r="K899" s="3" t="str">
        <f t="shared" ref="K899:K962" si="339">IF(J899=0, "No", "Yes")</f>
        <v>No</v>
      </c>
      <c r="L899" s="3" t="str">
        <f t="shared" ref="L899:L962" si="340">IF(M899=0, "without rating", "with rating")</f>
        <v>with rating</v>
      </c>
      <c r="M899" s="3">
        <f t="shared" ref="M899:M962" si="341">IF(W899&gt;0,1,0)</f>
        <v>1</v>
      </c>
      <c r="N899" s="3" t="str">
        <f t="shared" ref="N899:N962" si="342">IF(V899&gt;3.79, "Above average", IF(V899=0,"no rating","Below average"))</f>
        <v>Below average</v>
      </c>
      <c r="O899" s="3">
        <f t="shared" ref="O899:O962" si="343">IF(V899=0,1,0)</f>
        <v>0</v>
      </c>
      <c r="P899" s="3">
        <f t="shared" ref="P899:P962" si="344">IF(AND(V899&gt;0,V899&lt;=1), 1,0)</f>
        <v>0</v>
      </c>
      <c r="Q899" s="3">
        <f t="shared" ref="Q899:Q962" si="345">IF(AND(V899&gt;= 1.5,V899&lt;=2.5),1,0)</f>
        <v>0</v>
      </c>
      <c r="R899" s="3">
        <f t="shared" ref="R899:R962" si="346">IF(AND(V899&gt;2.5,V899&lt;= 3.5),1,0)</f>
        <v>1</v>
      </c>
      <c r="S899" s="3">
        <f t="shared" ref="S899:S962" si="347">IF(AND(V899&gt;3.5,V899&lt;=4.5),1,0)</f>
        <v>0</v>
      </c>
      <c r="T899" s="3">
        <f t="shared" ref="T899:T962" si="348">IF(AND(V899&gt;4.5,V899&lt;=5),1,0)</f>
        <v>0</v>
      </c>
      <c r="U899" s="3" t="str">
        <f t="shared" ref="U899:U962" si="349">IF(V899=0,"no rating",IF(AND(V899&lt;0,V899&lt;=1.5),"Poor",IF(AND(V899&gt;1.5,V899&lt;=2.5),"Fair",IF(AND(V899&gt;2.5,V899&lt;=3.5),"Good",IF(AND(V899&gt;3.5,V899&lt;=4.5),"Very good",IF(AND(V899&gt;4.5,V899&lt;=5),"Excellent","Error"))))))</f>
        <v>Good</v>
      </c>
      <c r="V899">
        <v>3.12</v>
      </c>
      <c r="W899">
        <v>341</v>
      </c>
      <c r="X899">
        <v>106</v>
      </c>
      <c r="Y899" s="8">
        <f t="shared" ref="Y899:Y962" si="350">X899/W899</f>
        <v>0.31085043988269795</v>
      </c>
      <c r="Z899">
        <v>45</v>
      </c>
      <c r="AA899">
        <v>62</v>
      </c>
      <c r="AB899">
        <v>39</v>
      </c>
      <c r="AC899">
        <v>89</v>
      </c>
      <c r="AD899" s="9">
        <f t="shared" ref="AD899:AD962" si="351">AC899/W899</f>
        <v>0.26099706744868034</v>
      </c>
      <c r="AE899">
        <v>0</v>
      </c>
      <c r="AF899">
        <v>0</v>
      </c>
      <c r="AG899" s="3" t="str">
        <f t="shared" ref="AG899:AG962" si="352">IF(AF899=0, "No", "Yes")</f>
        <v>No</v>
      </c>
      <c r="AH899">
        <v>0</v>
      </c>
      <c r="AI899" s="3" t="str">
        <f t="shared" ref="AI899:AI962" si="353">IF(AH899=0,"No", "Yes")</f>
        <v>No</v>
      </c>
      <c r="AJ899">
        <v>0</v>
      </c>
      <c r="AK899" s="3" t="str">
        <f t="shared" ref="AK899:AK962" si="354">IF(AJ899=0,"No","Yes")</f>
        <v>No</v>
      </c>
      <c r="AL899" t="s">
        <v>12045</v>
      </c>
      <c r="AM899" t="s">
        <v>3118</v>
      </c>
      <c r="AN899" t="s">
        <v>96</v>
      </c>
      <c r="AO899">
        <v>50</v>
      </c>
      <c r="AP899" s="6" t="s">
        <v>12443</v>
      </c>
      <c r="AQ899">
        <v>2</v>
      </c>
      <c r="AR899">
        <v>0</v>
      </c>
      <c r="AS899" s="3" t="str">
        <f t="shared" ref="AS899:AS962" si="355">IF(AR899=0, "No", "Yes")</f>
        <v>No</v>
      </c>
      <c r="AT899">
        <v>138</v>
      </c>
      <c r="AU899">
        <v>50</v>
      </c>
      <c r="AV899" t="str">
        <f t="shared" ref="AV899:AV962" si="356">IF(AW899=0, "No", "Yes")</f>
        <v>Yes</v>
      </c>
      <c r="AW899">
        <v>1</v>
      </c>
      <c r="AX899" t="s">
        <v>12445</v>
      </c>
      <c r="AY899" t="s">
        <v>51</v>
      </c>
      <c r="AZ899" s="6" t="s">
        <v>7274</v>
      </c>
      <c r="BA899" t="s">
        <v>7274</v>
      </c>
      <c r="BB899" t="s">
        <v>7275</v>
      </c>
      <c r="BC899" s="3" t="str">
        <f t="shared" ref="BC899:BC962" si="357">IF(BD899=0, "without rating", "with rating")</f>
        <v>with rating</v>
      </c>
      <c r="BD899">
        <v>7858</v>
      </c>
      <c r="BE899" s="3">
        <v>83</v>
      </c>
      <c r="BF899" s="8">
        <f t="shared" ref="BF899:BF962" si="358">BE899/100</f>
        <v>0.83</v>
      </c>
      <c r="BG899" s="5">
        <f t="shared" si="338"/>
        <v>6522.14</v>
      </c>
      <c r="BH899">
        <v>3.9531687452277899</v>
      </c>
      <c r="BI899" t="s">
        <v>7276</v>
      </c>
      <c r="BJ899">
        <v>0</v>
      </c>
      <c r="BK899" s="3" t="str">
        <f t="shared" ref="BK899:BK962" si="359">IF(BJ899=0, "No", "Yes")</f>
        <v>No</v>
      </c>
      <c r="BM899" t="s">
        <v>7277</v>
      </c>
      <c r="BN899" t="s">
        <v>7278</v>
      </c>
      <c r="BO899" t="s">
        <v>7279</v>
      </c>
      <c r="BP899" t="s">
        <v>58</v>
      </c>
      <c r="BQ899" t="s">
        <v>59</v>
      </c>
      <c r="BR899" t="s">
        <v>12045</v>
      </c>
      <c r="BS899" t="s">
        <v>12458</v>
      </c>
      <c r="BT899" t="s">
        <v>12519</v>
      </c>
      <c r="BU899" t="s">
        <v>13856</v>
      </c>
      <c r="BV899" t="s">
        <v>12482</v>
      </c>
      <c r="BW899" t="s">
        <v>12508</v>
      </c>
      <c r="BX899" t="s">
        <v>12536</v>
      </c>
      <c r="BY899" t="s">
        <v>12524</v>
      </c>
      <c r="BZ899" t="s">
        <v>13032</v>
      </c>
      <c r="CA899" t="s">
        <v>12568</v>
      </c>
      <c r="CB899" t="s">
        <v>12487</v>
      </c>
      <c r="CC899" t="s">
        <v>12563</v>
      </c>
      <c r="CD899" t="s">
        <v>12492</v>
      </c>
      <c r="CE899" t="s">
        <v>12486</v>
      </c>
      <c r="CF899" t="s">
        <v>12565</v>
      </c>
      <c r="CG899" t="s">
        <v>12475</v>
      </c>
      <c r="CH899" t="s">
        <v>12463</v>
      </c>
      <c r="CI899" t="s">
        <v>12466</v>
      </c>
      <c r="CJ899" t="s">
        <v>12599</v>
      </c>
    </row>
    <row r="900" spans="1:97" hidden="1" x14ac:dyDescent="0.25">
      <c r="A900">
        <v>899</v>
      </c>
      <c r="B900" t="s">
        <v>1982</v>
      </c>
      <c r="C900" t="s">
        <v>1983</v>
      </c>
      <c r="D900">
        <v>6</v>
      </c>
      <c r="E900">
        <v>21</v>
      </c>
      <c r="F900" t="s">
        <v>45</v>
      </c>
      <c r="G900">
        <v>5000</v>
      </c>
      <c r="H900" s="3">
        <f t="shared" si="336"/>
        <v>30000</v>
      </c>
      <c r="I900" s="3">
        <f t="shared" si="337"/>
        <v>105000</v>
      </c>
      <c r="J900">
        <v>0</v>
      </c>
      <c r="K900" s="3" t="str">
        <f t="shared" si="339"/>
        <v>No</v>
      </c>
      <c r="L900" s="3" t="str">
        <f t="shared" si="340"/>
        <v>with rating</v>
      </c>
      <c r="M900" s="3">
        <f t="shared" si="341"/>
        <v>1</v>
      </c>
      <c r="N900" s="3" t="str">
        <f t="shared" si="342"/>
        <v>Below average</v>
      </c>
      <c r="O900" s="3">
        <f t="shared" si="343"/>
        <v>0</v>
      </c>
      <c r="P900" s="3">
        <f t="shared" si="344"/>
        <v>0</v>
      </c>
      <c r="Q900" s="3">
        <f t="shared" si="345"/>
        <v>0</v>
      </c>
      <c r="R900" s="3">
        <f t="shared" si="346"/>
        <v>1</v>
      </c>
      <c r="S900" s="3">
        <f t="shared" si="347"/>
        <v>0</v>
      </c>
      <c r="T900" s="3">
        <f t="shared" si="348"/>
        <v>0</v>
      </c>
      <c r="U900" s="3" t="str">
        <f t="shared" si="349"/>
        <v>Good</v>
      </c>
      <c r="V900">
        <v>3.18</v>
      </c>
      <c r="W900">
        <v>573</v>
      </c>
      <c r="X900">
        <v>174</v>
      </c>
      <c r="Y900" s="8">
        <f t="shared" si="350"/>
        <v>0.30366492146596857</v>
      </c>
      <c r="Z900">
        <v>96</v>
      </c>
      <c r="AA900">
        <v>97</v>
      </c>
      <c r="AB900">
        <v>69</v>
      </c>
      <c r="AC900">
        <v>137</v>
      </c>
      <c r="AD900" s="9">
        <f t="shared" si="351"/>
        <v>0.23909249563699825</v>
      </c>
      <c r="AE900">
        <v>0</v>
      </c>
      <c r="AF900">
        <v>0</v>
      </c>
      <c r="AG900" s="3" t="str">
        <f t="shared" si="352"/>
        <v>No</v>
      </c>
      <c r="AH900">
        <v>0</v>
      </c>
      <c r="AI900" s="3" t="str">
        <f t="shared" si="353"/>
        <v>No</v>
      </c>
      <c r="AJ900">
        <v>0</v>
      </c>
      <c r="AK900" s="3" t="str">
        <f t="shared" si="354"/>
        <v>No</v>
      </c>
      <c r="AL900" t="s">
        <v>1984</v>
      </c>
      <c r="AM900" t="s">
        <v>1985</v>
      </c>
      <c r="AN900" t="s">
        <v>96</v>
      </c>
      <c r="AO900">
        <v>13</v>
      </c>
      <c r="AP900" s="6" t="s">
        <v>12443</v>
      </c>
      <c r="AQ900">
        <v>2</v>
      </c>
      <c r="AR900">
        <v>0</v>
      </c>
      <c r="AS900" s="3" t="str">
        <f t="shared" si="355"/>
        <v>No</v>
      </c>
      <c r="AT900">
        <v>34</v>
      </c>
      <c r="AU900">
        <v>50</v>
      </c>
      <c r="AV900" t="str">
        <f t="shared" si="356"/>
        <v>Yes</v>
      </c>
      <c r="AW900">
        <v>1</v>
      </c>
      <c r="AX900" t="s">
        <v>12445</v>
      </c>
      <c r="AY900" t="s">
        <v>51</v>
      </c>
      <c r="AZ900" s="6" t="s">
        <v>1986</v>
      </c>
      <c r="BA900" t="s">
        <v>1987</v>
      </c>
      <c r="BB900" t="s">
        <v>1988</v>
      </c>
      <c r="BC900" s="3" t="str">
        <f t="shared" si="357"/>
        <v>with rating</v>
      </c>
      <c r="BD900">
        <v>9827</v>
      </c>
      <c r="BE900" s="3">
        <v>0</v>
      </c>
      <c r="BF900" s="8">
        <f t="shared" si="358"/>
        <v>0</v>
      </c>
      <c r="BG900" s="5">
        <f t="shared" si="338"/>
        <v>0</v>
      </c>
      <c r="BH900">
        <v>4.1138699501373699</v>
      </c>
      <c r="BI900" t="s">
        <v>1989</v>
      </c>
      <c r="BJ900">
        <v>1</v>
      </c>
      <c r="BK900" s="3" t="str">
        <f t="shared" si="359"/>
        <v>Yes</v>
      </c>
      <c r="BL900" t="s">
        <v>1990</v>
      </c>
      <c r="BM900" t="s">
        <v>1991</v>
      </c>
      <c r="BN900" t="s">
        <v>1992</v>
      </c>
      <c r="BO900" t="s">
        <v>1993</v>
      </c>
      <c r="BP900" t="s">
        <v>58</v>
      </c>
      <c r="BQ900" t="s">
        <v>59</v>
      </c>
      <c r="BR900" t="s">
        <v>1984</v>
      </c>
      <c r="BS900" t="s">
        <v>12458</v>
      </c>
      <c r="BT900" t="s">
        <v>12483</v>
      </c>
      <c r="BU900" t="s">
        <v>12482</v>
      </c>
      <c r="BV900" t="s">
        <v>12484</v>
      </c>
      <c r="BW900" t="s">
        <v>12486</v>
      </c>
      <c r="BX900" t="s">
        <v>13227</v>
      </c>
      <c r="BY900" t="s">
        <v>12487</v>
      </c>
      <c r="BZ900" t="s">
        <v>13228</v>
      </c>
      <c r="CA900" t="s">
        <v>12463</v>
      </c>
      <c r="CB900" t="s">
        <v>12488</v>
      </c>
      <c r="CC900" t="s">
        <v>13229</v>
      </c>
      <c r="CD900" t="s">
        <v>12490</v>
      </c>
      <c r="CE900" t="s">
        <v>12489</v>
      </c>
      <c r="CF900" t="s">
        <v>12493</v>
      </c>
      <c r="CG900" t="s">
        <v>12466</v>
      </c>
      <c r="CH900" t="s">
        <v>12492</v>
      </c>
    </row>
    <row r="901" spans="1:97" hidden="1" x14ac:dyDescent="0.25">
      <c r="A901">
        <v>900</v>
      </c>
      <c r="B901" t="s">
        <v>5716</v>
      </c>
      <c r="C901" t="s">
        <v>5716</v>
      </c>
      <c r="D901">
        <v>9</v>
      </c>
      <c r="E901">
        <v>21</v>
      </c>
      <c r="F901" t="s">
        <v>45</v>
      </c>
      <c r="G901">
        <v>100</v>
      </c>
      <c r="H901" s="3">
        <f t="shared" si="336"/>
        <v>900</v>
      </c>
      <c r="I901" s="3">
        <f t="shared" si="337"/>
        <v>2100</v>
      </c>
      <c r="J901">
        <v>0</v>
      </c>
      <c r="K901" s="3" t="str">
        <f t="shared" si="339"/>
        <v>No</v>
      </c>
      <c r="L901" s="3" t="str">
        <f t="shared" si="340"/>
        <v>with rating</v>
      </c>
      <c r="M901" s="3">
        <f t="shared" si="341"/>
        <v>1</v>
      </c>
      <c r="N901" s="3" t="str">
        <f t="shared" si="342"/>
        <v>Below average</v>
      </c>
      <c r="O901" s="3">
        <f t="shared" si="343"/>
        <v>0</v>
      </c>
      <c r="P901" s="3">
        <f t="shared" si="344"/>
        <v>0</v>
      </c>
      <c r="Q901" s="3">
        <f t="shared" si="345"/>
        <v>0</v>
      </c>
      <c r="R901" s="3">
        <f t="shared" si="346"/>
        <v>0</v>
      </c>
      <c r="S901" s="3">
        <f t="shared" si="347"/>
        <v>1</v>
      </c>
      <c r="T901" s="3">
        <f t="shared" si="348"/>
        <v>0</v>
      </c>
      <c r="U901" s="3" t="str">
        <f t="shared" si="349"/>
        <v>Very good</v>
      </c>
      <c r="V901">
        <v>3.51</v>
      </c>
      <c r="W901">
        <v>47</v>
      </c>
      <c r="X901">
        <v>17</v>
      </c>
      <c r="Y901" s="8">
        <f t="shared" si="350"/>
        <v>0.36170212765957449</v>
      </c>
      <c r="Z901">
        <v>10</v>
      </c>
      <c r="AA901">
        <v>6</v>
      </c>
      <c r="AB901">
        <v>8</v>
      </c>
      <c r="AC901">
        <v>6</v>
      </c>
      <c r="AD901" s="9">
        <f t="shared" si="351"/>
        <v>0.1276595744680851</v>
      </c>
      <c r="AE901">
        <v>0</v>
      </c>
      <c r="AF901">
        <v>0</v>
      </c>
      <c r="AG901" s="3" t="str">
        <f t="shared" si="352"/>
        <v>No</v>
      </c>
      <c r="AH901">
        <v>0</v>
      </c>
      <c r="AI901" s="3" t="str">
        <f t="shared" si="353"/>
        <v>No</v>
      </c>
      <c r="AJ901">
        <v>0</v>
      </c>
      <c r="AK901" s="3" t="str">
        <f t="shared" si="354"/>
        <v>No</v>
      </c>
      <c r="AL901" t="s">
        <v>5717</v>
      </c>
      <c r="AM901" t="s">
        <v>63</v>
      </c>
      <c r="AN901" t="s">
        <v>48</v>
      </c>
      <c r="AO901">
        <v>7</v>
      </c>
      <c r="AP901" s="6" t="s">
        <v>12443</v>
      </c>
      <c r="AQ901">
        <v>3</v>
      </c>
      <c r="AR901">
        <v>0</v>
      </c>
      <c r="AS901" s="3" t="str">
        <f t="shared" si="355"/>
        <v>No</v>
      </c>
      <c r="AT901">
        <v>34</v>
      </c>
      <c r="AU901">
        <v>50</v>
      </c>
      <c r="AV901" t="str">
        <f t="shared" si="356"/>
        <v>Yes</v>
      </c>
      <c r="AW901">
        <v>1</v>
      </c>
      <c r="AX901" t="s">
        <v>12445</v>
      </c>
      <c r="AY901" t="s">
        <v>51</v>
      </c>
      <c r="AZ901" s="6" t="s">
        <v>1986</v>
      </c>
      <c r="BA901" t="s">
        <v>1987</v>
      </c>
      <c r="BB901" t="s">
        <v>5718</v>
      </c>
      <c r="BC901" s="3" t="str">
        <f t="shared" si="357"/>
        <v>with rating</v>
      </c>
      <c r="BD901">
        <v>9827</v>
      </c>
      <c r="BE901" s="3">
        <v>87</v>
      </c>
      <c r="BF901" s="8">
        <f t="shared" si="358"/>
        <v>0.87</v>
      </c>
      <c r="BG901" s="5">
        <f t="shared" si="338"/>
        <v>8549.49</v>
      </c>
      <c r="BH901">
        <v>4.1138699501373699</v>
      </c>
      <c r="BI901" t="s">
        <v>1989</v>
      </c>
      <c r="BJ901">
        <v>1</v>
      </c>
      <c r="BK901" s="3" t="str">
        <f t="shared" si="359"/>
        <v>Yes</v>
      </c>
      <c r="BL901" t="s">
        <v>1990</v>
      </c>
      <c r="BM901" t="s">
        <v>5719</v>
      </c>
      <c r="BN901" t="s">
        <v>5720</v>
      </c>
      <c r="BO901" t="s">
        <v>5721</v>
      </c>
      <c r="BP901" t="s">
        <v>58</v>
      </c>
      <c r="BQ901" t="s">
        <v>59</v>
      </c>
      <c r="BR901" t="s">
        <v>5717</v>
      </c>
      <c r="BS901" t="s">
        <v>12458</v>
      </c>
      <c r="BT901" t="s">
        <v>12483</v>
      </c>
      <c r="BU901" t="s">
        <v>12482</v>
      </c>
      <c r="BV901" t="s">
        <v>12484</v>
      </c>
      <c r="BW901" t="s">
        <v>12485</v>
      </c>
      <c r="BX901" t="s">
        <v>12486</v>
      </c>
      <c r="BY901" t="s">
        <v>12487</v>
      </c>
      <c r="BZ901" t="s">
        <v>12463</v>
      </c>
      <c r="CA901" t="s">
        <v>12488</v>
      </c>
      <c r="CB901" t="s">
        <v>12489</v>
      </c>
      <c r="CC901" t="s">
        <v>12493</v>
      </c>
      <c r="CD901" t="s">
        <v>12490</v>
      </c>
      <c r="CE901" t="s">
        <v>12466</v>
      </c>
      <c r="CF901" t="s">
        <v>12492</v>
      </c>
    </row>
    <row r="902" spans="1:97" hidden="1" x14ac:dyDescent="0.25">
      <c r="A902">
        <v>901</v>
      </c>
      <c r="B902" t="s">
        <v>7280</v>
      </c>
      <c r="C902" t="s">
        <v>7280</v>
      </c>
      <c r="D902">
        <v>11</v>
      </c>
      <c r="E902">
        <v>49</v>
      </c>
      <c r="F902" t="s">
        <v>45</v>
      </c>
      <c r="G902">
        <v>100</v>
      </c>
      <c r="H902" s="3">
        <f t="shared" si="336"/>
        <v>1100</v>
      </c>
      <c r="I902" s="3">
        <f t="shared" si="337"/>
        <v>4900</v>
      </c>
      <c r="J902">
        <v>0</v>
      </c>
      <c r="K902" s="3" t="str">
        <f t="shared" si="339"/>
        <v>No</v>
      </c>
      <c r="L902" s="3" t="str">
        <f t="shared" si="340"/>
        <v>with rating</v>
      </c>
      <c r="M902" s="3">
        <f t="shared" si="341"/>
        <v>1</v>
      </c>
      <c r="N902" s="3" t="str">
        <f t="shared" si="342"/>
        <v>Below average</v>
      </c>
      <c r="O902" s="3">
        <f t="shared" si="343"/>
        <v>0</v>
      </c>
      <c r="P902" s="3">
        <f t="shared" si="344"/>
        <v>0</v>
      </c>
      <c r="Q902" s="3">
        <f t="shared" si="345"/>
        <v>0</v>
      </c>
      <c r="R902" s="3">
        <f t="shared" si="346"/>
        <v>0</v>
      </c>
      <c r="S902" s="3">
        <f t="shared" si="347"/>
        <v>1</v>
      </c>
      <c r="T902" s="3">
        <f t="shared" si="348"/>
        <v>0</v>
      </c>
      <c r="U902" s="3" t="str">
        <f t="shared" si="349"/>
        <v>Very good</v>
      </c>
      <c r="V902">
        <v>3.73</v>
      </c>
      <c r="W902">
        <v>26</v>
      </c>
      <c r="X902">
        <v>12</v>
      </c>
      <c r="Y902" s="8">
        <f t="shared" si="350"/>
        <v>0.46153846153846156</v>
      </c>
      <c r="Z902">
        <v>4</v>
      </c>
      <c r="AA902">
        <v>3</v>
      </c>
      <c r="AB902">
        <v>5</v>
      </c>
      <c r="AC902">
        <v>2</v>
      </c>
      <c r="AD902" s="9">
        <f t="shared" si="351"/>
        <v>7.6923076923076927E-2</v>
      </c>
      <c r="AE902">
        <v>0</v>
      </c>
      <c r="AF902">
        <v>0</v>
      </c>
      <c r="AG902" s="3" t="str">
        <f t="shared" si="352"/>
        <v>No</v>
      </c>
      <c r="AH902">
        <v>0</v>
      </c>
      <c r="AI902" s="3" t="str">
        <f t="shared" si="353"/>
        <v>No</v>
      </c>
      <c r="AJ902">
        <v>0</v>
      </c>
      <c r="AK902" s="3" t="str">
        <f t="shared" si="354"/>
        <v>No</v>
      </c>
      <c r="AL902" t="s">
        <v>7281</v>
      </c>
      <c r="AM902" t="s">
        <v>741</v>
      </c>
      <c r="AN902" t="s">
        <v>48</v>
      </c>
      <c r="AO902">
        <v>25</v>
      </c>
      <c r="AP902" s="6" t="s">
        <v>12443</v>
      </c>
      <c r="AQ902">
        <v>2</v>
      </c>
      <c r="AR902">
        <v>0</v>
      </c>
      <c r="AS902" s="3" t="str">
        <f t="shared" si="355"/>
        <v>No</v>
      </c>
      <c r="AT902">
        <v>43</v>
      </c>
      <c r="AU902">
        <v>50</v>
      </c>
      <c r="AV902" t="str">
        <f t="shared" si="356"/>
        <v>Yes</v>
      </c>
      <c r="AW902">
        <v>1</v>
      </c>
      <c r="AX902" t="s">
        <v>12445</v>
      </c>
      <c r="AY902" t="s">
        <v>51</v>
      </c>
      <c r="AZ902" s="6" t="s">
        <v>4054</v>
      </c>
      <c r="BA902" t="s">
        <v>4055</v>
      </c>
      <c r="BB902" t="s">
        <v>4056</v>
      </c>
      <c r="BC902" s="3" t="str">
        <f t="shared" si="357"/>
        <v>with rating</v>
      </c>
      <c r="BD902">
        <v>1160</v>
      </c>
      <c r="BE902" s="3">
        <v>88</v>
      </c>
      <c r="BF902" s="8">
        <f t="shared" si="358"/>
        <v>0.88</v>
      </c>
      <c r="BG902" s="5">
        <f t="shared" si="338"/>
        <v>1020.8</v>
      </c>
      <c r="BH902">
        <v>4.1439655172413703</v>
      </c>
      <c r="BI902" t="s">
        <v>4057</v>
      </c>
      <c r="BJ902">
        <v>0</v>
      </c>
      <c r="BK902" s="3" t="str">
        <f t="shared" si="359"/>
        <v>No</v>
      </c>
      <c r="BM902" t="s">
        <v>7282</v>
      </c>
      <c r="BN902" t="s">
        <v>7283</v>
      </c>
      <c r="BO902" t="s">
        <v>7284</v>
      </c>
      <c r="BP902" t="s">
        <v>58</v>
      </c>
      <c r="BQ902" t="s">
        <v>59</v>
      </c>
      <c r="BR902" t="s">
        <v>7281</v>
      </c>
      <c r="BS902" t="s">
        <v>12530</v>
      </c>
      <c r="BT902" t="s">
        <v>12458</v>
      </c>
      <c r="BU902" t="s">
        <v>12573</v>
      </c>
      <c r="BV902" t="s">
        <v>12459</v>
      </c>
      <c r="BW902" t="s">
        <v>12467</v>
      </c>
      <c r="BX902" t="s">
        <v>14319</v>
      </c>
      <c r="BY902" t="s">
        <v>12473</v>
      </c>
      <c r="BZ902" t="s">
        <v>12524</v>
      </c>
      <c r="CA902" t="s">
        <v>12575</v>
      </c>
      <c r="CB902" t="s">
        <v>13377</v>
      </c>
      <c r="CC902" t="s">
        <v>12463</v>
      </c>
      <c r="CD902" t="s">
        <v>12626</v>
      </c>
      <c r="CE902" t="s">
        <v>12493</v>
      </c>
      <c r="CF902" t="s">
        <v>12466</v>
      </c>
    </row>
    <row r="903" spans="1:97" hidden="1" x14ac:dyDescent="0.25">
      <c r="A903">
        <v>902</v>
      </c>
      <c r="B903" t="s">
        <v>7285</v>
      </c>
      <c r="C903" t="s">
        <v>7286</v>
      </c>
      <c r="D903">
        <v>13</v>
      </c>
      <c r="E903">
        <v>11</v>
      </c>
      <c r="F903" t="s">
        <v>45</v>
      </c>
      <c r="G903">
        <v>1000</v>
      </c>
      <c r="H903" s="3">
        <f t="shared" si="336"/>
        <v>13000</v>
      </c>
      <c r="I903" s="3">
        <f t="shared" si="337"/>
        <v>11000</v>
      </c>
      <c r="J903">
        <v>0</v>
      </c>
      <c r="K903" s="3" t="str">
        <f t="shared" si="339"/>
        <v>No</v>
      </c>
      <c r="L903" s="3" t="str">
        <f t="shared" si="340"/>
        <v>with rating</v>
      </c>
      <c r="M903" s="3">
        <f t="shared" si="341"/>
        <v>1</v>
      </c>
      <c r="N903" s="3" t="str">
        <f t="shared" si="342"/>
        <v>Below average</v>
      </c>
      <c r="O903" s="3">
        <f t="shared" si="343"/>
        <v>0</v>
      </c>
      <c r="P903" s="3">
        <f t="shared" si="344"/>
        <v>0</v>
      </c>
      <c r="Q903" s="3">
        <f t="shared" si="345"/>
        <v>0</v>
      </c>
      <c r="R903" s="3">
        <f t="shared" si="346"/>
        <v>1</v>
      </c>
      <c r="S903" s="3">
        <f t="shared" si="347"/>
        <v>0</v>
      </c>
      <c r="T903" s="3">
        <f t="shared" si="348"/>
        <v>0</v>
      </c>
      <c r="U903" s="3" t="str">
        <f t="shared" si="349"/>
        <v>Good</v>
      </c>
      <c r="V903">
        <v>3.36</v>
      </c>
      <c r="W903">
        <v>350</v>
      </c>
      <c r="X903">
        <v>115</v>
      </c>
      <c r="Y903" s="8">
        <f t="shared" si="350"/>
        <v>0.32857142857142857</v>
      </c>
      <c r="Z903">
        <v>75</v>
      </c>
      <c r="AA903">
        <v>54</v>
      </c>
      <c r="AB903">
        <v>33</v>
      </c>
      <c r="AC903">
        <v>73</v>
      </c>
      <c r="AD903" s="9">
        <f t="shared" si="351"/>
        <v>0.20857142857142857</v>
      </c>
      <c r="AE903">
        <v>0</v>
      </c>
      <c r="AF903">
        <v>0</v>
      </c>
      <c r="AG903" s="3" t="str">
        <f t="shared" si="352"/>
        <v>No</v>
      </c>
      <c r="AH903">
        <v>0</v>
      </c>
      <c r="AI903" s="3" t="str">
        <f t="shared" si="353"/>
        <v>No</v>
      </c>
      <c r="AJ903">
        <v>0</v>
      </c>
      <c r="AK903" s="3" t="str">
        <f t="shared" si="354"/>
        <v>No</v>
      </c>
      <c r="AL903" t="s">
        <v>12046</v>
      </c>
      <c r="AM903" t="s">
        <v>193</v>
      </c>
      <c r="AN903" t="s">
        <v>96</v>
      </c>
      <c r="AO903">
        <v>50</v>
      </c>
      <c r="AP903" s="6" t="s">
        <v>12443</v>
      </c>
      <c r="AQ903">
        <v>3</v>
      </c>
      <c r="AR903">
        <v>0</v>
      </c>
      <c r="AS903" s="3" t="str">
        <f t="shared" si="355"/>
        <v>No</v>
      </c>
      <c r="AT903">
        <v>14</v>
      </c>
      <c r="AU903">
        <v>50</v>
      </c>
      <c r="AV903" t="str">
        <f t="shared" si="356"/>
        <v>No</v>
      </c>
      <c r="AY903" t="s">
        <v>51</v>
      </c>
      <c r="AZ903" s="6" t="s">
        <v>764</v>
      </c>
      <c r="BA903" t="s">
        <v>765</v>
      </c>
      <c r="BB903" t="s">
        <v>766</v>
      </c>
      <c r="BC903" s="3" t="str">
        <f t="shared" si="357"/>
        <v>with rating</v>
      </c>
      <c r="BD903">
        <v>8821</v>
      </c>
      <c r="BE903" s="3">
        <v>82</v>
      </c>
      <c r="BF903" s="8">
        <f t="shared" si="358"/>
        <v>0.82</v>
      </c>
      <c r="BG903" s="5">
        <f t="shared" si="338"/>
        <v>7233.22</v>
      </c>
      <c r="BH903">
        <v>3.8720099761931701</v>
      </c>
      <c r="BI903" t="s">
        <v>767</v>
      </c>
      <c r="BJ903">
        <v>0</v>
      </c>
      <c r="BK903" s="3" t="str">
        <f t="shared" si="359"/>
        <v>No</v>
      </c>
      <c r="BM903" t="s">
        <v>7288</v>
      </c>
      <c r="BN903" t="s">
        <v>7289</v>
      </c>
      <c r="BO903" t="s">
        <v>7290</v>
      </c>
      <c r="BP903" t="s">
        <v>58</v>
      </c>
      <c r="BQ903" t="s">
        <v>59</v>
      </c>
      <c r="BR903" t="s">
        <v>12046</v>
      </c>
      <c r="BS903" t="s">
        <v>12458</v>
      </c>
      <c r="BT903" t="s">
        <v>12469</v>
      </c>
      <c r="BU903" t="s">
        <v>12515</v>
      </c>
      <c r="BV903" t="s">
        <v>13943</v>
      </c>
      <c r="BW903" t="s">
        <v>12561</v>
      </c>
      <c r="BX903" t="s">
        <v>12486</v>
      </c>
      <c r="BY903" t="s">
        <v>12545</v>
      </c>
      <c r="BZ903" t="s">
        <v>12472</v>
      </c>
      <c r="CA903" t="s">
        <v>12487</v>
      </c>
      <c r="CB903" t="s">
        <v>12690</v>
      </c>
      <c r="CC903" t="s">
        <v>12477</v>
      </c>
      <c r="CD903" t="s">
        <v>12501</v>
      </c>
      <c r="CE903" t="s">
        <v>14320</v>
      </c>
      <c r="CF903" t="s">
        <v>12980</v>
      </c>
      <c r="CG903" t="s">
        <v>12512</v>
      </c>
      <c r="CH903" t="s">
        <v>13324</v>
      </c>
      <c r="CI903" t="s">
        <v>12565</v>
      </c>
      <c r="CJ903" t="s">
        <v>12670</v>
      </c>
      <c r="CK903" t="s">
        <v>12463</v>
      </c>
      <c r="CL903" t="s">
        <v>12566</v>
      </c>
      <c r="CM903" t="s">
        <v>12599</v>
      </c>
    </row>
    <row r="904" spans="1:97" hidden="1" x14ac:dyDescent="0.25">
      <c r="A904">
        <v>903</v>
      </c>
      <c r="B904" t="s">
        <v>7291</v>
      </c>
      <c r="C904" t="s">
        <v>7292</v>
      </c>
      <c r="D904">
        <v>11</v>
      </c>
      <c r="E904">
        <v>11</v>
      </c>
      <c r="F904" t="s">
        <v>45</v>
      </c>
      <c r="G904">
        <v>5000</v>
      </c>
      <c r="H904" s="3">
        <f t="shared" si="336"/>
        <v>55000</v>
      </c>
      <c r="I904" s="3">
        <f t="shared" si="337"/>
        <v>55000</v>
      </c>
      <c r="J904">
        <v>1</v>
      </c>
      <c r="K904" s="3" t="str">
        <f t="shared" si="339"/>
        <v>Yes</v>
      </c>
      <c r="L904" s="3" t="str">
        <f t="shared" si="340"/>
        <v>with rating</v>
      </c>
      <c r="M904" s="3">
        <f t="shared" si="341"/>
        <v>1</v>
      </c>
      <c r="N904" s="3" t="str">
        <f t="shared" si="342"/>
        <v>Above average</v>
      </c>
      <c r="O904" s="3">
        <f t="shared" si="343"/>
        <v>0</v>
      </c>
      <c r="P904" s="3">
        <f t="shared" si="344"/>
        <v>0</v>
      </c>
      <c r="Q904" s="3">
        <f t="shared" si="345"/>
        <v>0</v>
      </c>
      <c r="R904" s="3">
        <f t="shared" si="346"/>
        <v>0</v>
      </c>
      <c r="S904" s="3">
        <f t="shared" si="347"/>
        <v>1</v>
      </c>
      <c r="T904" s="3">
        <f t="shared" si="348"/>
        <v>0</v>
      </c>
      <c r="U904" s="3" t="str">
        <f t="shared" si="349"/>
        <v>Very good</v>
      </c>
      <c r="V904">
        <v>4.16</v>
      </c>
      <c r="W904">
        <v>1401</v>
      </c>
      <c r="X904">
        <v>777</v>
      </c>
      <c r="Y904" s="8">
        <f t="shared" si="350"/>
        <v>0.5546038543897216</v>
      </c>
      <c r="Z904">
        <v>298</v>
      </c>
      <c r="AA904">
        <v>185</v>
      </c>
      <c r="AB904">
        <v>54</v>
      </c>
      <c r="AC904">
        <v>87</v>
      </c>
      <c r="AD904" s="9">
        <f t="shared" si="351"/>
        <v>6.2098501070663809E-2</v>
      </c>
      <c r="AE904">
        <v>0</v>
      </c>
      <c r="AF904">
        <v>0</v>
      </c>
      <c r="AG904" s="3" t="str">
        <f t="shared" si="352"/>
        <v>No</v>
      </c>
      <c r="AH904">
        <v>0</v>
      </c>
      <c r="AI904" s="3" t="str">
        <f t="shared" si="353"/>
        <v>No</v>
      </c>
      <c r="AJ904">
        <v>0</v>
      </c>
      <c r="AK904" s="3" t="str">
        <f t="shared" si="354"/>
        <v>No</v>
      </c>
      <c r="AL904" t="s">
        <v>7293</v>
      </c>
      <c r="AM904" t="s">
        <v>47</v>
      </c>
      <c r="AN904" t="s">
        <v>1706</v>
      </c>
      <c r="AO904">
        <v>41</v>
      </c>
      <c r="AP904" s="6" t="s">
        <v>12443</v>
      </c>
      <c r="AQ904">
        <v>2</v>
      </c>
      <c r="AR904">
        <v>0</v>
      </c>
      <c r="AS904" s="3" t="str">
        <f t="shared" si="355"/>
        <v>No</v>
      </c>
      <c r="AT904">
        <v>37</v>
      </c>
      <c r="AU904">
        <v>50</v>
      </c>
      <c r="AV904" t="str">
        <f t="shared" si="356"/>
        <v>No</v>
      </c>
      <c r="AY904" t="s">
        <v>51</v>
      </c>
      <c r="AZ904" s="6" t="s">
        <v>7294</v>
      </c>
      <c r="BA904" t="s">
        <v>7294</v>
      </c>
      <c r="BB904" t="s">
        <v>7295</v>
      </c>
      <c r="BC904" s="3" t="str">
        <f t="shared" si="357"/>
        <v>with rating</v>
      </c>
      <c r="BD904">
        <v>13879</v>
      </c>
      <c r="BE904" s="3">
        <v>87</v>
      </c>
      <c r="BF904" s="8">
        <f t="shared" si="358"/>
        <v>0.87</v>
      </c>
      <c r="BG904" s="5">
        <f t="shared" si="338"/>
        <v>12074.73</v>
      </c>
      <c r="BH904">
        <v>4.0544707831976297</v>
      </c>
      <c r="BI904" t="s">
        <v>7296</v>
      </c>
      <c r="BJ904">
        <v>0</v>
      </c>
      <c r="BK904" s="3" t="str">
        <f t="shared" si="359"/>
        <v>No</v>
      </c>
      <c r="BM904" t="s">
        <v>7297</v>
      </c>
      <c r="BN904" t="s">
        <v>7298</v>
      </c>
      <c r="BO904" t="s">
        <v>7299</v>
      </c>
      <c r="BP904" t="s">
        <v>58</v>
      </c>
      <c r="BQ904" t="s">
        <v>59</v>
      </c>
      <c r="BR904" t="s">
        <v>7293</v>
      </c>
      <c r="BS904" t="s">
        <v>12661</v>
      </c>
      <c r="BT904" t="s">
        <v>12459</v>
      </c>
      <c r="BU904" t="s">
        <v>13783</v>
      </c>
      <c r="BV904" t="s">
        <v>12473</v>
      </c>
      <c r="BW904" t="s">
        <v>13389</v>
      </c>
      <c r="BX904" t="s">
        <v>12921</v>
      </c>
      <c r="BY904" t="s">
        <v>12463</v>
      </c>
      <c r="BZ904" t="s">
        <v>13071</v>
      </c>
      <c r="CA904" t="s">
        <v>12647</v>
      </c>
      <c r="CB904" t="s">
        <v>12477</v>
      </c>
      <c r="CC904" t="s">
        <v>12724</v>
      </c>
      <c r="CD904" t="s">
        <v>12493</v>
      </c>
      <c r="CE904" t="s">
        <v>13911</v>
      </c>
      <c r="CF904" t="s">
        <v>12602</v>
      </c>
      <c r="CG904" t="s">
        <v>12475</v>
      </c>
    </row>
    <row r="905" spans="1:97" hidden="1" x14ac:dyDescent="0.25">
      <c r="A905">
        <v>904</v>
      </c>
      <c r="B905" t="s">
        <v>7300</v>
      </c>
      <c r="C905" t="s">
        <v>7301</v>
      </c>
      <c r="D905">
        <v>7</v>
      </c>
      <c r="E905">
        <v>7</v>
      </c>
      <c r="F905" t="s">
        <v>45</v>
      </c>
      <c r="G905">
        <v>1000</v>
      </c>
      <c r="H905" s="3">
        <f t="shared" si="336"/>
        <v>7000</v>
      </c>
      <c r="I905" s="3">
        <f t="shared" si="337"/>
        <v>7000</v>
      </c>
      <c r="J905">
        <v>0</v>
      </c>
      <c r="K905" s="3" t="str">
        <f t="shared" si="339"/>
        <v>No</v>
      </c>
      <c r="L905" s="3" t="str">
        <f t="shared" si="340"/>
        <v>with rating</v>
      </c>
      <c r="M905" s="3">
        <f t="shared" si="341"/>
        <v>1</v>
      </c>
      <c r="N905" s="3" t="str">
        <f t="shared" si="342"/>
        <v>Above average</v>
      </c>
      <c r="O905" s="3">
        <f t="shared" si="343"/>
        <v>0</v>
      </c>
      <c r="P905" s="3">
        <f t="shared" si="344"/>
        <v>0</v>
      </c>
      <c r="Q905" s="3">
        <f t="shared" si="345"/>
        <v>0</v>
      </c>
      <c r="R905" s="3">
        <f t="shared" si="346"/>
        <v>0</v>
      </c>
      <c r="S905" s="3">
        <f t="shared" si="347"/>
        <v>1</v>
      </c>
      <c r="T905" s="3">
        <f t="shared" si="348"/>
        <v>0</v>
      </c>
      <c r="U905" s="3" t="str">
        <f t="shared" si="349"/>
        <v>Very good</v>
      </c>
      <c r="V905">
        <v>4.0199999999999996</v>
      </c>
      <c r="W905">
        <v>636</v>
      </c>
      <c r="X905">
        <v>330</v>
      </c>
      <c r="Y905" s="8">
        <f t="shared" si="350"/>
        <v>0.51886792452830188</v>
      </c>
      <c r="Z905">
        <v>128</v>
      </c>
      <c r="AA905">
        <v>90</v>
      </c>
      <c r="AB905">
        <v>34</v>
      </c>
      <c r="AC905">
        <v>54</v>
      </c>
      <c r="AD905" s="9">
        <f t="shared" si="351"/>
        <v>8.4905660377358486E-2</v>
      </c>
      <c r="AE905">
        <v>0</v>
      </c>
      <c r="AF905">
        <v>0</v>
      </c>
      <c r="AG905" s="3" t="str">
        <f t="shared" si="352"/>
        <v>No</v>
      </c>
      <c r="AH905">
        <v>0</v>
      </c>
      <c r="AI905" s="3" t="str">
        <f t="shared" si="353"/>
        <v>No</v>
      </c>
      <c r="AJ905">
        <v>0</v>
      </c>
      <c r="AK905" s="3" t="str">
        <f t="shared" si="354"/>
        <v>No</v>
      </c>
      <c r="AL905" t="s">
        <v>7302</v>
      </c>
      <c r="AM905" t="s">
        <v>47</v>
      </c>
      <c r="AN905" t="s">
        <v>96</v>
      </c>
      <c r="AO905">
        <v>50</v>
      </c>
      <c r="AP905" s="6" t="s">
        <v>12443</v>
      </c>
      <c r="AQ905">
        <v>2</v>
      </c>
      <c r="AR905">
        <v>0</v>
      </c>
      <c r="AS905" s="3" t="str">
        <f t="shared" si="355"/>
        <v>No</v>
      </c>
      <c r="AT905">
        <v>41</v>
      </c>
      <c r="AU905">
        <v>50</v>
      </c>
      <c r="AV905" t="str">
        <f t="shared" si="356"/>
        <v>Yes</v>
      </c>
      <c r="AW905">
        <v>1</v>
      </c>
      <c r="AX905" t="s">
        <v>12445</v>
      </c>
      <c r="AY905" t="s">
        <v>51</v>
      </c>
      <c r="AZ905" s="6" t="s">
        <v>7303</v>
      </c>
      <c r="BA905" t="s">
        <v>7304</v>
      </c>
      <c r="BB905" t="s">
        <v>7305</v>
      </c>
      <c r="BC905" s="3" t="str">
        <f t="shared" si="357"/>
        <v>with rating</v>
      </c>
      <c r="BD905">
        <v>35358</v>
      </c>
      <c r="BE905" s="3">
        <v>85</v>
      </c>
      <c r="BF905" s="8">
        <f t="shared" si="358"/>
        <v>0.85</v>
      </c>
      <c r="BG905" s="5">
        <f t="shared" si="338"/>
        <v>30054.3</v>
      </c>
      <c r="BH905">
        <v>4.0181571355845902</v>
      </c>
      <c r="BI905" t="s">
        <v>7306</v>
      </c>
      <c r="BJ905">
        <v>1</v>
      </c>
      <c r="BK905" s="3" t="str">
        <f t="shared" si="359"/>
        <v>Yes</v>
      </c>
      <c r="BL905" t="s">
        <v>7307</v>
      </c>
      <c r="BM905" t="s">
        <v>7308</v>
      </c>
      <c r="BN905" t="s">
        <v>7309</v>
      </c>
      <c r="BO905" t="s">
        <v>7310</v>
      </c>
      <c r="BP905" t="s">
        <v>58</v>
      </c>
      <c r="BQ905" t="s">
        <v>59</v>
      </c>
      <c r="BR905" t="s">
        <v>7302</v>
      </c>
      <c r="BS905" t="s">
        <v>12458</v>
      </c>
      <c r="BT905" t="s">
        <v>12573</v>
      </c>
      <c r="BU905" t="s">
        <v>14017</v>
      </c>
      <c r="BV905" t="s">
        <v>14018</v>
      </c>
      <c r="BW905" t="s">
        <v>12532</v>
      </c>
      <c r="BX905" t="s">
        <v>14019</v>
      </c>
      <c r="BY905" t="s">
        <v>12648</v>
      </c>
      <c r="BZ905" t="s">
        <v>12473</v>
      </c>
      <c r="CA905" t="s">
        <v>12463</v>
      </c>
      <c r="CB905" t="s">
        <v>12459</v>
      </c>
      <c r="CC905" t="s">
        <v>12466</v>
      </c>
      <c r="CD905" t="s">
        <v>12475</v>
      </c>
      <c r="CE905" t="s">
        <v>12530</v>
      </c>
      <c r="CF905" t="s">
        <v>12746</v>
      </c>
      <c r="CG905" t="s">
        <v>12582</v>
      </c>
      <c r="CH905" t="s">
        <v>12467</v>
      </c>
      <c r="CI905" t="s">
        <v>12759</v>
      </c>
      <c r="CJ905" t="s">
        <v>13067</v>
      </c>
      <c r="CK905" t="s">
        <v>14020</v>
      </c>
      <c r="CL905" t="s">
        <v>14321</v>
      </c>
      <c r="CM905" t="s">
        <v>13334</v>
      </c>
      <c r="CN905" t="s">
        <v>12492</v>
      </c>
      <c r="CO905" t="s">
        <v>13937</v>
      </c>
    </row>
    <row r="906" spans="1:97" hidden="1" x14ac:dyDescent="0.25">
      <c r="A906">
        <v>905</v>
      </c>
      <c r="B906" t="s">
        <v>7311</v>
      </c>
      <c r="C906" t="s">
        <v>7311</v>
      </c>
      <c r="D906">
        <v>9</v>
      </c>
      <c r="E906">
        <v>10</v>
      </c>
      <c r="F906" t="s">
        <v>45</v>
      </c>
      <c r="G906">
        <v>10</v>
      </c>
      <c r="H906" s="3">
        <f t="shared" si="336"/>
        <v>90</v>
      </c>
      <c r="I906" s="3">
        <f t="shared" si="337"/>
        <v>100</v>
      </c>
      <c r="J906">
        <v>1</v>
      </c>
      <c r="K906" s="3" t="str">
        <f t="shared" si="339"/>
        <v>Yes</v>
      </c>
      <c r="L906" s="3" t="str">
        <f t="shared" si="340"/>
        <v>without rating</v>
      </c>
      <c r="M906" s="3">
        <f t="shared" si="341"/>
        <v>0</v>
      </c>
      <c r="N906" s="3" t="str">
        <f t="shared" si="342"/>
        <v>no rating</v>
      </c>
      <c r="O906" s="3">
        <f t="shared" si="343"/>
        <v>1</v>
      </c>
      <c r="P906" s="3">
        <f t="shared" si="344"/>
        <v>0</v>
      </c>
      <c r="Q906" s="3">
        <f t="shared" si="345"/>
        <v>0</v>
      </c>
      <c r="R906" s="3">
        <f t="shared" si="346"/>
        <v>0</v>
      </c>
      <c r="S906" s="3">
        <f t="shared" si="347"/>
        <v>0</v>
      </c>
      <c r="T906" s="3">
        <f t="shared" si="348"/>
        <v>0</v>
      </c>
      <c r="U906" s="3" t="str">
        <f t="shared" si="349"/>
        <v>no rating</v>
      </c>
      <c r="V906" s="4"/>
      <c r="W906">
        <v>0</v>
      </c>
      <c r="Y906" s="8" t="e">
        <f t="shared" si="350"/>
        <v>#DIV/0!</v>
      </c>
      <c r="AD906" s="9" t="e">
        <f t="shared" si="351"/>
        <v>#DIV/0!</v>
      </c>
      <c r="AE906">
        <v>0</v>
      </c>
      <c r="AF906">
        <v>0</v>
      </c>
      <c r="AG906" s="3" t="str">
        <f t="shared" si="352"/>
        <v>No</v>
      </c>
      <c r="AH906">
        <v>0</v>
      </c>
      <c r="AI906" s="3" t="str">
        <f t="shared" si="353"/>
        <v>No</v>
      </c>
      <c r="AJ906">
        <v>0</v>
      </c>
      <c r="AK906" s="3" t="str">
        <f t="shared" si="354"/>
        <v>No</v>
      </c>
      <c r="AL906" t="s">
        <v>7312</v>
      </c>
      <c r="AM906" t="s">
        <v>85</v>
      </c>
      <c r="AN906" t="s">
        <v>64</v>
      </c>
      <c r="AO906">
        <v>50</v>
      </c>
      <c r="AP906" s="6" t="s">
        <v>12443</v>
      </c>
      <c r="AQ906">
        <v>3</v>
      </c>
      <c r="AR906">
        <v>0</v>
      </c>
      <c r="AS906" s="3" t="str">
        <f t="shared" si="355"/>
        <v>No</v>
      </c>
      <c r="AT906">
        <v>43</v>
      </c>
      <c r="AU906">
        <v>50</v>
      </c>
      <c r="AV906" t="str">
        <f t="shared" si="356"/>
        <v>Yes</v>
      </c>
      <c r="AW906">
        <v>1</v>
      </c>
      <c r="AX906" t="s">
        <v>12445</v>
      </c>
      <c r="AY906" t="s">
        <v>51</v>
      </c>
      <c r="AZ906" s="6" t="s">
        <v>7313</v>
      </c>
      <c r="BA906" t="s">
        <v>7313</v>
      </c>
      <c r="BB906" t="s">
        <v>7314</v>
      </c>
      <c r="BC906" s="3" t="str">
        <f t="shared" si="357"/>
        <v>with rating</v>
      </c>
      <c r="BD906">
        <v>291</v>
      </c>
      <c r="BE906" s="3">
        <v>79</v>
      </c>
      <c r="BF906" s="8">
        <f t="shared" si="358"/>
        <v>0.79</v>
      </c>
      <c r="BG906" s="5">
        <f t="shared" si="338"/>
        <v>229.89</v>
      </c>
      <c r="BH906">
        <v>3.6907216494845301</v>
      </c>
      <c r="BI906" t="s">
        <v>7315</v>
      </c>
      <c r="BJ906">
        <v>0</v>
      </c>
      <c r="BK906" s="3" t="str">
        <f t="shared" si="359"/>
        <v>No</v>
      </c>
      <c r="BM906" t="s">
        <v>7316</v>
      </c>
      <c r="BN906" t="s">
        <v>7317</v>
      </c>
      <c r="BO906" t="s">
        <v>7318</v>
      </c>
      <c r="BP906" t="s">
        <v>58</v>
      </c>
      <c r="BQ906" t="s">
        <v>59</v>
      </c>
      <c r="BR906" t="s">
        <v>7312</v>
      </c>
      <c r="BS906" t="s">
        <v>12530</v>
      </c>
      <c r="BT906" t="s">
        <v>12458</v>
      </c>
      <c r="BU906" t="s">
        <v>12459</v>
      </c>
      <c r="BV906" t="s">
        <v>12628</v>
      </c>
      <c r="BW906" t="s">
        <v>14322</v>
      </c>
      <c r="BX906" t="s">
        <v>12554</v>
      </c>
      <c r="BY906" t="s">
        <v>12568</v>
      </c>
      <c r="BZ906" t="s">
        <v>12605</v>
      </c>
      <c r="CA906" t="s">
        <v>12488</v>
      </c>
      <c r="CB906" t="s">
        <v>12632</v>
      </c>
      <c r="CC906" t="s">
        <v>12477</v>
      </c>
      <c r="CD906" t="s">
        <v>12492</v>
      </c>
      <c r="CE906" t="s">
        <v>13088</v>
      </c>
      <c r="CF906" t="s">
        <v>12473</v>
      </c>
      <c r="CG906" t="s">
        <v>12475</v>
      </c>
    </row>
    <row r="907" spans="1:97" hidden="1" x14ac:dyDescent="0.25">
      <c r="A907">
        <v>906</v>
      </c>
      <c r="B907" t="s">
        <v>7319</v>
      </c>
      <c r="C907" t="s">
        <v>12047</v>
      </c>
      <c r="D907">
        <v>8</v>
      </c>
      <c r="E907">
        <v>7</v>
      </c>
      <c r="F907" t="s">
        <v>45</v>
      </c>
      <c r="G907">
        <v>100</v>
      </c>
      <c r="H907" s="3">
        <f t="shared" si="336"/>
        <v>800</v>
      </c>
      <c r="I907" s="3">
        <f t="shared" si="337"/>
        <v>700</v>
      </c>
      <c r="J907">
        <v>0</v>
      </c>
      <c r="K907" s="3" t="str">
        <f t="shared" si="339"/>
        <v>No</v>
      </c>
      <c r="L907" s="3" t="str">
        <f t="shared" si="340"/>
        <v>with rating</v>
      </c>
      <c r="M907" s="3">
        <f t="shared" si="341"/>
        <v>1</v>
      </c>
      <c r="N907" s="3" t="str">
        <f t="shared" si="342"/>
        <v>Above average</v>
      </c>
      <c r="O907" s="3">
        <f t="shared" si="343"/>
        <v>0</v>
      </c>
      <c r="P907" s="3">
        <f t="shared" si="344"/>
        <v>0</v>
      </c>
      <c r="Q907" s="3">
        <f t="shared" si="345"/>
        <v>0</v>
      </c>
      <c r="R907" s="3">
        <f t="shared" si="346"/>
        <v>0</v>
      </c>
      <c r="S907" s="3">
        <f t="shared" si="347"/>
        <v>1</v>
      </c>
      <c r="T907" s="3">
        <f t="shared" si="348"/>
        <v>0</v>
      </c>
      <c r="U907" s="3" t="str">
        <f t="shared" si="349"/>
        <v>Very good</v>
      </c>
      <c r="V907">
        <v>4.1900000000000004</v>
      </c>
      <c r="W907">
        <v>54</v>
      </c>
      <c r="X907">
        <v>33</v>
      </c>
      <c r="Y907" s="8">
        <f t="shared" si="350"/>
        <v>0.61111111111111116</v>
      </c>
      <c r="Z907">
        <v>10</v>
      </c>
      <c r="AA907">
        <v>4</v>
      </c>
      <c r="AB907">
        <v>2</v>
      </c>
      <c r="AC907">
        <v>5</v>
      </c>
      <c r="AD907" s="9">
        <f t="shared" si="351"/>
        <v>9.2592592592592587E-2</v>
      </c>
      <c r="AE907">
        <v>1</v>
      </c>
      <c r="AF907">
        <v>0</v>
      </c>
      <c r="AG907" s="3" t="str">
        <f t="shared" si="352"/>
        <v>No</v>
      </c>
      <c r="AH907">
        <v>1</v>
      </c>
      <c r="AI907" s="3" t="str">
        <f t="shared" si="353"/>
        <v>Yes</v>
      </c>
      <c r="AJ907">
        <v>0</v>
      </c>
      <c r="AK907" s="3" t="str">
        <f t="shared" si="354"/>
        <v>No</v>
      </c>
      <c r="AL907" t="s">
        <v>12048</v>
      </c>
      <c r="AM907" t="s">
        <v>340</v>
      </c>
      <c r="AN907" t="s">
        <v>64</v>
      </c>
      <c r="AO907">
        <v>50</v>
      </c>
      <c r="AP907" s="6" t="s">
        <v>12443</v>
      </c>
      <c r="AQ907">
        <v>2</v>
      </c>
      <c r="AR907">
        <v>0</v>
      </c>
      <c r="AS907" s="3" t="str">
        <f t="shared" si="355"/>
        <v>No</v>
      </c>
      <c r="AT907">
        <v>21</v>
      </c>
      <c r="AU907">
        <v>50</v>
      </c>
      <c r="AV907" t="str">
        <f t="shared" si="356"/>
        <v>Yes</v>
      </c>
      <c r="AW907">
        <v>1</v>
      </c>
      <c r="AX907" t="s">
        <v>12445</v>
      </c>
      <c r="AY907" t="s">
        <v>51</v>
      </c>
      <c r="AZ907" s="6" t="s">
        <v>1148</v>
      </c>
      <c r="BA907" t="s">
        <v>1149</v>
      </c>
      <c r="BB907" t="s">
        <v>7322</v>
      </c>
      <c r="BC907" s="3" t="str">
        <f t="shared" si="357"/>
        <v>with rating</v>
      </c>
      <c r="BD907">
        <v>8989</v>
      </c>
      <c r="BE907" s="3">
        <v>82</v>
      </c>
      <c r="BF907" s="8">
        <f t="shared" si="358"/>
        <v>0.82</v>
      </c>
      <c r="BG907" s="5">
        <f t="shared" si="338"/>
        <v>7370.98</v>
      </c>
      <c r="BH907">
        <v>3.8519301368339001</v>
      </c>
      <c r="BI907" t="s">
        <v>1151</v>
      </c>
      <c r="BJ907">
        <v>1</v>
      </c>
      <c r="BK907" s="3" t="str">
        <f t="shared" si="359"/>
        <v>Yes</v>
      </c>
      <c r="BL907" t="s">
        <v>1152</v>
      </c>
      <c r="BM907" t="s">
        <v>7323</v>
      </c>
      <c r="BN907" t="s">
        <v>7324</v>
      </c>
      <c r="BO907" s="1" t="s">
        <v>7325</v>
      </c>
      <c r="BP907" t="s">
        <v>58</v>
      </c>
      <c r="BQ907" t="s">
        <v>59</v>
      </c>
      <c r="BR907" t="s">
        <v>12048</v>
      </c>
      <c r="BS907" t="s">
        <v>12458</v>
      </c>
      <c r="BT907" t="s">
        <v>12519</v>
      </c>
      <c r="BU907" t="s">
        <v>12764</v>
      </c>
      <c r="BV907" t="s">
        <v>12840</v>
      </c>
      <c r="BW907" t="s">
        <v>12486</v>
      </c>
      <c r="BX907" t="s">
        <v>12554</v>
      </c>
      <c r="BY907" t="s">
        <v>12547</v>
      </c>
      <c r="BZ907" t="s">
        <v>12487</v>
      </c>
      <c r="CA907" t="s">
        <v>12563</v>
      </c>
      <c r="CB907" t="s">
        <v>12459</v>
      </c>
      <c r="CC907" t="s">
        <v>12492</v>
      </c>
      <c r="CD907" t="s">
        <v>12491</v>
      </c>
      <c r="CE907" t="s">
        <v>12599</v>
      </c>
      <c r="CF907" t="s">
        <v>12552</v>
      </c>
      <c r="CG907" t="s">
        <v>12469</v>
      </c>
      <c r="CH907" t="s">
        <v>12704</v>
      </c>
      <c r="CI907" t="s">
        <v>12762</v>
      </c>
      <c r="CJ907" t="s">
        <v>12607</v>
      </c>
      <c r="CK907" t="s">
        <v>12463</v>
      </c>
      <c r="CL907" t="s">
        <v>1189</v>
      </c>
      <c r="CM907" t="s">
        <v>12564</v>
      </c>
      <c r="CN907" t="s">
        <v>12635</v>
      </c>
      <c r="CO907" t="s">
        <v>12565</v>
      </c>
      <c r="CP907" t="s">
        <v>12475</v>
      </c>
    </row>
    <row r="908" spans="1:97" hidden="1" x14ac:dyDescent="0.25">
      <c r="A908">
        <v>907</v>
      </c>
      <c r="B908" t="s">
        <v>7326</v>
      </c>
      <c r="C908" t="s">
        <v>12049</v>
      </c>
      <c r="D908">
        <v>8</v>
      </c>
      <c r="E908">
        <v>8</v>
      </c>
      <c r="F908" t="s">
        <v>45</v>
      </c>
      <c r="G908">
        <v>1000</v>
      </c>
      <c r="H908" s="3">
        <f t="shared" si="336"/>
        <v>8000</v>
      </c>
      <c r="I908" s="3">
        <f t="shared" si="337"/>
        <v>8000</v>
      </c>
      <c r="J908">
        <v>0</v>
      </c>
      <c r="K908" s="3" t="str">
        <f t="shared" si="339"/>
        <v>No</v>
      </c>
      <c r="L908" s="3" t="str">
        <f t="shared" si="340"/>
        <v>with rating</v>
      </c>
      <c r="M908" s="3">
        <f t="shared" si="341"/>
        <v>1</v>
      </c>
      <c r="N908" s="3" t="str">
        <f t="shared" si="342"/>
        <v>Above average</v>
      </c>
      <c r="O908" s="3">
        <f t="shared" si="343"/>
        <v>0</v>
      </c>
      <c r="P908" s="3">
        <f t="shared" si="344"/>
        <v>0</v>
      </c>
      <c r="Q908" s="3">
        <f t="shared" si="345"/>
        <v>0</v>
      </c>
      <c r="R908" s="3">
        <f t="shared" si="346"/>
        <v>0</v>
      </c>
      <c r="S908" s="3">
        <f t="shared" si="347"/>
        <v>1</v>
      </c>
      <c r="T908" s="3">
        <f t="shared" si="348"/>
        <v>0</v>
      </c>
      <c r="U908" s="3" t="str">
        <f t="shared" si="349"/>
        <v>Very good</v>
      </c>
      <c r="V908">
        <v>4.0599999999999996</v>
      </c>
      <c r="W908">
        <v>121</v>
      </c>
      <c r="X908">
        <v>61</v>
      </c>
      <c r="Y908" s="8">
        <f t="shared" si="350"/>
        <v>0.50413223140495866</v>
      </c>
      <c r="Z908">
        <v>28</v>
      </c>
      <c r="AA908">
        <v>16</v>
      </c>
      <c r="AB908">
        <v>10</v>
      </c>
      <c r="AC908">
        <v>6</v>
      </c>
      <c r="AD908" s="9">
        <f t="shared" si="351"/>
        <v>4.9586776859504134E-2</v>
      </c>
      <c r="AE908">
        <v>0</v>
      </c>
      <c r="AF908">
        <v>0</v>
      </c>
      <c r="AG908" s="3" t="str">
        <f t="shared" si="352"/>
        <v>No</v>
      </c>
      <c r="AH908">
        <v>0</v>
      </c>
      <c r="AI908" s="3" t="str">
        <f t="shared" si="353"/>
        <v>No</v>
      </c>
      <c r="AJ908">
        <v>0</v>
      </c>
      <c r="AK908" s="3" t="str">
        <f t="shared" si="354"/>
        <v>No</v>
      </c>
      <c r="AL908" t="s">
        <v>12050</v>
      </c>
      <c r="AM908" t="s">
        <v>340</v>
      </c>
      <c r="AN908" t="s">
        <v>96</v>
      </c>
      <c r="AO908">
        <v>1</v>
      </c>
      <c r="AP908" s="6" t="s">
        <v>12443</v>
      </c>
      <c r="AQ908">
        <v>3</v>
      </c>
      <c r="AR908">
        <v>0</v>
      </c>
      <c r="AS908" s="3" t="str">
        <f t="shared" si="355"/>
        <v>No</v>
      </c>
      <c r="AT908">
        <v>42</v>
      </c>
      <c r="AU908">
        <v>50</v>
      </c>
      <c r="AV908" t="str">
        <f t="shared" si="356"/>
        <v>No</v>
      </c>
      <c r="AY908" t="s">
        <v>51</v>
      </c>
      <c r="AZ908" s="6" t="s">
        <v>3551</v>
      </c>
      <c r="BA908" t="s">
        <v>3551</v>
      </c>
      <c r="BB908" t="s">
        <v>3552</v>
      </c>
      <c r="BC908" s="3" t="str">
        <f t="shared" si="357"/>
        <v>with rating</v>
      </c>
      <c r="BD908">
        <v>3300</v>
      </c>
      <c r="BE908" s="3">
        <v>85</v>
      </c>
      <c r="BF908" s="8">
        <f t="shared" si="358"/>
        <v>0.85</v>
      </c>
      <c r="BG908" s="5">
        <f t="shared" si="338"/>
        <v>2805</v>
      </c>
      <c r="BH908">
        <v>4.02424242424242</v>
      </c>
      <c r="BI908" t="s">
        <v>3553</v>
      </c>
      <c r="BJ908">
        <v>0</v>
      </c>
      <c r="BK908" s="3" t="str">
        <f t="shared" si="359"/>
        <v>No</v>
      </c>
      <c r="BM908" t="s">
        <v>7329</v>
      </c>
      <c r="BN908" t="s">
        <v>7330</v>
      </c>
      <c r="BO908" t="s">
        <v>7331</v>
      </c>
      <c r="BP908" t="s">
        <v>58</v>
      </c>
      <c r="BQ908" t="s">
        <v>59</v>
      </c>
      <c r="BR908" t="s">
        <v>12050</v>
      </c>
      <c r="BS908" t="s">
        <v>12530</v>
      </c>
      <c r="BT908" t="s">
        <v>12458</v>
      </c>
      <c r="BU908" t="s">
        <v>12469</v>
      </c>
      <c r="BV908" t="s">
        <v>12510</v>
      </c>
      <c r="BW908" t="s">
        <v>12467</v>
      </c>
      <c r="BX908" t="s">
        <v>12718</v>
      </c>
      <c r="BY908" t="s">
        <v>12512</v>
      </c>
      <c r="BZ908" t="s">
        <v>12473</v>
      </c>
      <c r="CA908" t="s">
        <v>12589</v>
      </c>
      <c r="CB908" t="s">
        <v>12501</v>
      </c>
      <c r="CC908" t="s">
        <v>12690</v>
      </c>
      <c r="CD908" t="s">
        <v>12463</v>
      </c>
      <c r="CE908" t="s">
        <v>12519</v>
      </c>
      <c r="CF908" t="s">
        <v>13301</v>
      </c>
      <c r="CG908" t="s">
        <v>12633</v>
      </c>
      <c r="CH908" t="s">
        <v>12477</v>
      </c>
      <c r="CI908" t="s">
        <v>12475</v>
      </c>
      <c r="CJ908" t="s">
        <v>12609</v>
      </c>
      <c r="CK908" t="s">
        <v>12459</v>
      </c>
      <c r="CL908" t="s">
        <v>12466</v>
      </c>
      <c r="CM908" t="s">
        <v>12515</v>
      </c>
    </row>
    <row r="909" spans="1:97" hidden="1" x14ac:dyDescent="0.25">
      <c r="A909">
        <v>908</v>
      </c>
      <c r="B909" t="s">
        <v>2531</v>
      </c>
      <c r="C909" t="s">
        <v>2532</v>
      </c>
      <c r="D909">
        <v>6</v>
      </c>
      <c r="E909">
        <v>17</v>
      </c>
      <c r="F909" t="s">
        <v>45</v>
      </c>
      <c r="G909">
        <v>5000</v>
      </c>
      <c r="H909" s="3">
        <f t="shared" si="336"/>
        <v>30000</v>
      </c>
      <c r="I909" s="3">
        <f t="shared" si="337"/>
        <v>85000</v>
      </c>
      <c r="J909">
        <v>1</v>
      </c>
      <c r="K909" s="3" t="str">
        <f t="shared" si="339"/>
        <v>Yes</v>
      </c>
      <c r="L909" s="3" t="str">
        <f t="shared" si="340"/>
        <v>with rating</v>
      </c>
      <c r="M909" s="3">
        <f t="shared" si="341"/>
        <v>1</v>
      </c>
      <c r="N909" s="3" t="str">
        <f t="shared" si="342"/>
        <v>Above average</v>
      </c>
      <c r="O909" s="3">
        <f t="shared" si="343"/>
        <v>0</v>
      </c>
      <c r="P909" s="3">
        <f t="shared" si="344"/>
        <v>0</v>
      </c>
      <c r="Q909" s="3">
        <f t="shared" si="345"/>
        <v>0</v>
      </c>
      <c r="R909" s="3">
        <f t="shared" si="346"/>
        <v>0</v>
      </c>
      <c r="S909" s="3">
        <f t="shared" si="347"/>
        <v>1</v>
      </c>
      <c r="T909" s="3">
        <f t="shared" si="348"/>
        <v>0</v>
      </c>
      <c r="U909" s="3" t="str">
        <f t="shared" si="349"/>
        <v>Very good</v>
      </c>
      <c r="V909">
        <v>4.26</v>
      </c>
      <c r="W909">
        <v>550</v>
      </c>
      <c r="X909">
        <v>322</v>
      </c>
      <c r="Y909" s="8">
        <f t="shared" si="350"/>
        <v>0.58545454545454545</v>
      </c>
      <c r="Z909">
        <v>122</v>
      </c>
      <c r="AA909">
        <v>62</v>
      </c>
      <c r="AB909">
        <v>13</v>
      </c>
      <c r="AC909">
        <v>31</v>
      </c>
      <c r="AD909" s="9">
        <f t="shared" si="351"/>
        <v>5.6363636363636366E-2</v>
      </c>
      <c r="AE909">
        <v>1</v>
      </c>
      <c r="AF909">
        <v>0</v>
      </c>
      <c r="AG909" s="3" t="str">
        <f t="shared" si="352"/>
        <v>No</v>
      </c>
      <c r="AH909">
        <v>1</v>
      </c>
      <c r="AI909" s="3" t="str">
        <f t="shared" si="353"/>
        <v>Yes</v>
      </c>
      <c r="AJ909">
        <v>0</v>
      </c>
      <c r="AK909" s="3" t="str">
        <f t="shared" si="354"/>
        <v>No</v>
      </c>
      <c r="AL909" t="s">
        <v>7332</v>
      </c>
      <c r="AM909" t="s">
        <v>161</v>
      </c>
      <c r="AN909" t="s">
        <v>96</v>
      </c>
      <c r="AO909">
        <v>20</v>
      </c>
      <c r="AP909" s="6" t="s">
        <v>12443</v>
      </c>
      <c r="AQ909">
        <v>2</v>
      </c>
      <c r="AR909">
        <v>0</v>
      </c>
      <c r="AS909" s="3" t="str">
        <f t="shared" si="355"/>
        <v>No</v>
      </c>
      <c r="AT909">
        <v>48</v>
      </c>
      <c r="AU909">
        <v>50</v>
      </c>
      <c r="AV909" t="str">
        <f t="shared" si="356"/>
        <v>No</v>
      </c>
      <c r="AY909" t="s">
        <v>51</v>
      </c>
      <c r="AZ909" s="6" t="s">
        <v>2205</v>
      </c>
      <c r="BA909" t="s">
        <v>2205</v>
      </c>
      <c r="BB909" t="s">
        <v>2206</v>
      </c>
      <c r="BC909" s="3" t="str">
        <f t="shared" si="357"/>
        <v>with rating</v>
      </c>
      <c r="BD909">
        <v>5781</v>
      </c>
      <c r="BE909" s="3">
        <v>91</v>
      </c>
      <c r="BF909" s="8">
        <f t="shared" si="358"/>
        <v>0.91</v>
      </c>
      <c r="BG909" s="5">
        <f t="shared" si="338"/>
        <v>5260.71</v>
      </c>
      <c r="BH909">
        <v>4.2748659401487599</v>
      </c>
      <c r="BI909" t="s">
        <v>2207</v>
      </c>
      <c r="BJ909">
        <v>0</v>
      </c>
      <c r="BK909" s="3" t="str">
        <f t="shared" si="359"/>
        <v>No</v>
      </c>
      <c r="BM909" t="s">
        <v>7333</v>
      </c>
      <c r="BN909" t="s">
        <v>7334</v>
      </c>
      <c r="BO909" t="s">
        <v>7335</v>
      </c>
      <c r="BP909" t="s">
        <v>58</v>
      </c>
      <c r="BQ909" t="s">
        <v>59</v>
      </c>
      <c r="BR909" t="s">
        <v>7332</v>
      </c>
      <c r="BS909" t="s">
        <v>12458</v>
      </c>
      <c r="BT909" t="s">
        <v>12607</v>
      </c>
      <c r="BU909" t="s">
        <v>12704</v>
      </c>
      <c r="BV909" t="s">
        <v>12580</v>
      </c>
      <c r="BW909" t="s">
        <v>12821</v>
      </c>
      <c r="BX909" t="s">
        <v>12554</v>
      </c>
      <c r="BY909" t="s">
        <v>12654</v>
      </c>
      <c r="BZ909" t="s">
        <v>12469</v>
      </c>
      <c r="CA909" t="s">
        <v>12463</v>
      </c>
      <c r="CB909" t="s">
        <v>12459</v>
      </c>
      <c r="CC909" t="s">
        <v>12493</v>
      </c>
      <c r="CD909" t="s">
        <v>12605</v>
      </c>
      <c r="CE909" t="s">
        <v>12492</v>
      </c>
      <c r="CF909" t="s">
        <v>13373</v>
      </c>
      <c r="CG909" t="s">
        <v>12529</v>
      </c>
      <c r="CH909" t="s">
        <v>12825</v>
      </c>
      <c r="CI909" t="s">
        <v>12466</v>
      </c>
      <c r="CJ909" t="s">
        <v>12475</v>
      </c>
    </row>
    <row r="910" spans="1:97" hidden="1" x14ac:dyDescent="0.25">
      <c r="A910">
        <v>909</v>
      </c>
      <c r="B910" t="s">
        <v>2508</v>
      </c>
      <c r="C910" t="s">
        <v>11613</v>
      </c>
      <c r="D910">
        <v>14</v>
      </c>
      <c r="E910">
        <v>13</v>
      </c>
      <c r="F910" t="s">
        <v>45</v>
      </c>
      <c r="G910">
        <v>100</v>
      </c>
      <c r="H910" s="3">
        <f t="shared" si="336"/>
        <v>1400</v>
      </c>
      <c r="I910" s="3">
        <f t="shared" si="337"/>
        <v>1300</v>
      </c>
      <c r="J910">
        <v>0</v>
      </c>
      <c r="K910" s="3" t="str">
        <f t="shared" si="339"/>
        <v>No</v>
      </c>
      <c r="L910" s="3" t="str">
        <f t="shared" si="340"/>
        <v>with rating</v>
      </c>
      <c r="M910" s="3">
        <f t="shared" si="341"/>
        <v>1</v>
      </c>
      <c r="N910" s="3" t="str">
        <f t="shared" si="342"/>
        <v>Above average</v>
      </c>
      <c r="O910" s="3">
        <f t="shared" si="343"/>
        <v>0</v>
      </c>
      <c r="P910" s="3">
        <f t="shared" si="344"/>
        <v>0</v>
      </c>
      <c r="Q910" s="3">
        <f t="shared" si="345"/>
        <v>0</v>
      </c>
      <c r="R910" s="3">
        <f t="shared" si="346"/>
        <v>0</v>
      </c>
      <c r="S910" s="3">
        <f t="shared" si="347"/>
        <v>1</v>
      </c>
      <c r="T910" s="3">
        <f t="shared" si="348"/>
        <v>0</v>
      </c>
      <c r="U910" s="3" t="str">
        <f t="shared" si="349"/>
        <v>Very good</v>
      </c>
      <c r="V910">
        <v>4.5</v>
      </c>
      <c r="W910">
        <v>113</v>
      </c>
      <c r="X910">
        <v>82</v>
      </c>
      <c r="Y910" s="8">
        <f t="shared" si="350"/>
        <v>0.72566371681415931</v>
      </c>
      <c r="Z910">
        <v>17</v>
      </c>
      <c r="AA910">
        <v>7</v>
      </c>
      <c r="AB910">
        <v>3</v>
      </c>
      <c r="AC910">
        <v>4</v>
      </c>
      <c r="AD910" s="9">
        <f t="shared" si="351"/>
        <v>3.5398230088495575E-2</v>
      </c>
      <c r="AE910">
        <v>1</v>
      </c>
      <c r="AF910">
        <v>0</v>
      </c>
      <c r="AG910" s="3" t="str">
        <f t="shared" si="352"/>
        <v>No</v>
      </c>
      <c r="AH910">
        <v>1</v>
      </c>
      <c r="AI910" s="3" t="str">
        <f t="shared" si="353"/>
        <v>Yes</v>
      </c>
      <c r="AJ910">
        <v>0</v>
      </c>
      <c r="AK910" s="3" t="str">
        <f t="shared" si="354"/>
        <v>No</v>
      </c>
      <c r="AL910" t="s">
        <v>2510</v>
      </c>
      <c r="AM910" t="s">
        <v>161</v>
      </c>
      <c r="AN910" t="s">
        <v>96</v>
      </c>
      <c r="AO910">
        <v>50</v>
      </c>
      <c r="AP910" s="6" t="s">
        <v>12443</v>
      </c>
      <c r="AQ910">
        <v>3</v>
      </c>
      <c r="AR910">
        <v>0</v>
      </c>
      <c r="AS910" s="3" t="str">
        <f t="shared" si="355"/>
        <v>No</v>
      </c>
      <c r="AT910">
        <v>40</v>
      </c>
      <c r="AU910">
        <v>50</v>
      </c>
      <c r="AV910" t="str">
        <f t="shared" si="356"/>
        <v>No</v>
      </c>
      <c r="AY910" t="s">
        <v>51</v>
      </c>
      <c r="AZ910" s="6" t="s">
        <v>2511</v>
      </c>
      <c r="BA910" t="s">
        <v>2511</v>
      </c>
      <c r="BB910" t="s">
        <v>2512</v>
      </c>
      <c r="BC910" s="3" t="str">
        <f t="shared" si="357"/>
        <v>with rating</v>
      </c>
      <c r="BD910">
        <v>7627</v>
      </c>
      <c r="BE910" s="3">
        <v>0</v>
      </c>
      <c r="BF910" s="8">
        <f t="shared" si="358"/>
        <v>0</v>
      </c>
      <c r="BG910" s="5">
        <f t="shared" si="338"/>
        <v>0</v>
      </c>
      <c r="BH910">
        <v>4.0477251868362396</v>
      </c>
      <c r="BI910" t="s">
        <v>2513</v>
      </c>
      <c r="BJ910">
        <v>0</v>
      </c>
      <c r="BK910" s="3" t="str">
        <f t="shared" si="359"/>
        <v>No</v>
      </c>
      <c r="BM910" t="s">
        <v>2514</v>
      </c>
      <c r="BN910" t="s">
        <v>2515</v>
      </c>
      <c r="BO910" t="s">
        <v>2516</v>
      </c>
      <c r="BP910" t="s">
        <v>58</v>
      </c>
      <c r="BQ910" t="s">
        <v>59</v>
      </c>
      <c r="BR910" t="s">
        <v>2510</v>
      </c>
      <c r="BS910" t="s">
        <v>12458</v>
      </c>
      <c r="BT910" t="s">
        <v>13169</v>
      </c>
      <c r="BU910" t="s">
        <v>12459</v>
      </c>
      <c r="BV910" t="s">
        <v>12520</v>
      </c>
      <c r="BW910" t="s">
        <v>12486</v>
      </c>
      <c r="BX910" t="s">
        <v>13362</v>
      </c>
      <c r="BY910" t="s">
        <v>12701</v>
      </c>
      <c r="BZ910" t="s">
        <v>12463</v>
      </c>
      <c r="CA910" t="s">
        <v>13363</v>
      </c>
      <c r="CB910" t="s">
        <v>13364</v>
      </c>
      <c r="CC910" t="s">
        <v>12493</v>
      </c>
      <c r="CD910" t="s">
        <v>12594</v>
      </c>
      <c r="CE910" t="s">
        <v>12491</v>
      </c>
      <c r="CF910" t="s">
        <v>13365</v>
      </c>
      <c r="CG910" t="s">
        <v>12554</v>
      </c>
      <c r="CH910" t="s">
        <v>12466</v>
      </c>
      <c r="CI910" t="s">
        <v>12704</v>
      </c>
      <c r="CJ910" t="s">
        <v>12738</v>
      </c>
      <c r="CK910" t="s">
        <v>12702</v>
      </c>
      <c r="CL910" t="s">
        <v>12766</v>
      </c>
      <c r="CM910" t="s">
        <v>13366</v>
      </c>
      <c r="CN910" t="s">
        <v>1189</v>
      </c>
      <c r="CO910" t="s">
        <v>12564</v>
      </c>
      <c r="CP910" t="s">
        <v>12635</v>
      </c>
      <c r="CQ910" t="s">
        <v>12670</v>
      </c>
      <c r="CR910" t="s">
        <v>13367</v>
      </c>
      <c r="CS910" t="s">
        <v>12477</v>
      </c>
    </row>
    <row r="911" spans="1:97" hidden="1" x14ac:dyDescent="0.25">
      <c r="A911">
        <v>910</v>
      </c>
      <c r="B911" t="s">
        <v>7336</v>
      </c>
      <c r="C911" t="s">
        <v>12051</v>
      </c>
      <c r="D911">
        <v>13</v>
      </c>
      <c r="E911">
        <v>93</v>
      </c>
      <c r="F911" t="s">
        <v>45</v>
      </c>
      <c r="G911">
        <v>100</v>
      </c>
      <c r="H911" s="3">
        <f t="shared" si="336"/>
        <v>1300</v>
      </c>
      <c r="I911" s="3">
        <f t="shared" si="337"/>
        <v>9300</v>
      </c>
      <c r="J911">
        <v>0</v>
      </c>
      <c r="K911" s="3" t="str">
        <f t="shared" si="339"/>
        <v>No</v>
      </c>
      <c r="L911" s="3" t="str">
        <f t="shared" si="340"/>
        <v>with rating</v>
      </c>
      <c r="M911" s="3">
        <f t="shared" si="341"/>
        <v>1</v>
      </c>
      <c r="N911" s="3" t="str">
        <f t="shared" si="342"/>
        <v>Above average</v>
      </c>
      <c r="O911" s="3">
        <f t="shared" si="343"/>
        <v>0</v>
      </c>
      <c r="P911" s="3">
        <f t="shared" si="344"/>
        <v>0</v>
      </c>
      <c r="Q911" s="3">
        <f t="shared" si="345"/>
        <v>0</v>
      </c>
      <c r="R911" s="3">
        <f t="shared" si="346"/>
        <v>0</v>
      </c>
      <c r="S911" s="3">
        <f t="shared" si="347"/>
        <v>1</v>
      </c>
      <c r="T911" s="3">
        <f t="shared" si="348"/>
        <v>0</v>
      </c>
      <c r="U911" s="3" t="str">
        <f t="shared" si="349"/>
        <v>Very good</v>
      </c>
      <c r="V911">
        <v>4.09</v>
      </c>
      <c r="W911">
        <v>127</v>
      </c>
      <c r="X911">
        <v>68</v>
      </c>
      <c r="Y911" s="8">
        <f t="shared" si="350"/>
        <v>0.53543307086614178</v>
      </c>
      <c r="Z911">
        <v>27</v>
      </c>
      <c r="AA911">
        <v>15</v>
      </c>
      <c r="AB911">
        <v>9</v>
      </c>
      <c r="AC911">
        <v>8</v>
      </c>
      <c r="AD911" s="9">
        <f t="shared" si="351"/>
        <v>6.2992125984251968E-2</v>
      </c>
      <c r="AE911">
        <v>0</v>
      </c>
      <c r="AF911">
        <v>0</v>
      </c>
      <c r="AG911" s="3" t="str">
        <f t="shared" si="352"/>
        <v>No</v>
      </c>
      <c r="AH911">
        <v>0</v>
      </c>
      <c r="AI911" s="3" t="str">
        <f t="shared" si="353"/>
        <v>No</v>
      </c>
      <c r="AJ911">
        <v>0</v>
      </c>
      <c r="AK911" s="3" t="str">
        <f t="shared" si="354"/>
        <v>No</v>
      </c>
      <c r="AL911" t="s">
        <v>12052</v>
      </c>
      <c r="AM911" t="s">
        <v>340</v>
      </c>
      <c r="AN911" t="s">
        <v>96</v>
      </c>
      <c r="AO911">
        <v>5</v>
      </c>
      <c r="AP911" s="6" t="s">
        <v>12443</v>
      </c>
      <c r="AQ911">
        <v>3</v>
      </c>
      <c r="AR911">
        <v>0</v>
      </c>
      <c r="AS911" s="3" t="str">
        <f t="shared" si="355"/>
        <v>No</v>
      </c>
      <c r="AT911">
        <v>40</v>
      </c>
      <c r="AU911">
        <v>50</v>
      </c>
      <c r="AV911" t="str">
        <f t="shared" si="356"/>
        <v>No</v>
      </c>
      <c r="AY911" t="s">
        <v>51</v>
      </c>
      <c r="AZ911" s="6" t="s">
        <v>7339</v>
      </c>
      <c r="BA911" t="s">
        <v>7339</v>
      </c>
      <c r="BB911" t="s">
        <v>7340</v>
      </c>
      <c r="BC911" s="3" t="str">
        <f t="shared" si="357"/>
        <v>with rating</v>
      </c>
      <c r="BD911">
        <v>26833</v>
      </c>
      <c r="BE911" s="3">
        <v>90</v>
      </c>
      <c r="BF911" s="8">
        <f t="shared" si="358"/>
        <v>0.9</v>
      </c>
      <c r="BG911" s="5">
        <f t="shared" si="338"/>
        <v>24149.7</v>
      </c>
      <c r="BH911">
        <v>4.2353818059851598</v>
      </c>
      <c r="BI911" t="s">
        <v>7341</v>
      </c>
      <c r="BJ911">
        <v>0</v>
      </c>
      <c r="BK911" s="3" t="str">
        <f t="shared" si="359"/>
        <v>No</v>
      </c>
      <c r="BM911" t="s">
        <v>7342</v>
      </c>
      <c r="BN911" t="s">
        <v>7343</v>
      </c>
      <c r="BO911" t="s">
        <v>7344</v>
      </c>
      <c r="BP911" t="s">
        <v>58</v>
      </c>
      <c r="BQ911" t="s">
        <v>59</v>
      </c>
      <c r="BR911" t="s">
        <v>12052</v>
      </c>
      <c r="BS911" t="s">
        <v>12458</v>
      </c>
      <c r="BT911" t="s">
        <v>12519</v>
      </c>
      <c r="BU911" t="s">
        <v>14323</v>
      </c>
      <c r="BV911" t="s">
        <v>12486</v>
      </c>
      <c r="BW911" t="s">
        <v>12524</v>
      </c>
      <c r="BX911" t="s">
        <v>13377</v>
      </c>
      <c r="BY911" t="s">
        <v>12669</v>
      </c>
      <c r="BZ911" t="s">
        <v>12463</v>
      </c>
      <c r="CA911" t="s">
        <v>12459</v>
      </c>
      <c r="CB911" t="s">
        <v>14324</v>
      </c>
      <c r="CC911" t="s">
        <v>12492</v>
      </c>
      <c r="CD911" t="s">
        <v>12475</v>
      </c>
      <c r="CE911" t="s">
        <v>12466</v>
      </c>
      <c r="CF911" t="s">
        <v>12510</v>
      </c>
    </row>
    <row r="912" spans="1:97" hidden="1" x14ac:dyDescent="0.25">
      <c r="A912">
        <v>911</v>
      </c>
      <c r="B912" t="s">
        <v>7345</v>
      </c>
      <c r="C912" t="s">
        <v>7346</v>
      </c>
      <c r="D912">
        <v>13</v>
      </c>
      <c r="E912">
        <v>59</v>
      </c>
      <c r="F912" t="s">
        <v>45</v>
      </c>
      <c r="G912">
        <v>1000</v>
      </c>
      <c r="H912" s="3">
        <f t="shared" si="336"/>
        <v>13000</v>
      </c>
      <c r="I912" s="3">
        <f t="shared" si="337"/>
        <v>59000</v>
      </c>
      <c r="J912">
        <v>0</v>
      </c>
      <c r="K912" s="3" t="str">
        <f t="shared" si="339"/>
        <v>No</v>
      </c>
      <c r="L912" s="3" t="str">
        <f t="shared" si="340"/>
        <v>with rating</v>
      </c>
      <c r="M912" s="3">
        <f t="shared" si="341"/>
        <v>1</v>
      </c>
      <c r="N912" s="3" t="str">
        <f t="shared" si="342"/>
        <v>Above average</v>
      </c>
      <c r="O912" s="3">
        <f t="shared" si="343"/>
        <v>0</v>
      </c>
      <c r="P912" s="3">
        <f t="shared" si="344"/>
        <v>0</v>
      </c>
      <c r="Q912" s="3">
        <f t="shared" si="345"/>
        <v>0</v>
      </c>
      <c r="R912" s="3">
        <f t="shared" si="346"/>
        <v>0</v>
      </c>
      <c r="S912" s="3">
        <f t="shared" si="347"/>
        <v>1</v>
      </c>
      <c r="T912" s="3">
        <f t="shared" si="348"/>
        <v>0</v>
      </c>
      <c r="U912" s="3" t="str">
        <f t="shared" si="349"/>
        <v>Very good</v>
      </c>
      <c r="V912">
        <v>4.1399999999999997</v>
      </c>
      <c r="W912">
        <v>870</v>
      </c>
      <c r="X912">
        <v>520</v>
      </c>
      <c r="Y912" s="8">
        <f t="shared" si="350"/>
        <v>0.5977011494252874</v>
      </c>
      <c r="Z912">
        <v>133</v>
      </c>
      <c r="AA912">
        <v>106</v>
      </c>
      <c r="AB912">
        <v>40</v>
      </c>
      <c r="AC912">
        <v>71</v>
      </c>
      <c r="AD912" s="9">
        <f t="shared" si="351"/>
        <v>8.1609195402298856E-2</v>
      </c>
      <c r="AE912">
        <v>0</v>
      </c>
      <c r="AF912">
        <v>0</v>
      </c>
      <c r="AG912" s="3" t="str">
        <f t="shared" si="352"/>
        <v>No</v>
      </c>
      <c r="AH912">
        <v>0</v>
      </c>
      <c r="AI912" s="3" t="str">
        <f t="shared" si="353"/>
        <v>No</v>
      </c>
      <c r="AJ912">
        <v>0</v>
      </c>
      <c r="AK912" s="3" t="str">
        <f t="shared" si="354"/>
        <v>No</v>
      </c>
      <c r="AL912" t="s">
        <v>7347</v>
      </c>
      <c r="AM912" t="s">
        <v>107</v>
      </c>
      <c r="AN912" t="s">
        <v>96</v>
      </c>
      <c r="AO912">
        <v>50</v>
      </c>
      <c r="AP912" s="6" t="s">
        <v>12443</v>
      </c>
      <c r="AQ912">
        <v>3</v>
      </c>
      <c r="AR912">
        <v>0</v>
      </c>
      <c r="AS912" s="3" t="str">
        <f t="shared" si="355"/>
        <v>No</v>
      </c>
      <c r="AT912">
        <v>43</v>
      </c>
      <c r="AU912">
        <v>50</v>
      </c>
      <c r="AV912" t="str">
        <f t="shared" si="356"/>
        <v>Yes</v>
      </c>
      <c r="AW912">
        <v>1</v>
      </c>
      <c r="AX912" t="s">
        <v>12445</v>
      </c>
      <c r="AY912" t="s">
        <v>51</v>
      </c>
      <c r="AZ912" s="6" t="s">
        <v>4613</v>
      </c>
      <c r="BA912" t="s">
        <v>4613</v>
      </c>
      <c r="BB912" t="s">
        <v>4614</v>
      </c>
      <c r="BC912" s="3" t="str">
        <f t="shared" si="357"/>
        <v>with rating</v>
      </c>
      <c r="BD912">
        <v>16523</v>
      </c>
      <c r="BE912" s="3">
        <v>86</v>
      </c>
      <c r="BF912" s="8">
        <f t="shared" si="358"/>
        <v>0.86</v>
      </c>
      <c r="BG912" s="5">
        <f t="shared" si="338"/>
        <v>14209.78</v>
      </c>
      <c r="BH912">
        <v>4.0387338860981599</v>
      </c>
      <c r="BI912" t="s">
        <v>4615</v>
      </c>
      <c r="BJ912">
        <v>0</v>
      </c>
      <c r="BK912" s="3" t="str">
        <f t="shared" si="359"/>
        <v>No</v>
      </c>
      <c r="BM912" t="s">
        <v>7348</v>
      </c>
      <c r="BN912" t="s">
        <v>7349</v>
      </c>
      <c r="BO912" t="s">
        <v>7350</v>
      </c>
      <c r="BP912" t="s">
        <v>58</v>
      </c>
      <c r="BQ912" t="s">
        <v>59</v>
      </c>
      <c r="BR912" t="s">
        <v>7347</v>
      </c>
      <c r="BS912" t="s">
        <v>13212</v>
      </c>
      <c r="BT912" t="s">
        <v>12458</v>
      </c>
      <c r="BU912" t="s">
        <v>12469</v>
      </c>
      <c r="BV912" t="s">
        <v>13315</v>
      </c>
      <c r="BW912" t="s">
        <v>13669</v>
      </c>
      <c r="BX912" t="s">
        <v>12544</v>
      </c>
      <c r="BY912" t="s">
        <v>12466</v>
      </c>
      <c r="BZ912" t="s">
        <v>12701</v>
      </c>
      <c r="CA912" t="s">
        <v>12463</v>
      </c>
      <c r="CB912" t="s">
        <v>14325</v>
      </c>
      <c r="CC912" t="s">
        <v>12697</v>
      </c>
      <c r="CD912" t="s">
        <v>12472</v>
      </c>
      <c r="CE912" t="s">
        <v>14326</v>
      </c>
      <c r="CF912" t="s">
        <v>12493</v>
      </c>
      <c r="CG912" t="s">
        <v>13072</v>
      </c>
      <c r="CH912" t="s">
        <v>14327</v>
      </c>
      <c r="CI912" t="s">
        <v>12542</v>
      </c>
      <c r="CJ912" t="s">
        <v>12475</v>
      </c>
    </row>
    <row r="913" spans="1:90" hidden="1" x14ac:dyDescent="0.25">
      <c r="A913">
        <v>912</v>
      </c>
      <c r="B913" t="s">
        <v>7351</v>
      </c>
      <c r="C913" t="s">
        <v>12053</v>
      </c>
      <c r="D913">
        <v>5</v>
      </c>
      <c r="E913">
        <v>5</v>
      </c>
      <c r="F913" t="s">
        <v>45</v>
      </c>
      <c r="G913">
        <v>5000</v>
      </c>
      <c r="H913" s="3">
        <f t="shared" si="336"/>
        <v>25000</v>
      </c>
      <c r="I913" s="3">
        <f t="shared" si="337"/>
        <v>25000</v>
      </c>
      <c r="J913">
        <v>1</v>
      </c>
      <c r="K913" s="3" t="str">
        <f t="shared" si="339"/>
        <v>Yes</v>
      </c>
      <c r="L913" s="3" t="str">
        <f t="shared" si="340"/>
        <v>with rating</v>
      </c>
      <c r="M913" s="3">
        <f t="shared" si="341"/>
        <v>1</v>
      </c>
      <c r="N913" s="3" t="str">
        <f t="shared" si="342"/>
        <v>Above average</v>
      </c>
      <c r="O913" s="3">
        <f t="shared" si="343"/>
        <v>0</v>
      </c>
      <c r="P913" s="3">
        <f t="shared" si="344"/>
        <v>0</v>
      </c>
      <c r="Q913" s="3">
        <f t="shared" si="345"/>
        <v>0</v>
      </c>
      <c r="R913" s="3">
        <f t="shared" si="346"/>
        <v>0</v>
      </c>
      <c r="S913" s="3">
        <f t="shared" si="347"/>
        <v>1</v>
      </c>
      <c r="T913" s="3">
        <f t="shared" si="348"/>
        <v>0</v>
      </c>
      <c r="U913" s="3" t="str">
        <f t="shared" si="349"/>
        <v>Very good</v>
      </c>
      <c r="V913">
        <v>3.88</v>
      </c>
      <c r="W913">
        <v>883</v>
      </c>
      <c r="X913">
        <v>446</v>
      </c>
      <c r="Y913" s="8">
        <f t="shared" si="350"/>
        <v>0.50509626274065689</v>
      </c>
      <c r="Z913">
        <v>162</v>
      </c>
      <c r="AA913">
        <v>109</v>
      </c>
      <c r="AB913">
        <v>59</v>
      </c>
      <c r="AC913">
        <v>107</v>
      </c>
      <c r="AD913" s="9">
        <f t="shared" si="351"/>
        <v>0.12117780294450736</v>
      </c>
      <c r="AE913">
        <v>0</v>
      </c>
      <c r="AF913">
        <v>0</v>
      </c>
      <c r="AG913" s="3" t="str">
        <f t="shared" si="352"/>
        <v>No</v>
      </c>
      <c r="AH913">
        <v>0</v>
      </c>
      <c r="AI913" s="3" t="str">
        <f t="shared" si="353"/>
        <v>No</v>
      </c>
      <c r="AJ913">
        <v>0</v>
      </c>
      <c r="AK913" s="3" t="str">
        <f t="shared" si="354"/>
        <v>No</v>
      </c>
      <c r="AL913" t="s">
        <v>12054</v>
      </c>
      <c r="AM913" t="s">
        <v>85</v>
      </c>
      <c r="AN913" t="s">
        <v>96</v>
      </c>
      <c r="AO913">
        <v>50</v>
      </c>
      <c r="AP913" s="6" t="s">
        <v>12443</v>
      </c>
      <c r="AQ913">
        <v>2</v>
      </c>
      <c r="AR913">
        <v>0</v>
      </c>
      <c r="AS913" s="3" t="str">
        <f t="shared" si="355"/>
        <v>No</v>
      </c>
      <c r="AT913">
        <v>23</v>
      </c>
      <c r="AU913">
        <v>50</v>
      </c>
      <c r="AV913" t="str">
        <f t="shared" si="356"/>
        <v>No</v>
      </c>
      <c r="AY913" t="s">
        <v>51</v>
      </c>
      <c r="AZ913" s="6" t="s">
        <v>7354</v>
      </c>
      <c r="BA913" t="s">
        <v>7354</v>
      </c>
      <c r="BB913" t="s">
        <v>7355</v>
      </c>
      <c r="BC913" s="3" t="str">
        <f t="shared" si="357"/>
        <v>with rating</v>
      </c>
      <c r="BD913">
        <v>11883</v>
      </c>
      <c r="BE913" s="3">
        <v>88</v>
      </c>
      <c r="BF913" s="8">
        <f t="shared" si="358"/>
        <v>0.88</v>
      </c>
      <c r="BG913" s="5">
        <f t="shared" si="338"/>
        <v>10457.040000000001</v>
      </c>
      <c r="BH913">
        <v>4.1206765968189796</v>
      </c>
      <c r="BI913" t="s">
        <v>7356</v>
      </c>
      <c r="BJ913">
        <v>0</v>
      </c>
      <c r="BK913" s="3" t="str">
        <f t="shared" si="359"/>
        <v>No</v>
      </c>
      <c r="BM913" t="s">
        <v>7357</v>
      </c>
      <c r="BN913" t="s">
        <v>7358</v>
      </c>
      <c r="BO913" t="s">
        <v>7359</v>
      </c>
      <c r="BP913" t="s">
        <v>58</v>
      </c>
      <c r="BQ913" t="s">
        <v>59</v>
      </c>
      <c r="BR913" t="s">
        <v>12054</v>
      </c>
      <c r="BS913" t="s">
        <v>12565</v>
      </c>
      <c r="BT913" t="s">
        <v>12773</v>
      </c>
      <c r="BU913" t="s">
        <v>12557</v>
      </c>
      <c r="BV913" t="s">
        <v>12458</v>
      </c>
      <c r="BW913" t="s">
        <v>12560</v>
      </c>
      <c r="BX913" t="s">
        <v>12519</v>
      </c>
      <c r="BY913" t="s">
        <v>12545</v>
      </c>
      <c r="BZ913" t="s">
        <v>12477</v>
      </c>
      <c r="CA913" t="s">
        <v>12463</v>
      </c>
      <c r="CB913" t="s">
        <v>12596</v>
      </c>
      <c r="CC913" t="s">
        <v>12563</v>
      </c>
      <c r="CD913" t="s">
        <v>12564</v>
      </c>
      <c r="CE913" t="s">
        <v>13976</v>
      </c>
      <c r="CF913" t="s">
        <v>12559</v>
      </c>
      <c r="CG913" t="s">
        <v>12839</v>
      </c>
      <c r="CH913" t="s">
        <v>12475</v>
      </c>
      <c r="CI913" t="s">
        <v>12459</v>
      </c>
      <c r="CJ913" t="s">
        <v>12486</v>
      </c>
      <c r="CK913" t="s">
        <v>12492</v>
      </c>
      <c r="CL913" t="s">
        <v>12599</v>
      </c>
    </row>
    <row r="914" spans="1:90" hidden="1" x14ac:dyDescent="0.25">
      <c r="A914">
        <v>913</v>
      </c>
      <c r="B914" t="s">
        <v>7360</v>
      </c>
      <c r="C914" t="s">
        <v>12055</v>
      </c>
      <c r="D914">
        <v>3.69</v>
      </c>
      <c r="E914">
        <v>53</v>
      </c>
      <c r="F914" t="s">
        <v>45</v>
      </c>
      <c r="G914">
        <v>100</v>
      </c>
      <c r="H914" s="3">
        <f t="shared" si="336"/>
        <v>369</v>
      </c>
      <c r="I914" s="3">
        <f t="shared" si="337"/>
        <v>5300</v>
      </c>
      <c r="J914">
        <v>1</v>
      </c>
      <c r="K914" s="3" t="str">
        <f t="shared" si="339"/>
        <v>Yes</v>
      </c>
      <c r="L914" s="3" t="str">
        <f t="shared" si="340"/>
        <v>with rating</v>
      </c>
      <c r="M914" s="3">
        <f t="shared" si="341"/>
        <v>1</v>
      </c>
      <c r="N914" s="3" t="str">
        <f t="shared" si="342"/>
        <v>Above average</v>
      </c>
      <c r="O914" s="3">
        <f t="shared" si="343"/>
        <v>0</v>
      </c>
      <c r="P914" s="3">
        <f t="shared" si="344"/>
        <v>0</v>
      </c>
      <c r="Q914" s="3">
        <f t="shared" si="345"/>
        <v>0</v>
      </c>
      <c r="R914" s="3">
        <f t="shared" si="346"/>
        <v>0</v>
      </c>
      <c r="S914" s="3">
        <f t="shared" si="347"/>
        <v>1</v>
      </c>
      <c r="T914" s="3">
        <f t="shared" si="348"/>
        <v>0</v>
      </c>
      <c r="U914" s="3" t="str">
        <f t="shared" si="349"/>
        <v>Very good</v>
      </c>
      <c r="V914">
        <v>4.3600000000000003</v>
      </c>
      <c r="W914">
        <v>11</v>
      </c>
      <c r="X914">
        <v>6</v>
      </c>
      <c r="Y914" s="8">
        <f t="shared" si="350"/>
        <v>0.54545454545454541</v>
      </c>
      <c r="Z914">
        <v>3</v>
      </c>
      <c r="AA914">
        <v>2</v>
      </c>
      <c r="AB914">
        <v>0</v>
      </c>
      <c r="AC914">
        <v>0</v>
      </c>
      <c r="AD914" s="9">
        <f t="shared" si="351"/>
        <v>0</v>
      </c>
      <c r="AE914">
        <v>1</v>
      </c>
      <c r="AF914">
        <v>0</v>
      </c>
      <c r="AG914" s="3" t="str">
        <f t="shared" si="352"/>
        <v>No</v>
      </c>
      <c r="AH914">
        <v>0</v>
      </c>
      <c r="AI914" s="3" t="str">
        <f t="shared" si="353"/>
        <v>No</v>
      </c>
      <c r="AJ914">
        <v>1</v>
      </c>
      <c r="AK914" s="3" t="str">
        <f t="shared" si="354"/>
        <v>Yes</v>
      </c>
      <c r="AL914" t="s">
        <v>12056</v>
      </c>
      <c r="AM914" t="s">
        <v>85</v>
      </c>
      <c r="AN914" t="s">
        <v>7363</v>
      </c>
      <c r="AO914">
        <v>1</v>
      </c>
      <c r="AP914" s="6" t="s">
        <v>12443</v>
      </c>
      <c r="AQ914">
        <v>1</v>
      </c>
      <c r="AR914">
        <v>0</v>
      </c>
      <c r="AS914" s="3" t="str">
        <f t="shared" si="355"/>
        <v>No</v>
      </c>
      <c r="AT914">
        <v>27</v>
      </c>
      <c r="AU914">
        <v>50</v>
      </c>
      <c r="AV914" t="str">
        <f t="shared" si="356"/>
        <v>No</v>
      </c>
      <c r="AY914" t="s">
        <v>51</v>
      </c>
      <c r="AZ914" s="6" t="s">
        <v>7364</v>
      </c>
      <c r="BA914" t="s">
        <v>7364</v>
      </c>
      <c r="BB914" t="s">
        <v>7365</v>
      </c>
      <c r="BC914" s="3" t="str">
        <f t="shared" si="357"/>
        <v>with rating</v>
      </c>
      <c r="BD914">
        <v>277</v>
      </c>
      <c r="BE914" s="3">
        <v>0</v>
      </c>
      <c r="BF914" s="8">
        <f t="shared" si="358"/>
        <v>0</v>
      </c>
      <c r="BG914" s="5">
        <f t="shared" si="338"/>
        <v>0</v>
      </c>
      <c r="BH914">
        <v>3.8555956678700301</v>
      </c>
      <c r="BI914" t="s">
        <v>7366</v>
      </c>
      <c r="BJ914">
        <v>1</v>
      </c>
      <c r="BK914" s="3" t="str">
        <f t="shared" si="359"/>
        <v>Yes</v>
      </c>
      <c r="BL914" t="s">
        <v>7367</v>
      </c>
      <c r="BM914" t="s">
        <v>7368</v>
      </c>
      <c r="BN914" t="s">
        <v>7369</v>
      </c>
      <c r="BO914" t="s">
        <v>7370</v>
      </c>
      <c r="BP914" t="s">
        <v>58</v>
      </c>
      <c r="BQ914" t="s">
        <v>59</v>
      </c>
      <c r="BR914" t="s">
        <v>12056</v>
      </c>
      <c r="BS914" t="s">
        <v>12458</v>
      </c>
      <c r="BT914" t="s">
        <v>12459</v>
      </c>
      <c r="BU914" t="s">
        <v>12523</v>
      </c>
      <c r="BV914" t="s">
        <v>13607</v>
      </c>
      <c r="BW914" t="s">
        <v>14328</v>
      </c>
      <c r="BX914" t="s">
        <v>12524</v>
      </c>
      <c r="BY914" t="s">
        <v>14329</v>
      </c>
      <c r="BZ914" t="s">
        <v>12466</v>
      </c>
      <c r="CA914" t="s">
        <v>12463</v>
      </c>
      <c r="CB914" t="s">
        <v>12626</v>
      </c>
      <c r="CC914" t="s">
        <v>14330</v>
      </c>
      <c r="CD914" t="s">
        <v>12782</v>
      </c>
      <c r="CE914" t="s">
        <v>12554</v>
      </c>
      <c r="CF914" t="s">
        <v>13716</v>
      </c>
      <c r="CG914" t="s">
        <v>12475</v>
      </c>
    </row>
    <row r="915" spans="1:90" hidden="1" x14ac:dyDescent="0.25">
      <c r="A915">
        <v>914</v>
      </c>
      <c r="B915" t="s">
        <v>7371</v>
      </c>
      <c r="C915" t="s">
        <v>7372</v>
      </c>
      <c r="D915">
        <v>3.85</v>
      </c>
      <c r="E915">
        <v>69</v>
      </c>
      <c r="F915" t="s">
        <v>45</v>
      </c>
      <c r="G915">
        <v>1000</v>
      </c>
      <c r="H915" s="3">
        <f t="shared" si="336"/>
        <v>3850</v>
      </c>
      <c r="I915" s="3">
        <f t="shared" si="337"/>
        <v>69000</v>
      </c>
      <c r="J915">
        <v>1</v>
      </c>
      <c r="K915" s="3" t="str">
        <f t="shared" si="339"/>
        <v>Yes</v>
      </c>
      <c r="L915" s="3" t="str">
        <f t="shared" si="340"/>
        <v>with rating</v>
      </c>
      <c r="M915" s="3">
        <f t="shared" si="341"/>
        <v>1</v>
      </c>
      <c r="N915" s="3" t="str">
        <f t="shared" si="342"/>
        <v>Below average</v>
      </c>
      <c r="O915" s="3">
        <f t="shared" si="343"/>
        <v>0</v>
      </c>
      <c r="P915" s="3">
        <f t="shared" si="344"/>
        <v>0</v>
      </c>
      <c r="Q915" s="3">
        <f t="shared" si="345"/>
        <v>0</v>
      </c>
      <c r="R915" s="3">
        <f t="shared" si="346"/>
        <v>1</v>
      </c>
      <c r="S915" s="3">
        <f t="shared" si="347"/>
        <v>0</v>
      </c>
      <c r="T915" s="3">
        <f t="shared" si="348"/>
        <v>0</v>
      </c>
      <c r="U915" s="3" t="str">
        <f t="shared" si="349"/>
        <v>Good</v>
      </c>
      <c r="V915">
        <v>3.23</v>
      </c>
      <c r="W915">
        <v>185</v>
      </c>
      <c r="X915">
        <v>51</v>
      </c>
      <c r="Y915" s="8">
        <f t="shared" si="350"/>
        <v>0.27567567567567569</v>
      </c>
      <c r="Z915">
        <v>33</v>
      </c>
      <c r="AA915">
        <v>42</v>
      </c>
      <c r="AB915">
        <v>26</v>
      </c>
      <c r="AC915">
        <v>33</v>
      </c>
      <c r="AD915" s="9">
        <f t="shared" si="351"/>
        <v>0.17837837837837839</v>
      </c>
      <c r="AE915">
        <v>0</v>
      </c>
      <c r="AF915">
        <v>0</v>
      </c>
      <c r="AG915" s="3" t="str">
        <f t="shared" si="352"/>
        <v>No</v>
      </c>
      <c r="AH915">
        <v>0</v>
      </c>
      <c r="AI915" s="3" t="str">
        <f t="shared" si="353"/>
        <v>No</v>
      </c>
      <c r="AJ915">
        <v>0</v>
      </c>
      <c r="AK915" s="3" t="str">
        <f t="shared" si="354"/>
        <v>No</v>
      </c>
      <c r="AL915" t="s">
        <v>7373</v>
      </c>
      <c r="AM915" t="s">
        <v>1147</v>
      </c>
      <c r="AN915" t="s">
        <v>96</v>
      </c>
      <c r="AO915">
        <v>1</v>
      </c>
      <c r="AP915" s="6" t="s">
        <v>12443</v>
      </c>
      <c r="AQ915">
        <v>1</v>
      </c>
      <c r="AR915">
        <v>0</v>
      </c>
      <c r="AS915" s="3" t="str">
        <f t="shared" si="355"/>
        <v>No</v>
      </c>
      <c r="AT915">
        <v>25</v>
      </c>
      <c r="AU915">
        <v>50</v>
      </c>
      <c r="AV915" t="str">
        <f t="shared" si="356"/>
        <v>No</v>
      </c>
      <c r="AY915" t="s">
        <v>51</v>
      </c>
      <c r="AZ915" s="6" t="s">
        <v>580</v>
      </c>
      <c r="BA915" t="s">
        <v>581</v>
      </c>
      <c r="BB915" t="s">
        <v>582</v>
      </c>
      <c r="BC915" s="3" t="str">
        <f t="shared" si="357"/>
        <v>with rating</v>
      </c>
      <c r="BD915">
        <v>703</v>
      </c>
      <c r="BE915" s="3">
        <v>85</v>
      </c>
      <c r="BF915" s="8">
        <f t="shared" si="358"/>
        <v>0.85</v>
      </c>
      <c r="BG915" s="5">
        <f t="shared" si="338"/>
        <v>597.54999999999995</v>
      </c>
      <c r="BH915">
        <v>3.9601706970128001</v>
      </c>
      <c r="BI915" s="1" t="s">
        <v>583</v>
      </c>
      <c r="BJ915">
        <v>0</v>
      </c>
      <c r="BK915" s="3" t="str">
        <f t="shared" si="359"/>
        <v>No</v>
      </c>
      <c r="BM915" t="s">
        <v>7374</v>
      </c>
      <c r="BN915" t="s">
        <v>7375</v>
      </c>
      <c r="BO915" s="1" t="s">
        <v>7376</v>
      </c>
      <c r="BP915" t="s">
        <v>58</v>
      </c>
      <c r="BQ915" t="s">
        <v>59</v>
      </c>
      <c r="BR915" t="s">
        <v>7373</v>
      </c>
      <c r="BS915" t="s">
        <v>12737</v>
      </c>
      <c r="BT915" t="s">
        <v>12847</v>
      </c>
      <c r="BU915" t="s">
        <v>12459</v>
      </c>
      <c r="BV915" t="s">
        <v>12849</v>
      </c>
      <c r="BW915" t="s">
        <v>12612</v>
      </c>
      <c r="BX915" t="s">
        <v>12458</v>
      </c>
      <c r="BY915" t="s">
        <v>12508</v>
      </c>
      <c r="BZ915" t="s">
        <v>12654</v>
      </c>
      <c r="CA915" t="s">
        <v>12502</v>
      </c>
      <c r="CB915" t="s">
        <v>12613</v>
      </c>
      <c r="CC915" t="s">
        <v>12611</v>
      </c>
      <c r="CD915" t="s">
        <v>12740</v>
      </c>
      <c r="CE915" t="s">
        <v>12475</v>
      </c>
      <c r="CF915" t="s">
        <v>12851</v>
      </c>
      <c r="CG915" t="s">
        <v>12463</v>
      </c>
      <c r="CH915" t="s">
        <v>12686</v>
      </c>
      <c r="CI915" t="s">
        <v>12614</v>
      </c>
    </row>
    <row r="916" spans="1:90" hidden="1" x14ac:dyDescent="0.25">
      <c r="A916">
        <v>915</v>
      </c>
      <c r="B916" t="s">
        <v>611</v>
      </c>
      <c r="C916" t="s">
        <v>612</v>
      </c>
      <c r="D916">
        <v>11</v>
      </c>
      <c r="E916">
        <v>10</v>
      </c>
      <c r="F916" t="s">
        <v>45</v>
      </c>
      <c r="G916">
        <v>100</v>
      </c>
      <c r="H916" s="3">
        <f t="shared" si="336"/>
        <v>1100</v>
      </c>
      <c r="I916" s="3">
        <f t="shared" si="337"/>
        <v>1000</v>
      </c>
      <c r="J916">
        <v>0</v>
      </c>
      <c r="K916" s="3" t="str">
        <f t="shared" si="339"/>
        <v>No</v>
      </c>
      <c r="L916" s="3" t="str">
        <f t="shared" si="340"/>
        <v>with rating</v>
      </c>
      <c r="M916" s="3">
        <f t="shared" si="341"/>
        <v>1</v>
      </c>
      <c r="N916" s="3" t="str">
        <f t="shared" si="342"/>
        <v>Above average</v>
      </c>
      <c r="O916" s="3">
        <f t="shared" si="343"/>
        <v>0</v>
      </c>
      <c r="P916" s="3">
        <f t="shared" si="344"/>
        <v>0</v>
      </c>
      <c r="Q916" s="3">
        <f t="shared" si="345"/>
        <v>0</v>
      </c>
      <c r="R916" s="3">
        <f t="shared" si="346"/>
        <v>0</v>
      </c>
      <c r="S916" s="3">
        <f t="shared" si="347"/>
        <v>1</v>
      </c>
      <c r="T916" s="3">
        <f t="shared" si="348"/>
        <v>0</v>
      </c>
      <c r="U916" s="3" t="str">
        <f t="shared" si="349"/>
        <v>Very good</v>
      </c>
      <c r="V916">
        <v>3.91</v>
      </c>
      <c r="W916">
        <v>22</v>
      </c>
      <c r="X916">
        <v>13</v>
      </c>
      <c r="Y916" s="8">
        <f t="shared" si="350"/>
        <v>0.59090909090909094</v>
      </c>
      <c r="Z916">
        <v>1</v>
      </c>
      <c r="AA916">
        <v>4</v>
      </c>
      <c r="AB916">
        <v>1</v>
      </c>
      <c r="AC916">
        <v>3</v>
      </c>
      <c r="AD916" s="9">
        <f t="shared" si="351"/>
        <v>0.13636363636363635</v>
      </c>
      <c r="AE916">
        <v>0</v>
      </c>
      <c r="AF916">
        <v>0</v>
      </c>
      <c r="AG916" s="3" t="str">
        <f t="shared" si="352"/>
        <v>No</v>
      </c>
      <c r="AH916">
        <v>0</v>
      </c>
      <c r="AI916" s="3" t="str">
        <f t="shared" si="353"/>
        <v>No</v>
      </c>
      <c r="AJ916">
        <v>0</v>
      </c>
      <c r="AK916" s="3" t="str">
        <f t="shared" si="354"/>
        <v>No</v>
      </c>
      <c r="AL916" t="s">
        <v>710</v>
      </c>
      <c r="AM916" t="s">
        <v>47</v>
      </c>
      <c r="AN916" t="s">
        <v>64</v>
      </c>
      <c r="AO916">
        <v>50</v>
      </c>
      <c r="AP916" s="6" t="s">
        <v>12443</v>
      </c>
      <c r="AQ916">
        <v>3</v>
      </c>
      <c r="AR916">
        <v>0</v>
      </c>
      <c r="AS916" s="3" t="str">
        <f t="shared" si="355"/>
        <v>No</v>
      </c>
      <c r="AT916">
        <v>40</v>
      </c>
      <c r="AU916">
        <v>50</v>
      </c>
      <c r="AV916" t="str">
        <f t="shared" si="356"/>
        <v>No</v>
      </c>
      <c r="AY916" t="s">
        <v>51</v>
      </c>
      <c r="AZ916" s="6" t="s">
        <v>7377</v>
      </c>
      <c r="BA916" t="s">
        <v>7377</v>
      </c>
      <c r="BB916" t="s">
        <v>7378</v>
      </c>
      <c r="BC916" s="3" t="str">
        <f t="shared" si="357"/>
        <v>with rating</v>
      </c>
      <c r="BD916">
        <v>7363</v>
      </c>
      <c r="BE916" s="3">
        <v>87</v>
      </c>
      <c r="BF916" s="8">
        <f t="shared" si="358"/>
        <v>0.87</v>
      </c>
      <c r="BG916" s="5">
        <f t="shared" si="338"/>
        <v>6405.81</v>
      </c>
      <c r="BH916">
        <v>4.1063425234279496</v>
      </c>
      <c r="BI916" t="s">
        <v>7379</v>
      </c>
      <c r="BJ916">
        <v>0</v>
      </c>
      <c r="BK916" s="3" t="str">
        <f t="shared" si="359"/>
        <v>No</v>
      </c>
      <c r="BM916" t="s">
        <v>7380</v>
      </c>
      <c r="BN916" t="s">
        <v>7381</v>
      </c>
      <c r="BO916" t="s">
        <v>7382</v>
      </c>
      <c r="BP916" t="s">
        <v>58</v>
      </c>
      <c r="BQ916" t="s">
        <v>59</v>
      </c>
      <c r="BR916" t="s">
        <v>710</v>
      </c>
      <c r="BS916" t="s">
        <v>12458</v>
      </c>
      <c r="BT916" t="s">
        <v>12459</v>
      </c>
      <c r="BU916" t="s">
        <v>12515</v>
      </c>
      <c r="BV916" t="s">
        <v>12766</v>
      </c>
      <c r="BW916" t="s">
        <v>12486</v>
      </c>
      <c r="BX916" t="s">
        <v>12524</v>
      </c>
      <c r="BY916" t="s">
        <v>12463</v>
      </c>
      <c r="BZ916" t="s">
        <v>12690</v>
      </c>
      <c r="CA916" t="s">
        <v>12563</v>
      </c>
      <c r="CB916" t="s">
        <v>12492</v>
      </c>
      <c r="CC916" t="s">
        <v>12508</v>
      </c>
      <c r="CD916" t="s">
        <v>12466</v>
      </c>
      <c r="CE916" t="s">
        <v>12475</v>
      </c>
    </row>
    <row r="917" spans="1:90" hidden="1" x14ac:dyDescent="0.25">
      <c r="A917">
        <v>916</v>
      </c>
      <c r="B917" t="s">
        <v>6084</v>
      </c>
      <c r="C917" t="s">
        <v>6085</v>
      </c>
      <c r="D917">
        <v>2</v>
      </c>
      <c r="E917">
        <v>2</v>
      </c>
      <c r="F917" t="s">
        <v>45</v>
      </c>
      <c r="G917">
        <v>1000</v>
      </c>
      <c r="H917" s="3">
        <f t="shared" si="336"/>
        <v>2000</v>
      </c>
      <c r="I917" s="3">
        <f t="shared" si="337"/>
        <v>2000</v>
      </c>
      <c r="J917">
        <v>0</v>
      </c>
      <c r="K917" s="3" t="str">
        <f t="shared" si="339"/>
        <v>No</v>
      </c>
      <c r="L917" s="3" t="str">
        <f t="shared" si="340"/>
        <v>with rating</v>
      </c>
      <c r="M917" s="3">
        <f t="shared" si="341"/>
        <v>1</v>
      </c>
      <c r="N917" s="3" t="str">
        <f t="shared" si="342"/>
        <v>Above average</v>
      </c>
      <c r="O917" s="3">
        <f t="shared" si="343"/>
        <v>0</v>
      </c>
      <c r="P917" s="3">
        <f t="shared" si="344"/>
        <v>0</v>
      </c>
      <c r="Q917" s="3">
        <f t="shared" si="345"/>
        <v>0</v>
      </c>
      <c r="R917" s="3">
        <f t="shared" si="346"/>
        <v>0</v>
      </c>
      <c r="S917" s="3">
        <f t="shared" si="347"/>
        <v>1</v>
      </c>
      <c r="T917" s="3">
        <f t="shared" si="348"/>
        <v>0</v>
      </c>
      <c r="U917" s="3" t="str">
        <f t="shared" si="349"/>
        <v>Very good</v>
      </c>
      <c r="V917">
        <v>4.1900000000000004</v>
      </c>
      <c r="W917">
        <v>81</v>
      </c>
      <c r="X917">
        <v>50</v>
      </c>
      <c r="Y917" s="8">
        <f t="shared" si="350"/>
        <v>0.61728395061728392</v>
      </c>
      <c r="Z917">
        <v>14</v>
      </c>
      <c r="AA917">
        <v>6</v>
      </c>
      <c r="AB917">
        <v>4</v>
      </c>
      <c r="AC917">
        <v>7</v>
      </c>
      <c r="AD917" s="9">
        <f t="shared" si="351"/>
        <v>8.6419753086419748E-2</v>
      </c>
      <c r="AE917">
        <v>1</v>
      </c>
      <c r="AF917">
        <v>0</v>
      </c>
      <c r="AG917" s="3" t="str">
        <f t="shared" si="352"/>
        <v>No</v>
      </c>
      <c r="AH917">
        <v>1</v>
      </c>
      <c r="AI917" s="3" t="str">
        <f t="shared" si="353"/>
        <v>Yes</v>
      </c>
      <c r="AJ917">
        <v>0</v>
      </c>
      <c r="AK917" s="3" t="str">
        <f t="shared" si="354"/>
        <v>No</v>
      </c>
      <c r="AL917" t="s">
        <v>11929</v>
      </c>
      <c r="AM917" t="s">
        <v>63</v>
      </c>
      <c r="AN917" t="s">
        <v>64</v>
      </c>
      <c r="AO917">
        <v>1</v>
      </c>
      <c r="AP917" s="6" t="s">
        <v>12443</v>
      </c>
      <c r="AQ917">
        <v>1</v>
      </c>
      <c r="AR917">
        <v>0</v>
      </c>
      <c r="AS917" s="3" t="str">
        <f t="shared" si="355"/>
        <v>No</v>
      </c>
      <c r="AT917">
        <v>35</v>
      </c>
      <c r="AU917">
        <v>50</v>
      </c>
      <c r="AV917" t="str">
        <f t="shared" si="356"/>
        <v>Yes</v>
      </c>
      <c r="AW917">
        <v>1</v>
      </c>
      <c r="AX917" t="s">
        <v>12445</v>
      </c>
      <c r="AY917" t="s">
        <v>51</v>
      </c>
      <c r="AZ917" s="6" t="s">
        <v>833</v>
      </c>
      <c r="BA917" t="s">
        <v>833</v>
      </c>
      <c r="BB917" t="s">
        <v>882</v>
      </c>
      <c r="BC917" s="3" t="str">
        <f t="shared" si="357"/>
        <v>with rating</v>
      </c>
      <c r="BD917">
        <v>126370</v>
      </c>
      <c r="BE917" s="3">
        <v>89</v>
      </c>
      <c r="BF917" s="8">
        <f t="shared" si="358"/>
        <v>0.89</v>
      </c>
      <c r="BG917" s="5">
        <f t="shared" si="338"/>
        <v>112469.3</v>
      </c>
      <c r="BH917">
        <v>4.1469573474717096</v>
      </c>
      <c r="BI917" t="s">
        <v>835</v>
      </c>
      <c r="BJ917">
        <v>1</v>
      </c>
      <c r="BK917" s="3" t="str">
        <f t="shared" si="359"/>
        <v>Yes</v>
      </c>
      <c r="BL917" t="s">
        <v>836</v>
      </c>
      <c r="BM917" t="s">
        <v>6087</v>
      </c>
      <c r="BN917" t="s">
        <v>6088</v>
      </c>
      <c r="BO917" t="s">
        <v>6089</v>
      </c>
      <c r="BP917" t="s">
        <v>58</v>
      </c>
      <c r="BQ917" t="s">
        <v>59</v>
      </c>
      <c r="BR917" t="s">
        <v>11929</v>
      </c>
      <c r="BS917" t="s">
        <v>12530</v>
      </c>
      <c r="BT917" t="s">
        <v>12458</v>
      </c>
      <c r="BU917" t="s">
        <v>12519</v>
      </c>
      <c r="BV917" t="s">
        <v>12708</v>
      </c>
      <c r="BW917" t="s">
        <v>12520</v>
      </c>
      <c r="BX917" t="s">
        <v>12582</v>
      </c>
      <c r="BY917" t="s">
        <v>12473</v>
      </c>
      <c r="BZ917" t="s">
        <v>12589</v>
      </c>
      <c r="CA917" t="s">
        <v>12576</v>
      </c>
      <c r="CB917" t="s">
        <v>12463</v>
      </c>
      <c r="CC917" t="s">
        <v>12459</v>
      </c>
      <c r="CD917" t="s">
        <v>12524</v>
      </c>
      <c r="CE917" t="s">
        <v>12608</v>
      </c>
      <c r="CF917" t="s">
        <v>12477</v>
      </c>
      <c r="CG917" t="s">
        <v>12492</v>
      </c>
      <c r="CH917" t="s">
        <v>12493</v>
      </c>
      <c r="CI917" t="s">
        <v>12475</v>
      </c>
      <c r="CJ917" t="s">
        <v>12466</v>
      </c>
      <c r="CK917" t="s">
        <v>12510</v>
      </c>
    </row>
    <row r="918" spans="1:90" hidden="1" x14ac:dyDescent="0.25">
      <c r="A918">
        <v>917</v>
      </c>
      <c r="B918" t="s">
        <v>7383</v>
      </c>
      <c r="C918" t="s">
        <v>7384</v>
      </c>
      <c r="D918">
        <v>8</v>
      </c>
      <c r="E918">
        <v>85</v>
      </c>
      <c r="F918" t="s">
        <v>45</v>
      </c>
      <c r="G918">
        <v>100</v>
      </c>
      <c r="H918" s="3">
        <f t="shared" si="336"/>
        <v>800</v>
      </c>
      <c r="I918" s="3">
        <f t="shared" si="337"/>
        <v>8500</v>
      </c>
      <c r="J918">
        <v>1</v>
      </c>
      <c r="K918" s="3" t="str">
        <f t="shared" si="339"/>
        <v>Yes</v>
      </c>
      <c r="L918" s="3" t="str">
        <f t="shared" si="340"/>
        <v>with rating</v>
      </c>
      <c r="M918" s="3">
        <f t="shared" si="341"/>
        <v>1</v>
      </c>
      <c r="N918" s="3" t="str">
        <f t="shared" si="342"/>
        <v>Above average</v>
      </c>
      <c r="O918" s="3">
        <f t="shared" si="343"/>
        <v>0</v>
      </c>
      <c r="P918" s="3">
        <f t="shared" si="344"/>
        <v>0</v>
      </c>
      <c r="Q918" s="3">
        <f t="shared" si="345"/>
        <v>0</v>
      </c>
      <c r="R918" s="3">
        <f t="shared" si="346"/>
        <v>0</v>
      </c>
      <c r="S918" s="3">
        <f t="shared" si="347"/>
        <v>1</v>
      </c>
      <c r="T918" s="3">
        <f t="shared" si="348"/>
        <v>0</v>
      </c>
      <c r="U918" s="3" t="str">
        <f t="shared" si="349"/>
        <v>Very good</v>
      </c>
      <c r="V918">
        <v>4.5</v>
      </c>
      <c r="W918">
        <v>14</v>
      </c>
      <c r="X918">
        <v>9</v>
      </c>
      <c r="Y918" s="8">
        <f t="shared" si="350"/>
        <v>0.6428571428571429</v>
      </c>
      <c r="Z918">
        <v>3</v>
      </c>
      <c r="AA918">
        <v>2</v>
      </c>
      <c r="AB918">
        <v>0</v>
      </c>
      <c r="AC918">
        <v>0</v>
      </c>
      <c r="AD918" s="9">
        <f t="shared" si="351"/>
        <v>0</v>
      </c>
      <c r="AE918">
        <v>0</v>
      </c>
      <c r="AF918">
        <v>0</v>
      </c>
      <c r="AG918" s="3" t="str">
        <f t="shared" si="352"/>
        <v>No</v>
      </c>
      <c r="AH918">
        <v>0</v>
      </c>
      <c r="AI918" s="3" t="str">
        <f t="shared" si="353"/>
        <v>No</v>
      </c>
      <c r="AJ918">
        <v>0</v>
      </c>
      <c r="AK918" s="3" t="str">
        <f t="shared" si="354"/>
        <v>No</v>
      </c>
      <c r="AL918" t="s">
        <v>7385</v>
      </c>
      <c r="AM918" t="s">
        <v>47</v>
      </c>
      <c r="AN918" t="s">
        <v>7386</v>
      </c>
      <c r="AO918">
        <v>1</v>
      </c>
      <c r="AP918" s="6" t="s">
        <v>12443</v>
      </c>
      <c r="AQ918">
        <v>2</v>
      </c>
      <c r="AR918">
        <v>0</v>
      </c>
      <c r="AS918" s="3" t="str">
        <f t="shared" si="355"/>
        <v>No</v>
      </c>
      <c r="AT918">
        <v>15</v>
      </c>
      <c r="AU918">
        <v>50</v>
      </c>
      <c r="AV918" t="str">
        <f t="shared" si="356"/>
        <v>No</v>
      </c>
      <c r="AY918" t="s">
        <v>51</v>
      </c>
      <c r="AZ918" s="6" t="s">
        <v>7387</v>
      </c>
      <c r="BA918" t="s">
        <v>7388</v>
      </c>
      <c r="BB918" t="s">
        <v>7389</v>
      </c>
      <c r="BC918" s="3" t="str">
        <f t="shared" si="357"/>
        <v>with rating</v>
      </c>
      <c r="BD918">
        <v>173</v>
      </c>
      <c r="BE918" s="3">
        <v>84</v>
      </c>
      <c r="BF918" s="8">
        <f t="shared" si="358"/>
        <v>0.84</v>
      </c>
      <c r="BG918" s="5">
        <f t="shared" si="338"/>
        <v>145.32</v>
      </c>
      <c r="BH918">
        <v>3.9017341040462399</v>
      </c>
      <c r="BI918" t="s">
        <v>7390</v>
      </c>
      <c r="BJ918">
        <v>0</v>
      </c>
      <c r="BK918" s="3" t="str">
        <f t="shared" si="359"/>
        <v>No</v>
      </c>
      <c r="BM918" t="s">
        <v>7391</v>
      </c>
      <c r="BN918" t="s">
        <v>7392</v>
      </c>
      <c r="BO918" t="s">
        <v>7393</v>
      </c>
      <c r="BP918" t="s">
        <v>58</v>
      </c>
      <c r="BQ918" t="s">
        <v>59</v>
      </c>
      <c r="BR918" t="s">
        <v>7385</v>
      </c>
      <c r="BS918" t="s">
        <v>12458</v>
      </c>
      <c r="BT918" t="s">
        <v>14331</v>
      </c>
      <c r="BU918" t="s">
        <v>12942</v>
      </c>
      <c r="BV918" t="s">
        <v>13395</v>
      </c>
      <c r="BW918" t="s">
        <v>14332</v>
      </c>
      <c r="BX918" t="s">
        <v>14333</v>
      </c>
      <c r="BY918" t="s">
        <v>13406</v>
      </c>
      <c r="BZ918" t="s">
        <v>14334</v>
      </c>
      <c r="CA918" t="s">
        <v>14335</v>
      </c>
      <c r="CB918" t="s">
        <v>14336</v>
      </c>
      <c r="CC918" t="s">
        <v>13404</v>
      </c>
      <c r="CD918" t="s">
        <v>14337</v>
      </c>
      <c r="CE918" t="s">
        <v>14338</v>
      </c>
      <c r="CF918" t="s">
        <v>14339</v>
      </c>
    </row>
    <row r="919" spans="1:90" hidden="1" x14ac:dyDescent="0.25">
      <c r="A919">
        <v>918</v>
      </c>
      <c r="B919" t="s">
        <v>7394</v>
      </c>
      <c r="C919" t="s">
        <v>12057</v>
      </c>
      <c r="D919">
        <v>7</v>
      </c>
      <c r="E919">
        <v>7</v>
      </c>
      <c r="F919" t="s">
        <v>45</v>
      </c>
      <c r="G919">
        <v>10</v>
      </c>
      <c r="H919" s="3">
        <f t="shared" si="336"/>
        <v>70</v>
      </c>
      <c r="I919" s="3">
        <f t="shared" si="337"/>
        <v>70</v>
      </c>
      <c r="J919">
        <v>0</v>
      </c>
      <c r="K919" s="3" t="str">
        <f t="shared" si="339"/>
        <v>No</v>
      </c>
      <c r="L919" s="3" t="str">
        <f t="shared" si="340"/>
        <v>with rating</v>
      </c>
      <c r="M919" s="3">
        <f t="shared" si="341"/>
        <v>1</v>
      </c>
      <c r="N919" s="3" t="str">
        <f t="shared" si="342"/>
        <v>Below average</v>
      </c>
      <c r="O919" s="3">
        <f t="shared" si="343"/>
        <v>0</v>
      </c>
      <c r="P919" s="3">
        <f t="shared" si="344"/>
        <v>0</v>
      </c>
      <c r="Q919" s="3">
        <f t="shared" si="345"/>
        <v>0</v>
      </c>
      <c r="R919" s="3">
        <f t="shared" si="346"/>
        <v>1</v>
      </c>
      <c r="S919" s="3">
        <f t="shared" si="347"/>
        <v>0</v>
      </c>
      <c r="T919" s="3">
        <f t="shared" si="348"/>
        <v>0</v>
      </c>
      <c r="U919" s="3" t="str">
        <f t="shared" si="349"/>
        <v>Good</v>
      </c>
      <c r="V919">
        <v>3.36</v>
      </c>
      <c r="W919">
        <v>11</v>
      </c>
      <c r="X919">
        <v>4</v>
      </c>
      <c r="Y919" s="8">
        <f t="shared" si="350"/>
        <v>0.36363636363636365</v>
      </c>
      <c r="Z919">
        <v>1</v>
      </c>
      <c r="AA919">
        <v>3</v>
      </c>
      <c r="AB919">
        <v>1</v>
      </c>
      <c r="AC919">
        <v>2</v>
      </c>
      <c r="AD919" s="9">
        <f t="shared" si="351"/>
        <v>0.18181818181818182</v>
      </c>
      <c r="AE919">
        <v>0</v>
      </c>
      <c r="AF919">
        <v>0</v>
      </c>
      <c r="AG919" s="3" t="str">
        <f t="shared" si="352"/>
        <v>No</v>
      </c>
      <c r="AH919">
        <v>0</v>
      </c>
      <c r="AI919" s="3" t="str">
        <f t="shared" si="353"/>
        <v>No</v>
      </c>
      <c r="AJ919">
        <v>0</v>
      </c>
      <c r="AK919" s="3" t="str">
        <f t="shared" si="354"/>
        <v>No</v>
      </c>
      <c r="AL919" t="s">
        <v>12058</v>
      </c>
      <c r="AM919" t="s">
        <v>85</v>
      </c>
      <c r="AN919" t="s">
        <v>48</v>
      </c>
      <c r="AO919">
        <v>1</v>
      </c>
      <c r="AP919" s="6" t="s">
        <v>12443</v>
      </c>
      <c r="AQ919">
        <v>2</v>
      </c>
      <c r="AR919">
        <v>0</v>
      </c>
      <c r="AS919" s="3" t="str">
        <f t="shared" si="355"/>
        <v>No</v>
      </c>
      <c r="AT919">
        <v>38</v>
      </c>
      <c r="AU919">
        <v>50</v>
      </c>
      <c r="AV919" t="str">
        <f t="shared" si="356"/>
        <v>Yes</v>
      </c>
      <c r="AW919">
        <v>1</v>
      </c>
      <c r="AX919" t="s">
        <v>12445</v>
      </c>
      <c r="AY919" t="s">
        <v>51</v>
      </c>
      <c r="AZ919" s="6" t="s">
        <v>7397</v>
      </c>
      <c r="BA919" t="s">
        <v>7397</v>
      </c>
      <c r="BB919" t="s">
        <v>7398</v>
      </c>
      <c r="BC919" s="3" t="str">
        <f t="shared" si="357"/>
        <v>with rating</v>
      </c>
      <c r="BD919">
        <v>4485</v>
      </c>
      <c r="BE919" s="3">
        <v>80</v>
      </c>
      <c r="BF919" s="8">
        <f t="shared" si="358"/>
        <v>0.8</v>
      </c>
      <c r="BG919" s="5">
        <f t="shared" si="338"/>
        <v>3588</v>
      </c>
      <c r="BH919">
        <v>3.8104793756967599</v>
      </c>
      <c r="BI919" t="s">
        <v>7399</v>
      </c>
      <c r="BJ919">
        <v>0</v>
      </c>
      <c r="BK919" s="3" t="str">
        <f t="shared" si="359"/>
        <v>No</v>
      </c>
      <c r="BM919" t="s">
        <v>7400</v>
      </c>
      <c r="BN919" t="s">
        <v>7401</v>
      </c>
      <c r="BO919" t="s">
        <v>7402</v>
      </c>
      <c r="BP919" t="s">
        <v>58</v>
      </c>
      <c r="BQ919" t="s">
        <v>59</v>
      </c>
      <c r="BR919" t="s">
        <v>12058</v>
      </c>
      <c r="BS919" t="s">
        <v>12459</v>
      </c>
      <c r="BT919" t="s">
        <v>12724</v>
      </c>
      <c r="BU919" t="s">
        <v>12714</v>
      </c>
      <c r="BV919" t="s">
        <v>12473</v>
      </c>
      <c r="BW919" t="s">
        <v>12469</v>
      </c>
      <c r="BX919" t="s">
        <v>12463</v>
      </c>
      <c r="BY919" t="s">
        <v>12519</v>
      </c>
      <c r="BZ919" t="s">
        <v>12733</v>
      </c>
      <c r="CA919" t="s">
        <v>12493</v>
      </c>
      <c r="CB919" t="s">
        <v>12605</v>
      </c>
      <c r="CC919" t="s">
        <v>12492</v>
      </c>
      <c r="CD919" t="s">
        <v>12725</v>
      </c>
      <c r="CE919" t="s">
        <v>12788</v>
      </c>
      <c r="CF919" t="s">
        <v>12475</v>
      </c>
    </row>
    <row r="920" spans="1:90" hidden="1" x14ac:dyDescent="0.25">
      <c r="A920">
        <v>919</v>
      </c>
      <c r="B920" t="s">
        <v>7403</v>
      </c>
      <c r="C920" t="s">
        <v>12059</v>
      </c>
      <c r="D920">
        <v>11</v>
      </c>
      <c r="E920">
        <v>24</v>
      </c>
      <c r="F920" t="s">
        <v>45</v>
      </c>
      <c r="G920">
        <v>1000</v>
      </c>
      <c r="H920" s="3">
        <f t="shared" si="336"/>
        <v>11000</v>
      </c>
      <c r="I920" s="3">
        <f t="shared" si="337"/>
        <v>24000</v>
      </c>
      <c r="J920">
        <v>0</v>
      </c>
      <c r="K920" s="3" t="str">
        <f t="shared" si="339"/>
        <v>No</v>
      </c>
      <c r="L920" s="3" t="str">
        <f t="shared" si="340"/>
        <v>with rating</v>
      </c>
      <c r="M920" s="3">
        <f t="shared" si="341"/>
        <v>1</v>
      </c>
      <c r="N920" s="3" t="str">
        <f t="shared" si="342"/>
        <v>Below average</v>
      </c>
      <c r="O920" s="3">
        <f t="shared" si="343"/>
        <v>0</v>
      </c>
      <c r="P920" s="3">
        <f t="shared" si="344"/>
        <v>0</v>
      </c>
      <c r="Q920" s="3">
        <f t="shared" si="345"/>
        <v>0</v>
      </c>
      <c r="R920" s="3">
        <f t="shared" si="346"/>
        <v>0</v>
      </c>
      <c r="S920" s="3">
        <f t="shared" si="347"/>
        <v>1</v>
      </c>
      <c r="T920" s="3">
        <f t="shared" si="348"/>
        <v>0</v>
      </c>
      <c r="U920" s="3" t="str">
        <f t="shared" si="349"/>
        <v>Very good</v>
      </c>
      <c r="V920">
        <v>3.73</v>
      </c>
      <c r="W920">
        <v>154</v>
      </c>
      <c r="X920">
        <v>68</v>
      </c>
      <c r="Y920" s="8">
        <f t="shared" si="350"/>
        <v>0.44155844155844154</v>
      </c>
      <c r="Z920">
        <v>31</v>
      </c>
      <c r="AA920">
        <v>21</v>
      </c>
      <c r="AB920">
        <v>14</v>
      </c>
      <c r="AC920">
        <v>20</v>
      </c>
      <c r="AD920" s="9">
        <f t="shared" si="351"/>
        <v>0.12987012987012986</v>
      </c>
      <c r="AE920">
        <v>0</v>
      </c>
      <c r="AF920">
        <v>0</v>
      </c>
      <c r="AG920" s="3" t="str">
        <f t="shared" si="352"/>
        <v>No</v>
      </c>
      <c r="AH920">
        <v>0</v>
      </c>
      <c r="AI920" s="3" t="str">
        <f t="shared" si="353"/>
        <v>No</v>
      </c>
      <c r="AJ920">
        <v>0</v>
      </c>
      <c r="AK920" s="3" t="str">
        <f t="shared" si="354"/>
        <v>No</v>
      </c>
      <c r="AL920" t="s">
        <v>12060</v>
      </c>
      <c r="AM920" t="s">
        <v>47</v>
      </c>
      <c r="AN920" t="s">
        <v>225</v>
      </c>
      <c r="AO920">
        <v>50</v>
      </c>
      <c r="AP920" s="6" t="s">
        <v>12443</v>
      </c>
      <c r="AQ920">
        <v>3</v>
      </c>
      <c r="AR920">
        <v>0</v>
      </c>
      <c r="AS920" s="3" t="str">
        <f t="shared" si="355"/>
        <v>No</v>
      </c>
      <c r="AT920">
        <v>42</v>
      </c>
      <c r="AU920">
        <v>50</v>
      </c>
      <c r="AV920" t="str">
        <f t="shared" si="356"/>
        <v>Yes</v>
      </c>
      <c r="AW920">
        <v>1</v>
      </c>
      <c r="AX920" t="s">
        <v>12445</v>
      </c>
      <c r="AY920" t="s">
        <v>51</v>
      </c>
      <c r="AZ920" s="6" t="s">
        <v>7406</v>
      </c>
      <c r="BA920" t="s">
        <v>7407</v>
      </c>
      <c r="BB920" t="s">
        <v>7408</v>
      </c>
      <c r="BC920" s="3" t="str">
        <f t="shared" si="357"/>
        <v>with rating</v>
      </c>
      <c r="BD920">
        <v>47639</v>
      </c>
      <c r="BE920" s="3">
        <v>90</v>
      </c>
      <c r="BF920" s="8">
        <f t="shared" si="358"/>
        <v>0.9</v>
      </c>
      <c r="BG920" s="5">
        <f t="shared" si="338"/>
        <v>42875.1</v>
      </c>
      <c r="BH920">
        <v>4.2134385692394796</v>
      </c>
      <c r="BI920" t="s">
        <v>7409</v>
      </c>
      <c r="BJ920">
        <v>0</v>
      </c>
      <c r="BK920" s="3" t="str">
        <f t="shared" si="359"/>
        <v>No</v>
      </c>
      <c r="BM920" t="s">
        <v>7410</v>
      </c>
      <c r="BN920" t="s">
        <v>7411</v>
      </c>
      <c r="BO920" t="s">
        <v>7412</v>
      </c>
      <c r="BP920" t="s">
        <v>58</v>
      </c>
      <c r="BQ920" t="s">
        <v>59</v>
      </c>
      <c r="BR920" t="s">
        <v>12060</v>
      </c>
      <c r="BS920" t="s">
        <v>12482</v>
      </c>
      <c r="BT920" t="s">
        <v>13193</v>
      </c>
      <c r="BU920" t="s">
        <v>12519</v>
      </c>
      <c r="BV920" t="s">
        <v>12520</v>
      </c>
      <c r="BW920" t="s">
        <v>12458</v>
      </c>
      <c r="BX920" t="s">
        <v>12486</v>
      </c>
      <c r="BY920" t="s">
        <v>12545</v>
      </c>
      <c r="BZ920" t="s">
        <v>12762</v>
      </c>
      <c r="CA920" t="s">
        <v>12463</v>
      </c>
      <c r="CB920" t="s">
        <v>12469</v>
      </c>
      <c r="CC920" t="s">
        <v>12916</v>
      </c>
      <c r="CD920" t="s">
        <v>12493</v>
      </c>
      <c r="CE920" t="s">
        <v>12492</v>
      </c>
      <c r="CF920" t="s">
        <v>47</v>
      </c>
      <c r="CG920" t="s">
        <v>12508</v>
      </c>
      <c r="CH920" t="s">
        <v>12466</v>
      </c>
      <c r="CI920" t="s">
        <v>12475</v>
      </c>
    </row>
    <row r="921" spans="1:90" hidden="1" x14ac:dyDescent="0.25">
      <c r="A921">
        <v>920</v>
      </c>
      <c r="B921" t="s">
        <v>7413</v>
      </c>
      <c r="C921" t="s">
        <v>7414</v>
      </c>
      <c r="D921">
        <v>11</v>
      </c>
      <c r="E921">
        <v>10</v>
      </c>
      <c r="F921" t="s">
        <v>45</v>
      </c>
      <c r="G921">
        <v>5000</v>
      </c>
      <c r="H921" s="3">
        <f t="shared" si="336"/>
        <v>55000</v>
      </c>
      <c r="I921" s="3">
        <f t="shared" si="337"/>
        <v>50000</v>
      </c>
      <c r="J921">
        <v>1</v>
      </c>
      <c r="K921" s="3" t="str">
        <f t="shared" si="339"/>
        <v>Yes</v>
      </c>
      <c r="L921" s="3" t="str">
        <f t="shared" si="340"/>
        <v>with rating</v>
      </c>
      <c r="M921" s="3">
        <f t="shared" si="341"/>
        <v>1</v>
      </c>
      <c r="N921" s="3" t="str">
        <f t="shared" si="342"/>
        <v>Below average</v>
      </c>
      <c r="O921" s="3">
        <f t="shared" si="343"/>
        <v>0</v>
      </c>
      <c r="P921" s="3">
        <f t="shared" si="344"/>
        <v>0</v>
      </c>
      <c r="Q921" s="3">
        <f t="shared" si="345"/>
        <v>0</v>
      </c>
      <c r="R921" s="3">
        <f t="shared" si="346"/>
        <v>1</v>
      </c>
      <c r="S921" s="3">
        <f t="shared" si="347"/>
        <v>0</v>
      </c>
      <c r="T921" s="3">
        <f t="shared" si="348"/>
        <v>0</v>
      </c>
      <c r="U921" s="3" t="str">
        <f t="shared" si="349"/>
        <v>Good</v>
      </c>
      <c r="V921">
        <v>3.2</v>
      </c>
      <c r="W921">
        <v>249</v>
      </c>
      <c r="X921">
        <v>85</v>
      </c>
      <c r="Y921" s="8">
        <f t="shared" si="350"/>
        <v>0.34136546184738958</v>
      </c>
      <c r="Z921">
        <v>35</v>
      </c>
      <c r="AA921">
        <v>38</v>
      </c>
      <c r="AB921">
        <v>26</v>
      </c>
      <c r="AC921">
        <v>65</v>
      </c>
      <c r="AD921" s="9">
        <f t="shared" si="351"/>
        <v>0.26104417670682734</v>
      </c>
      <c r="AE921">
        <v>0</v>
      </c>
      <c r="AF921">
        <v>0</v>
      </c>
      <c r="AG921" s="3" t="str">
        <f t="shared" si="352"/>
        <v>No</v>
      </c>
      <c r="AH921">
        <v>0</v>
      </c>
      <c r="AI921" s="3" t="str">
        <f t="shared" si="353"/>
        <v>No</v>
      </c>
      <c r="AJ921">
        <v>0</v>
      </c>
      <c r="AK921" s="3" t="str">
        <f t="shared" si="354"/>
        <v>No</v>
      </c>
      <c r="AL921" t="s">
        <v>7415</v>
      </c>
      <c r="AM921" t="s">
        <v>85</v>
      </c>
      <c r="AN921" t="s">
        <v>96</v>
      </c>
      <c r="AO921">
        <v>35</v>
      </c>
      <c r="AP921" s="6" t="s">
        <v>12443</v>
      </c>
      <c r="AQ921">
        <v>2</v>
      </c>
      <c r="AR921">
        <v>0</v>
      </c>
      <c r="AS921" s="3" t="str">
        <f t="shared" si="355"/>
        <v>No</v>
      </c>
      <c r="AT921">
        <v>28</v>
      </c>
      <c r="AU921">
        <v>50</v>
      </c>
      <c r="AV921" t="str">
        <f t="shared" si="356"/>
        <v>No</v>
      </c>
      <c r="AY921" t="s">
        <v>51</v>
      </c>
      <c r="AZ921" s="6" t="s">
        <v>1352</v>
      </c>
      <c r="BA921" t="s">
        <v>1353</v>
      </c>
      <c r="BB921" t="s">
        <v>2860</v>
      </c>
      <c r="BC921" s="3" t="str">
        <f t="shared" si="357"/>
        <v>with rating</v>
      </c>
      <c r="BD921">
        <v>88193</v>
      </c>
      <c r="BE921" s="3">
        <v>87</v>
      </c>
      <c r="BF921" s="8">
        <f t="shared" si="358"/>
        <v>0.87</v>
      </c>
      <c r="BG921" s="5">
        <f t="shared" si="338"/>
        <v>76727.91</v>
      </c>
      <c r="BH921">
        <v>4.0808907736441604</v>
      </c>
      <c r="BI921" t="s">
        <v>1355</v>
      </c>
      <c r="BJ921">
        <v>1</v>
      </c>
      <c r="BK921" s="3" t="str">
        <f t="shared" si="359"/>
        <v>Yes</v>
      </c>
      <c r="BL921" t="s">
        <v>1356</v>
      </c>
      <c r="BM921" t="s">
        <v>7416</v>
      </c>
      <c r="BN921" t="s">
        <v>7417</v>
      </c>
      <c r="BO921" t="s">
        <v>7418</v>
      </c>
      <c r="BP921" t="s">
        <v>58</v>
      </c>
      <c r="BQ921" t="s">
        <v>59</v>
      </c>
      <c r="BR921" t="s">
        <v>7415</v>
      </c>
      <c r="BS921" t="s">
        <v>12458</v>
      </c>
      <c r="BT921" t="s">
        <v>12469</v>
      </c>
      <c r="BU921" t="s">
        <v>12523</v>
      </c>
      <c r="BV921" t="s">
        <v>12524</v>
      </c>
      <c r="BW921" t="s">
        <v>12528</v>
      </c>
      <c r="BX921" t="s">
        <v>12466</v>
      </c>
      <c r="BY921" t="s">
        <v>12463</v>
      </c>
      <c r="BZ921" t="s">
        <v>12459</v>
      </c>
      <c r="CA921" t="s">
        <v>85</v>
      </c>
      <c r="CB921" t="s">
        <v>12492</v>
      </c>
      <c r="CC921" t="s">
        <v>12529</v>
      </c>
      <c r="CD921" t="s">
        <v>13370</v>
      </c>
      <c r="CE921" t="s">
        <v>12581</v>
      </c>
      <c r="CF921" t="s">
        <v>12475</v>
      </c>
    </row>
    <row r="922" spans="1:90" hidden="1" x14ac:dyDescent="0.25">
      <c r="A922">
        <v>921</v>
      </c>
      <c r="B922" t="s">
        <v>7419</v>
      </c>
      <c r="C922" t="s">
        <v>12061</v>
      </c>
      <c r="D922">
        <v>2.7</v>
      </c>
      <c r="E922">
        <v>3</v>
      </c>
      <c r="F922" t="s">
        <v>45</v>
      </c>
      <c r="G922">
        <v>10000</v>
      </c>
      <c r="H922" s="3">
        <f t="shared" si="336"/>
        <v>27000</v>
      </c>
      <c r="I922" s="3">
        <f t="shared" si="337"/>
        <v>30000</v>
      </c>
      <c r="J922">
        <v>1</v>
      </c>
      <c r="K922" s="3" t="str">
        <f t="shared" si="339"/>
        <v>Yes</v>
      </c>
      <c r="L922" s="3" t="str">
        <f t="shared" si="340"/>
        <v>with rating</v>
      </c>
      <c r="M922" s="3">
        <f t="shared" si="341"/>
        <v>1</v>
      </c>
      <c r="N922" s="3" t="str">
        <f t="shared" si="342"/>
        <v>Above average</v>
      </c>
      <c r="O922" s="3">
        <f t="shared" si="343"/>
        <v>0</v>
      </c>
      <c r="P922" s="3">
        <f t="shared" si="344"/>
        <v>0</v>
      </c>
      <c r="Q922" s="3">
        <f t="shared" si="345"/>
        <v>0</v>
      </c>
      <c r="R922" s="3">
        <f t="shared" si="346"/>
        <v>0</v>
      </c>
      <c r="S922" s="3">
        <f t="shared" si="347"/>
        <v>1</v>
      </c>
      <c r="T922" s="3">
        <f t="shared" si="348"/>
        <v>0</v>
      </c>
      <c r="U922" s="3" t="str">
        <f t="shared" si="349"/>
        <v>Very good</v>
      </c>
      <c r="V922">
        <v>4.13</v>
      </c>
      <c r="W922">
        <v>1165</v>
      </c>
      <c r="X922">
        <v>667</v>
      </c>
      <c r="Y922" s="8">
        <f t="shared" si="350"/>
        <v>0.57253218884120172</v>
      </c>
      <c r="Z922">
        <v>217</v>
      </c>
      <c r="AA922">
        <v>137</v>
      </c>
      <c r="AB922">
        <v>59</v>
      </c>
      <c r="AC922">
        <v>85</v>
      </c>
      <c r="AD922" s="9">
        <f t="shared" si="351"/>
        <v>7.2961373390557943E-2</v>
      </c>
      <c r="AE922">
        <v>0</v>
      </c>
      <c r="AF922">
        <v>0</v>
      </c>
      <c r="AG922" s="3" t="str">
        <f t="shared" si="352"/>
        <v>No</v>
      </c>
      <c r="AH922">
        <v>0</v>
      </c>
      <c r="AI922" s="3" t="str">
        <f t="shared" si="353"/>
        <v>No</v>
      </c>
      <c r="AJ922">
        <v>0</v>
      </c>
      <c r="AK922" s="3" t="str">
        <f t="shared" si="354"/>
        <v>No</v>
      </c>
      <c r="AL922" t="s">
        <v>12062</v>
      </c>
      <c r="AM922" t="s">
        <v>927</v>
      </c>
      <c r="AN922" t="s">
        <v>96</v>
      </c>
      <c r="AO922">
        <v>1</v>
      </c>
      <c r="AP922" s="6" t="s">
        <v>12443</v>
      </c>
      <c r="AQ922">
        <v>1</v>
      </c>
      <c r="AR922">
        <v>0</v>
      </c>
      <c r="AS922" s="3" t="str">
        <f t="shared" si="355"/>
        <v>No</v>
      </c>
      <c r="AT922">
        <v>33</v>
      </c>
      <c r="AU922">
        <v>50</v>
      </c>
      <c r="AV922" t="str">
        <f t="shared" si="356"/>
        <v>No</v>
      </c>
      <c r="AY922" t="s">
        <v>51</v>
      </c>
      <c r="AZ922" s="6" t="s">
        <v>592</v>
      </c>
      <c r="BA922" t="s">
        <v>593</v>
      </c>
      <c r="BB922" t="s">
        <v>7422</v>
      </c>
      <c r="BC922" s="3" t="str">
        <f t="shared" si="357"/>
        <v>with rating</v>
      </c>
      <c r="BD922">
        <v>16013</v>
      </c>
      <c r="BE922" s="3">
        <v>0</v>
      </c>
      <c r="BF922" s="8">
        <f t="shared" si="358"/>
        <v>0</v>
      </c>
      <c r="BG922" s="5">
        <f t="shared" si="338"/>
        <v>0</v>
      </c>
      <c r="BH922">
        <v>4.1088490601386303</v>
      </c>
      <c r="BI922" t="s">
        <v>595</v>
      </c>
      <c r="BJ922">
        <v>0</v>
      </c>
      <c r="BK922" s="3" t="str">
        <f t="shared" si="359"/>
        <v>No</v>
      </c>
      <c r="BM922" t="s">
        <v>7423</v>
      </c>
      <c r="BN922" t="s">
        <v>7424</v>
      </c>
      <c r="BO922" t="s">
        <v>7425</v>
      </c>
      <c r="BP922" t="s">
        <v>58</v>
      </c>
      <c r="BQ922" t="s">
        <v>59</v>
      </c>
      <c r="BR922" t="s">
        <v>12062</v>
      </c>
      <c r="BS922" t="s">
        <v>12458</v>
      </c>
      <c r="BT922" t="s">
        <v>12595</v>
      </c>
      <c r="BU922" t="s">
        <v>12519</v>
      </c>
      <c r="BV922" t="s">
        <v>12582</v>
      </c>
      <c r="BW922" t="s">
        <v>12473</v>
      </c>
      <c r="BX922" t="s">
        <v>12589</v>
      </c>
      <c r="BY922" t="s">
        <v>12576</v>
      </c>
      <c r="BZ922" t="s">
        <v>12527</v>
      </c>
      <c r="CA922" t="s">
        <v>12477</v>
      </c>
      <c r="CB922" t="s">
        <v>12463</v>
      </c>
      <c r="CC922" t="s">
        <v>12459</v>
      </c>
      <c r="CD922" t="s">
        <v>12505</v>
      </c>
      <c r="CE922" t="s">
        <v>12768</v>
      </c>
      <c r="CF922" t="s">
        <v>12492</v>
      </c>
      <c r="CG922" t="s">
        <v>12475</v>
      </c>
      <c r="CH922" t="s">
        <v>12580</v>
      </c>
      <c r="CI922" t="s">
        <v>12466</v>
      </c>
      <c r="CJ922" t="s">
        <v>12806</v>
      </c>
      <c r="CK922" t="s">
        <v>12632</v>
      </c>
    </row>
    <row r="923" spans="1:90" hidden="1" x14ac:dyDescent="0.25">
      <c r="A923">
        <v>922</v>
      </c>
      <c r="B923" t="s">
        <v>104</v>
      </c>
      <c r="C923" t="s">
        <v>11400</v>
      </c>
      <c r="D923">
        <v>5.83</v>
      </c>
      <c r="E923">
        <v>8</v>
      </c>
      <c r="F923" t="s">
        <v>45</v>
      </c>
      <c r="G923">
        <v>5000</v>
      </c>
      <c r="H923" s="3">
        <f t="shared" si="336"/>
        <v>29150</v>
      </c>
      <c r="I923" s="3">
        <f t="shared" si="337"/>
        <v>40000</v>
      </c>
      <c r="J923">
        <v>0</v>
      </c>
      <c r="K923" s="3" t="str">
        <f t="shared" si="339"/>
        <v>No</v>
      </c>
      <c r="L923" s="3" t="str">
        <f t="shared" si="340"/>
        <v>with rating</v>
      </c>
      <c r="M923" s="3">
        <f t="shared" si="341"/>
        <v>1</v>
      </c>
      <c r="N923" s="3" t="str">
        <f t="shared" si="342"/>
        <v>Above average</v>
      </c>
      <c r="O923" s="3">
        <f t="shared" si="343"/>
        <v>0</v>
      </c>
      <c r="P923" s="3">
        <f t="shared" si="344"/>
        <v>0</v>
      </c>
      <c r="Q923" s="3">
        <f t="shared" si="345"/>
        <v>0</v>
      </c>
      <c r="R923" s="3">
        <f t="shared" si="346"/>
        <v>0</v>
      </c>
      <c r="S923" s="3">
        <f t="shared" si="347"/>
        <v>1</v>
      </c>
      <c r="T923" s="3">
        <f t="shared" si="348"/>
        <v>0</v>
      </c>
      <c r="U923" s="3" t="str">
        <f t="shared" si="349"/>
        <v>Very good</v>
      </c>
      <c r="V923">
        <v>3.99</v>
      </c>
      <c r="W923">
        <v>639</v>
      </c>
      <c r="X923">
        <v>337</v>
      </c>
      <c r="Y923" s="8">
        <f t="shared" si="350"/>
        <v>0.52738654147104846</v>
      </c>
      <c r="Z923">
        <v>118</v>
      </c>
      <c r="AA923">
        <v>89</v>
      </c>
      <c r="AB923">
        <v>33</v>
      </c>
      <c r="AC923">
        <v>62</v>
      </c>
      <c r="AD923" s="9">
        <f t="shared" si="351"/>
        <v>9.7026604068857589E-2</v>
      </c>
      <c r="AE923">
        <v>0</v>
      </c>
      <c r="AF923">
        <v>0</v>
      </c>
      <c r="AG923" s="3" t="str">
        <f t="shared" si="352"/>
        <v>No</v>
      </c>
      <c r="AH923">
        <v>0</v>
      </c>
      <c r="AI923" s="3" t="str">
        <f t="shared" si="353"/>
        <v>No</v>
      </c>
      <c r="AJ923">
        <v>0</v>
      </c>
      <c r="AK923" s="3" t="str">
        <f t="shared" si="354"/>
        <v>No</v>
      </c>
      <c r="AL923" t="s">
        <v>11401</v>
      </c>
      <c r="AM923" t="s">
        <v>63</v>
      </c>
      <c r="AN923" t="s">
        <v>64</v>
      </c>
      <c r="AO923">
        <v>50</v>
      </c>
      <c r="AP923" s="6" t="s">
        <v>12443</v>
      </c>
      <c r="AQ923">
        <v>2</v>
      </c>
      <c r="AR923">
        <v>0</v>
      </c>
      <c r="AS923" s="3" t="str">
        <f t="shared" si="355"/>
        <v>No</v>
      </c>
      <c r="AT923">
        <v>40</v>
      </c>
      <c r="AU923">
        <v>50</v>
      </c>
      <c r="AV923" t="str">
        <f t="shared" si="356"/>
        <v>No</v>
      </c>
      <c r="AZ923" s="6" t="s">
        <v>614</v>
      </c>
      <c r="BA923" t="s">
        <v>615</v>
      </c>
      <c r="BB923" t="s">
        <v>616</v>
      </c>
      <c r="BC923" s="3" t="str">
        <f t="shared" si="357"/>
        <v>with rating</v>
      </c>
      <c r="BD923">
        <v>91631</v>
      </c>
      <c r="BE923" s="3">
        <v>81</v>
      </c>
      <c r="BF923" s="8">
        <f t="shared" si="358"/>
        <v>0.81</v>
      </c>
      <c r="BG923" s="5">
        <f t="shared" si="338"/>
        <v>74221.11</v>
      </c>
      <c r="BH923">
        <v>3.8379369427377199</v>
      </c>
      <c r="BI923" t="s">
        <v>617</v>
      </c>
      <c r="BJ923">
        <v>1</v>
      </c>
      <c r="BK923" s="3" t="str">
        <f t="shared" si="359"/>
        <v>Yes</v>
      </c>
      <c r="BL923" t="s">
        <v>618</v>
      </c>
      <c r="BM923" t="s">
        <v>7426</v>
      </c>
      <c r="BN923" t="s">
        <v>7427</v>
      </c>
      <c r="BO923" t="s">
        <v>7428</v>
      </c>
      <c r="BP923" t="s">
        <v>58</v>
      </c>
      <c r="BQ923" t="s">
        <v>59</v>
      </c>
      <c r="BR923" t="s">
        <v>11401</v>
      </c>
      <c r="BS923" t="s">
        <v>12526</v>
      </c>
      <c r="BT923" t="s">
        <v>12458</v>
      </c>
      <c r="BU923" t="s">
        <v>12519</v>
      </c>
      <c r="BV923" t="s">
        <v>12527</v>
      </c>
      <c r="BW923" t="s">
        <v>12528</v>
      </c>
      <c r="BX923" t="s">
        <v>12463</v>
      </c>
      <c r="BY923" t="s">
        <v>12492</v>
      </c>
      <c r="BZ923" t="s">
        <v>12475</v>
      </c>
      <c r="CA923" t="s">
        <v>12466</v>
      </c>
      <c r="CB923" t="s">
        <v>12529</v>
      </c>
    </row>
    <row r="924" spans="1:90" hidden="1" x14ac:dyDescent="0.25">
      <c r="A924">
        <v>923</v>
      </c>
      <c r="B924" t="s">
        <v>4861</v>
      </c>
      <c r="C924" t="s">
        <v>4862</v>
      </c>
      <c r="D924">
        <v>11</v>
      </c>
      <c r="E924">
        <v>14</v>
      </c>
      <c r="F924" t="s">
        <v>45</v>
      </c>
      <c r="G924">
        <v>20000</v>
      </c>
      <c r="H924" s="3">
        <f t="shared" si="336"/>
        <v>220000</v>
      </c>
      <c r="I924" s="3">
        <f t="shared" si="337"/>
        <v>280000</v>
      </c>
      <c r="J924">
        <v>1</v>
      </c>
      <c r="K924" s="3" t="str">
        <f t="shared" si="339"/>
        <v>Yes</v>
      </c>
      <c r="L924" s="3" t="str">
        <f t="shared" si="340"/>
        <v>with rating</v>
      </c>
      <c r="M924" s="3">
        <f t="shared" si="341"/>
        <v>1</v>
      </c>
      <c r="N924" s="3" t="str">
        <f t="shared" si="342"/>
        <v>Below average</v>
      </c>
      <c r="O924" s="3">
        <f t="shared" si="343"/>
        <v>0</v>
      </c>
      <c r="P924" s="3">
        <f t="shared" si="344"/>
        <v>0</v>
      </c>
      <c r="Q924" s="3">
        <f t="shared" si="345"/>
        <v>0</v>
      </c>
      <c r="R924" s="3">
        <f t="shared" si="346"/>
        <v>0</v>
      </c>
      <c r="S924" s="3">
        <f t="shared" si="347"/>
        <v>1</v>
      </c>
      <c r="T924" s="3">
        <f t="shared" si="348"/>
        <v>0</v>
      </c>
      <c r="U924" s="3" t="str">
        <f t="shared" si="349"/>
        <v>Very good</v>
      </c>
      <c r="V924">
        <v>3.76</v>
      </c>
      <c r="W924">
        <v>8029</v>
      </c>
      <c r="X924">
        <v>3689</v>
      </c>
      <c r="Y924" s="8">
        <f t="shared" si="350"/>
        <v>0.45945945945945948</v>
      </c>
      <c r="Z924">
        <v>1502</v>
      </c>
      <c r="AA924">
        <v>1160</v>
      </c>
      <c r="AB924">
        <v>592</v>
      </c>
      <c r="AC924">
        <v>1086</v>
      </c>
      <c r="AD924" s="9">
        <f t="shared" si="351"/>
        <v>0.13525968364678043</v>
      </c>
      <c r="AE924">
        <v>0</v>
      </c>
      <c r="AF924">
        <v>0</v>
      </c>
      <c r="AG924" s="3" t="str">
        <f t="shared" si="352"/>
        <v>No</v>
      </c>
      <c r="AH924">
        <v>0</v>
      </c>
      <c r="AI924" s="3" t="str">
        <f t="shared" si="353"/>
        <v>No</v>
      </c>
      <c r="AJ924">
        <v>0</v>
      </c>
      <c r="AK924" s="3" t="str">
        <f t="shared" si="354"/>
        <v>No</v>
      </c>
      <c r="AL924" t="s">
        <v>5582</v>
      </c>
      <c r="AM924" t="s">
        <v>85</v>
      </c>
      <c r="AN924" t="s">
        <v>96</v>
      </c>
      <c r="AO924">
        <v>19</v>
      </c>
      <c r="AP924" s="6" t="s">
        <v>12443</v>
      </c>
      <c r="AQ924">
        <v>2</v>
      </c>
      <c r="AR924">
        <v>0</v>
      </c>
      <c r="AS924" s="3" t="str">
        <f t="shared" si="355"/>
        <v>No</v>
      </c>
      <c r="AT924">
        <v>43</v>
      </c>
      <c r="AU924">
        <v>50</v>
      </c>
      <c r="AV924" t="str">
        <f t="shared" si="356"/>
        <v>Yes</v>
      </c>
      <c r="AW924">
        <v>1</v>
      </c>
      <c r="AX924" t="s">
        <v>12445</v>
      </c>
      <c r="AY924" t="s">
        <v>51</v>
      </c>
      <c r="AZ924" s="6" t="s">
        <v>5583</v>
      </c>
      <c r="BA924" t="s">
        <v>5583</v>
      </c>
      <c r="BB924" t="s">
        <v>5584</v>
      </c>
      <c r="BC924" s="3" t="str">
        <f t="shared" si="357"/>
        <v>with rating</v>
      </c>
      <c r="BD924">
        <v>17760</v>
      </c>
      <c r="BE924" s="3">
        <v>88</v>
      </c>
      <c r="BF924" s="8">
        <f t="shared" si="358"/>
        <v>0.88</v>
      </c>
      <c r="BG924" s="5">
        <f t="shared" si="338"/>
        <v>15628.8</v>
      </c>
      <c r="BH924">
        <v>4.1371058558558502</v>
      </c>
      <c r="BI924" t="s">
        <v>5585</v>
      </c>
      <c r="BJ924">
        <v>1</v>
      </c>
      <c r="BK924" s="3" t="str">
        <f t="shared" si="359"/>
        <v>Yes</v>
      </c>
      <c r="BL924" t="s">
        <v>5586</v>
      </c>
      <c r="BM924" t="s">
        <v>5587</v>
      </c>
      <c r="BN924" t="s">
        <v>5588</v>
      </c>
      <c r="BO924" t="s">
        <v>5589</v>
      </c>
      <c r="BP924" t="s">
        <v>58</v>
      </c>
      <c r="BQ924" t="s">
        <v>59</v>
      </c>
      <c r="BR924" t="s">
        <v>5582</v>
      </c>
      <c r="BS924" t="s">
        <v>12458</v>
      </c>
      <c r="BT924" t="s">
        <v>13042</v>
      </c>
      <c r="BU924" t="s">
        <v>12776</v>
      </c>
      <c r="BV924" t="s">
        <v>12702</v>
      </c>
      <c r="BW924" t="s">
        <v>12521</v>
      </c>
      <c r="BX924" t="s">
        <v>13097</v>
      </c>
      <c r="BY924" t="s">
        <v>12523</v>
      </c>
      <c r="BZ924" t="s">
        <v>12463</v>
      </c>
      <c r="CA924" t="s">
        <v>14021</v>
      </c>
      <c r="CB924" t="s">
        <v>12459</v>
      </c>
      <c r="CC924" t="s">
        <v>12504</v>
      </c>
      <c r="CD924" t="s">
        <v>12475</v>
      </c>
      <c r="CE924" t="s">
        <v>12554</v>
      </c>
      <c r="CF924" t="s">
        <v>14022</v>
      </c>
    </row>
    <row r="925" spans="1:90" hidden="1" x14ac:dyDescent="0.25">
      <c r="A925">
        <v>924</v>
      </c>
      <c r="B925" t="s">
        <v>7429</v>
      </c>
      <c r="C925" t="s">
        <v>7430</v>
      </c>
      <c r="D925">
        <v>12</v>
      </c>
      <c r="E925">
        <v>11</v>
      </c>
      <c r="F925" t="s">
        <v>45</v>
      </c>
      <c r="G925">
        <v>100</v>
      </c>
      <c r="H925" s="3">
        <f t="shared" si="336"/>
        <v>1200</v>
      </c>
      <c r="I925" s="3">
        <f t="shared" si="337"/>
        <v>1100</v>
      </c>
      <c r="J925">
        <v>0</v>
      </c>
      <c r="K925" s="3" t="str">
        <f t="shared" si="339"/>
        <v>No</v>
      </c>
      <c r="L925" s="3" t="str">
        <f t="shared" si="340"/>
        <v>with rating</v>
      </c>
      <c r="M925" s="3">
        <f t="shared" si="341"/>
        <v>1</v>
      </c>
      <c r="N925" s="3" t="str">
        <f t="shared" si="342"/>
        <v>Above average</v>
      </c>
      <c r="O925" s="3">
        <f t="shared" si="343"/>
        <v>0</v>
      </c>
      <c r="P925" s="3">
        <f t="shared" si="344"/>
        <v>0</v>
      </c>
      <c r="Q925" s="3">
        <f t="shared" si="345"/>
        <v>0</v>
      </c>
      <c r="R925" s="3">
        <f t="shared" si="346"/>
        <v>0</v>
      </c>
      <c r="S925" s="3">
        <f t="shared" si="347"/>
        <v>1</v>
      </c>
      <c r="T925" s="3">
        <f t="shared" si="348"/>
        <v>0</v>
      </c>
      <c r="U925" s="3" t="str">
        <f t="shared" si="349"/>
        <v>Very good</v>
      </c>
      <c r="V925">
        <v>3.97</v>
      </c>
      <c r="W925">
        <v>37</v>
      </c>
      <c r="X925">
        <v>23</v>
      </c>
      <c r="Y925" s="8">
        <f t="shared" si="350"/>
        <v>0.6216216216216216</v>
      </c>
      <c r="Z925">
        <v>4</v>
      </c>
      <c r="AA925">
        <v>1</v>
      </c>
      <c r="AB925">
        <v>4</v>
      </c>
      <c r="AC925">
        <v>5</v>
      </c>
      <c r="AD925" s="9">
        <f t="shared" si="351"/>
        <v>0.13513513513513514</v>
      </c>
      <c r="AE925">
        <v>0</v>
      </c>
      <c r="AF925">
        <v>0</v>
      </c>
      <c r="AG925" s="3" t="str">
        <f t="shared" si="352"/>
        <v>No</v>
      </c>
      <c r="AH925">
        <v>0</v>
      </c>
      <c r="AI925" s="3" t="str">
        <f t="shared" si="353"/>
        <v>No</v>
      </c>
      <c r="AJ925">
        <v>0</v>
      </c>
      <c r="AK925" s="3" t="str">
        <f t="shared" si="354"/>
        <v>No</v>
      </c>
      <c r="AL925" t="s">
        <v>7431</v>
      </c>
      <c r="AM925" t="s">
        <v>47</v>
      </c>
      <c r="AN925" t="s">
        <v>96</v>
      </c>
      <c r="AO925">
        <v>50</v>
      </c>
      <c r="AP925" s="6" t="s">
        <v>12443</v>
      </c>
      <c r="AQ925">
        <v>3</v>
      </c>
      <c r="AR925">
        <v>0</v>
      </c>
      <c r="AS925" s="3" t="str">
        <f t="shared" si="355"/>
        <v>No</v>
      </c>
      <c r="AT925">
        <v>42</v>
      </c>
      <c r="AU925">
        <v>50</v>
      </c>
      <c r="AV925" t="str">
        <f t="shared" si="356"/>
        <v>No</v>
      </c>
      <c r="AY925" t="s">
        <v>51</v>
      </c>
      <c r="AZ925" s="6" t="s">
        <v>1722</v>
      </c>
      <c r="BA925" t="s">
        <v>1723</v>
      </c>
      <c r="BB925" t="s">
        <v>7432</v>
      </c>
      <c r="BC925" s="3" t="str">
        <f t="shared" si="357"/>
        <v>with rating</v>
      </c>
      <c r="BD925">
        <v>1452</v>
      </c>
      <c r="BE925" s="3">
        <v>79</v>
      </c>
      <c r="BF925" s="8">
        <f t="shared" si="358"/>
        <v>0.79</v>
      </c>
      <c r="BG925" s="5">
        <f t="shared" si="338"/>
        <v>1147.08</v>
      </c>
      <c r="BH925">
        <v>3.7355371900826402</v>
      </c>
      <c r="BI925" t="s">
        <v>1725</v>
      </c>
      <c r="BJ925">
        <v>0</v>
      </c>
      <c r="BK925" s="3" t="str">
        <f t="shared" si="359"/>
        <v>No</v>
      </c>
      <c r="BM925" t="s">
        <v>7433</v>
      </c>
      <c r="BN925" t="s">
        <v>7434</v>
      </c>
      <c r="BO925" t="s">
        <v>7435</v>
      </c>
      <c r="BP925" t="s">
        <v>58</v>
      </c>
      <c r="BQ925" t="s">
        <v>59</v>
      </c>
      <c r="BR925" t="s">
        <v>7431</v>
      </c>
      <c r="BS925" t="s">
        <v>12463</v>
      </c>
      <c r="BT925" t="s">
        <v>12458</v>
      </c>
      <c r="BU925" t="s">
        <v>12469</v>
      </c>
      <c r="BV925" t="s">
        <v>12512</v>
      </c>
      <c r="BW925" t="s">
        <v>12730</v>
      </c>
      <c r="BX925" t="s">
        <v>13342</v>
      </c>
      <c r="BY925" t="s">
        <v>12955</v>
      </c>
      <c r="BZ925" t="s">
        <v>12570</v>
      </c>
      <c r="CA925" t="s">
        <v>12731</v>
      </c>
      <c r="CB925" t="s">
        <v>12501</v>
      </c>
      <c r="CC925" t="s">
        <v>12725</v>
      </c>
      <c r="CD925" t="s">
        <v>12696</v>
      </c>
      <c r="CE925" t="s">
        <v>12733</v>
      </c>
      <c r="CF925" t="s">
        <v>14340</v>
      </c>
      <c r="CG925" t="s">
        <v>12734</v>
      </c>
      <c r="CH925" t="s">
        <v>12735</v>
      </c>
      <c r="CI925" t="s">
        <v>12736</v>
      </c>
      <c r="CJ925" t="s">
        <v>12466</v>
      </c>
    </row>
    <row r="926" spans="1:90" hidden="1" x14ac:dyDescent="0.25">
      <c r="A926">
        <v>925</v>
      </c>
      <c r="B926" t="s">
        <v>1330</v>
      </c>
      <c r="C926" t="s">
        <v>1331</v>
      </c>
      <c r="D926">
        <v>5.66</v>
      </c>
      <c r="E926">
        <v>6</v>
      </c>
      <c r="F926" t="s">
        <v>45</v>
      </c>
      <c r="G926">
        <v>100</v>
      </c>
      <c r="H926" s="3">
        <f t="shared" si="336"/>
        <v>566</v>
      </c>
      <c r="I926" s="3">
        <f t="shared" si="337"/>
        <v>600</v>
      </c>
      <c r="J926">
        <v>0</v>
      </c>
      <c r="K926" s="3" t="str">
        <f t="shared" si="339"/>
        <v>No</v>
      </c>
      <c r="L926" s="3" t="str">
        <f t="shared" si="340"/>
        <v>with rating</v>
      </c>
      <c r="M926" s="3">
        <f t="shared" si="341"/>
        <v>1</v>
      </c>
      <c r="N926" s="3" t="str">
        <f t="shared" si="342"/>
        <v>Below average</v>
      </c>
      <c r="O926" s="3">
        <f t="shared" si="343"/>
        <v>0</v>
      </c>
      <c r="P926" s="3">
        <f t="shared" si="344"/>
        <v>0</v>
      </c>
      <c r="Q926" s="3">
        <f t="shared" si="345"/>
        <v>0</v>
      </c>
      <c r="R926" s="3">
        <f t="shared" si="346"/>
        <v>1</v>
      </c>
      <c r="S926" s="3">
        <f t="shared" si="347"/>
        <v>0</v>
      </c>
      <c r="T926" s="3">
        <f t="shared" si="348"/>
        <v>0</v>
      </c>
      <c r="U926" s="3" t="str">
        <f t="shared" si="349"/>
        <v>Good</v>
      </c>
      <c r="V926">
        <v>3.08</v>
      </c>
      <c r="W926">
        <v>13</v>
      </c>
      <c r="X926">
        <v>3</v>
      </c>
      <c r="Y926" s="8">
        <f t="shared" si="350"/>
        <v>0.23076923076923078</v>
      </c>
      <c r="Z926">
        <v>3</v>
      </c>
      <c r="AA926">
        <v>3</v>
      </c>
      <c r="AB926">
        <v>0</v>
      </c>
      <c r="AC926">
        <v>4</v>
      </c>
      <c r="AD926" s="9">
        <f t="shared" si="351"/>
        <v>0.30769230769230771</v>
      </c>
      <c r="AE926">
        <v>0</v>
      </c>
      <c r="AF926">
        <v>0</v>
      </c>
      <c r="AG926" s="3" t="str">
        <f t="shared" si="352"/>
        <v>No</v>
      </c>
      <c r="AH926">
        <v>0</v>
      </c>
      <c r="AI926" s="3" t="str">
        <f t="shared" si="353"/>
        <v>No</v>
      </c>
      <c r="AJ926">
        <v>0</v>
      </c>
      <c r="AK926" s="3" t="str">
        <f t="shared" si="354"/>
        <v>No</v>
      </c>
      <c r="AL926" t="s">
        <v>1332</v>
      </c>
      <c r="AM926" t="s">
        <v>85</v>
      </c>
      <c r="AN926" t="s">
        <v>96</v>
      </c>
      <c r="AO926">
        <v>50</v>
      </c>
      <c r="AP926" s="6" t="s">
        <v>12443</v>
      </c>
      <c r="AQ926">
        <v>2</v>
      </c>
      <c r="AR926">
        <v>0</v>
      </c>
      <c r="AS926" s="3" t="str">
        <f t="shared" si="355"/>
        <v>No</v>
      </c>
      <c r="AT926">
        <v>35</v>
      </c>
      <c r="AU926">
        <v>50</v>
      </c>
      <c r="AV926" t="str">
        <f t="shared" si="356"/>
        <v>Yes</v>
      </c>
      <c r="AW926">
        <v>1</v>
      </c>
      <c r="AX926" t="s">
        <v>12445</v>
      </c>
      <c r="AY926" t="s">
        <v>51</v>
      </c>
      <c r="AZ926" s="6" t="s">
        <v>1334</v>
      </c>
      <c r="BA926" t="s">
        <v>1334</v>
      </c>
      <c r="BB926" t="s">
        <v>1335</v>
      </c>
      <c r="BC926" s="3" t="str">
        <f t="shared" si="357"/>
        <v>with rating</v>
      </c>
      <c r="BD926">
        <v>2782</v>
      </c>
      <c r="BE926" s="3">
        <v>86</v>
      </c>
      <c r="BF926" s="8">
        <f t="shared" si="358"/>
        <v>0.86</v>
      </c>
      <c r="BG926" s="5">
        <f t="shared" si="338"/>
        <v>2392.52</v>
      </c>
      <c r="BH926">
        <v>4.0690150970524801</v>
      </c>
      <c r="BI926" t="s">
        <v>1336</v>
      </c>
      <c r="BJ926">
        <v>0</v>
      </c>
      <c r="BK926" s="3" t="str">
        <f t="shared" si="359"/>
        <v>No</v>
      </c>
      <c r="BM926" t="s">
        <v>1337</v>
      </c>
      <c r="BN926" t="s">
        <v>1338</v>
      </c>
      <c r="BO926" t="s">
        <v>1339</v>
      </c>
      <c r="BP926" t="s">
        <v>58</v>
      </c>
      <c r="BQ926" t="s">
        <v>59</v>
      </c>
      <c r="BR926" t="s">
        <v>1332</v>
      </c>
      <c r="BS926" t="s">
        <v>12987</v>
      </c>
      <c r="BT926" t="s">
        <v>12988</v>
      </c>
      <c r="BU926" t="s">
        <v>12459</v>
      </c>
      <c r="BV926" t="s">
        <v>12989</v>
      </c>
      <c r="BW926" t="s">
        <v>12990</v>
      </c>
      <c r="BX926" t="s">
        <v>12991</v>
      </c>
      <c r="BY926" t="s">
        <v>12458</v>
      </c>
      <c r="BZ926" t="s">
        <v>12704</v>
      </c>
      <c r="CA926" t="s">
        <v>12992</v>
      </c>
      <c r="CB926" t="s">
        <v>12993</v>
      </c>
      <c r="CC926" t="s">
        <v>12573</v>
      </c>
      <c r="CD926" t="s">
        <v>12994</v>
      </c>
      <c r="CE926" t="s">
        <v>12995</v>
      </c>
    </row>
    <row r="927" spans="1:90" hidden="1" x14ac:dyDescent="0.25">
      <c r="A927">
        <v>926</v>
      </c>
      <c r="B927" t="s">
        <v>5496</v>
      </c>
      <c r="C927" t="s">
        <v>5497</v>
      </c>
      <c r="D927">
        <v>16</v>
      </c>
      <c r="E927">
        <v>14</v>
      </c>
      <c r="F927" t="s">
        <v>45</v>
      </c>
      <c r="G927">
        <v>100</v>
      </c>
      <c r="H927" s="3">
        <f t="shared" si="336"/>
        <v>1600</v>
      </c>
      <c r="I927" s="3">
        <f t="shared" si="337"/>
        <v>1400</v>
      </c>
      <c r="J927">
        <v>0</v>
      </c>
      <c r="K927" s="3" t="str">
        <f t="shared" si="339"/>
        <v>No</v>
      </c>
      <c r="L927" s="3" t="str">
        <f t="shared" si="340"/>
        <v>with rating</v>
      </c>
      <c r="M927" s="3">
        <f t="shared" si="341"/>
        <v>1</v>
      </c>
      <c r="N927" s="3" t="str">
        <f t="shared" si="342"/>
        <v>Above average</v>
      </c>
      <c r="O927" s="3">
        <f t="shared" si="343"/>
        <v>0</v>
      </c>
      <c r="P927" s="3">
        <f t="shared" si="344"/>
        <v>0</v>
      </c>
      <c r="Q927" s="3">
        <f t="shared" si="345"/>
        <v>0</v>
      </c>
      <c r="R927" s="3">
        <f t="shared" si="346"/>
        <v>0</v>
      </c>
      <c r="S927" s="3">
        <f t="shared" si="347"/>
        <v>1</v>
      </c>
      <c r="T927" s="3">
        <f t="shared" si="348"/>
        <v>0</v>
      </c>
      <c r="U927" s="3" t="str">
        <f t="shared" si="349"/>
        <v>Very good</v>
      </c>
      <c r="V927">
        <v>4</v>
      </c>
      <c r="W927">
        <v>11</v>
      </c>
      <c r="X927">
        <v>5</v>
      </c>
      <c r="Y927" s="8">
        <f t="shared" si="350"/>
        <v>0.45454545454545453</v>
      </c>
      <c r="Z927">
        <v>3</v>
      </c>
      <c r="AA927">
        <v>2</v>
      </c>
      <c r="AB927">
        <v>0</v>
      </c>
      <c r="AC927">
        <v>1</v>
      </c>
      <c r="AD927" s="9">
        <f t="shared" si="351"/>
        <v>9.0909090909090912E-2</v>
      </c>
      <c r="AE927">
        <v>0</v>
      </c>
      <c r="AF927">
        <v>0</v>
      </c>
      <c r="AG927" s="3" t="str">
        <f t="shared" si="352"/>
        <v>No</v>
      </c>
      <c r="AH927">
        <v>0</v>
      </c>
      <c r="AI927" s="3" t="str">
        <f t="shared" si="353"/>
        <v>No</v>
      </c>
      <c r="AJ927">
        <v>0</v>
      </c>
      <c r="AK927" s="3" t="str">
        <f t="shared" si="354"/>
        <v>No</v>
      </c>
      <c r="AL927" t="s">
        <v>5498</v>
      </c>
      <c r="AM927" t="s">
        <v>85</v>
      </c>
      <c r="AN927" t="s">
        <v>11530</v>
      </c>
      <c r="AO927">
        <v>50</v>
      </c>
      <c r="AP927" s="6" t="s">
        <v>12443</v>
      </c>
      <c r="AQ927">
        <v>5</v>
      </c>
      <c r="AR927">
        <v>0</v>
      </c>
      <c r="AS927" s="3" t="str">
        <f t="shared" si="355"/>
        <v>No</v>
      </c>
      <c r="AT927">
        <v>26</v>
      </c>
      <c r="AU927">
        <v>50</v>
      </c>
      <c r="AV927" t="str">
        <f t="shared" si="356"/>
        <v>No</v>
      </c>
      <c r="AY927" t="s">
        <v>51</v>
      </c>
      <c r="AZ927" s="6" t="s">
        <v>5500</v>
      </c>
      <c r="BA927" t="s">
        <v>5501</v>
      </c>
      <c r="BB927" t="s">
        <v>5502</v>
      </c>
      <c r="BC927" s="3" t="str">
        <f t="shared" si="357"/>
        <v>with rating</v>
      </c>
      <c r="BD927">
        <v>3588</v>
      </c>
      <c r="BE927" s="3">
        <v>89</v>
      </c>
      <c r="BF927" s="8">
        <f t="shared" si="358"/>
        <v>0.89</v>
      </c>
      <c r="BG927" s="5">
        <f t="shared" si="338"/>
        <v>3193.32</v>
      </c>
      <c r="BH927">
        <v>4.1482720178372299</v>
      </c>
      <c r="BI927" t="s">
        <v>5503</v>
      </c>
      <c r="BJ927">
        <v>0</v>
      </c>
      <c r="BK927" s="3" t="str">
        <f t="shared" si="359"/>
        <v>No</v>
      </c>
      <c r="BM927" t="s">
        <v>5504</v>
      </c>
      <c r="BN927" t="s">
        <v>5505</v>
      </c>
      <c r="BO927" s="1" t="s">
        <v>5506</v>
      </c>
      <c r="BP927" t="s">
        <v>58</v>
      </c>
      <c r="BQ927" t="s">
        <v>59</v>
      </c>
      <c r="BR927" t="s">
        <v>5498</v>
      </c>
      <c r="BS927" t="s">
        <v>12458</v>
      </c>
      <c r="BT927" t="s">
        <v>12861</v>
      </c>
      <c r="BU927" t="s">
        <v>12557</v>
      </c>
      <c r="BV927" t="s">
        <v>12596</v>
      </c>
      <c r="BW927" t="s">
        <v>12486</v>
      </c>
      <c r="BX927" t="s">
        <v>12477</v>
      </c>
      <c r="BY927" t="s">
        <v>12740</v>
      </c>
      <c r="BZ927" t="s">
        <v>12560</v>
      </c>
      <c r="CA927" t="s">
        <v>12463</v>
      </c>
      <c r="CB927" t="s">
        <v>12555</v>
      </c>
      <c r="CC927" t="s">
        <v>12911</v>
      </c>
      <c r="CD927" t="s">
        <v>12559</v>
      </c>
      <c r="CE927" t="s">
        <v>12565</v>
      </c>
      <c r="CF927" t="s">
        <v>12475</v>
      </c>
      <c r="CG927" t="s">
        <v>12508</v>
      </c>
      <c r="CH927" t="s">
        <v>12599</v>
      </c>
    </row>
    <row r="928" spans="1:90" hidden="1" x14ac:dyDescent="0.25">
      <c r="A928">
        <v>927</v>
      </c>
      <c r="B928" t="s">
        <v>7436</v>
      </c>
      <c r="C928" t="s">
        <v>7436</v>
      </c>
      <c r="D928">
        <v>3.67</v>
      </c>
      <c r="E928">
        <v>13</v>
      </c>
      <c r="F928" t="s">
        <v>45</v>
      </c>
      <c r="G928">
        <v>1000</v>
      </c>
      <c r="H928" s="3">
        <f t="shared" si="336"/>
        <v>3670</v>
      </c>
      <c r="I928" s="3">
        <f t="shared" si="337"/>
        <v>13000</v>
      </c>
      <c r="J928">
        <v>0</v>
      </c>
      <c r="K928" s="3" t="str">
        <f t="shared" si="339"/>
        <v>No</v>
      </c>
      <c r="L928" s="3" t="str">
        <f t="shared" si="340"/>
        <v>with rating</v>
      </c>
      <c r="M928" s="3">
        <f t="shared" si="341"/>
        <v>1</v>
      </c>
      <c r="N928" s="3" t="str">
        <f t="shared" si="342"/>
        <v>Above average</v>
      </c>
      <c r="O928" s="3">
        <f t="shared" si="343"/>
        <v>0</v>
      </c>
      <c r="P928" s="3">
        <f t="shared" si="344"/>
        <v>0</v>
      </c>
      <c r="Q928" s="3">
        <f t="shared" si="345"/>
        <v>0</v>
      </c>
      <c r="R928" s="3">
        <f t="shared" si="346"/>
        <v>0</v>
      </c>
      <c r="S928" s="3">
        <f t="shared" si="347"/>
        <v>1</v>
      </c>
      <c r="T928" s="3">
        <f t="shared" si="348"/>
        <v>0</v>
      </c>
      <c r="U928" s="3" t="str">
        <f t="shared" si="349"/>
        <v>Very good</v>
      </c>
      <c r="V928">
        <v>4.09</v>
      </c>
      <c r="W928">
        <v>197</v>
      </c>
      <c r="X928">
        <v>97</v>
      </c>
      <c r="Y928" s="8">
        <f t="shared" si="350"/>
        <v>0.49238578680203043</v>
      </c>
      <c r="Z928">
        <v>48</v>
      </c>
      <c r="AA928">
        <v>33</v>
      </c>
      <c r="AB928">
        <v>10</v>
      </c>
      <c r="AC928">
        <v>9</v>
      </c>
      <c r="AD928" s="9">
        <f t="shared" si="351"/>
        <v>4.5685279187817257E-2</v>
      </c>
      <c r="AE928">
        <v>0</v>
      </c>
      <c r="AF928">
        <v>0</v>
      </c>
      <c r="AG928" s="3" t="str">
        <f t="shared" si="352"/>
        <v>No</v>
      </c>
      <c r="AH928">
        <v>0</v>
      </c>
      <c r="AI928" s="3" t="str">
        <f t="shared" si="353"/>
        <v>No</v>
      </c>
      <c r="AJ928">
        <v>0</v>
      </c>
      <c r="AK928" s="3" t="str">
        <f t="shared" si="354"/>
        <v>No</v>
      </c>
      <c r="AL928" t="s">
        <v>7437</v>
      </c>
      <c r="AM928" t="s">
        <v>85</v>
      </c>
      <c r="AN928" t="s">
        <v>96</v>
      </c>
      <c r="AO928">
        <v>50</v>
      </c>
      <c r="AP928" s="6" t="s">
        <v>12443</v>
      </c>
      <c r="AQ928">
        <v>1</v>
      </c>
      <c r="AR928">
        <v>0</v>
      </c>
      <c r="AS928" s="3" t="str">
        <f t="shared" si="355"/>
        <v>No</v>
      </c>
      <c r="AT928">
        <v>43</v>
      </c>
      <c r="AU928">
        <v>50</v>
      </c>
      <c r="AV928" t="str">
        <f t="shared" si="356"/>
        <v>No</v>
      </c>
      <c r="AY928" t="s">
        <v>51</v>
      </c>
      <c r="AZ928" s="6" t="s">
        <v>4622</v>
      </c>
      <c r="BA928" t="s">
        <v>4623</v>
      </c>
      <c r="BB928" t="s">
        <v>4624</v>
      </c>
      <c r="BC928" s="3" t="str">
        <f t="shared" si="357"/>
        <v>with rating</v>
      </c>
      <c r="BD928">
        <v>11505</v>
      </c>
      <c r="BE928" s="3">
        <v>88</v>
      </c>
      <c r="BF928" s="8">
        <f t="shared" si="358"/>
        <v>0.88</v>
      </c>
      <c r="BG928" s="5">
        <f t="shared" si="338"/>
        <v>10124.4</v>
      </c>
      <c r="BH928">
        <v>4.1367231638417996</v>
      </c>
      <c r="BI928" t="s">
        <v>4625</v>
      </c>
      <c r="BJ928">
        <v>0</v>
      </c>
      <c r="BK928" s="3" t="str">
        <f t="shared" si="359"/>
        <v>No</v>
      </c>
      <c r="BM928" t="s">
        <v>7438</v>
      </c>
      <c r="BN928" t="s">
        <v>7439</v>
      </c>
      <c r="BO928" t="s">
        <v>7440</v>
      </c>
      <c r="BP928" t="s">
        <v>58</v>
      </c>
      <c r="BQ928" t="s">
        <v>59</v>
      </c>
      <c r="BR928" t="s">
        <v>7437</v>
      </c>
      <c r="BS928" t="s">
        <v>12492</v>
      </c>
      <c r="BT928" t="s">
        <v>12459</v>
      </c>
      <c r="BU928" t="s">
        <v>12582</v>
      </c>
      <c r="BV928" t="s">
        <v>12718</v>
      </c>
      <c r="BW928" t="s">
        <v>12533</v>
      </c>
      <c r="BX928" t="s">
        <v>12458</v>
      </c>
      <c r="BY928" t="s">
        <v>13139</v>
      </c>
      <c r="BZ928" t="s">
        <v>12532</v>
      </c>
      <c r="CA928" t="s">
        <v>14341</v>
      </c>
      <c r="CB928" t="s">
        <v>12466</v>
      </c>
      <c r="CC928" t="s">
        <v>12746</v>
      </c>
      <c r="CD928" t="s">
        <v>12463</v>
      </c>
      <c r="CE928" t="s">
        <v>12633</v>
      </c>
      <c r="CF928" t="s">
        <v>12924</v>
      </c>
      <c r="CG928" t="s">
        <v>12664</v>
      </c>
      <c r="CH928" t="s">
        <v>12477</v>
      </c>
      <c r="CI928" t="s">
        <v>12540</v>
      </c>
      <c r="CJ928" t="s">
        <v>12609</v>
      </c>
      <c r="CK928" t="s">
        <v>12473</v>
      </c>
      <c r="CL928" t="s">
        <v>12475</v>
      </c>
    </row>
    <row r="929" spans="1:97" hidden="1" x14ac:dyDescent="0.25">
      <c r="A929">
        <v>928</v>
      </c>
      <c r="B929" t="s">
        <v>7441</v>
      </c>
      <c r="C929" t="s">
        <v>12063</v>
      </c>
      <c r="D929">
        <v>12</v>
      </c>
      <c r="E929">
        <v>11</v>
      </c>
      <c r="F929" t="s">
        <v>45</v>
      </c>
      <c r="G929">
        <v>100</v>
      </c>
      <c r="H929" s="3">
        <f t="shared" si="336"/>
        <v>1200</v>
      </c>
      <c r="I929" s="3">
        <f t="shared" si="337"/>
        <v>1100</v>
      </c>
      <c r="J929">
        <v>0</v>
      </c>
      <c r="K929" s="3" t="str">
        <f t="shared" si="339"/>
        <v>No</v>
      </c>
      <c r="L929" s="3" t="str">
        <f t="shared" si="340"/>
        <v>with rating</v>
      </c>
      <c r="M929" s="3">
        <f t="shared" si="341"/>
        <v>1</v>
      </c>
      <c r="N929" s="3" t="str">
        <f t="shared" si="342"/>
        <v>Below average</v>
      </c>
      <c r="O929" s="3">
        <f t="shared" si="343"/>
        <v>0</v>
      </c>
      <c r="P929" s="3">
        <f t="shared" si="344"/>
        <v>0</v>
      </c>
      <c r="Q929" s="3">
        <f t="shared" si="345"/>
        <v>0</v>
      </c>
      <c r="R929" s="3">
        <f t="shared" si="346"/>
        <v>0</v>
      </c>
      <c r="S929" s="3">
        <f t="shared" si="347"/>
        <v>1</v>
      </c>
      <c r="T929" s="3">
        <f t="shared" si="348"/>
        <v>0</v>
      </c>
      <c r="U929" s="3" t="str">
        <f t="shared" si="349"/>
        <v>Very good</v>
      </c>
      <c r="V929">
        <v>3.73</v>
      </c>
      <c r="W929">
        <v>104</v>
      </c>
      <c r="X929">
        <v>40</v>
      </c>
      <c r="Y929" s="8">
        <f t="shared" si="350"/>
        <v>0.38461538461538464</v>
      </c>
      <c r="Z929">
        <v>24</v>
      </c>
      <c r="AA929">
        <v>24</v>
      </c>
      <c r="AB929">
        <v>4</v>
      </c>
      <c r="AC929">
        <v>12</v>
      </c>
      <c r="AD929" s="9">
        <f t="shared" si="351"/>
        <v>0.11538461538461539</v>
      </c>
      <c r="AE929">
        <v>0</v>
      </c>
      <c r="AF929">
        <v>0</v>
      </c>
      <c r="AG929" s="3" t="str">
        <f t="shared" si="352"/>
        <v>No</v>
      </c>
      <c r="AH929">
        <v>0</v>
      </c>
      <c r="AI929" s="3" t="str">
        <f t="shared" si="353"/>
        <v>No</v>
      </c>
      <c r="AJ929">
        <v>0</v>
      </c>
      <c r="AK929" s="3" t="str">
        <f t="shared" si="354"/>
        <v>No</v>
      </c>
      <c r="AL929" t="s">
        <v>12064</v>
      </c>
      <c r="AM929" t="s">
        <v>95</v>
      </c>
      <c r="AN929" t="s">
        <v>96</v>
      </c>
      <c r="AO929">
        <v>50</v>
      </c>
      <c r="AP929" s="6" t="s">
        <v>12443</v>
      </c>
      <c r="AQ929">
        <v>3</v>
      </c>
      <c r="AR929">
        <v>0</v>
      </c>
      <c r="AS929" s="3" t="str">
        <f t="shared" si="355"/>
        <v>No</v>
      </c>
      <c r="AT929">
        <v>42</v>
      </c>
      <c r="AU929">
        <v>50</v>
      </c>
      <c r="AV929" t="str">
        <f t="shared" si="356"/>
        <v>No</v>
      </c>
      <c r="AY929" t="s">
        <v>51</v>
      </c>
      <c r="AZ929" s="6" t="s">
        <v>7444</v>
      </c>
      <c r="BA929" t="s">
        <v>7444</v>
      </c>
      <c r="BB929" t="s">
        <v>7445</v>
      </c>
      <c r="BC929" s="3" t="str">
        <f t="shared" si="357"/>
        <v>with rating</v>
      </c>
      <c r="BD929">
        <v>17002</v>
      </c>
      <c r="BE929" s="3">
        <v>85</v>
      </c>
      <c r="BF929" s="8">
        <f t="shared" si="358"/>
        <v>0.85</v>
      </c>
      <c r="BG929" s="5">
        <f t="shared" si="338"/>
        <v>14451.7</v>
      </c>
      <c r="BH929">
        <v>4.0278202564404104</v>
      </c>
      <c r="BI929" t="s">
        <v>7446</v>
      </c>
      <c r="BJ929">
        <v>0</v>
      </c>
      <c r="BK929" s="3" t="str">
        <f t="shared" si="359"/>
        <v>No</v>
      </c>
      <c r="BM929" t="s">
        <v>7447</v>
      </c>
      <c r="BN929" t="s">
        <v>7448</v>
      </c>
      <c r="BO929" t="s">
        <v>7449</v>
      </c>
      <c r="BP929" t="s">
        <v>58</v>
      </c>
      <c r="BQ929" t="s">
        <v>59</v>
      </c>
      <c r="BR929" t="s">
        <v>12064</v>
      </c>
      <c r="BS929" t="s">
        <v>12586</v>
      </c>
      <c r="BT929" t="s">
        <v>12519</v>
      </c>
      <c r="BU929" t="s">
        <v>12849</v>
      </c>
      <c r="BV929" t="s">
        <v>12847</v>
      </c>
      <c r="BW929" t="s">
        <v>12610</v>
      </c>
      <c r="BX929" t="s">
        <v>12559</v>
      </c>
      <c r="BY929" t="s">
        <v>12463</v>
      </c>
      <c r="BZ929" t="s">
        <v>12459</v>
      </c>
      <c r="CA929" t="s">
        <v>12458</v>
      </c>
      <c r="CB929" t="s">
        <v>14342</v>
      </c>
      <c r="CC929" t="s">
        <v>12594</v>
      </c>
      <c r="CD929" t="s">
        <v>12493</v>
      </c>
      <c r="CE929" t="s">
        <v>14343</v>
      </c>
      <c r="CF929" t="s">
        <v>12466</v>
      </c>
      <c r="CG929" t="s">
        <v>12581</v>
      </c>
      <c r="CH929" t="s">
        <v>12475</v>
      </c>
      <c r="CI929" t="s">
        <v>12557</v>
      </c>
      <c r="CJ929" t="s">
        <v>12502</v>
      </c>
      <c r="CK929" t="s">
        <v>12613</v>
      </c>
      <c r="CL929" t="s">
        <v>12477</v>
      </c>
      <c r="CM929" t="s">
        <v>12508</v>
      </c>
      <c r="CN929" t="s">
        <v>12614</v>
      </c>
    </row>
    <row r="930" spans="1:97" hidden="1" x14ac:dyDescent="0.25">
      <c r="A930">
        <v>929</v>
      </c>
      <c r="B930" t="s">
        <v>7413</v>
      </c>
      <c r="C930" t="s">
        <v>7414</v>
      </c>
      <c r="D930">
        <v>2.71</v>
      </c>
      <c r="E930">
        <v>6</v>
      </c>
      <c r="F930" t="s">
        <v>45</v>
      </c>
      <c r="G930">
        <v>100</v>
      </c>
      <c r="H930" s="3">
        <f t="shared" si="336"/>
        <v>271</v>
      </c>
      <c r="I930" s="3">
        <f t="shared" si="337"/>
        <v>600</v>
      </c>
      <c r="J930">
        <v>1</v>
      </c>
      <c r="K930" s="3" t="str">
        <f t="shared" si="339"/>
        <v>Yes</v>
      </c>
      <c r="L930" s="3" t="str">
        <f t="shared" si="340"/>
        <v>with rating</v>
      </c>
      <c r="M930" s="3">
        <f t="shared" si="341"/>
        <v>1</v>
      </c>
      <c r="N930" s="3" t="str">
        <f t="shared" si="342"/>
        <v>Below average</v>
      </c>
      <c r="O930" s="3">
        <f t="shared" si="343"/>
        <v>0</v>
      </c>
      <c r="P930" s="3">
        <f t="shared" si="344"/>
        <v>0</v>
      </c>
      <c r="Q930" s="3">
        <f t="shared" si="345"/>
        <v>0</v>
      </c>
      <c r="R930" s="3">
        <f t="shared" si="346"/>
        <v>1</v>
      </c>
      <c r="S930" s="3">
        <f t="shared" si="347"/>
        <v>0</v>
      </c>
      <c r="T930" s="3">
        <f t="shared" si="348"/>
        <v>0</v>
      </c>
      <c r="U930" s="3" t="str">
        <f t="shared" si="349"/>
        <v>Good</v>
      </c>
      <c r="V930">
        <v>3.4</v>
      </c>
      <c r="W930">
        <v>20</v>
      </c>
      <c r="X930">
        <v>6</v>
      </c>
      <c r="Y930" s="8">
        <f t="shared" si="350"/>
        <v>0.3</v>
      </c>
      <c r="Z930">
        <v>5</v>
      </c>
      <c r="AA930">
        <v>4</v>
      </c>
      <c r="AB930">
        <v>1</v>
      </c>
      <c r="AC930">
        <v>4</v>
      </c>
      <c r="AD930" s="9">
        <f t="shared" si="351"/>
        <v>0.2</v>
      </c>
      <c r="AE930">
        <v>0</v>
      </c>
      <c r="AF930">
        <v>0</v>
      </c>
      <c r="AG930" s="3" t="str">
        <f t="shared" si="352"/>
        <v>No</v>
      </c>
      <c r="AH930">
        <v>0</v>
      </c>
      <c r="AI930" s="3" t="str">
        <f t="shared" si="353"/>
        <v>No</v>
      </c>
      <c r="AJ930">
        <v>0</v>
      </c>
      <c r="AK930" s="3" t="str">
        <f t="shared" si="354"/>
        <v>No</v>
      </c>
      <c r="AL930" t="s">
        <v>7415</v>
      </c>
      <c r="AM930" t="s">
        <v>340</v>
      </c>
      <c r="AN930" t="s">
        <v>64</v>
      </c>
      <c r="AO930">
        <v>2</v>
      </c>
      <c r="AP930" s="6" t="s">
        <v>12443</v>
      </c>
      <c r="AQ930">
        <v>1</v>
      </c>
      <c r="AR930">
        <v>0</v>
      </c>
      <c r="AS930" s="3" t="str">
        <f t="shared" si="355"/>
        <v>No</v>
      </c>
      <c r="AT930">
        <v>31</v>
      </c>
      <c r="AU930">
        <v>50</v>
      </c>
      <c r="AV930" t="str">
        <f t="shared" si="356"/>
        <v>No</v>
      </c>
      <c r="AY930" t="s">
        <v>51</v>
      </c>
      <c r="AZ930" s="6" t="s">
        <v>6201</v>
      </c>
      <c r="BA930" t="s">
        <v>6201</v>
      </c>
      <c r="BB930" t="s">
        <v>6202</v>
      </c>
      <c r="BC930" s="3" t="str">
        <f t="shared" si="357"/>
        <v>with rating</v>
      </c>
      <c r="BD930">
        <v>3762</v>
      </c>
      <c r="BE930" s="3">
        <v>80</v>
      </c>
      <c r="BF930" s="8">
        <f t="shared" si="358"/>
        <v>0.8</v>
      </c>
      <c r="BG930" s="5">
        <f t="shared" si="338"/>
        <v>3009.6</v>
      </c>
      <c r="BH930">
        <v>3.7974481658692101</v>
      </c>
      <c r="BI930" t="s">
        <v>6203</v>
      </c>
      <c r="BJ930">
        <v>0</v>
      </c>
      <c r="BK930" s="3" t="str">
        <f t="shared" si="359"/>
        <v>No</v>
      </c>
      <c r="BM930" t="s">
        <v>7450</v>
      </c>
      <c r="BN930" t="s">
        <v>7451</v>
      </c>
      <c r="BO930" t="s">
        <v>7452</v>
      </c>
      <c r="BP930" t="s">
        <v>58</v>
      </c>
      <c r="BQ930" t="s">
        <v>59</v>
      </c>
      <c r="BR930" t="s">
        <v>7415</v>
      </c>
      <c r="BS930" t="s">
        <v>12458</v>
      </c>
      <c r="BT930" t="s">
        <v>12469</v>
      </c>
      <c r="BU930" t="s">
        <v>12523</v>
      </c>
      <c r="BV930" t="s">
        <v>12524</v>
      </c>
      <c r="BW930" t="s">
        <v>12528</v>
      </c>
      <c r="BX930" t="s">
        <v>12466</v>
      </c>
      <c r="BY930" t="s">
        <v>12463</v>
      </c>
      <c r="BZ930" t="s">
        <v>12459</v>
      </c>
      <c r="CA930" t="s">
        <v>85</v>
      </c>
      <c r="CB930" t="s">
        <v>12492</v>
      </c>
      <c r="CC930" t="s">
        <v>12529</v>
      </c>
      <c r="CD930" t="s">
        <v>13370</v>
      </c>
      <c r="CE930" t="s">
        <v>12581</v>
      </c>
      <c r="CF930" t="s">
        <v>12475</v>
      </c>
    </row>
    <row r="931" spans="1:97" hidden="1" x14ac:dyDescent="0.25">
      <c r="A931">
        <v>930</v>
      </c>
      <c r="B931" t="s">
        <v>3262</v>
      </c>
      <c r="C931" t="s">
        <v>3263</v>
      </c>
      <c r="D931">
        <v>5.73</v>
      </c>
      <c r="E931">
        <v>5</v>
      </c>
      <c r="F931" t="s">
        <v>45</v>
      </c>
      <c r="G931">
        <v>100</v>
      </c>
      <c r="H931" s="3">
        <f t="shared" si="336"/>
        <v>573</v>
      </c>
      <c r="I931" s="3">
        <f t="shared" si="337"/>
        <v>500</v>
      </c>
      <c r="J931">
        <v>0</v>
      </c>
      <c r="K931" s="3" t="str">
        <f t="shared" si="339"/>
        <v>No</v>
      </c>
      <c r="L931" s="3" t="str">
        <f t="shared" si="340"/>
        <v>with rating</v>
      </c>
      <c r="M931" s="3">
        <f t="shared" si="341"/>
        <v>1</v>
      </c>
      <c r="N931" s="3" t="str">
        <f t="shared" si="342"/>
        <v>Above average</v>
      </c>
      <c r="O931" s="3">
        <f t="shared" si="343"/>
        <v>0</v>
      </c>
      <c r="P931" s="3">
        <f t="shared" si="344"/>
        <v>0</v>
      </c>
      <c r="Q931" s="3">
        <f t="shared" si="345"/>
        <v>0</v>
      </c>
      <c r="R931" s="3">
        <f t="shared" si="346"/>
        <v>0</v>
      </c>
      <c r="S931" s="3">
        <f t="shared" si="347"/>
        <v>1</v>
      </c>
      <c r="T931" s="3">
        <f t="shared" si="348"/>
        <v>0</v>
      </c>
      <c r="U931" s="3" t="str">
        <f t="shared" si="349"/>
        <v>Very good</v>
      </c>
      <c r="V931">
        <v>4.03</v>
      </c>
      <c r="W931">
        <v>63</v>
      </c>
      <c r="X931">
        <v>29</v>
      </c>
      <c r="Y931" s="8">
        <f t="shared" si="350"/>
        <v>0.46031746031746029</v>
      </c>
      <c r="Z931">
        <v>14</v>
      </c>
      <c r="AA931">
        <v>15</v>
      </c>
      <c r="AB931">
        <v>3</v>
      </c>
      <c r="AC931">
        <v>2</v>
      </c>
      <c r="AD931" s="9">
        <f t="shared" si="351"/>
        <v>3.1746031746031744E-2</v>
      </c>
      <c r="AE931">
        <v>0</v>
      </c>
      <c r="AF931">
        <v>0</v>
      </c>
      <c r="AG931" s="3" t="str">
        <f t="shared" si="352"/>
        <v>No</v>
      </c>
      <c r="AH931">
        <v>0</v>
      </c>
      <c r="AI931" s="3" t="str">
        <f t="shared" si="353"/>
        <v>No</v>
      </c>
      <c r="AJ931">
        <v>0</v>
      </c>
      <c r="AK931" s="3" t="str">
        <f t="shared" si="354"/>
        <v>No</v>
      </c>
      <c r="AL931" t="s">
        <v>7453</v>
      </c>
      <c r="AM931" t="s">
        <v>85</v>
      </c>
      <c r="AN931" t="s">
        <v>7454</v>
      </c>
      <c r="AO931">
        <v>50</v>
      </c>
      <c r="AP931" s="6" t="s">
        <v>12443</v>
      </c>
      <c r="AQ931">
        <v>1</v>
      </c>
      <c r="AR931">
        <v>0</v>
      </c>
      <c r="AS931" s="3" t="str">
        <f t="shared" si="355"/>
        <v>No</v>
      </c>
      <c r="AT931">
        <v>137</v>
      </c>
      <c r="AU931">
        <v>50</v>
      </c>
      <c r="AV931" t="str">
        <f t="shared" si="356"/>
        <v>No</v>
      </c>
      <c r="AY931" t="s">
        <v>51</v>
      </c>
      <c r="AZ931" s="6" t="s">
        <v>7455</v>
      </c>
      <c r="BA931" t="s">
        <v>7455</v>
      </c>
      <c r="BB931" t="s">
        <v>7456</v>
      </c>
      <c r="BC931" s="3" t="str">
        <f t="shared" si="357"/>
        <v>with rating</v>
      </c>
      <c r="BD931">
        <v>3852</v>
      </c>
      <c r="BE931" s="3">
        <v>85</v>
      </c>
      <c r="BF931" s="8">
        <f t="shared" si="358"/>
        <v>0.85</v>
      </c>
      <c r="BG931" s="5">
        <f t="shared" si="338"/>
        <v>3274.2</v>
      </c>
      <c r="BH931">
        <v>4.0031152647974997</v>
      </c>
      <c r="BI931" t="s">
        <v>7457</v>
      </c>
      <c r="BJ931">
        <v>0</v>
      </c>
      <c r="BK931" s="3" t="str">
        <f t="shared" si="359"/>
        <v>No</v>
      </c>
      <c r="BM931" t="s">
        <v>7458</v>
      </c>
      <c r="BN931" t="s">
        <v>7459</v>
      </c>
      <c r="BO931" t="s">
        <v>7460</v>
      </c>
      <c r="BP931" t="s">
        <v>58</v>
      </c>
      <c r="BQ931" t="s">
        <v>59</v>
      </c>
      <c r="BR931" t="s">
        <v>7453</v>
      </c>
      <c r="BS931" t="s">
        <v>12458</v>
      </c>
      <c r="BT931" t="s">
        <v>12469</v>
      </c>
      <c r="BU931" t="s">
        <v>13196</v>
      </c>
      <c r="BV931" t="s">
        <v>12506</v>
      </c>
      <c r="BW931" t="s">
        <v>12794</v>
      </c>
      <c r="BX931" t="s">
        <v>13522</v>
      </c>
      <c r="BY931" t="s">
        <v>13523</v>
      </c>
      <c r="BZ931" t="s">
        <v>13524</v>
      </c>
      <c r="CA931" t="s">
        <v>13525</v>
      </c>
      <c r="CB931" t="s">
        <v>12510</v>
      </c>
    </row>
    <row r="932" spans="1:97" hidden="1" x14ac:dyDescent="0.25">
      <c r="A932">
        <v>931</v>
      </c>
      <c r="B932" t="s">
        <v>7461</v>
      </c>
      <c r="C932" t="s">
        <v>7462</v>
      </c>
      <c r="D932">
        <v>8</v>
      </c>
      <c r="E932">
        <v>7</v>
      </c>
      <c r="F932" t="s">
        <v>45</v>
      </c>
      <c r="G932">
        <v>10000</v>
      </c>
      <c r="H932" s="3">
        <f t="shared" si="336"/>
        <v>80000</v>
      </c>
      <c r="I932" s="3">
        <f t="shared" si="337"/>
        <v>70000</v>
      </c>
      <c r="J932">
        <v>0</v>
      </c>
      <c r="K932" s="3" t="str">
        <f t="shared" si="339"/>
        <v>No</v>
      </c>
      <c r="L932" s="3" t="str">
        <f t="shared" si="340"/>
        <v>with rating</v>
      </c>
      <c r="M932" s="3">
        <f t="shared" si="341"/>
        <v>1</v>
      </c>
      <c r="N932" s="3" t="str">
        <f t="shared" si="342"/>
        <v>Above average</v>
      </c>
      <c r="O932" s="3">
        <f t="shared" si="343"/>
        <v>0</v>
      </c>
      <c r="P932" s="3">
        <f t="shared" si="344"/>
        <v>0</v>
      </c>
      <c r="Q932" s="3">
        <f t="shared" si="345"/>
        <v>0</v>
      </c>
      <c r="R932" s="3">
        <f t="shared" si="346"/>
        <v>0</v>
      </c>
      <c r="S932" s="3">
        <f t="shared" si="347"/>
        <v>1</v>
      </c>
      <c r="T932" s="3">
        <f t="shared" si="348"/>
        <v>0</v>
      </c>
      <c r="U932" s="3" t="str">
        <f t="shared" si="349"/>
        <v>Very good</v>
      </c>
      <c r="V932">
        <v>3.84</v>
      </c>
      <c r="W932">
        <v>1958</v>
      </c>
      <c r="X932">
        <v>889</v>
      </c>
      <c r="Y932" s="8">
        <f t="shared" si="350"/>
        <v>0.45403472931562822</v>
      </c>
      <c r="Z932">
        <v>427</v>
      </c>
      <c r="AA932">
        <v>291</v>
      </c>
      <c r="AB932">
        <v>144</v>
      </c>
      <c r="AC932">
        <v>207</v>
      </c>
      <c r="AD932" s="9">
        <f t="shared" si="351"/>
        <v>0.10572012257405516</v>
      </c>
      <c r="AE932">
        <v>0</v>
      </c>
      <c r="AF932">
        <v>0</v>
      </c>
      <c r="AG932" s="3" t="str">
        <f t="shared" si="352"/>
        <v>No</v>
      </c>
      <c r="AH932">
        <v>0</v>
      </c>
      <c r="AI932" s="3" t="str">
        <f t="shared" si="353"/>
        <v>No</v>
      </c>
      <c r="AJ932">
        <v>0</v>
      </c>
      <c r="AK932" s="3" t="str">
        <f t="shared" si="354"/>
        <v>No</v>
      </c>
      <c r="AL932" t="s">
        <v>7463</v>
      </c>
      <c r="AM932" t="s">
        <v>4460</v>
      </c>
      <c r="AN932" t="s">
        <v>96</v>
      </c>
      <c r="AO932">
        <v>50</v>
      </c>
      <c r="AP932" s="6" t="s">
        <v>12443</v>
      </c>
      <c r="AQ932">
        <v>2</v>
      </c>
      <c r="AR932">
        <v>0</v>
      </c>
      <c r="AS932" s="3" t="str">
        <f t="shared" si="355"/>
        <v>No</v>
      </c>
      <c r="AT932">
        <v>25</v>
      </c>
      <c r="AU932">
        <v>50</v>
      </c>
      <c r="AV932" t="str">
        <f t="shared" si="356"/>
        <v>No</v>
      </c>
      <c r="AY932" t="s">
        <v>51</v>
      </c>
      <c r="AZ932" s="6" t="s">
        <v>684</v>
      </c>
      <c r="BA932" t="s">
        <v>684</v>
      </c>
      <c r="BB932" t="s">
        <v>685</v>
      </c>
      <c r="BC932" s="3" t="str">
        <f t="shared" si="357"/>
        <v>with rating</v>
      </c>
      <c r="BD932">
        <v>61895</v>
      </c>
      <c r="BE932" s="3">
        <v>0</v>
      </c>
      <c r="BF932" s="8">
        <f t="shared" si="358"/>
        <v>0</v>
      </c>
      <c r="BG932" s="5">
        <f t="shared" si="338"/>
        <v>0</v>
      </c>
      <c r="BH932">
        <v>4.2680022618951403</v>
      </c>
      <c r="BI932" t="s">
        <v>686</v>
      </c>
      <c r="BJ932">
        <v>1</v>
      </c>
      <c r="BK932" s="3" t="str">
        <f t="shared" si="359"/>
        <v>Yes</v>
      </c>
      <c r="BL932" t="s">
        <v>687</v>
      </c>
      <c r="BM932" t="s">
        <v>7464</v>
      </c>
      <c r="BN932" t="s">
        <v>7465</v>
      </c>
      <c r="BO932" t="s">
        <v>7466</v>
      </c>
      <c r="BP932" t="s">
        <v>58</v>
      </c>
      <c r="BQ932" t="s">
        <v>59</v>
      </c>
      <c r="BR932" t="s">
        <v>7463</v>
      </c>
      <c r="BS932" t="s">
        <v>12458</v>
      </c>
      <c r="BT932" t="s">
        <v>12469</v>
      </c>
      <c r="BU932" t="s">
        <v>12783</v>
      </c>
      <c r="BV932" t="s">
        <v>12466</v>
      </c>
      <c r="BW932" t="s">
        <v>12559</v>
      </c>
      <c r="BX932" t="s">
        <v>12463</v>
      </c>
      <c r="BY932" t="s">
        <v>12650</v>
      </c>
      <c r="BZ932" t="s">
        <v>12493</v>
      </c>
      <c r="CA932" t="s">
        <v>12605</v>
      </c>
      <c r="CB932" t="s">
        <v>12492</v>
      </c>
      <c r="CC932" t="s">
        <v>12475</v>
      </c>
      <c r="CD932" t="s">
        <v>12508</v>
      </c>
      <c r="CE932" t="s">
        <v>12784</v>
      </c>
      <c r="CF932" t="s">
        <v>12529</v>
      </c>
    </row>
    <row r="933" spans="1:97" hidden="1" x14ac:dyDescent="0.25">
      <c r="A933">
        <v>932</v>
      </c>
      <c r="B933" t="s">
        <v>6114</v>
      </c>
      <c r="C933" t="s">
        <v>11935</v>
      </c>
      <c r="D933">
        <v>9</v>
      </c>
      <c r="E933">
        <v>8</v>
      </c>
      <c r="F933" t="s">
        <v>45</v>
      </c>
      <c r="G933">
        <v>100</v>
      </c>
      <c r="H933" s="3">
        <f t="shared" si="336"/>
        <v>900</v>
      </c>
      <c r="I933" s="3">
        <f t="shared" si="337"/>
        <v>800</v>
      </c>
      <c r="J933">
        <v>0</v>
      </c>
      <c r="K933" s="3" t="str">
        <f t="shared" si="339"/>
        <v>No</v>
      </c>
      <c r="L933" s="3" t="str">
        <f t="shared" si="340"/>
        <v>with rating</v>
      </c>
      <c r="M933" s="3">
        <f t="shared" si="341"/>
        <v>1</v>
      </c>
      <c r="N933" s="3" t="str">
        <f t="shared" si="342"/>
        <v>Below average</v>
      </c>
      <c r="O933" s="3">
        <f t="shared" si="343"/>
        <v>0</v>
      </c>
      <c r="P933" s="3">
        <f t="shared" si="344"/>
        <v>0</v>
      </c>
      <c r="Q933" s="3">
        <f t="shared" si="345"/>
        <v>0</v>
      </c>
      <c r="R933" s="3">
        <f t="shared" si="346"/>
        <v>0</v>
      </c>
      <c r="S933" s="3">
        <f t="shared" si="347"/>
        <v>1</v>
      </c>
      <c r="T933" s="3">
        <f t="shared" si="348"/>
        <v>0</v>
      </c>
      <c r="U933" s="3" t="str">
        <f t="shared" si="349"/>
        <v>Very good</v>
      </c>
      <c r="V933">
        <v>3.7</v>
      </c>
      <c r="W933">
        <v>27</v>
      </c>
      <c r="X933">
        <v>11</v>
      </c>
      <c r="Y933" s="8">
        <f t="shared" si="350"/>
        <v>0.40740740740740738</v>
      </c>
      <c r="Z933">
        <v>4</v>
      </c>
      <c r="AA933">
        <v>6</v>
      </c>
      <c r="AB933">
        <v>5</v>
      </c>
      <c r="AC933">
        <v>1</v>
      </c>
      <c r="AD933" s="9">
        <f t="shared" si="351"/>
        <v>3.7037037037037035E-2</v>
      </c>
      <c r="AE933">
        <v>0</v>
      </c>
      <c r="AF933">
        <v>0</v>
      </c>
      <c r="AG933" s="3" t="str">
        <f t="shared" si="352"/>
        <v>No</v>
      </c>
      <c r="AH933">
        <v>0</v>
      </c>
      <c r="AI933" s="3" t="str">
        <f t="shared" si="353"/>
        <v>No</v>
      </c>
      <c r="AJ933">
        <v>0</v>
      </c>
      <c r="AK933" s="3" t="str">
        <f t="shared" si="354"/>
        <v>No</v>
      </c>
      <c r="AL933" t="s">
        <v>11610</v>
      </c>
      <c r="AM933" t="s">
        <v>129</v>
      </c>
      <c r="AN933" t="s">
        <v>48</v>
      </c>
      <c r="AO933">
        <v>50</v>
      </c>
      <c r="AP933" s="6" t="s">
        <v>12443</v>
      </c>
      <c r="AQ933">
        <v>3</v>
      </c>
      <c r="AR933">
        <v>0</v>
      </c>
      <c r="AS933" s="3" t="str">
        <f t="shared" si="355"/>
        <v>No</v>
      </c>
      <c r="AT933">
        <v>81</v>
      </c>
      <c r="AU933">
        <v>50</v>
      </c>
      <c r="AV933" t="str">
        <f t="shared" si="356"/>
        <v>No</v>
      </c>
      <c r="AY933" t="s">
        <v>51</v>
      </c>
      <c r="AZ933" s="6" t="s">
        <v>6116</v>
      </c>
      <c r="BA933" t="s">
        <v>6117</v>
      </c>
      <c r="BB933" t="s">
        <v>6118</v>
      </c>
      <c r="BC933" s="3" t="str">
        <f t="shared" si="357"/>
        <v>with rating</v>
      </c>
      <c r="BD933">
        <v>104</v>
      </c>
      <c r="BE933" s="3">
        <v>85</v>
      </c>
      <c r="BF933" s="8">
        <f t="shared" si="358"/>
        <v>0.85</v>
      </c>
      <c r="BG933" s="5">
        <f t="shared" si="338"/>
        <v>88.4</v>
      </c>
      <c r="BH933">
        <v>3.8942307692307598</v>
      </c>
      <c r="BI933" t="s">
        <v>6119</v>
      </c>
      <c r="BJ933">
        <v>0</v>
      </c>
      <c r="BK933" s="3" t="str">
        <f t="shared" si="359"/>
        <v>No</v>
      </c>
      <c r="BM933" t="s">
        <v>6120</v>
      </c>
      <c r="BN933" t="s">
        <v>6121</v>
      </c>
      <c r="BO933" t="s">
        <v>6122</v>
      </c>
      <c r="BP933" t="s">
        <v>58</v>
      </c>
      <c r="BQ933" t="s">
        <v>59</v>
      </c>
      <c r="BR933" t="s">
        <v>11610</v>
      </c>
      <c r="BS933" t="s">
        <v>12542</v>
      </c>
      <c r="BT933" t="s">
        <v>12519</v>
      </c>
      <c r="BU933" t="s">
        <v>12512</v>
      </c>
      <c r="BV933" t="s">
        <v>12458</v>
      </c>
      <c r="BW933" t="s">
        <v>12486</v>
      </c>
      <c r="BX933" t="s">
        <v>12544</v>
      </c>
      <c r="BY933" t="s">
        <v>12545</v>
      </c>
      <c r="BZ933" t="s">
        <v>12546</v>
      </c>
      <c r="CA933" t="s">
        <v>12501</v>
      </c>
      <c r="CB933" t="s">
        <v>12547</v>
      </c>
      <c r="CC933" t="s">
        <v>12605</v>
      </c>
      <c r="CD933" t="s">
        <v>12463</v>
      </c>
      <c r="CE933" t="s">
        <v>12469</v>
      </c>
      <c r="CF933" t="s">
        <v>12549</v>
      </c>
      <c r="CG933" t="s">
        <v>12550</v>
      </c>
      <c r="CH933" t="s">
        <v>12551</v>
      </c>
      <c r="CI933" t="s">
        <v>12475</v>
      </c>
    </row>
    <row r="934" spans="1:97" hidden="1" x14ac:dyDescent="0.25">
      <c r="A934">
        <v>933</v>
      </c>
      <c r="B934" t="s">
        <v>7467</v>
      </c>
      <c r="C934" t="s">
        <v>7468</v>
      </c>
      <c r="D934">
        <v>14</v>
      </c>
      <c r="E934">
        <v>12</v>
      </c>
      <c r="F934" t="s">
        <v>45</v>
      </c>
      <c r="G934">
        <v>100</v>
      </c>
      <c r="H934" s="3">
        <f t="shared" si="336"/>
        <v>1400</v>
      </c>
      <c r="I934" s="3">
        <f t="shared" si="337"/>
        <v>1200</v>
      </c>
      <c r="J934">
        <v>0</v>
      </c>
      <c r="K934" s="3" t="str">
        <f t="shared" si="339"/>
        <v>No</v>
      </c>
      <c r="L934" s="3" t="str">
        <f t="shared" si="340"/>
        <v>with rating</v>
      </c>
      <c r="M934" s="3">
        <f t="shared" si="341"/>
        <v>1</v>
      </c>
      <c r="N934" s="3" t="str">
        <f t="shared" si="342"/>
        <v>Below average</v>
      </c>
      <c r="O934" s="3">
        <f t="shared" si="343"/>
        <v>0</v>
      </c>
      <c r="P934" s="3">
        <f t="shared" si="344"/>
        <v>0</v>
      </c>
      <c r="Q934" s="3">
        <f t="shared" si="345"/>
        <v>0</v>
      </c>
      <c r="R934" s="3">
        <f t="shared" si="346"/>
        <v>1</v>
      </c>
      <c r="S934" s="3">
        <f t="shared" si="347"/>
        <v>0</v>
      </c>
      <c r="T934" s="3">
        <f t="shared" si="348"/>
        <v>0</v>
      </c>
      <c r="U934" s="3" t="str">
        <f t="shared" si="349"/>
        <v>Good</v>
      </c>
      <c r="V934">
        <v>2.7</v>
      </c>
      <c r="W934">
        <v>20</v>
      </c>
      <c r="X934">
        <v>6</v>
      </c>
      <c r="Y934" s="8">
        <f t="shared" si="350"/>
        <v>0.3</v>
      </c>
      <c r="Z934">
        <v>1</v>
      </c>
      <c r="AA934">
        <v>3</v>
      </c>
      <c r="AB934">
        <v>1</v>
      </c>
      <c r="AC934">
        <v>9</v>
      </c>
      <c r="AD934" s="9">
        <f t="shared" si="351"/>
        <v>0.45</v>
      </c>
      <c r="AE934">
        <v>0</v>
      </c>
      <c r="AF934">
        <v>0</v>
      </c>
      <c r="AG934" s="3" t="str">
        <f t="shared" si="352"/>
        <v>No</v>
      </c>
      <c r="AH934">
        <v>0</v>
      </c>
      <c r="AI934" s="3" t="str">
        <f t="shared" si="353"/>
        <v>No</v>
      </c>
      <c r="AJ934">
        <v>0</v>
      </c>
      <c r="AK934" s="3" t="str">
        <f t="shared" si="354"/>
        <v>No</v>
      </c>
      <c r="AL934" t="s">
        <v>7469</v>
      </c>
      <c r="AM934" t="s">
        <v>340</v>
      </c>
      <c r="AN934" t="s">
        <v>96</v>
      </c>
      <c r="AO934">
        <v>14</v>
      </c>
      <c r="AP934" s="6" t="s">
        <v>12443</v>
      </c>
      <c r="AQ934">
        <v>3</v>
      </c>
      <c r="AR934">
        <v>0</v>
      </c>
      <c r="AS934" s="3" t="str">
        <f t="shared" si="355"/>
        <v>No</v>
      </c>
      <c r="AT934">
        <v>27</v>
      </c>
      <c r="AU934">
        <v>50</v>
      </c>
      <c r="AV934" t="str">
        <f t="shared" si="356"/>
        <v>Yes</v>
      </c>
      <c r="AW934">
        <v>1</v>
      </c>
      <c r="AX934" t="s">
        <v>12445</v>
      </c>
      <c r="AY934" t="s">
        <v>51</v>
      </c>
      <c r="AZ934" s="6" t="s">
        <v>7470</v>
      </c>
      <c r="BA934" t="s">
        <v>7470</v>
      </c>
      <c r="BB934" t="s">
        <v>7471</v>
      </c>
      <c r="BC934" s="3" t="str">
        <f t="shared" si="357"/>
        <v>with rating</v>
      </c>
      <c r="BD934">
        <v>1643</v>
      </c>
      <c r="BE934" s="3">
        <v>82</v>
      </c>
      <c r="BF934" s="8">
        <f t="shared" si="358"/>
        <v>0.82</v>
      </c>
      <c r="BG934" s="5">
        <f t="shared" si="338"/>
        <v>1347.26</v>
      </c>
      <c r="BH934">
        <v>3.9227023737066302</v>
      </c>
      <c r="BI934" t="s">
        <v>7472</v>
      </c>
      <c r="BJ934">
        <v>0</v>
      </c>
      <c r="BK934" s="3" t="str">
        <f t="shared" si="359"/>
        <v>No</v>
      </c>
      <c r="BM934" t="s">
        <v>7473</v>
      </c>
      <c r="BN934" t="s">
        <v>7474</v>
      </c>
      <c r="BO934" t="s">
        <v>7475</v>
      </c>
      <c r="BP934" t="s">
        <v>58</v>
      </c>
      <c r="BQ934" t="s">
        <v>59</v>
      </c>
      <c r="BR934" t="s">
        <v>7469</v>
      </c>
      <c r="BS934" t="s">
        <v>12458</v>
      </c>
      <c r="BT934" t="s">
        <v>12459</v>
      </c>
      <c r="BU934" t="s">
        <v>12467</v>
      </c>
      <c r="BV934" t="s">
        <v>12596</v>
      </c>
      <c r="BW934" t="s">
        <v>12486</v>
      </c>
      <c r="BX934" t="s">
        <v>12463</v>
      </c>
      <c r="BY934" t="s">
        <v>13142</v>
      </c>
      <c r="BZ934" t="s">
        <v>12493</v>
      </c>
      <c r="CA934" t="s">
        <v>12766</v>
      </c>
      <c r="CB934" t="s">
        <v>12466</v>
      </c>
      <c r="CC934" t="s">
        <v>12475</v>
      </c>
    </row>
    <row r="935" spans="1:97" hidden="1" x14ac:dyDescent="0.25">
      <c r="A935">
        <v>934</v>
      </c>
      <c r="B935" t="s">
        <v>7476</v>
      </c>
      <c r="C935" t="s">
        <v>7476</v>
      </c>
      <c r="D935">
        <v>3.66</v>
      </c>
      <c r="E935">
        <v>4</v>
      </c>
      <c r="F935" t="s">
        <v>45</v>
      </c>
      <c r="G935">
        <v>100</v>
      </c>
      <c r="H935" s="3">
        <f t="shared" si="336"/>
        <v>366</v>
      </c>
      <c r="I935" s="3">
        <f t="shared" si="337"/>
        <v>400</v>
      </c>
      <c r="J935">
        <v>0</v>
      </c>
      <c r="K935" s="3" t="str">
        <f t="shared" si="339"/>
        <v>No</v>
      </c>
      <c r="L935" s="3" t="str">
        <f t="shared" si="340"/>
        <v>with rating</v>
      </c>
      <c r="M935" s="3">
        <f t="shared" si="341"/>
        <v>1</v>
      </c>
      <c r="N935" s="3" t="str">
        <f t="shared" si="342"/>
        <v>Below average</v>
      </c>
      <c r="O935" s="3">
        <f t="shared" si="343"/>
        <v>0</v>
      </c>
      <c r="P935" s="3">
        <f t="shared" si="344"/>
        <v>0</v>
      </c>
      <c r="Q935" s="3">
        <f t="shared" si="345"/>
        <v>0</v>
      </c>
      <c r="R935" s="3">
        <f t="shared" si="346"/>
        <v>1</v>
      </c>
      <c r="S935" s="3">
        <f t="shared" si="347"/>
        <v>0</v>
      </c>
      <c r="T935" s="3">
        <f t="shared" si="348"/>
        <v>0</v>
      </c>
      <c r="U935" s="3" t="str">
        <f t="shared" si="349"/>
        <v>Good</v>
      </c>
      <c r="V935">
        <v>3.04</v>
      </c>
      <c r="W935">
        <v>23</v>
      </c>
      <c r="X935">
        <v>7</v>
      </c>
      <c r="Y935" s="8">
        <f t="shared" si="350"/>
        <v>0.30434782608695654</v>
      </c>
      <c r="Z935">
        <v>3</v>
      </c>
      <c r="AA935">
        <v>4</v>
      </c>
      <c r="AB935">
        <v>2</v>
      </c>
      <c r="AC935">
        <v>7</v>
      </c>
      <c r="AD935" s="9">
        <f t="shared" si="351"/>
        <v>0.30434782608695654</v>
      </c>
      <c r="AE935">
        <v>0</v>
      </c>
      <c r="AF935">
        <v>0</v>
      </c>
      <c r="AG935" s="3" t="str">
        <f t="shared" si="352"/>
        <v>No</v>
      </c>
      <c r="AH935">
        <v>0</v>
      </c>
      <c r="AI935" s="3" t="str">
        <f t="shared" si="353"/>
        <v>No</v>
      </c>
      <c r="AJ935">
        <v>0</v>
      </c>
      <c r="AK935" s="3" t="str">
        <f t="shared" si="354"/>
        <v>No</v>
      </c>
      <c r="AL935" t="s">
        <v>7477</v>
      </c>
      <c r="AM935" t="s">
        <v>129</v>
      </c>
      <c r="AN935" t="s">
        <v>351</v>
      </c>
      <c r="AO935">
        <v>50</v>
      </c>
      <c r="AP935" s="6" t="s">
        <v>12443</v>
      </c>
      <c r="AQ935">
        <v>1</v>
      </c>
      <c r="AR935">
        <v>0</v>
      </c>
      <c r="AS935" s="3" t="str">
        <f t="shared" si="355"/>
        <v>No</v>
      </c>
      <c r="AT935">
        <v>138</v>
      </c>
      <c r="AU935">
        <v>50</v>
      </c>
      <c r="AV935" t="str">
        <f t="shared" si="356"/>
        <v>No</v>
      </c>
      <c r="AY935" t="s">
        <v>51</v>
      </c>
      <c r="AZ935" s="6" t="s">
        <v>7274</v>
      </c>
      <c r="BA935" t="s">
        <v>7274</v>
      </c>
      <c r="BB935" t="s">
        <v>7275</v>
      </c>
      <c r="BC935" s="3" t="str">
        <f t="shared" si="357"/>
        <v>with rating</v>
      </c>
      <c r="BD935">
        <v>7858</v>
      </c>
      <c r="BE935" s="3">
        <v>83</v>
      </c>
      <c r="BF935" s="8">
        <f t="shared" si="358"/>
        <v>0.83</v>
      </c>
      <c r="BG935" s="5">
        <f t="shared" si="338"/>
        <v>6522.14</v>
      </c>
      <c r="BH935">
        <v>3.9531687452277899</v>
      </c>
      <c r="BI935" t="s">
        <v>7276</v>
      </c>
      <c r="BJ935">
        <v>0</v>
      </c>
      <c r="BK935" s="3" t="str">
        <f t="shared" si="359"/>
        <v>No</v>
      </c>
      <c r="BM935" t="s">
        <v>7478</v>
      </c>
      <c r="BN935" t="s">
        <v>7479</v>
      </c>
      <c r="BO935" t="s">
        <v>7480</v>
      </c>
      <c r="BP935" t="s">
        <v>58</v>
      </c>
      <c r="BQ935" t="s">
        <v>59</v>
      </c>
      <c r="BR935" t="s">
        <v>7477</v>
      </c>
      <c r="BS935" t="s">
        <v>12458</v>
      </c>
      <c r="BT935" t="s">
        <v>12459</v>
      </c>
      <c r="BU935" t="s">
        <v>12724</v>
      </c>
      <c r="BV935" t="s">
        <v>12520</v>
      </c>
      <c r="BW935" t="s">
        <v>13928</v>
      </c>
      <c r="BX935" t="s">
        <v>14344</v>
      </c>
      <c r="BY935" t="s">
        <v>14345</v>
      </c>
      <c r="BZ935" t="s">
        <v>13113</v>
      </c>
      <c r="CA935" t="s">
        <v>12527</v>
      </c>
      <c r="CB935" t="s">
        <v>12463</v>
      </c>
      <c r="CC935" t="s">
        <v>13543</v>
      </c>
      <c r="CD935" t="s">
        <v>12609</v>
      </c>
      <c r="CE935" t="s">
        <v>12473</v>
      </c>
      <c r="CF935" t="s">
        <v>12686</v>
      </c>
      <c r="CG935" t="s">
        <v>12515</v>
      </c>
    </row>
    <row r="936" spans="1:97" hidden="1" x14ac:dyDescent="0.25">
      <c r="A936">
        <v>935</v>
      </c>
      <c r="B936" t="s">
        <v>3300</v>
      </c>
      <c r="C936" t="s">
        <v>11669</v>
      </c>
      <c r="D936">
        <v>6</v>
      </c>
      <c r="E936">
        <v>6</v>
      </c>
      <c r="F936" t="s">
        <v>45</v>
      </c>
      <c r="G936">
        <v>100</v>
      </c>
      <c r="H936" s="3">
        <f t="shared" si="336"/>
        <v>600</v>
      </c>
      <c r="I936" s="3">
        <f t="shared" si="337"/>
        <v>600</v>
      </c>
      <c r="J936">
        <v>0</v>
      </c>
      <c r="K936" s="3" t="str">
        <f t="shared" si="339"/>
        <v>No</v>
      </c>
      <c r="L936" s="3" t="str">
        <f t="shared" si="340"/>
        <v>with rating</v>
      </c>
      <c r="M936" s="3">
        <f t="shared" si="341"/>
        <v>1</v>
      </c>
      <c r="N936" s="3" t="str">
        <f t="shared" si="342"/>
        <v>Below average</v>
      </c>
      <c r="O936" s="3">
        <f t="shared" si="343"/>
        <v>0</v>
      </c>
      <c r="P936" s="3">
        <f t="shared" si="344"/>
        <v>0</v>
      </c>
      <c r="Q936" s="3">
        <f t="shared" si="345"/>
        <v>0</v>
      </c>
      <c r="R936" s="3">
        <f t="shared" si="346"/>
        <v>1</v>
      </c>
      <c r="S936" s="3">
        <f t="shared" si="347"/>
        <v>0</v>
      </c>
      <c r="T936" s="3">
        <f t="shared" si="348"/>
        <v>0</v>
      </c>
      <c r="U936" s="3" t="str">
        <f t="shared" si="349"/>
        <v>Good</v>
      </c>
      <c r="V936">
        <v>3.4</v>
      </c>
      <c r="W936">
        <v>5</v>
      </c>
      <c r="X936">
        <v>2</v>
      </c>
      <c r="Y936" s="8">
        <f t="shared" si="350"/>
        <v>0.4</v>
      </c>
      <c r="Z936">
        <v>0</v>
      </c>
      <c r="AA936">
        <v>2</v>
      </c>
      <c r="AB936">
        <v>0</v>
      </c>
      <c r="AC936">
        <v>1</v>
      </c>
      <c r="AD936" s="9">
        <f t="shared" si="351"/>
        <v>0.2</v>
      </c>
      <c r="AE936">
        <v>0</v>
      </c>
      <c r="AF936">
        <v>0</v>
      </c>
      <c r="AG936" s="3" t="str">
        <f t="shared" si="352"/>
        <v>No</v>
      </c>
      <c r="AH936">
        <v>0</v>
      </c>
      <c r="AI936" s="3" t="str">
        <f t="shared" si="353"/>
        <v>No</v>
      </c>
      <c r="AJ936">
        <v>0</v>
      </c>
      <c r="AK936" s="3" t="str">
        <f t="shared" si="354"/>
        <v>No</v>
      </c>
      <c r="AL936" t="s">
        <v>12065</v>
      </c>
      <c r="AM936" t="s">
        <v>95</v>
      </c>
      <c r="AN936" t="s">
        <v>64</v>
      </c>
      <c r="AO936">
        <v>50</v>
      </c>
      <c r="AP936" s="6" t="s">
        <v>12443</v>
      </c>
      <c r="AQ936">
        <v>2</v>
      </c>
      <c r="AR936">
        <v>0</v>
      </c>
      <c r="AS936" s="3" t="str">
        <f t="shared" si="355"/>
        <v>No</v>
      </c>
      <c r="AT936">
        <v>14</v>
      </c>
      <c r="AU936">
        <v>50</v>
      </c>
      <c r="AV936" t="str">
        <f t="shared" si="356"/>
        <v>Yes</v>
      </c>
      <c r="AW936">
        <v>1</v>
      </c>
      <c r="AX936" t="s">
        <v>12445</v>
      </c>
      <c r="AY936" t="s">
        <v>51</v>
      </c>
      <c r="AZ936" s="6" t="s">
        <v>7482</v>
      </c>
      <c r="BA936" t="s">
        <v>7483</v>
      </c>
      <c r="BB936" t="s">
        <v>7484</v>
      </c>
      <c r="BC936" s="3" t="str">
        <f t="shared" si="357"/>
        <v>with rating</v>
      </c>
      <c r="BD936">
        <v>112</v>
      </c>
      <c r="BE936" s="3">
        <v>76</v>
      </c>
      <c r="BF936" s="8">
        <f t="shared" si="358"/>
        <v>0.76</v>
      </c>
      <c r="BG936" s="5">
        <f t="shared" si="338"/>
        <v>85.12</v>
      </c>
      <c r="BH936">
        <v>3.625</v>
      </c>
      <c r="BI936" t="s">
        <v>7485</v>
      </c>
      <c r="BJ936">
        <v>0</v>
      </c>
      <c r="BK936" s="3" t="str">
        <f t="shared" si="359"/>
        <v>No</v>
      </c>
      <c r="BM936" t="s">
        <v>7486</v>
      </c>
      <c r="BN936" t="s">
        <v>7487</v>
      </c>
      <c r="BO936" t="s">
        <v>7488</v>
      </c>
      <c r="BP936" t="s">
        <v>58</v>
      </c>
      <c r="BQ936" t="s">
        <v>59</v>
      </c>
      <c r="BR936" t="s">
        <v>12065</v>
      </c>
      <c r="BS936" t="s">
        <v>12530</v>
      </c>
      <c r="BT936" t="s">
        <v>12603</v>
      </c>
      <c r="BU936" t="s">
        <v>12573</v>
      </c>
      <c r="BV936" t="s">
        <v>12532</v>
      </c>
      <c r="BW936" t="s">
        <v>12582</v>
      </c>
      <c r="BX936" t="s">
        <v>12467</v>
      </c>
      <c r="BY936" t="s">
        <v>12458</v>
      </c>
      <c r="BZ936" t="s">
        <v>12473</v>
      </c>
      <c r="CA936" t="s">
        <v>12524</v>
      </c>
      <c r="CB936" t="s">
        <v>12466</v>
      </c>
      <c r="CC936" t="s">
        <v>12817</v>
      </c>
      <c r="CD936" t="s">
        <v>12477</v>
      </c>
      <c r="CE936" t="s">
        <v>12463</v>
      </c>
      <c r="CF936" t="s">
        <v>12505</v>
      </c>
      <c r="CG936" t="s">
        <v>12760</v>
      </c>
      <c r="CH936" t="s">
        <v>12837</v>
      </c>
      <c r="CI936" t="s">
        <v>12492</v>
      </c>
      <c r="CJ936" t="s">
        <v>14346</v>
      </c>
    </row>
    <row r="937" spans="1:97" hidden="1" x14ac:dyDescent="0.25">
      <c r="A937">
        <v>936</v>
      </c>
      <c r="B937" t="s">
        <v>7489</v>
      </c>
      <c r="C937" t="s">
        <v>7490</v>
      </c>
      <c r="D937">
        <v>12</v>
      </c>
      <c r="E937">
        <v>85</v>
      </c>
      <c r="F937" t="s">
        <v>45</v>
      </c>
      <c r="G937">
        <v>1000</v>
      </c>
      <c r="H937" s="3">
        <f t="shared" si="336"/>
        <v>12000</v>
      </c>
      <c r="I937" s="3">
        <f t="shared" si="337"/>
        <v>85000</v>
      </c>
      <c r="J937">
        <v>0</v>
      </c>
      <c r="K937" s="3" t="str">
        <f t="shared" si="339"/>
        <v>No</v>
      </c>
      <c r="L937" s="3" t="str">
        <f t="shared" si="340"/>
        <v>with rating</v>
      </c>
      <c r="M937" s="3">
        <f t="shared" si="341"/>
        <v>1</v>
      </c>
      <c r="N937" s="3" t="str">
        <f t="shared" si="342"/>
        <v>Below average</v>
      </c>
      <c r="O937" s="3">
        <f t="shared" si="343"/>
        <v>0</v>
      </c>
      <c r="P937" s="3">
        <f t="shared" si="344"/>
        <v>0</v>
      </c>
      <c r="Q937" s="3">
        <f t="shared" si="345"/>
        <v>0</v>
      </c>
      <c r="R937" s="3">
        <f t="shared" si="346"/>
        <v>0</v>
      </c>
      <c r="S937" s="3">
        <f t="shared" si="347"/>
        <v>1</v>
      </c>
      <c r="T937" s="3">
        <f t="shared" si="348"/>
        <v>0</v>
      </c>
      <c r="U937" s="3" t="str">
        <f t="shared" si="349"/>
        <v>Very good</v>
      </c>
      <c r="V937">
        <v>3.58</v>
      </c>
      <c r="W937">
        <v>137</v>
      </c>
      <c r="X937">
        <v>63</v>
      </c>
      <c r="Y937" s="8">
        <f t="shared" si="350"/>
        <v>0.45985401459854014</v>
      </c>
      <c r="Z937">
        <v>18</v>
      </c>
      <c r="AA937">
        <v>17</v>
      </c>
      <c r="AB937">
        <v>14</v>
      </c>
      <c r="AC937">
        <v>25</v>
      </c>
      <c r="AD937" s="9">
        <f t="shared" si="351"/>
        <v>0.18248175182481752</v>
      </c>
      <c r="AE937">
        <v>0</v>
      </c>
      <c r="AF937">
        <v>0</v>
      </c>
      <c r="AG937" s="3" t="str">
        <f t="shared" si="352"/>
        <v>No</v>
      </c>
      <c r="AH937">
        <v>0</v>
      </c>
      <c r="AI937" s="3" t="str">
        <f t="shared" si="353"/>
        <v>No</v>
      </c>
      <c r="AJ937">
        <v>0</v>
      </c>
      <c r="AK937" s="3" t="str">
        <f t="shared" si="354"/>
        <v>No</v>
      </c>
      <c r="AL937" t="s">
        <v>7491</v>
      </c>
      <c r="AM937" t="s">
        <v>47</v>
      </c>
      <c r="AN937" t="s">
        <v>96</v>
      </c>
      <c r="AO937">
        <v>50</v>
      </c>
      <c r="AP937" s="6" t="s">
        <v>12443</v>
      </c>
      <c r="AQ937">
        <v>3</v>
      </c>
      <c r="AR937">
        <v>0</v>
      </c>
      <c r="AS937" s="3" t="str">
        <f t="shared" si="355"/>
        <v>No</v>
      </c>
      <c r="AT937">
        <v>43</v>
      </c>
      <c r="AU937">
        <v>50</v>
      </c>
      <c r="AV937" t="str">
        <f t="shared" si="356"/>
        <v>No</v>
      </c>
      <c r="AY937" t="s">
        <v>51</v>
      </c>
      <c r="AZ937" s="6" t="s">
        <v>7492</v>
      </c>
      <c r="BA937" t="s">
        <v>7493</v>
      </c>
      <c r="BB937" t="s">
        <v>7494</v>
      </c>
      <c r="BC937" s="3" t="str">
        <f t="shared" si="357"/>
        <v>with rating</v>
      </c>
      <c r="BD937">
        <v>15407</v>
      </c>
      <c r="BE937" s="3">
        <v>0</v>
      </c>
      <c r="BF937" s="8">
        <f t="shared" si="358"/>
        <v>0</v>
      </c>
      <c r="BG937" s="5">
        <f t="shared" si="338"/>
        <v>0</v>
      </c>
      <c r="BH937">
        <v>3.8553904069578699</v>
      </c>
      <c r="BI937" t="s">
        <v>7495</v>
      </c>
      <c r="BJ937">
        <v>1</v>
      </c>
      <c r="BK937" s="3" t="str">
        <f t="shared" si="359"/>
        <v>Yes</v>
      </c>
      <c r="BL937" t="s">
        <v>7496</v>
      </c>
      <c r="BM937" t="s">
        <v>7497</v>
      </c>
      <c r="BN937" t="s">
        <v>7498</v>
      </c>
      <c r="BO937" t="s">
        <v>7499</v>
      </c>
      <c r="BP937" t="s">
        <v>58</v>
      </c>
      <c r="BQ937" t="s">
        <v>59</v>
      </c>
      <c r="BR937" t="s">
        <v>7491</v>
      </c>
      <c r="BS937" t="s">
        <v>14234</v>
      </c>
      <c r="BT937" t="s">
        <v>12661</v>
      </c>
      <c r="BU937" t="s">
        <v>12459</v>
      </c>
      <c r="BV937" t="s">
        <v>12557</v>
      </c>
      <c r="BW937" t="s">
        <v>13213</v>
      </c>
      <c r="BX937" t="s">
        <v>12482</v>
      </c>
      <c r="BY937" t="s">
        <v>12473</v>
      </c>
      <c r="BZ937" t="s">
        <v>13389</v>
      </c>
      <c r="CA937" t="s">
        <v>12463</v>
      </c>
      <c r="CB937" t="s">
        <v>12576</v>
      </c>
      <c r="CC937" t="s">
        <v>13066</v>
      </c>
      <c r="CD937" t="s">
        <v>12477</v>
      </c>
      <c r="CE937" t="s">
        <v>12518</v>
      </c>
      <c r="CF937" t="s">
        <v>12605</v>
      </c>
      <c r="CG937" t="s">
        <v>14347</v>
      </c>
      <c r="CH937" t="s">
        <v>12486</v>
      </c>
      <c r="CI937" t="s">
        <v>12487</v>
      </c>
      <c r="CJ937" t="s">
        <v>12602</v>
      </c>
      <c r="CK937" t="s">
        <v>12559</v>
      </c>
      <c r="CL937" t="s">
        <v>12510</v>
      </c>
    </row>
    <row r="938" spans="1:97" hidden="1" x14ac:dyDescent="0.25">
      <c r="A938">
        <v>937</v>
      </c>
      <c r="B938" t="s">
        <v>6123</v>
      </c>
      <c r="C938" t="s">
        <v>11936</v>
      </c>
      <c r="D938">
        <v>9</v>
      </c>
      <c r="E938">
        <v>8</v>
      </c>
      <c r="F938" t="s">
        <v>45</v>
      </c>
      <c r="G938">
        <v>5000</v>
      </c>
      <c r="H938" s="3">
        <f t="shared" si="336"/>
        <v>45000</v>
      </c>
      <c r="I938" s="3">
        <f t="shared" si="337"/>
        <v>40000</v>
      </c>
      <c r="J938">
        <v>0</v>
      </c>
      <c r="K938" s="3" t="str">
        <f t="shared" si="339"/>
        <v>No</v>
      </c>
      <c r="L938" s="3" t="str">
        <f t="shared" si="340"/>
        <v>with rating</v>
      </c>
      <c r="M938" s="3">
        <f t="shared" si="341"/>
        <v>1</v>
      </c>
      <c r="N938" s="3" t="str">
        <f t="shared" si="342"/>
        <v>Below average</v>
      </c>
      <c r="O938" s="3">
        <f t="shared" si="343"/>
        <v>0</v>
      </c>
      <c r="P938" s="3">
        <f t="shared" si="344"/>
        <v>0</v>
      </c>
      <c r="Q938" s="3">
        <f t="shared" si="345"/>
        <v>0</v>
      </c>
      <c r="R938" s="3">
        <f t="shared" si="346"/>
        <v>0</v>
      </c>
      <c r="S938" s="3">
        <f t="shared" si="347"/>
        <v>1</v>
      </c>
      <c r="T938" s="3">
        <f t="shared" si="348"/>
        <v>0</v>
      </c>
      <c r="U938" s="3" t="str">
        <f t="shared" si="349"/>
        <v>Very good</v>
      </c>
      <c r="V938">
        <v>3.68</v>
      </c>
      <c r="W938">
        <v>856</v>
      </c>
      <c r="X938">
        <v>358</v>
      </c>
      <c r="Y938" s="8">
        <f t="shared" si="350"/>
        <v>0.41822429906542058</v>
      </c>
      <c r="Z938">
        <v>169</v>
      </c>
      <c r="AA938">
        <v>147</v>
      </c>
      <c r="AB938">
        <v>64</v>
      </c>
      <c r="AC938">
        <v>118</v>
      </c>
      <c r="AD938" s="9">
        <f t="shared" si="351"/>
        <v>0.13785046728971961</v>
      </c>
      <c r="AE938">
        <v>0</v>
      </c>
      <c r="AF938">
        <v>0</v>
      </c>
      <c r="AG938" s="3" t="str">
        <f t="shared" si="352"/>
        <v>No</v>
      </c>
      <c r="AH938">
        <v>0</v>
      </c>
      <c r="AI938" s="3" t="str">
        <f t="shared" si="353"/>
        <v>No</v>
      </c>
      <c r="AJ938">
        <v>0</v>
      </c>
      <c r="AK938" s="3" t="str">
        <f t="shared" si="354"/>
        <v>No</v>
      </c>
      <c r="AL938" t="s">
        <v>6125</v>
      </c>
      <c r="AM938" t="s">
        <v>340</v>
      </c>
      <c r="AN938" t="s">
        <v>48</v>
      </c>
      <c r="AO938">
        <v>50</v>
      </c>
      <c r="AP938" s="6" t="s">
        <v>12443</v>
      </c>
      <c r="AQ938">
        <v>3</v>
      </c>
      <c r="AR938">
        <v>0</v>
      </c>
      <c r="AS938" s="3" t="str">
        <f t="shared" si="355"/>
        <v>No</v>
      </c>
      <c r="AT938">
        <v>43</v>
      </c>
      <c r="AU938">
        <v>50</v>
      </c>
      <c r="AV938" t="str">
        <f t="shared" si="356"/>
        <v>No</v>
      </c>
      <c r="AY938" t="s">
        <v>51</v>
      </c>
      <c r="AZ938" s="6" t="s">
        <v>194</v>
      </c>
      <c r="BA938" t="s">
        <v>195</v>
      </c>
      <c r="BB938" t="s">
        <v>6127</v>
      </c>
      <c r="BC938" s="3" t="str">
        <f t="shared" si="357"/>
        <v>with rating</v>
      </c>
      <c r="BD938">
        <v>5083</v>
      </c>
      <c r="BE938" s="3">
        <v>83</v>
      </c>
      <c r="BF938" s="8">
        <f t="shared" si="358"/>
        <v>0.83</v>
      </c>
      <c r="BG938" s="5">
        <f t="shared" si="338"/>
        <v>4218.8900000000003</v>
      </c>
      <c r="BH938">
        <v>3.9474719653747701</v>
      </c>
      <c r="BI938" t="s">
        <v>197</v>
      </c>
      <c r="BJ938">
        <v>0</v>
      </c>
      <c r="BK938" s="3" t="str">
        <f t="shared" si="359"/>
        <v>No</v>
      </c>
      <c r="BM938" t="s">
        <v>6128</v>
      </c>
      <c r="BN938" t="s">
        <v>6129</v>
      </c>
      <c r="BO938" t="s">
        <v>6130</v>
      </c>
      <c r="BP938" t="s">
        <v>58</v>
      </c>
      <c r="BQ938" t="s">
        <v>59</v>
      </c>
      <c r="BR938" t="s">
        <v>6125</v>
      </c>
      <c r="BS938" t="s">
        <v>12458</v>
      </c>
      <c r="BT938" t="s">
        <v>12859</v>
      </c>
      <c r="BU938" t="s">
        <v>12459</v>
      </c>
      <c r="BV938" t="s">
        <v>12582</v>
      </c>
      <c r="BW938" t="s">
        <v>12482</v>
      </c>
      <c r="BX938" t="s">
        <v>12486</v>
      </c>
      <c r="BY938" t="s">
        <v>12744</v>
      </c>
      <c r="BZ938" t="s">
        <v>12487</v>
      </c>
      <c r="CA938" t="s">
        <v>14127</v>
      </c>
      <c r="CB938" t="s">
        <v>12463</v>
      </c>
      <c r="CC938" t="s">
        <v>12564</v>
      </c>
      <c r="CD938" t="s">
        <v>12576</v>
      </c>
      <c r="CE938" t="s">
        <v>12475</v>
      </c>
      <c r="CF938" t="s">
        <v>12594</v>
      </c>
      <c r="CG938" t="s">
        <v>12565</v>
      </c>
      <c r="CH938" t="s">
        <v>12703</v>
      </c>
      <c r="CI938" t="s">
        <v>12580</v>
      </c>
      <c r="CJ938" t="s">
        <v>12473</v>
      </c>
      <c r="CK938" t="s">
        <v>12559</v>
      </c>
      <c r="CL938" t="s">
        <v>12599</v>
      </c>
    </row>
    <row r="939" spans="1:97" hidden="1" x14ac:dyDescent="0.25">
      <c r="A939">
        <v>938</v>
      </c>
      <c r="B939" t="s">
        <v>7500</v>
      </c>
      <c r="C939" t="s">
        <v>7500</v>
      </c>
      <c r="D939">
        <v>13</v>
      </c>
      <c r="E939">
        <v>56</v>
      </c>
      <c r="F939" t="s">
        <v>45</v>
      </c>
      <c r="G939">
        <v>100</v>
      </c>
      <c r="H939" s="3">
        <f t="shared" si="336"/>
        <v>1300</v>
      </c>
      <c r="I939" s="3">
        <f t="shared" si="337"/>
        <v>5600</v>
      </c>
      <c r="J939">
        <v>1</v>
      </c>
      <c r="K939" s="3" t="str">
        <f t="shared" si="339"/>
        <v>Yes</v>
      </c>
      <c r="L939" s="3" t="str">
        <f t="shared" si="340"/>
        <v>with rating</v>
      </c>
      <c r="M939" s="3">
        <f t="shared" si="341"/>
        <v>1</v>
      </c>
      <c r="N939" s="3" t="str">
        <f t="shared" si="342"/>
        <v>Below average</v>
      </c>
      <c r="O939" s="3">
        <f t="shared" si="343"/>
        <v>0</v>
      </c>
      <c r="P939" s="3">
        <f t="shared" si="344"/>
        <v>0</v>
      </c>
      <c r="Q939" s="3">
        <f t="shared" si="345"/>
        <v>0</v>
      </c>
      <c r="R939" s="3">
        <f t="shared" si="346"/>
        <v>0</v>
      </c>
      <c r="S939" s="3">
        <f t="shared" si="347"/>
        <v>1</v>
      </c>
      <c r="T939" s="3">
        <f t="shared" si="348"/>
        <v>0</v>
      </c>
      <c r="U939" s="3" t="str">
        <f t="shared" si="349"/>
        <v>Very good</v>
      </c>
      <c r="V939">
        <v>3.55</v>
      </c>
      <c r="W939">
        <v>20</v>
      </c>
      <c r="X939">
        <v>8</v>
      </c>
      <c r="Y939" s="8">
        <f t="shared" si="350"/>
        <v>0.4</v>
      </c>
      <c r="Z939">
        <v>5</v>
      </c>
      <c r="AA939">
        <v>1</v>
      </c>
      <c r="AB939">
        <v>2</v>
      </c>
      <c r="AC939">
        <v>4</v>
      </c>
      <c r="AD939" s="9">
        <f t="shared" si="351"/>
        <v>0.2</v>
      </c>
      <c r="AE939">
        <v>0</v>
      </c>
      <c r="AF939">
        <v>0</v>
      </c>
      <c r="AG939" s="3" t="str">
        <f t="shared" si="352"/>
        <v>No</v>
      </c>
      <c r="AH939">
        <v>0</v>
      </c>
      <c r="AI939" s="3" t="str">
        <f t="shared" si="353"/>
        <v>No</v>
      </c>
      <c r="AJ939">
        <v>0</v>
      </c>
      <c r="AK939" s="3" t="str">
        <f t="shared" si="354"/>
        <v>No</v>
      </c>
      <c r="AL939" t="s">
        <v>7501</v>
      </c>
      <c r="AM939" t="s">
        <v>85</v>
      </c>
      <c r="AN939" t="s">
        <v>96</v>
      </c>
      <c r="AO939">
        <v>50</v>
      </c>
      <c r="AP939" s="6" t="s">
        <v>12443</v>
      </c>
      <c r="AQ939">
        <v>3</v>
      </c>
      <c r="AR939">
        <v>0</v>
      </c>
      <c r="AS939" s="3" t="str">
        <f t="shared" si="355"/>
        <v>No</v>
      </c>
      <c r="AT939">
        <v>38</v>
      </c>
      <c r="AU939">
        <v>50</v>
      </c>
      <c r="AV939" t="str">
        <f t="shared" si="356"/>
        <v>No</v>
      </c>
      <c r="AY939" t="s">
        <v>51</v>
      </c>
      <c r="AZ939" s="6" t="s">
        <v>7502</v>
      </c>
      <c r="BA939" t="s">
        <v>7502</v>
      </c>
      <c r="BB939" t="s">
        <v>7503</v>
      </c>
      <c r="BC939" s="3" t="str">
        <f t="shared" si="357"/>
        <v>with rating</v>
      </c>
      <c r="BD939">
        <v>111</v>
      </c>
      <c r="BE939" s="3">
        <v>77</v>
      </c>
      <c r="BF939" s="8">
        <f t="shared" si="358"/>
        <v>0.77</v>
      </c>
      <c r="BG939" s="5">
        <f t="shared" si="338"/>
        <v>85.47</v>
      </c>
      <c r="BH939">
        <v>3.77477477477477</v>
      </c>
      <c r="BI939" t="s">
        <v>7504</v>
      </c>
      <c r="BJ939">
        <v>0</v>
      </c>
      <c r="BK939" s="3" t="str">
        <f t="shared" si="359"/>
        <v>No</v>
      </c>
      <c r="BM939" t="s">
        <v>7505</v>
      </c>
      <c r="BN939" t="s">
        <v>7506</v>
      </c>
      <c r="BO939" t="s">
        <v>7507</v>
      </c>
      <c r="BP939" t="s">
        <v>58</v>
      </c>
      <c r="BQ939" t="s">
        <v>59</v>
      </c>
      <c r="BR939" t="s">
        <v>7501</v>
      </c>
      <c r="BS939" t="s">
        <v>14348</v>
      </c>
      <c r="BT939" t="s">
        <v>12545</v>
      </c>
      <c r="BU939" t="s">
        <v>12553</v>
      </c>
      <c r="BV939" t="s">
        <v>12459</v>
      </c>
      <c r="BW939" t="s">
        <v>12512</v>
      </c>
      <c r="BX939" t="s">
        <v>12552</v>
      </c>
      <c r="BY939" t="s">
        <v>12458</v>
      </c>
      <c r="BZ939" t="s">
        <v>12486</v>
      </c>
      <c r="CA939" t="s">
        <v>14349</v>
      </c>
      <c r="CB939" t="s">
        <v>12501</v>
      </c>
      <c r="CC939" t="s">
        <v>12463</v>
      </c>
      <c r="CD939" t="s">
        <v>12469</v>
      </c>
      <c r="CE939" t="s">
        <v>14350</v>
      </c>
      <c r="CF939" t="s">
        <v>12598</v>
      </c>
      <c r="CG939" t="s">
        <v>14351</v>
      </c>
      <c r="CH939" t="s">
        <v>12565</v>
      </c>
      <c r="CI939" t="s">
        <v>12493</v>
      </c>
      <c r="CJ939" t="s">
        <v>12554</v>
      </c>
      <c r="CK939" t="s">
        <v>14352</v>
      </c>
      <c r="CL939" t="s">
        <v>13803</v>
      </c>
      <c r="CM939" t="s">
        <v>12475</v>
      </c>
    </row>
    <row r="940" spans="1:97" hidden="1" x14ac:dyDescent="0.25">
      <c r="A940">
        <v>939</v>
      </c>
      <c r="B940" t="s">
        <v>11810</v>
      </c>
      <c r="C940" t="s">
        <v>11810</v>
      </c>
      <c r="D940">
        <v>3</v>
      </c>
      <c r="E940">
        <v>3</v>
      </c>
      <c r="F940" t="s">
        <v>45</v>
      </c>
      <c r="G940">
        <v>50</v>
      </c>
      <c r="H940" s="3">
        <f t="shared" si="336"/>
        <v>150</v>
      </c>
      <c r="I940" s="3">
        <f t="shared" si="337"/>
        <v>150</v>
      </c>
      <c r="J940">
        <v>0</v>
      </c>
      <c r="K940" s="3" t="str">
        <f t="shared" si="339"/>
        <v>No</v>
      </c>
      <c r="L940" s="3" t="str">
        <f t="shared" si="340"/>
        <v>with rating</v>
      </c>
      <c r="M940" s="3">
        <f t="shared" si="341"/>
        <v>1</v>
      </c>
      <c r="N940" s="3" t="str">
        <f t="shared" si="342"/>
        <v>Above average</v>
      </c>
      <c r="O940" s="3">
        <f t="shared" si="343"/>
        <v>0</v>
      </c>
      <c r="P940" s="3">
        <f t="shared" si="344"/>
        <v>0</v>
      </c>
      <c r="Q940" s="3">
        <f t="shared" si="345"/>
        <v>0</v>
      </c>
      <c r="R940" s="3">
        <f t="shared" si="346"/>
        <v>0</v>
      </c>
      <c r="S940" s="3">
        <f t="shared" si="347"/>
        <v>1</v>
      </c>
      <c r="T940" s="3">
        <f t="shared" si="348"/>
        <v>0</v>
      </c>
      <c r="U940" s="3" t="str">
        <f t="shared" si="349"/>
        <v>Very good</v>
      </c>
      <c r="V940">
        <v>4.25</v>
      </c>
      <c r="W940">
        <v>4</v>
      </c>
      <c r="X940">
        <v>3</v>
      </c>
      <c r="Y940" s="8">
        <f t="shared" si="350"/>
        <v>0.75</v>
      </c>
      <c r="Z940">
        <v>0</v>
      </c>
      <c r="AA940">
        <v>0</v>
      </c>
      <c r="AB940">
        <v>1</v>
      </c>
      <c r="AC940">
        <v>0</v>
      </c>
      <c r="AD940" s="9">
        <f t="shared" si="351"/>
        <v>0</v>
      </c>
      <c r="AE940">
        <v>0</v>
      </c>
      <c r="AF940">
        <v>0</v>
      </c>
      <c r="AG940" s="3" t="str">
        <f t="shared" si="352"/>
        <v>No</v>
      </c>
      <c r="AH940">
        <v>0</v>
      </c>
      <c r="AI940" s="3" t="str">
        <f t="shared" si="353"/>
        <v>No</v>
      </c>
      <c r="AJ940">
        <v>0</v>
      </c>
      <c r="AK940" s="3" t="str">
        <f t="shared" si="354"/>
        <v>No</v>
      </c>
      <c r="AL940" t="s">
        <v>4878</v>
      </c>
      <c r="AM940" t="s">
        <v>182</v>
      </c>
      <c r="AN940" t="s">
        <v>64</v>
      </c>
      <c r="AO940">
        <v>1</v>
      </c>
      <c r="AP940" s="6" t="s">
        <v>12443</v>
      </c>
      <c r="AQ940">
        <v>1</v>
      </c>
      <c r="AR940">
        <v>0</v>
      </c>
      <c r="AS940" s="3" t="str">
        <f t="shared" si="355"/>
        <v>No</v>
      </c>
      <c r="AT940">
        <v>27</v>
      </c>
      <c r="AU940">
        <v>50</v>
      </c>
      <c r="AV940" t="str">
        <f t="shared" si="356"/>
        <v>No</v>
      </c>
      <c r="AY940" t="s">
        <v>51</v>
      </c>
      <c r="AZ940" s="6" t="s">
        <v>4879</v>
      </c>
      <c r="BA940" t="s">
        <v>4879</v>
      </c>
      <c r="BB940" t="s">
        <v>4880</v>
      </c>
      <c r="BC940" s="3" t="str">
        <f t="shared" si="357"/>
        <v>with rating</v>
      </c>
      <c r="BD940">
        <v>28</v>
      </c>
      <c r="BE940" s="3">
        <v>81</v>
      </c>
      <c r="BF940" s="8">
        <f t="shared" si="358"/>
        <v>0.81</v>
      </c>
      <c r="BG940" s="5">
        <f t="shared" si="338"/>
        <v>22.68</v>
      </c>
      <c r="BH940">
        <v>4.0357142857142803</v>
      </c>
      <c r="BI940" t="s">
        <v>4881</v>
      </c>
      <c r="BJ940">
        <v>0</v>
      </c>
      <c r="BK940" s="3" t="str">
        <f t="shared" si="359"/>
        <v>No</v>
      </c>
      <c r="BM940" t="s">
        <v>4882</v>
      </c>
      <c r="BN940" t="s">
        <v>4883</v>
      </c>
      <c r="BO940" t="s">
        <v>4884</v>
      </c>
      <c r="BP940" t="s">
        <v>58</v>
      </c>
      <c r="BQ940" t="s">
        <v>59</v>
      </c>
      <c r="BR940" t="s">
        <v>4878</v>
      </c>
      <c r="BS940" t="s">
        <v>12564</v>
      </c>
      <c r="BT940" t="s">
        <v>12773</v>
      </c>
      <c r="BU940" t="s">
        <v>12458</v>
      </c>
      <c r="BV940" t="s">
        <v>12560</v>
      </c>
      <c r="BW940" t="s">
        <v>12486</v>
      </c>
      <c r="BX940" t="s">
        <v>12545</v>
      </c>
      <c r="BY940" t="s">
        <v>12917</v>
      </c>
      <c r="BZ940" t="s">
        <v>12466</v>
      </c>
      <c r="CA940" t="s">
        <v>12669</v>
      </c>
      <c r="CB940" t="s">
        <v>12597</v>
      </c>
      <c r="CC940" t="s">
        <v>12492</v>
      </c>
      <c r="CD940" t="s">
        <v>13880</v>
      </c>
      <c r="CE940" t="s">
        <v>12566</v>
      </c>
      <c r="CF940" t="s">
        <v>12475</v>
      </c>
    </row>
    <row r="941" spans="1:97" hidden="1" x14ac:dyDescent="0.25">
      <c r="A941">
        <v>940</v>
      </c>
      <c r="B941" t="s">
        <v>7508</v>
      </c>
      <c r="C941" t="s">
        <v>12066</v>
      </c>
      <c r="D941">
        <v>9</v>
      </c>
      <c r="E941">
        <v>8</v>
      </c>
      <c r="F941" t="s">
        <v>45</v>
      </c>
      <c r="G941">
        <v>1000</v>
      </c>
      <c r="H941" s="3">
        <f t="shared" si="336"/>
        <v>9000</v>
      </c>
      <c r="I941" s="3">
        <f t="shared" si="337"/>
        <v>8000</v>
      </c>
      <c r="J941">
        <v>1</v>
      </c>
      <c r="K941" s="3" t="str">
        <f t="shared" si="339"/>
        <v>Yes</v>
      </c>
      <c r="L941" s="3" t="str">
        <f t="shared" si="340"/>
        <v>with rating</v>
      </c>
      <c r="M941" s="3">
        <f t="shared" si="341"/>
        <v>1</v>
      </c>
      <c r="N941" s="3" t="str">
        <f t="shared" si="342"/>
        <v>Below average</v>
      </c>
      <c r="O941" s="3">
        <f t="shared" si="343"/>
        <v>0</v>
      </c>
      <c r="P941" s="3">
        <f t="shared" si="344"/>
        <v>0</v>
      </c>
      <c r="Q941" s="3">
        <f t="shared" si="345"/>
        <v>0</v>
      </c>
      <c r="R941" s="3">
        <f t="shared" si="346"/>
        <v>0</v>
      </c>
      <c r="S941" s="3">
        <f t="shared" si="347"/>
        <v>1</v>
      </c>
      <c r="T941" s="3">
        <f t="shared" si="348"/>
        <v>0</v>
      </c>
      <c r="U941" s="3" t="str">
        <f t="shared" si="349"/>
        <v>Very good</v>
      </c>
      <c r="V941">
        <v>3.67</v>
      </c>
      <c r="W941">
        <v>108</v>
      </c>
      <c r="X941">
        <v>43</v>
      </c>
      <c r="Y941" s="8">
        <f t="shared" si="350"/>
        <v>0.39814814814814814</v>
      </c>
      <c r="Z941">
        <v>20</v>
      </c>
      <c r="AA941">
        <v>24</v>
      </c>
      <c r="AB941">
        <v>8</v>
      </c>
      <c r="AC941">
        <v>13</v>
      </c>
      <c r="AD941" s="9">
        <f t="shared" si="351"/>
        <v>0.12037037037037036</v>
      </c>
      <c r="AE941">
        <v>0</v>
      </c>
      <c r="AF941">
        <v>0</v>
      </c>
      <c r="AG941" s="3" t="str">
        <f t="shared" si="352"/>
        <v>No</v>
      </c>
      <c r="AH941">
        <v>0</v>
      </c>
      <c r="AI941" s="3" t="str">
        <f t="shared" si="353"/>
        <v>No</v>
      </c>
      <c r="AJ941">
        <v>0</v>
      </c>
      <c r="AK941" s="3" t="str">
        <f t="shared" si="354"/>
        <v>No</v>
      </c>
      <c r="AL941" t="s">
        <v>12067</v>
      </c>
      <c r="AM941" t="s">
        <v>7511</v>
      </c>
      <c r="AN941" t="s">
        <v>1706</v>
      </c>
      <c r="AO941">
        <v>1</v>
      </c>
      <c r="AP941" s="6" t="s">
        <v>1721</v>
      </c>
      <c r="AQ941">
        <v>3</v>
      </c>
      <c r="AR941">
        <v>0</v>
      </c>
      <c r="AS941" s="3" t="str">
        <f t="shared" si="355"/>
        <v>No</v>
      </c>
      <c r="AT941">
        <v>35</v>
      </c>
      <c r="AU941">
        <v>50</v>
      </c>
      <c r="AV941" t="str">
        <f t="shared" si="356"/>
        <v>No</v>
      </c>
      <c r="AY941" t="s">
        <v>51</v>
      </c>
      <c r="AZ941" s="6" t="s">
        <v>5670</v>
      </c>
      <c r="BA941" t="s">
        <v>5671</v>
      </c>
      <c r="BB941" t="s">
        <v>7512</v>
      </c>
      <c r="BC941" s="3" t="str">
        <f t="shared" si="357"/>
        <v>with rating</v>
      </c>
      <c r="BD941">
        <v>12441</v>
      </c>
      <c r="BE941" s="3">
        <v>83</v>
      </c>
      <c r="BF941" s="8">
        <f t="shared" si="358"/>
        <v>0.83</v>
      </c>
      <c r="BG941" s="5">
        <f t="shared" si="338"/>
        <v>10326.030000000001</v>
      </c>
      <c r="BH941">
        <v>3.9246845108913999</v>
      </c>
      <c r="BI941" t="s">
        <v>5673</v>
      </c>
      <c r="BJ941">
        <v>0</v>
      </c>
      <c r="BK941" s="3" t="str">
        <f t="shared" si="359"/>
        <v>No</v>
      </c>
      <c r="BM941" t="s">
        <v>7513</v>
      </c>
      <c r="BN941" t="s">
        <v>7514</v>
      </c>
      <c r="BO941" s="1" t="s">
        <v>7515</v>
      </c>
      <c r="BP941" t="s">
        <v>58</v>
      </c>
      <c r="BQ941" t="s">
        <v>59</v>
      </c>
      <c r="BR941" t="s">
        <v>12067</v>
      </c>
      <c r="BS941" t="s">
        <v>12458</v>
      </c>
      <c r="BT941" t="s">
        <v>12573</v>
      </c>
      <c r="BU941" t="s">
        <v>12519</v>
      </c>
      <c r="BV941" t="s">
        <v>12560</v>
      </c>
      <c r="BW941" t="s">
        <v>12486</v>
      </c>
      <c r="BX941" t="s">
        <v>12524</v>
      </c>
      <c r="BY941" t="s">
        <v>12568</v>
      </c>
      <c r="BZ941" t="s">
        <v>12605</v>
      </c>
      <c r="CA941" t="s">
        <v>12563</v>
      </c>
      <c r="CB941" t="s">
        <v>12459</v>
      </c>
      <c r="CC941" t="s">
        <v>12490</v>
      </c>
      <c r="CD941" t="s">
        <v>12559</v>
      </c>
      <c r="CE941" t="s">
        <v>12466</v>
      </c>
      <c r="CF941" t="s">
        <v>12526</v>
      </c>
      <c r="CG941" t="s">
        <v>13153</v>
      </c>
      <c r="CH941" t="s">
        <v>12557</v>
      </c>
      <c r="CI941" t="s">
        <v>12597</v>
      </c>
      <c r="CJ941" t="s">
        <v>12463</v>
      </c>
      <c r="CK941" t="s">
        <v>14353</v>
      </c>
      <c r="CL941" t="s">
        <v>12564</v>
      </c>
      <c r="CM941" t="s">
        <v>12919</v>
      </c>
      <c r="CN941" t="s">
        <v>13154</v>
      </c>
      <c r="CO941" t="s">
        <v>12477</v>
      </c>
      <c r="CP941" t="s">
        <v>12565</v>
      </c>
      <c r="CQ941" t="s">
        <v>12508</v>
      </c>
      <c r="CR941" t="s">
        <v>12492</v>
      </c>
    </row>
    <row r="942" spans="1:97" hidden="1" x14ac:dyDescent="0.25">
      <c r="A942">
        <v>941</v>
      </c>
      <c r="B942" t="s">
        <v>12068</v>
      </c>
      <c r="C942" t="s">
        <v>12068</v>
      </c>
      <c r="D942">
        <v>11</v>
      </c>
      <c r="E942">
        <v>11</v>
      </c>
      <c r="F942" t="s">
        <v>45</v>
      </c>
      <c r="G942">
        <v>1000</v>
      </c>
      <c r="H942" s="3">
        <f t="shared" si="336"/>
        <v>11000</v>
      </c>
      <c r="I942" s="3">
        <f t="shared" si="337"/>
        <v>11000</v>
      </c>
      <c r="J942">
        <v>0</v>
      </c>
      <c r="K942" s="3" t="str">
        <f t="shared" si="339"/>
        <v>No</v>
      </c>
      <c r="L942" s="3" t="str">
        <f t="shared" si="340"/>
        <v>with rating</v>
      </c>
      <c r="M942" s="3">
        <f t="shared" si="341"/>
        <v>1</v>
      </c>
      <c r="N942" s="3" t="str">
        <f t="shared" si="342"/>
        <v>Below average</v>
      </c>
      <c r="O942" s="3">
        <f t="shared" si="343"/>
        <v>0</v>
      </c>
      <c r="P942" s="3">
        <f t="shared" si="344"/>
        <v>0</v>
      </c>
      <c r="Q942" s="3">
        <f t="shared" si="345"/>
        <v>0</v>
      </c>
      <c r="R942" s="3">
        <f t="shared" si="346"/>
        <v>0</v>
      </c>
      <c r="S942" s="3">
        <f t="shared" si="347"/>
        <v>1</v>
      </c>
      <c r="T942" s="3">
        <f t="shared" si="348"/>
        <v>0</v>
      </c>
      <c r="U942" s="3" t="str">
        <f t="shared" si="349"/>
        <v>Very good</v>
      </c>
      <c r="V942">
        <v>3.62</v>
      </c>
      <c r="W942">
        <v>131</v>
      </c>
      <c r="X942">
        <v>53</v>
      </c>
      <c r="Y942" s="8">
        <f t="shared" si="350"/>
        <v>0.40458015267175573</v>
      </c>
      <c r="Z942">
        <v>26</v>
      </c>
      <c r="AA942">
        <v>21</v>
      </c>
      <c r="AB942">
        <v>11</v>
      </c>
      <c r="AC942">
        <v>20</v>
      </c>
      <c r="AD942" s="9">
        <f t="shared" si="351"/>
        <v>0.15267175572519084</v>
      </c>
      <c r="AE942">
        <v>0</v>
      </c>
      <c r="AF942">
        <v>0</v>
      </c>
      <c r="AG942" s="3" t="str">
        <f t="shared" si="352"/>
        <v>No</v>
      </c>
      <c r="AH942">
        <v>0</v>
      </c>
      <c r="AI942" s="3" t="str">
        <f t="shared" si="353"/>
        <v>No</v>
      </c>
      <c r="AJ942">
        <v>0</v>
      </c>
      <c r="AK942" s="3" t="str">
        <f t="shared" si="354"/>
        <v>No</v>
      </c>
      <c r="AL942" t="s">
        <v>12069</v>
      </c>
      <c r="AM942" t="s">
        <v>340</v>
      </c>
      <c r="AN942" t="s">
        <v>96</v>
      </c>
      <c r="AO942">
        <v>50</v>
      </c>
      <c r="AP942" s="6" t="s">
        <v>12443</v>
      </c>
      <c r="AQ942">
        <v>2</v>
      </c>
      <c r="AR942">
        <v>0</v>
      </c>
      <c r="AS942" s="3" t="str">
        <f t="shared" si="355"/>
        <v>No</v>
      </c>
      <c r="AT942">
        <v>41</v>
      </c>
      <c r="AU942">
        <v>50</v>
      </c>
      <c r="AV942" t="str">
        <f t="shared" si="356"/>
        <v>No</v>
      </c>
      <c r="AY942" t="s">
        <v>51</v>
      </c>
      <c r="AZ942" s="6" t="s">
        <v>7518</v>
      </c>
      <c r="BA942" t="s">
        <v>7519</v>
      </c>
      <c r="BB942" t="s">
        <v>7520</v>
      </c>
      <c r="BC942" s="3" t="str">
        <f t="shared" si="357"/>
        <v>with rating</v>
      </c>
      <c r="BD942">
        <v>8362</v>
      </c>
      <c r="BE942" s="3">
        <v>80</v>
      </c>
      <c r="BF942" s="8">
        <f t="shared" si="358"/>
        <v>0.8</v>
      </c>
      <c r="BG942" s="5">
        <f t="shared" si="338"/>
        <v>6689.6</v>
      </c>
      <c r="BH942">
        <v>3.81714900741449</v>
      </c>
      <c r="BI942" t="s">
        <v>7521</v>
      </c>
      <c r="BJ942">
        <v>0</v>
      </c>
      <c r="BK942" s="3" t="str">
        <f t="shared" si="359"/>
        <v>No</v>
      </c>
      <c r="BM942" t="s">
        <v>7522</v>
      </c>
      <c r="BN942" t="s">
        <v>7523</v>
      </c>
      <c r="BO942" t="s">
        <v>7524</v>
      </c>
      <c r="BP942" t="s">
        <v>58</v>
      </c>
      <c r="BQ942" t="s">
        <v>59</v>
      </c>
      <c r="BR942" t="s">
        <v>12069</v>
      </c>
      <c r="BS942" t="s">
        <v>12458</v>
      </c>
      <c r="BT942" t="s">
        <v>12469</v>
      </c>
      <c r="BU942" t="s">
        <v>12459</v>
      </c>
      <c r="BV942" t="s">
        <v>12580</v>
      </c>
      <c r="BW942" t="s">
        <v>14354</v>
      </c>
      <c r="BX942" t="s">
        <v>12735</v>
      </c>
      <c r="BY942" t="s">
        <v>12466</v>
      </c>
      <c r="BZ942" t="s">
        <v>13087</v>
      </c>
      <c r="CA942" t="s">
        <v>12463</v>
      </c>
      <c r="CB942" t="s">
        <v>12519</v>
      </c>
      <c r="CC942" t="s">
        <v>12492</v>
      </c>
      <c r="CD942" t="s">
        <v>12491</v>
      </c>
      <c r="CE942" t="s">
        <v>12825</v>
      </c>
      <c r="CF942" t="s">
        <v>12783</v>
      </c>
      <c r="CG942" t="s">
        <v>12529</v>
      </c>
    </row>
    <row r="943" spans="1:97" hidden="1" x14ac:dyDescent="0.25">
      <c r="A943">
        <v>942</v>
      </c>
      <c r="B943" t="s">
        <v>12070</v>
      </c>
      <c r="C943" t="s">
        <v>12070</v>
      </c>
      <c r="D943">
        <v>11</v>
      </c>
      <c r="E943">
        <v>10</v>
      </c>
      <c r="F943" t="s">
        <v>45</v>
      </c>
      <c r="G943">
        <v>100</v>
      </c>
      <c r="H943" s="3">
        <f t="shared" si="336"/>
        <v>1100</v>
      </c>
      <c r="I943" s="3">
        <f t="shared" si="337"/>
        <v>1000</v>
      </c>
      <c r="J943">
        <v>0</v>
      </c>
      <c r="K943" s="3" t="str">
        <f t="shared" si="339"/>
        <v>No</v>
      </c>
      <c r="L943" s="3" t="str">
        <f t="shared" si="340"/>
        <v>with rating</v>
      </c>
      <c r="M943" s="3">
        <f t="shared" si="341"/>
        <v>1</v>
      </c>
      <c r="N943" s="3" t="str">
        <f t="shared" si="342"/>
        <v>Below average</v>
      </c>
      <c r="O943" s="3">
        <f t="shared" si="343"/>
        <v>0</v>
      </c>
      <c r="P943" s="3">
        <f t="shared" si="344"/>
        <v>0</v>
      </c>
      <c r="Q943" s="3">
        <f t="shared" si="345"/>
        <v>0</v>
      </c>
      <c r="R943" s="3">
        <f t="shared" si="346"/>
        <v>0</v>
      </c>
      <c r="S943" s="3">
        <f t="shared" si="347"/>
        <v>1</v>
      </c>
      <c r="T943" s="3">
        <f t="shared" si="348"/>
        <v>0</v>
      </c>
      <c r="U943" s="3" t="str">
        <f t="shared" si="349"/>
        <v>Very good</v>
      </c>
      <c r="V943">
        <v>3.55</v>
      </c>
      <c r="W943">
        <v>89</v>
      </c>
      <c r="X943">
        <v>37</v>
      </c>
      <c r="Y943" s="8">
        <f t="shared" si="350"/>
        <v>0.4157303370786517</v>
      </c>
      <c r="Z943">
        <v>17</v>
      </c>
      <c r="AA943">
        <v>10</v>
      </c>
      <c r="AB943">
        <v>8</v>
      </c>
      <c r="AC943">
        <v>17</v>
      </c>
      <c r="AD943" s="9">
        <f t="shared" si="351"/>
        <v>0.19101123595505617</v>
      </c>
      <c r="AE943">
        <v>0</v>
      </c>
      <c r="AF943">
        <v>0</v>
      </c>
      <c r="AG943" s="3" t="str">
        <f t="shared" si="352"/>
        <v>No</v>
      </c>
      <c r="AH943">
        <v>0</v>
      </c>
      <c r="AI943" s="3" t="str">
        <f t="shared" si="353"/>
        <v>No</v>
      </c>
      <c r="AJ943">
        <v>0</v>
      </c>
      <c r="AK943" s="3" t="str">
        <f t="shared" si="354"/>
        <v>No</v>
      </c>
      <c r="AL943" t="s">
        <v>12071</v>
      </c>
      <c r="AM943" t="s">
        <v>1985</v>
      </c>
      <c r="AN943" t="s">
        <v>64</v>
      </c>
      <c r="AO943">
        <v>17</v>
      </c>
      <c r="AP943" s="6" t="s">
        <v>12443</v>
      </c>
      <c r="AQ943">
        <v>3</v>
      </c>
      <c r="AR943">
        <v>0</v>
      </c>
      <c r="AS943" s="3" t="str">
        <f t="shared" si="355"/>
        <v>No</v>
      </c>
      <c r="AT943">
        <v>32</v>
      </c>
      <c r="AU943">
        <v>50</v>
      </c>
      <c r="AV943" t="str">
        <f t="shared" si="356"/>
        <v>No</v>
      </c>
      <c r="AY943" t="s">
        <v>51</v>
      </c>
      <c r="AZ943" s="6" t="s">
        <v>7527</v>
      </c>
      <c r="BA943" t="s">
        <v>7528</v>
      </c>
      <c r="BB943" t="s">
        <v>7529</v>
      </c>
      <c r="BC943" s="3" t="str">
        <f t="shared" si="357"/>
        <v>with rating</v>
      </c>
      <c r="BD943">
        <v>88</v>
      </c>
      <c r="BE943" s="3">
        <v>74</v>
      </c>
      <c r="BF943" s="8">
        <f t="shared" si="358"/>
        <v>0.74</v>
      </c>
      <c r="BG943" s="5">
        <f t="shared" si="338"/>
        <v>65.12</v>
      </c>
      <c r="BH943">
        <v>3.5568181818181799</v>
      </c>
      <c r="BI943" s="1" t="s">
        <v>7530</v>
      </c>
      <c r="BJ943">
        <v>0</v>
      </c>
      <c r="BK943" s="3" t="str">
        <f t="shared" si="359"/>
        <v>No</v>
      </c>
      <c r="BM943" t="s">
        <v>7531</v>
      </c>
      <c r="BN943" t="s">
        <v>7532</v>
      </c>
      <c r="BO943" s="1" t="s">
        <v>7533</v>
      </c>
      <c r="BP943" t="s">
        <v>58</v>
      </c>
      <c r="BQ943" t="s">
        <v>59</v>
      </c>
      <c r="BR943" t="s">
        <v>12071</v>
      </c>
      <c r="BS943" t="s">
        <v>12482</v>
      </c>
      <c r="BT943" t="s">
        <v>12459</v>
      </c>
      <c r="BU943" t="s">
        <v>12458</v>
      </c>
      <c r="BV943" t="s">
        <v>12560</v>
      </c>
      <c r="BW943" t="s">
        <v>12561</v>
      </c>
      <c r="BX943" t="s">
        <v>12486</v>
      </c>
      <c r="BY943" t="s">
        <v>12554</v>
      </c>
      <c r="BZ943" t="s">
        <v>12487</v>
      </c>
      <c r="CA943" t="s">
        <v>12463</v>
      </c>
      <c r="CB943" t="s">
        <v>12597</v>
      </c>
      <c r="CC943" t="s">
        <v>12505</v>
      </c>
      <c r="CD943" t="s">
        <v>12598</v>
      </c>
      <c r="CE943" t="s">
        <v>12766</v>
      </c>
      <c r="CF943" t="s">
        <v>12466</v>
      </c>
      <c r="CG943" t="s">
        <v>12607</v>
      </c>
      <c r="CH943" t="s">
        <v>12526</v>
      </c>
      <c r="CI943" t="s">
        <v>12490</v>
      </c>
      <c r="CJ943" t="s">
        <v>12804</v>
      </c>
      <c r="CK943" t="s">
        <v>12806</v>
      </c>
      <c r="CL943" t="s">
        <v>12515</v>
      </c>
      <c r="CM943" t="s">
        <v>12519</v>
      </c>
      <c r="CN943" t="s">
        <v>12545</v>
      </c>
      <c r="CO943" t="s">
        <v>12564</v>
      </c>
      <c r="CP943" t="s">
        <v>12670</v>
      </c>
      <c r="CQ943" t="s">
        <v>12840</v>
      </c>
      <c r="CR943" t="s">
        <v>12605</v>
      </c>
      <c r="CS943" t="s">
        <v>12565</v>
      </c>
    </row>
    <row r="944" spans="1:97" hidden="1" x14ac:dyDescent="0.25">
      <c r="A944">
        <v>943</v>
      </c>
      <c r="B944" t="s">
        <v>5068</v>
      </c>
      <c r="C944" t="s">
        <v>5069</v>
      </c>
      <c r="D944">
        <v>11</v>
      </c>
      <c r="E944">
        <v>10</v>
      </c>
      <c r="F944" t="s">
        <v>45</v>
      </c>
      <c r="G944">
        <v>100</v>
      </c>
      <c r="H944" s="3">
        <f t="shared" si="336"/>
        <v>1100</v>
      </c>
      <c r="I944" s="3">
        <f t="shared" si="337"/>
        <v>1000</v>
      </c>
      <c r="J944">
        <v>1</v>
      </c>
      <c r="K944" s="3" t="str">
        <f t="shared" si="339"/>
        <v>Yes</v>
      </c>
      <c r="L944" s="3" t="str">
        <f t="shared" si="340"/>
        <v>with rating</v>
      </c>
      <c r="M944" s="3">
        <f t="shared" si="341"/>
        <v>1</v>
      </c>
      <c r="N944" s="3" t="str">
        <f t="shared" si="342"/>
        <v>Below average</v>
      </c>
      <c r="O944" s="3">
        <f t="shared" si="343"/>
        <v>0</v>
      </c>
      <c r="P944" s="3">
        <f t="shared" si="344"/>
        <v>0</v>
      </c>
      <c r="Q944" s="3">
        <f t="shared" si="345"/>
        <v>0</v>
      </c>
      <c r="R944" s="3">
        <f t="shared" si="346"/>
        <v>1</v>
      </c>
      <c r="S944" s="3">
        <f t="shared" si="347"/>
        <v>0</v>
      </c>
      <c r="T944" s="3">
        <f t="shared" si="348"/>
        <v>0</v>
      </c>
      <c r="U944" s="3" t="str">
        <f t="shared" si="349"/>
        <v>Good</v>
      </c>
      <c r="V944">
        <v>3.13</v>
      </c>
      <c r="W944">
        <v>45</v>
      </c>
      <c r="X944">
        <v>11</v>
      </c>
      <c r="Y944" s="8">
        <f t="shared" si="350"/>
        <v>0.24444444444444444</v>
      </c>
      <c r="Z944">
        <v>11</v>
      </c>
      <c r="AA944">
        <v>7</v>
      </c>
      <c r="AB944">
        <v>5</v>
      </c>
      <c r="AC944">
        <v>11</v>
      </c>
      <c r="AD944" s="9">
        <f t="shared" si="351"/>
        <v>0.24444444444444444</v>
      </c>
      <c r="AE944">
        <v>0</v>
      </c>
      <c r="AF944">
        <v>0</v>
      </c>
      <c r="AG944" s="3" t="str">
        <f t="shared" si="352"/>
        <v>No</v>
      </c>
      <c r="AH944">
        <v>0</v>
      </c>
      <c r="AI944" s="3" t="str">
        <f t="shared" si="353"/>
        <v>No</v>
      </c>
      <c r="AJ944">
        <v>0</v>
      </c>
      <c r="AK944" s="3" t="str">
        <f t="shared" si="354"/>
        <v>No</v>
      </c>
      <c r="AL944" t="s">
        <v>5070</v>
      </c>
      <c r="AM944" t="s">
        <v>129</v>
      </c>
      <c r="AN944" t="s">
        <v>64</v>
      </c>
      <c r="AO944">
        <v>1</v>
      </c>
      <c r="AP944" s="6" t="s">
        <v>12443</v>
      </c>
      <c r="AQ944">
        <v>3</v>
      </c>
      <c r="AR944">
        <v>0</v>
      </c>
      <c r="AS944" s="3" t="str">
        <f t="shared" si="355"/>
        <v>No</v>
      </c>
      <c r="AT944">
        <v>26</v>
      </c>
      <c r="AU944">
        <v>50</v>
      </c>
      <c r="AV944" t="str">
        <f t="shared" si="356"/>
        <v>No</v>
      </c>
      <c r="AY944" t="s">
        <v>51</v>
      </c>
      <c r="AZ944" s="6" t="s">
        <v>5071</v>
      </c>
      <c r="BA944" t="s">
        <v>5071</v>
      </c>
      <c r="BB944" t="s">
        <v>5072</v>
      </c>
      <c r="BC944" s="3" t="str">
        <f t="shared" si="357"/>
        <v>with rating</v>
      </c>
      <c r="BD944">
        <v>364</v>
      </c>
      <c r="BE944" s="3">
        <v>71</v>
      </c>
      <c r="BF944" s="8">
        <f t="shared" si="358"/>
        <v>0.71</v>
      </c>
      <c r="BG944" s="5">
        <f t="shared" si="338"/>
        <v>258.44</v>
      </c>
      <c r="BH944">
        <v>3.3818681318681301</v>
      </c>
      <c r="BI944" t="s">
        <v>5073</v>
      </c>
      <c r="BJ944">
        <v>0</v>
      </c>
      <c r="BK944" s="3" t="str">
        <f t="shared" si="359"/>
        <v>No</v>
      </c>
      <c r="BM944" t="s">
        <v>5074</v>
      </c>
      <c r="BN944" t="s">
        <v>5075</v>
      </c>
      <c r="BO944" t="s">
        <v>5076</v>
      </c>
      <c r="BP944" t="s">
        <v>58</v>
      </c>
      <c r="BQ944" t="s">
        <v>59</v>
      </c>
      <c r="BR944" t="s">
        <v>5070</v>
      </c>
      <c r="BS944" t="s">
        <v>12458</v>
      </c>
      <c r="BT944" t="s">
        <v>13073</v>
      </c>
      <c r="BU944" t="s">
        <v>12776</v>
      </c>
      <c r="BV944" t="s">
        <v>12582</v>
      </c>
      <c r="BW944" t="s">
        <v>12459</v>
      </c>
      <c r="BX944" t="s">
        <v>12812</v>
      </c>
      <c r="BY944" t="s">
        <v>12506</v>
      </c>
      <c r="BZ944" t="s">
        <v>12523</v>
      </c>
      <c r="CA944" t="s">
        <v>12463</v>
      </c>
      <c r="CB944" t="s">
        <v>13352</v>
      </c>
      <c r="CC944" t="s">
        <v>12813</v>
      </c>
      <c r="CD944" t="s">
        <v>13078</v>
      </c>
      <c r="CE944" t="s">
        <v>13513</v>
      </c>
      <c r="CF944" t="s">
        <v>13760</v>
      </c>
      <c r="CG944" t="s">
        <v>12605</v>
      </c>
      <c r="CH944" t="s">
        <v>12777</v>
      </c>
      <c r="CI944" t="s">
        <v>12825</v>
      </c>
      <c r="CJ944" t="s">
        <v>12466</v>
      </c>
      <c r="CK944" t="s">
        <v>12529</v>
      </c>
    </row>
    <row r="945" spans="1:94" hidden="1" x14ac:dyDescent="0.25">
      <c r="A945">
        <v>944</v>
      </c>
      <c r="B945" t="s">
        <v>7534</v>
      </c>
      <c r="C945" t="s">
        <v>7535</v>
      </c>
      <c r="D945">
        <v>9</v>
      </c>
      <c r="E945">
        <v>26</v>
      </c>
      <c r="F945" t="s">
        <v>45</v>
      </c>
      <c r="G945">
        <v>10000</v>
      </c>
      <c r="H945" s="3">
        <f t="shared" si="336"/>
        <v>90000</v>
      </c>
      <c r="I945" s="3">
        <f t="shared" si="337"/>
        <v>260000</v>
      </c>
      <c r="J945">
        <v>1</v>
      </c>
      <c r="K945" s="3" t="str">
        <f t="shared" si="339"/>
        <v>Yes</v>
      </c>
      <c r="L945" s="3" t="str">
        <f t="shared" si="340"/>
        <v>with rating</v>
      </c>
      <c r="M945" s="3">
        <f t="shared" si="341"/>
        <v>1</v>
      </c>
      <c r="N945" s="3" t="str">
        <f t="shared" si="342"/>
        <v>Below average</v>
      </c>
      <c r="O945" s="3">
        <f t="shared" si="343"/>
        <v>0</v>
      </c>
      <c r="P945" s="3">
        <f t="shared" si="344"/>
        <v>0</v>
      </c>
      <c r="Q945" s="3">
        <f t="shared" si="345"/>
        <v>0</v>
      </c>
      <c r="R945" s="3">
        <f t="shared" si="346"/>
        <v>0</v>
      </c>
      <c r="S945" s="3">
        <f t="shared" si="347"/>
        <v>1</v>
      </c>
      <c r="T945" s="3">
        <f t="shared" si="348"/>
        <v>0</v>
      </c>
      <c r="U945" s="3" t="str">
        <f t="shared" si="349"/>
        <v>Very good</v>
      </c>
      <c r="V945">
        <v>3.78</v>
      </c>
      <c r="W945">
        <v>2090</v>
      </c>
      <c r="X945">
        <v>892</v>
      </c>
      <c r="Y945" s="8">
        <f t="shared" si="350"/>
        <v>0.42679425837320573</v>
      </c>
      <c r="Z945">
        <v>440</v>
      </c>
      <c r="AA945">
        <v>379</v>
      </c>
      <c r="AB945">
        <v>168</v>
      </c>
      <c r="AC945">
        <v>211</v>
      </c>
      <c r="AD945" s="9">
        <f t="shared" si="351"/>
        <v>0.10095693779904306</v>
      </c>
      <c r="AE945">
        <v>0</v>
      </c>
      <c r="AF945">
        <v>0</v>
      </c>
      <c r="AG945" s="3" t="str">
        <f t="shared" si="352"/>
        <v>No</v>
      </c>
      <c r="AH945">
        <v>0</v>
      </c>
      <c r="AI945" s="3" t="str">
        <f t="shared" si="353"/>
        <v>No</v>
      </c>
      <c r="AJ945">
        <v>0</v>
      </c>
      <c r="AK945" s="3" t="str">
        <f t="shared" si="354"/>
        <v>No</v>
      </c>
      <c r="AL945" t="s">
        <v>7536</v>
      </c>
      <c r="AM945" t="s">
        <v>85</v>
      </c>
      <c r="AN945" t="s">
        <v>96</v>
      </c>
      <c r="AO945">
        <v>50</v>
      </c>
      <c r="AP945" s="6" t="s">
        <v>12443</v>
      </c>
      <c r="AQ945">
        <v>3</v>
      </c>
      <c r="AR945">
        <v>0</v>
      </c>
      <c r="AS945" s="3" t="str">
        <f t="shared" si="355"/>
        <v>No</v>
      </c>
      <c r="AT945">
        <v>40</v>
      </c>
      <c r="AU945">
        <v>50</v>
      </c>
      <c r="AV945" t="str">
        <f t="shared" si="356"/>
        <v>No</v>
      </c>
      <c r="AZ945" s="6" t="s">
        <v>4405</v>
      </c>
      <c r="BA945" t="s">
        <v>4406</v>
      </c>
      <c r="BB945" t="s">
        <v>7537</v>
      </c>
      <c r="BC945" s="3" t="str">
        <f t="shared" si="357"/>
        <v>with rating</v>
      </c>
      <c r="BD945">
        <v>839882</v>
      </c>
      <c r="BE945" s="3">
        <v>87</v>
      </c>
      <c r="BF945" s="8">
        <f t="shared" si="358"/>
        <v>0.87</v>
      </c>
      <c r="BG945" s="5">
        <f t="shared" si="338"/>
        <v>730697.34</v>
      </c>
      <c r="BH945">
        <v>4.10375981387861</v>
      </c>
      <c r="BI945" t="s">
        <v>4408</v>
      </c>
      <c r="BJ945">
        <v>0</v>
      </c>
      <c r="BK945" s="3" t="str">
        <f t="shared" si="359"/>
        <v>No</v>
      </c>
      <c r="BM945" t="s">
        <v>7538</v>
      </c>
      <c r="BN945" t="s">
        <v>7539</v>
      </c>
      <c r="BO945" t="s">
        <v>7540</v>
      </c>
      <c r="BP945" t="s">
        <v>58</v>
      </c>
      <c r="BQ945" t="s">
        <v>59</v>
      </c>
      <c r="BR945" t="s">
        <v>7536</v>
      </c>
      <c r="BS945" t="s">
        <v>12458</v>
      </c>
      <c r="BT945" t="s">
        <v>12661</v>
      </c>
      <c r="BU945" t="s">
        <v>12582</v>
      </c>
      <c r="BV945" t="s">
        <v>12473</v>
      </c>
      <c r="BW945" t="s">
        <v>12463</v>
      </c>
      <c r="BX945" t="s">
        <v>12576</v>
      </c>
      <c r="BY945" t="s">
        <v>12583</v>
      </c>
      <c r="BZ945" t="s">
        <v>12650</v>
      </c>
      <c r="CA945" t="s">
        <v>12492</v>
      </c>
      <c r="CB945" t="s">
        <v>12609</v>
      </c>
      <c r="CC945" t="s">
        <v>12489</v>
      </c>
      <c r="CD945" t="s">
        <v>14356</v>
      </c>
    </row>
    <row r="946" spans="1:94" hidden="1" x14ac:dyDescent="0.25">
      <c r="A946">
        <v>945</v>
      </c>
      <c r="B946" t="s">
        <v>7541</v>
      </c>
      <c r="C946" t="s">
        <v>7542</v>
      </c>
      <c r="D946">
        <v>7</v>
      </c>
      <c r="E946">
        <v>49</v>
      </c>
      <c r="F946" t="s">
        <v>45</v>
      </c>
      <c r="G946">
        <v>1000</v>
      </c>
      <c r="H946" s="3">
        <f t="shared" si="336"/>
        <v>7000</v>
      </c>
      <c r="I946" s="3">
        <f t="shared" si="337"/>
        <v>49000</v>
      </c>
      <c r="J946">
        <v>0</v>
      </c>
      <c r="K946" s="3" t="str">
        <f t="shared" si="339"/>
        <v>No</v>
      </c>
      <c r="L946" s="3" t="str">
        <f t="shared" si="340"/>
        <v>with rating</v>
      </c>
      <c r="M946" s="3">
        <f t="shared" si="341"/>
        <v>1</v>
      </c>
      <c r="N946" s="3" t="str">
        <f t="shared" si="342"/>
        <v>Above average</v>
      </c>
      <c r="O946" s="3">
        <f t="shared" si="343"/>
        <v>0</v>
      </c>
      <c r="P946" s="3">
        <f t="shared" si="344"/>
        <v>0</v>
      </c>
      <c r="Q946" s="3">
        <f t="shared" si="345"/>
        <v>0</v>
      </c>
      <c r="R946" s="3">
        <f t="shared" si="346"/>
        <v>0</v>
      </c>
      <c r="S946" s="3">
        <f t="shared" si="347"/>
        <v>1</v>
      </c>
      <c r="T946" s="3">
        <f t="shared" si="348"/>
        <v>0</v>
      </c>
      <c r="U946" s="3" t="str">
        <f t="shared" si="349"/>
        <v>Very good</v>
      </c>
      <c r="V946">
        <v>3.99</v>
      </c>
      <c r="W946">
        <v>194</v>
      </c>
      <c r="X946">
        <v>98</v>
      </c>
      <c r="Y946" s="8">
        <f t="shared" si="350"/>
        <v>0.50515463917525771</v>
      </c>
      <c r="Z946">
        <v>41</v>
      </c>
      <c r="AA946">
        <v>25</v>
      </c>
      <c r="AB946">
        <v>15</v>
      </c>
      <c r="AC946">
        <v>15</v>
      </c>
      <c r="AD946" s="9">
        <f t="shared" si="351"/>
        <v>7.7319587628865982E-2</v>
      </c>
      <c r="AE946">
        <v>0</v>
      </c>
      <c r="AF946">
        <v>0</v>
      </c>
      <c r="AG946" s="3" t="str">
        <f t="shared" si="352"/>
        <v>No</v>
      </c>
      <c r="AH946">
        <v>0</v>
      </c>
      <c r="AI946" s="3" t="str">
        <f t="shared" si="353"/>
        <v>No</v>
      </c>
      <c r="AJ946">
        <v>0</v>
      </c>
      <c r="AK946" s="3" t="str">
        <f t="shared" si="354"/>
        <v>No</v>
      </c>
      <c r="AL946" t="s">
        <v>7543</v>
      </c>
      <c r="AM946" t="s">
        <v>85</v>
      </c>
      <c r="AN946" t="s">
        <v>96</v>
      </c>
      <c r="AO946">
        <v>50</v>
      </c>
      <c r="AP946" s="6" t="s">
        <v>12443</v>
      </c>
      <c r="AQ946">
        <v>2</v>
      </c>
      <c r="AR946">
        <v>0</v>
      </c>
      <c r="AS946" s="3" t="str">
        <f t="shared" si="355"/>
        <v>No</v>
      </c>
      <c r="AT946">
        <v>40</v>
      </c>
      <c r="AU946">
        <v>50</v>
      </c>
      <c r="AV946" t="str">
        <f t="shared" si="356"/>
        <v>Yes</v>
      </c>
      <c r="AW946">
        <v>1</v>
      </c>
      <c r="AX946" t="s">
        <v>12445</v>
      </c>
      <c r="AY946" t="s">
        <v>51</v>
      </c>
      <c r="AZ946" s="6" t="s">
        <v>7544</v>
      </c>
      <c r="BA946" t="s">
        <v>7545</v>
      </c>
      <c r="BB946" t="s">
        <v>7546</v>
      </c>
      <c r="BC946" s="3" t="str">
        <f t="shared" si="357"/>
        <v>with rating</v>
      </c>
      <c r="BD946">
        <v>2946</v>
      </c>
      <c r="BE946" s="3">
        <v>0</v>
      </c>
      <c r="BF946" s="8">
        <f t="shared" si="358"/>
        <v>0</v>
      </c>
      <c r="BG946" s="5">
        <f t="shared" si="338"/>
        <v>0</v>
      </c>
      <c r="BH946">
        <v>4.31602172437203</v>
      </c>
      <c r="BI946" t="s">
        <v>7547</v>
      </c>
      <c r="BJ946">
        <v>0</v>
      </c>
      <c r="BK946" s="3" t="str">
        <f t="shared" si="359"/>
        <v>No</v>
      </c>
      <c r="BM946" t="s">
        <v>7548</v>
      </c>
      <c r="BN946" t="s">
        <v>7549</v>
      </c>
      <c r="BO946" t="s">
        <v>7550</v>
      </c>
      <c r="BP946" t="s">
        <v>58</v>
      </c>
      <c r="BQ946" t="s">
        <v>59</v>
      </c>
      <c r="BR946" t="s">
        <v>7543</v>
      </c>
      <c r="BS946" t="s">
        <v>12881</v>
      </c>
      <c r="BT946" t="s">
        <v>14357</v>
      </c>
      <c r="BU946" t="s">
        <v>12459</v>
      </c>
      <c r="BV946" t="s">
        <v>12467</v>
      </c>
      <c r="BW946" t="s">
        <v>12458</v>
      </c>
      <c r="BX946" t="s">
        <v>14358</v>
      </c>
      <c r="BY946" t="s">
        <v>12473</v>
      </c>
      <c r="BZ946" t="s">
        <v>12532</v>
      </c>
      <c r="CA946" t="s">
        <v>12518</v>
      </c>
      <c r="CB946" t="s">
        <v>12716</v>
      </c>
      <c r="CC946" t="s">
        <v>12794</v>
      </c>
      <c r="CD946" t="s">
        <v>14359</v>
      </c>
      <c r="CE946" t="s">
        <v>12714</v>
      </c>
      <c r="CF946" t="s">
        <v>12602</v>
      </c>
      <c r="CG946" t="s">
        <v>14360</v>
      </c>
      <c r="CH946" t="s">
        <v>14361</v>
      </c>
    </row>
    <row r="947" spans="1:94" hidden="1" x14ac:dyDescent="0.25">
      <c r="A947">
        <v>946</v>
      </c>
      <c r="B947" t="s">
        <v>7551</v>
      </c>
      <c r="C947" t="s">
        <v>7552</v>
      </c>
      <c r="D947">
        <v>3.73</v>
      </c>
      <c r="E947">
        <v>17</v>
      </c>
      <c r="F947" t="s">
        <v>45</v>
      </c>
      <c r="G947">
        <v>100</v>
      </c>
      <c r="H947" s="3">
        <f t="shared" si="336"/>
        <v>373</v>
      </c>
      <c r="I947" s="3">
        <f t="shared" si="337"/>
        <v>1700</v>
      </c>
      <c r="J947">
        <v>1</v>
      </c>
      <c r="K947" s="3" t="str">
        <f t="shared" si="339"/>
        <v>Yes</v>
      </c>
      <c r="L947" s="3" t="str">
        <f t="shared" si="340"/>
        <v>with rating</v>
      </c>
      <c r="M947" s="3">
        <f t="shared" si="341"/>
        <v>1</v>
      </c>
      <c r="N947" s="3" t="str">
        <f t="shared" si="342"/>
        <v>Above average</v>
      </c>
      <c r="O947" s="3">
        <f t="shared" si="343"/>
        <v>0</v>
      </c>
      <c r="P947" s="3">
        <f t="shared" si="344"/>
        <v>0</v>
      </c>
      <c r="Q947" s="3">
        <f t="shared" si="345"/>
        <v>0</v>
      </c>
      <c r="R947" s="3">
        <f t="shared" si="346"/>
        <v>0</v>
      </c>
      <c r="S947" s="3">
        <f t="shared" si="347"/>
        <v>1</v>
      </c>
      <c r="T947" s="3">
        <f t="shared" si="348"/>
        <v>0</v>
      </c>
      <c r="U947" s="3" t="str">
        <f t="shared" si="349"/>
        <v>Very good</v>
      </c>
      <c r="V947">
        <v>4.37</v>
      </c>
      <c r="W947">
        <v>27</v>
      </c>
      <c r="X947">
        <v>17</v>
      </c>
      <c r="Y947" s="8">
        <f t="shared" si="350"/>
        <v>0.62962962962962965</v>
      </c>
      <c r="Z947">
        <v>7</v>
      </c>
      <c r="AA947">
        <v>1</v>
      </c>
      <c r="AB947">
        <v>0</v>
      </c>
      <c r="AC947">
        <v>2</v>
      </c>
      <c r="AD947" s="9">
        <f t="shared" si="351"/>
        <v>7.407407407407407E-2</v>
      </c>
      <c r="AE947">
        <v>1</v>
      </c>
      <c r="AF947">
        <v>0</v>
      </c>
      <c r="AG947" s="3" t="str">
        <f t="shared" si="352"/>
        <v>No</v>
      </c>
      <c r="AH947">
        <v>1</v>
      </c>
      <c r="AI947" s="3" t="str">
        <f t="shared" si="353"/>
        <v>Yes</v>
      </c>
      <c r="AJ947">
        <v>0</v>
      </c>
      <c r="AK947" s="3" t="str">
        <f t="shared" si="354"/>
        <v>No</v>
      </c>
      <c r="AL947" t="s">
        <v>7553</v>
      </c>
      <c r="AM947" t="s">
        <v>47</v>
      </c>
      <c r="AN947" t="s">
        <v>12072</v>
      </c>
      <c r="AO947">
        <v>5</v>
      </c>
      <c r="AP947" s="6" t="s">
        <v>12443</v>
      </c>
      <c r="AQ947">
        <v>1</v>
      </c>
      <c r="AR947">
        <v>0</v>
      </c>
      <c r="AS947" s="3" t="str">
        <f t="shared" si="355"/>
        <v>No</v>
      </c>
      <c r="AT947">
        <v>48</v>
      </c>
      <c r="AU947">
        <v>50</v>
      </c>
      <c r="AV947" t="str">
        <f t="shared" si="356"/>
        <v>No</v>
      </c>
      <c r="AY947" t="s">
        <v>51</v>
      </c>
      <c r="AZ947" s="6" t="s">
        <v>7555</v>
      </c>
      <c r="BA947" t="s">
        <v>7556</v>
      </c>
      <c r="BB947" t="s">
        <v>7557</v>
      </c>
      <c r="BC947" s="3" t="str">
        <f t="shared" si="357"/>
        <v>with rating</v>
      </c>
      <c r="BD947">
        <v>343</v>
      </c>
      <c r="BE947" s="3">
        <v>94</v>
      </c>
      <c r="BF947" s="8">
        <f t="shared" si="358"/>
        <v>0.94</v>
      </c>
      <c r="BG947" s="5">
        <f t="shared" si="338"/>
        <v>322.42</v>
      </c>
      <c r="BH947">
        <v>4.5218658892128198</v>
      </c>
      <c r="BI947" t="s">
        <v>7558</v>
      </c>
      <c r="BJ947">
        <v>0</v>
      </c>
      <c r="BK947" s="3" t="str">
        <f t="shared" si="359"/>
        <v>No</v>
      </c>
      <c r="BM947" t="s">
        <v>7559</v>
      </c>
      <c r="BN947" t="s">
        <v>7560</v>
      </c>
      <c r="BO947" t="s">
        <v>7561</v>
      </c>
      <c r="BP947" t="s">
        <v>58</v>
      </c>
      <c r="BQ947" t="s">
        <v>59</v>
      </c>
      <c r="BR947" t="s">
        <v>7553</v>
      </c>
      <c r="BS947" t="s">
        <v>12530</v>
      </c>
      <c r="BT947" t="s">
        <v>12458</v>
      </c>
      <c r="BU947" t="s">
        <v>12469</v>
      </c>
      <c r="BV947" t="s">
        <v>14362</v>
      </c>
      <c r="BW947" t="s">
        <v>12718</v>
      </c>
      <c r="BX947" t="s">
        <v>12512</v>
      </c>
      <c r="BY947" t="s">
        <v>12746</v>
      </c>
      <c r="BZ947" t="s">
        <v>12467</v>
      </c>
      <c r="CA947" t="s">
        <v>12501</v>
      </c>
      <c r="CB947" t="s">
        <v>12463</v>
      </c>
      <c r="CC947" t="s">
        <v>14363</v>
      </c>
      <c r="CD947" t="s">
        <v>12514</v>
      </c>
      <c r="CE947" t="s">
        <v>12475</v>
      </c>
      <c r="CF947" t="s">
        <v>12459</v>
      </c>
      <c r="CG947" t="s">
        <v>12518</v>
      </c>
      <c r="CH947" t="s">
        <v>12510</v>
      </c>
    </row>
    <row r="948" spans="1:94" x14ac:dyDescent="0.25">
      <c r="A948">
        <v>947</v>
      </c>
      <c r="B948" t="s">
        <v>2029</v>
      </c>
      <c r="C948" t="s">
        <v>2030</v>
      </c>
      <c r="D948">
        <v>8</v>
      </c>
      <c r="E948">
        <v>10</v>
      </c>
      <c r="F948" t="s">
        <v>45</v>
      </c>
      <c r="G948">
        <v>50</v>
      </c>
      <c r="H948" s="3">
        <f t="shared" si="336"/>
        <v>400</v>
      </c>
      <c r="I948" s="3">
        <f t="shared" si="337"/>
        <v>500</v>
      </c>
      <c r="J948">
        <v>0</v>
      </c>
      <c r="K948" s="3" t="str">
        <f t="shared" si="339"/>
        <v>No</v>
      </c>
      <c r="L948" s="3" t="str">
        <f t="shared" si="340"/>
        <v>with rating</v>
      </c>
      <c r="M948" s="3">
        <f t="shared" si="341"/>
        <v>1</v>
      </c>
      <c r="N948" s="3" t="str">
        <f t="shared" si="342"/>
        <v>Above average</v>
      </c>
      <c r="O948" s="3">
        <f t="shared" si="343"/>
        <v>0</v>
      </c>
      <c r="P948" s="3">
        <f t="shared" si="344"/>
        <v>0</v>
      </c>
      <c r="Q948" s="3">
        <f t="shared" si="345"/>
        <v>0</v>
      </c>
      <c r="R948" s="3">
        <f t="shared" si="346"/>
        <v>0</v>
      </c>
      <c r="S948" s="3">
        <f t="shared" si="347"/>
        <v>0</v>
      </c>
      <c r="T948" s="3">
        <f t="shared" si="348"/>
        <v>1</v>
      </c>
      <c r="U948" s="3" t="str">
        <f t="shared" si="349"/>
        <v>Excellent</v>
      </c>
      <c r="V948">
        <v>5</v>
      </c>
      <c r="W948">
        <v>2</v>
      </c>
      <c r="X948">
        <v>2</v>
      </c>
      <c r="Y948" s="8">
        <f t="shared" si="350"/>
        <v>1</v>
      </c>
      <c r="Z948">
        <v>0</v>
      </c>
      <c r="AA948">
        <v>0</v>
      </c>
      <c r="AB948">
        <v>0</v>
      </c>
      <c r="AC948">
        <v>0</v>
      </c>
      <c r="AD948" s="9">
        <f t="shared" si="351"/>
        <v>0</v>
      </c>
      <c r="AE948">
        <v>0</v>
      </c>
      <c r="AF948">
        <v>0</v>
      </c>
      <c r="AG948" s="3" t="str">
        <f t="shared" si="352"/>
        <v>No</v>
      </c>
      <c r="AH948">
        <v>0</v>
      </c>
      <c r="AI948" s="3" t="str">
        <f t="shared" si="353"/>
        <v>No</v>
      </c>
      <c r="AJ948">
        <v>0</v>
      </c>
      <c r="AK948" s="3" t="str">
        <f t="shared" si="354"/>
        <v>No</v>
      </c>
      <c r="AL948" t="s">
        <v>11573</v>
      </c>
      <c r="AM948" t="s">
        <v>95</v>
      </c>
      <c r="AN948" t="s">
        <v>64</v>
      </c>
      <c r="AO948">
        <v>5</v>
      </c>
      <c r="AP948" s="6" t="s">
        <v>12443</v>
      </c>
      <c r="AQ948">
        <v>2</v>
      </c>
      <c r="AR948">
        <v>0</v>
      </c>
      <c r="AS948" s="3" t="str">
        <f t="shared" si="355"/>
        <v>No</v>
      </c>
      <c r="AT948">
        <v>23</v>
      </c>
      <c r="AU948">
        <v>50</v>
      </c>
      <c r="AV948" t="str">
        <f t="shared" si="356"/>
        <v>Yes</v>
      </c>
      <c r="AW948">
        <v>1</v>
      </c>
      <c r="AX948" t="s">
        <v>12445</v>
      </c>
      <c r="AY948" t="s">
        <v>51</v>
      </c>
      <c r="AZ948" s="6" t="s">
        <v>637</v>
      </c>
      <c r="BA948" t="s">
        <v>637</v>
      </c>
      <c r="BB948" t="s">
        <v>638</v>
      </c>
      <c r="BC948" s="3" t="str">
        <f t="shared" si="357"/>
        <v>with rating</v>
      </c>
      <c r="BD948">
        <v>127</v>
      </c>
      <c r="BE948" s="3">
        <v>79</v>
      </c>
      <c r="BF948" s="8">
        <f t="shared" si="358"/>
        <v>0.79</v>
      </c>
      <c r="BG948" s="5">
        <f t="shared" si="338"/>
        <v>100.33</v>
      </c>
      <c r="BH948">
        <v>3.8740157480314901</v>
      </c>
      <c r="BI948" t="s">
        <v>639</v>
      </c>
      <c r="BJ948">
        <v>0</v>
      </c>
      <c r="BK948" s="3" t="str">
        <f t="shared" si="359"/>
        <v>No</v>
      </c>
      <c r="BM948" t="s">
        <v>2032</v>
      </c>
      <c r="BN948" t="s">
        <v>2033</v>
      </c>
      <c r="BO948" t="s">
        <v>2034</v>
      </c>
      <c r="BP948" t="s">
        <v>58</v>
      </c>
      <c r="BQ948" t="s">
        <v>59</v>
      </c>
      <c r="BR948" t="s">
        <v>11573</v>
      </c>
      <c r="BS948" t="s">
        <v>12458</v>
      </c>
      <c r="BT948" t="s">
        <v>12861</v>
      </c>
      <c r="BU948" t="s">
        <v>12805</v>
      </c>
      <c r="BV948" t="s">
        <v>12515</v>
      </c>
      <c r="BW948" t="s">
        <v>12512</v>
      </c>
      <c r="BX948" t="s">
        <v>12508</v>
      </c>
      <c r="BY948" t="s">
        <v>12486</v>
      </c>
      <c r="BZ948" t="s">
        <v>12524</v>
      </c>
      <c r="CA948" t="s">
        <v>12501</v>
      </c>
      <c r="CB948" t="s">
        <v>12568</v>
      </c>
      <c r="CC948" t="s">
        <v>12469</v>
      </c>
      <c r="CD948" t="s">
        <v>12563</v>
      </c>
      <c r="CE948" t="s">
        <v>12519</v>
      </c>
      <c r="CF948" t="s">
        <v>13142</v>
      </c>
      <c r="CG948" t="s">
        <v>12545</v>
      </c>
      <c r="CH948" t="s">
        <v>12477</v>
      </c>
      <c r="CI948" t="s">
        <v>12569</v>
      </c>
      <c r="CJ948" t="s">
        <v>12463</v>
      </c>
      <c r="CK948" t="s">
        <v>12466</v>
      </c>
      <c r="CL948" t="s">
        <v>12475</v>
      </c>
    </row>
    <row r="949" spans="1:94" hidden="1" x14ac:dyDescent="0.25">
      <c r="A949">
        <v>948</v>
      </c>
      <c r="B949" t="s">
        <v>7562</v>
      </c>
      <c r="C949" t="s">
        <v>7563</v>
      </c>
      <c r="D949">
        <v>3.81</v>
      </c>
      <c r="E949">
        <v>25</v>
      </c>
      <c r="F949" t="s">
        <v>45</v>
      </c>
      <c r="G949">
        <v>100</v>
      </c>
      <c r="H949" s="3">
        <f t="shared" si="336"/>
        <v>381</v>
      </c>
      <c r="I949" s="3">
        <f t="shared" si="337"/>
        <v>2500</v>
      </c>
      <c r="J949">
        <v>1</v>
      </c>
      <c r="K949" s="3" t="str">
        <f t="shared" si="339"/>
        <v>Yes</v>
      </c>
      <c r="L949" s="3" t="str">
        <f t="shared" si="340"/>
        <v>with rating</v>
      </c>
      <c r="M949" s="3">
        <f t="shared" si="341"/>
        <v>1</v>
      </c>
      <c r="N949" s="3" t="str">
        <f t="shared" si="342"/>
        <v>Below average</v>
      </c>
      <c r="O949" s="3">
        <f t="shared" si="343"/>
        <v>0</v>
      </c>
      <c r="P949" s="3">
        <f t="shared" si="344"/>
        <v>0</v>
      </c>
      <c r="Q949" s="3">
        <f t="shared" si="345"/>
        <v>0</v>
      </c>
      <c r="R949" s="3">
        <f t="shared" si="346"/>
        <v>1</v>
      </c>
      <c r="S949" s="3">
        <f t="shared" si="347"/>
        <v>0</v>
      </c>
      <c r="T949" s="3">
        <f t="shared" si="348"/>
        <v>0</v>
      </c>
      <c r="U949" s="3" t="str">
        <f t="shared" si="349"/>
        <v>Good</v>
      </c>
      <c r="V949">
        <v>3.32</v>
      </c>
      <c r="W949">
        <v>25</v>
      </c>
      <c r="X949">
        <v>11</v>
      </c>
      <c r="Y949" s="8">
        <f t="shared" si="350"/>
        <v>0.44</v>
      </c>
      <c r="Z949">
        <v>3</v>
      </c>
      <c r="AA949">
        <v>2</v>
      </c>
      <c r="AB949">
        <v>1</v>
      </c>
      <c r="AC949">
        <v>8</v>
      </c>
      <c r="AD949" s="9">
        <f t="shared" si="351"/>
        <v>0.32</v>
      </c>
      <c r="AE949">
        <v>0</v>
      </c>
      <c r="AF949">
        <v>0</v>
      </c>
      <c r="AG949" s="3" t="str">
        <f t="shared" si="352"/>
        <v>No</v>
      </c>
      <c r="AH949">
        <v>0</v>
      </c>
      <c r="AI949" s="3" t="str">
        <f t="shared" si="353"/>
        <v>No</v>
      </c>
      <c r="AJ949">
        <v>0</v>
      </c>
      <c r="AK949" s="3" t="str">
        <f t="shared" si="354"/>
        <v>No</v>
      </c>
      <c r="AL949" t="s">
        <v>7564</v>
      </c>
      <c r="AM949" t="s">
        <v>182</v>
      </c>
      <c r="AN949" t="s">
        <v>96</v>
      </c>
      <c r="AO949">
        <v>50</v>
      </c>
      <c r="AP949" s="6" t="s">
        <v>12443</v>
      </c>
      <c r="AQ949">
        <v>1</v>
      </c>
      <c r="AR949">
        <v>0</v>
      </c>
      <c r="AS949" s="3" t="str">
        <f t="shared" si="355"/>
        <v>No</v>
      </c>
      <c r="AT949">
        <v>35</v>
      </c>
      <c r="AU949">
        <v>50</v>
      </c>
      <c r="AV949" t="str">
        <f t="shared" si="356"/>
        <v>No</v>
      </c>
      <c r="AY949" t="s">
        <v>51</v>
      </c>
      <c r="AZ949" s="6" t="s">
        <v>7565</v>
      </c>
      <c r="BA949" t="s">
        <v>7566</v>
      </c>
      <c r="BB949" t="s">
        <v>7567</v>
      </c>
      <c r="BC949" s="3" t="str">
        <f t="shared" si="357"/>
        <v>with rating</v>
      </c>
      <c r="BD949">
        <v>613</v>
      </c>
      <c r="BE949" s="3">
        <v>82</v>
      </c>
      <c r="BF949" s="8">
        <f t="shared" si="358"/>
        <v>0.82</v>
      </c>
      <c r="BG949" s="5">
        <f t="shared" si="338"/>
        <v>502.66</v>
      </c>
      <c r="BH949">
        <v>3.94453507340946</v>
      </c>
      <c r="BI949" t="s">
        <v>7568</v>
      </c>
      <c r="BJ949">
        <v>0</v>
      </c>
      <c r="BK949" s="3" t="str">
        <f t="shared" si="359"/>
        <v>No</v>
      </c>
      <c r="BM949" t="s">
        <v>7569</v>
      </c>
      <c r="BN949" t="s">
        <v>7570</v>
      </c>
      <c r="BO949" t="s">
        <v>7571</v>
      </c>
      <c r="BP949" t="s">
        <v>58</v>
      </c>
      <c r="BQ949" t="s">
        <v>59</v>
      </c>
      <c r="BR949" t="s">
        <v>7564</v>
      </c>
      <c r="BS949" t="s">
        <v>13396</v>
      </c>
      <c r="BT949" t="s">
        <v>14364</v>
      </c>
      <c r="BU949" t="s">
        <v>12471</v>
      </c>
      <c r="BV949" t="s">
        <v>13410</v>
      </c>
      <c r="BW949" t="s">
        <v>14294</v>
      </c>
      <c r="BX949" t="s">
        <v>14365</v>
      </c>
      <c r="BY949" t="s">
        <v>14366</v>
      </c>
      <c r="BZ949" t="s">
        <v>14367</v>
      </c>
      <c r="CA949" t="s">
        <v>14368</v>
      </c>
      <c r="CB949" t="s">
        <v>14293</v>
      </c>
      <c r="CC949" t="s">
        <v>14301</v>
      </c>
    </row>
    <row r="950" spans="1:94" hidden="1" x14ac:dyDescent="0.25">
      <c r="A950">
        <v>949</v>
      </c>
      <c r="B950" t="s">
        <v>7572</v>
      </c>
      <c r="C950" t="s">
        <v>7573</v>
      </c>
      <c r="D950">
        <v>6</v>
      </c>
      <c r="E950">
        <v>142</v>
      </c>
      <c r="F950" t="s">
        <v>45</v>
      </c>
      <c r="G950">
        <v>10000</v>
      </c>
      <c r="H950" s="3">
        <f t="shared" si="336"/>
        <v>60000</v>
      </c>
      <c r="I950" s="3">
        <f t="shared" si="337"/>
        <v>1420000</v>
      </c>
      <c r="J950">
        <v>1</v>
      </c>
      <c r="K950" s="3" t="str">
        <f t="shared" si="339"/>
        <v>Yes</v>
      </c>
      <c r="L950" s="3" t="str">
        <f t="shared" si="340"/>
        <v>with rating</v>
      </c>
      <c r="M950" s="3">
        <f t="shared" si="341"/>
        <v>1</v>
      </c>
      <c r="N950" s="3" t="str">
        <f t="shared" si="342"/>
        <v>Below average</v>
      </c>
      <c r="O950" s="3">
        <f t="shared" si="343"/>
        <v>0</v>
      </c>
      <c r="P950" s="3">
        <f t="shared" si="344"/>
        <v>0</v>
      </c>
      <c r="Q950" s="3">
        <f t="shared" si="345"/>
        <v>0</v>
      </c>
      <c r="R950" s="3">
        <f t="shared" si="346"/>
        <v>0</v>
      </c>
      <c r="S950" s="3">
        <f t="shared" si="347"/>
        <v>1</v>
      </c>
      <c r="T950" s="3">
        <f t="shared" si="348"/>
        <v>0</v>
      </c>
      <c r="U950" s="3" t="str">
        <f t="shared" si="349"/>
        <v>Very good</v>
      </c>
      <c r="V950">
        <v>3.78</v>
      </c>
      <c r="W950">
        <v>1941</v>
      </c>
      <c r="X950">
        <v>912</v>
      </c>
      <c r="Y950" s="8">
        <f t="shared" si="350"/>
        <v>0.46986089644513135</v>
      </c>
      <c r="Z950">
        <v>349</v>
      </c>
      <c r="AA950">
        <v>288</v>
      </c>
      <c r="AB950">
        <v>131</v>
      </c>
      <c r="AC950">
        <v>261</v>
      </c>
      <c r="AD950" s="9">
        <f t="shared" si="351"/>
        <v>0.13446676970633695</v>
      </c>
      <c r="AE950">
        <v>0</v>
      </c>
      <c r="AF950">
        <v>0</v>
      </c>
      <c r="AG950" s="3" t="str">
        <f t="shared" si="352"/>
        <v>No</v>
      </c>
      <c r="AH950">
        <v>0</v>
      </c>
      <c r="AI950" s="3" t="str">
        <f t="shared" si="353"/>
        <v>No</v>
      </c>
      <c r="AJ950">
        <v>0</v>
      </c>
      <c r="AK950" s="3" t="str">
        <f t="shared" si="354"/>
        <v>No</v>
      </c>
      <c r="AL950" t="s">
        <v>7574</v>
      </c>
      <c r="AM950" t="s">
        <v>7575</v>
      </c>
      <c r="AN950" t="s">
        <v>96</v>
      </c>
      <c r="AO950">
        <v>20</v>
      </c>
      <c r="AP950" s="6" t="s">
        <v>12443</v>
      </c>
      <c r="AQ950">
        <v>2</v>
      </c>
      <c r="AR950">
        <v>0</v>
      </c>
      <c r="AS950" s="3" t="str">
        <f t="shared" si="355"/>
        <v>No</v>
      </c>
      <c r="AT950">
        <v>41</v>
      </c>
      <c r="AU950">
        <v>50</v>
      </c>
      <c r="AV950" t="str">
        <f t="shared" si="356"/>
        <v>No</v>
      </c>
      <c r="AY950" t="s">
        <v>51</v>
      </c>
      <c r="AZ950" s="6" t="s">
        <v>7576</v>
      </c>
      <c r="BA950" t="s">
        <v>7577</v>
      </c>
      <c r="BB950" t="s">
        <v>7578</v>
      </c>
      <c r="BC950" s="3" t="str">
        <f t="shared" si="357"/>
        <v>with rating</v>
      </c>
      <c r="BD950">
        <v>31559</v>
      </c>
      <c r="BE950" s="3">
        <v>0</v>
      </c>
      <c r="BF950" s="8">
        <f t="shared" si="358"/>
        <v>0</v>
      </c>
      <c r="BG950" s="5">
        <f t="shared" si="338"/>
        <v>0</v>
      </c>
      <c r="BH950">
        <v>4.1234196267308798</v>
      </c>
      <c r="BI950" t="s">
        <v>7579</v>
      </c>
      <c r="BJ950">
        <v>1</v>
      </c>
      <c r="BK950" s="3" t="str">
        <f t="shared" si="359"/>
        <v>Yes</v>
      </c>
      <c r="BL950" t="s">
        <v>7580</v>
      </c>
      <c r="BM950" t="s">
        <v>7581</v>
      </c>
      <c r="BN950" t="s">
        <v>7582</v>
      </c>
      <c r="BO950" t="s">
        <v>7583</v>
      </c>
      <c r="BP950" t="s">
        <v>58</v>
      </c>
      <c r="BQ950" t="s">
        <v>59</v>
      </c>
      <c r="BR950" t="s">
        <v>7574</v>
      </c>
      <c r="BS950" t="s">
        <v>12881</v>
      </c>
      <c r="BT950" t="s">
        <v>12459</v>
      </c>
      <c r="BU950" t="s">
        <v>12511</v>
      </c>
      <c r="BV950" t="s">
        <v>13672</v>
      </c>
      <c r="BW950" t="s">
        <v>12714</v>
      </c>
      <c r="BX950" t="s">
        <v>13668</v>
      </c>
      <c r="BY950" t="s">
        <v>12532</v>
      </c>
      <c r="BZ950" t="s">
        <v>12501</v>
      </c>
      <c r="CA950" t="s">
        <v>12690</v>
      </c>
      <c r="CB950" t="s">
        <v>12518</v>
      </c>
      <c r="CC950" t="s">
        <v>12469</v>
      </c>
      <c r="CD950" t="s">
        <v>12458</v>
      </c>
      <c r="CE950" t="s">
        <v>12512</v>
      </c>
      <c r="CF950" t="s">
        <v>12626</v>
      </c>
      <c r="CG950" t="s">
        <v>12541</v>
      </c>
      <c r="CH950" t="s">
        <v>12466</v>
      </c>
      <c r="CI950" t="s">
        <v>12725</v>
      </c>
      <c r="CJ950" t="s">
        <v>12467</v>
      </c>
    </row>
    <row r="951" spans="1:94" hidden="1" x14ac:dyDescent="0.25">
      <c r="A951">
        <v>950</v>
      </c>
      <c r="B951" t="s">
        <v>7584</v>
      </c>
      <c r="C951" t="s">
        <v>7585</v>
      </c>
      <c r="D951">
        <v>12</v>
      </c>
      <c r="E951">
        <v>86</v>
      </c>
      <c r="F951" t="s">
        <v>45</v>
      </c>
      <c r="G951">
        <v>1000</v>
      </c>
      <c r="H951" s="3">
        <f t="shared" si="336"/>
        <v>12000</v>
      </c>
      <c r="I951" s="3">
        <f t="shared" si="337"/>
        <v>86000</v>
      </c>
      <c r="J951">
        <v>0</v>
      </c>
      <c r="K951" s="3" t="str">
        <f t="shared" si="339"/>
        <v>No</v>
      </c>
      <c r="L951" s="3" t="str">
        <f t="shared" si="340"/>
        <v>with rating</v>
      </c>
      <c r="M951" s="3">
        <f t="shared" si="341"/>
        <v>1</v>
      </c>
      <c r="N951" s="3" t="str">
        <f t="shared" si="342"/>
        <v>Above average</v>
      </c>
      <c r="O951" s="3">
        <f t="shared" si="343"/>
        <v>0</v>
      </c>
      <c r="P951" s="3">
        <f t="shared" si="344"/>
        <v>0</v>
      </c>
      <c r="Q951" s="3">
        <f t="shared" si="345"/>
        <v>0</v>
      </c>
      <c r="R951" s="3">
        <f t="shared" si="346"/>
        <v>0</v>
      </c>
      <c r="S951" s="3">
        <f t="shared" si="347"/>
        <v>1</v>
      </c>
      <c r="T951" s="3">
        <f t="shared" si="348"/>
        <v>0</v>
      </c>
      <c r="U951" s="3" t="str">
        <f t="shared" si="349"/>
        <v>Very good</v>
      </c>
      <c r="V951">
        <v>4.09</v>
      </c>
      <c r="W951">
        <v>702</v>
      </c>
      <c r="X951">
        <v>386</v>
      </c>
      <c r="Y951" s="8">
        <f t="shared" si="350"/>
        <v>0.54985754985754987</v>
      </c>
      <c r="Z951">
        <v>143</v>
      </c>
      <c r="AA951">
        <v>81</v>
      </c>
      <c r="AB951">
        <v>35</v>
      </c>
      <c r="AC951">
        <v>57</v>
      </c>
      <c r="AD951" s="9">
        <f t="shared" si="351"/>
        <v>8.11965811965812E-2</v>
      </c>
      <c r="AE951">
        <v>0</v>
      </c>
      <c r="AF951">
        <v>0</v>
      </c>
      <c r="AG951" s="3" t="str">
        <f t="shared" si="352"/>
        <v>No</v>
      </c>
      <c r="AH951">
        <v>0</v>
      </c>
      <c r="AI951" s="3" t="str">
        <f t="shared" si="353"/>
        <v>No</v>
      </c>
      <c r="AJ951">
        <v>0</v>
      </c>
      <c r="AK951" s="3" t="str">
        <f t="shared" si="354"/>
        <v>No</v>
      </c>
      <c r="AL951" t="s">
        <v>7586</v>
      </c>
      <c r="AM951" t="s">
        <v>47</v>
      </c>
      <c r="AN951" t="s">
        <v>96</v>
      </c>
      <c r="AO951">
        <v>10</v>
      </c>
      <c r="AP951" s="6" t="s">
        <v>12443</v>
      </c>
      <c r="AQ951">
        <v>3</v>
      </c>
      <c r="AR951">
        <v>0</v>
      </c>
      <c r="AS951" s="3" t="str">
        <f t="shared" si="355"/>
        <v>No</v>
      </c>
      <c r="AT951">
        <v>37</v>
      </c>
      <c r="AU951">
        <v>50</v>
      </c>
      <c r="AV951" t="str">
        <f t="shared" si="356"/>
        <v>No</v>
      </c>
      <c r="AY951" t="s">
        <v>51</v>
      </c>
      <c r="AZ951" s="6" t="s">
        <v>2176</v>
      </c>
      <c r="BA951" t="s">
        <v>2176</v>
      </c>
      <c r="BB951" t="s">
        <v>2177</v>
      </c>
      <c r="BC951" s="3" t="str">
        <f t="shared" si="357"/>
        <v>with rating</v>
      </c>
      <c r="BD951">
        <v>104269</v>
      </c>
      <c r="BE951" s="3">
        <v>90</v>
      </c>
      <c r="BF951" s="8">
        <f t="shared" si="358"/>
        <v>0.9</v>
      </c>
      <c r="BG951" s="5">
        <f t="shared" si="338"/>
        <v>93842.1</v>
      </c>
      <c r="BH951">
        <v>4.25328717068352</v>
      </c>
      <c r="BI951" t="s">
        <v>2178</v>
      </c>
      <c r="BJ951">
        <v>0</v>
      </c>
      <c r="BK951" s="3" t="str">
        <f t="shared" si="359"/>
        <v>No</v>
      </c>
      <c r="BM951" t="s">
        <v>7587</v>
      </c>
      <c r="BN951" t="s">
        <v>7588</v>
      </c>
      <c r="BO951" t="s">
        <v>7589</v>
      </c>
      <c r="BP951" t="s">
        <v>58</v>
      </c>
      <c r="BQ951" t="s">
        <v>59</v>
      </c>
      <c r="BR951" t="s">
        <v>7586</v>
      </c>
      <c r="BS951" t="s">
        <v>12458</v>
      </c>
      <c r="BT951" t="s">
        <v>12486</v>
      </c>
      <c r="BU951" t="s">
        <v>14369</v>
      </c>
      <c r="BV951" t="s">
        <v>12611</v>
      </c>
      <c r="BW951" t="s">
        <v>12568</v>
      </c>
      <c r="BX951" t="s">
        <v>13377</v>
      </c>
      <c r="BY951" t="s">
        <v>12740</v>
      </c>
      <c r="BZ951" t="s">
        <v>12489</v>
      </c>
      <c r="CA951" t="s">
        <v>14370</v>
      </c>
      <c r="CB951" t="s">
        <v>12490</v>
      </c>
      <c r="CC951" t="s">
        <v>12493</v>
      </c>
      <c r="CD951" t="s">
        <v>13323</v>
      </c>
      <c r="CE951" t="s">
        <v>12555</v>
      </c>
      <c r="CF951" t="s">
        <v>12508</v>
      </c>
      <c r="CG951" t="s">
        <v>12475</v>
      </c>
    </row>
    <row r="952" spans="1:94" x14ac:dyDescent="0.25">
      <c r="A952">
        <v>951</v>
      </c>
      <c r="B952" t="s">
        <v>12073</v>
      </c>
      <c r="C952" t="s">
        <v>12073</v>
      </c>
      <c r="D952">
        <v>6</v>
      </c>
      <c r="E952">
        <v>6</v>
      </c>
      <c r="F952" t="s">
        <v>45</v>
      </c>
      <c r="G952">
        <v>100</v>
      </c>
      <c r="H952" s="3">
        <f t="shared" si="336"/>
        <v>600</v>
      </c>
      <c r="I952" s="3">
        <f t="shared" si="337"/>
        <v>600</v>
      </c>
      <c r="J952">
        <v>1</v>
      </c>
      <c r="K952" s="3" t="str">
        <f t="shared" si="339"/>
        <v>Yes</v>
      </c>
      <c r="L952" s="3" t="str">
        <f t="shared" si="340"/>
        <v>with rating</v>
      </c>
      <c r="M952" s="3">
        <f t="shared" si="341"/>
        <v>1</v>
      </c>
      <c r="N952" s="3" t="str">
        <f t="shared" si="342"/>
        <v>Above average</v>
      </c>
      <c r="O952" s="3">
        <f t="shared" si="343"/>
        <v>0</v>
      </c>
      <c r="P952" s="3">
        <f t="shared" si="344"/>
        <v>0</v>
      </c>
      <c r="Q952" s="3">
        <f t="shared" si="345"/>
        <v>0</v>
      </c>
      <c r="R952" s="3">
        <f t="shared" si="346"/>
        <v>0</v>
      </c>
      <c r="S952" s="3">
        <f t="shared" si="347"/>
        <v>0</v>
      </c>
      <c r="T952" s="3">
        <f t="shared" si="348"/>
        <v>1</v>
      </c>
      <c r="U952" s="3" t="str">
        <f t="shared" si="349"/>
        <v>Excellent</v>
      </c>
      <c r="V952">
        <v>5</v>
      </c>
      <c r="W952">
        <v>2</v>
      </c>
      <c r="X952">
        <v>2</v>
      </c>
      <c r="Y952" s="8">
        <f t="shared" si="350"/>
        <v>1</v>
      </c>
      <c r="Z952">
        <v>0</v>
      </c>
      <c r="AA952">
        <v>0</v>
      </c>
      <c r="AB952">
        <v>0</v>
      </c>
      <c r="AC952">
        <v>0</v>
      </c>
      <c r="AD952" s="9">
        <f t="shared" si="351"/>
        <v>0</v>
      </c>
      <c r="AE952">
        <v>0</v>
      </c>
      <c r="AF952">
        <v>0</v>
      </c>
      <c r="AG952" s="3" t="str">
        <f t="shared" si="352"/>
        <v>No</v>
      </c>
      <c r="AH952">
        <v>0</v>
      </c>
      <c r="AI952" s="3" t="str">
        <f t="shared" si="353"/>
        <v>No</v>
      </c>
      <c r="AJ952">
        <v>0</v>
      </c>
      <c r="AK952" s="3" t="str">
        <f t="shared" si="354"/>
        <v>No</v>
      </c>
      <c r="AL952" t="s">
        <v>7591</v>
      </c>
      <c r="AM952" t="s">
        <v>85</v>
      </c>
      <c r="AN952" t="s">
        <v>64</v>
      </c>
      <c r="AO952">
        <v>1</v>
      </c>
      <c r="AP952" s="6" t="s">
        <v>1721</v>
      </c>
      <c r="AQ952">
        <v>2</v>
      </c>
      <c r="AR952">
        <v>0</v>
      </c>
      <c r="AS952" s="3" t="str">
        <f t="shared" si="355"/>
        <v>No</v>
      </c>
      <c r="AT952">
        <v>27</v>
      </c>
      <c r="AU952">
        <v>50</v>
      </c>
      <c r="AV952" t="str">
        <f t="shared" si="356"/>
        <v>Yes</v>
      </c>
      <c r="AW952">
        <v>1</v>
      </c>
      <c r="AX952" t="s">
        <v>12445</v>
      </c>
      <c r="AY952" t="s">
        <v>51</v>
      </c>
      <c r="AZ952" s="6" t="s">
        <v>4879</v>
      </c>
      <c r="BA952" t="s">
        <v>4879</v>
      </c>
      <c r="BB952" t="s">
        <v>7592</v>
      </c>
      <c r="BC952" s="3" t="str">
        <f t="shared" si="357"/>
        <v>with rating</v>
      </c>
      <c r="BD952">
        <v>28</v>
      </c>
      <c r="BE952" s="3">
        <v>81</v>
      </c>
      <c r="BF952" s="8">
        <f t="shared" si="358"/>
        <v>0.81</v>
      </c>
      <c r="BG952" s="5">
        <f t="shared" si="338"/>
        <v>22.68</v>
      </c>
      <c r="BH952">
        <v>4.0357142857142803</v>
      </c>
      <c r="BI952" t="s">
        <v>4881</v>
      </c>
      <c r="BJ952">
        <v>0</v>
      </c>
      <c r="BK952" s="3" t="str">
        <f t="shared" si="359"/>
        <v>No</v>
      </c>
      <c r="BM952" t="s">
        <v>7593</v>
      </c>
      <c r="BN952" t="s">
        <v>7594</v>
      </c>
      <c r="BO952" t="s">
        <v>7595</v>
      </c>
      <c r="BP952" t="s">
        <v>58</v>
      </c>
      <c r="BQ952" t="s">
        <v>59</v>
      </c>
      <c r="BR952" t="s">
        <v>7591</v>
      </c>
      <c r="BS952" t="s">
        <v>12458</v>
      </c>
      <c r="BT952" t="s">
        <v>13686</v>
      </c>
      <c r="BU952" t="s">
        <v>12824</v>
      </c>
      <c r="BV952" t="s">
        <v>14371</v>
      </c>
      <c r="BW952" t="s">
        <v>14372</v>
      </c>
      <c r="BX952" t="s">
        <v>12775</v>
      </c>
      <c r="BY952" t="s">
        <v>13078</v>
      </c>
      <c r="BZ952" t="s">
        <v>13556</v>
      </c>
      <c r="CA952" t="s">
        <v>13660</v>
      </c>
      <c r="CB952" t="s">
        <v>12492</v>
      </c>
      <c r="CC952" t="s">
        <v>12475</v>
      </c>
      <c r="CD952" t="s">
        <v>12825</v>
      </c>
      <c r="CE952" t="s">
        <v>12466</v>
      </c>
      <c r="CF952" t="s">
        <v>12529</v>
      </c>
    </row>
    <row r="953" spans="1:94" hidden="1" x14ac:dyDescent="0.25">
      <c r="A953">
        <v>952</v>
      </c>
      <c r="B953" t="s">
        <v>7596</v>
      </c>
      <c r="C953" t="s">
        <v>7597</v>
      </c>
      <c r="D953">
        <v>6</v>
      </c>
      <c r="E953">
        <v>31</v>
      </c>
      <c r="F953" t="s">
        <v>45</v>
      </c>
      <c r="G953">
        <v>10000</v>
      </c>
      <c r="H953" s="3">
        <f t="shared" si="336"/>
        <v>60000</v>
      </c>
      <c r="I953" s="3">
        <f t="shared" si="337"/>
        <v>310000</v>
      </c>
      <c r="J953">
        <v>0</v>
      </c>
      <c r="K953" s="3" t="str">
        <f t="shared" si="339"/>
        <v>No</v>
      </c>
      <c r="L953" s="3" t="str">
        <f t="shared" si="340"/>
        <v>with rating</v>
      </c>
      <c r="M953" s="3">
        <f t="shared" si="341"/>
        <v>1</v>
      </c>
      <c r="N953" s="3" t="str">
        <f t="shared" si="342"/>
        <v>Above average</v>
      </c>
      <c r="O953" s="3">
        <f t="shared" si="343"/>
        <v>0</v>
      </c>
      <c r="P953" s="3">
        <f t="shared" si="344"/>
        <v>0</v>
      </c>
      <c r="Q953" s="3">
        <f t="shared" si="345"/>
        <v>0</v>
      </c>
      <c r="R953" s="3">
        <f t="shared" si="346"/>
        <v>0</v>
      </c>
      <c r="S953" s="3">
        <f t="shared" si="347"/>
        <v>1</v>
      </c>
      <c r="T953" s="3">
        <f t="shared" si="348"/>
        <v>0</v>
      </c>
      <c r="U953" s="3" t="str">
        <f t="shared" si="349"/>
        <v>Very good</v>
      </c>
      <c r="V953">
        <v>4.09</v>
      </c>
      <c r="W953">
        <v>2789</v>
      </c>
      <c r="X953">
        <v>1442</v>
      </c>
      <c r="Y953" s="8">
        <f t="shared" si="350"/>
        <v>0.51703119397633557</v>
      </c>
      <c r="Z953">
        <v>635</v>
      </c>
      <c r="AA953">
        <v>401</v>
      </c>
      <c r="AB953">
        <v>137</v>
      </c>
      <c r="AC953">
        <v>174</v>
      </c>
      <c r="AD953" s="9">
        <f t="shared" si="351"/>
        <v>6.2387952671208322E-2</v>
      </c>
      <c r="AE953">
        <v>0</v>
      </c>
      <c r="AF953">
        <v>0</v>
      </c>
      <c r="AG953" s="3" t="str">
        <f t="shared" si="352"/>
        <v>No</v>
      </c>
      <c r="AH953">
        <v>0</v>
      </c>
      <c r="AI953" s="3" t="str">
        <f t="shared" si="353"/>
        <v>No</v>
      </c>
      <c r="AJ953">
        <v>0</v>
      </c>
      <c r="AK953" s="3" t="str">
        <f t="shared" si="354"/>
        <v>No</v>
      </c>
      <c r="AL953" t="s">
        <v>7598</v>
      </c>
      <c r="AM953" t="s">
        <v>7599</v>
      </c>
      <c r="AN953" t="s">
        <v>96</v>
      </c>
      <c r="AO953">
        <v>50</v>
      </c>
      <c r="AP953" s="6" t="s">
        <v>12443</v>
      </c>
      <c r="AQ953">
        <v>2</v>
      </c>
      <c r="AR953">
        <v>0</v>
      </c>
      <c r="AS953" s="3" t="str">
        <f t="shared" si="355"/>
        <v>No</v>
      </c>
      <c r="AT953">
        <v>45</v>
      </c>
      <c r="AU953">
        <v>50</v>
      </c>
      <c r="AV953" t="str">
        <f t="shared" si="356"/>
        <v>No</v>
      </c>
      <c r="AY953" t="s">
        <v>51</v>
      </c>
      <c r="AZ953" s="6" t="s">
        <v>7600</v>
      </c>
      <c r="BA953" t="s">
        <v>7600</v>
      </c>
      <c r="BB953" t="s">
        <v>7601</v>
      </c>
      <c r="BC953" s="3" t="str">
        <f t="shared" si="357"/>
        <v>with rating</v>
      </c>
      <c r="BD953">
        <v>11596</v>
      </c>
      <c r="BE953" s="3">
        <v>0</v>
      </c>
      <c r="BF953" s="8">
        <f t="shared" si="358"/>
        <v>0</v>
      </c>
      <c r="BG953" s="5">
        <f t="shared" si="338"/>
        <v>0</v>
      </c>
      <c r="BH953">
        <v>4.2804415315625999</v>
      </c>
      <c r="BI953" t="s">
        <v>7602</v>
      </c>
      <c r="BJ953">
        <v>0</v>
      </c>
      <c r="BK953" s="3" t="str">
        <f t="shared" si="359"/>
        <v>No</v>
      </c>
      <c r="BM953" t="s">
        <v>7603</v>
      </c>
      <c r="BN953" t="s">
        <v>7604</v>
      </c>
      <c r="BO953" t="s">
        <v>7605</v>
      </c>
      <c r="BP953" t="s">
        <v>58</v>
      </c>
      <c r="BQ953" t="s">
        <v>59</v>
      </c>
      <c r="BR953" t="s">
        <v>7598</v>
      </c>
      <c r="BS953" t="s">
        <v>12530</v>
      </c>
      <c r="BT953" t="s">
        <v>12459</v>
      </c>
      <c r="BU953" t="s">
        <v>12865</v>
      </c>
      <c r="BV953" t="s">
        <v>12473</v>
      </c>
      <c r="BW953" t="s">
        <v>12981</v>
      </c>
      <c r="BX953" t="s">
        <v>14193</v>
      </c>
      <c r="BY953" t="s">
        <v>12493</v>
      </c>
      <c r="BZ953" t="s">
        <v>14373</v>
      </c>
      <c r="CA953" t="s">
        <v>14374</v>
      </c>
      <c r="CB953" t="s">
        <v>12835</v>
      </c>
      <c r="CC953" t="s">
        <v>12515</v>
      </c>
    </row>
    <row r="954" spans="1:94" hidden="1" x14ac:dyDescent="0.25">
      <c r="A954">
        <v>953</v>
      </c>
      <c r="B954" t="s">
        <v>7606</v>
      </c>
      <c r="C954" t="s">
        <v>7607</v>
      </c>
      <c r="D954">
        <v>9</v>
      </c>
      <c r="E954">
        <v>8</v>
      </c>
      <c r="F954" t="s">
        <v>45</v>
      </c>
      <c r="G954">
        <v>50000</v>
      </c>
      <c r="H954" s="3">
        <f t="shared" si="336"/>
        <v>450000</v>
      </c>
      <c r="I954" s="3">
        <f t="shared" si="337"/>
        <v>400000</v>
      </c>
      <c r="J954">
        <v>0</v>
      </c>
      <c r="K954" s="3" t="str">
        <f t="shared" si="339"/>
        <v>No</v>
      </c>
      <c r="L954" s="3" t="str">
        <f t="shared" si="340"/>
        <v>with rating</v>
      </c>
      <c r="M954" s="3">
        <f t="shared" si="341"/>
        <v>1</v>
      </c>
      <c r="N954" s="3" t="str">
        <f t="shared" si="342"/>
        <v>Above average</v>
      </c>
      <c r="O954" s="3">
        <f t="shared" si="343"/>
        <v>0</v>
      </c>
      <c r="P954" s="3">
        <f t="shared" si="344"/>
        <v>0</v>
      </c>
      <c r="Q954" s="3">
        <f t="shared" si="345"/>
        <v>0</v>
      </c>
      <c r="R954" s="3">
        <f t="shared" si="346"/>
        <v>0</v>
      </c>
      <c r="S954" s="3">
        <f t="shared" si="347"/>
        <v>1</v>
      </c>
      <c r="T954" s="3">
        <f t="shared" si="348"/>
        <v>0</v>
      </c>
      <c r="U954" s="3" t="str">
        <f t="shared" si="349"/>
        <v>Very good</v>
      </c>
      <c r="V954">
        <v>3.83</v>
      </c>
      <c r="W954">
        <v>13198</v>
      </c>
      <c r="X954">
        <v>6060</v>
      </c>
      <c r="Y954" s="8">
        <f t="shared" si="350"/>
        <v>0.45916047886043337</v>
      </c>
      <c r="Z954">
        <v>2562</v>
      </c>
      <c r="AA954">
        <v>2214</v>
      </c>
      <c r="AB954">
        <v>1033</v>
      </c>
      <c r="AC954">
        <v>1329</v>
      </c>
      <c r="AD954" s="9">
        <f t="shared" si="351"/>
        <v>0.10069707531444158</v>
      </c>
      <c r="AE954">
        <v>0</v>
      </c>
      <c r="AF954">
        <v>0</v>
      </c>
      <c r="AG954" s="3" t="str">
        <f t="shared" si="352"/>
        <v>No</v>
      </c>
      <c r="AH954">
        <v>0</v>
      </c>
      <c r="AI954" s="3" t="str">
        <f t="shared" si="353"/>
        <v>No</v>
      </c>
      <c r="AJ954">
        <v>0</v>
      </c>
      <c r="AK954" s="3" t="str">
        <f t="shared" si="354"/>
        <v>No</v>
      </c>
      <c r="AL954" t="s">
        <v>7608</v>
      </c>
      <c r="AM954" t="s">
        <v>95</v>
      </c>
      <c r="AN954" t="s">
        <v>96</v>
      </c>
      <c r="AO954">
        <v>50</v>
      </c>
      <c r="AP954" s="6" t="s">
        <v>12443</v>
      </c>
      <c r="AQ954">
        <v>3</v>
      </c>
      <c r="AR954">
        <v>0</v>
      </c>
      <c r="AS954" s="3" t="str">
        <f t="shared" si="355"/>
        <v>No</v>
      </c>
      <c r="AT954">
        <v>53</v>
      </c>
      <c r="AU954">
        <v>50</v>
      </c>
      <c r="AV954" t="str">
        <f t="shared" si="356"/>
        <v>No</v>
      </c>
      <c r="AY954" t="s">
        <v>51</v>
      </c>
      <c r="AZ954" s="6" t="s">
        <v>7609</v>
      </c>
      <c r="BA954" t="s">
        <v>7610</v>
      </c>
      <c r="BB954" t="s">
        <v>7611</v>
      </c>
      <c r="BC954" s="3" t="str">
        <f t="shared" si="357"/>
        <v>with rating</v>
      </c>
      <c r="BD954">
        <v>37076</v>
      </c>
      <c r="BE954" s="3">
        <v>92</v>
      </c>
      <c r="BF954" s="8">
        <f t="shared" si="358"/>
        <v>0.92</v>
      </c>
      <c r="BG954" s="5">
        <f t="shared" si="338"/>
        <v>34109.919999999998</v>
      </c>
      <c r="BH954">
        <v>4.3020822095155804</v>
      </c>
      <c r="BI954" t="s">
        <v>7612</v>
      </c>
      <c r="BJ954">
        <v>1</v>
      </c>
      <c r="BK954" s="3" t="str">
        <f t="shared" si="359"/>
        <v>Yes</v>
      </c>
      <c r="BL954" t="s">
        <v>7613</v>
      </c>
      <c r="BM954" t="s">
        <v>7614</v>
      </c>
      <c r="BN954" t="s">
        <v>7615</v>
      </c>
      <c r="BO954" t="s">
        <v>7616</v>
      </c>
      <c r="BP954" t="s">
        <v>58</v>
      </c>
      <c r="BQ954" t="s">
        <v>59</v>
      </c>
      <c r="BR954" t="s">
        <v>7608</v>
      </c>
      <c r="BS954" t="s">
        <v>14375</v>
      </c>
      <c r="BT954" t="s">
        <v>13053</v>
      </c>
      <c r="BU954" t="s">
        <v>12954</v>
      </c>
      <c r="BV954" t="s">
        <v>12508</v>
      </c>
      <c r="BW954" t="s">
        <v>12647</v>
      </c>
      <c r="BX954" t="s">
        <v>12463</v>
      </c>
      <c r="BY954" t="s">
        <v>12502</v>
      </c>
      <c r="BZ954" t="s">
        <v>12613</v>
      </c>
      <c r="CA954" t="s">
        <v>12459</v>
      </c>
      <c r="CB954" t="s">
        <v>12581</v>
      </c>
      <c r="CC954" t="s">
        <v>12493</v>
      </c>
      <c r="CD954" t="s">
        <v>12565</v>
      </c>
      <c r="CE954" t="s">
        <v>12614</v>
      </c>
      <c r="CF954" t="s">
        <v>13787</v>
      </c>
      <c r="CG954" t="s">
        <v>14009</v>
      </c>
      <c r="CH954" t="s">
        <v>12475</v>
      </c>
    </row>
    <row r="955" spans="1:94" hidden="1" x14ac:dyDescent="0.25">
      <c r="A955">
        <v>954</v>
      </c>
      <c r="B955" t="s">
        <v>7617</v>
      </c>
      <c r="C955" t="s">
        <v>7617</v>
      </c>
      <c r="D955">
        <v>13</v>
      </c>
      <c r="E955">
        <v>11</v>
      </c>
      <c r="F955" t="s">
        <v>45</v>
      </c>
      <c r="G955">
        <v>50</v>
      </c>
      <c r="H955" s="3">
        <f t="shared" si="336"/>
        <v>650</v>
      </c>
      <c r="I955" s="3">
        <f t="shared" si="337"/>
        <v>550</v>
      </c>
      <c r="J955">
        <v>0</v>
      </c>
      <c r="K955" s="3" t="str">
        <f t="shared" si="339"/>
        <v>No</v>
      </c>
      <c r="L955" s="3" t="str">
        <f t="shared" si="340"/>
        <v>with rating</v>
      </c>
      <c r="M955" s="3">
        <f t="shared" si="341"/>
        <v>1</v>
      </c>
      <c r="N955" s="3" t="str">
        <f t="shared" si="342"/>
        <v>Above average</v>
      </c>
      <c r="O955" s="3">
        <f t="shared" si="343"/>
        <v>0</v>
      </c>
      <c r="P955" s="3">
        <f t="shared" si="344"/>
        <v>0</v>
      </c>
      <c r="Q955" s="3">
        <f t="shared" si="345"/>
        <v>0</v>
      </c>
      <c r="R955" s="3">
        <f t="shared" si="346"/>
        <v>0</v>
      </c>
      <c r="S955" s="3">
        <f t="shared" si="347"/>
        <v>1</v>
      </c>
      <c r="T955" s="3">
        <f t="shared" si="348"/>
        <v>0</v>
      </c>
      <c r="U955" s="3" t="str">
        <f t="shared" si="349"/>
        <v>Very good</v>
      </c>
      <c r="V955">
        <v>4.33</v>
      </c>
      <c r="W955">
        <v>12</v>
      </c>
      <c r="X955">
        <v>7</v>
      </c>
      <c r="Y955" s="8">
        <f t="shared" si="350"/>
        <v>0.58333333333333337</v>
      </c>
      <c r="Z955">
        <v>3</v>
      </c>
      <c r="AA955">
        <v>1</v>
      </c>
      <c r="AB955">
        <v>1</v>
      </c>
      <c r="AC955">
        <v>0</v>
      </c>
      <c r="AD955" s="9">
        <f t="shared" si="351"/>
        <v>0</v>
      </c>
      <c r="AE955">
        <v>0</v>
      </c>
      <c r="AF955">
        <v>0</v>
      </c>
      <c r="AG955" s="3" t="str">
        <f t="shared" si="352"/>
        <v>No</v>
      </c>
      <c r="AH955">
        <v>0</v>
      </c>
      <c r="AI955" s="3" t="str">
        <f t="shared" si="353"/>
        <v>No</v>
      </c>
      <c r="AJ955">
        <v>0</v>
      </c>
      <c r="AK955" s="3" t="str">
        <f t="shared" si="354"/>
        <v>No</v>
      </c>
      <c r="AL955" t="s">
        <v>7618</v>
      </c>
      <c r="AM955" t="s">
        <v>340</v>
      </c>
      <c r="AN955" t="s">
        <v>225</v>
      </c>
      <c r="AO955">
        <v>1</v>
      </c>
      <c r="AP955" s="6" t="s">
        <v>12443</v>
      </c>
      <c r="AQ955">
        <v>3</v>
      </c>
      <c r="AR955">
        <v>0</v>
      </c>
      <c r="AS955" s="3" t="str">
        <f t="shared" si="355"/>
        <v>No</v>
      </c>
      <c r="AT955">
        <v>79</v>
      </c>
      <c r="AU955">
        <v>24</v>
      </c>
      <c r="AV955" t="str">
        <f t="shared" si="356"/>
        <v>No</v>
      </c>
      <c r="AY955" t="s">
        <v>51</v>
      </c>
      <c r="AZ955" s="6" t="s">
        <v>7619</v>
      </c>
      <c r="BA955" t="s">
        <v>7620</v>
      </c>
      <c r="BB955" t="s">
        <v>7621</v>
      </c>
      <c r="BC955" s="3" t="str">
        <f t="shared" si="357"/>
        <v>with rating</v>
      </c>
      <c r="BD955">
        <v>14358</v>
      </c>
      <c r="BE955" s="3">
        <v>87</v>
      </c>
      <c r="BF955" s="8">
        <f t="shared" si="358"/>
        <v>0.87</v>
      </c>
      <c r="BG955" s="5">
        <f t="shared" si="338"/>
        <v>12491.46</v>
      </c>
      <c r="BH955">
        <v>4.0935367042763602</v>
      </c>
      <c r="BI955" t="s">
        <v>7622</v>
      </c>
      <c r="BJ955">
        <v>0</v>
      </c>
      <c r="BK955" s="3" t="str">
        <f t="shared" si="359"/>
        <v>No</v>
      </c>
      <c r="BM955" t="s">
        <v>7623</v>
      </c>
      <c r="BN955" t="s">
        <v>7624</v>
      </c>
      <c r="BO955" t="s">
        <v>7625</v>
      </c>
      <c r="BP955" t="s">
        <v>58</v>
      </c>
      <c r="BQ955" t="s">
        <v>59</v>
      </c>
      <c r="BR955" t="s">
        <v>7618</v>
      </c>
      <c r="BS955" t="s">
        <v>12463</v>
      </c>
      <c r="BT955" t="s">
        <v>12849</v>
      </c>
      <c r="BU955" t="s">
        <v>14376</v>
      </c>
      <c r="BV955" t="s">
        <v>12611</v>
      </c>
      <c r="BW955" t="s">
        <v>13162</v>
      </c>
      <c r="BX955" t="s">
        <v>14377</v>
      </c>
      <c r="BY955" t="s">
        <v>12613</v>
      </c>
      <c r="BZ955" t="s">
        <v>13564</v>
      </c>
      <c r="CA955" t="s">
        <v>12493</v>
      </c>
      <c r="CB955" t="s">
        <v>12508</v>
      </c>
      <c r="CC955" t="s">
        <v>13016</v>
      </c>
      <c r="CD955" t="s">
        <v>12475</v>
      </c>
    </row>
    <row r="956" spans="1:94" hidden="1" x14ac:dyDescent="0.25">
      <c r="A956">
        <v>955</v>
      </c>
      <c r="B956" t="s">
        <v>7626</v>
      </c>
      <c r="C956" t="s">
        <v>7627</v>
      </c>
      <c r="D956">
        <v>11</v>
      </c>
      <c r="E956">
        <v>10</v>
      </c>
      <c r="F956" t="s">
        <v>45</v>
      </c>
      <c r="G956">
        <v>10000</v>
      </c>
      <c r="H956" s="3">
        <f t="shared" si="336"/>
        <v>110000</v>
      </c>
      <c r="I956" s="3">
        <f t="shared" si="337"/>
        <v>100000</v>
      </c>
      <c r="J956">
        <v>0</v>
      </c>
      <c r="K956" s="3" t="str">
        <f t="shared" si="339"/>
        <v>No</v>
      </c>
      <c r="L956" s="3" t="str">
        <f t="shared" si="340"/>
        <v>with rating</v>
      </c>
      <c r="M956" s="3">
        <f t="shared" si="341"/>
        <v>1</v>
      </c>
      <c r="N956" s="3" t="str">
        <f t="shared" si="342"/>
        <v>Below average</v>
      </c>
      <c r="O956" s="3">
        <f t="shared" si="343"/>
        <v>0</v>
      </c>
      <c r="P956" s="3">
        <f t="shared" si="344"/>
        <v>0</v>
      </c>
      <c r="Q956" s="3">
        <f t="shared" si="345"/>
        <v>0</v>
      </c>
      <c r="R956" s="3">
        <f t="shared" si="346"/>
        <v>0</v>
      </c>
      <c r="S956" s="3">
        <f t="shared" si="347"/>
        <v>1</v>
      </c>
      <c r="T956" s="3">
        <f t="shared" si="348"/>
        <v>0</v>
      </c>
      <c r="U956" s="3" t="str">
        <f t="shared" si="349"/>
        <v>Very good</v>
      </c>
      <c r="V956">
        <v>3.75</v>
      </c>
      <c r="W956">
        <v>1717</v>
      </c>
      <c r="X956">
        <v>745</v>
      </c>
      <c r="Y956" s="8">
        <f t="shared" si="350"/>
        <v>0.43389633080955153</v>
      </c>
      <c r="Z956">
        <v>349</v>
      </c>
      <c r="AA956">
        <v>274</v>
      </c>
      <c r="AB956">
        <v>145</v>
      </c>
      <c r="AC956">
        <v>204</v>
      </c>
      <c r="AD956" s="9">
        <f t="shared" si="351"/>
        <v>0.11881188118811881</v>
      </c>
      <c r="AE956">
        <v>0</v>
      </c>
      <c r="AF956">
        <v>0</v>
      </c>
      <c r="AG956" s="3" t="str">
        <f t="shared" si="352"/>
        <v>No</v>
      </c>
      <c r="AH956">
        <v>0</v>
      </c>
      <c r="AI956" s="3" t="str">
        <f t="shared" si="353"/>
        <v>No</v>
      </c>
      <c r="AJ956">
        <v>0</v>
      </c>
      <c r="AK956" s="3" t="str">
        <f t="shared" si="354"/>
        <v>No</v>
      </c>
      <c r="AL956" t="s">
        <v>7628</v>
      </c>
      <c r="AM956" t="s">
        <v>47</v>
      </c>
      <c r="AO956">
        <v>50</v>
      </c>
      <c r="AP956" s="6" t="s">
        <v>12443</v>
      </c>
      <c r="AQ956">
        <v>3</v>
      </c>
      <c r="AR956">
        <v>0</v>
      </c>
      <c r="AS956" s="3" t="str">
        <f t="shared" si="355"/>
        <v>No</v>
      </c>
      <c r="AT956">
        <v>23</v>
      </c>
      <c r="AU956">
        <v>50</v>
      </c>
      <c r="AV956" t="str">
        <f t="shared" si="356"/>
        <v>No</v>
      </c>
      <c r="AY956" t="s">
        <v>51</v>
      </c>
      <c r="AZ956" s="6" t="s">
        <v>7629</v>
      </c>
      <c r="BA956" t="s">
        <v>7630</v>
      </c>
      <c r="BB956" t="s">
        <v>7631</v>
      </c>
      <c r="BC956" s="3" t="str">
        <f t="shared" si="357"/>
        <v>with rating</v>
      </c>
      <c r="BD956">
        <v>190918</v>
      </c>
      <c r="BE956" s="3">
        <v>90</v>
      </c>
      <c r="BF956" s="8">
        <f t="shared" si="358"/>
        <v>0.9</v>
      </c>
      <c r="BG956" s="5">
        <f t="shared" si="338"/>
        <v>171826.2</v>
      </c>
      <c r="BH956">
        <v>4.2358866110057702</v>
      </c>
      <c r="BI956" t="s">
        <v>7632</v>
      </c>
      <c r="BJ956">
        <v>0</v>
      </c>
      <c r="BK956" s="3" t="str">
        <f t="shared" si="359"/>
        <v>No</v>
      </c>
      <c r="BM956" t="s">
        <v>7633</v>
      </c>
      <c r="BN956" t="s">
        <v>7634</v>
      </c>
      <c r="BO956" t="s">
        <v>7635</v>
      </c>
      <c r="BP956" t="s">
        <v>58</v>
      </c>
      <c r="BQ956" t="s">
        <v>59</v>
      </c>
      <c r="BR956" t="s">
        <v>7628</v>
      </c>
      <c r="BS956" t="s">
        <v>12482</v>
      </c>
      <c r="BT956" t="s">
        <v>14378</v>
      </c>
      <c r="BU956" t="s">
        <v>12459</v>
      </c>
      <c r="BV956" t="s">
        <v>12520</v>
      </c>
      <c r="BW956" t="s">
        <v>12458</v>
      </c>
      <c r="BX956" t="s">
        <v>12486</v>
      </c>
      <c r="BY956" t="s">
        <v>12487</v>
      </c>
      <c r="BZ956" t="s">
        <v>12463</v>
      </c>
      <c r="CA956" t="s">
        <v>12765</v>
      </c>
      <c r="CB956" t="s">
        <v>12639</v>
      </c>
      <c r="CC956" t="s">
        <v>12493</v>
      </c>
      <c r="CD956" t="s">
        <v>13806</v>
      </c>
      <c r="CE956" t="s">
        <v>12530</v>
      </c>
      <c r="CF956" t="s">
        <v>14379</v>
      </c>
      <c r="CG956" t="s">
        <v>13678</v>
      </c>
      <c r="CH956" t="s">
        <v>12473</v>
      </c>
      <c r="CI956" t="s">
        <v>12545</v>
      </c>
      <c r="CJ956" t="s">
        <v>12640</v>
      </c>
      <c r="CK956" t="s">
        <v>12613</v>
      </c>
      <c r="CL956" t="s">
        <v>12611</v>
      </c>
      <c r="CM956" t="s">
        <v>12740</v>
      </c>
      <c r="CN956" t="s">
        <v>47</v>
      </c>
      <c r="CO956" t="s">
        <v>12609</v>
      </c>
      <c r="CP956" t="s">
        <v>12508</v>
      </c>
    </row>
    <row r="957" spans="1:94" hidden="1" x14ac:dyDescent="0.25">
      <c r="A957">
        <v>956</v>
      </c>
      <c r="B957" t="s">
        <v>6355</v>
      </c>
      <c r="C957" t="s">
        <v>6356</v>
      </c>
      <c r="D957">
        <v>3.9</v>
      </c>
      <c r="E957">
        <v>5</v>
      </c>
      <c r="F957" t="s">
        <v>45</v>
      </c>
      <c r="G957">
        <v>1000</v>
      </c>
      <c r="H957" s="3">
        <f t="shared" si="336"/>
        <v>3900</v>
      </c>
      <c r="I957" s="3">
        <f t="shared" si="337"/>
        <v>5000</v>
      </c>
      <c r="J957">
        <v>0</v>
      </c>
      <c r="K957" s="3" t="str">
        <f t="shared" si="339"/>
        <v>No</v>
      </c>
      <c r="L957" s="3" t="str">
        <f t="shared" si="340"/>
        <v>with rating</v>
      </c>
      <c r="M957" s="3">
        <f t="shared" si="341"/>
        <v>1</v>
      </c>
      <c r="N957" s="3" t="str">
        <f t="shared" si="342"/>
        <v>Below average</v>
      </c>
      <c r="O957" s="3">
        <f t="shared" si="343"/>
        <v>0</v>
      </c>
      <c r="P957" s="3">
        <f t="shared" si="344"/>
        <v>0</v>
      </c>
      <c r="Q957" s="3">
        <f t="shared" si="345"/>
        <v>0</v>
      </c>
      <c r="R957" s="3">
        <f t="shared" si="346"/>
        <v>1</v>
      </c>
      <c r="S957" s="3">
        <f t="shared" si="347"/>
        <v>0</v>
      </c>
      <c r="T957" s="3">
        <f t="shared" si="348"/>
        <v>0</v>
      </c>
      <c r="U957" s="3" t="str">
        <f t="shared" si="349"/>
        <v>Good</v>
      </c>
      <c r="V957">
        <v>3.11</v>
      </c>
      <c r="W957">
        <v>57</v>
      </c>
      <c r="X957">
        <v>19</v>
      </c>
      <c r="Y957" s="8">
        <f t="shared" si="350"/>
        <v>0.33333333333333331</v>
      </c>
      <c r="Z957">
        <v>4</v>
      </c>
      <c r="AA957">
        <v>13</v>
      </c>
      <c r="AB957">
        <v>6</v>
      </c>
      <c r="AC957">
        <v>15</v>
      </c>
      <c r="AD957" s="9">
        <f t="shared" si="351"/>
        <v>0.26315789473684209</v>
      </c>
      <c r="AE957">
        <v>0</v>
      </c>
      <c r="AF957">
        <v>0</v>
      </c>
      <c r="AG957" s="3" t="str">
        <f t="shared" si="352"/>
        <v>No</v>
      </c>
      <c r="AH957">
        <v>0</v>
      </c>
      <c r="AI957" s="3" t="str">
        <f t="shared" si="353"/>
        <v>No</v>
      </c>
      <c r="AJ957">
        <v>0</v>
      </c>
      <c r="AK957" s="3" t="str">
        <f t="shared" si="354"/>
        <v>No</v>
      </c>
      <c r="AL957" t="s">
        <v>7636</v>
      </c>
      <c r="AM957" t="s">
        <v>340</v>
      </c>
      <c r="AN957" t="s">
        <v>96</v>
      </c>
      <c r="AO957">
        <v>9</v>
      </c>
      <c r="AP957" s="6" t="s">
        <v>12443</v>
      </c>
      <c r="AQ957">
        <v>1</v>
      </c>
      <c r="AR957">
        <v>0</v>
      </c>
      <c r="AS957" s="3" t="str">
        <f t="shared" si="355"/>
        <v>No</v>
      </c>
      <c r="AT957">
        <v>91</v>
      </c>
      <c r="AU957">
        <v>50</v>
      </c>
      <c r="AV957" t="str">
        <f t="shared" si="356"/>
        <v>Yes</v>
      </c>
      <c r="AW957">
        <v>1</v>
      </c>
      <c r="AX957" t="s">
        <v>12445</v>
      </c>
      <c r="AY957" t="s">
        <v>51</v>
      </c>
      <c r="AZ957" s="6" t="s">
        <v>7637</v>
      </c>
      <c r="BA957" t="s">
        <v>7638</v>
      </c>
      <c r="BB957" t="s">
        <v>7639</v>
      </c>
      <c r="BC957" s="3" t="str">
        <f t="shared" si="357"/>
        <v>with rating</v>
      </c>
      <c r="BD957">
        <v>2072</v>
      </c>
      <c r="BE957" s="3">
        <v>81</v>
      </c>
      <c r="BF957" s="8">
        <f t="shared" si="358"/>
        <v>0.81</v>
      </c>
      <c r="BG957" s="5">
        <f t="shared" si="338"/>
        <v>1678.32</v>
      </c>
      <c r="BH957">
        <v>3.8827220077220002</v>
      </c>
      <c r="BI957" t="s">
        <v>7640</v>
      </c>
      <c r="BJ957">
        <v>0</v>
      </c>
      <c r="BK957" s="3" t="str">
        <f t="shared" si="359"/>
        <v>No</v>
      </c>
      <c r="BM957" t="s">
        <v>7641</v>
      </c>
      <c r="BN957" t="s">
        <v>7642</v>
      </c>
      <c r="BO957" t="s">
        <v>7643</v>
      </c>
      <c r="BP957" t="s">
        <v>58</v>
      </c>
      <c r="BQ957" t="s">
        <v>59</v>
      </c>
      <c r="BR957" t="s">
        <v>7636</v>
      </c>
      <c r="BS957" t="s">
        <v>12458</v>
      </c>
      <c r="BT957" t="s">
        <v>12469</v>
      </c>
      <c r="BU957" t="s">
        <v>12680</v>
      </c>
      <c r="BV957" t="s">
        <v>12523</v>
      </c>
      <c r="BW957" t="s">
        <v>12882</v>
      </c>
      <c r="BX957" t="s">
        <v>12463</v>
      </c>
      <c r="BY957" t="s">
        <v>12459</v>
      </c>
      <c r="BZ957" t="s">
        <v>12725</v>
      </c>
      <c r="CA957" t="s">
        <v>12508</v>
      </c>
      <c r="CB957" t="s">
        <v>12466</v>
      </c>
      <c r="CC957" t="s">
        <v>12475</v>
      </c>
    </row>
    <row r="958" spans="1:94" hidden="1" x14ac:dyDescent="0.25">
      <c r="A958">
        <v>957</v>
      </c>
      <c r="B958" t="s">
        <v>7644</v>
      </c>
      <c r="C958" t="s">
        <v>7645</v>
      </c>
      <c r="D958">
        <v>8</v>
      </c>
      <c r="E958">
        <v>47</v>
      </c>
      <c r="F958" t="s">
        <v>45</v>
      </c>
      <c r="G958">
        <v>100</v>
      </c>
      <c r="H958" s="3">
        <f t="shared" si="336"/>
        <v>800</v>
      </c>
      <c r="I958" s="3">
        <f t="shared" si="337"/>
        <v>4700</v>
      </c>
      <c r="J958">
        <v>1</v>
      </c>
      <c r="K958" s="3" t="str">
        <f t="shared" si="339"/>
        <v>Yes</v>
      </c>
      <c r="L958" s="3" t="str">
        <f t="shared" si="340"/>
        <v>with rating</v>
      </c>
      <c r="M958" s="3">
        <f t="shared" si="341"/>
        <v>1</v>
      </c>
      <c r="N958" s="3" t="str">
        <f t="shared" si="342"/>
        <v>Above average</v>
      </c>
      <c r="O958" s="3">
        <f t="shared" si="343"/>
        <v>0</v>
      </c>
      <c r="P958" s="3">
        <f t="shared" si="344"/>
        <v>0</v>
      </c>
      <c r="Q958" s="3">
        <f t="shared" si="345"/>
        <v>0</v>
      </c>
      <c r="R958" s="3">
        <f t="shared" si="346"/>
        <v>0</v>
      </c>
      <c r="S958" s="3">
        <f t="shared" si="347"/>
        <v>1</v>
      </c>
      <c r="T958" s="3">
        <f t="shared" si="348"/>
        <v>0</v>
      </c>
      <c r="U958" s="3" t="str">
        <f t="shared" si="349"/>
        <v>Very good</v>
      </c>
      <c r="V958">
        <v>4.33</v>
      </c>
      <c r="W958">
        <v>110</v>
      </c>
      <c r="X958">
        <v>69</v>
      </c>
      <c r="Y958" s="8">
        <f t="shared" si="350"/>
        <v>0.62727272727272732</v>
      </c>
      <c r="Z958">
        <v>23</v>
      </c>
      <c r="AA958">
        <v>7</v>
      </c>
      <c r="AB958">
        <v>7</v>
      </c>
      <c r="AC958">
        <v>4</v>
      </c>
      <c r="AD958" s="9">
        <f t="shared" si="351"/>
        <v>3.6363636363636362E-2</v>
      </c>
      <c r="AE958">
        <v>1</v>
      </c>
      <c r="AF958">
        <v>0</v>
      </c>
      <c r="AG958" s="3" t="str">
        <f t="shared" si="352"/>
        <v>No</v>
      </c>
      <c r="AH958">
        <v>1</v>
      </c>
      <c r="AI958" s="3" t="str">
        <f t="shared" si="353"/>
        <v>Yes</v>
      </c>
      <c r="AJ958">
        <v>0</v>
      </c>
      <c r="AK958" s="3" t="str">
        <f t="shared" si="354"/>
        <v>No</v>
      </c>
      <c r="AL958" t="s">
        <v>7646</v>
      </c>
      <c r="AM958" t="s">
        <v>129</v>
      </c>
      <c r="AN958" t="s">
        <v>96</v>
      </c>
      <c r="AO958">
        <v>50</v>
      </c>
      <c r="AP958" s="6" t="s">
        <v>12443</v>
      </c>
      <c r="AQ958">
        <v>2</v>
      </c>
      <c r="AR958">
        <v>0</v>
      </c>
      <c r="AS958" s="3" t="str">
        <f t="shared" si="355"/>
        <v>No</v>
      </c>
      <c r="AT958">
        <v>43</v>
      </c>
      <c r="AU958">
        <v>50</v>
      </c>
      <c r="AV958" t="str">
        <f t="shared" si="356"/>
        <v>No</v>
      </c>
      <c r="AY958" t="s">
        <v>51</v>
      </c>
      <c r="AZ958" s="6" t="s">
        <v>7647</v>
      </c>
      <c r="BA958" t="s">
        <v>7648</v>
      </c>
      <c r="BB958" t="s">
        <v>7649</v>
      </c>
      <c r="BC958" s="3" t="str">
        <f t="shared" si="357"/>
        <v>with rating</v>
      </c>
      <c r="BD958">
        <v>1032</v>
      </c>
      <c r="BE958" s="3">
        <v>95</v>
      </c>
      <c r="BF958" s="8">
        <f t="shared" si="358"/>
        <v>0.95</v>
      </c>
      <c r="BG958" s="5">
        <f t="shared" si="338"/>
        <v>980.4</v>
      </c>
      <c r="BH958">
        <v>4.5775193798449596</v>
      </c>
      <c r="BI958" t="s">
        <v>7650</v>
      </c>
      <c r="BJ958">
        <v>0</v>
      </c>
      <c r="BK958" s="3" t="str">
        <f t="shared" si="359"/>
        <v>No</v>
      </c>
      <c r="BM958" t="s">
        <v>7651</v>
      </c>
      <c r="BN958" t="s">
        <v>7652</v>
      </c>
      <c r="BO958" t="s">
        <v>7653</v>
      </c>
      <c r="BP958" t="s">
        <v>58</v>
      </c>
      <c r="BQ958" t="s">
        <v>59</v>
      </c>
      <c r="BR958" t="s">
        <v>7646</v>
      </c>
      <c r="BS958" t="s">
        <v>12458</v>
      </c>
      <c r="BT958" t="s">
        <v>12459</v>
      </c>
      <c r="BU958" t="s">
        <v>12724</v>
      </c>
      <c r="BV958" t="s">
        <v>12501</v>
      </c>
      <c r="BW958" t="s">
        <v>12891</v>
      </c>
      <c r="BX958" t="s">
        <v>12463</v>
      </c>
      <c r="BY958" t="s">
        <v>12505</v>
      </c>
      <c r="BZ958" t="s">
        <v>14380</v>
      </c>
      <c r="CA958" t="s">
        <v>14381</v>
      </c>
      <c r="CB958" t="s">
        <v>12512</v>
      </c>
      <c r="CC958" t="s">
        <v>12467</v>
      </c>
      <c r="CD958" t="s">
        <v>12469</v>
      </c>
      <c r="CE958" t="s">
        <v>13213</v>
      </c>
      <c r="CF958" t="s">
        <v>14382</v>
      </c>
      <c r="CG958" t="s">
        <v>12472</v>
      </c>
      <c r="CH958" t="s">
        <v>12473</v>
      </c>
      <c r="CI958" t="s">
        <v>12788</v>
      </c>
      <c r="CJ958" t="s">
        <v>14280</v>
      </c>
      <c r="CK958" t="s">
        <v>12475</v>
      </c>
      <c r="CL958" t="s">
        <v>14383</v>
      </c>
      <c r="CM958" t="s">
        <v>14384</v>
      </c>
      <c r="CN958" t="s">
        <v>12541</v>
      </c>
    </row>
    <row r="959" spans="1:94" hidden="1" x14ac:dyDescent="0.25">
      <c r="A959">
        <v>958</v>
      </c>
      <c r="B959" t="s">
        <v>7654</v>
      </c>
      <c r="C959" t="s">
        <v>7655</v>
      </c>
      <c r="D959">
        <v>6</v>
      </c>
      <c r="E959">
        <v>6</v>
      </c>
      <c r="F959" t="s">
        <v>45</v>
      </c>
      <c r="G959">
        <v>50000</v>
      </c>
      <c r="H959" s="3">
        <f t="shared" si="336"/>
        <v>300000</v>
      </c>
      <c r="I959" s="3">
        <f t="shared" si="337"/>
        <v>300000</v>
      </c>
      <c r="J959">
        <v>0</v>
      </c>
      <c r="K959" s="3" t="str">
        <f t="shared" si="339"/>
        <v>No</v>
      </c>
      <c r="L959" s="3" t="str">
        <f t="shared" si="340"/>
        <v>with rating</v>
      </c>
      <c r="M959" s="3">
        <f t="shared" si="341"/>
        <v>1</v>
      </c>
      <c r="N959" s="3" t="str">
        <f t="shared" si="342"/>
        <v>Above average</v>
      </c>
      <c r="O959" s="3">
        <f t="shared" si="343"/>
        <v>0</v>
      </c>
      <c r="P959" s="3">
        <f t="shared" si="344"/>
        <v>0</v>
      </c>
      <c r="Q959" s="3">
        <f t="shared" si="345"/>
        <v>0</v>
      </c>
      <c r="R959" s="3">
        <f t="shared" si="346"/>
        <v>0</v>
      </c>
      <c r="S959" s="3">
        <f t="shared" si="347"/>
        <v>1</v>
      </c>
      <c r="T959" s="3">
        <f t="shared" si="348"/>
        <v>0</v>
      </c>
      <c r="U959" s="3" t="str">
        <f t="shared" si="349"/>
        <v>Very good</v>
      </c>
      <c r="V959">
        <v>4.2</v>
      </c>
      <c r="W959">
        <v>12880</v>
      </c>
      <c r="X959">
        <v>7337</v>
      </c>
      <c r="Y959" s="8">
        <f t="shared" si="350"/>
        <v>0.56964285714285712</v>
      </c>
      <c r="Z959">
        <v>2647</v>
      </c>
      <c r="AA959">
        <v>1643</v>
      </c>
      <c r="AB959">
        <v>623</v>
      </c>
      <c r="AC959">
        <v>630</v>
      </c>
      <c r="AD959" s="9">
        <f t="shared" si="351"/>
        <v>4.8913043478260872E-2</v>
      </c>
      <c r="AE959">
        <v>1</v>
      </c>
      <c r="AF959">
        <v>0</v>
      </c>
      <c r="AG959" s="3" t="str">
        <f t="shared" si="352"/>
        <v>No</v>
      </c>
      <c r="AH959">
        <v>1</v>
      </c>
      <c r="AI959" s="3" t="str">
        <f t="shared" si="353"/>
        <v>Yes</v>
      </c>
      <c r="AJ959">
        <v>0</v>
      </c>
      <c r="AK959" s="3" t="str">
        <f t="shared" si="354"/>
        <v>No</v>
      </c>
      <c r="AL959" t="s">
        <v>7656</v>
      </c>
      <c r="AM959" t="s">
        <v>85</v>
      </c>
      <c r="AN959" t="s">
        <v>96</v>
      </c>
      <c r="AO959">
        <v>18</v>
      </c>
      <c r="AP959" s="6" t="s">
        <v>12443</v>
      </c>
      <c r="AQ959">
        <v>2</v>
      </c>
      <c r="AR959">
        <v>0</v>
      </c>
      <c r="AS959" s="3" t="str">
        <f t="shared" si="355"/>
        <v>No</v>
      </c>
      <c r="AT959">
        <v>53</v>
      </c>
      <c r="AU959">
        <v>50</v>
      </c>
      <c r="AV959" t="str">
        <f t="shared" si="356"/>
        <v>No</v>
      </c>
      <c r="AY959" t="s">
        <v>51</v>
      </c>
      <c r="AZ959" s="6" t="s">
        <v>7657</v>
      </c>
      <c r="BA959" t="s">
        <v>7658</v>
      </c>
      <c r="BB959" t="s">
        <v>7659</v>
      </c>
      <c r="BC959" s="3" t="str">
        <f t="shared" si="357"/>
        <v>with rating</v>
      </c>
      <c r="BD959">
        <v>38264</v>
      </c>
      <c r="BE959" s="3">
        <v>91</v>
      </c>
      <c r="BF959" s="8">
        <f t="shared" si="358"/>
        <v>0.91</v>
      </c>
      <c r="BG959" s="5">
        <f t="shared" si="338"/>
        <v>34820.239999999998</v>
      </c>
      <c r="BH959">
        <v>4.2279427137779599</v>
      </c>
      <c r="BI959" t="s">
        <v>7660</v>
      </c>
      <c r="BJ959">
        <v>0</v>
      </c>
      <c r="BK959" s="3" t="str">
        <f t="shared" si="359"/>
        <v>No</v>
      </c>
      <c r="BM959" t="s">
        <v>7661</v>
      </c>
      <c r="BN959" t="s">
        <v>7662</v>
      </c>
      <c r="BO959" t="s">
        <v>7663</v>
      </c>
      <c r="BP959" t="s">
        <v>58</v>
      </c>
      <c r="BQ959" t="s">
        <v>59</v>
      </c>
      <c r="BR959" t="s">
        <v>7656</v>
      </c>
      <c r="BS959" t="s">
        <v>12482</v>
      </c>
      <c r="BT959" t="s">
        <v>12459</v>
      </c>
      <c r="BU959" t="s">
        <v>12515</v>
      </c>
      <c r="BV959" t="s">
        <v>12512</v>
      </c>
      <c r="BW959" t="s">
        <v>12458</v>
      </c>
      <c r="BX959" t="s">
        <v>12486</v>
      </c>
      <c r="BY959" t="s">
        <v>14385</v>
      </c>
      <c r="BZ959" t="s">
        <v>12501</v>
      </c>
      <c r="CA959" t="s">
        <v>12466</v>
      </c>
      <c r="CB959" t="s">
        <v>12463</v>
      </c>
      <c r="CC959" t="s">
        <v>12469</v>
      </c>
      <c r="CD959" t="s">
        <v>12490</v>
      </c>
      <c r="CE959" t="s">
        <v>12493</v>
      </c>
      <c r="CF959" t="s">
        <v>12608</v>
      </c>
      <c r="CG959" t="s">
        <v>12835</v>
      </c>
      <c r="CH959" t="s">
        <v>12487</v>
      </c>
      <c r="CI959" t="s">
        <v>12508</v>
      </c>
      <c r="CJ959" t="s">
        <v>12668</v>
      </c>
    </row>
    <row r="960" spans="1:94" hidden="1" x14ac:dyDescent="0.25">
      <c r="A960">
        <v>959</v>
      </c>
      <c r="B960" t="s">
        <v>7664</v>
      </c>
      <c r="C960" t="s">
        <v>7665</v>
      </c>
      <c r="D960">
        <v>6</v>
      </c>
      <c r="E960">
        <v>6</v>
      </c>
      <c r="F960" t="s">
        <v>45</v>
      </c>
      <c r="G960">
        <v>5000</v>
      </c>
      <c r="H960" s="3">
        <f t="shared" si="336"/>
        <v>30000</v>
      </c>
      <c r="I960" s="3">
        <f t="shared" si="337"/>
        <v>30000</v>
      </c>
      <c r="J960">
        <v>0</v>
      </c>
      <c r="K960" s="3" t="str">
        <f t="shared" si="339"/>
        <v>No</v>
      </c>
      <c r="L960" s="3" t="str">
        <f t="shared" si="340"/>
        <v>with rating</v>
      </c>
      <c r="M960" s="3">
        <f t="shared" si="341"/>
        <v>1</v>
      </c>
      <c r="N960" s="3" t="str">
        <f t="shared" si="342"/>
        <v>Above average</v>
      </c>
      <c r="O960" s="3">
        <f t="shared" si="343"/>
        <v>0</v>
      </c>
      <c r="P960" s="3">
        <f t="shared" si="344"/>
        <v>0</v>
      </c>
      <c r="Q960" s="3">
        <f t="shared" si="345"/>
        <v>0</v>
      </c>
      <c r="R960" s="3">
        <f t="shared" si="346"/>
        <v>0</v>
      </c>
      <c r="S960" s="3">
        <f t="shared" si="347"/>
        <v>1</v>
      </c>
      <c r="T960" s="3">
        <f t="shared" si="348"/>
        <v>0</v>
      </c>
      <c r="U960" s="3" t="str">
        <f t="shared" si="349"/>
        <v>Very good</v>
      </c>
      <c r="V960">
        <v>3.93</v>
      </c>
      <c r="W960">
        <v>549</v>
      </c>
      <c r="X960">
        <v>286</v>
      </c>
      <c r="Y960" s="8">
        <f t="shared" si="350"/>
        <v>0.52094717668488155</v>
      </c>
      <c r="Z960">
        <v>90</v>
      </c>
      <c r="AA960">
        <v>78</v>
      </c>
      <c r="AB960">
        <v>36</v>
      </c>
      <c r="AC960">
        <v>59</v>
      </c>
      <c r="AD960" s="9">
        <f t="shared" si="351"/>
        <v>0.10746812386156648</v>
      </c>
      <c r="AE960">
        <v>0</v>
      </c>
      <c r="AF960">
        <v>0</v>
      </c>
      <c r="AG960" s="3" t="str">
        <f t="shared" si="352"/>
        <v>No</v>
      </c>
      <c r="AH960">
        <v>0</v>
      </c>
      <c r="AI960" s="3" t="str">
        <f t="shared" si="353"/>
        <v>No</v>
      </c>
      <c r="AJ960">
        <v>0</v>
      </c>
      <c r="AK960" s="3" t="str">
        <f t="shared" si="354"/>
        <v>No</v>
      </c>
      <c r="AL960" t="s">
        <v>7666</v>
      </c>
      <c r="AM960" t="s">
        <v>85</v>
      </c>
      <c r="AN960" t="s">
        <v>48</v>
      </c>
      <c r="AO960">
        <v>50</v>
      </c>
      <c r="AP960" s="6" t="s">
        <v>12443</v>
      </c>
      <c r="AQ960">
        <v>2</v>
      </c>
      <c r="AR960">
        <v>0</v>
      </c>
      <c r="AS960" s="3" t="str">
        <f t="shared" si="355"/>
        <v>No</v>
      </c>
      <c r="AT960">
        <v>43</v>
      </c>
      <c r="AU960">
        <v>50</v>
      </c>
      <c r="AV960" t="str">
        <f t="shared" si="356"/>
        <v>Yes</v>
      </c>
      <c r="AW960">
        <v>1</v>
      </c>
      <c r="AX960" t="s">
        <v>12445</v>
      </c>
      <c r="AY960" t="s">
        <v>51</v>
      </c>
      <c r="AZ960" s="6" t="s">
        <v>303</v>
      </c>
      <c r="BA960" t="s">
        <v>303</v>
      </c>
      <c r="BB960" t="s">
        <v>304</v>
      </c>
      <c r="BC960" s="3" t="str">
        <f t="shared" si="357"/>
        <v>with rating</v>
      </c>
      <c r="BD960">
        <v>80093</v>
      </c>
      <c r="BE960" s="3">
        <v>85</v>
      </c>
      <c r="BF960" s="8">
        <f t="shared" si="358"/>
        <v>0.85</v>
      </c>
      <c r="BG960" s="5">
        <f t="shared" si="338"/>
        <v>68079.05</v>
      </c>
      <c r="BH960">
        <v>4.0066922202938997</v>
      </c>
      <c r="BI960" t="s">
        <v>305</v>
      </c>
      <c r="BJ960">
        <v>0</v>
      </c>
      <c r="BK960" s="3" t="str">
        <f t="shared" si="359"/>
        <v>No</v>
      </c>
      <c r="BM960" t="s">
        <v>7667</v>
      </c>
      <c r="BN960" t="s">
        <v>7668</v>
      </c>
      <c r="BO960" t="s">
        <v>7669</v>
      </c>
      <c r="BP960" t="s">
        <v>58</v>
      </c>
      <c r="BQ960" t="s">
        <v>59</v>
      </c>
      <c r="BR960" t="s">
        <v>7666</v>
      </c>
      <c r="BS960" t="s">
        <v>13042</v>
      </c>
      <c r="BT960" t="s">
        <v>13974</v>
      </c>
      <c r="BU960" t="s">
        <v>12557</v>
      </c>
      <c r="BV960" t="s">
        <v>12702</v>
      </c>
      <c r="BW960" t="s">
        <v>12523</v>
      </c>
      <c r="BX960" t="s">
        <v>14386</v>
      </c>
      <c r="BY960" t="s">
        <v>14387</v>
      </c>
      <c r="BZ960" t="s">
        <v>12466</v>
      </c>
      <c r="CA960" t="s">
        <v>12559</v>
      </c>
      <c r="CB960" t="s">
        <v>12463</v>
      </c>
      <c r="CC960" t="s">
        <v>12477</v>
      </c>
      <c r="CD960" t="s">
        <v>14302</v>
      </c>
      <c r="CE960" t="s">
        <v>14388</v>
      </c>
      <c r="CF960" t="s">
        <v>14389</v>
      </c>
    </row>
    <row r="961" spans="1:95" hidden="1" x14ac:dyDescent="0.25">
      <c r="A961">
        <v>960</v>
      </c>
      <c r="B961" t="s">
        <v>7311</v>
      </c>
      <c r="C961" t="s">
        <v>7311</v>
      </c>
      <c r="D961">
        <v>8</v>
      </c>
      <c r="E961">
        <v>10</v>
      </c>
      <c r="F961" t="s">
        <v>45</v>
      </c>
      <c r="G961">
        <v>50</v>
      </c>
      <c r="H961" s="3">
        <f t="shared" si="336"/>
        <v>400</v>
      </c>
      <c r="I961" s="3">
        <f t="shared" si="337"/>
        <v>500</v>
      </c>
      <c r="J961">
        <v>1</v>
      </c>
      <c r="K961" s="3" t="str">
        <f t="shared" si="339"/>
        <v>Yes</v>
      </c>
      <c r="L961" s="3" t="str">
        <f t="shared" si="340"/>
        <v>without rating</v>
      </c>
      <c r="M961" s="3">
        <f t="shared" si="341"/>
        <v>0</v>
      </c>
      <c r="N961" s="3" t="str">
        <f t="shared" si="342"/>
        <v>no rating</v>
      </c>
      <c r="O961" s="3">
        <f t="shared" si="343"/>
        <v>1</v>
      </c>
      <c r="P961" s="3">
        <f t="shared" si="344"/>
        <v>0</v>
      </c>
      <c r="Q961" s="3">
        <f t="shared" si="345"/>
        <v>0</v>
      </c>
      <c r="R961" s="3">
        <f t="shared" si="346"/>
        <v>0</v>
      </c>
      <c r="S961" s="3">
        <f t="shared" si="347"/>
        <v>0</v>
      </c>
      <c r="T961" s="3">
        <f t="shared" si="348"/>
        <v>0</v>
      </c>
      <c r="U961" s="3" t="str">
        <f t="shared" si="349"/>
        <v>no rating</v>
      </c>
      <c r="V961" s="4"/>
      <c r="W961">
        <v>0</v>
      </c>
      <c r="Y961" s="8" t="e">
        <f t="shared" si="350"/>
        <v>#DIV/0!</v>
      </c>
      <c r="AD961" s="9" t="e">
        <f t="shared" si="351"/>
        <v>#DIV/0!</v>
      </c>
      <c r="AE961">
        <v>0</v>
      </c>
      <c r="AF961">
        <v>0</v>
      </c>
      <c r="AG961" s="3" t="str">
        <f t="shared" si="352"/>
        <v>No</v>
      </c>
      <c r="AH961">
        <v>0</v>
      </c>
      <c r="AI961" s="3" t="str">
        <f t="shared" si="353"/>
        <v>No</v>
      </c>
      <c r="AJ961">
        <v>0</v>
      </c>
      <c r="AK961" s="3" t="str">
        <f t="shared" si="354"/>
        <v>No</v>
      </c>
      <c r="AL961" t="s">
        <v>7312</v>
      </c>
      <c r="AM961" t="s">
        <v>85</v>
      </c>
      <c r="AN961" t="s">
        <v>64</v>
      </c>
      <c r="AO961">
        <v>50</v>
      </c>
      <c r="AP961" s="6" t="s">
        <v>12443</v>
      </c>
      <c r="AQ961">
        <v>3</v>
      </c>
      <c r="AR961">
        <v>0</v>
      </c>
      <c r="AS961" s="3" t="str">
        <f t="shared" si="355"/>
        <v>No</v>
      </c>
      <c r="AT961">
        <v>41</v>
      </c>
      <c r="AU961">
        <v>50</v>
      </c>
      <c r="AV961" t="str">
        <f t="shared" si="356"/>
        <v>No</v>
      </c>
      <c r="AY961" t="s">
        <v>51</v>
      </c>
      <c r="AZ961" s="6" t="s">
        <v>7670</v>
      </c>
      <c r="BA961" t="s">
        <v>7671</v>
      </c>
      <c r="BB961" t="s">
        <v>7672</v>
      </c>
      <c r="BC961" s="3" t="str">
        <f t="shared" si="357"/>
        <v>with rating</v>
      </c>
      <c r="BD961">
        <v>21485</v>
      </c>
      <c r="BE961" s="3">
        <v>88</v>
      </c>
      <c r="BF961" s="8">
        <f t="shared" si="358"/>
        <v>0.88</v>
      </c>
      <c r="BG961" s="5">
        <f t="shared" si="338"/>
        <v>18906.8</v>
      </c>
      <c r="BH961">
        <v>4.1462415638817696</v>
      </c>
      <c r="BI961" t="s">
        <v>7673</v>
      </c>
      <c r="BJ961">
        <v>0</v>
      </c>
      <c r="BK961" s="3" t="str">
        <f t="shared" si="359"/>
        <v>No</v>
      </c>
      <c r="BM961" t="s">
        <v>7674</v>
      </c>
      <c r="BN961" t="s">
        <v>7675</v>
      </c>
      <c r="BO961" t="s">
        <v>7676</v>
      </c>
      <c r="BP961" t="s">
        <v>58</v>
      </c>
      <c r="BQ961" t="s">
        <v>59</v>
      </c>
      <c r="BR961" t="s">
        <v>7312</v>
      </c>
      <c r="BS961" t="s">
        <v>12530</v>
      </c>
      <c r="BT961" t="s">
        <v>12458</v>
      </c>
      <c r="BU961" t="s">
        <v>12459</v>
      </c>
      <c r="BV961" t="s">
        <v>12628</v>
      </c>
      <c r="BW961" t="s">
        <v>14322</v>
      </c>
      <c r="BX961" t="s">
        <v>12554</v>
      </c>
      <c r="BY961" t="s">
        <v>12568</v>
      </c>
      <c r="BZ961" t="s">
        <v>12605</v>
      </c>
      <c r="CA961" t="s">
        <v>12488</v>
      </c>
      <c r="CB961" t="s">
        <v>12632</v>
      </c>
      <c r="CC961" t="s">
        <v>12477</v>
      </c>
      <c r="CD961" t="s">
        <v>12492</v>
      </c>
      <c r="CE961" t="s">
        <v>13088</v>
      </c>
      <c r="CF961" t="s">
        <v>12473</v>
      </c>
      <c r="CG961" t="s">
        <v>12475</v>
      </c>
    </row>
    <row r="962" spans="1:95" hidden="1" x14ac:dyDescent="0.25">
      <c r="A962">
        <v>961</v>
      </c>
      <c r="B962" t="s">
        <v>7677</v>
      </c>
      <c r="C962" t="s">
        <v>7678</v>
      </c>
      <c r="D962">
        <v>4.68</v>
      </c>
      <c r="E962">
        <v>25</v>
      </c>
      <c r="F962" t="s">
        <v>45</v>
      </c>
      <c r="G962">
        <v>1000</v>
      </c>
      <c r="H962" s="3">
        <f t="shared" ref="H962:H1025" si="360">D962*G962</f>
        <v>4680</v>
      </c>
      <c r="I962" s="3">
        <f t="shared" ref="I962:I1025" si="361">E962*G962</f>
        <v>25000</v>
      </c>
      <c r="J962">
        <v>1</v>
      </c>
      <c r="K962" s="3" t="str">
        <f t="shared" si="339"/>
        <v>Yes</v>
      </c>
      <c r="L962" s="3" t="str">
        <f t="shared" si="340"/>
        <v>with rating</v>
      </c>
      <c r="M962" s="3">
        <f t="shared" si="341"/>
        <v>1</v>
      </c>
      <c r="N962" s="3" t="str">
        <f t="shared" si="342"/>
        <v>Below average</v>
      </c>
      <c r="O962" s="3">
        <f t="shared" si="343"/>
        <v>0</v>
      </c>
      <c r="P962" s="3">
        <f t="shared" si="344"/>
        <v>0</v>
      </c>
      <c r="Q962" s="3">
        <f t="shared" si="345"/>
        <v>0</v>
      </c>
      <c r="R962" s="3">
        <f t="shared" si="346"/>
        <v>0</v>
      </c>
      <c r="S962" s="3">
        <f t="shared" si="347"/>
        <v>1</v>
      </c>
      <c r="T962" s="3">
        <f t="shared" si="348"/>
        <v>0</v>
      </c>
      <c r="U962" s="3" t="str">
        <f t="shared" si="349"/>
        <v>Very good</v>
      </c>
      <c r="V962">
        <v>3.69</v>
      </c>
      <c r="W962">
        <v>127</v>
      </c>
      <c r="X962">
        <v>53</v>
      </c>
      <c r="Y962" s="8">
        <f t="shared" si="350"/>
        <v>0.41732283464566927</v>
      </c>
      <c r="Z962">
        <v>25</v>
      </c>
      <c r="AA962">
        <v>21</v>
      </c>
      <c r="AB962">
        <v>12</v>
      </c>
      <c r="AC962">
        <v>16</v>
      </c>
      <c r="AD962" s="9">
        <f t="shared" si="351"/>
        <v>0.12598425196850394</v>
      </c>
      <c r="AE962">
        <v>0</v>
      </c>
      <c r="AF962">
        <v>0</v>
      </c>
      <c r="AG962" s="3" t="str">
        <f t="shared" si="352"/>
        <v>No</v>
      </c>
      <c r="AH962">
        <v>0</v>
      </c>
      <c r="AI962" s="3" t="str">
        <f t="shared" si="353"/>
        <v>No</v>
      </c>
      <c r="AJ962">
        <v>0</v>
      </c>
      <c r="AK962" s="3" t="str">
        <f t="shared" si="354"/>
        <v>No</v>
      </c>
      <c r="AL962" t="s">
        <v>7679</v>
      </c>
      <c r="AM962" t="s">
        <v>129</v>
      </c>
      <c r="AN962" t="s">
        <v>351</v>
      </c>
      <c r="AO962">
        <v>50</v>
      </c>
      <c r="AP962" s="6" t="s">
        <v>12443</v>
      </c>
      <c r="AQ962">
        <v>1</v>
      </c>
      <c r="AR962">
        <v>0</v>
      </c>
      <c r="AS962" s="3" t="str">
        <f t="shared" si="355"/>
        <v>No</v>
      </c>
      <c r="AT962">
        <v>43</v>
      </c>
      <c r="AU962">
        <v>50</v>
      </c>
      <c r="AV962" t="str">
        <f t="shared" si="356"/>
        <v>No</v>
      </c>
      <c r="AY962" t="s">
        <v>51</v>
      </c>
      <c r="AZ962" s="6" t="s">
        <v>7680</v>
      </c>
      <c r="BA962" t="s">
        <v>7681</v>
      </c>
      <c r="BB962" t="s">
        <v>7682</v>
      </c>
      <c r="BC962" s="3" t="str">
        <f t="shared" si="357"/>
        <v>with rating</v>
      </c>
      <c r="BD962">
        <v>45372</v>
      </c>
      <c r="BE962" s="3">
        <v>0</v>
      </c>
      <c r="BF962" s="8">
        <f t="shared" si="358"/>
        <v>0</v>
      </c>
      <c r="BG962" s="5">
        <f t="shared" ref="BG962:BG1025" si="362">BE962*BD962/100</f>
        <v>0</v>
      </c>
      <c r="BH962">
        <v>4.0578109847482997</v>
      </c>
      <c r="BI962" t="s">
        <v>7683</v>
      </c>
      <c r="BJ962">
        <v>0</v>
      </c>
      <c r="BK962" s="3" t="str">
        <f t="shared" si="359"/>
        <v>No</v>
      </c>
      <c r="BM962" t="s">
        <v>7684</v>
      </c>
      <c r="BN962" t="s">
        <v>7685</v>
      </c>
      <c r="BO962" t="s">
        <v>7686</v>
      </c>
      <c r="BP962" t="s">
        <v>58</v>
      </c>
      <c r="BQ962" t="s">
        <v>59</v>
      </c>
      <c r="BR962" t="s">
        <v>7679</v>
      </c>
      <c r="BS962" t="s">
        <v>12603</v>
      </c>
      <c r="BT962" t="s">
        <v>12573</v>
      </c>
      <c r="BU962" t="s">
        <v>12459</v>
      </c>
      <c r="BV962" t="s">
        <v>12724</v>
      </c>
      <c r="BW962" t="s">
        <v>12827</v>
      </c>
      <c r="BX962" t="s">
        <v>12458</v>
      </c>
      <c r="BY962" t="s">
        <v>14390</v>
      </c>
      <c r="BZ962" t="s">
        <v>12576</v>
      </c>
      <c r="CA962" t="s">
        <v>12463</v>
      </c>
      <c r="CB962" t="s">
        <v>12977</v>
      </c>
      <c r="CC962" t="s">
        <v>12493</v>
      </c>
      <c r="CD962" t="s">
        <v>12979</v>
      </c>
      <c r="CE962" t="s">
        <v>12725</v>
      </c>
      <c r="CF962" t="s">
        <v>13718</v>
      </c>
      <c r="CG962" t="s">
        <v>12581</v>
      </c>
      <c r="CH962" t="s">
        <v>12475</v>
      </c>
      <c r="CI962" t="s">
        <v>12582</v>
      </c>
      <c r="CJ962" t="s">
        <v>14391</v>
      </c>
      <c r="CK962" t="s">
        <v>12473</v>
      </c>
      <c r="CL962" t="s">
        <v>12714</v>
      </c>
      <c r="CM962" t="s">
        <v>12774</v>
      </c>
      <c r="CN962" t="s">
        <v>12602</v>
      </c>
      <c r="CO962" t="s">
        <v>12605</v>
      </c>
      <c r="CP962" t="s">
        <v>12492</v>
      </c>
      <c r="CQ962" t="s">
        <v>12609</v>
      </c>
    </row>
    <row r="963" spans="1:95" hidden="1" x14ac:dyDescent="0.25">
      <c r="A963">
        <v>962</v>
      </c>
      <c r="B963" t="s">
        <v>7687</v>
      </c>
      <c r="C963" t="s">
        <v>7688</v>
      </c>
      <c r="D963">
        <v>8</v>
      </c>
      <c r="E963">
        <v>43</v>
      </c>
      <c r="F963" t="s">
        <v>45</v>
      </c>
      <c r="G963">
        <v>1000</v>
      </c>
      <c r="H963" s="3">
        <f t="shared" si="360"/>
        <v>8000</v>
      </c>
      <c r="I963" s="3">
        <f t="shared" si="361"/>
        <v>43000</v>
      </c>
      <c r="J963">
        <v>0</v>
      </c>
      <c r="K963" s="3" t="str">
        <f t="shared" ref="K963:K1026" si="363">IF(J963=0, "No", "Yes")</f>
        <v>No</v>
      </c>
      <c r="L963" s="3" t="str">
        <f t="shared" ref="L963:L1026" si="364">IF(M963=0, "without rating", "with rating")</f>
        <v>with rating</v>
      </c>
      <c r="M963" s="3">
        <f t="shared" ref="M963:M1026" si="365">IF(W963&gt;0,1,0)</f>
        <v>1</v>
      </c>
      <c r="N963" s="3" t="str">
        <f t="shared" ref="N963:N1026" si="366">IF(V963&gt;3.79, "Above average", IF(V963=0,"no rating","Below average"))</f>
        <v>Above average</v>
      </c>
      <c r="O963" s="3">
        <f t="shared" ref="O963:O1026" si="367">IF(V963=0,1,0)</f>
        <v>0</v>
      </c>
      <c r="P963" s="3">
        <f t="shared" ref="P963:P1026" si="368">IF(AND(V963&gt;0,V963&lt;=1), 1,0)</f>
        <v>0</v>
      </c>
      <c r="Q963" s="3">
        <f t="shared" ref="Q963:Q1026" si="369">IF(AND(V963&gt;= 1.5,V963&lt;=2.5),1,0)</f>
        <v>0</v>
      </c>
      <c r="R963" s="3">
        <f t="shared" ref="R963:R1026" si="370">IF(AND(V963&gt;2.5,V963&lt;= 3.5),1,0)</f>
        <v>0</v>
      </c>
      <c r="S963" s="3">
        <f t="shared" ref="S963:S1026" si="371">IF(AND(V963&gt;3.5,V963&lt;=4.5),1,0)</f>
        <v>1</v>
      </c>
      <c r="T963" s="3">
        <f t="shared" ref="T963:T1026" si="372">IF(AND(V963&gt;4.5,V963&lt;=5),1,0)</f>
        <v>0</v>
      </c>
      <c r="U963" s="3" t="str">
        <f t="shared" ref="U963:U1026" si="373">IF(V963=0,"no rating",IF(AND(V963&lt;0,V963&lt;=1.5),"Poor",IF(AND(V963&gt;1.5,V963&lt;=2.5),"Fair",IF(AND(V963&gt;2.5,V963&lt;=3.5),"Good",IF(AND(V963&gt;3.5,V963&lt;=4.5),"Very good",IF(AND(V963&gt;4.5,V963&lt;=5),"Excellent","Error"))))))</f>
        <v>Very good</v>
      </c>
      <c r="V963">
        <v>4</v>
      </c>
      <c r="W963">
        <v>180</v>
      </c>
      <c r="X963">
        <v>91</v>
      </c>
      <c r="Y963" s="8">
        <f t="shared" ref="Y963:Y1026" si="374">X963/W963</f>
        <v>0.50555555555555554</v>
      </c>
      <c r="Z963">
        <v>39</v>
      </c>
      <c r="AA963">
        <v>28</v>
      </c>
      <c r="AB963">
        <v>3</v>
      </c>
      <c r="AC963">
        <v>19</v>
      </c>
      <c r="AD963" s="9">
        <f t="shared" ref="AD963:AD1026" si="375">AC963/W963</f>
        <v>0.10555555555555556</v>
      </c>
      <c r="AE963">
        <v>0</v>
      </c>
      <c r="AF963">
        <v>0</v>
      </c>
      <c r="AG963" s="3" t="str">
        <f t="shared" ref="AG963:AG1026" si="376">IF(AF963=0, "No", "Yes")</f>
        <v>No</v>
      </c>
      <c r="AH963">
        <v>0</v>
      </c>
      <c r="AI963" s="3" t="str">
        <f t="shared" ref="AI963:AI1026" si="377">IF(AH963=0,"No", "Yes")</f>
        <v>No</v>
      </c>
      <c r="AJ963">
        <v>0</v>
      </c>
      <c r="AK963" s="3" t="str">
        <f t="shared" ref="AK963:AK1026" si="378">IF(AJ963=0,"No","Yes")</f>
        <v>No</v>
      </c>
      <c r="AL963" t="s">
        <v>7689</v>
      </c>
      <c r="AM963" t="s">
        <v>85</v>
      </c>
      <c r="AN963" t="s">
        <v>48</v>
      </c>
      <c r="AO963">
        <v>50</v>
      </c>
      <c r="AP963" s="6" t="s">
        <v>12443</v>
      </c>
      <c r="AQ963">
        <v>3</v>
      </c>
      <c r="AR963">
        <v>0</v>
      </c>
      <c r="AS963" s="3" t="str">
        <f t="shared" ref="AS963:AS1026" si="379">IF(AR963=0, "No", "Yes")</f>
        <v>No</v>
      </c>
      <c r="AT963">
        <v>41</v>
      </c>
      <c r="AU963">
        <v>50</v>
      </c>
      <c r="AV963" t="str">
        <f t="shared" ref="AV963:AV1026" si="380">IF(AW963=0, "No", "Yes")</f>
        <v>No</v>
      </c>
      <c r="AY963" t="s">
        <v>51</v>
      </c>
      <c r="AZ963" s="6" t="s">
        <v>235</v>
      </c>
      <c r="BA963" t="s">
        <v>235</v>
      </c>
      <c r="BB963" t="s">
        <v>236</v>
      </c>
      <c r="BC963" s="3" t="str">
        <f t="shared" ref="BC963:BC1026" si="381">IF(BD963=0, "without rating", "with rating")</f>
        <v>with rating</v>
      </c>
      <c r="BD963">
        <v>139223</v>
      </c>
      <c r="BE963" s="3">
        <v>84</v>
      </c>
      <c r="BF963" s="8">
        <f t="shared" ref="BF963:BF1026" si="382">BE963/100</f>
        <v>0.84</v>
      </c>
      <c r="BG963" s="5">
        <f t="shared" si="362"/>
        <v>116947.32</v>
      </c>
      <c r="BH963">
        <v>3.9335813766403498</v>
      </c>
      <c r="BI963" t="s">
        <v>237</v>
      </c>
      <c r="BJ963">
        <v>0</v>
      </c>
      <c r="BK963" s="3" t="str">
        <f t="shared" ref="BK963:BK1026" si="383">IF(BJ963=0, "No", "Yes")</f>
        <v>No</v>
      </c>
      <c r="BM963" t="s">
        <v>7690</v>
      </c>
      <c r="BN963" t="s">
        <v>7691</v>
      </c>
      <c r="BO963" t="s">
        <v>7692</v>
      </c>
      <c r="BP963" t="s">
        <v>58</v>
      </c>
      <c r="BQ963" t="s">
        <v>59</v>
      </c>
      <c r="BR963" t="s">
        <v>7689</v>
      </c>
      <c r="BS963" t="s">
        <v>12458</v>
      </c>
      <c r="BT963" t="s">
        <v>13255</v>
      </c>
      <c r="BU963" t="s">
        <v>14392</v>
      </c>
      <c r="BV963" t="s">
        <v>14393</v>
      </c>
      <c r="BW963" t="s">
        <v>12727</v>
      </c>
      <c r="BX963" t="s">
        <v>12582</v>
      </c>
      <c r="BY963" t="s">
        <v>12473</v>
      </c>
      <c r="BZ963" t="s">
        <v>12607</v>
      </c>
      <c r="CA963" t="s">
        <v>14394</v>
      </c>
      <c r="CB963" t="s">
        <v>14395</v>
      </c>
      <c r="CC963" t="s">
        <v>12632</v>
      </c>
      <c r="CD963" t="s">
        <v>12492</v>
      </c>
      <c r="CE963" t="s">
        <v>14396</v>
      </c>
      <c r="CF963" t="s">
        <v>12726</v>
      </c>
      <c r="CG963" t="s">
        <v>12459</v>
      </c>
      <c r="CH963" t="s">
        <v>12466</v>
      </c>
    </row>
    <row r="964" spans="1:95" hidden="1" x14ac:dyDescent="0.25">
      <c r="A964">
        <v>963</v>
      </c>
      <c r="B964" t="s">
        <v>1371</v>
      </c>
      <c r="C964" t="s">
        <v>11516</v>
      </c>
      <c r="D964">
        <v>8</v>
      </c>
      <c r="E964">
        <v>7</v>
      </c>
      <c r="F964" t="s">
        <v>45</v>
      </c>
      <c r="G964">
        <v>20000</v>
      </c>
      <c r="H964" s="3">
        <f t="shared" si="360"/>
        <v>160000</v>
      </c>
      <c r="I964" s="3">
        <f t="shared" si="361"/>
        <v>140000</v>
      </c>
      <c r="J964">
        <v>0</v>
      </c>
      <c r="K964" s="3" t="str">
        <f t="shared" si="363"/>
        <v>No</v>
      </c>
      <c r="L964" s="3" t="str">
        <f t="shared" si="364"/>
        <v>with rating</v>
      </c>
      <c r="M964" s="3">
        <f t="shared" si="365"/>
        <v>1</v>
      </c>
      <c r="N964" s="3" t="str">
        <f t="shared" si="366"/>
        <v>Above average</v>
      </c>
      <c r="O964" s="3">
        <f t="shared" si="367"/>
        <v>0</v>
      </c>
      <c r="P964" s="3">
        <f t="shared" si="368"/>
        <v>0</v>
      </c>
      <c r="Q964" s="3">
        <f t="shared" si="369"/>
        <v>0</v>
      </c>
      <c r="R964" s="3">
        <f t="shared" si="370"/>
        <v>0</v>
      </c>
      <c r="S964" s="3">
        <f t="shared" si="371"/>
        <v>1</v>
      </c>
      <c r="T964" s="3">
        <f t="shared" si="372"/>
        <v>0</v>
      </c>
      <c r="U964" s="3" t="str">
        <f t="shared" si="373"/>
        <v>Very good</v>
      </c>
      <c r="V964">
        <v>4.05</v>
      </c>
      <c r="W964">
        <v>8904</v>
      </c>
      <c r="X964">
        <v>4640</v>
      </c>
      <c r="Y964" s="8">
        <f t="shared" si="374"/>
        <v>0.52111410601976638</v>
      </c>
      <c r="Z964">
        <v>1964</v>
      </c>
      <c r="AA964">
        <v>1121</v>
      </c>
      <c r="AB964">
        <v>493</v>
      </c>
      <c r="AC964">
        <v>686</v>
      </c>
      <c r="AD964" s="9">
        <f t="shared" si="375"/>
        <v>7.7044025157232701E-2</v>
      </c>
      <c r="AE964">
        <v>0</v>
      </c>
      <c r="AF964">
        <v>0</v>
      </c>
      <c r="AG964" s="3" t="str">
        <f t="shared" si="376"/>
        <v>No</v>
      </c>
      <c r="AH964">
        <v>0</v>
      </c>
      <c r="AI964" s="3" t="str">
        <f t="shared" si="377"/>
        <v>No</v>
      </c>
      <c r="AJ964">
        <v>0</v>
      </c>
      <c r="AK964" s="3" t="str">
        <f t="shared" si="378"/>
        <v>No</v>
      </c>
      <c r="AL964" t="s">
        <v>1373</v>
      </c>
      <c r="AM964" t="s">
        <v>85</v>
      </c>
      <c r="AN964" t="s">
        <v>96</v>
      </c>
      <c r="AO964">
        <v>50</v>
      </c>
      <c r="AP964" s="6" t="s">
        <v>12443</v>
      </c>
      <c r="AQ964">
        <v>2</v>
      </c>
      <c r="AR964">
        <v>0</v>
      </c>
      <c r="AS964" s="3" t="str">
        <f t="shared" si="379"/>
        <v>No</v>
      </c>
      <c r="AT964">
        <v>31</v>
      </c>
      <c r="AU964">
        <v>50</v>
      </c>
      <c r="AV964" t="str">
        <f t="shared" si="380"/>
        <v>No</v>
      </c>
      <c r="AY964" t="s">
        <v>51</v>
      </c>
      <c r="AZ964" s="6" t="s">
        <v>1374</v>
      </c>
      <c r="BA964" t="s">
        <v>1375</v>
      </c>
      <c r="BB964" t="s">
        <v>1376</v>
      </c>
      <c r="BC964" s="3" t="str">
        <f t="shared" si="381"/>
        <v>with rating</v>
      </c>
      <c r="BD964">
        <v>19221</v>
      </c>
      <c r="BE964" s="3">
        <v>89</v>
      </c>
      <c r="BF964" s="8">
        <f t="shared" si="382"/>
        <v>0.89</v>
      </c>
      <c r="BG964" s="5">
        <f t="shared" si="362"/>
        <v>17106.689999999999</v>
      </c>
      <c r="BH964">
        <v>4.1680973934758798</v>
      </c>
      <c r="BI964" t="s">
        <v>1377</v>
      </c>
      <c r="BJ964">
        <v>0</v>
      </c>
      <c r="BK964" s="3" t="str">
        <f t="shared" si="383"/>
        <v>No</v>
      </c>
      <c r="BM964" t="s">
        <v>1378</v>
      </c>
      <c r="BN964" t="s">
        <v>1379</v>
      </c>
      <c r="BO964" t="s">
        <v>1380</v>
      </c>
      <c r="BP964" t="s">
        <v>58</v>
      </c>
      <c r="BQ964" t="s">
        <v>59</v>
      </c>
      <c r="BR964" t="s">
        <v>1373</v>
      </c>
      <c r="BS964" t="s">
        <v>12661</v>
      </c>
      <c r="BT964" t="s">
        <v>12749</v>
      </c>
      <c r="BU964" t="s">
        <v>13012</v>
      </c>
      <c r="BV964" t="s">
        <v>12473</v>
      </c>
      <c r="BW964" t="s">
        <v>13013</v>
      </c>
      <c r="BX964" t="s">
        <v>12611</v>
      </c>
      <c r="BY964" t="s">
        <v>12502</v>
      </c>
      <c r="BZ964" t="s">
        <v>13014</v>
      </c>
      <c r="CA964" t="s">
        <v>12459</v>
      </c>
      <c r="CB964" t="s">
        <v>12969</v>
      </c>
      <c r="CC964" t="s">
        <v>13015</v>
      </c>
      <c r="CD964" t="s">
        <v>13016</v>
      </c>
      <c r="CE964" t="s">
        <v>13017</v>
      </c>
    </row>
    <row r="965" spans="1:95" hidden="1" x14ac:dyDescent="0.25">
      <c r="A965">
        <v>964</v>
      </c>
      <c r="B965" t="s">
        <v>7693</v>
      </c>
      <c r="C965" t="s">
        <v>7694</v>
      </c>
      <c r="D965">
        <v>8</v>
      </c>
      <c r="E965">
        <v>51</v>
      </c>
      <c r="F965" t="s">
        <v>45</v>
      </c>
      <c r="G965">
        <v>1000</v>
      </c>
      <c r="H965" s="3">
        <f t="shared" si="360"/>
        <v>8000</v>
      </c>
      <c r="I965" s="3">
        <f t="shared" si="361"/>
        <v>51000</v>
      </c>
      <c r="J965">
        <v>1</v>
      </c>
      <c r="K965" s="3" t="str">
        <f t="shared" si="363"/>
        <v>Yes</v>
      </c>
      <c r="L965" s="3" t="str">
        <f t="shared" si="364"/>
        <v>with rating</v>
      </c>
      <c r="M965" s="3">
        <f t="shared" si="365"/>
        <v>1</v>
      </c>
      <c r="N965" s="3" t="str">
        <f t="shared" si="366"/>
        <v>Below average</v>
      </c>
      <c r="O965" s="3">
        <f t="shared" si="367"/>
        <v>0</v>
      </c>
      <c r="P965" s="3">
        <f t="shared" si="368"/>
        <v>0</v>
      </c>
      <c r="Q965" s="3">
        <f t="shared" si="369"/>
        <v>0</v>
      </c>
      <c r="R965" s="3">
        <f t="shared" si="370"/>
        <v>0</v>
      </c>
      <c r="S965" s="3">
        <f t="shared" si="371"/>
        <v>1</v>
      </c>
      <c r="T965" s="3">
        <f t="shared" si="372"/>
        <v>0</v>
      </c>
      <c r="U965" s="3" t="str">
        <f t="shared" si="373"/>
        <v>Very good</v>
      </c>
      <c r="V965">
        <v>3.61</v>
      </c>
      <c r="W965">
        <v>256</v>
      </c>
      <c r="X965">
        <v>109</v>
      </c>
      <c r="Y965" s="8">
        <f t="shared" si="374"/>
        <v>0.42578125</v>
      </c>
      <c r="Z965">
        <v>47</v>
      </c>
      <c r="AA965">
        <v>36</v>
      </c>
      <c r="AB965">
        <v>20</v>
      </c>
      <c r="AC965">
        <v>44</v>
      </c>
      <c r="AD965" s="9">
        <f t="shared" si="375"/>
        <v>0.171875</v>
      </c>
      <c r="AE965">
        <v>0</v>
      </c>
      <c r="AF965">
        <v>0</v>
      </c>
      <c r="AG965" s="3" t="str">
        <f t="shared" si="376"/>
        <v>No</v>
      </c>
      <c r="AH965">
        <v>0</v>
      </c>
      <c r="AI965" s="3" t="str">
        <f t="shared" si="377"/>
        <v>No</v>
      </c>
      <c r="AJ965">
        <v>0</v>
      </c>
      <c r="AK965" s="3" t="str">
        <f t="shared" si="378"/>
        <v>No</v>
      </c>
      <c r="AL965" t="s">
        <v>7695</v>
      </c>
      <c r="AM965" t="s">
        <v>47</v>
      </c>
      <c r="AN965" t="s">
        <v>12074</v>
      </c>
      <c r="AO965">
        <v>50</v>
      </c>
      <c r="AP965" s="6" t="s">
        <v>12443</v>
      </c>
      <c r="AQ965">
        <v>3</v>
      </c>
      <c r="AR965">
        <v>0</v>
      </c>
      <c r="AS965" s="3" t="str">
        <f t="shared" si="379"/>
        <v>No</v>
      </c>
      <c r="AT965">
        <v>38</v>
      </c>
      <c r="AU965">
        <v>50</v>
      </c>
      <c r="AV965" t="str">
        <f t="shared" si="380"/>
        <v>No</v>
      </c>
      <c r="AY965" t="s">
        <v>51</v>
      </c>
      <c r="AZ965" s="6" t="s">
        <v>7697</v>
      </c>
      <c r="BA965" t="s">
        <v>7697</v>
      </c>
      <c r="BB965" t="s">
        <v>7698</v>
      </c>
      <c r="BC965" s="3" t="str">
        <f t="shared" si="381"/>
        <v>with rating</v>
      </c>
      <c r="BD965">
        <v>19760</v>
      </c>
      <c r="BE965" s="3">
        <v>88</v>
      </c>
      <c r="BF965" s="8">
        <f t="shared" si="382"/>
        <v>0.88</v>
      </c>
      <c r="BG965" s="5">
        <f t="shared" si="362"/>
        <v>17388.8</v>
      </c>
      <c r="BH965">
        <v>4.1419534412955397</v>
      </c>
      <c r="BI965" t="s">
        <v>7699</v>
      </c>
      <c r="BJ965">
        <v>0</v>
      </c>
      <c r="BK965" s="3" t="str">
        <f t="shared" si="383"/>
        <v>No</v>
      </c>
      <c r="BM965" t="s">
        <v>7700</v>
      </c>
      <c r="BN965" t="s">
        <v>7701</v>
      </c>
      <c r="BO965" t="s">
        <v>7702</v>
      </c>
      <c r="BP965" t="s">
        <v>58</v>
      </c>
      <c r="BQ965" t="s">
        <v>59</v>
      </c>
      <c r="BR965" t="s">
        <v>7695</v>
      </c>
      <c r="BS965" t="s">
        <v>12830</v>
      </c>
      <c r="BT965" t="s">
        <v>12521</v>
      </c>
      <c r="BU965" t="s">
        <v>12522</v>
      </c>
      <c r="BV965" t="s">
        <v>12523</v>
      </c>
      <c r="BW965" t="s">
        <v>14397</v>
      </c>
      <c r="BX965" t="s">
        <v>12775</v>
      </c>
      <c r="BY965" t="s">
        <v>12463</v>
      </c>
      <c r="BZ965" t="s">
        <v>12459</v>
      </c>
      <c r="CA965" t="s">
        <v>14398</v>
      </c>
      <c r="CB965" t="s">
        <v>12524</v>
      </c>
      <c r="CC965" t="s">
        <v>12777</v>
      </c>
      <c r="CD965" t="s">
        <v>12466</v>
      </c>
      <c r="CE965" t="s">
        <v>14399</v>
      </c>
      <c r="CF965" t="s">
        <v>12475</v>
      </c>
    </row>
    <row r="966" spans="1:95" hidden="1" x14ac:dyDescent="0.25">
      <c r="A966">
        <v>965</v>
      </c>
      <c r="B966" t="s">
        <v>7703</v>
      </c>
      <c r="C966" t="s">
        <v>12075</v>
      </c>
      <c r="D966">
        <v>7</v>
      </c>
      <c r="E966">
        <v>26</v>
      </c>
      <c r="F966" t="s">
        <v>45</v>
      </c>
      <c r="G966">
        <v>100</v>
      </c>
      <c r="H966" s="3">
        <f t="shared" si="360"/>
        <v>700</v>
      </c>
      <c r="I966" s="3">
        <f t="shared" si="361"/>
        <v>2600</v>
      </c>
      <c r="J966">
        <v>0</v>
      </c>
      <c r="K966" s="3" t="str">
        <f t="shared" si="363"/>
        <v>No</v>
      </c>
      <c r="L966" s="3" t="str">
        <f t="shared" si="364"/>
        <v>with rating</v>
      </c>
      <c r="M966" s="3">
        <f t="shared" si="365"/>
        <v>1</v>
      </c>
      <c r="N966" s="3" t="str">
        <f t="shared" si="366"/>
        <v>Below average</v>
      </c>
      <c r="O966" s="3">
        <f t="shared" si="367"/>
        <v>0</v>
      </c>
      <c r="P966" s="3">
        <f t="shared" si="368"/>
        <v>0</v>
      </c>
      <c r="Q966" s="3">
        <f t="shared" si="369"/>
        <v>0</v>
      </c>
      <c r="R966" s="3">
        <f t="shared" si="370"/>
        <v>1</v>
      </c>
      <c r="S966" s="3">
        <f t="shared" si="371"/>
        <v>0</v>
      </c>
      <c r="T966" s="3">
        <f t="shared" si="372"/>
        <v>0</v>
      </c>
      <c r="U966" s="3" t="str">
        <f t="shared" si="373"/>
        <v>Good</v>
      </c>
      <c r="V966">
        <v>2.9</v>
      </c>
      <c r="W966">
        <v>10</v>
      </c>
      <c r="X966">
        <v>4</v>
      </c>
      <c r="Y966" s="8">
        <f t="shared" si="374"/>
        <v>0.4</v>
      </c>
      <c r="Z966">
        <v>0</v>
      </c>
      <c r="AA966">
        <v>0</v>
      </c>
      <c r="AB966">
        <v>3</v>
      </c>
      <c r="AC966">
        <v>3</v>
      </c>
      <c r="AD966" s="9">
        <f t="shared" si="375"/>
        <v>0.3</v>
      </c>
      <c r="AE966">
        <v>0</v>
      </c>
      <c r="AF966">
        <v>0</v>
      </c>
      <c r="AG966" s="3" t="str">
        <f t="shared" si="376"/>
        <v>No</v>
      </c>
      <c r="AH966">
        <v>0</v>
      </c>
      <c r="AI966" s="3" t="str">
        <f t="shared" si="377"/>
        <v>No</v>
      </c>
      <c r="AJ966">
        <v>0</v>
      </c>
      <c r="AK966" s="3" t="str">
        <f t="shared" si="378"/>
        <v>No</v>
      </c>
      <c r="AL966" t="s">
        <v>12076</v>
      </c>
      <c r="AM966" t="s">
        <v>47</v>
      </c>
      <c r="AN966" t="s">
        <v>96</v>
      </c>
      <c r="AO966">
        <v>50</v>
      </c>
      <c r="AP966" s="6" t="s">
        <v>12443</v>
      </c>
      <c r="AQ966">
        <v>2</v>
      </c>
      <c r="AR966">
        <v>0</v>
      </c>
      <c r="AS966" s="3" t="str">
        <f t="shared" si="379"/>
        <v>No</v>
      </c>
      <c r="AT966">
        <v>33</v>
      </c>
      <c r="AU966">
        <v>50</v>
      </c>
      <c r="AV966" t="str">
        <f t="shared" si="380"/>
        <v>No</v>
      </c>
      <c r="AY966" t="s">
        <v>51</v>
      </c>
      <c r="AZ966" s="6" t="s">
        <v>7706</v>
      </c>
      <c r="BA966" t="s">
        <v>7706</v>
      </c>
      <c r="BB966" t="s">
        <v>7707</v>
      </c>
      <c r="BC966" s="3" t="str">
        <f t="shared" si="381"/>
        <v>with rating</v>
      </c>
      <c r="BD966">
        <v>32</v>
      </c>
      <c r="BE966" s="3">
        <v>53</v>
      </c>
      <c r="BF966" s="8">
        <f t="shared" si="382"/>
        <v>0.53</v>
      </c>
      <c r="BG966" s="5">
        <f t="shared" si="362"/>
        <v>16.96</v>
      </c>
      <c r="BH966">
        <v>3.1875</v>
      </c>
      <c r="BI966" t="s">
        <v>7708</v>
      </c>
      <c r="BJ966">
        <v>0</v>
      </c>
      <c r="BK966" s="3" t="str">
        <f t="shared" si="383"/>
        <v>No</v>
      </c>
      <c r="BM966" t="s">
        <v>7709</v>
      </c>
      <c r="BN966" t="s">
        <v>7710</v>
      </c>
      <c r="BO966" t="s">
        <v>7711</v>
      </c>
      <c r="BP966" t="s">
        <v>58</v>
      </c>
      <c r="BQ966" t="s">
        <v>59</v>
      </c>
      <c r="BR966" t="s">
        <v>12076</v>
      </c>
      <c r="BS966" t="s">
        <v>12458</v>
      </c>
      <c r="BT966" t="s">
        <v>12519</v>
      </c>
      <c r="BU966" t="s">
        <v>12520</v>
      </c>
      <c r="BV966" t="s">
        <v>12486</v>
      </c>
      <c r="BW966" t="s">
        <v>12916</v>
      </c>
      <c r="BX966" t="s">
        <v>12568</v>
      </c>
      <c r="BY966" t="s">
        <v>12463</v>
      </c>
      <c r="BZ966" t="s">
        <v>12516</v>
      </c>
      <c r="CA966" t="s">
        <v>12564</v>
      </c>
      <c r="CB966" t="s">
        <v>12492</v>
      </c>
      <c r="CC966" t="s">
        <v>12491</v>
      </c>
      <c r="CD966" t="s">
        <v>12565</v>
      </c>
      <c r="CE966" t="s">
        <v>12566</v>
      </c>
      <c r="CF966" t="s">
        <v>12599</v>
      </c>
    </row>
    <row r="967" spans="1:95" hidden="1" x14ac:dyDescent="0.25">
      <c r="A967">
        <v>966</v>
      </c>
      <c r="B967" t="s">
        <v>7712</v>
      </c>
      <c r="C967" t="s">
        <v>7713</v>
      </c>
      <c r="D967">
        <v>7</v>
      </c>
      <c r="E967">
        <v>6</v>
      </c>
      <c r="F967" t="s">
        <v>45</v>
      </c>
      <c r="G967">
        <v>10000</v>
      </c>
      <c r="H967" s="3">
        <f t="shared" si="360"/>
        <v>70000</v>
      </c>
      <c r="I967" s="3">
        <f t="shared" si="361"/>
        <v>60000</v>
      </c>
      <c r="J967">
        <v>0</v>
      </c>
      <c r="K967" s="3" t="str">
        <f t="shared" si="363"/>
        <v>No</v>
      </c>
      <c r="L967" s="3" t="str">
        <f t="shared" si="364"/>
        <v>with rating</v>
      </c>
      <c r="M967" s="3">
        <f t="shared" si="365"/>
        <v>1</v>
      </c>
      <c r="N967" s="3" t="str">
        <f t="shared" si="366"/>
        <v>Above average</v>
      </c>
      <c r="O967" s="3">
        <f t="shared" si="367"/>
        <v>0</v>
      </c>
      <c r="P967" s="3">
        <f t="shared" si="368"/>
        <v>0</v>
      </c>
      <c r="Q967" s="3">
        <f t="shared" si="369"/>
        <v>0</v>
      </c>
      <c r="R967" s="3">
        <f t="shared" si="370"/>
        <v>0</v>
      </c>
      <c r="S967" s="3">
        <f t="shared" si="371"/>
        <v>1</v>
      </c>
      <c r="T967" s="3">
        <f t="shared" si="372"/>
        <v>0</v>
      </c>
      <c r="U967" s="3" t="str">
        <f t="shared" si="373"/>
        <v>Very good</v>
      </c>
      <c r="V967">
        <v>4.1100000000000003</v>
      </c>
      <c r="W967">
        <v>2483</v>
      </c>
      <c r="X967">
        <v>1325</v>
      </c>
      <c r="Y967" s="8">
        <f t="shared" si="374"/>
        <v>0.5336286749899315</v>
      </c>
      <c r="Z967">
        <v>521</v>
      </c>
      <c r="AA967">
        <v>360</v>
      </c>
      <c r="AB967">
        <v>134</v>
      </c>
      <c r="AC967">
        <v>143</v>
      </c>
      <c r="AD967" s="9">
        <f t="shared" si="375"/>
        <v>5.7591623036649213E-2</v>
      </c>
      <c r="AE967">
        <v>0</v>
      </c>
      <c r="AF967">
        <v>0</v>
      </c>
      <c r="AG967" s="3" t="str">
        <f t="shared" si="376"/>
        <v>No</v>
      </c>
      <c r="AH967">
        <v>0</v>
      </c>
      <c r="AI967" s="3" t="str">
        <f t="shared" si="377"/>
        <v>No</v>
      </c>
      <c r="AJ967">
        <v>0</v>
      </c>
      <c r="AK967" s="3" t="str">
        <f t="shared" si="378"/>
        <v>No</v>
      </c>
      <c r="AL967" t="s">
        <v>7714</v>
      </c>
      <c r="AM967" t="s">
        <v>85</v>
      </c>
      <c r="AN967" t="s">
        <v>96</v>
      </c>
      <c r="AO967">
        <v>50</v>
      </c>
      <c r="AP967" s="6" t="s">
        <v>12443</v>
      </c>
      <c r="AQ967">
        <v>2</v>
      </c>
      <c r="AR967">
        <v>0</v>
      </c>
      <c r="AS967" s="3" t="str">
        <f t="shared" si="379"/>
        <v>No</v>
      </c>
      <c r="AT967">
        <v>31</v>
      </c>
      <c r="AU967">
        <v>50</v>
      </c>
      <c r="AV967" t="str">
        <f t="shared" si="380"/>
        <v>No</v>
      </c>
      <c r="AY967" t="s">
        <v>51</v>
      </c>
      <c r="AZ967" s="6" t="s">
        <v>7715</v>
      </c>
      <c r="BA967" t="s">
        <v>7715</v>
      </c>
      <c r="BB967" t="s">
        <v>7716</v>
      </c>
      <c r="BC967" s="3" t="str">
        <f t="shared" si="381"/>
        <v>with rating</v>
      </c>
      <c r="BD967">
        <v>34311</v>
      </c>
      <c r="BE967" s="3">
        <v>87</v>
      </c>
      <c r="BF967" s="8">
        <f t="shared" si="382"/>
        <v>0.87</v>
      </c>
      <c r="BG967" s="5">
        <f t="shared" si="362"/>
        <v>29850.57</v>
      </c>
      <c r="BH967">
        <v>4.0662178310162904</v>
      </c>
      <c r="BI967" t="s">
        <v>7717</v>
      </c>
      <c r="BJ967">
        <v>0</v>
      </c>
      <c r="BK967" s="3" t="str">
        <f t="shared" si="383"/>
        <v>No</v>
      </c>
      <c r="BM967" t="s">
        <v>7718</v>
      </c>
      <c r="BN967" t="s">
        <v>7719</v>
      </c>
      <c r="BO967" t="s">
        <v>7720</v>
      </c>
      <c r="BP967" t="s">
        <v>58</v>
      </c>
      <c r="BQ967" t="s">
        <v>59</v>
      </c>
      <c r="BR967" t="s">
        <v>7714</v>
      </c>
      <c r="BS967" t="s">
        <v>12530</v>
      </c>
      <c r="BT967" t="s">
        <v>12573</v>
      </c>
      <c r="BU967" t="s">
        <v>12459</v>
      </c>
      <c r="BV967" t="s">
        <v>12582</v>
      </c>
      <c r="BW967" t="s">
        <v>12467</v>
      </c>
      <c r="BX967" t="s">
        <v>12665</v>
      </c>
      <c r="BY967" t="s">
        <v>12759</v>
      </c>
      <c r="BZ967" t="s">
        <v>12510</v>
      </c>
      <c r="CA967" t="s">
        <v>12473</v>
      </c>
      <c r="CB967" t="s">
        <v>12589</v>
      </c>
      <c r="CC967" t="s">
        <v>12518</v>
      </c>
      <c r="CD967" t="s">
        <v>12576</v>
      </c>
      <c r="CE967" t="s">
        <v>12463</v>
      </c>
      <c r="CF967" t="s">
        <v>12505</v>
      </c>
      <c r="CG967" t="s">
        <v>12594</v>
      </c>
      <c r="CH967" t="s">
        <v>12492</v>
      </c>
      <c r="CI967" t="s">
        <v>12809</v>
      </c>
      <c r="CJ967" t="s">
        <v>12466</v>
      </c>
      <c r="CK967" t="s">
        <v>12475</v>
      </c>
    </row>
    <row r="968" spans="1:95" hidden="1" x14ac:dyDescent="0.25">
      <c r="A968">
        <v>967</v>
      </c>
      <c r="B968" t="s">
        <v>11456</v>
      </c>
      <c r="C968" t="s">
        <v>11457</v>
      </c>
      <c r="D968">
        <v>7</v>
      </c>
      <c r="E968">
        <v>30</v>
      </c>
      <c r="F968" t="s">
        <v>45</v>
      </c>
      <c r="G968">
        <v>1000</v>
      </c>
      <c r="H968" s="3">
        <f t="shared" si="360"/>
        <v>7000</v>
      </c>
      <c r="I968" s="3">
        <f t="shared" si="361"/>
        <v>30000</v>
      </c>
      <c r="J968">
        <v>1</v>
      </c>
      <c r="K968" s="3" t="str">
        <f t="shared" si="363"/>
        <v>Yes</v>
      </c>
      <c r="L968" s="3" t="str">
        <f t="shared" si="364"/>
        <v>with rating</v>
      </c>
      <c r="M968" s="3">
        <f t="shared" si="365"/>
        <v>1</v>
      </c>
      <c r="N968" s="3" t="str">
        <f t="shared" si="366"/>
        <v>Below average</v>
      </c>
      <c r="O968" s="3">
        <f t="shared" si="367"/>
        <v>0</v>
      </c>
      <c r="P968" s="3">
        <f t="shared" si="368"/>
        <v>0</v>
      </c>
      <c r="Q968" s="3">
        <f t="shared" si="369"/>
        <v>0</v>
      </c>
      <c r="R968" s="3">
        <f t="shared" si="370"/>
        <v>1</v>
      </c>
      <c r="S968" s="3">
        <f t="shared" si="371"/>
        <v>0</v>
      </c>
      <c r="T968" s="3">
        <f t="shared" si="372"/>
        <v>0</v>
      </c>
      <c r="U968" s="3" t="str">
        <f t="shared" si="373"/>
        <v>Good</v>
      </c>
      <c r="V968">
        <v>3.28</v>
      </c>
      <c r="W968">
        <v>179</v>
      </c>
      <c r="X968">
        <v>64</v>
      </c>
      <c r="Y968" s="8">
        <f t="shared" si="374"/>
        <v>0.35754189944134079</v>
      </c>
      <c r="Z968">
        <v>25</v>
      </c>
      <c r="AA968">
        <v>30</v>
      </c>
      <c r="AB968">
        <v>18</v>
      </c>
      <c r="AC968">
        <v>42</v>
      </c>
      <c r="AD968" s="9">
        <f t="shared" si="375"/>
        <v>0.23463687150837989</v>
      </c>
      <c r="AE968">
        <v>0</v>
      </c>
      <c r="AF968">
        <v>0</v>
      </c>
      <c r="AG968" s="3" t="str">
        <f t="shared" si="376"/>
        <v>No</v>
      </c>
      <c r="AH968">
        <v>0</v>
      </c>
      <c r="AI968" s="3" t="str">
        <f t="shared" si="377"/>
        <v>No</v>
      </c>
      <c r="AJ968">
        <v>0</v>
      </c>
      <c r="AK968" s="3" t="str">
        <f t="shared" si="378"/>
        <v>No</v>
      </c>
      <c r="AL968" t="s">
        <v>11458</v>
      </c>
      <c r="AM968" t="s">
        <v>47</v>
      </c>
      <c r="AN968" t="s">
        <v>64</v>
      </c>
      <c r="AO968">
        <v>50</v>
      </c>
      <c r="AP968" s="6" t="s">
        <v>12443</v>
      </c>
      <c r="AQ968">
        <v>2</v>
      </c>
      <c r="AR968">
        <v>0</v>
      </c>
      <c r="AS968" s="3" t="str">
        <f t="shared" si="379"/>
        <v>No</v>
      </c>
      <c r="AT968">
        <v>109</v>
      </c>
      <c r="AU968">
        <v>50</v>
      </c>
      <c r="AV968" t="str">
        <f t="shared" si="380"/>
        <v>No</v>
      </c>
      <c r="AY968" t="s">
        <v>51</v>
      </c>
      <c r="AZ968" s="6" t="s">
        <v>7721</v>
      </c>
      <c r="BA968" t="s">
        <v>7721</v>
      </c>
      <c r="BB968" t="s">
        <v>7722</v>
      </c>
      <c r="BC968" s="3" t="str">
        <f t="shared" si="381"/>
        <v>with rating</v>
      </c>
      <c r="BD968">
        <v>13625</v>
      </c>
      <c r="BE968" s="3">
        <v>93</v>
      </c>
      <c r="BF968" s="8">
        <f t="shared" si="382"/>
        <v>0.93</v>
      </c>
      <c r="BG968" s="5">
        <f t="shared" si="362"/>
        <v>12671.25</v>
      </c>
      <c r="BH968">
        <v>4.3820917431192603</v>
      </c>
      <c r="BI968" t="s">
        <v>7723</v>
      </c>
      <c r="BJ968">
        <v>1</v>
      </c>
      <c r="BK968" s="3" t="str">
        <f t="shared" si="383"/>
        <v>Yes</v>
      </c>
      <c r="BL968" t="s">
        <v>7724</v>
      </c>
      <c r="BM968" t="s">
        <v>7725</v>
      </c>
      <c r="BN968" t="s">
        <v>7726</v>
      </c>
      <c r="BO968" t="s">
        <v>7727</v>
      </c>
      <c r="BP968" t="s">
        <v>58</v>
      </c>
      <c r="BQ968" t="s">
        <v>59</v>
      </c>
      <c r="BR968" t="s">
        <v>11458</v>
      </c>
      <c r="BS968" t="s">
        <v>12530</v>
      </c>
      <c r="BT968" t="s">
        <v>12519</v>
      </c>
      <c r="BU968" t="s">
        <v>12458</v>
      </c>
      <c r="BV968" t="s">
        <v>12486</v>
      </c>
      <c r="BW968" t="s">
        <v>12501</v>
      </c>
      <c r="BX968" t="s">
        <v>12568</v>
      </c>
      <c r="BY968" t="s">
        <v>12563</v>
      </c>
      <c r="BZ968" t="s">
        <v>12459</v>
      </c>
      <c r="CA968" t="s">
        <v>12466</v>
      </c>
      <c r="CB968" t="s">
        <v>12526</v>
      </c>
      <c r="CC968" t="s">
        <v>12469</v>
      </c>
      <c r="CD968" t="s">
        <v>12708</v>
      </c>
      <c r="CE968" t="s">
        <v>12512</v>
      </c>
      <c r="CF968" t="s">
        <v>12545</v>
      </c>
      <c r="CG968" t="s">
        <v>12463</v>
      </c>
      <c r="CH968" t="s">
        <v>12502</v>
      </c>
      <c r="CI968" t="s">
        <v>12597</v>
      </c>
      <c r="CJ968" t="s">
        <v>12605</v>
      </c>
      <c r="CK968" t="s">
        <v>12490</v>
      </c>
      <c r="CL968" t="s">
        <v>12799</v>
      </c>
      <c r="CM968" t="s">
        <v>12508</v>
      </c>
      <c r="CN968" t="s">
        <v>12566</v>
      </c>
      <c r="CO968" t="s">
        <v>12614</v>
      </c>
    </row>
    <row r="969" spans="1:95" hidden="1" x14ac:dyDescent="0.25">
      <c r="A969">
        <v>968</v>
      </c>
      <c r="B969" t="s">
        <v>7728</v>
      </c>
      <c r="C969" t="s">
        <v>12077</v>
      </c>
      <c r="D969">
        <v>5.65</v>
      </c>
      <c r="E969">
        <v>5</v>
      </c>
      <c r="F969" t="s">
        <v>45</v>
      </c>
      <c r="G969">
        <v>1000</v>
      </c>
      <c r="H969" s="3">
        <f t="shared" si="360"/>
        <v>5650</v>
      </c>
      <c r="I969" s="3">
        <f t="shared" si="361"/>
        <v>5000</v>
      </c>
      <c r="J969">
        <v>1</v>
      </c>
      <c r="K969" s="3" t="str">
        <f t="shared" si="363"/>
        <v>Yes</v>
      </c>
      <c r="L969" s="3" t="str">
        <f t="shared" si="364"/>
        <v>with rating</v>
      </c>
      <c r="M969" s="3">
        <f t="shared" si="365"/>
        <v>1</v>
      </c>
      <c r="N969" s="3" t="str">
        <f t="shared" si="366"/>
        <v>Above average</v>
      </c>
      <c r="O969" s="3">
        <f t="shared" si="367"/>
        <v>0</v>
      </c>
      <c r="P969" s="3">
        <f t="shared" si="368"/>
        <v>0</v>
      </c>
      <c r="Q969" s="3">
        <f t="shared" si="369"/>
        <v>0</v>
      </c>
      <c r="R969" s="3">
        <f t="shared" si="370"/>
        <v>0</v>
      </c>
      <c r="S969" s="3">
        <f t="shared" si="371"/>
        <v>1</v>
      </c>
      <c r="T969" s="3">
        <f t="shared" si="372"/>
        <v>0</v>
      </c>
      <c r="U969" s="3" t="str">
        <f t="shared" si="373"/>
        <v>Very good</v>
      </c>
      <c r="V969">
        <v>3.87</v>
      </c>
      <c r="W969">
        <v>108</v>
      </c>
      <c r="X969">
        <v>50</v>
      </c>
      <c r="Y969" s="8">
        <f t="shared" si="374"/>
        <v>0.46296296296296297</v>
      </c>
      <c r="Z969">
        <v>20</v>
      </c>
      <c r="AA969">
        <v>21</v>
      </c>
      <c r="AB969">
        <v>8</v>
      </c>
      <c r="AC969">
        <v>9</v>
      </c>
      <c r="AD969" s="9">
        <f t="shared" si="375"/>
        <v>8.3333333333333329E-2</v>
      </c>
      <c r="AE969">
        <v>0</v>
      </c>
      <c r="AF969">
        <v>0</v>
      </c>
      <c r="AG969" s="3" t="str">
        <f t="shared" si="376"/>
        <v>No</v>
      </c>
      <c r="AH969">
        <v>0</v>
      </c>
      <c r="AI969" s="3" t="str">
        <f t="shared" si="377"/>
        <v>No</v>
      </c>
      <c r="AJ969">
        <v>0</v>
      </c>
      <c r="AK969" s="3" t="str">
        <f t="shared" si="378"/>
        <v>No</v>
      </c>
      <c r="AL969" t="s">
        <v>12078</v>
      </c>
      <c r="AM969" t="s">
        <v>95</v>
      </c>
      <c r="AN969" t="s">
        <v>48</v>
      </c>
      <c r="AO969">
        <v>50</v>
      </c>
      <c r="AP969" s="6" t="s">
        <v>12443</v>
      </c>
      <c r="AQ969">
        <v>1</v>
      </c>
      <c r="AR969">
        <v>0</v>
      </c>
      <c r="AS969" s="3" t="str">
        <f t="shared" si="379"/>
        <v>No</v>
      </c>
      <c r="AT969">
        <v>36</v>
      </c>
      <c r="AU969">
        <v>50</v>
      </c>
      <c r="AV969" t="str">
        <f t="shared" si="380"/>
        <v>No</v>
      </c>
      <c r="AY969" t="s">
        <v>51</v>
      </c>
      <c r="AZ969" s="6" t="s">
        <v>7731</v>
      </c>
      <c r="BA969" t="s">
        <v>7731</v>
      </c>
      <c r="BB969" t="s">
        <v>7732</v>
      </c>
      <c r="BC969" s="3" t="str">
        <f t="shared" si="381"/>
        <v>with rating</v>
      </c>
      <c r="BD969">
        <v>550</v>
      </c>
      <c r="BE969" s="3">
        <v>85</v>
      </c>
      <c r="BF969" s="8">
        <f t="shared" si="382"/>
        <v>0.85</v>
      </c>
      <c r="BG969" s="5">
        <f t="shared" si="362"/>
        <v>467.5</v>
      </c>
      <c r="BH969">
        <v>4.0545454545454502</v>
      </c>
      <c r="BI969" t="s">
        <v>7733</v>
      </c>
      <c r="BJ969">
        <v>0</v>
      </c>
      <c r="BK969" s="3" t="str">
        <f t="shared" si="383"/>
        <v>No</v>
      </c>
      <c r="BM969" t="s">
        <v>7734</v>
      </c>
      <c r="BN969" t="s">
        <v>7735</v>
      </c>
      <c r="BO969" t="s">
        <v>7736</v>
      </c>
      <c r="BP969" t="s">
        <v>58</v>
      </c>
      <c r="BQ969" t="s">
        <v>59</v>
      </c>
      <c r="BR969" t="s">
        <v>12078</v>
      </c>
      <c r="BS969" t="s">
        <v>12458</v>
      </c>
      <c r="BT969" t="s">
        <v>12981</v>
      </c>
      <c r="BU969" t="s">
        <v>12533</v>
      </c>
      <c r="BV969" t="s">
        <v>12837</v>
      </c>
      <c r="BW969" t="s">
        <v>12501</v>
      </c>
      <c r="BX969" t="s">
        <v>12568</v>
      </c>
      <c r="BY969" t="s">
        <v>12463</v>
      </c>
      <c r="BZ969" t="s">
        <v>12459</v>
      </c>
      <c r="CA969" t="s">
        <v>12734</v>
      </c>
      <c r="CB969" t="s">
        <v>12602</v>
      </c>
      <c r="CC969" t="s">
        <v>12530</v>
      </c>
      <c r="CD969" t="s">
        <v>12519</v>
      </c>
      <c r="CE969" t="s">
        <v>12469</v>
      </c>
      <c r="CF969" t="s">
        <v>12467</v>
      </c>
      <c r="CG969" t="s">
        <v>12512</v>
      </c>
      <c r="CH969" t="s">
        <v>12473</v>
      </c>
      <c r="CI969" t="s">
        <v>12466</v>
      </c>
      <c r="CJ969" t="s">
        <v>13339</v>
      </c>
      <c r="CK969" t="s">
        <v>12760</v>
      </c>
      <c r="CL969" t="s">
        <v>12605</v>
      </c>
      <c r="CM969" t="s">
        <v>12621</v>
      </c>
      <c r="CN969" t="s">
        <v>12541</v>
      </c>
    </row>
    <row r="970" spans="1:95" hidden="1" x14ac:dyDescent="0.25">
      <c r="A970">
        <v>969</v>
      </c>
      <c r="B970" t="s">
        <v>12009</v>
      </c>
      <c r="C970" t="s">
        <v>12009</v>
      </c>
      <c r="D970">
        <v>9</v>
      </c>
      <c r="E970">
        <v>65</v>
      </c>
      <c r="F970" t="s">
        <v>45</v>
      </c>
      <c r="G970">
        <v>1000</v>
      </c>
      <c r="H970" s="3">
        <f t="shared" si="360"/>
        <v>9000</v>
      </c>
      <c r="I970" s="3">
        <f t="shared" si="361"/>
        <v>65000</v>
      </c>
      <c r="J970">
        <v>0</v>
      </c>
      <c r="K970" s="3" t="str">
        <f t="shared" si="363"/>
        <v>No</v>
      </c>
      <c r="L970" s="3" t="str">
        <f t="shared" si="364"/>
        <v>with rating</v>
      </c>
      <c r="M970" s="3">
        <f t="shared" si="365"/>
        <v>1</v>
      </c>
      <c r="N970" s="3" t="str">
        <f t="shared" si="366"/>
        <v>Above average</v>
      </c>
      <c r="O970" s="3">
        <f t="shared" si="367"/>
        <v>0</v>
      </c>
      <c r="P970" s="3">
        <f t="shared" si="368"/>
        <v>0</v>
      </c>
      <c r="Q970" s="3">
        <f t="shared" si="369"/>
        <v>0</v>
      </c>
      <c r="R970" s="3">
        <f t="shared" si="370"/>
        <v>0</v>
      </c>
      <c r="S970" s="3">
        <f t="shared" si="371"/>
        <v>1</v>
      </c>
      <c r="T970" s="3">
        <f t="shared" si="372"/>
        <v>0</v>
      </c>
      <c r="U970" s="3" t="str">
        <f t="shared" si="373"/>
        <v>Very good</v>
      </c>
      <c r="V970">
        <v>4.09</v>
      </c>
      <c r="W970">
        <v>520</v>
      </c>
      <c r="X970">
        <v>281</v>
      </c>
      <c r="Y970" s="8">
        <f t="shared" si="374"/>
        <v>0.54038461538461535</v>
      </c>
      <c r="Z970">
        <v>113</v>
      </c>
      <c r="AA970">
        <v>56</v>
      </c>
      <c r="AB970">
        <v>30</v>
      </c>
      <c r="AC970">
        <v>40</v>
      </c>
      <c r="AD970" s="9">
        <f t="shared" si="375"/>
        <v>7.6923076923076927E-2</v>
      </c>
      <c r="AE970">
        <v>0</v>
      </c>
      <c r="AF970">
        <v>0</v>
      </c>
      <c r="AG970" s="3" t="str">
        <f t="shared" si="376"/>
        <v>No</v>
      </c>
      <c r="AH970">
        <v>0</v>
      </c>
      <c r="AI970" s="3" t="str">
        <f t="shared" si="377"/>
        <v>No</v>
      </c>
      <c r="AJ970">
        <v>0</v>
      </c>
      <c r="AK970" s="3" t="str">
        <f t="shared" si="378"/>
        <v>No</v>
      </c>
      <c r="AL970" t="s">
        <v>12010</v>
      </c>
      <c r="AM970" t="s">
        <v>85</v>
      </c>
      <c r="AN970" t="s">
        <v>225</v>
      </c>
      <c r="AO970">
        <v>13</v>
      </c>
      <c r="AP970" s="6" t="s">
        <v>12443</v>
      </c>
      <c r="AQ970">
        <v>3</v>
      </c>
      <c r="AR970">
        <v>0</v>
      </c>
      <c r="AS970" s="3" t="str">
        <f t="shared" si="379"/>
        <v>No</v>
      </c>
      <c r="AT970">
        <v>94</v>
      </c>
      <c r="AU970">
        <v>50</v>
      </c>
      <c r="AV970" t="str">
        <f t="shared" si="380"/>
        <v>Yes</v>
      </c>
      <c r="AW970">
        <v>1</v>
      </c>
      <c r="AX970" t="s">
        <v>12445</v>
      </c>
      <c r="AY970" t="s">
        <v>51</v>
      </c>
      <c r="AZ970" s="6" t="s">
        <v>6641</v>
      </c>
      <c r="BA970" t="s">
        <v>6641</v>
      </c>
      <c r="BB970" t="s">
        <v>6928</v>
      </c>
      <c r="BC970" s="3" t="str">
        <f t="shared" si="381"/>
        <v>with rating</v>
      </c>
      <c r="BD970">
        <v>38985</v>
      </c>
      <c r="BE970" s="3">
        <v>86</v>
      </c>
      <c r="BF970" s="8">
        <f t="shared" si="382"/>
        <v>0.86</v>
      </c>
      <c r="BG970" s="5">
        <f t="shared" si="362"/>
        <v>33527.1</v>
      </c>
      <c r="BH970">
        <v>4.0642298319866601</v>
      </c>
      <c r="BI970" t="s">
        <v>6643</v>
      </c>
      <c r="BJ970">
        <v>0</v>
      </c>
      <c r="BK970" s="3" t="str">
        <f t="shared" si="383"/>
        <v>No</v>
      </c>
      <c r="BM970" t="s">
        <v>6929</v>
      </c>
      <c r="BN970" t="s">
        <v>6930</v>
      </c>
      <c r="BO970" t="s">
        <v>6931</v>
      </c>
      <c r="BP970" t="s">
        <v>58</v>
      </c>
      <c r="BQ970" t="s">
        <v>59</v>
      </c>
      <c r="BR970" t="s">
        <v>12010</v>
      </c>
      <c r="BS970" t="s">
        <v>12458</v>
      </c>
      <c r="BT970" t="s">
        <v>12538</v>
      </c>
      <c r="BU970" t="s">
        <v>12459</v>
      </c>
      <c r="BV970" t="s">
        <v>12708</v>
      </c>
      <c r="BW970" t="s">
        <v>12467</v>
      </c>
      <c r="BX970" t="s">
        <v>12512</v>
      </c>
      <c r="BY970" t="s">
        <v>14253</v>
      </c>
      <c r="BZ970" t="s">
        <v>13299</v>
      </c>
      <c r="CA970" t="s">
        <v>12473</v>
      </c>
      <c r="CB970" t="s">
        <v>12463</v>
      </c>
      <c r="CC970" t="s">
        <v>12469</v>
      </c>
      <c r="CD970" t="s">
        <v>12518</v>
      </c>
      <c r="CE970" t="s">
        <v>12519</v>
      </c>
      <c r="CF970" t="s">
        <v>12780</v>
      </c>
      <c r="CG970" t="s">
        <v>12475</v>
      </c>
      <c r="CH970" t="s">
        <v>12466</v>
      </c>
      <c r="CI970" t="s">
        <v>12515</v>
      </c>
    </row>
    <row r="971" spans="1:95" hidden="1" x14ac:dyDescent="0.25">
      <c r="A971">
        <v>970</v>
      </c>
      <c r="B971" t="s">
        <v>7737</v>
      </c>
      <c r="C971" t="s">
        <v>12079</v>
      </c>
      <c r="D971">
        <v>8</v>
      </c>
      <c r="E971">
        <v>9</v>
      </c>
      <c r="F971" t="s">
        <v>45</v>
      </c>
      <c r="G971">
        <v>10000</v>
      </c>
      <c r="H971" s="3">
        <f t="shared" si="360"/>
        <v>80000</v>
      </c>
      <c r="I971" s="3">
        <f t="shared" si="361"/>
        <v>90000</v>
      </c>
      <c r="J971">
        <v>0</v>
      </c>
      <c r="K971" s="3" t="str">
        <f t="shared" si="363"/>
        <v>No</v>
      </c>
      <c r="L971" s="3" t="str">
        <f t="shared" si="364"/>
        <v>with rating</v>
      </c>
      <c r="M971" s="3">
        <f t="shared" si="365"/>
        <v>1</v>
      </c>
      <c r="N971" s="3" t="str">
        <f t="shared" si="366"/>
        <v>Below average</v>
      </c>
      <c r="O971" s="3">
        <f t="shared" si="367"/>
        <v>0</v>
      </c>
      <c r="P971" s="3">
        <f t="shared" si="368"/>
        <v>0</v>
      </c>
      <c r="Q971" s="3">
        <f t="shared" si="369"/>
        <v>0</v>
      </c>
      <c r="R971" s="3">
        <f t="shared" si="370"/>
        <v>1</v>
      </c>
      <c r="S971" s="3">
        <f t="shared" si="371"/>
        <v>0</v>
      </c>
      <c r="T971" s="3">
        <f t="shared" si="372"/>
        <v>0</v>
      </c>
      <c r="U971" s="3" t="str">
        <f t="shared" si="373"/>
        <v>Good</v>
      </c>
      <c r="V971">
        <v>3.35</v>
      </c>
      <c r="W971">
        <v>1316</v>
      </c>
      <c r="X971">
        <v>456</v>
      </c>
      <c r="Y971" s="8">
        <f t="shared" si="374"/>
        <v>0.34650455927051671</v>
      </c>
      <c r="Z971">
        <v>237</v>
      </c>
      <c r="AA971">
        <v>210</v>
      </c>
      <c r="AB971">
        <v>141</v>
      </c>
      <c r="AC971">
        <v>272</v>
      </c>
      <c r="AD971" s="9">
        <f t="shared" si="375"/>
        <v>0.20668693009118541</v>
      </c>
      <c r="AE971">
        <v>0</v>
      </c>
      <c r="AF971">
        <v>0</v>
      </c>
      <c r="AG971" s="3" t="str">
        <f t="shared" si="376"/>
        <v>No</v>
      </c>
      <c r="AH971">
        <v>0</v>
      </c>
      <c r="AI971" s="3" t="str">
        <f t="shared" si="377"/>
        <v>No</v>
      </c>
      <c r="AJ971">
        <v>0</v>
      </c>
      <c r="AK971" s="3" t="str">
        <f t="shared" si="378"/>
        <v>No</v>
      </c>
      <c r="AL971" t="s">
        <v>12080</v>
      </c>
      <c r="AM971" t="s">
        <v>95</v>
      </c>
      <c r="AN971" t="s">
        <v>64</v>
      </c>
      <c r="AO971">
        <v>50</v>
      </c>
      <c r="AP971" s="6" t="s">
        <v>12443</v>
      </c>
      <c r="AQ971">
        <v>2</v>
      </c>
      <c r="AR971">
        <v>0</v>
      </c>
      <c r="AS971" s="3" t="str">
        <f t="shared" si="379"/>
        <v>No</v>
      </c>
      <c r="AT971">
        <v>36</v>
      </c>
      <c r="AU971">
        <v>50</v>
      </c>
      <c r="AV971" t="str">
        <f t="shared" si="380"/>
        <v>No</v>
      </c>
      <c r="AY971" t="s">
        <v>51</v>
      </c>
      <c r="AZ971" s="6" t="s">
        <v>7740</v>
      </c>
      <c r="BA971" t="s">
        <v>7741</v>
      </c>
      <c r="BB971" t="s">
        <v>7742</v>
      </c>
      <c r="BC971" s="3" t="str">
        <f t="shared" si="381"/>
        <v>with rating</v>
      </c>
      <c r="BD971">
        <v>1987</v>
      </c>
      <c r="BE971" s="3">
        <v>85</v>
      </c>
      <c r="BF971" s="8">
        <f t="shared" si="382"/>
        <v>0.85</v>
      </c>
      <c r="BG971" s="5">
        <f t="shared" si="362"/>
        <v>1688.95</v>
      </c>
      <c r="BH971">
        <v>3.9879214896829298</v>
      </c>
      <c r="BI971" t="s">
        <v>7743</v>
      </c>
      <c r="BJ971">
        <v>0</v>
      </c>
      <c r="BK971" s="3" t="str">
        <f t="shared" si="383"/>
        <v>No</v>
      </c>
      <c r="BM971" t="s">
        <v>7744</v>
      </c>
      <c r="BN971" t="s">
        <v>7745</v>
      </c>
      <c r="BO971" t="s">
        <v>7746</v>
      </c>
      <c r="BP971" t="s">
        <v>58</v>
      </c>
      <c r="BQ971" t="s">
        <v>59</v>
      </c>
      <c r="BR971" t="s">
        <v>12080</v>
      </c>
      <c r="BS971" t="s">
        <v>12458</v>
      </c>
      <c r="BT971" t="s">
        <v>12519</v>
      </c>
      <c r="BU971" t="s">
        <v>12515</v>
      </c>
      <c r="BV971" t="s">
        <v>12486</v>
      </c>
      <c r="BW971" t="s">
        <v>12805</v>
      </c>
      <c r="BX971" t="s">
        <v>12690</v>
      </c>
      <c r="BY971" t="s">
        <v>12463</v>
      </c>
      <c r="BZ971" t="s">
        <v>12505</v>
      </c>
      <c r="CA971" t="s">
        <v>12492</v>
      </c>
      <c r="CB971" t="s">
        <v>12466</v>
      </c>
      <c r="CC971" t="s">
        <v>12581</v>
      </c>
      <c r="CD971" t="s">
        <v>12475</v>
      </c>
    </row>
    <row r="972" spans="1:95" hidden="1" x14ac:dyDescent="0.25">
      <c r="A972">
        <v>971</v>
      </c>
      <c r="B972" t="s">
        <v>7747</v>
      </c>
      <c r="C972" t="s">
        <v>12081</v>
      </c>
      <c r="D972">
        <v>12</v>
      </c>
      <c r="E972">
        <v>58</v>
      </c>
      <c r="F972" t="s">
        <v>45</v>
      </c>
      <c r="G972">
        <v>1000</v>
      </c>
      <c r="H972" s="3">
        <f t="shared" si="360"/>
        <v>12000</v>
      </c>
      <c r="I972" s="3">
        <f t="shared" si="361"/>
        <v>58000</v>
      </c>
      <c r="J972">
        <v>0</v>
      </c>
      <c r="K972" s="3" t="str">
        <f t="shared" si="363"/>
        <v>No</v>
      </c>
      <c r="L972" s="3" t="str">
        <f t="shared" si="364"/>
        <v>with rating</v>
      </c>
      <c r="M972" s="3">
        <f t="shared" si="365"/>
        <v>1</v>
      </c>
      <c r="N972" s="3" t="str">
        <f t="shared" si="366"/>
        <v>Above average</v>
      </c>
      <c r="O972" s="3">
        <f t="shared" si="367"/>
        <v>0</v>
      </c>
      <c r="P972" s="3">
        <f t="shared" si="368"/>
        <v>0</v>
      </c>
      <c r="Q972" s="3">
        <f t="shared" si="369"/>
        <v>0</v>
      </c>
      <c r="R972" s="3">
        <f t="shared" si="370"/>
        <v>0</v>
      </c>
      <c r="S972" s="3">
        <f t="shared" si="371"/>
        <v>1</v>
      </c>
      <c r="T972" s="3">
        <f t="shared" si="372"/>
        <v>0</v>
      </c>
      <c r="U972" s="3" t="str">
        <f t="shared" si="373"/>
        <v>Very good</v>
      </c>
      <c r="V972">
        <v>4.18</v>
      </c>
      <c r="W972">
        <v>239</v>
      </c>
      <c r="X972">
        <v>150</v>
      </c>
      <c r="Y972" s="8">
        <f t="shared" si="374"/>
        <v>0.62761506276150625</v>
      </c>
      <c r="Z972">
        <v>36</v>
      </c>
      <c r="AA972">
        <v>20</v>
      </c>
      <c r="AB972">
        <v>13</v>
      </c>
      <c r="AC972">
        <v>20</v>
      </c>
      <c r="AD972" s="9">
        <f t="shared" si="375"/>
        <v>8.3682008368200833E-2</v>
      </c>
      <c r="AE972">
        <v>0</v>
      </c>
      <c r="AF972">
        <v>0</v>
      </c>
      <c r="AG972" s="3" t="str">
        <f t="shared" si="376"/>
        <v>No</v>
      </c>
      <c r="AH972">
        <v>0</v>
      </c>
      <c r="AI972" s="3" t="str">
        <f t="shared" si="377"/>
        <v>No</v>
      </c>
      <c r="AJ972">
        <v>0</v>
      </c>
      <c r="AK972" s="3" t="str">
        <f t="shared" si="378"/>
        <v>No</v>
      </c>
      <c r="AL972" t="s">
        <v>12082</v>
      </c>
      <c r="AM972" t="s">
        <v>129</v>
      </c>
      <c r="AN972" t="s">
        <v>48</v>
      </c>
      <c r="AO972">
        <v>50</v>
      </c>
      <c r="AP972" s="6" t="s">
        <v>12443</v>
      </c>
      <c r="AQ972">
        <v>3</v>
      </c>
      <c r="AR972">
        <v>0</v>
      </c>
      <c r="AS972" s="3" t="str">
        <f t="shared" si="379"/>
        <v>No</v>
      </c>
      <c r="AT972">
        <v>52</v>
      </c>
      <c r="AU972">
        <v>50</v>
      </c>
      <c r="AV972" t="str">
        <f t="shared" si="380"/>
        <v>No</v>
      </c>
      <c r="AY972" t="s">
        <v>51</v>
      </c>
      <c r="AZ972" s="6" t="s">
        <v>7750</v>
      </c>
      <c r="BA972" t="s">
        <v>7750</v>
      </c>
      <c r="BB972" t="s">
        <v>7751</v>
      </c>
      <c r="BC972" s="3" t="str">
        <f t="shared" si="381"/>
        <v>with rating</v>
      </c>
      <c r="BD972">
        <v>5042</v>
      </c>
      <c r="BE972" s="3">
        <v>87</v>
      </c>
      <c r="BF972" s="8">
        <f t="shared" si="382"/>
        <v>0.87</v>
      </c>
      <c r="BG972" s="5">
        <f t="shared" si="362"/>
        <v>4386.54</v>
      </c>
      <c r="BH972">
        <v>4.1465688218960697</v>
      </c>
      <c r="BI972" t="s">
        <v>7752</v>
      </c>
      <c r="BJ972">
        <v>0</v>
      </c>
      <c r="BK972" s="3" t="str">
        <f t="shared" si="383"/>
        <v>No</v>
      </c>
      <c r="BM972" t="s">
        <v>7753</v>
      </c>
      <c r="BN972" t="s">
        <v>7754</v>
      </c>
      <c r="BO972" t="s">
        <v>7755</v>
      </c>
      <c r="BP972" t="s">
        <v>58</v>
      </c>
      <c r="BQ972" t="s">
        <v>59</v>
      </c>
      <c r="BR972" t="s">
        <v>12082</v>
      </c>
      <c r="BS972" t="s">
        <v>12737</v>
      </c>
      <c r="BT972" t="s">
        <v>12573</v>
      </c>
      <c r="BU972" t="s">
        <v>12519</v>
      </c>
      <c r="BV972" t="s">
        <v>14400</v>
      </c>
      <c r="BW972" t="s">
        <v>14401</v>
      </c>
      <c r="BX972" t="s">
        <v>12554</v>
      </c>
      <c r="BY972" t="s">
        <v>12575</v>
      </c>
      <c r="BZ972" t="s">
        <v>12576</v>
      </c>
      <c r="CA972" t="s">
        <v>12487</v>
      </c>
      <c r="CB972" t="s">
        <v>14402</v>
      </c>
      <c r="CC972" t="s">
        <v>12463</v>
      </c>
      <c r="CD972" t="s">
        <v>12632</v>
      </c>
      <c r="CE972" t="s">
        <v>12526</v>
      </c>
      <c r="CF972" t="s">
        <v>12629</v>
      </c>
      <c r="CG972" t="s">
        <v>14403</v>
      </c>
      <c r="CH972" t="s">
        <v>12472</v>
      </c>
      <c r="CI972" t="s">
        <v>12473</v>
      </c>
      <c r="CJ972" t="s">
        <v>13719</v>
      </c>
      <c r="CK972" t="s">
        <v>12518</v>
      </c>
      <c r="CL972" t="s">
        <v>12740</v>
      </c>
      <c r="CM972" t="s">
        <v>12758</v>
      </c>
      <c r="CN972" t="s">
        <v>14404</v>
      </c>
      <c r="CO972" t="s">
        <v>12568</v>
      </c>
      <c r="CP972" t="s">
        <v>12492</v>
      </c>
      <c r="CQ972" t="s">
        <v>12505</v>
      </c>
    </row>
    <row r="973" spans="1:95" hidden="1" x14ac:dyDescent="0.25">
      <c r="A973">
        <v>972</v>
      </c>
      <c r="B973" t="s">
        <v>7756</v>
      </c>
      <c r="C973" t="s">
        <v>7757</v>
      </c>
      <c r="D973">
        <v>5</v>
      </c>
      <c r="E973">
        <v>5</v>
      </c>
      <c r="F973" t="s">
        <v>45</v>
      </c>
      <c r="G973">
        <v>1000</v>
      </c>
      <c r="H973" s="3">
        <f t="shared" si="360"/>
        <v>5000</v>
      </c>
      <c r="I973" s="3">
        <f t="shared" si="361"/>
        <v>5000</v>
      </c>
      <c r="J973">
        <v>1</v>
      </c>
      <c r="K973" s="3" t="str">
        <f t="shared" si="363"/>
        <v>Yes</v>
      </c>
      <c r="L973" s="3" t="str">
        <f t="shared" si="364"/>
        <v>with rating</v>
      </c>
      <c r="M973" s="3">
        <f t="shared" si="365"/>
        <v>1</v>
      </c>
      <c r="N973" s="3" t="str">
        <f t="shared" si="366"/>
        <v>Below average</v>
      </c>
      <c r="O973" s="3">
        <f t="shared" si="367"/>
        <v>0</v>
      </c>
      <c r="P973" s="3">
        <f t="shared" si="368"/>
        <v>0</v>
      </c>
      <c r="Q973" s="3">
        <f t="shared" si="369"/>
        <v>0</v>
      </c>
      <c r="R973" s="3">
        <f t="shared" si="370"/>
        <v>1</v>
      </c>
      <c r="S973" s="3">
        <f t="shared" si="371"/>
        <v>0</v>
      </c>
      <c r="T973" s="3">
        <f t="shared" si="372"/>
        <v>0</v>
      </c>
      <c r="U973" s="3" t="str">
        <f t="shared" si="373"/>
        <v>Good</v>
      </c>
      <c r="V973">
        <v>3.1</v>
      </c>
      <c r="W973">
        <v>31</v>
      </c>
      <c r="X973">
        <v>15</v>
      </c>
      <c r="Y973" s="8">
        <f t="shared" si="374"/>
        <v>0.4838709677419355</v>
      </c>
      <c r="Z973">
        <v>0</v>
      </c>
      <c r="AA973">
        <v>1</v>
      </c>
      <c r="AB973">
        <v>3</v>
      </c>
      <c r="AC973">
        <v>12</v>
      </c>
      <c r="AD973" s="9">
        <f t="shared" si="375"/>
        <v>0.38709677419354838</v>
      </c>
      <c r="AE973">
        <v>0</v>
      </c>
      <c r="AF973">
        <v>0</v>
      </c>
      <c r="AG973" s="3" t="str">
        <f t="shared" si="376"/>
        <v>No</v>
      </c>
      <c r="AH973">
        <v>0</v>
      </c>
      <c r="AI973" s="3" t="str">
        <f t="shared" si="377"/>
        <v>No</v>
      </c>
      <c r="AJ973">
        <v>0</v>
      </c>
      <c r="AK973" s="3" t="str">
        <f t="shared" si="378"/>
        <v>No</v>
      </c>
      <c r="AL973" t="s">
        <v>7758</v>
      </c>
      <c r="AN973" t="s">
        <v>7759</v>
      </c>
      <c r="AO973">
        <v>50</v>
      </c>
      <c r="AP973" s="6" t="s">
        <v>12443</v>
      </c>
      <c r="AQ973">
        <v>2</v>
      </c>
      <c r="AR973">
        <v>0</v>
      </c>
      <c r="AS973" s="3" t="str">
        <f t="shared" si="379"/>
        <v>No</v>
      </c>
      <c r="AT973">
        <v>27</v>
      </c>
      <c r="AU973">
        <v>50</v>
      </c>
      <c r="AV973" t="str">
        <f t="shared" si="380"/>
        <v>Yes</v>
      </c>
      <c r="AW973">
        <v>1</v>
      </c>
      <c r="AX973" t="s">
        <v>12445</v>
      </c>
      <c r="AY973" t="s">
        <v>51</v>
      </c>
      <c r="AZ973" s="6" t="s">
        <v>7760</v>
      </c>
      <c r="BA973" t="s">
        <v>7761</v>
      </c>
      <c r="BB973" t="s">
        <v>7762</v>
      </c>
      <c r="BC973" s="3" t="str">
        <f t="shared" si="381"/>
        <v>with rating</v>
      </c>
      <c r="BD973">
        <v>2792</v>
      </c>
      <c r="BE973" s="3">
        <v>91</v>
      </c>
      <c r="BF973" s="8">
        <f t="shared" si="382"/>
        <v>0.91</v>
      </c>
      <c r="BG973" s="5">
        <f t="shared" si="362"/>
        <v>2540.7199999999998</v>
      </c>
      <c r="BH973">
        <v>4.3252148997134601</v>
      </c>
      <c r="BI973" t="s">
        <v>7763</v>
      </c>
      <c r="BJ973">
        <v>0</v>
      </c>
      <c r="BK973" s="3" t="str">
        <f t="shared" si="383"/>
        <v>No</v>
      </c>
      <c r="BM973" t="s">
        <v>7764</v>
      </c>
      <c r="BN973" t="s">
        <v>7765</v>
      </c>
      <c r="BO973" t="s">
        <v>7766</v>
      </c>
      <c r="BP973" t="s">
        <v>58</v>
      </c>
      <c r="BQ973" t="s">
        <v>59</v>
      </c>
      <c r="BR973" t="s">
        <v>7758</v>
      </c>
      <c r="BS973" t="s">
        <v>12458</v>
      </c>
      <c r="BT973" t="s">
        <v>12878</v>
      </c>
      <c r="BU973" t="s">
        <v>14209</v>
      </c>
      <c r="BV973" t="s">
        <v>14294</v>
      </c>
      <c r="BW973" t="s">
        <v>14405</v>
      </c>
      <c r="BX973" t="s">
        <v>14293</v>
      </c>
      <c r="BY973" t="s">
        <v>13396</v>
      </c>
      <c r="BZ973" t="s">
        <v>13611</v>
      </c>
      <c r="CA973" t="s">
        <v>13414</v>
      </c>
      <c r="CB973" t="s">
        <v>14298</v>
      </c>
      <c r="CC973" t="s">
        <v>12490</v>
      </c>
      <c r="CD973" t="s">
        <v>14299</v>
      </c>
      <c r="CE973" t="s">
        <v>14301</v>
      </c>
      <c r="CF973" t="s">
        <v>13412</v>
      </c>
      <c r="CG973" t="s">
        <v>13411</v>
      </c>
      <c r="CH973" t="s">
        <v>13421</v>
      </c>
    </row>
    <row r="974" spans="1:95" hidden="1" x14ac:dyDescent="0.25">
      <c r="A974">
        <v>973</v>
      </c>
      <c r="B974" t="s">
        <v>7767</v>
      </c>
      <c r="C974" t="s">
        <v>7768</v>
      </c>
      <c r="D974">
        <v>3.84</v>
      </c>
      <c r="E974">
        <v>4</v>
      </c>
      <c r="F974" t="s">
        <v>45</v>
      </c>
      <c r="G974">
        <v>1000</v>
      </c>
      <c r="H974" s="3">
        <f t="shared" si="360"/>
        <v>3840</v>
      </c>
      <c r="I974" s="3">
        <f t="shared" si="361"/>
        <v>4000</v>
      </c>
      <c r="J974">
        <v>0</v>
      </c>
      <c r="K974" s="3" t="str">
        <f t="shared" si="363"/>
        <v>No</v>
      </c>
      <c r="L974" s="3" t="str">
        <f t="shared" si="364"/>
        <v>with rating</v>
      </c>
      <c r="M974" s="3">
        <f t="shared" si="365"/>
        <v>1</v>
      </c>
      <c r="N974" s="3" t="str">
        <f t="shared" si="366"/>
        <v>Below average</v>
      </c>
      <c r="O974" s="3">
        <f t="shared" si="367"/>
        <v>0</v>
      </c>
      <c r="P974" s="3">
        <f t="shared" si="368"/>
        <v>0</v>
      </c>
      <c r="Q974" s="3">
        <f t="shared" si="369"/>
        <v>0</v>
      </c>
      <c r="R974" s="3">
        <f t="shared" si="370"/>
        <v>1</v>
      </c>
      <c r="S974" s="3">
        <f t="shared" si="371"/>
        <v>0</v>
      </c>
      <c r="T974" s="3">
        <f t="shared" si="372"/>
        <v>0</v>
      </c>
      <c r="U974" s="3" t="str">
        <f t="shared" si="373"/>
        <v>Good</v>
      </c>
      <c r="V974">
        <v>3.18</v>
      </c>
      <c r="W974">
        <v>55</v>
      </c>
      <c r="X974">
        <v>19</v>
      </c>
      <c r="Y974" s="8">
        <f t="shared" si="374"/>
        <v>0.34545454545454546</v>
      </c>
      <c r="Z974">
        <v>7</v>
      </c>
      <c r="AA974">
        <v>10</v>
      </c>
      <c r="AB974">
        <v>3</v>
      </c>
      <c r="AC974">
        <v>16</v>
      </c>
      <c r="AD974" s="9">
        <f t="shared" si="375"/>
        <v>0.29090909090909089</v>
      </c>
      <c r="AE974">
        <v>0</v>
      </c>
      <c r="AF974">
        <v>0</v>
      </c>
      <c r="AG974" s="3" t="str">
        <f t="shared" si="376"/>
        <v>No</v>
      </c>
      <c r="AH974">
        <v>0</v>
      </c>
      <c r="AI974" s="3" t="str">
        <f t="shared" si="377"/>
        <v>No</v>
      </c>
      <c r="AJ974">
        <v>0</v>
      </c>
      <c r="AK974" s="3" t="str">
        <f t="shared" si="378"/>
        <v>No</v>
      </c>
      <c r="AL974" t="s">
        <v>7769</v>
      </c>
      <c r="AM974" t="s">
        <v>63</v>
      </c>
      <c r="AN974" t="s">
        <v>96</v>
      </c>
      <c r="AO974">
        <v>50</v>
      </c>
      <c r="AP974" s="6" t="s">
        <v>12443</v>
      </c>
      <c r="AQ974">
        <v>1</v>
      </c>
      <c r="AR974">
        <v>0</v>
      </c>
      <c r="AS974" s="3" t="str">
        <f t="shared" si="379"/>
        <v>No</v>
      </c>
      <c r="AT974">
        <v>36</v>
      </c>
      <c r="AU974">
        <v>50</v>
      </c>
      <c r="AV974" t="str">
        <f t="shared" si="380"/>
        <v>No</v>
      </c>
      <c r="AY974" t="s">
        <v>51</v>
      </c>
      <c r="AZ974" s="6" t="s">
        <v>7770</v>
      </c>
      <c r="BA974" t="s">
        <v>7770</v>
      </c>
      <c r="BB974" t="s">
        <v>7771</v>
      </c>
      <c r="BC974" s="3" t="str">
        <f t="shared" si="381"/>
        <v>with rating</v>
      </c>
      <c r="BD974">
        <v>791</v>
      </c>
      <c r="BE974" s="3">
        <v>92</v>
      </c>
      <c r="BF974" s="8">
        <f t="shared" si="382"/>
        <v>0.92</v>
      </c>
      <c r="BG974" s="5">
        <f t="shared" si="362"/>
        <v>727.72</v>
      </c>
      <c r="BH974">
        <v>4.3185840707964598</v>
      </c>
      <c r="BI974" t="s">
        <v>7772</v>
      </c>
      <c r="BJ974">
        <v>0</v>
      </c>
      <c r="BK974" s="3" t="str">
        <f t="shared" si="383"/>
        <v>No</v>
      </c>
      <c r="BM974" t="s">
        <v>7773</v>
      </c>
      <c r="BN974" t="s">
        <v>7774</v>
      </c>
      <c r="BO974" t="s">
        <v>7775</v>
      </c>
      <c r="BP974" t="s">
        <v>58</v>
      </c>
      <c r="BQ974" t="s">
        <v>59</v>
      </c>
      <c r="BR974" t="s">
        <v>7769</v>
      </c>
      <c r="BS974" t="s">
        <v>12878</v>
      </c>
      <c r="BT974" t="s">
        <v>14301</v>
      </c>
      <c r="BU974" t="s">
        <v>13554</v>
      </c>
      <c r="BV974" t="s">
        <v>14406</v>
      </c>
      <c r="BW974" t="s">
        <v>13411</v>
      </c>
      <c r="BX974" t="s">
        <v>14293</v>
      </c>
      <c r="BY974" t="s">
        <v>14407</v>
      </c>
      <c r="BZ974" t="s">
        <v>14408</v>
      </c>
      <c r="CA974" t="s">
        <v>14409</v>
      </c>
      <c r="CB974" t="s">
        <v>14294</v>
      </c>
      <c r="CC974" t="s">
        <v>13421</v>
      </c>
    </row>
    <row r="975" spans="1:95" hidden="1" x14ac:dyDescent="0.25">
      <c r="A975">
        <v>974</v>
      </c>
      <c r="B975" t="s">
        <v>7776</v>
      </c>
      <c r="C975" t="s">
        <v>7777</v>
      </c>
      <c r="D975">
        <v>8</v>
      </c>
      <c r="E975">
        <v>7</v>
      </c>
      <c r="F975" t="s">
        <v>45</v>
      </c>
      <c r="G975">
        <v>10000</v>
      </c>
      <c r="H975" s="3">
        <f t="shared" si="360"/>
        <v>80000</v>
      </c>
      <c r="I975" s="3">
        <f t="shared" si="361"/>
        <v>70000</v>
      </c>
      <c r="J975">
        <v>1</v>
      </c>
      <c r="K975" s="3" t="str">
        <f t="shared" si="363"/>
        <v>Yes</v>
      </c>
      <c r="L975" s="3" t="str">
        <f t="shared" si="364"/>
        <v>with rating</v>
      </c>
      <c r="M975" s="3">
        <f t="shared" si="365"/>
        <v>1</v>
      </c>
      <c r="N975" s="3" t="str">
        <f t="shared" si="366"/>
        <v>Below average</v>
      </c>
      <c r="O975" s="3">
        <f t="shared" si="367"/>
        <v>0</v>
      </c>
      <c r="P975" s="3">
        <f t="shared" si="368"/>
        <v>0</v>
      </c>
      <c r="Q975" s="3">
        <f t="shared" si="369"/>
        <v>0</v>
      </c>
      <c r="R975" s="3">
        <f t="shared" si="370"/>
        <v>0</v>
      </c>
      <c r="S975" s="3">
        <f t="shared" si="371"/>
        <v>1</v>
      </c>
      <c r="T975" s="3">
        <f t="shared" si="372"/>
        <v>0</v>
      </c>
      <c r="U975" s="3" t="str">
        <f t="shared" si="373"/>
        <v>Very good</v>
      </c>
      <c r="V975">
        <v>3.56</v>
      </c>
      <c r="W975">
        <v>1473</v>
      </c>
      <c r="X975">
        <v>545</v>
      </c>
      <c r="Y975" s="8">
        <f t="shared" si="374"/>
        <v>0.36999321113374067</v>
      </c>
      <c r="Z975">
        <v>306</v>
      </c>
      <c r="AA975">
        <v>261</v>
      </c>
      <c r="AB975">
        <v>152</v>
      </c>
      <c r="AC975">
        <v>209</v>
      </c>
      <c r="AD975" s="9">
        <f t="shared" si="375"/>
        <v>0.14188730482009504</v>
      </c>
      <c r="AE975">
        <v>0</v>
      </c>
      <c r="AF975">
        <v>0</v>
      </c>
      <c r="AG975" s="3" t="str">
        <f t="shared" si="376"/>
        <v>No</v>
      </c>
      <c r="AH975">
        <v>0</v>
      </c>
      <c r="AI975" s="3" t="str">
        <f t="shared" si="377"/>
        <v>No</v>
      </c>
      <c r="AJ975">
        <v>0</v>
      </c>
      <c r="AK975" s="3" t="str">
        <f t="shared" si="378"/>
        <v>No</v>
      </c>
      <c r="AL975" t="s">
        <v>7778</v>
      </c>
      <c r="AM975" t="s">
        <v>85</v>
      </c>
      <c r="AN975" t="s">
        <v>48</v>
      </c>
      <c r="AO975">
        <v>50</v>
      </c>
      <c r="AP975" s="6" t="s">
        <v>12443</v>
      </c>
      <c r="AQ975">
        <v>3</v>
      </c>
      <c r="AR975">
        <v>0</v>
      </c>
      <c r="AS975" s="3" t="str">
        <f t="shared" si="379"/>
        <v>No</v>
      </c>
      <c r="AT975">
        <v>39</v>
      </c>
      <c r="AU975">
        <v>50</v>
      </c>
      <c r="AV975" t="str">
        <f t="shared" si="380"/>
        <v>No</v>
      </c>
      <c r="AY975" t="s">
        <v>51</v>
      </c>
      <c r="AZ975" s="6" t="s">
        <v>7779</v>
      </c>
      <c r="BA975" t="s">
        <v>7779</v>
      </c>
      <c r="BB975" t="s">
        <v>7780</v>
      </c>
      <c r="BC975" s="3" t="str">
        <f t="shared" si="381"/>
        <v>with rating</v>
      </c>
      <c r="BD975">
        <v>11148</v>
      </c>
      <c r="BE975" s="3">
        <v>89</v>
      </c>
      <c r="BF975" s="8">
        <f t="shared" si="382"/>
        <v>0.89</v>
      </c>
      <c r="BG975" s="5">
        <f t="shared" si="362"/>
        <v>9921.7199999999993</v>
      </c>
      <c r="BH975">
        <v>4.1807499102978101</v>
      </c>
      <c r="BI975" t="s">
        <v>7781</v>
      </c>
      <c r="BJ975">
        <v>0</v>
      </c>
      <c r="BK975" s="3" t="str">
        <f t="shared" si="383"/>
        <v>No</v>
      </c>
      <c r="BM975" t="s">
        <v>7782</v>
      </c>
      <c r="BN975" t="s">
        <v>7783</v>
      </c>
      <c r="BO975" t="s">
        <v>7784</v>
      </c>
      <c r="BP975" t="s">
        <v>58</v>
      </c>
      <c r="BQ975" t="s">
        <v>59</v>
      </c>
      <c r="BR975" t="s">
        <v>7778</v>
      </c>
      <c r="BS975" t="s">
        <v>12530</v>
      </c>
      <c r="BT975" t="s">
        <v>12469</v>
      </c>
      <c r="BU975" t="s">
        <v>12582</v>
      </c>
      <c r="BV975" t="s">
        <v>12467</v>
      </c>
      <c r="BW975" t="s">
        <v>12512</v>
      </c>
      <c r="BX975" t="s">
        <v>12473</v>
      </c>
      <c r="BY975" t="s">
        <v>12501</v>
      </c>
      <c r="BZ975" t="s">
        <v>12568</v>
      </c>
      <c r="CA975" t="s">
        <v>13632</v>
      </c>
      <c r="CB975" t="s">
        <v>12463</v>
      </c>
      <c r="CC975" t="s">
        <v>12459</v>
      </c>
      <c r="CD975" t="s">
        <v>12559</v>
      </c>
      <c r="CE975" t="s">
        <v>14410</v>
      </c>
      <c r="CF975" t="s">
        <v>12518</v>
      </c>
      <c r="CG975" t="s">
        <v>12475</v>
      </c>
    </row>
    <row r="976" spans="1:95" hidden="1" x14ac:dyDescent="0.25">
      <c r="A976">
        <v>975</v>
      </c>
      <c r="B976" t="s">
        <v>7785</v>
      </c>
      <c r="C976" t="s">
        <v>7786</v>
      </c>
      <c r="D976">
        <v>12</v>
      </c>
      <c r="E976">
        <v>31</v>
      </c>
      <c r="F976" t="s">
        <v>45</v>
      </c>
      <c r="G976">
        <v>1000</v>
      </c>
      <c r="H976" s="3">
        <f t="shared" si="360"/>
        <v>12000</v>
      </c>
      <c r="I976" s="3">
        <f t="shared" si="361"/>
        <v>31000</v>
      </c>
      <c r="J976">
        <v>0</v>
      </c>
      <c r="K976" s="3" t="str">
        <f t="shared" si="363"/>
        <v>No</v>
      </c>
      <c r="L976" s="3" t="str">
        <f t="shared" si="364"/>
        <v>with rating</v>
      </c>
      <c r="M976" s="3">
        <f t="shared" si="365"/>
        <v>1</v>
      </c>
      <c r="N976" s="3" t="str">
        <f t="shared" si="366"/>
        <v>Above average</v>
      </c>
      <c r="O976" s="3">
        <f t="shared" si="367"/>
        <v>0</v>
      </c>
      <c r="P976" s="3">
        <f t="shared" si="368"/>
        <v>0</v>
      </c>
      <c r="Q976" s="3">
        <f t="shared" si="369"/>
        <v>0</v>
      </c>
      <c r="R976" s="3">
        <f t="shared" si="370"/>
        <v>0</v>
      </c>
      <c r="S976" s="3">
        <f t="shared" si="371"/>
        <v>1</v>
      </c>
      <c r="T976" s="3">
        <f t="shared" si="372"/>
        <v>0</v>
      </c>
      <c r="U976" s="3" t="str">
        <f t="shared" si="373"/>
        <v>Very good</v>
      </c>
      <c r="V976">
        <v>3.87</v>
      </c>
      <c r="W976">
        <v>344</v>
      </c>
      <c r="X976">
        <v>178</v>
      </c>
      <c r="Y976" s="8">
        <f t="shared" si="374"/>
        <v>0.51744186046511631</v>
      </c>
      <c r="Z976">
        <v>56</v>
      </c>
      <c r="AA976">
        <v>41</v>
      </c>
      <c r="AB976">
        <v>24</v>
      </c>
      <c r="AC976">
        <v>45</v>
      </c>
      <c r="AD976" s="9">
        <f t="shared" si="375"/>
        <v>0.1308139534883721</v>
      </c>
      <c r="AE976">
        <v>0</v>
      </c>
      <c r="AF976">
        <v>0</v>
      </c>
      <c r="AG976" s="3" t="str">
        <f t="shared" si="376"/>
        <v>No</v>
      </c>
      <c r="AH976">
        <v>0</v>
      </c>
      <c r="AI976" s="3" t="str">
        <f t="shared" si="377"/>
        <v>No</v>
      </c>
      <c r="AJ976">
        <v>0</v>
      </c>
      <c r="AK976" s="3" t="str">
        <f t="shared" si="378"/>
        <v>No</v>
      </c>
      <c r="AL976" t="s">
        <v>7787</v>
      </c>
      <c r="AM976" t="s">
        <v>63</v>
      </c>
      <c r="AN976" t="s">
        <v>64</v>
      </c>
      <c r="AO976">
        <v>50</v>
      </c>
      <c r="AP976" s="6" t="s">
        <v>12443</v>
      </c>
      <c r="AQ976">
        <v>3</v>
      </c>
      <c r="AR976">
        <v>0</v>
      </c>
      <c r="AS976" s="3" t="str">
        <f t="shared" si="379"/>
        <v>No</v>
      </c>
      <c r="AT976">
        <v>12</v>
      </c>
      <c r="AU976">
        <v>50</v>
      </c>
      <c r="AV976" t="str">
        <f t="shared" si="380"/>
        <v>Yes</v>
      </c>
      <c r="AW976">
        <v>1</v>
      </c>
      <c r="AX976" t="s">
        <v>12445</v>
      </c>
      <c r="AY976" t="s">
        <v>51</v>
      </c>
      <c r="AZ976" s="6" t="s">
        <v>7788</v>
      </c>
      <c r="BA976" t="s">
        <v>7788</v>
      </c>
      <c r="BB976" t="s">
        <v>7789</v>
      </c>
      <c r="BC976" s="3" t="str">
        <f t="shared" si="381"/>
        <v>with rating</v>
      </c>
      <c r="BD976">
        <v>639</v>
      </c>
      <c r="BE976" s="3">
        <v>85</v>
      </c>
      <c r="BF976" s="8">
        <f t="shared" si="382"/>
        <v>0.85</v>
      </c>
      <c r="BG976" s="5">
        <f t="shared" si="362"/>
        <v>543.15</v>
      </c>
      <c r="BH976">
        <v>4.0078247261345803</v>
      </c>
      <c r="BI976" t="s">
        <v>7790</v>
      </c>
      <c r="BJ976">
        <v>1</v>
      </c>
      <c r="BK976" s="3" t="str">
        <f t="shared" si="383"/>
        <v>Yes</v>
      </c>
      <c r="BL976" t="s">
        <v>7791</v>
      </c>
      <c r="BM976" t="s">
        <v>7792</v>
      </c>
      <c r="BN976" t="s">
        <v>7793</v>
      </c>
      <c r="BO976" t="s">
        <v>7794</v>
      </c>
      <c r="BP976" t="s">
        <v>58</v>
      </c>
      <c r="BQ976" t="s">
        <v>59</v>
      </c>
      <c r="BR976" t="s">
        <v>7787</v>
      </c>
      <c r="BS976" t="s">
        <v>12847</v>
      </c>
      <c r="BT976" t="s">
        <v>12459</v>
      </c>
      <c r="BU976" t="s">
        <v>13672</v>
      </c>
      <c r="BV976" t="s">
        <v>14411</v>
      </c>
      <c r="BW976" t="s">
        <v>12794</v>
      </c>
      <c r="BX976" t="s">
        <v>14412</v>
      </c>
      <c r="BY976" t="s">
        <v>12518</v>
      </c>
      <c r="BZ976" t="s">
        <v>14413</v>
      </c>
      <c r="CA976" t="s">
        <v>13110</v>
      </c>
      <c r="CB976" t="s">
        <v>12505</v>
      </c>
      <c r="CC976" t="s">
        <v>12725</v>
      </c>
      <c r="CD976" t="s">
        <v>13787</v>
      </c>
      <c r="CE976" t="s">
        <v>14414</v>
      </c>
      <c r="CF976" t="s">
        <v>12469</v>
      </c>
      <c r="CG976" t="s">
        <v>12467</v>
      </c>
      <c r="CH976" t="s">
        <v>12514</v>
      </c>
      <c r="CI976" t="s">
        <v>12866</v>
      </c>
      <c r="CJ976" t="s">
        <v>13768</v>
      </c>
      <c r="CK976" t="s">
        <v>12774</v>
      </c>
      <c r="CL976" t="s">
        <v>12716</v>
      </c>
      <c r="CM976" t="s">
        <v>12733</v>
      </c>
      <c r="CN976" t="s">
        <v>12647</v>
      </c>
    </row>
    <row r="977" spans="1:95" hidden="1" x14ac:dyDescent="0.25">
      <c r="A977">
        <v>976</v>
      </c>
      <c r="B977" t="s">
        <v>7795</v>
      </c>
      <c r="C977" t="s">
        <v>7796</v>
      </c>
      <c r="D977">
        <v>5.79</v>
      </c>
      <c r="E977">
        <v>9</v>
      </c>
      <c r="F977" t="s">
        <v>45</v>
      </c>
      <c r="G977">
        <v>100</v>
      </c>
      <c r="H977" s="3">
        <f t="shared" si="360"/>
        <v>579</v>
      </c>
      <c r="I977" s="3">
        <f t="shared" si="361"/>
        <v>900</v>
      </c>
      <c r="J977">
        <v>1</v>
      </c>
      <c r="K977" s="3" t="str">
        <f t="shared" si="363"/>
        <v>Yes</v>
      </c>
      <c r="L977" s="3" t="str">
        <f t="shared" si="364"/>
        <v>with rating</v>
      </c>
      <c r="M977" s="3">
        <f t="shared" si="365"/>
        <v>1</v>
      </c>
      <c r="N977" s="3" t="str">
        <f t="shared" si="366"/>
        <v>Above average</v>
      </c>
      <c r="O977" s="3">
        <f t="shared" si="367"/>
        <v>0</v>
      </c>
      <c r="P977" s="3">
        <f t="shared" si="368"/>
        <v>0</v>
      </c>
      <c r="Q977" s="3">
        <f t="shared" si="369"/>
        <v>0</v>
      </c>
      <c r="R977" s="3">
        <f t="shared" si="370"/>
        <v>0</v>
      </c>
      <c r="S977" s="3">
        <f t="shared" si="371"/>
        <v>1</v>
      </c>
      <c r="T977" s="3">
        <f t="shared" si="372"/>
        <v>0</v>
      </c>
      <c r="U977" s="3" t="str">
        <f t="shared" si="373"/>
        <v>Very good</v>
      </c>
      <c r="V977">
        <v>3.96</v>
      </c>
      <c r="W977">
        <v>53</v>
      </c>
      <c r="X977">
        <v>27</v>
      </c>
      <c r="Y977" s="8">
        <f t="shared" si="374"/>
        <v>0.50943396226415094</v>
      </c>
      <c r="Z977">
        <v>9</v>
      </c>
      <c r="AA977">
        <v>7</v>
      </c>
      <c r="AB977">
        <v>8</v>
      </c>
      <c r="AC977">
        <v>2</v>
      </c>
      <c r="AD977" s="9">
        <f t="shared" si="375"/>
        <v>3.7735849056603772E-2</v>
      </c>
      <c r="AE977">
        <v>0</v>
      </c>
      <c r="AF977">
        <v>0</v>
      </c>
      <c r="AG977" s="3" t="str">
        <f t="shared" si="376"/>
        <v>No</v>
      </c>
      <c r="AH977">
        <v>0</v>
      </c>
      <c r="AI977" s="3" t="str">
        <f t="shared" si="377"/>
        <v>No</v>
      </c>
      <c r="AJ977">
        <v>0</v>
      </c>
      <c r="AK977" s="3" t="str">
        <f t="shared" si="378"/>
        <v>No</v>
      </c>
      <c r="AL977" t="s">
        <v>7797</v>
      </c>
      <c r="AM977" t="s">
        <v>47</v>
      </c>
      <c r="AN977" t="s">
        <v>162</v>
      </c>
      <c r="AO977">
        <v>1</v>
      </c>
      <c r="AP977" s="6" t="s">
        <v>12443</v>
      </c>
      <c r="AQ977">
        <v>2</v>
      </c>
      <c r="AR977">
        <v>0</v>
      </c>
      <c r="AS977" s="3" t="str">
        <f t="shared" si="379"/>
        <v>No</v>
      </c>
      <c r="AT977">
        <v>43</v>
      </c>
      <c r="AU977">
        <v>50</v>
      </c>
      <c r="AV977" t="str">
        <f t="shared" si="380"/>
        <v>No</v>
      </c>
      <c r="AY977" t="s">
        <v>51</v>
      </c>
      <c r="AZ977" s="6" t="s">
        <v>7798</v>
      </c>
      <c r="BA977" t="s">
        <v>7799</v>
      </c>
      <c r="BB977" t="s">
        <v>7800</v>
      </c>
      <c r="BC977" s="3" t="str">
        <f t="shared" si="381"/>
        <v>with rating</v>
      </c>
      <c r="BD977">
        <v>104</v>
      </c>
      <c r="BE977" s="3">
        <v>76</v>
      </c>
      <c r="BF977" s="8">
        <f t="shared" si="382"/>
        <v>0.76</v>
      </c>
      <c r="BG977" s="5">
        <f t="shared" si="362"/>
        <v>79.040000000000006</v>
      </c>
      <c r="BH977">
        <v>3.72115384615384</v>
      </c>
      <c r="BI977" t="s">
        <v>7801</v>
      </c>
      <c r="BJ977">
        <v>0</v>
      </c>
      <c r="BK977" s="3" t="str">
        <f t="shared" si="383"/>
        <v>No</v>
      </c>
      <c r="BM977" t="s">
        <v>7802</v>
      </c>
      <c r="BN977" t="s">
        <v>7803</v>
      </c>
      <c r="BO977" t="s">
        <v>7804</v>
      </c>
      <c r="BP977" t="s">
        <v>58</v>
      </c>
      <c r="BQ977" t="s">
        <v>59</v>
      </c>
      <c r="BR977" t="s">
        <v>7797</v>
      </c>
      <c r="BS977" t="s">
        <v>14415</v>
      </c>
      <c r="BT977" t="s">
        <v>12469</v>
      </c>
      <c r="BU977" t="s">
        <v>12458</v>
      </c>
      <c r="BV977" t="s">
        <v>12542</v>
      </c>
      <c r="BW977" t="s">
        <v>12544</v>
      </c>
      <c r="BX977" t="s">
        <v>12523</v>
      </c>
      <c r="BY977" t="s">
        <v>12463</v>
      </c>
      <c r="BZ977" t="s">
        <v>14416</v>
      </c>
      <c r="CA977" t="s">
        <v>14417</v>
      </c>
      <c r="CB977" t="s">
        <v>14418</v>
      </c>
      <c r="CC977" t="s">
        <v>13079</v>
      </c>
      <c r="CD977" t="s">
        <v>14419</v>
      </c>
      <c r="CE977" t="s">
        <v>12475</v>
      </c>
      <c r="CF977" t="s">
        <v>14420</v>
      </c>
      <c r="CG977" t="s">
        <v>12581</v>
      </c>
      <c r="CH977" t="s">
        <v>12529</v>
      </c>
    </row>
    <row r="978" spans="1:95" hidden="1" x14ac:dyDescent="0.25">
      <c r="A978">
        <v>977</v>
      </c>
      <c r="B978" t="s">
        <v>7805</v>
      </c>
      <c r="C978" t="s">
        <v>7806</v>
      </c>
      <c r="D978">
        <v>7</v>
      </c>
      <c r="E978">
        <v>66</v>
      </c>
      <c r="F978" t="s">
        <v>45</v>
      </c>
      <c r="G978">
        <v>10</v>
      </c>
      <c r="H978" s="3">
        <f t="shared" si="360"/>
        <v>70</v>
      </c>
      <c r="I978" s="3">
        <f t="shared" si="361"/>
        <v>660</v>
      </c>
      <c r="J978">
        <v>1</v>
      </c>
      <c r="K978" s="3" t="str">
        <f t="shared" si="363"/>
        <v>Yes</v>
      </c>
      <c r="L978" s="3" t="str">
        <f t="shared" si="364"/>
        <v>without rating</v>
      </c>
      <c r="M978" s="3">
        <f t="shared" si="365"/>
        <v>0</v>
      </c>
      <c r="N978" s="3" t="str">
        <f t="shared" si="366"/>
        <v>no rating</v>
      </c>
      <c r="O978" s="3">
        <f t="shared" si="367"/>
        <v>1</v>
      </c>
      <c r="P978" s="3">
        <f t="shared" si="368"/>
        <v>0</v>
      </c>
      <c r="Q978" s="3">
        <f t="shared" si="369"/>
        <v>0</v>
      </c>
      <c r="R978" s="3">
        <f t="shared" si="370"/>
        <v>0</v>
      </c>
      <c r="S978" s="3">
        <f t="shared" si="371"/>
        <v>0</v>
      </c>
      <c r="T978" s="3">
        <f t="shared" si="372"/>
        <v>0</v>
      </c>
      <c r="U978" s="3" t="str">
        <f t="shared" si="373"/>
        <v>no rating</v>
      </c>
      <c r="V978" s="4"/>
      <c r="W978">
        <v>0</v>
      </c>
      <c r="Y978" s="8" t="e">
        <f t="shared" si="374"/>
        <v>#DIV/0!</v>
      </c>
      <c r="AD978" s="9" t="e">
        <f t="shared" si="375"/>
        <v>#DIV/0!</v>
      </c>
      <c r="AE978">
        <v>0</v>
      </c>
      <c r="AF978">
        <v>0</v>
      </c>
      <c r="AG978" s="3" t="str">
        <f t="shared" si="376"/>
        <v>No</v>
      </c>
      <c r="AH978">
        <v>0</v>
      </c>
      <c r="AI978" s="3" t="str">
        <f t="shared" si="377"/>
        <v>No</v>
      </c>
      <c r="AJ978">
        <v>0</v>
      </c>
      <c r="AK978" s="3" t="str">
        <f t="shared" si="378"/>
        <v>No</v>
      </c>
      <c r="AL978" t="s">
        <v>12083</v>
      </c>
      <c r="AM978" t="s">
        <v>129</v>
      </c>
      <c r="AN978" t="s">
        <v>64</v>
      </c>
      <c r="AO978">
        <v>50</v>
      </c>
      <c r="AP978" s="6" t="s">
        <v>12443</v>
      </c>
      <c r="AQ978">
        <v>2</v>
      </c>
      <c r="AR978">
        <v>0</v>
      </c>
      <c r="AS978" s="3" t="str">
        <f t="shared" si="379"/>
        <v>No</v>
      </c>
      <c r="AT978">
        <v>41</v>
      </c>
      <c r="AU978">
        <v>50</v>
      </c>
      <c r="AV978" t="str">
        <f t="shared" si="380"/>
        <v>No</v>
      </c>
      <c r="AY978" t="s">
        <v>51</v>
      </c>
      <c r="AZ978" s="6" t="s">
        <v>7808</v>
      </c>
      <c r="BA978" t="s">
        <v>7809</v>
      </c>
      <c r="BB978" t="s">
        <v>7810</v>
      </c>
      <c r="BC978" s="3" t="str">
        <f t="shared" si="381"/>
        <v>with rating</v>
      </c>
      <c r="BD978">
        <v>3694</v>
      </c>
      <c r="BE978" s="3">
        <v>86</v>
      </c>
      <c r="BF978" s="8">
        <f t="shared" si="382"/>
        <v>0.86</v>
      </c>
      <c r="BG978" s="5">
        <f t="shared" si="362"/>
        <v>3176.84</v>
      </c>
      <c r="BH978">
        <v>4.04223064428803</v>
      </c>
      <c r="BI978" t="s">
        <v>7811</v>
      </c>
      <c r="BJ978">
        <v>1</v>
      </c>
      <c r="BK978" s="3" t="str">
        <f t="shared" si="383"/>
        <v>Yes</v>
      </c>
      <c r="BL978" t="s">
        <v>7812</v>
      </c>
      <c r="BM978" t="s">
        <v>7813</v>
      </c>
      <c r="BN978" t="s">
        <v>7814</v>
      </c>
      <c r="BO978" t="s">
        <v>7815</v>
      </c>
      <c r="BP978" t="s">
        <v>58</v>
      </c>
      <c r="BQ978" t="s">
        <v>59</v>
      </c>
      <c r="BR978" t="s">
        <v>12083</v>
      </c>
      <c r="BS978" t="s">
        <v>12458</v>
      </c>
      <c r="BT978" t="s">
        <v>12519</v>
      </c>
      <c r="BU978" t="s">
        <v>12557</v>
      </c>
      <c r="BV978" t="s">
        <v>12596</v>
      </c>
      <c r="BW978" t="s">
        <v>12506</v>
      </c>
      <c r="BX978" t="s">
        <v>12486</v>
      </c>
      <c r="BY978" t="s">
        <v>12545</v>
      </c>
      <c r="BZ978" t="s">
        <v>12477</v>
      </c>
      <c r="CA978" t="s">
        <v>12463</v>
      </c>
      <c r="CB978" t="s">
        <v>12564</v>
      </c>
      <c r="CC978" t="s">
        <v>12911</v>
      </c>
      <c r="CD978" t="s">
        <v>12559</v>
      </c>
      <c r="CE978" t="s">
        <v>12492</v>
      </c>
    </row>
    <row r="979" spans="1:95" hidden="1" x14ac:dyDescent="0.25">
      <c r="A979">
        <v>978</v>
      </c>
      <c r="B979" t="s">
        <v>7816</v>
      </c>
      <c r="C979" t="s">
        <v>7817</v>
      </c>
      <c r="D979">
        <v>3</v>
      </c>
      <c r="E979">
        <v>5</v>
      </c>
      <c r="F979" t="s">
        <v>45</v>
      </c>
      <c r="G979">
        <v>1000</v>
      </c>
      <c r="H979" s="3">
        <f t="shared" si="360"/>
        <v>3000</v>
      </c>
      <c r="I979" s="3">
        <f t="shared" si="361"/>
        <v>5000</v>
      </c>
      <c r="J979">
        <v>1</v>
      </c>
      <c r="K979" s="3" t="str">
        <f t="shared" si="363"/>
        <v>Yes</v>
      </c>
      <c r="L979" s="3" t="str">
        <f t="shared" si="364"/>
        <v>with rating</v>
      </c>
      <c r="M979" s="3">
        <f t="shared" si="365"/>
        <v>1</v>
      </c>
      <c r="N979" s="3" t="str">
        <f t="shared" si="366"/>
        <v>Above average</v>
      </c>
      <c r="O979" s="3">
        <f t="shared" si="367"/>
        <v>0</v>
      </c>
      <c r="P979" s="3">
        <f t="shared" si="368"/>
        <v>0</v>
      </c>
      <c r="Q979" s="3">
        <f t="shared" si="369"/>
        <v>0</v>
      </c>
      <c r="R979" s="3">
        <f t="shared" si="370"/>
        <v>0</v>
      </c>
      <c r="S979" s="3">
        <f t="shared" si="371"/>
        <v>1</v>
      </c>
      <c r="T979" s="3">
        <f t="shared" si="372"/>
        <v>0</v>
      </c>
      <c r="U979" s="3" t="str">
        <f t="shared" si="373"/>
        <v>Very good</v>
      </c>
      <c r="V979">
        <v>4.05</v>
      </c>
      <c r="W979">
        <v>327</v>
      </c>
      <c r="X979">
        <v>170</v>
      </c>
      <c r="Y979" s="8">
        <f t="shared" si="374"/>
        <v>0.51987767584097855</v>
      </c>
      <c r="Z979">
        <v>71</v>
      </c>
      <c r="AA979">
        <v>45</v>
      </c>
      <c r="AB979">
        <v>14</v>
      </c>
      <c r="AC979">
        <v>27</v>
      </c>
      <c r="AD979" s="9">
        <f t="shared" si="375"/>
        <v>8.2568807339449546E-2</v>
      </c>
      <c r="AE979">
        <v>0</v>
      </c>
      <c r="AF979">
        <v>0</v>
      </c>
      <c r="AG979" s="3" t="str">
        <f t="shared" si="376"/>
        <v>No</v>
      </c>
      <c r="AH979">
        <v>0</v>
      </c>
      <c r="AI979" s="3" t="str">
        <f t="shared" si="377"/>
        <v>No</v>
      </c>
      <c r="AJ979">
        <v>0</v>
      </c>
      <c r="AK979" s="3" t="str">
        <f t="shared" si="378"/>
        <v>No</v>
      </c>
      <c r="AL979" t="s">
        <v>7818</v>
      </c>
      <c r="AM979" t="s">
        <v>85</v>
      </c>
      <c r="AN979" t="s">
        <v>96</v>
      </c>
      <c r="AO979">
        <v>1</v>
      </c>
      <c r="AP979" s="6" t="s">
        <v>12443</v>
      </c>
      <c r="AQ979">
        <v>1</v>
      </c>
      <c r="AR979">
        <v>0</v>
      </c>
      <c r="AS979" s="3" t="str">
        <f t="shared" si="379"/>
        <v>No</v>
      </c>
      <c r="AT979">
        <v>90</v>
      </c>
      <c r="AU979">
        <v>50</v>
      </c>
      <c r="AV979" t="str">
        <f t="shared" si="380"/>
        <v>Yes</v>
      </c>
      <c r="AW979">
        <v>1</v>
      </c>
      <c r="AX979" t="s">
        <v>12445</v>
      </c>
      <c r="AY979" t="s">
        <v>51</v>
      </c>
      <c r="AZ979" s="6" t="s">
        <v>7819</v>
      </c>
      <c r="BA979" t="s">
        <v>7819</v>
      </c>
      <c r="BB979" t="s">
        <v>7820</v>
      </c>
      <c r="BC979" s="3" t="str">
        <f t="shared" si="381"/>
        <v>with rating</v>
      </c>
      <c r="BD979">
        <v>72885</v>
      </c>
      <c r="BE979" s="3">
        <v>86</v>
      </c>
      <c r="BF979" s="8">
        <f t="shared" si="382"/>
        <v>0.86</v>
      </c>
      <c r="BG979" s="5">
        <f t="shared" si="362"/>
        <v>62681.1</v>
      </c>
      <c r="BH979">
        <v>4.0798518213624204</v>
      </c>
      <c r="BI979" t="s">
        <v>7821</v>
      </c>
      <c r="BJ979">
        <v>0</v>
      </c>
      <c r="BK979" s="3" t="str">
        <f t="shared" si="383"/>
        <v>No</v>
      </c>
      <c r="BM979" t="s">
        <v>7822</v>
      </c>
      <c r="BN979" t="s">
        <v>7823</v>
      </c>
      <c r="BO979" t="s">
        <v>7824</v>
      </c>
      <c r="BP979" t="s">
        <v>58</v>
      </c>
      <c r="BQ979" t="s">
        <v>59</v>
      </c>
      <c r="BR979" t="s">
        <v>7818</v>
      </c>
      <c r="BS979" t="s">
        <v>12458</v>
      </c>
      <c r="BT979" t="s">
        <v>12469</v>
      </c>
      <c r="BU979" t="s">
        <v>14421</v>
      </c>
      <c r="BV979" t="s">
        <v>12523</v>
      </c>
      <c r="BW979" t="s">
        <v>13939</v>
      </c>
      <c r="BX979" t="s">
        <v>13693</v>
      </c>
      <c r="BY979" t="s">
        <v>12463</v>
      </c>
      <c r="BZ979" t="s">
        <v>14098</v>
      </c>
      <c r="CA979" t="s">
        <v>12725</v>
      </c>
      <c r="CB979" t="s">
        <v>12466</v>
      </c>
      <c r="CC979" t="s">
        <v>12475</v>
      </c>
    </row>
    <row r="980" spans="1:95" hidden="1" x14ac:dyDescent="0.25">
      <c r="A980">
        <v>979</v>
      </c>
      <c r="B980" t="s">
        <v>7825</v>
      </c>
      <c r="C980" t="s">
        <v>12084</v>
      </c>
      <c r="D980">
        <v>13</v>
      </c>
      <c r="E980">
        <v>22</v>
      </c>
      <c r="F980" t="s">
        <v>45</v>
      </c>
      <c r="G980">
        <v>1000</v>
      </c>
      <c r="H980" s="3">
        <f t="shared" si="360"/>
        <v>13000</v>
      </c>
      <c r="I980" s="3">
        <f t="shared" si="361"/>
        <v>22000</v>
      </c>
      <c r="J980">
        <v>1</v>
      </c>
      <c r="K980" s="3" t="str">
        <f t="shared" si="363"/>
        <v>Yes</v>
      </c>
      <c r="L980" s="3" t="str">
        <f t="shared" si="364"/>
        <v>with rating</v>
      </c>
      <c r="M980" s="3">
        <f t="shared" si="365"/>
        <v>1</v>
      </c>
      <c r="N980" s="3" t="str">
        <f t="shared" si="366"/>
        <v>Above average</v>
      </c>
      <c r="O980" s="3">
        <f t="shared" si="367"/>
        <v>0</v>
      </c>
      <c r="P980" s="3">
        <f t="shared" si="368"/>
        <v>0</v>
      </c>
      <c r="Q980" s="3">
        <f t="shared" si="369"/>
        <v>0</v>
      </c>
      <c r="R980" s="3">
        <f t="shared" si="370"/>
        <v>0</v>
      </c>
      <c r="S980" s="3">
        <f t="shared" si="371"/>
        <v>1</v>
      </c>
      <c r="T980" s="3">
        <f t="shared" si="372"/>
        <v>0</v>
      </c>
      <c r="U980" s="3" t="str">
        <f t="shared" si="373"/>
        <v>Very good</v>
      </c>
      <c r="V980">
        <v>4.01</v>
      </c>
      <c r="W980">
        <v>156</v>
      </c>
      <c r="X980">
        <v>85</v>
      </c>
      <c r="Y980" s="8">
        <f t="shared" si="374"/>
        <v>0.54487179487179482</v>
      </c>
      <c r="Z980">
        <v>32</v>
      </c>
      <c r="AA980">
        <v>12</v>
      </c>
      <c r="AB980">
        <v>10</v>
      </c>
      <c r="AC980">
        <v>17</v>
      </c>
      <c r="AD980" s="9">
        <f t="shared" si="375"/>
        <v>0.10897435897435898</v>
      </c>
      <c r="AE980">
        <v>0</v>
      </c>
      <c r="AF980">
        <v>0</v>
      </c>
      <c r="AG980" s="3" t="str">
        <f t="shared" si="376"/>
        <v>No</v>
      </c>
      <c r="AH980">
        <v>0</v>
      </c>
      <c r="AI980" s="3" t="str">
        <f t="shared" si="377"/>
        <v>No</v>
      </c>
      <c r="AJ980">
        <v>0</v>
      </c>
      <c r="AK980" s="3" t="str">
        <f t="shared" si="378"/>
        <v>No</v>
      </c>
      <c r="AL980" t="s">
        <v>12085</v>
      </c>
      <c r="AM980" t="s">
        <v>382</v>
      </c>
      <c r="AN980" t="s">
        <v>64</v>
      </c>
      <c r="AO980">
        <v>50</v>
      </c>
      <c r="AP980" s="6" t="s">
        <v>12443</v>
      </c>
      <c r="AQ980">
        <v>3</v>
      </c>
      <c r="AR980">
        <v>0</v>
      </c>
      <c r="AS980" s="3" t="str">
        <f t="shared" si="379"/>
        <v>No</v>
      </c>
      <c r="AT980">
        <v>30</v>
      </c>
      <c r="AU980">
        <v>50</v>
      </c>
      <c r="AV980" t="str">
        <f t="shared" si="380"/>
        <v>Yes</v>
      </c>
      <c r="AW980">
        <v>1</v>
      </c>
      <c r="AX980" t="s">
        <v>12445</v>
      </c>
      <c r="AY980" t="s">
        <v>51</v>
      </c>
      <c r="AZ980" s="6" t="s">
        <v>1498</v>
      </c>
      <c r="BA980" t="s">
        <v>1498</v>
      </c>
      <c r="BB980" t="s">
        <v>1499</v>
      </c>
      <c r="BC980" s="3" t="str">
        <f t="shared" si="381"/>
        <v>with rating</v>
      </c>
      <c r="BD980">
        <v>4508</v>
      </c>
      <c r="BE980" s="3">
        <v>92</v>
      </c>
      <c r="BF980" s="8">
        <f t="shared" si="382"/>
        <v>0.92</v>
      </c>
      <c r="BG980" s="5">
        <f t="shared" si="362"/>
        <v>4147.3599999999997</v>
      </c>
      <c r="BH980">
        <v>4.3307453416149002</v>
      </c>
      <c r="BI980" t="s">
        <v>1500</v>
      </c>
      <c r="BJ980">
        <v>0</v>
      </c>
      <c r="BK980" s="3" t="str">
        <f t="shared" si="383"/>
        <v>No</v>
      </c>
      <c r="BM980" t="s">
        <v>7828</v>
      </c>
      <c r="BN980" t="s">
        <v>7829</v>
      </c>
      <c r="BO980" t="s">
        <v>7830</v>
      </c>
      <c r="BP980" t="s">
        <v>58</v>
      </c>
      <c r="BQ980" t="s">
        <v>59</v>
      </c>
      <c r="BR980" t="s">
        <v>12085</v>
      </c>
      <c r="BS980" t="s">
        <v>12458</v>
      </c>
      <c r="BT980" t="s">
        <v>12519</v>
      </c>
      <c r="BU980" t="s">
        <v>12471</v>
      </c>
      <c r="BV980" t="s">
        <v>12520</v>
      </c>
      <c r="BW980" t="s">
        <v>12521</v>
      </c>
      <c r="BX980" t="s">
        <v>12523</v>
      </c>
      <c r="BY980" t="s">
        <v>13607</v>
      </c>
      <c r="BZ980" t="s">
        <v>12871</v>
      </c>
      <c r="CA980" t="s">
        <v>12463</v>
      </c>
      <c r="CB980" t="s">
        <v>13712</v>
      </c>
      <c r="CC980" t="s">
        <v>12469</v>
      </c>
      <c r="CD980" t="s">
        <v>12466</v>
      </c>
      <c r="CE980" t="s">
        <v>13055</v>
      </c>
      <c r="CF980" t="s">
        <v>12830</v>
      </c>
      <c r="CG980" t="s">
        <v>13056</v>
      </c>
      <c r="CH980" t="s">
        <v>13057</v>
      </c>
      <c r="CI980" t="s">
        <v>12525</v>
      </c>
      <c r="CJ980" t="s">
        <v>13053</v>
      </c>
      <c r="CK980" t="s">
        <v>12475</v>
      </c>
    </row>
    <row r="981" spans="1:95" hidden="1" x14ac:dyDescent="0.25">
      <c r="A981">
        <v>980</v>
      </c>
      <c r="B981" t="s">
        <v>2696</v>
      </c>
      <c r="C981" t="s">
        <v>2697</v>
      </c>
      <c r="D981">
        <v>8</v>
      </c>
      <c r="E981">
        <v>16</v>
      </c>
      <c r="F981" t="s">
        <v>45</v>
      </c>
      <c r="G981">
        <v>10000</v>
      </c>
      <c r="H981" s="3">
        <f t="shared" si="360"/>
        <v>80000</v>
      </c>
      <c r="I981" s="3">
        <f t="shared" si="361"/>
        <v>160000</v>
      </c>
      <c r="J981">
        <v>0</v>
      </c>
      <c r="K981" s="3" t="str">
        <f t="shared" si="363"/>
        <v>No</v>
      </c>
      <c r="L981" s="3" t="str">
        <f t="shared" si="364"/>
        <v>with rating</v>
      </c>
      <c r="M981" s="3">
        <f t="shared" si="365"/>
        <v>1</v>
      </c>
      <c r="N981" s="3" t="str">
        <f t="shared" si="366"/>
        <v>Above average</v>
      </c>
      <c r="O981" s="3">
        <f t="shared" si="367"/>
        <v>0</v>
      </c>
      <c r="P981" s="3">
        <f t="shared" si="368"/>
        <v>0</v>
      </c>
      <c r="Q981" s="3">
        <f t="shared" si="369"/>
        <v>0</v>
      </c>
      <c r="R981" s="3">
        <f t="shared" si="370"/>
        <v>0</v>
      </c>
      <c r="S981" s="3">
        <f t="shared" si="371"/>
        <v>1</v>
      </c>
      <c r="T981" s="3">
        <f t="shared" si="372"/>
        <v>0</v>
      </c>
      <c r="U981" s="3" t="str">
        <f t="shared" si="373"/>
        <v>Very good</v>
      </c>
      <c r="V981">
        <v>4.04</v>
      </c>
      <c r="W981">
        <v>1589</v>
      </c>
      <c r="X981">
        <v>770</v>
      </c>
      <c r="Y981" s="8">
        <f t="shared" si="374"/>
        <v>0.48458149779735682</v>
      </c>
      <c r="Z981">
        <v>391</v>
      </c>
      <c r="AA981">
        <v>248</v>
      </c>
      <c r="AB981">
        <v>77</v>
      </c>
      <c r="AC981">
        <v>103</v>
      </c>
      <c r="AD981" s="9">
        <f t="shared" si="375"/>
        <v>6.4820641913152927E-2</v>
      </c>
      <c r="AE981">
        <v>0</v>
      </c>
      <c r="AF981">
        <v>0</v>
      </c>
      <c r="AG981" s="3" t="str">
        <f t="shared" si="376"/>
        <v>No</v>
      </c>
      <c r="AH981">
        <v>0</v>
      </c>
      <c r="AI981" s="3" t="str">
        <f t="shared" si="377"/>
        <v>No</v>
      </c>
      <c r="AJ981">
        <v>0</v>
      </c>
      <c r="AK981" s="3" t="str">
        <f t="shared" si="378"/>
        <v>No</v>
      </c>
      <c r="AL981" t="s">
        <v>2698</v>
      </c>
      <c r="AM981" t="s">
        <v>47</v>
      </c>
      <c r="AN981" t="s">
        <v>96</v>
      </c>
      <c r="AO981">
        <v>9</v>
      </c>
      <c r="AP981" s="6" t="s">
        <v>12443</v>
      </c>
      <c r="AQ981">
        <v>2</v>
      </c>
      <c r="AR981">
        <v>0</v>
      </c>
      <c r="AS981" s="3" t="str">
        <f t="shared" si="379"/>
        <v>No</v>
      </c>
      <c r="AT981">
        <v>43</v>
      </c>
      <c r="AU981">
        <v>50</v>
      </c>
      <c r="AV981" t="str">
        <f t="shared" si="380"/>
        <v>No</v>
      </c>
      <c r="AY981" t="s">
        <v>51</v>
      </c>
      <c r="AZ981" s="6" t="s">
        <v>2699</v>
      </c>
      <c r="BA981" t="s">
        <v>2700</v>
      </c>
      <c r="BB981" t="s">
        <v>2701</v>
      </c>
      <c r="BC981" s="3" t="str">
        <f t="shared" si="381"/>
        <v>with rating</v>
      </c>
      <c r="BD981">
        <v>3665</v>
      </c>
      <c r="BE981" s="3">
        <v>0</v>
      </c>
      <c r="BF981" s="8">
        <f t="shared" si="382"/>
        <v>0</v>
      </c>
      <c r="BG981" s="5">
        <f t="shared" si="362"/>
        <v>0</v>
      </c>
      <c r="BH981">
        <v>4.1942701227830801</v>
      </c>
      <c r="BI981" s="1" t="s">
        <v>2702</v>
      </c>
      <c r="BJ981">
        <v>0</v>
      </c>
      <c r="BK981" s="3" t="str">
        <f t="shared" si="383"/>
        <v>No</v>
      </c>
      <c r="BM981" t="s">
        <v>2703</v>
      </c>
      <c r="BN981" t="s">
        <v>2704</v>
      </c>
      <c r="BO981" t="s">
        <v>2705</v>
      </c>
      <c r="BP981" t="s">
        <v>58</v>
      </c>
      <c r="BQ981" t="s">
        <v>59</v>
      </c>
      <c r="BR981" t="s">
        <v>2698</v>
      </c>
      <c r="BS981" t="s">
        <v>12530</v>
      </c>
      <c r="BT981" t="s">
        <v>12573</v>
      </c>
      <c r="BU981" t="s">
        <v>13432</v>
      </c>
      <c r="BV981" t="s">
        <v>13433</v>
      </c>
      <c r="BW981" t="s">
        <v>13434</v>
      </c>
      <c r="BX981" t="s">
        <v>13435</v>
      </c>
      <c r="BY981" t="s">
        <v>12582</v>
      </c>
      <c r="BZ981" t="s">
        <v>12473</v>
      </c>
      <c r="CA981" t="s">
        <v>12518</v>
      </c>
      <c r="CB981" t="s">
        <v>12576</v>
      </c>
      <c r="CC981" t="s">
        <v>13436</v>
      </c>
      <c r="CD981" t="s">
        <v>12459</v>
      </c>
      <c r="CE981" t="s">
        <v>13437</v>
      </c>
      <c r="CF981" t="s">
        <v>12492</v>
      </c>
      <c r="CG981" t="s">
        <v>12493</v>
      </c>
      <c r="CH981" t="s">
        <v>12725</v>
      </c>
      <c r="CI981" t="s">
        <v>12475</v>
      </c>
    </row>
    <row r="982" spans="1:95" hidden="1" x14ac:dyDescent="0.25">
      <c r="A982">
        <v>981</v>
      </c>
      <c r="B982" t="s">
        <v>7831</v>
      </c>
      <c r="C982" t="s">
        <v>12086</v>
      </c>
      <c r="D982">
        <v>8</v>
      </c>
      <c r="E982">
        <v>76</v>
      </c>
      <c r="F982" t="s">
        <v>45</v>
      </c>
      <c r="G982">
        <v>100</v>
      </c>
      <c r="H982" s="3">
        <f t="shared" si="360"/>
        <v>800</v>
      </c>
      <c r="I982" s="3">
        <f t="shared" si="361"/>
        <v>7600</v>
      </c>
      <c r="J982">
        <v>1</v>
      </c>
      <c r="K982" s="3" t="str">
        <f t="shared" si="363"/>
        <v>Yes</v>
      </c>
      <c r="L982" s="3" t="str">
        <f t="shared" si="364"/>
        <v>with rating</v>
      </c>
      <c r="M982" s="3">
        <f t="shared" si="365"/>
        <v>1</v>
      </c>
      <c r="N982" s="3" t="str">
        <f t="shared" si="366"/>
        <v>Below average</v>
      </c>
      <c r="O982" s="3">
        <f t="shared" si="367"/>
        <v>0</v>
      </c>
      <c r="P982" s="3">
        <f t="shared" si="368"/>
        <v>0</v>
      </c>
      <c r="Q982" s="3">
        <f t="shared" si="369"/>
        <v>0</v>
      </c>
      <c r="R982" s="3">
        <f t="shared" si="370"/>
        <v>0</v>
      </c>
      <c r="S982" s="3">
        <f t="shared" si="371"/>
        <v>1</v>
      </c>
      <c r="T982" s="3">
        <f t="shared" si="372"/>
        <v>0</v>
      </c>
      <c r="U982" s="3" t="str">
        <f t="shared" si="373"/>
        <v>Very good</v>
      </c>
      <c r="V982">
        <v>3.64</v>
      </c>
      <c r="W982">
        <v>11</v>
      </c>
      <c r="X982">
        <v>5</v>
      </c>
      <c r="Y982" s="8">
        <f t="shared" si="374"/>
        <v>0.45454545454545453</v>
      </c>
      <c r="Z982">
        <v>2</v>
      </c>
      <c r="AA982">
        <v>1</v>
      </c>
      <c r="AB982">
        <v>1</v>
      </c>
      <c r="AC982">
        <v>2</v>
      </c>
      <c r="AD982" s="9">
        <f t="shared" si="375"/>
        <v>0.18181818181818182</v>
      </c>
      <c r="AE982">
        <v>0</v>
      </c>
      <c r="AF982">
        <v>0</v>
      </c>
      <c r="AG982" s="3" t="str">
        <f t="shared" si="376"/>
        <v>No</v>
      </c>
      <c r="AH982">
        <v>0</v>
      </c>
      <c r="AI982" s="3" t="str">
        <f t="shared" si="377"/>
        <v>No</v>
      </c>
      <c r="AJ982">
        <v>0</v>
      </c>
      <c r="AK982" s="3" t="str">
        <f t="shared" si="378"/>
        <v>No</v>
      </c>
      <c r="AL982" t="s">
        <v>12087</v>
      </c>
      <c r="AM982" t="s">
        <v>812</v>
      </c>
      <c r="AN982" t="s">
        <v>3648</v>
      </c>
      <c r="AO982">
        <v>26</v>
      </c>
      <c r="AP982" s="6" t="s">
        <v>12443</v>
      </c>
      <c r="AQ982">
        <v>2</v>
      </c>
      <c r="AR982">
        <v>0</v>
      </c>
      <c r="AS982" s="3" t="str">
        <f t="shared" si="379"/>
        <v>No</v>
      </c>
      <c r="AT982">
        <v>25</v>
      </c>
      <c r="AU982">
        <v>50</v>
      </c>
      <c r="AV982" t="str">
        <f t="shared" si="380"/>
        <v>Yes</v>
      </c>
      <c r="AW982">
        <v>1</v>
      </c>
      <c r="AX982" t="s">
        <v>12445</v>
      </c>
      <c r="AY982" t="s">
        <v>51</v>
      </c>
      <c r="AZ982" s="6" t="s">
        <v>7835</v>
      </c>
      <c r="BA982" t="s">
        <v>7835</v>
      </c>
      <c r="BB982" t="s">
        <v>7836</v>
      </c>
      <c r="BC982" s="3" t="str">
        <f t="shared" si="381"/>
        <v>with rating</v>
      </c>
      <c r="BD982">
        <v>70</v>
      </c>
      <c r="BE982" s="3">
        <v>75</v>
      </c>
      <c r="BF982" s="8">
        <f t="shared" si="382"/>
        <v>0.75</v>
      </c>
      <c r="BG982" s="5">
        <f t="shared" si="362"/>
        <v>52.5</v>
      </c>
      <c r="BH982">
        <v>3.5142857142857098</v>
      </c>
      <c r="BI982" s="1" t="s">
        <v>7837</v>
      </c>
      <c r="BJ982">
        <v>0</v>
      </c>
      <c r="BK982" s="3" t="str">
        <f t="shared" si="383"/>
        <v>No</v>
      </c>
      <c r="BM982" t="s">
        <v>7838</v>
      </c>
      <c r="BN982" t="s">
        <v>7839</v>
      </c>
      <c r="BO982" t="s">
        <v>7840</v>
      </c>
      <c r="BP982" t="s">
        <v>58</v>
      </c>
      <c r="BQ982" t="s">
        <v>59</v>
      </c>
      <c r="BR982" t="s">
        <v>12087</v>
      </c>
      <c r="BS982" t="s">
        <v>12458</v>
      </c>
      <c r="BT982" t="s">
        <v>14422</v>
      </c>
      <c r="BU982" t="s">
        <v>12519</v>
      </c>
      <c r="BV982" t="s">
        <v>13661</v>
      </c>
      <c r="BW982" t="s">
        <v>12596</v>
      </c>
      <c r="BX982" t="s">
        <v>12486</v>
      </c>
      <c r="BY982" t="s">
        <v>14101</v>
      </c>
      <c r="BZ982" t="s">
        <v>12466</v>
      </c>
      <c r="CA982" t="s">
        <v>12690</v>
      </c>
      <c r="CB982" t="s">
        <v>12560</v>
      </c>
      <c r="CC982" t="s">
        <v>12463</v>
      </c>
      <c r="CD982" t="s">
        <v>12459</v>
      </c>
      <c r="CE982" t="s">
        <v>13142</v>
      </c>
      <c r="CF982" t="s">
        <v>12562</v>
      </c>
      <c r="CG982" t="s">
        <v>12862</v>
      </c>
      <c r="CH982" t="s">
        <v>12565</v>
      </c>
      <c r="CI982" t="s">
        <v>12505</v>
      </c>
      <c r="CJ982" t="s">
        <v>12475</v>
      </c>
      <c r="CK982" t="s">
        <v>12566</v>
      </c>
      <c r="CL982" t="s">
        <v>12492</v>
      </c>
      <c r="CM982" t="s">
        <v>12467</v>
      </c>
    </row>
    <row r="983" spans="1:95" hidden="1" x14ac:dyDescent="0.25">
      <c r="A983">
        <v>982</v>
      </c>
      <c r="B983" t="s">
        <v>7841</v>
      </c>
      <c r="C983" t="s">
        <v>7842</v>
      </c>
      <c r="D983">
        <v>9</v>
      </c>
      <c r="E983">
        <v>8</v>
      </c>
      <c r="F983" t="s">
        <v>45</v>
      </c>
      <c r="G983">
        <v>100</v>
      </c>
      <c r="H983" s="3">
        <f t="shared" si="360"/>
        <v>900</v>
      </c>
      <c r="I983" s="3">
        <f t="shared" si="361"/>
        <v>800</v>
      </c>
      <c r="J983">
        <v>1</v>
      </c>
      <c r="K983" s="3" t="str">
        <f t="shared" si="363"/>
        <v>Yes</v>
      </c>
      <c r="L983" s="3" t="str">
        <f t="shared" si="364"/>
        <v>with rating</v>
      </c>
      <c r="M983" s="3">
        <f t="shared" si="365"/>
        <v>1</v>
      </c>
      <c r="N983" s="3" t="str">
        <f t="shared" si="366"/>
        <v>Above average</v>
      </c>
      <c r="O983" s="3">
        <f t="shared" si="367"/>
        <v>0</v>
      </c>
      <c r="P983" s="3">
        <f t="shared" si="368"/>
        <v>0</v>
      </c>
      <c r="Q983" s="3">
        <f t="shared" si="369"/>
        <v>0</v>
      </c>
      <c r="R983" s="3">
        <f t="shared" si="370"/>
        <v>0</v>
      </c>
      <c r="S983" s="3">
        <f t="shared" si="371"/>
        <v>1</v>
      </c>
      <c r="T983" s="3">
        <f t="shared" si="372"/>
        <v>0</v>
      </c>
      <c r="U983" s="3" t="str">
        <f t="shared" si="373"/>
        <v>Very good</v>
      </c>
      <c r="V983">
        <v>4.07</v>
      </c>
      <c r="W983">
        <v>46</v>
      </c>
      <c r="X983">
        <v>26</v>
      </c>
      <c r="Y983" s="8">
        <f t="shared" si="374"/>
        <v>0.56521739130434778</v>
      </c>
      <c r="Z983">
        <v>7</v>
      </c>
      <c r="AA983">
        <v>7</v>
      </c>
      <c r="AB983">
        <v>2</v>
      </c>
      <c r="AC983">
        <v>4</v>
      </c>
      <c r="AD983" s="9">
        <f t="shared" si="375"/>
        <v>8.6956521739130432E-2</v>
      </c>
      <c r="AE983">
        <v>0</v>
      </c>
      <c r="AF983">
        <v>0</v>
      </c>
      <c r="AG983" s="3" t="str">
        <f t="shared" si="376"/>
        <v>No</v>
      </c>
      <c r="AH983">
        <v>0</v>
      </c>
      <c r="AI983" s="3" t="str">
        <f t="shared" si="377"/>
        <v>No</v>
      </c>
      <c r="AJ983">
        <v>0</v>
      </c>
      <c r="AK983" s="3" t="str">
        <f t="shared" si="378"/>
        <v>No</v>
      </c>
      <c r="AL983" t="s">
        <v>7843</v>
      </c>
      <c r="AM983" t="s">
        <v>150</v>
      </c>
      <c r="AN983" t="s">
        <v>1363</v>
      </c>
      <c r="AO983">
        <v>10</v>
      </c>
      <c r="AP983" s="6" t="s">
        <v>12443</v>
      </c>
      <c r="AQ983">
        <v>3</v>
      </c>
      <c r="AR983">
        <v>0</v>
      </c>
      <c r="AS983" s="3" t="str">
        <f t="shared" si="379"/>
        <v>No</v>
      </c>
      <c r="AT983">
        <v>30</v>
      </c>
      <c r="AU983">
        <v>50</v>
      </c>
      <c r="AV983" t="str">
        <f t="shared" si="380"/>
        <v>No</v>
      </c>
      <c r="AY983" t="s">
        <v>51</v>
      </c>
      <c r="AZ983" s="6" t="s">
        <v>7844</v>
      </c>
      <c r="BA983" t="s">
        <v>7844</v>
      </c>
      <c r="BB983" t="s">
        <v>7845</v>
      </c>
      <c r="BC983" s="3" t="str">
        <f t="shared" si="381"/>
        <v>with rating</v>
      </c>
      <c r="BD983">
        <v>300</v>
      </c>
      <c r="BE983" s="3">
        <v>83</v>
      </c>
      <c r="BF983" s="8">
        <f t="shared" si="382"/>
        <v>0.83</v>
      </c>
      <c r="BG983" s="5">
        <f t="shared" si="362"/>
        <v>249</v>
      </c>
      <c r="BH983">
        <v>3.9666666666666601</v>
      </c>
      <c r="BI983" t="s">
        <v>7846</v>
      </c>
      <c r="BJ983">
        <v>0</v>
      </c>
      <c r="BK983" s="3" t="str">
        <f t="shared" si="383"/>
        <v>No</v>
      </c>
      <c r="BM983" t="s">
        <v>7847</v>
      </c>
      <c r="BN983" t="s">
        <v>7848</v>
      </c>
      <c r="BO983" s="1" t="s">
        <v>7849</v>
      </c>
      <c r="BP983" t="s">
        <v>58</v>
      </c>
      <c r="BQ983" t="s">
        <v>59</v>
      </c>
      <c r="BR983" t="s">
        <v>7843</v>
      </c>
      <c r="BS983" t="s">
        <v>14047</v>
      </c>
      <c r="BT983" t="s">
        <v>12998</v>
      </c>
      <c r="BU983" t="s">
        <v>12999</v>
      </c>
      <c r="BV983" t="s">
        <v>12459</v>
      </c>
      <c r="BW983" t="s">
        <v>13031</v>
      </c>
      <c r="BX983" t="s">
        <v>12458</v>
      </c>
      <c r="BY983" t="s">
        <v>13001</v>
      </c>
      <c r="BZ983" t="s">
        <v>13003</v>
      </c>
      <c r="CA983" t="s">
        <v>14050</v>
      </c>
      <c r="CB983" t="s">
        <v>14051</v>
      </c>
      <c r="CC983" t="s">
        <v>13005</v>
      </c>
      <c r="CD983" t="s">
        <v>12463</v>
      </c>
      <c r="CE983" t="s">
        <v>13008</v>
      </c>
      <c r="CF983" t="s">
        <v>14230</v>
      </c>
      <c r="CG983" t="s">
        <v>12475</v>
      </c>
      <c r="CH983" t="s">
        <v>13018</v>
      </c>
      <c r="CI983" t="s">
        <v>14423</v>
      </c>
      <c r="CJ983" t="s">
        <v>14424</v>
      </c>
      <c r="CK983" t="s">
        <v>13035</v>
      </c>
    </row>
    <row r="984" spans="1:95" hidden="1" x14ac:dyDescent="0.25">
      <c r="A984">
        <v>983</v>
      </c>
      <c r="B984" t="s">
        <v>12088</v>
      </c>
      <c r="C984" t="s">
        <v>12089</v>
      </c>
      <c r="D984">
        <v>9</v>
      </c>
      <c r="E984">
        <v>8</v>
      </c>
      <c r="F984" t="s">
        <v>45</v>
      </c>
      <c r="G984">
        <v>1000</v>
      </c>
      <c r="H984" s="3">
        <f t="shared" si="360"/>
        <v>9000</v>
      </c>
      <c r="I984" s="3">
        <f t="shared" si="361"/>
        <v>8000</v>
      </c>
      <c r="J984">
        <v>1</v>
      </c>
      <c r="K984" s="3" t="str">
        <f t="shared" si="363"/>
        <v>Yes</v>
      </c>
      <c r="L984" s="3" t="str">
        <f t="shared" si="364"/>
        <v>with rating</v>
      </c>
      <c r="M984" s="3">
        <f t="shared" si="365"/>
        <v>1</v>
      </c>
      <c r="N984" s="3" t="str">
        <f t="shared" si="366"/>
        <v>Above average</v>
      </c>
      <c r="O984" s="3">
        <f t="shared" si="367"/>
        <v>0</v>
      </c>
      <c r="P984" s="3">
        <f t="shared" si="368"/>
        <v>0</v>
      </c>
      <c r="Q984" s="3">
        <f t="shared" si="369"/>
        <v>0</v>
      </c>
      <c r="R984" s="3">
        <f t="shared" si="370"/>
        <v>0</v>
      </c>
      <c r="S984" s="3">
        <f t="shared" si="371"/>
        <v>1</v>
      </c>
      <c r="T984" s="3">
        <f t="shared" si="372"/>
        <v>0</v>
      </c>
      <c r="U984" s="3" t="str">
        <f t="shared" si="373"/>
        <v>Very good</v>
      </c>
      <c r="V984">
        <v>4.2699999999999996</v>
      </c>
      <c r="W984">
        <v>754</v>
      </c>
      <c r="X984">
        <v>431</v>
      </c>
      <c r="Y984" s="8">
        <f t="shared" si="374"/>
        <v>0.57161803713527848</v>
      </c>
      <c r="Z984">
        <v>171</v>
      </c>
      <c r="AA984">
        <v>100</v>
      </c>
      <c r="AB984">
        <v>30</v>
      </c>
      <c r="AC984">
        <v>22</v>
      </c>
      <c r="AD984" s="9">
        <f t="shared" si="375"/>
        <v>2.9177718832891247E-2</v>
      </c>
      <c r="AE984">
        <v>1</v>
      </c>
      <c r="AF984">
        <v>0</v>
      </c>
      <c r="AG984" s="3" t="str">
        <f t="shared" si="376"/>
        <v>No</v>
      </c>
      <c r="AH984">
        <v>1</v>
      </c>
      <c r="AI984" s="3" t="str">
        <f t="shared" si="377"/>
        <v>Yes</v>
      </c>
      <c r="AJ984">
        <v>0</v>
      </c>
      <c r="AK984" s="3" t="str">
        <f t="shared" si="378"/>
        <v>No</v>
      </c>
      <c r="AL984" t="s">
        <v>12090</v>
      </c>
      <c r="AM984" t="s">
        <v>340</v>
      </c>
      <c r="AN984" t="s">
        <v>96</v>
      </c>
      <c r="AO984">
        <v>50</v>
      </c>
      <c r="AP984" s="6" t="s">
        <v>12443</v>
      </c>
      <c r="AQ984">
        <v>3</v>
      </c>
      <c r="AR984">
        <v>0</v>
      </c>
      <c r="AS984" s="3" t="str">
        <f t="shared" si="379"/>
        <v>No</v>
      </c>
      <c r="AT984">
        <v>43</v>
      </c>
      <c r="AU984">
        <v>50</v>
      </c>
      <c r="AV984" t="str">
        <f t="shared" si="380"/>
        <v>No</v>
      </c>
      <c r="AY984" t="s">
        <v>51</v>
      </c>
      <c r="AZ984" s="6" t="s">
        <v>2776</v>
      </c>
      <c r="BA984" t="s">
        <v>2776</v>
      </c>
      <c r="BB984" t="s">
        <v>7853</v>
      </c>
      <c r="BC984" s="3" t="str">
        <f t="shared" si="381"/>
        <v>with rating</v>
      </c>
      <c r="BD984">
        <v>18029</v>
      </c>
      <c r="BE984" s="3">
        <v>87</v>
      </c>
      <c r="BF984" s="8">
        <f t="shared" si="382"/>
        <v>0.87</v>
      </c>
      <c r="BG984" s="5">
        <f t="shared" si="362"/>
        <v>15685.23</v>
      </c>
      <c r="BH984">
        <v>4.1006156747462397</v>
      </c>
      <c r="BI984" s="1" t="s">
        <v>2778</v>
      </c>
      <c r="BJ984">
        <v>0</v>
      </c>
      <c r="BK984" s="3" t="str">
        <f t="shared" si="383"/>
        <v>No</v>
      </c>
      <c r="BM984" t="s">
        <v>7854</v>
      </c>
      <c r="BN984" t="s">
        <v>7855</v>
      </c>
      <c r="BO984" t="s">
        <v>7856</v>
      </c>
      <c r="BP984" t="s">
        <v>58</v>
      </c>
      <c r="BQ984" t="s">
        <v>59</v>
      </c>
      <c r="BR984" t="s">
        <v>12090</v>
      </c>
      <c r="BS984" t="s">
        <v>12458</v>
      </c>
      <c r="BT984" t="s">
        <v>12519</v>
      </c>
      <c r="BU984" t="s">
        <v>12467</v>
      </c>
      <c r="BV984" t="s">
        <v>12718</v>
      </c>
      <c r="BW984" t="s">
        <v>12589</v>
      </c>
      <c r="BX984" t="s">
        <v>12501</v>
      </c>
      <c r="BY984" t="s">
        <v>12463</v>
      </c>
      <c r="BZ984" t="s">
        <v>12469</v>
      </c>
      <c r="CA984" t="s">
        <v>12801</v>
      </c>
      <c r="CB984" t="s">
        <v>12615</v>
      </c>
      <c r="CC984" t="s">
        <v>12512</v>
      </c>
      <c r="CD984" t="s">
        <v>12477</v>
      </c>
      <c r="CE984" t="s">
        <v>12459</v>
      </c>
      <c r="CF984" t="s">
        <v>12466</v>
      </c>
      <c r="CG984" t="s">
        <v>12510</v>
      </c>
    </row>
    <row r="985" spans="1:95" hidden="1" x14ac:dyDescent="0.25">
      <c r="A985">
        <v>984</v>
      </c>
      <c r="B985" t="s">
        <v>611</v>
      </c>
      <c r="C985" t="s">
        <v>612</v>
      </c>
      <c r="D985">
        <v>4.9000000000000004</v>
      </c>
      <c r="E985">
        <v>8</v>
      </c>
      <c r="F985" t="s">
        <v>45</v>
      </c>
      <c r="G985">
        <v>1000</v>
      </c>
      <c r="H985" s="3">
        <f t="shared" si="360"/>
        <v>4900</v>
      </c>
      <c r="I985" s="3">
        <f t="shared" si="361"/>
        <v>8000</v>
      </c>
      <c r="J985">
        <v>1</v>
      </c>
      <c r="K985" s="3" t="str">
        <f t="shared" si="363"/>
        <v>Yes</v>
      </c>
      <c r="L985" s="3" t="str">
        <f t="shared" si="364"/>
        <v>with rating</v>
      </c>
      <c r="M985" s="3">
        <f t="shared" si="365"/>
        <v>1</v>
      </c>
      <c r="N985" s="3" t="str">
        <f t="shared" si="366"/>
        <v>Above average</v>
      </c>
      <c r="O985" s="3">
        <f t="shared" si="367"/>
        <v>0</v>
      </c>
      <c r="P985" s="3">
        <f t="shared" si="368"/>
        <v>0</v>
      </c>
      <c r="Q985" s="3">
        <f t="shared" si="369"/>
        <v>0</v>
      </c>
      <c r="R985" s="3">
        <f t="shared" si="370"/>
        <v>0</v>
      </c>
      <c r="S985" s="3">
        <f t="shared" si="371"/>
        <v>1</v>
      </c>
      <c r="T985" s="3">
        <f t="shared" si="372"/>
        <v>0</v>
      </c>
      <c r="U985" s="3" t="str">
        <f t="shared" si="373"/>
        <v>Very good</v>
      </c>
      <c r="V985">
        <v>3.83</v>
      </c>
      <c r="W985">
        <v>99</v>
      </c>
      <c r="X985">
        <v>43</v>
      </c>
      <c r="Y985" s="8">
        <f t="shared" si="374"/>
        <v>0.43434343434343436</v>
      </c>
      <c r="Z985">
        <v>18</v>
      </c>
      <c r="AA985">
        <v>23</v>
      </c>
      <c r="AB985">
        <v>8</v>
      </c>
      <c r="AC985">
        <v>7</v>
      </c>
      <c r="AD985" s="9">
        <f t="shared" si="375"/>
        <v>7.0707070707070704E-2</v>
      </c>
      <c r="AE985">
        <v>0</v>
      </c>
      <c r="AF985">
        <v>0</v>
      </c>
      <c r="AG985" s="3" t="str">
        <f t="shared" si="376"/>
        <v>No</v>
      </c>
      <c r="AH985">
        <v>0</v>
      </c>
      <c r="AI985" s="3" t="str">
        <f t="shared" si="377"/>
        <v>No</v>
      </c>
      <c r="AJ985">
        <v>0</v>
      </c>
      <c r="AK985" s="3" t="str">
        <f t="shared" si="378"/>
        <v>No</v>
      </c>
      <c r="AL985" t="s">
        <v>613</v>
      </c>
      <c r="AM985" t="s">
        <v>47</v>
      </c>
      <c r="AN985" t="s">
        <v>162</v>
      </c>
      <c r="AO985">
        <v>1</v>
      </c>
      <c r="AP985" s="6" t="s">
        <v>12443</v>
      </c>
      <c r="AQ985">
        <v>1</v>
      </c>
      <c r="AR985">
        <v>0</v>
      </c>
      <c r="AS985" s="3" t="str">
        <f t="shared" si="379"/>
        <v>No</v>
      </c>
      <c r="AT985">
        <v>41</v>
      </c>
      <c r="AU985">
        <v>50</v>
      </c>
      <c r="AV985" t="str">
        <f t="shared" si="380"/>
        <v>No</v>
      </c>
      <c r="AY985" t="s">
        <v>51</v>
      </c>
      <c r="AZ985" s="6" t="s">
        <v>65</v>
      </c>
      <c r="BA985" t="s">
        <v>66</v>
      </c>
      <c r="BB985" t="s">
        <v>67</v>
      </c>
      <c r="BC985" s="3" t="str">
        <f t="shared" si="381"/>
        <v>with rating</v>
      </c>
      <c r="BD985">
        <v>17752</v>
      </c>
      <c r="BE985" s="3">
        <v>83</v>
      </c>
      <c r="BF985" s="8">
        <f t="shared" si="382"/>
        <v>0.83</v>
      </c>
      <c r="BG985" s="5">
        <f t="shared" si="362"/>
        <v>14734.16</v>
      </c>
      <c r="BH985">
        <v>3.8996732762505601</v>
      </c>
      <c r="BI985" t="s">
        <v>68</v>
      </c>
      <c r="BJ985">
        <v>0</v>
      </c>
      <c r="BK985" s="3" t="str">
        <f t="shared" si="383"/>
        <v>No</v>
      </c>
      <c r="BM985" t="s">
        <v>7857</v>
      </c>
      <c r="BN985" t="s">
        <v>7858</v>
      </c>
      <c r="BO985" t="s">
        <v>7859</v>
      </c>
      <c r="BP985" t="s">
        <v>58</v>
      </c>
      <c r="BQ985" t="s">
        <v>59</v>
      </c>
      <c r="BR985" t="s">
        <v>613</v>
      </c>
      <c r="BS985" t="s">
        <v>12458</v>
      </c>
      <c r="BT985" t="s">
        <v>12459</v>
      </c>
      <c r="BU985" t="s">
        <v>12515</v>
      </c>
      <c r="BV985" t="s">
        <v>12508</v>
      </c>
      <c r="BW985" t="s">
        <v>12486</v>
      </c>
      <c r="BX985" t="s">
        <v>12524</v>
      </c>
      <c r="BY985" t="s">
        <v>12563</v>
      </c>
      <c r="BZ985" t="s">
        <v>12690</v>
      </c>
      <c r="CA985" t="s">
        <v>12463</v>
      </c>
      <c r="CB985" t="s">
        <v>12492</v>
      </c>
      <c r="CC985" t="s">
        <v>12766</v>
      </c>
      <c r="CD985" t="s">
        <v>12466</v>
      </c>
      <c r="CE985" t="s">
        <v>12475</v>
      </c>
    </row>
    <row r="986" spans="1:95" hidden="1" x14ac:dyDescent="0.25">
      <c r="A986">
        <v>985</v>
      </c>
      <c r="B986" t="s">
        <v>7860</v>
      </c>
      <c r="C986" t="s">
        <v>12091</v>
      </c>
      <c r="D986">
        <v>8</v>
      </c>
      <c r="E986">
        <v>38</v>
      </c>
      <c r="F986" t="s">
        <v>45</v>
      </c>
      <c r="G986">
        <v>1000</v>
      </c>
      <c r="H986" s="3">
        <f t="shared" si="360"/>
        <v>8000</v>
      </c>
      <c r="I986" s="3">
        <f t="shared" si="361"/>
        <v>38000</v>
      </c>
      <c r="J986">
        <v>0</v>
      </c>
      <c r="K986" s="3" t="str">
        <f t="shared" si="363"/>
        <v>No</v>
      </c>
      <c r="L986" s="3" t="str">
        <f t="shared" si="364"/>
        <v>with rating</v>
      </c>
      <c r="M986" s="3">
        <f t="shared" si="365"/>
        <v>1</v>
      </c>
      <c r="N986" s="3" t="str">
        <f t="shared" si="366"/>
        <v>Above average</v>
      </c>
      <c r="O986" s="3">
        <f t="shared" si="367"/>
        <v>0</v>
      </c>
      <c r="P986" s="3">
        <f t="shared" si="368"/>
        <v>0</v>
      </c>
      <c r="Q986" s="3">
        <f t="shared" si="369"/>
        <v>0</v>
      </c>
      <c r="R986" s="3">
        <f t="shared" si="370"/>
        <v>0</v>
      </c>
      <c r="S986" s="3">
        <f t="shared" si="371"/>
        <v>1</v>
      </c>
      <c r="T986" s="3">
        <f t="shared" si="372"/>
        <v>0</v>
      </c>
      <c r="U986" s="3" t="str">
        <f t="shared" si="373"/>
        <v>Very good</v>
      </c>
      <c r="V986">
        <v>4.1399999999999997</v>
      </c>
      <c r="W986">
        <v>196</v>
      </c>
      <c r="X986">
        <v>113</v>
      </c>
      <c r="Y986" s="8">
        <f t="shared" si="374"/>
        <v>0.57653061224489799</v>
      </c>
      <c r="Z986">
        <v>35</v>
      </c>
      <c r="AA986">
        <v>25</v>
      </c>
      <c r="AB986">
        <v>8</v>
      </c>
      <c r="AC986">
        <v>15</v>
      </c>
      <c r="AD986" s="9">
        <f t="shared" si="375"/>
        <v>7.6530612244897961E-2</v>
      </c>
      <c r="AE986">
        <v>0</v>
      </c>
      <c r="AF986">
        <v>0</v>
      </c>
      <c r="AG986" s="3" t="str">
        <f t="shared" si="376"/>
        <v>No</v>
      </c>
      <c r="AH986">
        <v>0</v>
      </c>
      <c r="AI986" s="3" t="str">
        <f t="shared" si="377"/>
        <v>No</v>
      </c>
      <c r="AJ986">
        <v>0</v>
      </c>
      <c r="AK986" s="3" t="str">
        <f t="shared" si="378"/>
        <v>No</v>
      </c>
      <c r="AL986" t="s">
        <v>12092</v>
      </c>
      <c r="AM986" t="s">
        <v>85</v>
      </c>
      <c r="AN986" t="s">
        <v>48</v>
      </c>
      <c r="AO986">
        <v>50</v>
      </c>
      <c r="AP986" s="6" t="s">
        <v>12443</v>
      </c>
      <c r="AQ986">
        <v>3</v>
      </c>
      <c r="AR986">
        <v>0</v>
      </c>
      <c r="AS986" s="3" t="str">
        <f t="shared" si="379"/>
        <v>No</v>
      </c>
      <c r="AT986">
        <v>39</v>
      </c>
      <c r="AU986">
        <v>50</v>
      </c>
      <c r="AV986" t="str">
        <f t="shared" si="380"/>
        <v>Yes</v>
      </c>
      <c r="AW986">
        <v>1</v>
      </c>
      <c r="AX986" t="s">
        <v>12445</v>
      </c>
      <c r="AY986" t="s">
        <v>51</v>
      </c>
      <c r="AZ986" s="6" t="s">
        <v>7863</v>
      </c>
      <c r="BA986" t="s">
        <v>7864</v>
      </c>
      <c r="BB986" t="s">
        <v>7865</v>
      </c>
      <c r="BC986" s="3" t="str">
        <f t="shared" si="381"/>
        <v>with rating</v>
      </c>
      <c r="BD986">
        <v>6275</v>
      </c>
      <c r="BE986" s="3">
        <v>93</v>
      </c>
      <c r="BF986" s="8">
        <f t="shared" si="382"/>
        <v>0.93</v>
      </c>
      <c r="BG986" s="5">
        <f t="shared" si="362"/>
        <v>5835.75</v>
      </c>
      <c r="BH986">
        <v>4.3831075697211102</v>
      </c>
      <c r="BI986" t="s">
        <v>7866</v>
      </c>
      <c r="BJ986">
        <v>0</v>
      </c>
      <c r="BK986" s="3" t="str">
        <f t="shared" si="383"/>
        <v>No</v>
      </c>
      <c r="BM986" t="s">
        <v>7867</v>
      </c>
      <c r="BN986" t="s">
        <v>7868</v>
      </c>
      <c r="BO986" t="s">
        <v>7869</v>
      </c>
      <c r="BP986" t="s">
        <v>58</v>
      </c>
      <c r="BQ986" t="s">
        <v>59</v>
      </c>
      <c r="BR986" t="s">
        <v>12092</v>
      </c>
      <c r="BS986" t="s">
        <v>12458</v>
      </c>
      <c r="BT986" t="s">
        <v>12519</v>
      </c>
      <c r="BU986" t="s">
        <v>12614</v>
      </c>
      <c r="BV986" t="s">
        <v>14425</v>
      </c>
      <c r="BW986" t="s">
        <v>14426</v>
      </c>
      <c r="BX986" t="s">
        <v>14427</v>
      </c>
      <c r="BY986" t="s">
        <v>12611</v>
      </c>
      <c r="BZ986" t="s">
        <v>12502</v>
      </c>
      <c r="CA986" t="s">
        <v>12612</v>
      </c>
      <c r="CB986" t="s">
        <v>14428</v>
      </c>
      <c r="CC986" t="s">
        <v>12613</v>
      </c>
      <c r="CD986" t="s">
        <v>12459</v>
      </c>
      <c r="CE986" t="s">
        <v>12475</v>
      </c>
      <c r="CF986" t="s">
        <v>14429</v>
      </c>
      <c r="CG986" t="s">
        <v>14430</v>
      </c>
      <c r="CH986" t="s">
        <v>14431</v>
      </c>
      <c r="CI986" t="s">
        <v>12493</v>
      </c>
      <c r="CJ986" t="s">
        <v>12605</v>
      </c>
      <c r="CK986" t="s">
        <v>12463</v>
      </c>
      <c r="CL986" t="s">
        <v>14432</v>
      </c>
    </row>
    <row r="987" spans="1:95" hidden="1" x14ac:dyDescent="0.25">
      <c r="A987">
        <v>986</v>
      </c>
      <c r="B987" t="s">
        <v>7870</v>
      </c>
      <c r="C987" t="s">
        <v>7871</v>
      </c>
      <c r="D987">
        <v>25</v>
      </c>
      <c r="E987">
        <v>38</v>
      </c>
      <c r="F987" t="s">
        <v>45</v>
      </c>
      <c r="G987">
        <v>50</v>
      </c>
      <c r="H987" s="3">
        <f t="shared" si="360"/>
        <v>1250</v>
      </c>
      <c r="I987" s="3">
        <f t="shared" si="361"/>
        <v>1900</v>
      </c>
      <c r="J987">
        <v>1</v>
      </c>
      <c r="K987" s="3" t="str">
        <f t="shared" si="363"/>
        <v>Yes</v>
      </c>
      <c r="L987" s="3" t="str">
        <f t="shared" si="364"/>
        <v>with rating</v>
      </c>
      <c r="M987" s="3">
        <f t="shared" si="365"/>
        <v>1</v>
      </c>
      <c r="N987" s="3" t="str">
        <f t="shared" si="366"/>
        <v>Below average</v>
      </c>
      <c r="O987" s="3">
        <f t="shared" si="367"/>
        <v>0</v>
      </c>
      <c r="P987" s="3">
        <f t="shared" si="368"/>
        <v>0</v>
      </c>
      <c r="Q987" s="3">
        <f t="shared" si="369"/>
        <v>0</v>
      </c>
      <c r="R987" s="3">
        <f t="shared" si="370"/>
        <v>1</v>
      </c>
      <c r="S987" s="3">
        <f t="shared" si="371"/>
        <v>0</v>
      </c>
      <c r="T987" s="3">
        <f t="shared" si="372"/>
        <v>0</v>
      </c>
      <c r="U987" s="3" t="str">
        <f t="shared" si="373"/>
        <v>Good</v>
      </c>
      <c r="V987">
        <v>3.17</v>
      </c>
      <c r="W987">
        <v>6</v>
      </c>
      <c r="X987">
        <v>2</v>
      </c>
      <c r="Y987" s="8">
        <f t="shared" si="374"/>
        <v>0.33333333333333331</v>
      </c>
      <c r="Z987">
        <v>1</v>
      </c>
      <c r="AA987">
        <v>1</v>
      </c>
      <c r="AB987">
        <v>0</v>
      </c>
      <c r="AC987">
        <v>2</v>
      </c>
      <c r="AD987" s="9">
        <f t="shared" si="375"/>
        <v>0.33333333333333331</v>
      </c>
      <c r="AE987">
        <v>0</v>
      </c>
      <c r="AF987">
        <v>0</v>
      </c>
      <c r="AG987" s="3" t="str">
        <f t="shared" si="376"/>
        <v>No</v>
      </c>
      <c r="AH987">
        <v>0</v>
      </c>
      <c r="AI987" s="3" t="str">
        <f t="shared" si="377"/>
        <v>No</v>
      </c>
      <c r="AJ987">
        <v>0</v>
      </c>
      <c r="AK987" s="3" t="str">
        <f t="shared" si="378"/>
        <v>No</v>
      </c>
      <c r="AL987" t="s">
        <v>7872</v>
      </c>
      <c r="AM987" t="s">
        <v>7873</v>
      </c>
      <c r="AN987" t="s">
        <v>96</v>
      </c>
      <c r="AO987">
        <v>10</v>
      </c>
      <c r="AP987" s="6" t="s">
        <v>12443</v>
      </c>
      <c r="AQ987">
        <v>7</v>
      </c>
      <c r="AR987">
        <v>0</v>
      </c>
      <c r="AS987" s="3" t="str">
        <f t="shared" si="379"/>
        <v>No</v>
      </c>
      <c r="AT987">
        <v>27</v>
      </c>
      <c r="AU987">
        <v>37</v>
      </c>
      <c r="AV987" t="str">
        <f t="shared" si="380"/>
        <v>No</v>
      </c>
      <c r="AY987" t="s">
        <v>51</v>
      </c>
      <c r="AZ987" s="6" t="s">
        <v>7874</v>
      </c>
      <c r="BA987" t="s">
        <v>7874</v>
      </c>
      <c r="BB987" t="s">
        <v>7875</v>
      </c>
      <c r="BC987" s="3" t="str">
        <f t="shared" si="381"/>
        <v>with rating</v>
      </c>
      <c r="BD987">
        <v>401</v>
      </c>
      <c r="BE987" s="3">
        <v>84</v>
      </c>
      <c r="BF987" s="8">
        <f t="shared" si="382"/>
        <v>0.84</v>
      </c>
      <c r="BG987" s="5">
        <f t="shared" si="362"/>
        <v>336.84</v>
      </c>
      <c r="BH987">
        <v>4.0099750623441297</v>
      </c>
      <c r="BI987" t="s">
        <v>7876</v>
      </c>
      <c r="BJ987">
        <v>0</v>
      </c>
      <c r="BK987" s="3" t="str">
        <f t="shared" si="383"/>
        <v>No</v>
      </c>
      <c r="BM987" t="s">
        <v>7877</v>
      </c>
      <c r="BN987" t="s">
        <v>7878</v>
      </c>
      <c r="BO987" t="s">
        <v>7879</v>
      </c>
      <c r="BP987" t="s">
        <v>58</v>
      </c>
      <c r="BQ987" t="s">
        <v>59</v>
      </c>
      <c r="BR987" t="s">
        <v>7872</v>
      </c>
      <c r="BS987" t="s">
        <v>12552</v>
      </c>
      <c r="BT987" t="s">
        <v>12805</v>
      </c>
      <c r="BU987" t="s">
        <v>12515</v>
      </c>
      <c r="BV987" t="s">
        <v>7873</v>
      </c>
      <c r="BW987" t="s">
        <v>12840</v>
      </c>
      <c r="BX987" t="s">
        <v>12486</v>
      </c>
      <c r="BY987" t="s">
        <v>12545</v>
      </c>
      <c r="BZ987" t="s">
        <v>12597</v>
      </c>
      <c r="CA987" t="s">
        <v>12463</v>
      </c>
      <c r="CB987" t="s">
        <v>14170</v>
      </c>
      <c r="CC987" t="s">
        <v>12563</v>
      </c>
      <c r="CD987" t="s">
        <v>12564</v>
      </c>
      <c r="CE987" t="s">
        <v>12458</v>
      </c>
      <c r="CF987" t="s">
        <v>12490</v>
      </c>
      <c r="CG987" t="s">
        <v>12598</v>
      </c>
      <c r="CH987" t="s">
        <v>12565</v>
      </c>
      <c r="CI987" t="s">
        <v>12493</v>
      </c>
      <c r="CJ987" t="s">
        <v>12508</v>
      </c>
      <c r="CK987" t="s">
        <v>12489</v>
      </c>
    </row>
    <row r="988" spans="1:95" hidden="1" x14ac:dyDescent="0.25">
      <c r="A988">
        <v>987</v>
      </c>
      <c r="B988" t="s">
        <v>92</v>
      </c>
      <c r="C988" t="s">
        <v>11398</v>
      </c>
      <c r="D988">
        <v>2</v>
      </c>
      <c r="E988">
        <v>2</v>
      </c>
      <c r="F988" t="s">
        <v>45</v>
      </c>
      <c r="G988">
        <v>100</v>
      </c>
      <c r="H988" s="3">
        <f t="shared" si="360"/>
        <v>200</v>
      </c>
      <c r="I988" s="3">
        <f t="shared" si="361"/>
        <v>200</v>
      </c>
      <c r="J988">
        <v>1</v>
      </c>
      <c r="K988" s="3" t="str">
        <f t="shared" si="363"/>
        <v>Yes</v>
      </c>
      <c r="L988" s="3" t="str">
        <f t="shared" si="364"/>
        <v>with rating</v>
      </c>
      <c r="M988" s="3">
        <f t="shared" si="365"/>
        <v>1</v>
      </c>
      <c r="N988" s="3" t="str">
        <f t="shared" si="366"/>
        <v>Below average</v>
      </c>
      <c r="O988" s="3">
        <f t="shared" si="367"/>
        <v>0</v>
      </c>
      <c r="P988" s="3">
        <f t="shared" si="368"/>
        <v>0</v>
      </c>
      <c r="Q988" s="3">
        <f t="shared" si="369"/>
        <v>0</v>
      </c>
      <c r="R988" s="3">
        <f t="shared" si="370"/>
        <v>1</v>
      </c>
      <c r="S988" s="3">
        <f t="shared" si="371"/>
        <v>0</v>
      </c>
      <c r="T988" s="3">
        <f t="shared" si="372"/>
        <v>0</v>
      </c>
      <c r="U988" s="3" t="str">
        <f t="shared" si="373"/>
        <v>Good</v>
      </c>
      <c r="V988">
        <v>2.57</v>
      </c>
      <c r="W988">
        <v>7</v>
      </c>
      <c r="X988">
        <v>1</v>
      </c>
      <c r="Y988" s="8">
        <f t="shared" si="374"/>
        <v>0.14285714285714285</v>
      </c>
      <c r="Z988">
        <v>1</v>
      </c>
      <c r="AA988">
        <v>2</v>
      </c>
      <c r="AB988">
        <v>0</v>
      </c>
      <c r="AC988">
        <v>3</v>
      </c>
      <c r="AD988" s="9">
        <f t="shared" si="375"/>
        <v>0.42857142857142855</v>
      </c>
      <c r="AE988">
        <v>0</v>
      </c>
      <c r="AF988">
        <v>0</v>
      </c>
      <c r="AG988" s="3" t="str">
        <f t="shared" si="376"/>
        <v>No</v>
      </c>
      <c r="AH988">
        <v>0</v>
      </c>
      <c r="AI988" s="3" t="str">
        <f t="shared" si="377"/>
        <v>No</v>
      </c>
      <c r="AJ988">
        <v>0</v>
      </c>
      <c r="AK988" s="3" t="str">
        <f t="shared" si="378"/>
        <v>No</v>
      </c>
      <c r="AL988" t="s">
        <v>11399</v>
      </c>
      <c r="AM988" t="s">
        <v>95</v>
      </c>
      <c r="AN988" t="s">
        <v>96</v>
      </c>
      <c r="AO988">
        <v>5</v>
      </c>
      <c r="AP988" s="6" t="s">
        <v>12443</v>
      </c>
      <c r="AQ988">
        <v>1</v>
      </c>
      <c r="AR988">
        <v>0</v>
      </c>
      <c r="AS988" s="3" t="str">
        <f t="shared" si="379"/>
        <v>No</v>
      </c>
      <c r="AT988">
        <v>30</v>
      </c>
      <c r="AU988">
        <v>50</v>
      </c>
      <c r="AV988" t="str">
        <f t="shared" si="380"/>
        <v>Yes</v>
      </c>
      <c r="AW988">
        <v>1</v>
      </c>
      <c r="AX988" t="s">
        <v>12445</v>
      </c>
      <c r="AY988" t="s">
        <v>51</v>
      </c>
      <c r="AZ988" s="6" t="s">
        <v>3852</v>
      </c>
      <c r="BA988" t="s">
        <v>3852</v>
      </c>
      <c r="BB988" t="s">
        <v>6147</v>
      </c>
      <c r="BC988" s="3" t="str">
        <f t="shared" si="381"/>
        <v>with rating</v>
      </c>
      <c r="BD988">
        <v>12919</v>
      </c>
      <c r="BE988" s="3">
        <v>86</v>
      </c>
      <c r="BF988" s="8">
        <f t="shared" si="382"/>
        <v>0.86</v>
      </c>
      <c r="BG988" s="5">
        <f t="shared" si="362"/>
        <v>11110.34</v>
      </c>
      <c r="BH988">
        <v>4.0244600975307598</v>
      </c>
      <c r="BI988" t="s">
        <v>3854</v>
      </c>
      <c r="BJ988">
        <v>0</v>
      </c>
      <c r="BK988" s="3" t="str">
        <f t="shared" si="383"/>
        <v>No</v>
      </c>
      <c r="BM988" t="s">
        <v>6148</v>
      </c>
      <c r="BN988" t="s">
        <v>6149</v>
      </c>
      <c r="BO988" t="s">
        <v>6150</v>
      </c>
      <c r="BP988" t="s">
        <v>58</v>
      </c>
      <c r="BQ988" t="s">
        <v>59</v>
      </c>
      <c r="BR988" t="s">
        <v>11399</v>
      </c>
      <c r="BS988" t="s">
        <v>12458</v>
      </c>
      <c r="BT988" t="s">
        <v>12519</v>
      </c>
      <c r="BU988" t="s">
        <v>12520</v>
      </c>
      <c r="BV988" t="s">
        <v>12521</v>
      </c>
      <c r="BW988" t="s">
        <v>12522</v>
      </c>
      <c r="BX988" t="s">
        <v>12523</v>
      </c>
      <c r="BY988" t="s">
        <v>12524</v>
      </c>
      <c r="BZ988" t="s">
        <v>12463</v>
      </c>
      <c r="CA988" t="s">
        <v>12469</v>
      </c>
      <c r="CB988" t="s">
        <v>12525</v>
      </c>
      <c r="CC988" t="s">
        <v>12471</v>
      </c>
      <c r="CD988" t="s">
        <v>12466</v>
      </c>
      <c r="CE988" t="s">
        <v>12475</v>
      </c>
    </row>
    <row r="989" spans="1:95" hidden="1" x14ac:dyDescent="0.25">
      <c r="A989">
        <v>988</v>
      </c>
      <c r="B989" t="s">
        <v>1729</v>
      </c>
      <c r="C989" t="s">
        <v>11547</v>
      </c>
      <c r="D989">
        <v>9</v>
      </c>
      <c r="E989">
        <v>8</v>
      </c>
      <c r="F989" t="s">
        <v>45</v>
      </c>
      <c r="G989">
        <v>1000</v>
      </c>
      <c r="H989" s="3">
        <f t="shared" si="360"/>
        <v>9000</v>
      </c>
      <c r="I989" s="3">
        <f t="shared" si="361"/>
        <v>8000</v>
      </c>
      <c r="J989">
        <v>1</v>
      </c>
      <c r="K989" s="3" t="str">
        <f t="shared" si="363"/>
        <v>Yes</v>
      </c>
      <c r="L989" s="3" t="str">
        <f t="shared" si="364"/>
        <v>with rating</v>
      </c>
      <c r="M989" s="3">
        <f t="shared" si="365"/>
        <v>1</v>
      </c>
      <c r="N989" s="3" t="str">
        <f t="shared" si="366"/>
        <v>Below average</v>
      </c>
      <c r="O989" s="3">
        <f t="shared" si="367"/>
        <v>0</v>
      </c>
      <c r="P989" s="3">
        <f t="shared" si="368"/>
        <v>0</v>
      </c>
      <c r="Q989" s="3">
        <f t="shared" si="369"/>
        <v>0</v>
      </c>
      <c r="R989" s="3">
        <f t="shared" si="370"/>
        <v>0</v>
      </c>
      <c r="S989" s="3">
        <f t="shared" si="371"/>
        <v>1</v>
      </c>
      <c r="T989" s="3">
        <f t="shared" si="372"/>
        <v>0</v>
      </c>
      <c r="U989" s="3" t="str">
        <f t="shared" si="373"/>
        <v>Very good</v>
      </c>
      <c r="V989">
        <v>3.52</v>
      </c>
      <c r="W989">
        <v>295</v>
      </c>
      <c r="X989">
        <v>126</v>
      </c>
      <c r="Y989" s="8">
        <f t="shared" si="374"/>
        <v>0.42711864406779659</v>
      </c>
      <c r="Z989">
        <v>38</v>
      </c>
      <c r="AA989">
        <v>48</v>
      </c>
      <c r="AB989">
        <v>28</v>
      </c>
      <c r="AC989">
        <v>55</v>
      </c>
      <c r="AD989" s="9">
        <f t="shared" si="375"/>
        <v>0.1864406779661017</v>
      </c>
      <c r="AE989">
        <v>0</v>
      </c>
      <c r="AF989">
        <v>0</v>
      </c>
      <c r="AG989" s="3" t="str">
        <f t="shared" si="376"/>
        <v>No</v>
      </c>
      <c r="AH989">
        <v>0</v>
      </c>
      <c r="AI989" s="3" t="str">
        <f t="shared" si="377"/>
        <v>No</v>
      </c>
      <c r="AJ989">
        <v>0</v>
      </c>
      <c r="AK989" s="3" t="str">
        <f t="shared" si="378"/>
        <v>No</v>
      </c>
      <c r="AL989" t="s">
        <v>11548</v>
      </c>
      <c r="AM989" t="s">
        <v>1732</v>
      </c>
      <c r="AN989" t="s">
        <v>96</v>
      </c>
      <c r="AO989">
        <v>17</v>
      </c>
      <c r="AP989" s="6" t="s">
        <v>12443</v>
      </c>
      <c r="AQ989">
        <v>3</v>
      </c>
      <c r="AR989">
        <v>0</v>
      </c>
      <c r="AS989" s="3" t="str">
        <f t="shared" si="379"/>
        <v>No</v>
      </c>
      <c r="AT989">
        <v>35</v>
      </c>
      <c r="AU989">
        <v>50</v>
      </c>
      <c r="AV989" t="str">
        <f t="shared" si="380"/>
        <v>No</v>
      </c>
      <c r="AY989" t="s">
        <v>51</v>
      </c>
      <c r="AZ989" s="6" t="s">
        <v>5670</v>
      </c>
      <c r="BA989" t="s">
        <v>5671</v>
      </c>
      <c r="BB989" t="s">
        <v>7880</v>
      </c>
      <c r="BC989" s="3" t="str">
        <f t="shared" si="381"/>
        <v>with rating</v>
      </c>
      <c r="BD989">
        <v>12441</v>
      </c>
      <c r="BE989" s="3">
        <v>83</v>
      </c>
      <c r="BF989" s="8">
        <f t="shared" si="382"/>
        <v>0.83</v>
      </c>
      <c r="BG989" s="5">
        <f t="shared" si="362"/>
        <v>10326.030000000001</v>
      </c>
      <c r="BH989">
        <v>3.9246845108913999</v>
      </c>
      <c r="BI989" t="s">
        <v>5673</v>
      </c>
      <c r="BJ989">
        <v>0</v>
      </c>
      <c r="BK989" s="3" t="str">
        <f t="shared" si="383"/>
        <v>No</v>
      </c>
      <c r="BM989" t="s">
        <v>7881</v>
      </c>
      <c r="BN989" t="s">
        <v>7882</v>
      </c>
      <c r="BO989" t="s">
        <v>7883</v>
      </c>
      <c r="BP989" t="s">
        <v>58</v>
      </c>
      <c r="BQ989" t="s">
        <v>59</v>
      </c>
      <c r="BR989" t="s">
        <v>11548</v>
      </c>
      <c r="BS989" t="s">
        <v>12458</v>
      </c>
      <c r="BT989" t="s">
        <v>12573</v>
      </c>
      <c r="BU989" t="s">
        <v>12519</v>
      </c>
      <c r="BV989" t="s">
        <v>12560</v>
      </c>
      <c r="BW989" t="s">
        <v>12486</v>
      </c>
      <c r="BX989" t="s">
        <v>12547</v>
      </c>
      <c r="BY989" t="s">
        <v>12568</v>
      </c>
      <c r="BZ989" t="s">
        <v>12605</v>
      </c>
      <c r="CA989" t="s">
        <v>12563</v>
      </c>
      <c r="CB989" t="s">
        <v>12597</v>
      </c>
      <c r="CC989" t="s">
        <v>12839</v>
      </c>
      <c r="CD989" t="s">
        <v>12559</v>
      </c>
      <c r="CE989" t="s">
        <v>12491</v>
      </c>
      <c r="CF989" t="s">
        <v>12466</v>
      </c>
      <c r="CG989" t="s">
        <v>13153</v>
      </c>
      <c r="CH989" t="s">
        <v>12557</v>
      </c>
      <c r="CI989" t="s">
        <v>12596</v>
      </c>
      <c r="CJ989" t="s">
        <v>12463</v>
      </c>
      <c r="CK989" t="s">
        <v>12968</v>
      </c>
      <c r="CL989" t="s">
        <v>12919</v>
      </c>
      <c r="CM989" t="s">
        <v>12490</v>
      </c>
      <c r="CN989" t="s">
        <v>13154</v>
      </c>
      <c r="CO989" t="s">
        <v>12477</v>
      </c>
      <c r="CP989" t="s">
        <v>12492</v>
      </c>
      <c r="CQ989" t="s">
        <v>12508</v>
      </c>
    </row>
    <row r="990" spans="1:95" hidden="1" x14ac:dyDescent="0.25">
      <c r="A990">
        <v>989</v>
      </c>
      <c r="B990" t="s">
        <v>7884</v>
      </c>
      <c r="C990" t="s">
        <v>7885</v>
      </c>
      <c r="D990">
        <v>11</v>
      </c>
      <c r="E990">
        <v>42</v>
      </c>
      <c r="F990" t="s">
        <v>45</v>
      </c>
      <c r="G990">
        <v>100</v>
      </c>
      <c r="H990" s="3">
        <f t="shared" si="360"/>
        <v>1100</v>
      </c>
      <c r="I990" s="3">
        <f t="shared" si="361"/>
        <v>4200</v>
      </c>
      <c r="J990">
        <v>0</v>
      </c>
      <c r="K990" s="3" t="str">
        <f t="shared" si="363"/>
        <v>No</v>
      </c>
      <c r="L990" s="3" t="str">
        <f t="shared" si="364"/>
        <v>with rating</v>
      </c>
      <c r="M990" s="3">
        <f t="shared" si="365"/>
        <v>1</v>
      </c>
      <c r="N990" s="3" t="str">
        <f t="shared" si="366"/>
        <v>Above average</v>
      </c>
      <c r="O990" s="3">
        <f t="shared" si="367"/>
        <v>0</v>
      </c>
      <c r="P990" s="3">
        <f t="shared" si="368"/>
        <v>0</v>
      </c>
      <c r="Q990" s="3">
        <f t="shared" si="369"/>
        <v>0</v>
      </c>
      <c r="R990" s="3">
        <f t="shared" si="370"/>
        <v>0</v>
      </c>
      <c r="S990" s="3">
        <f t="shared" si="371"/>
        <v>1</v>
      </c>
      <c r="T990" s="3">
        <f t="shared" si="372"/>
        <v>0</v>
      </c>
      <c r="U990" s="3" t="str">
        <f t="shared" si="373"/>
        <v>Very good</v>
      </c>
      <c r="V990">
        <v>4.24</v>
      </c>
      <c r="W990">
        <v>55</v>
      </c>
      <c r="X990">
        <v>33</v>
      </c>
      <c r="Y990" s="8">
        <f t="shared" si="374"/>
        <v>0.6</v>
      </c>
      <c r="Z990">
        <v>11</v>
      </c>
      <c r="AA990">
        <v>5</v>
      </c>
      <c r="AB990">
        <v>3</v>
      </c>
      <c r="AC990">
        <v>3</v>
      </c>
      <c r="AD990" s="9">
        <f t="shared" si="375"/>
        <v>5.4545454545454543E-2</v>
      </c>
      <c r="AE990">
        <v>0</v>
      </c>
      <c r="AF990">
        <v>0</v>
      </c>
      <c r="AG990" s="3" t="str">
        <f t="shared" si="376"/>
        <v>No</v>
      </c>
      <c r="AH990">
        <v>0</v>
      </c>
      <c r="AI990" s="3" t="str">
        <f t="shared" si="377"/>
        <v>No</v>
      </c>
      <c r="AJ990">
        <v>0</v>
      </c>
      <c r="AK990" s="3" t="str">
        <f t="shared" si="378"/>
        <v>No</v>
      </c>
      <c r="AL990" t="s">
        <v>7886</v>
      </c>
      <c r="AM990" t="s">
        <v>63</v>
      </c>
      <c r="AN990" t="s">
        <v>7887</v>
      </c>
      <c r="AO990">
        <v>9</v>
      </c>
      <c r="AP990" s="6" t="s">
        <v>12443</v>
      </c>
      <c r="AQ990">
        <v>2</v>
      </c>
      <c r="AR990">
        <v>0</v>
      </c>
      <c r="AS990" s="3" t="str">
        <f t="shared" si="379"/>
        <v>No</v>
      </c>
      <c r="AT990">
        <v>105</v>
      </c>
      <c r="AU990">
        <v>50</v>
      </c>
      <c r="AV990" t="str">
        <f t="shared" si="380"/>
        <v>Yes</v>
      </c>
      <c r="AW990">
        <v>1</v>
      </c>
      <c r="AX990" t="s">
        <v>12445</v>
      </c>
      <c r="AY990" t="s">
        <v>51</v>
      </c>
      <c r="AZ990" s="6" t="s">
        <v>7888</v>
      </c>
      <c r="BA990" t="s">
        <v>7889</v>
      </c>
      <c r="BB990" t="s">
        <v>7890</v>
      </c>
      <c r="BC990" s="3" t="str">
        <f t="shared" si="381"/>
        <v>with rating</v>
      </c>
      <c r="BD990">
        <v>6121</v>
      </c>
      <c r="BE990" s="3">
        <v>93</v>
      </c>
      <c r="BF990" s="8">
        <f t="shared" si="382"/>
        <v>0.93</v>
      </c>
      <c r="BG990" s="5">
        <f t="shared" si="362"/>
        <v>5692.53</v>
      </c>
      <c r="BH990">
        <v>4.3657899036105201</v>
      </c>
      <c r="BI990" t="s">
        <v>7891</v>
      </c>
      <c r="BJ990">
        <v>0</v>
      </c>
      <c r="BK990" s="3" t="str">
        <f t="shared" si="383"/>
        <v>No</v>
      </c>
      <c r="BM990" t="s">
        <v>7892</v>
      </c>
      <c r="BN990" t="s">
        <v>7893</v>
      </c>
      <c r="BO990" t="s">
        <v>7894</v>
      </c>
      <c r="BP990" t="s">
        <v>58</v>
      </c>
      <c r="BQ990" t="s">
        <v>59</v>
      </c>
      <c r="BR990" t="s">
        <v>7886</v>
      </c>
      <c r="BS990" t="s">
        <v>12458</v>
      </c>
      <c r="BT990" t="s">
        <v>12459</v>
      </c>
      <c r="BU990" t="s">
        <v>12702</v>
      </c>
      <c r="BV990" t="s">
        <v>14433</v>
      </c>
      <c r="BW990" t="s">
        <v>12486</v>
      </c>
      <c r="BX990" t="s">
        <v>12704</v>
      </c>
      <c r="BY990" t="s">
        <v>12502</v>
      </c>
      <c r="BZ990" t="s">
        <v>12611</v>
      </c>
      <c r="CA990" t="s">
        <v>12654</v>
      </c>
      <c r="CB990" t="s">
        <v>12613</v>
      </c>
      <c r="CC990" t="s">
        <v>14434</v>
      </c>
      <c r="CD990" t="s">
        <v>12622</v>
      </c>
      <c r="CE990" t="s">
        <v>12867</v>
      </c>
      <c r="CF990" t="s">
        <v>14435</v>
      </c>
      <c r="CG990" t="s">
        <v>12614</v>
      </c>
    </row>
    <row r="991" spans="1:95" hidden="1" x14ac:dyDescent="0.25">
      <c r="A991">
        <v>990</v>
      </c>
      <c r="B991" t="s">
        <v>7895</v>
      </c>
      <c r="C991" t="s">
        <v>7896</v>
      </c>
      <c r="D991">
        <v>12</v>
      </c>
      <c r="E991">
        <v>102</v>
      </c>
      <c r="F991" t="s">
        <v>45</v>
      </c>
      <c r="G991">
        <v>1000</v>
      </c>
      <c r="H991" s="3">
        <f t="shared" si="360"/>
        <v>12000</v>
      </c>
      <c r="I991" s="3">
        <f t="shared" si="361"/>
        <v>102000</v>
      </c>
      <c r="J991">
        <v>1</v>
      </c>
      <c r="K991" s="3" t="str">
        <f t="shared" si="363"/>
        <v>Yes</v>
      </c>
      <c r="L991" s="3" t="str">
        <f t="shared" si="364"/>
        <v>with rating</v>
      </c>
      <c r="M991" s="3">
        <f t="shared" si="365"/>
        <v>1</v>
      </c>
      <c r="N991" s="3" t="str">
        <f t="shared" si="366"/>
        <v>Above average</v>
      </c>
      <c r="O991" s="3">
        <f t="shared" si="367"/>
        <v>0</v>
      </c>
      <c r="P991" s="3">
        <f t="shared" si="368"/>
        <v>0</v>
      </c>
      <c r="Q991" s="3">
        <f t="shared" si="369"/>
        <v>0</v>
      </c>
      <c r="R991" s="3">
        <f t="shared" si="370"/>
        <v>0</v>
      </c>
      <c r="S991" s="3">
        <f t="shared" si="371"/>
        <v>1</v>
      </c>
      <c r="T991" s="3">
        <f t="shared" si="372"/>
        <v>0</v>
      </c>
      <c r="U991" s="3" t="str">
        <f t="shared" si="373"/>
        <v>Very good</v>
      </c>
      <c r="V991">
        <v>4.22</v>
      </c>
      <c r="W991">
        <v>206</v>
      </c>
      <c r="X991">
        <v>119</v>
      </c>
      <c r="Y991" s="8">
        <f t="shared" si="374"/>
        <v>0.57766990291262132</v>
      </c>
      <c r="Z991">
        <v>44</v>
      </c>
      <c r="AA991">
        <v>24</v>
      </c>
      <c r="AB991">
        <v>8</v>
      </c>
      <c r="AC991">
        <v>11</v>
      </c>
      <c r="AD991" s="9">
        <f t="shared" si="375"/>
        <v>5.3398058252427182E-2</v>
      </c>
      <c r="AE991">
        <v>1</v>
      </c>
      <c r="AF991">
        <v>0</v>
      </c>
      <c r="AG991" s="3" t="str">
        <f t="shared" si="376"/>
        <v>No</v>
      </c>
      <c r="AH991">
        <v>1</v>
      </c>
      <c r="AI991" s="3" t="str">
        <f t="shared" si="377"/>
        <v>Yes</v>
      </c>
      <c r="AJ991">
        <v>0</v>
      </c>
      <c r="AK991" s="3" t="str">
        <f t="shared" si="378"/>
        <v>No</v>
      </c>
      <c r="AL991" t="s">
        <v>7897</v>
      </c>
      <c r="AM991" t="s">
        <v>161</v>
      </c>
      <c r="AN991" t="s">
        <v>96</v>
      </c>
      <c r="AO991">
        <v>8</v>
      </c>
      <c r="AP991" s="6" t="s">
        <v>12443</v>
      </c>
      <c r="AQ991">
        <v>3</v>
      </c>
      <c r="AR991">
        <v>0</v>
      </c>
      <c r="AS991" s="3" t="str">
        <f t="shared" si="379"/>
        <v>No</v>
      </c>
      <c r="AT991">
        <v>37</v>
      </c>
      <c r="AU991">
        <v>50</v>
      </c>
      <c r="AV991" t="str">
        <f t="shared" si="380"/>
        <v>No</v>
      </c>
      <c r="AY991" t="s">
        <v>51</v>
      </c>
      <c r="AZ991" s="6" t="s">
        <v>7898</v>
      </c>
      <c r="BA991" t="s">
        <v>7899</v>
      </c>
      <c r="BB991" t="s">
        <v>7900</v>
      </c>
      <c r="BC991" s="3" t="str">
        <f t="shared" si="381"/>
        <v>with rating</v>
      </c>
      <c r="BD991">
        <v>2495</v>
      </c>
      <c r="BE991" s="3">
        <v>90</v>
      </c>
      <c r="BF991" s="8">
        <f t="shared" si="382"/>
        <v>0.9</v>
      </c>
      <c r="BG991" s="5">
        <f t="shared" si="362"/>
        <v>2245.5</v>
      </c>
      <c r="BH991">
        <v>4.2116232464929801</v>
      </c>
      <c r="BI991" t="s">
        <v>7901</v>
      </c>
      <c r="BJ991">
        <v>0</v>
      </c>
      <c r="BK991" s="3" t="str">
        <f t="shared" si="383"/>
        <v>No</v>
      </c>
      <c r="BM991" t="s">
        <v>7902</v>
      </c>
      <c r="BN991" t="s">
        <v>7903</v>
      </c>
      <c r="BO991" t="s">
        <v>7904</v>
      </c>
      <c r="BP991" t="s">
        <v>58</v>
      </c>
      <c r="BQ991" t="s">
        <v>59</v>
      </c>
      <c r="BR991" t="s">
        <v>7897</v>
      </c>
      <c r="BS991" t="s">
        <v>13330</v>
      </c>
      <c r="BT991" t="s">
        <v>12469</v>
      </c>
      <c r="BU991" t="s">
        <v>12515</v>
      </c>
      <c r="BV991" t="s">
        <v>12512</v>
      </c>
      <c r="BW991" t="s">
        <v>14436</v>
      </c>
      <c r="BX991" t="s">
        <v>12472</v>
      </c>
      <c r="BY991" t="s">
        <v>12486</v>
      </c>
      <c r="BZ991" t="s">
        <v>12524</v>
      </c>
      <c r="CA991" t="s">
        <v>12501</v>
      </c>
      <c r="CB991" t="s">
        <v>14437</v>
      </c>
      <c r="CC991" t="s">
        <v>12690</v>
      </c>
      <c r="CD991" t="s">
        <v>12463</v>
      </c>
      <c r="CE991" t="s">
        <v>12458</v>
      </c>
      <c r="CF991" t="s">
        <v>12545</v>
      </c>
      <c r="CG991" t="s">
        <v>12626</v>
      </c>
      <c r="CH991" t="s">
        <v>12565</v>
      </c>
      <c r="CI991" t="s">
        <v>12475</v>
      </c>
      <c r="CJ991" t="s">
        <v>12466</v>
      </c>
      <c r="CK991" t="s">
        <v>12510</v>
      </c>
    </row>
    <row r="992" spans="1:95" hidden="1" x14ac:dyDescent="0.25">
      <c r="A992">
        <v>991</v>
      </c>
      <c r="B992" t="s">
        <v>7905</v>
      </c>
      <c r="C992" t="s">
        <v>7906</v>
      </c>
      <c r="D992">
        <v>9</v>
      </c>
      <c r="E992">
        <v>59</v>
      </c>
      <c r="F992" t="s">
        <v>45</v>
      </c>
      <c r="G992">
        <v>10000</v>
      </c>
      <c r="H992" s="3">
        <f t="shared" si="360"/>
        <v>90000</v>
      </c>
      <c r="I992" s="3">
        <f t="shared" si="361"/>
        <v>590000</v>
      </c>
      <c r="J992">
        <v>0</v>
      </c>
      <c r="K992" s="3" t="str">
        <f t="shared" si="363"/>
        <v>No</v>
      </c>
      <c r="L992" s="3" t="str">
        <f t="shared" si="364"/>
        <v>with rating</v>
      </c>
      <c r="M992" s="3">
        <f t="shared" si="365"/>
        <v>1</v>
      </c>
      <c r="N992" s="3" t="str">
        <f t="shared" si="366"/>
        <v>Below average</v>
      </c>
      <c r="O992" s="3">
        <f t="shared" si="367"/>
        <v>0</v>
      </c>
      <c r="P992" s="3">
        <f t="shared" si="368"/>
        <v>0</v>
      </c>
      <c r="Q992" s="3">
        <f t="shared" si="369"/>
        <v>0</v>
      </c>
      <c r="R992" s="3">
        <f t="shared" si="370"/>
        <v>0</v>
      </c>
      <c r="S992" s="3">
        <f t="shared" si="371"/>
        <v>1</v>
      </c>
      <c r="T992" s="3">
        <f t="shared" si="372"/>
        <v>0</v>
      </c>
      <c r="U992" s="3" t="str">
        <f t="shared" si="373"/>
        <v>Very good</v>
      </c>
      <c r="V992">
        <v>3.77</v>
      </c>
      <c r="W992">
        <v>1721</v>
      </c>
      <c r="X992">
        <v>752</v>
      </c>
      <c r="Y992" s="8">
        <f t="shared" si="374"/>
        <v>0.43695525857059847</v>
      </c>
      <c r="Z992">
        <v>368</v>
      </c>
      <c r="AA992">
        <v>260</v>
      </c>
      <c r="AB992">
        <v>141</v>
      </c>
      <c r="AC992">
        <v>200</v>
      </c>
      <c r="AD992" s="9">
        <f t="shared" si="375"/>
        <v>0.11621150493898896</v>
      </c>
      <c r="AE992">
        <v>0</v>
      </c>
      <c r="AF992">
        <v>0</v>
      </c>
      <c r="AG992" s="3" t="str">
        <f t="shared" si="376"/>
        <v>No</v>
      </c>
      <c r="AH992">
        <v>0</v>
      </c>
      <c r="AI992" s="3" t="str">
        <f t="shared" si="377"/>
        <v>No</v>
      </c>
      <c r="AJ992">
        <v>0</v>
      </c>
      <c r="AK992" s="3" t="str">
        <f t="shared" si="378"/>
        <v>No</v>
      </c>
      <c r="AL992" t="s">
        <v>7907</v>
      </c>
      <c r="AM992" t="s">
        <v>193</v>
      </c>
      <c r="AN992" t="s">
        <v>96</v>
      </c>
      <c r="AO992">
        <v>17</v>
      </c>
      <c r="AP992" s="6" t="s">
        <v>12443</v>
      </c>
      <c r="AQ992">
        <v>3</v>
      </c>
      <c r="AR992">
        <v>0</v>
      </c>
      <c r="AS992" s="3" t="str">
        <f t="shared" si="379"/>
        <v>No</v>
      </c>
      <c r="AT992">
        <v>47</v>
      </c>
      <c r="AU992">
        <v>50</v>
      </c>
      <c r="AV992" t="str">
        <f t="shared" si="380"/>
        <v>No</v>
      </c>
      <c r="AY992" t="s">
        <v>51</v>
      </c>
      <c r="AZ992" s="6" t="s">
        <v>7908</v>
      </c>
      <c r="BA992" t="s">
        <v>7909</v>
      </c>
      <c r="BB992" t="s">
        <v>7910</v>
      </c>
      <c r="BC992" s="3" t="str">
        <f t="shared" si="381"/>
        <v>with rating</v>
      </c>
      <c r="BD992">
        <v>2888</v>
      </c>
      <c r="BE992" s="3">
        <v>89</v>
      </c>
      <c r="BF992" s="8">
        <f t="shared" si="382"/>
        <v>0.89</v>
      </c>
      <c r="BG992" s="5">
        <f t="shared" si="362"/>
        <v>2570.3200000000002</v>
      </c>
      <c r="BH992">
        <v>4.1921745152354504</v>
      </c>
      <c r="BI992" t="s">
        <v>7911</v>
      </c>
      <c r="BJ992">
        <v>0</v>
      </c>
      <c r="BK992" s="3" t="str">
        <f t="shared" si="383"/>
        <v>No</v>
      </c>
      <c r="BM992" t="s">
        <v>7912</v>
      </c>
      <c r="BN992" t="s">
        <v>7913</v>
      </c>
      <c r="BO992" t="s">
        <v>7914</v>
      </c>
      <c r="BP992" t="s">
        <v>58</v>
      </c>
      <c r="BQ992" t="s">
        <v>59</v>
      </c>
      <c r="BR992" t="s">
        <v>7907</v>
      </c>
      <c r="BS992" t="s">
        <v>13962</v>
      </c>
      <c r="BT992" t="s">
        <v>12906</v>
      </c>
      <c r="BU992" t="s">
        <v>14438</v>
      </c>
      <c r="BV992" t="s">
        <v>12610</v>
      </c>
      <c r="BW992" t="s">
        <v>12613</v>
      </c>
      <c r="BX992" t="s">
        <v>12502</v>
      </c>
      <c r="BY992" t="s">
        <v>12612</v>
      </c>
      <c r="BZ992" t="s">
        <v>14439</v>
      </c>
      <c r="CA992" t="s">
        <v>12463</v>
      </c>
      <c r="CB992" t="s">
        <v>12459</v>
      </c>
      <c r="CC992" t="s">
        <v>14440</v>
      </c>
      <c r="CD992" t="s">
        <v>12626</v>
      </c>
      <c r="CE992" t="s">
        <v>12475</v>
      </c>
      <c r="CF992" t="s">
        <v>12614</v>
      </c>
      <c r="CG992" t="s">
        <v>14441</v>
      </c>
      <c r="CH992" t="s">
        <v>12686</v>
      </c>
      <c r="CI992" t="s">
        <v>14442</v>
      </c>
    </row>
    <row r="993" spans="1:97" x14ac:dyDescent="0.25">
      <c r="A993">
        <v>992</v>
      </c>
      <c r="B993" t="s">
        <v>6499</v>
      </c>
      <c r="C993" t="s">
        <v>6500</v>
      </c>
      <c r="D993">
        <v>7</v>
      </c>
      <c r="E993">
        <v>17</v>
      </c>
      <c r="F993" t="s">
        <v>45</v>
      </c>
      <c r="G993">
        <v>10</v>
      </c>
      <c r="H993" s="3">
        <f t="shared" si="360"/>
        <v>70</v>
      </c>
      <c r="I993" s="3">
        <f t="shared" si="361"/>
        <v>170</v>
      </c>
      <c r="J993">
        <v>0</v>
      </c>
      <c r="K993" s="3" t="str">
        <f t="shared" si="363"/>
        <v>No</v>
      </c>
      <c r="L993" s="3" t="str">
        <f t="shared" si="364"/>
        <v>with rating</v>
      </c>
      <c r="M993" s="3">
        <f t="shared" si="365"/>
        <v>1</v>
      </c>
      <c r="N993" s="3" t="str">
        <f t="shared" si="366"/>
        <v>Above average</v>
      </c>
      <c r="O993" s="3">
        <f t="shared" si="367"/>
        <v>0</v>
      </c>
      <c r="P993" s="3">
        <f t="shared" si="368"/>
        <v>0</v>
      </c>
      <c r="Q993" s="3">
        <f t="shared" si="369"/>
        <v>0</v>
      </c>
      <c r="R993" s="3">
        <f t="shared" si="370"/>
        <v>0</v>
      </c>
      <c r="S993" s="3">
        <f t="shared" si="371"/>
        <v>0</v>
      </c>
      <c r="T993" s="3">
        <f t="shared" si="372"/>
        <v>1</v>
      </c>
      <c r="U993" s="3" t="str">
        <f t="shared" si="373"/>
        <v>Excellent</v>
      </c>
      <c r="V993">
        <v>5</v>
      </c>
      <c r="W993">
        <v>2</v>
      </c>
      <c r="X993">
        <v>2</v>
      </c>
      <c r="Y993" s="8">
        <f t="shared" si="374"/>
        <v>1</v>
      </c>
      <c r="Z993">
        <v>0</v>
      </c>
      <c r="AA993">
        <v>0</v>
      </c>
      <c r="AB993">
        <v>0</v>
      </c>
      <c r="AC993">
        <v>0</v>
      </c>
      <c r="AD993" s="9">
        <f t="shared" si="375"/>
        <v>0</v>
      </c>
      <c r="AE993">
        <v>0</v>
      </c>
      <c r="AF993">
        <v>0</v>
      </c>
      <c r="AG993" s="3" t="str">
        <f t="shared" si="376"/>
        <v>No</v>
      </c>
      <c r="AH993">
        <v>0</v>
      </c>
      <c r="AI993" s="3" t="str">
        <f t="shared" si="377"/>
        <v>No</v>
      </c>
      <c r="AJ993">
        <v>0</v>
      </c>
      <c r="AK993" s="3" t="str">
        <f t="shared" si="378"/>
        <v>No</v>
      </c>
      <c r="AL993" t="s">
        <v>6501</v>
      </c>
      <c r="AM993" t="s">
        <v>161</v>
      </c>
      <c r="AN993">
        <v>25</v>
      </c>
      <c r="AO993">
        <v>2</v>
      </c>
      <c r="AP993" s="6" t="s">
        <v>12443</v>
      </c>
      <c r="AQ993">
        <v>2</v>
      </c>
      <c r="AR993">
        <v>0</v>
      </c>
      <c r="AS993" s="3" t="str">
        <f t="shared" si="379"/>
        <v>No</v>
      </c>
      <c r="AT993">
        <v>21</v>
      </c>
      <c r="AU993">
        <v>50</v>
      </c>
      <c r="AV993" t="str">
        <f t="shared" si="380"/>
        <v>No</v>
      </c>
      <c r="AY993" t="s">
        <v>51</v>
      </c>
      <c r="AZ993" s="6" t="s">
        <v>6502</v>
      </c>
      <c r="BA993" t="s">
        <v>6503</v>
      </c>
      <c r="BB993" t="s">
        <v>6504</v>
      </c>
      <c r="BC993" s="3" t="str">
        <f t="shared" si="381"/>
        <v>with rating</v>
      </c>
      <c r="BD993">
        <v>46</v>
      </c>
      <c r="BE993" s="3">
        <v>70</v>
      </c>
      <c r="BF993" s="8">
        <f t="shared" si="382"/>
        <v>0.7</v>
      </c>
      <c r="BG993" s="5">
        <f t="shared" si="362"/>
        <v>32.200000000000003</v>
      </c>
      <c r="BH993">
        <v>3.60869565217391</v>
      </c>
      <c r="BI993" t="s">
        <v>6505</v>
      </c>
      <c r="BJ993">
        <v>0</v>
      </c>
      <c r="BK993" s="3" t="str">
        <f t="shared" si="383"/>
        <v>No</v>
      </c>
      <c r="BM993" t="s">
        <v>6506</v>
      </c>
      <c r="BN993" t="s">
        <v>6507</v>
      </c>
      <c r="BO993" t="s">
        <v>6508</v>
      </c>
      <c r="BP993" t="s">
        <v>58</v>
      </c>
      <c r="BQ993" t="s">
        <v>59</v>
      </c>
      <c r="BR993" t="s">
        <v>6501</v>
      </c>
      <c r="BS993" t="s">
        <v>13349</v>
      </c>
      <c r="BT993" t="s">
        <v>12469</v>
      </c>
      <c r="BU993" t="s">
        <v>12521</v>
      </c>
      <c r="BV993" t="s">
        <v>12523</v>
      </c>
      <c r="BW993" t="s">
        <v>12458</v>
      </c>
      <c r="BX993" t="s">
        <v>12528</v>
      </c>
      <c r="BY993" t="s">
        <v>12896</v>
      </c>
      <c r="BZ993" t="s">
        <v>13350</v>
      </c>
      <c r="CA993" t="s">
        <v>13351</v>
      </c>
      <c r="CB993" t="s">
        <v>12696</v>
      </c>
      <c r="CC993" t="s">
        <v>12779</v>
      </c>
      <c r="CD993" t="s">
        <v>12466</v>
      </c>
    </row>
    <row r="994" spans="1:97" hidden="1" x14ac:dyDescent="0.25">
      <c r="A994">
        <v>993</v>
      </c>
      <c r="B994" t="s">
        <v>7915</v>
      </c>
      <c r="C994" t="s">
        <v>12093</v>
      </c>
      <c r="D994">
        <v>8</v>
      </c>
      <c r="E994">
        <v>25</v>
      </c>
      <c r="F994" t="s">
        <v>45</v>
      </c>
      <c r="G994">
        <v>100</v>
      </c>
      <c r="H994" s="3">
        <f t="shared" si="360"/>
        <v>800</v>
      </c>
      <c r="I994" s="3">
        <f t="shared" si="361"/>
        <v>2500</v>
      </c>
      <c r="J994">
        <v>1</v>
      </c>
      <c r="K994" s="3" t="str">
        <f t="shared" si="363"/>
        <v>Yes</v>
      </c>
      <c r="L994" s="3" t="str">
        <f t="shared" si="364"/>
        <v>with rating</v>
      </c>
      <c r="M994" s="3">
        <f t="shared" si="365"/>
        <v>1</v>
      </c>
      <c r="N994" s="3" t="str">
        <f t="shared" si="366"/>
        <v>Above average</v>
      </c>
      <c r="O994" s="3">
        <f t="shared" si="367"/>
        <v>0</v>
      </c>
      <c r="P994" s="3">
        <f t="shared" si="368"/>
        <v>0</v>
      </c>
      <c r="Q994" s="3">
        <f t="shared" si="369"/>
        <v>0</v>
      </c>
      <c r="R994" s="3">
        <f t="shared" si="370"/>
        <v>0</v>
      </c>
      <c r="S994" s="3">
        <f t="shared" si="371"/>
        <v>1</v>
      </c>
      <c r="T994" s="3">
        <f t="shared" si="372"/>
        <v>0</v>
      </c>
      <c r="U994" s="3" t="str">
        <f t="shared" si="373"/>
        <v>Very good</v>
      </c>
      <c r="V994">
        <v>4</v>
      </c>
      <c r="W994">
        <v>55</v>
      </c>
      <c r="X994">
        <v>30</v>
      </c>
      <c r="Y994" s="8">
        <f t="shared" si="374"/>
        <v>0.54545454545454541</v>
      </c>
      <c r="Z994">
        <v>9</v>
      </c>
      <c r="AA994">
        <v>7</v>
      </c>
      <c r="AB994">
        <v>4</v>
      </c>
      <c r="AC994">
        <v>5</v>
      </c>
      <c r="AD994" s="9">
        <f t="shared" si="375"/>
        <v>9.0909090909090912E-2</v>
      </c>
      <c r="AE994">
        <v>0</v>
      </c>
      <c r="AF994">
        <v>0</v>
      </c>
      <c r="AG994" s="3" t="str">
        <f t="shared" si="376"/>
        <v>No</v>
      </c>
      <c r="AH994">
        <v>0</v>
      </c>
      <c r="AI994" s="3" t="str">
        <f t="shared" si="377"/>
        <v>No</v>
      </c>
      <c r="AJ994">
        <v>0</v>
      </c>
      <c r="AK994" s="3" t="str">
        <f t="shared" si="378"/>
        <v>No</v>
      </c>
      <c r="AL994" t="s">
        <v>12094</v>
      </c>
      <c r="AM994" t="s">
        <v>85</v>
      </c>
      <c r="AN994" t="s">
        <v>96</v>
      </c>
      <c r="AO994">
        <v>50</v>
      </c>
      <c r="AP994" s="6" t="s">
        <v>12443</v>
      </c>
      <c r="AQ994">
        <v>2</v>
      </c>
      <c r="AR994">
        <v>0</v>
      </c>
      <c r="AS994" s="3" t="str">
        <f t="shared" si="379"/>
        <v>No</v>
      </c>
      <c r="AT994">
        <v>43</v>
      </c>
      <c r="AU994">
        <v>50</v>
      </c>
      <c r="AV994" t="str">
        <f t="shared" si="380"/>
        <v>No</v>
      </c>
      <c r="AY994" t="s">
        <v>51</v>
      </c>
      <c r="AZ994" s="6" t="s">
        <v>7918</v>
      </c>
      <c r="BA994" t="s">
        <v>7918</v>
      </c>
      <c r="BB994" t="s">
        <v>7919</v>
      </c>
      <c r="BC994" s="3" t="str">
        <f t="shared" si="381"/>
        <v>with rating</v>
      </c>
      <c r="BD994">
        <v>2199</v>
      </c>
      <c r="BE994" s="3">
        <v>87</v>
      </c>
      <c r="BF994" s="8">
        <f t="shared" si="382"/>
        <v>0.87</v>
      </c>
      <c r="BG994" s="5">
        <f t="shared" si="362"/>
        <v>1913.13</v>
      </c>
      <c r="BH994">
        <v>4.1068667576170901</v>
      </c>
      <c r="BI994" t="s">
        <v>7920</v>
      </c>
      <c r="BJ994">
        <v>0</v>
      </c>
      <c r="BK994" s="3" t="str">
        <f t="shared" si="383"/>
        <v>No</v>
      </c>
      <c r="BM994" t="s">
        <v>7921</v>
      </c>
      <c r="BN994" t="s">
        <v>7922</v>
      </c>
      <c r="BO994" t="s">
        <v>7923</v>
      </c>
      <c r="BP994" t="s">
        <v>58</v>
      </c>
      <c r="BQ994" t="s">
        <v>59</v>
      </c>
      <c r="BR994" t="s">
        <v>12094</v>
      </c>
      <c r="BS994" t="s">
        <v>12519</v>
      </c>
      <c r="BT994" t="s">
        <v>12724</v>
      </c>
      <c r="BU994" t="s">
        <v>14443</v>
      </c>
      <c r="BV994" t="s">
        <v>12496</v>
      </c>
      <c r="BW994" t="s">
        <v>12472</v>
      </c>
      <c r="BX994" t="s">
        <v>14444</v>
      </c>
      <c r="BY994" t="s">
        <v>12576</v>
      </c>
      <c r="BZ994" t="s">
        <v>12466</v>
      </c>
      <c r="CA994" t="s">
        <v>12463</v>
      </c>
      <c r="CB994" t="s">
        <v>12459</v>
      </c>
      <c r="CC994" t="s">
        <v>12632</v>
      </c>
      <c r="CD994" t="s">
        <v>13337</v>
      </c>
      <c r="CE994" t="s">
        <v>12492</v>
      </c>
      <c r="CF994" t="s">
        <v>12477</v>
      </c>
      <c r="CG994" t="s">
        <v>12582</v>
      </c>
      <c r="CH994" t="s">
        <v>12475</v>
      </c>
      <c r="CI994" t="s">
        <v>12473</v>
      </c>
      <c r="CJ994" t="s">
        <v>12686</v>
      </c>
      <c r="CK994" t="s">
        <v>12515</v>
      </c>
    </row>
    <row r="995" spans="1:97" hidden="1" x14ac:dyDescent="0.25">
      <c r="A995">
        <v>994</v>
      </c>
      <c r="B995" t="s">
        <v>7924</v>
      </c>
      <c r="C995" t="s">
        <v>12095</v>
      </c>
      <c r="D995">
        <v>8</v>
      </c>
      <c r="E995">
        <v>7</v>
      </c>
      <c r="F995" t="s">
        <v>45</v>
      </c>
      <c r="G995">
        <v>1000</v>
      </c>
      <c r="H995" s="3">
        <f t="shared" si="360"/>
        <v>8000</v>
      </c>
      <c r="I995" s="3">
        <f t="shared" si="361"/>
        <v>7000</v>
      </c>
      <c r="J995">
        <v>0</v>
      </c>
      <c r="K995" s="3" t="str">
        <f t="shared" si="363"/>
        <v>No</v>
      </c>
      <c r="L995" s="3" t="str">
        <f t="shared" si="364"/>
        <v>with rating</v>
      </c>
      <c r="M995" s="3">
        <f t="shared" si="365"/>
        <v>1</v>
      </c>
      <c r="N995" s="3" t="str">
        <f t="shared" si="366"/>
        <v>Above average</v>
      </c>
      <c r="O995" s="3">
        <f t="shared" si="367"/>
        <v>0</v>
      </c>
      <c r="P995" s="3">
        <f t="shared" si="368"/>
        <v>0</v>
      </c>
      <c r="Q995" s="3">
        <f t="shared" si="369"/>
        <v>0</v>
      </c>
      <c r="R995" s="3">
        <f t="shared" si="370"/>
        <v>0</v>
      </c>
      <c r="S995" s="3">
        <f t="shared" si="371"/>
        <v>1</v>
      </c>
      <c r="T995" s="3">
        <f t="shared" si="372"/>
        <v>0</v>
      </c>
      <c r="U995" s="3" t="str">
        <f t="shared" si="373"/>
        <v>Very good</v>
      </c>
      <c r="V995">
        <v>4.22</v>
      </c>
      <c r="W995">
        <v>124</v>
      </c>
      <c r="X995">
        <v>75</v>
      </c>
      <c r="Y995" s="8">
        <f t="shared" si="374"/>
        <v>0.60483870967741937</v>
      </c>
      <c r="Z995">
        <v>25</v>
      </c>
      <c r="AA995">
        <v>8</v>
      </c>
      <c r="AB995">
        <v>8</v>
      </c>
      <c r="AC995">
        <v>8</v>
      </c>
      <c r="AD995" s="9">
        <f t="shared" si="375"/>
        <v>6.4516129032258063E-2</v>
      </c>
      <c r="AE995">
        <v>0</v>
      </c>
      <c r="AF995">
        <v>0</v>
      </c>
      <c r="AG995" s="3" t="str">
        <f t="shared" si="376"/>
        <v>No</v>
      </c>
      <c r="AH995">
        <v>0</v>
      </c>
      <c r="AI995" s="3" t="str">
        <f t="shared" si="377"/>
        <v>No</v>
      </c>
      <c r="AJ995">
        <v>0</v>
      </c>
      <c r="AK995" s="3" t="str">
        <f t="shared" si="378"/>
        <v>No</v>
      </c>
      <c r="AL995" t="s">
        <v>12096</v>
      </c>
      <c r="AM995" t="s">
        <v>161</v>
      </c>
      <c r="AN995" t="s">
        <v>96</v>
      </c>
      <c r="AO995">
        <v>50</v>
      </c>
      <c r="AP995" s="6" t="s">
        <v>12443</v>
      </c>
      <c r="AQ995">
        <v>3</v>
      </c>
      <c r="AR995">
        <v>0</v>
      </c>
      <c r="AS995" s="3" t="str">
        <f t="shared" si="379"/>
        <v>No</v>
      </c>
      <c r="AT995">
        <v>43</v>
      </c>
      <c r="AU995">
        <v>50</v>
      </c>
      <c r="AV995" t="str">
        <f t="shared" si="380"/>
        <v>Yes</v>
      </c>
      <c r="AW995">
        <v>1</v>
      </c>
      <c r="AX995" t="s">
        <v>12445</v>
      </c>
      <c r="AY995" t="s">
        <v>51</v>
      </c>
      <c r="AZ995" s="6" t="s">
        <v>7927</v>
      </c>
      <c r="BA995" t="s">
        <v>7927</v>
      </c>
      <c r="BB995" t="s">
        <v>7928</v>
      </c>
      <c r="BC995" s="3" t="str">
        <f t="shared" si="381"/>
        <v>with rating</v>
      </c>
      <c r="BD995">
        <v>3950</v>
      </c>
      <c r="BE995" s="3">
        <v>85</v>
      </c>
      <c r="BF995" s="8">
        <f t="shared" si="382"/>
        <v>0.85</v>
      </c>
      <c r="BG995" s="5">
        <f t="shared" si="362"/>
        <v>3357.5</v>
      </c>
      <c r="BH995">
        <v>4.0574683544303696</v>
      </c>
      <c r="BI995" t="s">
        <v>7929</v>
      </c>
      <c r="BJ995">
        <v>0</v>
      </c>
      <c r="BK995" s="3" t="str">
        <f t="shared" si="383"/>
        <v>No</v>
      </c>
      <c r="BM995" t="s">
        <v>7930</v>
      </c>
      <c r="BN995" t="s">
        <v>7931</v>
      </c>
      <c r="BO995" t="s">
        <v>7932</v>
      </c>
      <c r="BP995" t="s">
        <v>58</v>
      </c>
      <c r="BQ995" t="s">
        <v>59</v>
      </c>
      <c r="BR995" t="s">
        <v>12096</v>
      </c>
      <c r="BS995" t="s">
        <v>12458</v>
      </c>
      <c r="BT995" t="s">
        <v>12573</v>
      </c>
      <c r="BU995" t="s">
        <v>12519</v>
      </c>
      <c r="BV995" t="s">
        <v>12532</v>
      </c>
      <c r="BW995" t="s">
        <v>12576</v>
      </c>
      <c r="BX995" t="s">
        <v>12577</v>
      </c>
      <c r="BY995" t="s">
        <v>14445</v>
      </c>
      <c r="BZ995" t="s">
        <v>12618</v>
      </c>
      <c r="CA995" t="s">
        <v>12505</v>
      </c>
      <c r="CB995" t="s">
        <v>12490</v>
      </c>
      <c r="CC995" t="s">
        <v>12466</v>
      </c>
      <c r="CD995" t="s">
        <v>12581</v>
      </c>
      <c r="CE995" t="s">
        <v>12475</v>
      </c>
      <c r="CF995" t="s">
        <v>12582</v>
      </c>
      <c r="CG995" t="s">
        <v>12508</v>
      </c>
      <c r="CH995" t="s">
        <v>12473</v>
      </c>
      <c r="CI995" t="s">
        <v>12518</v>
      </c>
      <c r="CJ995" t="s">
        <v>14012</v>
      </c>
      <c r="CK995" t="s">
        <v>12463</v>
      </c>
      <c r="CL995" t="s">
        <v>12510</v>
      </c>
      <c r="CM995" t="s">
        <v>12459</v>
      </c>
      <c r="CN995" t="s">
        <v>12691</v>
      </c>
      <c r="CO995" t="s">
        <v>12492</v>
      </c>
    </row>
    <row r="996" spans="1:97" hidden="1" x14ac:dyDescent="0.25">
      <c r="A996">
        <v>995</v>
      </c>
      <c r="B996" t="s">
        <v>7933</v>
      </c>
      <c r="C996" t="s">
        <v>7934</v>
      </c>
      <c r="D996">
        <v>15</v>
      </c>
      <c r="E996">
        <v>13</v>
      </c>
      <c r="F996" t="s">
        <v>45</v>
      </c>
      <c r="G996">
        <v>5000</v>
      </c>
      <c r="H996" s="3">
        <f t="shared" si="360"/>
        <v>75000</v>
      </c>
      <c r="I996" s="3">
        <f t="shared" si="361"/>
        <v>65000</v>
      </c>
      <c r="J996">
        <v>0</v>
      </c>
      <c r="K996" s="3" t="str">
        <f t="shared" si="363"/>
        <v>No</v>
      </c>
      <c r="L996" s="3" t="str">
        <f t="shared" si="364"/>
        <v>with rating</v>
      </c>
      <c r="M996" s="3">
        <f t="shared" si="365"/>
        <v>1</v>
      </c>
      <c r="N996" s="3" t="str">
        <f t="shared" si="366"/>
        <v>Below average</v>
      </c>
      <c r="O996" s="3">
        <f t="shared" si="367"/>
        <v>0</v>
      </c>
      <c r="P996" s="3">
        <f t="shared" si="368"/>
        <v>0</v>
      </c>
      <c r="Q996" s="3">
        <f t="shared" si="369"/>
        <v>0</v>
      </c>
      <c r="R996" s="3">
        <f t="shared" si="370"/>
        <v>0</v>
      </c>
      <c r="S996" s="3">
        <f t="shared" si="371"/>
        <v>1</v>
      </c>
      <c r="T996" s="3">
        <f t="shared" si="372"/>
        <v>0</v>
      </c>
      <c r="U996" s="3" t="str">
        <f t="shared" si="373"/>
        <v>Very good</v>
      </c>
      <c r="V996">
        <v>3.51</v>
      </c>
      <c r="W996">
        <v>1257</v>
      </c>
      <c r="X996">
        <v>498</v>
      </c>
      <c r="Y996" s="8">
        <f t="shared" si="374"/>
        <v>0.39618138424821003</v>
      </c>
      <c r="Z996">
        <v>220</v>
      </c>
      <c r="AA996">
        <v>197</v>
      </c>
      <c r="AB996">
        <v>108</v>
      </c>
      <c r="AC996">
        <v>234</v>
      </c>
      <c r="AD996" s="9">
        <f t="shared" si="375"/>
        <v>0.18615751789976134</v>
      </c>
      <c r="AE996">
        <v>0</v>
      </c>
      <c r="AF996">
        <v>0</v>
      </c>
      <c r="AG996" s="3" t="str">
        <f t="shared" si="376"/>
        <v>No</v>
      </c>
      <c r="AH996">
        <v>0</v>
      </c>
      <c r="AI996" s="3" t="str">
        <f t="shared" si="377"/>
        <v>No</v>
      </c>
      <c r="AJ996">
        <v>0</v>
      </c>
      <c r="AK996" s="3" t="str">
        <f t="shared" si="378"/>
        <v>No</v>
      </c>
      <c r="AL996" t="s">
        <v>7935</v>
      </c>
      <c r="AM996" t="s">
        <v>193</v>
      </c>
      <c r="AN996" t="s">
        <v>96</v>
      </c>
      <c r="AO996">
        <v>10</v>
      </c>
      <c r="AP996" s="6" t="s">
        <v>12443</v>
      </c>
      <c r="AQ996">
        <v>4</v>
      </c>
      <c r="AR996">
        <v>0</v>
      </c>
      <c r="AS996" s="3" t="str">
        <f t="shared" si="379"/>
        <v>No</v>
      </c>
      <c r="AT996">
        <v>42</v>
      </c>
      <c r="AU996">
        <v>50</v>
      </c>
      <c r="AV996" t="str">
        <f t="shared" si="380"/>
        <v>No</v>
      </c>
      <c r="AY996" t="s">
        <v>51</v>
      </c>
      <c r="AZ996" s="6" t="s">
        <v>7936</v>
      </c>
      <c r="BA996" t="s">
        <v>7937</v>
      </c>
      <c r="BB996" t="s">
        <v>7938</v>
      </c>
      <c r="BC996" s="3" t="str">
        <f t="shared" si="381"/>
        <v>with rating</v>
      </c>
      <c r="BD996">
        <v>19184</v>
      </c>
      <c r="BE996" s="3">
        <v>95</v>
      </c>
      <c r="BF996" s="8">
        <f t="shared" si="382"/>
        <v>0.95</v>
      </c>
      <c r="BG996" s="5">
        <f t="shared" si="362"/>
        <v>18224.8</v>
      </c>
      <c r="BH996">
        <v>4.4710175145954896</v>
      </c>
      <c r="BI996" t="s">
        <v>7939</v>
      </c>
      <c r="BJ996">
        <v>0</v>
      </c>
      <c r="BK996" s="3" t="str">
        <f t="shared" si="383"/>
        <v>No</v>
      </c>
      <c r="BM996" t="s">
        <v>7940</v>
      </c>
      <c r="BN996" t="s">
        <v>7941</v>
      </c>
      <c r="BO996" t="s">
        <v>7942</v>
      </c>
      <c r="BP996" t="s">
        <v>58</v>
      </c>
      <c r="BQ996" t="s">
        <v>59</v>
      </c>
      <c r="BR996" t="s">
        <v>7935</v>
      </c>
      <c r="BS996" t="s">
        <v>12458</v>
      </c>
      <c r="BT996" t="s">
        <v>12607</v>
      </c>
      <c r="BU996" t="s">
        <v>12520</v>
      </c>
      <c r="BV996" t="s">
        <v>13856</v>
      </c>
      <c r="BW996" t="s">
        <v>14446</v>
      </c>
      <c r="BX996" t="s">
        <v>12508</v>
      </c>
      <c r="BY996" t="s">
        <v>12486</v>
      </c>
      <c r="BZ996" t="s">
        <v>12916</v>
      </c>
      <c r="CA996" t="s">
        <v>14447</v>
      </c>
      <c r="CB996" t="s">
        <v>12654</v>
      </c>
      <c r="CC996" t="s">
        <v>12463</v>
      </c>
      <c r="CD996" t="s">
        <v>12597</v>
      </c>
      <c r="CE996" t="s">
        <v>12489</v>
      </c>
      <c r="CF996" t="s">
        <v>12545</v>
      </c>
      <c r="CG996" t="s">
        <v>12475</v>
      </c>
      <c r="CH996" t="s">
        <v>12742</v>
      </c>
      <c r="CI996" t="s">
        <v>12493</v>
      </c>
      <c r="CJ996" t="s">
        <v>47</v>
      </c>
      <c r="CK996" t="s">
        <v>12487</v>
      </c>
      <c r="CL996" t="s">
        <v>12459</v>
      </c>
      <c r="CM996" t="s">
        <v>12515</v>
      </c>
    </row>
    <row r="997" spans="1:97" hidden="1" x14ac:dyDescent="0.25">
      <c r="A997">
        <v>996</v>
      </c>
      <c r="B997" t="s">
        <v>7943</v>
      </c>
      <c r="C997" t="s">
        <v>12097</v>
      </c>
      <c r="D997">
        <v>14</v>
      </c>
      <c r="E997">
        <v>27</v>
      </c>
      <c r="F997" t="s">
        <v>45</v>
      </c>
      <c r="G997">
        <v>5000</v>
      </c>
      <c r="H997" s="3">
        <f t="shared" si="360"/>
        <v>70000</v>
      </c>
      <c r="I997" s="3">
        <f t="shared" si="361"/>
        <v>135000</v>
      </c>
      <c r="J997">
        <v>0</v>
      </c>
      <c r="K997" s="3" t="str">
        <f t="shared" si="363"/>
        <v>No</v>
      </c>
      <c r="L997" s="3" t="str">
        <f t="shared" si="364"/>
        <v>with rating</v>
      </c>
      <c r="M997" s="3">
        <f t="shared" si="365"/>
        <v>1</v>
      </c>
      <c r="N997" s="3" t="str">
        <f t="shared" si="366"/>
        <v>Below average</v>
      </c>
      <c r="O997" s="3">
        <f t="shared" si="367"/>
        <v>0</v>
      </c>
      <c r="P997" s="3">
        <f t="shared" si="368"/>
        <v>0</v>
      </c>
      <c r="Q997" s="3">
        <f t="shared" si="369"/>
        <v>0</v>
      </c>
      <c r="R997" s="3">
        <f t="shared" si="370"/>
        <v>0</v>
      </c>
      <c r="S997" s="3">
        <f t="shared" si="371"/>
        <v>1</v>
      </c>
      <c r="T997" s="3">
        <f t="shared" si="372"/>
        <v>0</v>
      </c>
      <c r="U997" s="3" t="str">
        <f t="shared" si="373"/>
        <v>Very good</v>
      </c>
      <c r="V997">
        <v>3.52</v>
      </c>
      <c r="W997">
        <v>1442</v>
      </c>
      <c r="X997">
        <v>573</v>
      </c>
      <c r="Y997" s="8">
        <f t="shared" si="374"/>
        <v>0.39736477115117891</v>
      </c>
      <c r="Z997">
        <v>250</v>
      </c>
      <c r="AA997">
        <v>227</v>
      </c>
      <c r="AB997">
        <v>139</v>
      </c>
      <c r="AC997">
        <v>253</v>
      </c>
      <c r="AD997" s="9">
        <f t="shared" si="375"/>
        <v>0.17545076282940361</v>
      </c>
      <c r="AE997">
        <v>0</v>
      </c>
      <c r="AF997">
        <v>0</v>
      </c>
      <c r="AG997" s="3" t="str">
        <f t="shared" si="376"/>
        <v>No</v>
      </c>
      <c r="AH997">
        <v>0</v>
      </c>
      <c r="AI997" s="3" t="str">
        <f t="shared" si="377"/>
        <v>No</v>
      </c>
      <c r="AJ997">
        <v>0</v>
      </c>
      <c r="AK997" s="3" t="str">
        <f t="shared" si="378"/>
        <v>No</v>
      </c>
      <c r="AL997" t="s">
        <v>12098</v>
      </c>
      <c r="AM997" t="s">
        <v>85</v>
      </c>
      <c r="AN997" t="s">
        <v>48</v>
      </c>
      <c r="AO997">
        <v>50</v>
      </c>
      <c r="AP997" s="6" t="s">
        <v>12443</v>
      </c>
      <c r="AQ997">
        <v>4</v>
      </c>
      <c r="AR997">
        <v>0</v>
      </c>
      <c r="AS997" s="3" t="str">
        <f t="shared" si="379"/>
        <v>No</v>
      </c>
      <c r="AT997">
        <v>43</v>
      </c>
      <c r="AU997">
        <v>50</v>
      </c>
      <c r="AV997" t="str">
        <f t="shared" si="380"/>
        <v>Yes</v>
      </c>
      <c r="AW997">
        <v>1</v>
      </c>
      <c r="AX997" t="s">
        <v>12445</v>
      </c>
      <c r="AY997" t="s">
        <v>51</v>
      </c>
      <c r="AZ997" s="6" t="s">
        <v>7946</v>
      </c>
      <c r="BA997" t="s">
        <v>7946</v>
      </c>
      <c r="BB997" t="s">
        <v>7947</v>
      </c>
      <c r="BC997" s="3" t="str">
        <f t="shared" si="381"/>
        <v>with rating</v>
      </c>
      <c r="BD997">
        <v>7874</v>
      </c>
      <c r="BE997" s="3">
        <v>83</v>
      </c>
      <c r="BF997" s="8">
        <f t="shared" si="382"/>
        <v>0.83</v>
      </c>
      <c r="BG997" s="5">
        <f t="shared" si="362"/>
        <v>6535.42</v>
      </c>
      <c r="BH997">
        <v>3.9599949199898399</v>
      </c>
      <c r="BI997" t="s">
        <v>7948</v>
      </c>
      <c r="BJ997">
        <v>0</v>
      </c>
      <c r="BK997" s="3" t="str">
        <f t="shared" si="383"/>
        <v>No</v>
      </c>
      <c r="BM997" t="s">
        <v>7949</v>
      </c>
      <c r="BN997" t="s">
        <v>7950</v>
      </c>
      <c r="BO997" t="s">
        <v>7951</v>
      </c>
      <c r="BP997" t="s">
        <v>58</v>
      </c>
      <c r="BQ997" t="s">
        <v>59</v>
      </c>
      <c r="BR997" t="s">
        <v>12098</v>
      </c>
      <c r="BS997" t="s">
        <v>12458</v>
      </c>
      <c r="BT997" t="s">
        <v>12773</v>
      </c>
      <c r="BU997" t="s">
        <v>12561</v>
      </c>
      <c r="BV997" t="s">
        <v>12486</v>
      </c>
      <c r="BW997" t="s">
        <v>12563</v>
      </c>
      <c r="BX997" t="s">
        <v>12519</v>
      </c>
      <c r="BY997" t="s">
        <v>14448</v>
      </c>
      <c r="BZ997" t="s">
        <v>12562</v>
      </c>
      <c r="CA997" t="s">
        <v>12580</v>
      </c>
      <c r="CB997" t="s">
        <v>12466</v>
      </c>
      <c r="CC997" t="s">
        <v>12475</v>
      </c>
      <c r="CD997" t="s">
        <v>12490</v>
      </c>
      <c r="CE997" t="s">
        <v>12459</v>
      </c>
      <c r="CF997" t="s">
        <v>13448</v>
      </c>
      <c r="CG997" t="s">
        <v>12508</v>
      </c>
      <c r="CH997" t="s">
        <v>12545</v>
      </c>
      <c r="CI997" t="s">
        <v>14157</v>
      </c>
      <c r="CJ997" t="s">
        <v>12605</v>
      </c>
      <c r="CK997" t="s">
        <v>12463</v>
      </c>
      <c r="CL997" t="s">
        <v>12622</v>
      </c>
      <c r="CM997" t="s">
        <v>14449</v>
      </c>
      <c r="CN997" t="s">
        <v>12566</v>
      </c>
    </row>
    <row r="998" spans="1:97" hidden="1" x14ac:dyDescent="0.25">
      <c r="A998">
        <v>997</v>
      </c>
      <c r="B998" t="s">
        <v>7028</v>
      </c>
      <c r="C998" t="s">
        <v>7029</v>
      </c>
      <c r="D998">
        <v>13</v>
      </c>
      <c r="E998">
        <v>11</v>
      </c>
      <c r="F998" t="s">
        <v>45</v>
      </c>
      <c r="G998">
        <v>20000</v>
      </c>
      <c r="H998" s="3">
        <f t="shared" si="360"/>
        <v>260000</v>
      </c>
      <c r="I998" s="3">
        <f t="shared" si="361"/>
        <v>220000</v>
      </c>
      <c r="J998">
        <v>1</v>
      </c>
      <c r="K998" s="3" t="str">
        <f t="shared" si="363"/>
        <v>Yes</v>
      </c>
      <c r="L998" s="3" t="str">
        <f t="shared" si="364"/>
        <v>with rating</v>
      </c>
      <c r="M998" s="3">
        <f t="shared" si="365"/>
        <v>1</v>
      </c>
      <c r="N998" s="3" t="str">
        <f t="shared" si="366"/>
        <v>Below average</v>
      </c>
      <c r="O998" s="3">
        <f t="shared" si="367"/>
        <v>0</v>
      </c>
      <c r="P998" s="3">
        <f t="shared" si="368"/>
        <v>0</v>
      </c>
      <c r="Q998" s="3">
        <f t="shared" si="369"/>
        <v>0</v>
      </c>
      <c r="R998" s="3">
        <f t="shared" si="370"/>
        <v>1</v>
      </c>
      <c r="S998" s="3">
        <f t="shared" si="371"/>
        <v>0</v>
      </c>
      <c r="T998" s="3">
        <f t="shared" si="372"/>
        <v>0</v>
      </c>
      <c r="U998" s="3" t="str">
        <f t="shared" si="373"/>
        <v>Good</v>
      </c>
      <c r="V998">
        <v>2.97</v>
      </c>
      <c r="W998">
        <v>2191</v>
      </c>
      <c r="X998">
        <v>603</v>
      </c>
      <c r="Y998" s="8">
        <f t="shared" si="374"/>
        <v>0.27521679598356913</v>
      </c>
      <c r="Z998">
        <v>321</v>
      </c>
      <c r="AA998">
        <v>343</v>
      </c>
      <c r="AB998">
        <v>263</v>
      </c>
      <c r="AC998">
        <v>661</v>
      </c>
      <c r="AD998" s="9">
        <f t="shared" si="375"/>
        <v>0.30168872660885443</v>
      </c>
      <c r="AE998">
        <v>0</v>
      </c>
      <c r="AF998">
        <v>0</v>
      </c>
      <c r="AG998" s="3" t="str">
        <f t="shared" si="376"/>
        <v>No</v>
      </c>
      <c r="AH998">
        <v>0</v>
      </c>
      <c r="AI998" s="3" t="str">
        <f t="shared" si="377"/>
        <v>No</v>
      </c>
      <c r="AJ998">
        <v>0</v>
      </c>
      <c r="AK998" s="3" t="str">
        <f t="shared" si="378"/>
        <v>No</v>
      </c>
      <c r="AL998" t="s">
        <v>7030</v>
      </c>
      <c r="AM998" t="s">
        <v>63</v>
      </c>
      <c r="AN998" t="s">
        <v>48</v>
      </c>
      <c r="AO998">
        <v>34</v>
      </c>
      <c r="AP998" s="6" t="s">
        <v>12443</v>
      </c>
      <c r="AQ998">
        <v>3</v>
      </c>
      <c r="AR998">
        <v>0</v>
      </c>
      <c r="AS998" s="3" t="str">
        <f t="shared" si="379"/>
        <v>No</v>
      </c>
      <c r="AT998">
        <v>35</v>
      </c>
      <c r="AU998">
        <v>50</v>
      </c>
      <c r="AV998" t="str">
        <f t="shared" si="380"/>
        <v>No</v>
      </c>
      <c r="AY998" t="s">
        <v>51</v>
      </c>
      <c r="AZ998" s="6" t="s">
        <v>97</v>
      </c>
      <c r="BA998" t="s">
        <v>98</v>
      </c>
      <c r="BB998" t="s">
        <v>99</v>
      </c>
      <c r="BC998" s="3" t="str">
        <f t="shared" si="381"/>
        <v>with rating</v>
      </c>
      <c r="BD998">
        <v>14482</v>
      </c>
      <c r="BE998" s="3">
        <v>85</v>
      </c>
      <c r="BF998" s="8">
        <f t="shared" si="382"/>
        <v>0.85</v>
      </c>
      <c r="BG998" s="5">
        <f t="shared" si="362"/>
        <v>12309.7</v>
      </c>
      <c r="BH998">
        <v>4.0015881784283902</v>
      </c>
      <c r="BI998" t="s">
        <v>100</v>
      </c>
      <c r="BJ998">
        <v>0</v>
      </c>
      <c r="BK998" s="3" t="str">
        <f t="shared" si="383"/>
        <v>No</v>
      </c>
      <c r="BM998" t="s">
        <v>7952</v>
      </c>
      <c r="BN998" t="s">
        <v>7953</v>
      </c>
      <c r="BO998" t="s">
        <v>7954</v>
      </c>
      <c r="BP998" t="s">
        <v>58</v>
      </c>
      <c r="BQ998" t="s">
        <v>59</v>
      </c>
      <c r="BR998" t="s">
        <v>7030</v>
      </c>
      <c r="BS998" t="s">
        <v>13117</v>
      </c>
      <c r="BT998" t="s">
        <v>12458</v>
      </c>
      <c r="BU998" t="s">
        <v>12515</v>
      </c>
      <c r="BV998" t="s">
        <v>12560</v>
      </c>
      <c r="BW998" t="s">
        <v>12486</v>
      </c>
      <c r="BX998" t="s">
        <v>12968</v>
      </c>
      <c r="BY998" t="s">
        <v>12690</v>
      </c>
      <c r="BZ998" t="s">
        <v>12463</v>
      </c>
      <c r="CA998" t="s">
        <v>12505</v>
      </c>
      <c r="CB998" t="s">
        <v>14016</v>
      </c>
      <c r="CC998" t="s">
        <v>12492</v>
      </c>
      <c r="CD998" t="s">
        <v>12622</v>
      </c>
      <c r="CE998" t="s">
        <v>12508</v>
      </c>
      <c r="CF998" t="s">
        <v>12466</v>
      </c>
      <c r="CG998" t="s">
        <v>12475</v>
      </c>
    </row>
    <row r="999" spans="1:97" hidden="1" x14ac:dyDescent="0.25">
      <c r="A999">
        <v>998</v>
      </c>
      <c r="B999" t="s">
        <v>2077</v>
      </c>
      <c r="C999" t="s">
        <v>11575</v>
      </c>
      <c r="D999">
        <v>4.83</v>
      </c>
      <c r="E999">
        <v>51</v>
      </c>
      <c r="F999" t="s">
        <v>45</v>
      </c>
      <c r="G999">
        <v>50</v>
      </c>
      <c r="H999" s="3">
        <f t="shared" si="360"/>
        <v>241.5</v>
      </c>
      <c r="I999" s="3">
        <f t="shared" si="361"/>
        <v>2550</v>
      </c>
      <c r="J999">
        <v>1</v>
      </c>
      <c r="K999" s="3" t="str">
        <f t="shared" si="363"/>
        <v>Yes</v>
      </c>
      <c r="L999" s="3" t="str">
        <f t="shared" si="364"/>
        <v>with rating</v>
      </c>
      <c r="M999" s="3">
        <f t="shared" si="365"/>
        <v>1</v>
      </c>
      <c r="N999" s="3" t="str">
        <f t="shared" si="366"/>
        <v>Below average</v>
      </c>
      <c r="O999" s="3">
        <f t="shared" si="367"/>
        <v>0</v>
      </c>
      <c r="P999" s="3">
        <f t="shared" si="368"/>
        <v>0</v>
      </c>
      <c r="Q999" s="3">
        <f t="shared" si="369"/>
        <v>1</v>
      </c>
      <c r="R999" s="3">
        <f t="shared" si="370"/>
        <v>0</v>
      </c>
      <c r="S999" s="3">
        <f t="shared" si="371"/>
        <v>0</v>
      </c>
      <c r="T999" s="3">
        <f t="shared" si="372"/>
        <v>0</v>
      </c>
      <c r="U999" s="3" t="str">
        <f t="shared" si="373"/>
        <v>Fair</v>
      </c>
      <c r="V999">
        <v>2</v>
      </c>
      <c r="W999">
        <v>1</v>
      </c>
      <c r="X999">
        <v>0</v>
      </c>
      <c r="Y999" s="8">
        <f t="shared" si="374"/>
        <v>0</v>
      </c>
      <c r="Z999">
        <v>0</v>
      </c>
      <c r="AA999">
        <v>0</v>
      </c>
      <c r="AB999">
        <v>1</v>
      </c>
      <c r="AC999">
        <v>0</v>
      </c>
      <c r="AD999" s="9">
        <f t="shared" si="375"/>
        <v>0</v>
      </c>
      <c r="AE999">
        <v>0</v>
      </c>
      <c r="AF999">
        <v>0</v>
      </c>
      <c r="AG999" s="3" t="str">
        <f t="shared" si="376"/>
        <v>No</v>
      </c>
      <c r="AH999">
        <v>0</v>
      </c>
      <c r="AI999" s="3" t="str">
        <f t="shared" si="377"/>
        <v>No</v>
      </c>
      <c r="AJ999">
        <v>0</v>
      </c>
      <c r="AK999" s="3" t="str">
        <f t="shared" si="378"/>
        <v>No</v>
      </c>
      <c r="AL999" t="s">
        <v>11576</v>
      </c>
      <c r="AM999" t="s">
        <v>47</v>
      </c>
      <c r="AN999" t="s">
        <v>64</v>
      </c>
      <c r="AO999">
        <v>3</v>
      </c>
      <c r="AP999" s="6" t="s">
        <v>12443</v>
      </c>
      <c r="AQ999">
        <v>1</v>
      </c>
      <c r="AR999">
        <v>0</v>
      </c>
      <c r="AS999" s="3" t="str">
        <f t="shared" si="379"/>
        <v>No</v>
      </c>
      <c r="AT999">
        <v>39</v>
      </c>
      <c r="AU999">
        <v>50</v>
      </c>
      <c r="AV999" t="str">
        <f t="shared" si="380"/>
        <v>Yes</v>
      </c>
      <c r="AW999">
        <v>1</v>
      </c>
      <c r="AX999" t="s">
        <v>12445</v>
      </c>
      <c r="AY999" t="s">
        <v>1178</v>
      </c>
      <c r="AZ999" s="6" t="s">
        <v>2080</v>
      </c>
      <c r="BA999" t="s">
        <v>2080</v>
      </c>
      <c r="BB999" t="s">
        <v>2081</v>
      </c>
      <c r="BC999" s="3" t="str">
        <f t="shared" si="381"/>
        <v>with rating</v>
      </c>
      <c r="BD999">
        <v>57</v>
      </c>
      <c r="BE999" s="3">
        <v>85</v>
      </c>
      <c r="BF999" s="8">
        <f t="shared" si="382"/>
        <v>0.85</v>
      </c>
      <c r="BG999" s="5">
        <f t="shared" si="362"/>
        <v>48.45</v>
      </c>
      <c r="BH999">
        <v>3.8245614035087701</v>
      </c>
      <c r="BI999" t="s">
        <v>2082</v>
      </c>
      <c r="BJ999">
        <v>0</v>
      </c>
      <c r="BK999" s="3" t="str">
        <f t="shared" si="383"/>
        <v>No</v>
      </c>
      <c r="BM999" t="s">
        <v>2083</v>
      </c>
      <c r="BN999" t="s">
        <v>2084</v>
      </c>
      <c r="BO999" t="s">
        <v>2085</v>
      </c>
      <c r="BP999" t="s">
        <v>58</v>
      </c>
      <c r="BQ999" t="s">
        <v>59</v>
      </c>
      <c r="BR999" t="s">
        <v>11576</v>
      </c>
      <c r="BS999" t="s">
        <v>12530</v>
      </c>
      <c r="BT999" t="s">
        <v>12458</v>
      </c>
      <c r="BU999" t="s">
        <v>12519</v>
      </c>
      <c r="BV999" t="s">
        <v>12708</v>
      </c>
      <c r="BW999" t="s">
        <v>12467</v>
      </c>
      <c r="BX999" t="s">
        <v>12603</v>
      </c>
      <c r="BY999" t="s">
        <v>12582</v>
      </c>
      <c r="BZ999" t="s">
        <v>12623</v>
      </c>
      <c r="CA999" t="s">
        <v>12527</v>
      </c>
      <c r="CB999" t="s">
        <v>12576</v>
      </c>
      <c r="CC999" t="s">
        <v>12473</v>
      </c>
      <c r="CD999" t="s">
        <v>12463</v>
      </c>
      <c r="CE999" t="s">
        <v>12459</v>
      </c>
      <c r="CF999" t="s">
        <v>12568</v>
      </c>
      <c r="CG999" t="s">
        <v>12492</v>
      </c>
      <c r="CH999" t="s">
        <v>12466</v>
      </c>
      <c r="CI999" t="s">
        <v>12475</v>
      </c>
    </row>
    <row r="1000" spans="1:97" hidden="1" x14ac:dyDescent="0.25">
      <c r="A1000">
        <v>999</v>
      </c>
      <c r="B1000" t="s">
        <v>7955</v>
      </c>
      <c r="C1000" t="s">
        <v>7955</v>
      </c>
      <c r="D1000">
        <v>6</v>
      </c>
      <c r="E1000">
        <v>7</v>
      </c>
      <c r="F1000" t="s">
        <v>45</v>
      </c>
      <c r="G1000">
        <v>100</v>
      </c>
      <c r="H1000" s="3">
        <f t="shared" si="360"/>
        <v>600</v>
      </c>
      <c r="I1000" s="3">
        <f t="shared" si="361"/>
        <v>700</v>
      </c>
      <c r="J1000">
        <v>1</v>
      </c>
      <c r="K1000" s="3" t="str">
        <f t="shared" si="363"/>
        <v>Yes</v>
      </c>
      <c r="L1000" s="3" t="str">
        <f t="shared" si="364"/>
        <v>with rating</v>
      </c>
      <c r="M1000" s="3">
        <f t="shared" si="365"/>
        <v>1</v>
      </c>
      <c r="N1000" s="3" t="str">
        <f t="shared" si="366"/>
        <v>Above average</v>
      </c>
      <c r="O1000" s="3">
        <f t="shared" si="367"/>
        <v>0</v>
      </c>
      <c r="P1000" s="3">
        <f t="shared" si="368"/>
        <v>0</v>
      </c>
      <c r="Q1000" s="3">
        <f t="shared" si="369"/>
        <v>0</v>
      </c>
      <c r="R1000" s="3">
        <f t="shared" si="370"/>
        <v>0</v>
      </c>
      <c r="S1000" s="3">
        <f t="shared" si="371"/>
        <v>1</v>
      </c>
      <c r="T1000" s="3">
        <f t="shared" si="372"/>
        <v>0</v>
      </c>
      <c r="U1000" s="3" t="str">
        <f t="shared" si="373"/>
        <v>Very good</v>
      </c>
      <c r="V1000">
        <v>4</v>
      </c>
      <c r="W1000">
        <v>2</v>
      </c>
      <c r="X1000">
        <v>1</v>
      </c>
      <c r="Y1000" s="8">
        <f t="shared" si="374"/>
        <v>0.5</v>
      </c>
      <c r="Z1000">
        <v>0</v>
      </c>
      <c r="AA1000">
        <v>1</v>
      </c>
      <c r="AB1000">
        <v>0</v>
      </c>
      <c r="AC1000">
        <v>0</v>
      </c>
      <c r="AD1000" s="9">
        <f t="shared" si="375"/>
        <v>0</v>
      </c>
      <c r="AE1000">
        <v>0</v>
      </c>
      <c r="AF1000">
        <v>0</v>
      </c>
      <c r="AG1000" s="3" t="str">
        <f t="shared" si="376"/>
        <v>No</v>
      </c>
      <c r="AH1000">
        <v>0</v>
      </c>
      <c r="AI1000" s="3" t="str">
        <f t="shared" si="377"/>
        <v>No</v>
      </c>
      <c r="AJ1000">
        <v>0</v>
      </c>
      <c r="AK1000" s="3" t="str">
        <f t="shared" si="378"/>
        <v>No</v>
      </c>
      <c r="AL1000" t="s">
        <v>7956</v>
      </c>
      <c r="AM1000" t="s">
        <v>85</v>
      </c>
      <c r="AN1000" t="s">
        <v>96</v>
      </c>
      <c r="AO1000">
        <v>50</v>
      </c>
      <c r="AP1000" s="6" t="s">
        <v>12443</v>
      </c>
      <c r="AQ1000">
        <v>2</v>
      </c>
      <c r="AR1000">
        <v>0</v>
      </c>
      <c r="AS1000" s="3" t="str">
        <f t="shared" si="379"/>
        <v>No</v>
      </c>
      <c r="AT1000">
        <v>44</v>
      </c>
      <c r="AU1000">
        <v>50</v>
      </c>
      <c r="AV1000" t="str">
        <f t="shared" si="380"/>
        <v>No</v>
      </c>
      <c r="AY1000" t="s">
        <v>51</v>
      </c>
      <c r="AZ1000" s="6" t="s">
        <v>7957</v>
      </c>
      <c r="BA1000" t="s">
        <v>7958</v>
      </c>
      <c r="BB1000" t="s">
        <v>7959</v>
      </c>
      <c r="BC1000" s="3" t="str">
        <f t="shared" si="381"/>
        <v>with rating</v>
      </c>
      <c r="BD1000">
        <v>102568</v>
      </c>
      <c r="BE1000" s="3">
        <v>86</v>
      </c>
      <c r="BF1000" s="8">
        <f t="shared" si="382"/>
        <v>0.86</v>
      </c>
      <c r="BG1000" s="5">
        <f t="shared" si="362"/>
        <v>88208.48</v>
      </c>
      <c r="BH1000">
        <v>4.0510490601357096</v>
      </c>
      <c r="BI1000" t="s">
        <v>7960</v>
      </c>
      <c r="BJ1000">
        <v>0</v>
      </c>
      <c r="BK1000" s="3" t="str">
        <f t="shared" si="383"/>
        <v>No</v>
      </c>
      <c r="BM1000" t="s">
        <v>7961</v>
      </c>
      <c r="BN1000" t="s">
        <v>7962</v>
      </c>
      <c r="BO1000" t="s">
        <v>7963</v>
      </c>
      <c r="BP1000" t="s">
        <v>58</v>
      </c>
      <c r="BQ1000" t="s">
        <v>59</v>
      </c>
      <c r="BR1000" t="s">
        <v>7956</v>
      </c>
      <c r="BS1000" t="s">
        <v>12482</v>
      </c>
      <c r="BT1000" t="s">
        <v>12573</v>
      </c>
      <c r="BU1000" t="s">
        <v>12459</v>
      </c>
      <c r="BV1000" t="s">
        <v>12617</v>
      </c>
      <c r="BW1000" t="s">
        <v>12458</v>
      </c>
      <c r="BX1000" t="s">
        <v>12486</v>
      </c>
      <c r="BY1000" t="s">
        <v>12463</v>
      </c>
      <c r="BZ1000" t="s">
        <v>12919</v>
      </c>
      <c r="CA1000" t="s">
        <v>12835</v>
      </c>
      <c r="CB1000" t="s">
        <v>12508</v>
      </c>
      <c r="CC1000" t="s">
        <v>12623</v>
      </c>
      <c r="CD1000" t="s">
        <v>12475</v>
      </c>
    </row>
    <row r="1001" spans="1:97" hidden="1" x14ac:dyDescent="0.25">
      <c r="A1001">
        <v>1000</v>
      </c>
      <c r="B1001" t="s">
        <v>1280</v>
      </c>
      <c r="C1001" t="s">
        <v>11507</v>
      </c>
      <c r="D1001">
        <v>13</v>
      </c>
      <c r="E1001">
        <v>11</v>
      </c>
      <c r="F1001" t="s">
        <v>45</v>
      </c>
      <c r="G1001">
        <v>100</v>
      </c>
      <c r="H1001" s="3">
        <f t="shared" si="360"/>
        <v>1300</v>
      </c>
      <c r="I1001" s="3">
        <f t="shared" si="361"/>
        <v>1100</v>
      </c>
      <c r="J1001">
        <v>0</v>
      </c>
      <c r="K1001" s="3" t="str">
        <f t="shared" si="363"/>
        <v>No</v>
      </c>
      <c r="L1001" s="3" t="str">
        <f t="shared" si="364"/>
        <v>with rating</v>
      </c>
      <c r="M1001" s="3">
        <f t="shared" si="365"/>
        <v>1</v>
      </c>
      <c r="N1001" s="3" t="str">
        <f t="shared" si="366"/>
        <v>Above average</v>
      </c>
      <c r="O1001" s="3">
        <f t="shared" si="367"/>
        <v>0</v>
      </c>
      <c r="P1001" s="3">
        <f t="shared" si="368"/>
        <v>0</v>
      </c>
      <c r="Q1001" s="3">
        <f t="shared" si="369"/>
        <v>0</v>
      </c>
      <c r="R1001" s="3">
        <f t="shared" si="370"/>
        <v>0</v>
      </c>
      <c r="S1001" s="3">
        <f t="shared" si="371"/>
        <v>1</v>
      </c>
      <c r="T1001" s="3">
        <f t="shared" si="372"/>
        <v>0</v>
      </c>
      <c r="U1001" s="3" t="str">
        <f t="shared" si="373"/>
        <v>Very good</v>
      </c>
      <c r="V1001">
        <v>4.3499999999999996</v>
      </c>
      <c r="W1001">
        <v>26</v>
      </c>
      <c r="X1001">
        <v>18</v>
      </c>
      <c r="Y1001" s="8">
        <f t="shared" si="374"/>
        <v>0.69230769230769229</v>
      </c>
      <c r="Z1001">
        <v>4</v>
      </c>
      <c r="AA1001">
        <v>1</v>
      </c>
      <c r="AB1001">
        <v>1</v>
      </c>
      <c r="AC1001">
        <v>2</v>
      </c>
      <c r="AD1001" s="9">
        <f t="shared" si="375"/>
        <v>7.6923076923076927E-2</v>
      </c>
      <c r="AE1001">
        <v>1</v>
      </c>
      <c r="AF1001">
        <v>0</v>
      </c>
      <c r="AG1001" s="3" t="str">
        <f t="shared" si="376"/>
        <v>No</v>
      </c>
      <c r="AH1001">
        <v>1</v>
      </c>
      <c r="AI1001" s="3" t="str">
        <f t="shared" si="377"/>
        <v>Yes</v>
      </c>
      <c r="AJ1001">
        <v>0</v>
      </c>
      <c r="AK1001" s="3" t="str">
        <f t="shared" si="378"/>
        <v>No</v>
      </c>
      <c r="AL1001" t="s">
        <v>3692</v>
      </c>
      <c r="AM1001" t="s">
        <v>3693</v>
      </c>
      <c r="AN1001" t="s">
        <v>64</v>
      </c>
      <c r="AO1001">
        <v>50</v>
      </c>
      <c r="AP1001" s="6" t="s">
        <v>12443</v>
      </c>
      <c r="AQ1001">
        <v>3</v>
      </c>
      <c r="AR1001">
        <v>0</v>
      </c>
      <c r="AS1001" s="3" t="str">
        <f t="shared" si="379"/>
        <v>No</v>
      </c>
      <c r="AT1001">
        <v>139</v>
      </c>
      <c r="AU1001">
        <v>50</v>
      </c>
      <c r="AV1001" t="str">
        <f t="shared" si="380"/>
        <v>No</v>
      </c>
      <c r="AY1001" t="s">
        <v>321</v>
      </c>
      <c r="AZ1001" s="6" t="s">
        <v>3694</v>
      </c>
      <c r="BA1001" t="s">
        <v>3694</v>
      </c>
      <c r="BB1001" t="s">
        <v>3695</v>
      </c>
      <c r="BC1001" s="3" t="str">
        <f t="shared" si="381"/>
        <v>with rating</v>
      </c>
      <c r="BD1001">
        <v>21</v>
      </c>
      <c r="BE1001" s="3">
        <v>90</v>
      </c>
      <c r="BF1001" s="8">
        <f t="shared" si="382"/>
        <v>0.9</v>
      </c>
      <c r="BG1001" s="5">
        <f t="shared" si="362"/>
        <v>18.899999999999999</v>
      </c>
      <c r="BH1001">
        <v>4.0476190476190403</v>
      </c>
      <c r="BI1001" t="s">
        <v>3696</v>
      </c>
      <c r="BJ1001">
        <v>0</v>
      </c>
      <c r="BK1001" s="3" t="str">
        <f t="shared" si="383"/>
        <v>No</v>
      </c>
      <c r="BM1001" t="s">
        <v>3697</v>
      </c>
      <c r="BN1001" t="s">
        <v>3698</v>
      </c>
      <c r="BO1001" t="s">
        <v>3699</v>
      </c>
      <c r="BP1001" t="s">
        <v>58</v>
      </c>
      <c r="BQ1001" t="s">
        <v>59</v>
      </c>
      <c r="BR1001" t="s">
        <v>3692</v>
      </c>
      <c r="BS1001" t="s">
        <v>13069</v>
      </c>
      <c r="BT1001" t="s">
        <v>12469</v>
      </c>
      <c r="BU1001" t="s">
        <v>12724</v>
      </c>
      <c r="BV1001" t="s">
        <v>12512</v>
      </c>
      <c r="BW1001" t="s">
        <v>12458</v>
      </c>
      <c r="BX1001" t="s">
        <v>13630</v>
      </c>
      <c r="BY1001" t="s">
        <v>12506</v>
      </c>
      <c r="BZ1001" t="s">
        <v>12473</v>
      </c>
      <c r="CA1001" t="s">
        <v>12527</v>
      </c>
      <c r="CB1001" t="s">
        <v>12501</v>
      </c>
      <c r="CC1001" t="s">
        <v>12459</v>
      </c>
    </row>
    <row r="1002" spans="1:97" hidden="1" x14ac:dyDescent="0.25">
      <c r="A1002">
        <v>1001</v>
      </c>
      <c r="B1002" t="s">
        <v>7964</v>
      </c>
      <c r="C1002" t="s">
        <v>12099</v>
      </c>
      <c r="D1002">
        <v>11</v>
      </c>
      <c r="E1002">
        <v>10</v>
      </c>
      <c r="F1002" t="s">
        <v>45</v>
      </c>
      <c r="G1002">
        <v>5000</v>
      </c>
      <c r="H1002" s="3">
        <f t="shared" si="360"/>
        <v>55000</v>
      </c>
      <c r="I1002" s="3">
        <f t="shared" si="361"/>
        <v>50000</v>
      </c>
      <c r="J1002">
        <v>0</v>
      </c>
      <c r="K1002" s="3" t="str">
        <f t="shared" si="363"/>
        <v>No</v>
      </c>
      <c r="L1002" s="3" t="str">
        <f t="shared" si="364"/>
        <v>with rating</v>
      </c>
      <c r="M1002" s="3">
        <f t="shared" si="365"/>
        <v>1</v>
      </c>
      <c r="N1002" s="3" t="str">
        <f t="shared" si="366"/>
        <v>Above average</v>
      </c>
      <c r="O1002" s="3">
        <f t="shared" si="367"/>
        <v>0</v>
      </c>
      <c r="P1002" s="3">
        <f t="shared" si="368"/>
        <v>0</v>
      </c>
      <c r="Q1002" s="3">
        <f t="shared" si="369"/>
        <v>0</v>
      </c>
      <c r="R1002" s="3">
        <f t="shared" si="370"/>
        <v>0</v>
      </c>
      <c r="S1002" s="3">
        <f t="shared" si="371"/>
        <v>1</v>
      </c>
      <c r="T1002" s="3">
        <f t="shared" si="372"/>
        <v>0</v>
      </c>
      <c r="U1002" s="3" t="str">
        <f t="shared" si="373"/>
        <v>Very good</v>
      </c>
      <c r="V1002">
        <v>4.34</v>
      </c>
      <c r="W1002">
        <v>728</v>
      </c>
      <c r="X1002">
        <v>456</v>
      </c>
      <c r="Y1002" s="8">
        <f t="shared" si="374"/>
        <v>0.62637362637362637</v>
      </c>
      <c r="Z1002">
        <v>148</v>
      </c>
      <c r="AA1002">
        <v>72</v>
      </c>
      <c r="AB1002">
        <v>20</v>
      </c>
      <c r="AC1002">
        <v>32</v>
      </c>
      <c r="AD1002" s="9">
        <f t="shared" si="375"/>
        <v>4.3956043956043959E-2</v>
      </c>
      <c r="AE1002">
        <v>1</v>
      </c>
      <c r="AF1002">
        <v>0</v>
      </c>
      <c r="AG1002" s="3" t="str">
        <f t="shared" si="376"/>
        <v>No</v>
      </c>
      <c r="AH1002">
        <v>1</v>
      </c>
      <c r="AI1002" s="3" t="str">
        <f t="shared" si="377"/>
        <v>Yes</v>
      </c>
      <c r="AJ1002">
        <v>0</v>
      </c>
      <c r="AK1002" s="3" t="str">
        <f t="shared" si="378"/>
        <v>No</v>
      </c>
      <c r="AL1002" t="s">
        <v>12100</v>
      </c>
      <c r="AM1002" t="s">
        <v>107</v>
      </c>
      <c r="AN1002" t="s">
        <v>64</v>
      </c>
      <c r="AO1002">
        <v>15</v>
      </c>
      <c r="AP1002" s="6" t="s">
        <v>12443</v>
      </c>
      <c r="AQ1002">
        <v>2</v>
      </c>
      <c r="AR1002">
        <v>0</v>
      </c>
      <c r="AS1002" s="3" t="str">
        <f t="shared" si="379"/>
        <v>No</v>
      </c>
      <c r="AT1002">
        <v>20</v>
      </c>
      <c r="AU1002">
        <v>50</v>
      </c>
      <c r="AV1002" t="str">
        <f t="shared" si="380"/>
        <v>No</v>
      </c>
      <c r="AY1002" t="s">
        <v>51</v>
      </c>
      <c r="AZ1002" s="6" t="s">
        <v>7967</v>
      </c>
      <c r="BA1002" t="s">
        <v>7968</v>
      </c>
      <c r="BB1002" t="s">
        <v>7969</v>
      </c>
      <c r="BC1002" s="3" t="str">
        <f t="shared" si="381"/>
        <v>with rating</v>
      </c>
      <c r="BD1002">
        <v>8500</v>
      </c>
      <c r="BE1002" s="3">
        <v>87</v>
      </c>
      <c r="BF1002" s="8">
        <f t="shared" si="382"/>
        <v>0.87</v>
      </c>
      <c r="BG1002" s="5">
        <f t="shared" si="362"/>
        <v>7395</v>
      </c>
      <c r="BH1002">
        <v>4.0811764705882299</v>
      </c>
      <c r="BI1002" t="s">
        <v>7970</v>
      </c>
      <c r="BJ1002">
        <v>0</v>
      </c>
      <c r="BK1002" s="3" t="str">
        <f t="shared" si="383"/>
        <v>No</v>
      </c>
      <c r="BM1002" t="s">
        <v>7971</v>
      </c>
      <c r="BN1002" t="s">
        <v>7972</v>
      </c>
      <c r="BO1002" t="s">
        <v>7973</v>
      </c>
      <c r="BP1002" t="s">
        <v>58</v>
      </c>
      <c r="BQ1002" t="s">
        <v>59</v>
      </c>
      <c r="BR1002" t="s">
        <v>12100</v>
      </c>
      <c r="BS1002" t="s">
        <v>12458</v>
      </c>
      <c r="BT1002" t="s">
        <v>12723</v>
      </c>
      <c r="BU1002" t="s">
        <v>12459</v>
      </c>
      <c r="BV1002" t="s">
        <v>12511</v>
      </c>
      <c r="BW1002" t="s">
        <v>12770</v>
      </c>
      <c r="BX1002" t="s">
        <v>12532</v>
      </c>
      <c r="BY1002" t="s">
        <v>12573</v>
      </c>
      <c r="BZ1002" t="s">
        <v>12576</v>
      </c>
      <c r="CA1002" t="s">
        <v>12605</v>
      </c>
      <c r="CB1002" t="s">
        <v>12463</v>
      </c>
      <c r="CC1002" t="s">
        <v>12519</v>
      </c>
      <c r="CD1002" t="s">
        <v>12650</v>
      </c>
      <c r="CE1002" t="s">
        <v>12632</v>
      </c>
      <c r="CF1002" t="s">
        <v>12633</v>
      </c>
      <c r="CG1002" t="s">
        <v>12530</v>
      </c>
      <c r="CH1002" t="s">
        <v>12493</v>
      </c>
      <c r="CI1002" t="s">
        <v>12466</v>
      </c>
      <c r="CJ1002" t="s">
        <v>12475</v>
      </c>
      <c r="CK1002" t="s">
        <v>12526</v>
      </c>
      <c r="CL1002" t="s">
        <v>12582</v>
      </c>
      <c r="CM1002" t="s">
        <v>12467</v>
      </c>
      <c r="CN1002" t="s">
        <v>13067</v>
      </c>
      <c r="CO1002" t="s">
        <v>12473</v>
      </c>
      <c r="CP1002" t="s">
        <v>12801</v>
      </c>
      <c r="CQ1002" t="s">
        <v>12568</v>
      </c>
      <c r="CR1002" t="s">
        <v>12489</v>
      </c>
      <c r="CS1002" t="s">
        <v>12510</v>
      </c>
    </row>
    <row r="1003" spans="1:97" hidden="1" x14ac:dyDescent="0.25">
      <c r="A1003">
        <v>1002</v>
      </c>
      <c r="B1003" t="s">
        <v>2822</v>
      </c>
      <c r="C1003" t="s">
        <v>2822</v>
      </c>
      <c r="D1003">
        <v>8</v>
      </c>
      <c r="E1003">
        <v>7</v>
      </c>
      <c r="F1003" t="s">
        <v>45</v>
      </c>
      <c r="G1003">
        <v>1000</v>
      </c>
      <c r="H1003" s="3">
        <f t="shared" si="360"/>
        <v>8000</v>
      </c>
      <c r="I1003" s="3">
        <f t="shared" si="361"/>
        <v>7000</v>
      </c>
      <c r="J1003">
        <v>0</v>
      </c>
      <c r="K1003" s="3" t="str">
        <f t="shared" si="363"/>
        <v>No</v>
      </c>
      <c r="L1003" s="3" t="str">
        <f t="shared" si="364"/>
        <v>with rating</v>
      </c>
      <c r="M1003" s="3">
        <f t="shared" si="365"/>
        <v>1</v>
      </c>
      <c r="N1003" s="3" t="str">
        <f t="shared" si="366"/>
        <v>Below average</v>
      </c>
      <c r="O1003" s="3">
        <f t="shared" si="367"/>
        <v>0</v>
      </c>
      <c r="P1003" s="3">
        <f t="shared" si="368"/>
        <v>0</v>
      </c>
      <c r="Q1003" s="3">
        <f t="shared" si="369"/>
        <v>0</v>
      </c>
      <c r="R1003" s="3">
        <f t="shared" si="370"/>
        <v>0</v>
      </c>
      <c r="S1003" s="3">
        <f t="shared" si="371"/>
        <v>1</v>
      </c>
      <c r="T1003" s="3">
        <f t="shared" si="372"/>
        <v>0</v>
      </c>
      <c r="U1003" s="3" t="str">
        <f t="shared" si="373"/>
        <v>Very good</v>
      </c>
      <c r="V1003">
        <v>3.6</v>
      </c>
      <c r="W1003">
        <v>141</v>
      </c>
      <c r="X1003">
        <v>64</v>
      </c>
      <c r="Y1003" s="8">
        <f t="shared" si="374"/>
        <v>0.45390070921985815</v>
      </c>
      <c r="Z1003">
        <v>22</v>
      </c>
      <c r="AA1003">
        <v>19</v>
      </c>
      <c r="AB1003">
        <v>7</v>
      </c>
      <c r="AC1003">
        <v>29</v>
      </c>
      <c r="AD1003" s="9">
        <f t="shared" si="375"/>
        <v>0.20567375886524822</v>
      </c>
      <c r="AE1003">
        <v>0</v>
      </c>
      <c r="AF1003">
        <v>0</v>
      </c>
      <c r="AG1003" s="3" t="str">
        <f t="shared" si="376"/>
        <v>No</v>
      </c>
      <c r="AH1003">
        <v>0</v>
      </c>
      <c r="AI1003" s="3" t="str">
        <f t="shared" si="377"/>
        <v>No</v>
      </c>
      <c r="AJ1003">
        <v>0</v>
      </c>
      <c r="AK1003" s="3" t="str">
        <f t="shared" si="378"/>
        <v>No</v>
      </c>
      <c r="AL1003" t="s">
        <v>11641</v>
      </c>
      <c r="AM1003" t="s">
        <v>340</v>
      </c>
      <c r="AN1003" t="s">
        <v>96</v>
      </c>
      <c r="AO1003">
        <v>50</v>
      </c>
      <c r="AP1003" s="6" t="s">
        <v>12443</v>
      </c>
      <c r="AQ1003">
        <v>3</v>
      </c>
      <c r="AR1003">
        <v>0</v>
      </c>
      <c r="AS1003" s="3" t="str">
        <f t="shared" si="379"/>
        <v>No</v>
      </c>
      <c r="AT1003">
        <v>24</v>
      </c>
      <c r="AU1003">
        <v>50</v>
      </c>
      <c r="AV1003" t="str">
        <f t="shared" si="380"/>
        <v>Yes</v>
      </c>
      <c r="AW1003">
        <v>1</v>
      </c>
      <c r="AX1003" t="s">
        <v>12445</v>
      </c>
      <c r="AY1003" t="s">
        <v>51</v>
      </c>
      <c r="AZ1003" s="6" t="s">
        <v>2824</v>
      </c>
      <c r="BA1003" t="s">
        <v>2824</v>
      </c>
      <c r="BB1003" t="s">
        <v>2825</v>
      </c>
      <c r="BC1003" s="3" t="str">
        <f t="shared" si="381"/>
        <v>with rating</v>
      </c>
      <c r="BD1003">
        <v>3771</v>
      </c>
      <c r="BE1003" s="3">
        <v>0</v>
      </c>
      <c r="BF1003" s="8">
        <f t="shared" si="382"/>
        <v>0</v>
      </c>
      <c r="BG1003" s="5">
        <f t="shared" si="362"/>
        <v>0</v>
      </c>
      <c r="BH1003">
        <v>3.8814638027048498</v>
      </c>
      <c r="BI1003" t="s">
        <v>2826</v>
      </c>
      <c r="BJ1003">
        <v>0</v>
      </c>
      <c r="BK1003" s="3" t="str">
        <f t="shared" si="383"/>
        <v>No</v>
      </c>
      <c r="BM1003" t="s">
        <v>2827</v>
      </c>
      <c r="BN1003" t="s">
        <v>2828</v>
      </c>
      <c r="BO1003" t="s">
        <v>2829</v>
      </c>
      <c r="BP1003" t="s">
        <v>58</v>
      </c>
      <c r="BQ1003" t="s">
        <v>59</v>
      </c>
      <c r="BR1003" t="s">
        <v>11641</v>
      </c>
      <c r="BS1003" t="s">
        <v>12530</v>
      </c>
      <c r="BT1003" t="s">
        <v>12458</v>
      </c>
      <c r="BU1003" t="s">
        <v>12573</v>
      </c>
      <c r="BV1003" t="s">
        <v>12519</v>
      </c>
      <c r="BW1003" t="s">
        <v>12582</v>
      </c>
      <c r="BX1003" t="s">
        <v>12515</v>
      </c>
      <c r="BY1003" t="s">
        <v>12467</v>
      </c>
      <c r="BZ1003" t="s">
        <v>12473</v>
      </c>
      <c r="CA1003" t="s">
        <v>12463</v>
      </c>
      <c r="CB1003" t="s">
        <v>12576</v>
      </c>
      <c r="CC1003" t="s">
        <v>12740</v>
      </c>
      <c r="CD1003" t="s">
        <v>12459</v>
      </c>
      <c r="CE1003" t="s">
        <v>12505</v>
      </c>
      <c r="CF1003" t="s">
        <v>12492</v>
      </c>
      <c r="CG1003" t="s">
        <v>12996</v>
      </c>
      <c r="CH1003" t="s">
        <v>12466</v>
      </c>
      <c r="CI1003" t="s">
        <v>12475</v>
      </c>
    </row>
    <row r="1004" spans="1:97" hidden="1" x14ac:dyDescent="0.25">
      <c r="A1004">
        <v>1003</v>
      </c>
      <c r="B1004" t="s">
        <v>7974</v>
      </c>
      <c r="C1004" t="s">
        <v>7975</v>
      </c>
      <c r="D1004">
        <v>7</v>
      </c>
      <c r="E1004">
        <v>6</v>
      </c>
      <c r="F1004" t="s">
        <v>45</v>
      </c>
      <c r="G1004">
        <v>1000</v>
      </c>
      <c r="H1004" s="3">
        <f t="shared" si="360"/>
        <v>7000</v>
      </c>
      <c r="I1004" s="3">
        <f t="shared" si="361"/>
        <v>6000</v>
      </c>
      <c r="J1004">
        <v>0</v>
      </c>
      <c r="K1004" s="3" t="str">
        <f t="shared" si="363"/>
        <v>No</v>
      </c>
      <c r="L1004" s="3" t="str">
        <f t="shared" si="364"/>
        <v>with rating</v>
      </c>
      <c r="M1004" s="3">
        <f t="shared" si="365"/>
        <v>1</v>
      </c>
      <c r="N1004" s="3" t="str">
        <f t="shared" si="366"/>
        <v>Above average</v>
      </c>
      <c r="O1004" s="3">
        <f t="shared" si="367"/>
        <v>0</v>
      </c>
      <c r="P1004" s="3">
        <f t="shared" si="368"/>
        <v>0</v>
      </c>
      <c r="Q1004" s="3">
        <f t="shared" si="369"/>
        <v>0</v>
      </c>
      <c r="R1004" s="3">
        <f t="shared" si="370"/>
        <v>0</v>
      </c>
      <c r="S1004" s="3">
        <f t="shared" si="371"/>
        <v>1</v>
      </c>
      <c r="T1004" s="3">
        <f t="shared" si="372"/>
        <v>0</v>
      </c>
      <c r="U1004" s="3" t="str">
        <f t="shared" si="373"/>
        <v>Very good</v>
      </c>
      <c r="V1004">
        <v>4.16</v>
      </c>
      <c r="W1004">
        <v>129</v>
      </c>
      <c r="X1004">
        <v>72</v>
      </c>
      <c r="Y1004" s="8">
        <f t="shared" si="374"/>
        <v>0.55813953488372092</v>
      </c>
      <c r="Z1004">
        <v>26</v>
      </c>
      <c r="AA1004">
        <v>17</v>
      </c>
      <c r="AB1004">
        <v>7</v>
      </c>
      <c r="AC1004">
        <v>7</v>
      </c>
      <c r="AD1004" s="9">
        <f t="shared" si="375"/>
        <v>5.4263565891472867E-2</v>
      </c>
      <c r="AE1004">
        <v>0</v>
      </c>
      <c r="AF1004">
        <v>0</v>
      </c>
      <c r="AG1004" s="3" t="str">
        <f t="shared" si="376"/>
        <v>No</v>
      </c>
      <c r="AH1004">
        <v>0</v>
      </c>
      <c r="AI1004" s="3" t="str">
        <f t="shared" si="377"/>
        <v>No</v>
      </c>
      <c r="AJ1004">
        <v>0</v>
      </c>
      <c r="AK1004" s="3" t="str">
        <f t="shared" si="378"/>
        <v>No</v>
      </c>
      <c r="AL1004" t="s">
        <v>7976</v>
      </c>
      <c r="AM1004" t="s">
        <v>85</v>
      </c>
      <c r="AN1004" t="s">
        <v>64</v>
      </c>
      <c r="AO1004">
        <v>50</v>
      </c>
      <c r="AP1004" s="6" t="s">
        <v>12443</v>
      </c>
      <c r="AQ1004">
        <v>2</v>
      </c>
      <c r="AR1004">
        <v>0</v>
      </c>
      <c r="AS1004" s="3" t="str">
        <f t="shared" si="379"/>
        <v>No</v>
      </c>
      <c r="AT1004">
        <v>73</v>
      </c>
      <c r="AU1004">
        <v>50</v>
      </c>
      <c r="AV1004" t="str">
        <f t="shared" si="380"/>
        <v>Yes</v>
      </c>
      <c r="AW1004">
        <v>1</v>
      </c>
      <c r="AX1004" t="s">
        <v>12445</v>
      </c>
      <c r="AY1004" t="s">
        <v>51</v>
      </c>
      <c r="AZ1004" s="6" t="s">
        <v>7977</v>
      </c>
      <c r="BA1004" t="s">
        <v>7977</v>
      </c>
      <c r="BB1004" t="s">
        <v>7978</v>
      </c>
      <c r="BC1004" s="3" t="str">
        <f t="shared" si="381"/>
        <v>with rating</v>
      </c>
      <c r="BD1004">
        <v>941</v>
      </c>
      <c r="BE1004" s="3">
        <v>90</v>
      </c>
      <c r="BF1004" s="8">
        <f t="shared" si="382"/>
        <v>0.9</v>
      </c>
      <c r="BG1004" s="5">
        <f t="shared" si="362"/>
        <v>846.9</v>
      </c>
      <c r="BH1004">
        <v>4.2040382571732202</v>
      </c>
      <c r="BI1004" t="s">
        <v>7979</v>
      </c>
      <c r="BJ1004">
        <v>0</v>
      </c>
      <c r="BK1004" s="3" t="str">
        <f t="shared" si="383"/>
        <v>No</v>
      </c>
      <c r="BM1004" t="s">
        <v>7980</v>
      </c>
      <c r="BN1004" t="s">
        <v>7981</v>
      </c>
      <c r="BO1004" t="s">
        <v>7982</v>
      </c>
      <c r="BP1004" t="s">
        <v>58</v>
      </c>
      <c r="BQ1004" t="s">
        <v>59</v>
      </c>
      <c r="BR1004" t="s">
        <v>7976</v>
      </c>
      <c r="BS1004" t="s">
        <v>13907</v>
      </c>
      <c r="BT1004" t="s">
        <v>12603</v>
      </c>
      <c r="BU1004" t="s">
        <v>12573</v>
      </c>
      <c r="BV1004" t="s">
        <v>14450</v>
      </c>
      <c r="BW1004" t="s">
        <v>12724</v>
      </c>
      <c r="BX1004" t="s">
        <v>12827</v>
      </c>
      <c r="BY1004" t="s">
        <v>12458</v>
      </c>
      <c r="BZ1004" t="s">
        <v>12473</v>
      </c>
      <c r="CA1004" t="s">
        <v>12576</v>
      </c>
      <c r="CB1004" t="s">
        <v>12466</v>
      </c>
      <c r="CC1004" t="s">
        <v>13499</v>
      </c>
      <c r="CD1004" t="s">
        <v>12463</v>
      </c>
      <c r="CE1004" t="s">
        <v>12459</v>
      </c>
      <c r="CF1004" t="s">
        <v>14451</v>
      </c>
      <c r="CG1004" t="s">
        <v>12626</v>
      </c>
      <c r="CH1004" t="s">
        <v>12621</v>
      </c>
      <c r="CI1004" t="s">
        <v>12493</v>
      </c>
      <c r="CJ1004" t="s">
        <v>12602</v>
      </c>
      <c r="CK1004" t="s">
        <v>12475</v>
      </c>
    </row>
    <row r="1005" spans="1:97" hidden="1" x14ac:dyDescent="0.25">
      <c r="A1005">
        <v>1004</v>
      </c>
      <c r="B1005" t="s">
        <v>1012</v>
      </c>
      <c r="C1005" t="s">
        <v>11491</v>
      </c>
      <c r="D1005">
        <v>9</v>
      </c>
      <c r="E1005">
        <v>8</v>
      </c>
      <c r="F1005" t="s">
        <v>45</v>
      </c>
      <c r="G1005">
        <v>100</v>
      </c>
      <c r="H1005" s="3">
        <f t="shared" si="360"/>
        <v>900</v>
      </c>
      <c r="I1005" s="3">
        <f t="shared" si="361"/>
        <v>800</v>
      </c>
      <c r="J1005">
        <v>1</v>
      </c>
      <c r="K1005" s="3" t="str">
        <f t="shared" si="363"/>
        <v>Yes</v>
      </c>
      <c r="L1005" s="3" t="str">
        <f t="shared" si="364"/>
        <v>with rating</v>
      </c>
      <c r="M1005" s="3">
        <f t="shared" si="365"/>
        <v>1</v>
      </c>
      <c r="N1005" s="3" t="str">
        <f t="shared" si="366"/>
        <v>Below average</v>
      </c>
      <c r="O1005" s="3">
        <f t="shared" si="367"/>
        <v>0</v>
      </c>
      <c r="P1005" s="3">
        <f t="shared" si="368"/>
        <v>0</v>
      </c>
      <c r="Q1005" s="3">
        <f t="shared" si="369"/>
        <v>0</v>
      </c>
      <c r="R1005" s="3">
        <f t="shared" si="370"/>
        <v>1</v>
      </c>
      <c r="S1005" s="3">
        <f t="shared" si="371"/>
        <v>0</v>
      </c>
      <c r="T1005" s="3">
        <f t="shared" si="372"/>
        <v>0</v>
      </c>
      <c r="U1005" s="3" t="str">
        <f t="shared" si="373"/>
        <v>Good</v>
      </c>
      <c r="V1005">
        <v>3.18</v>
      </c>
      <c r="W1005">
        <v>72</v>
      </c>
      <c r="X1005">
        <v>17</v>
      </c>
      <c r="Y1005" s="8">
        <f t="shared" si="374"/>
        <v>0.2361111111111111</v>
      </c>
      <c r="Z1005">
        <v>19</v>
      </c>
      <c r="AA1005">
        <v>12</v>
      </c>
      <c r="AB1005">
        <v>8</v>
      </c>
      <c r="AC1005">
        <v>16</v>
      </c>
      <c r="AD1005" s="9">
        <f t="shared" si="375"/>
        <v>0.22222222222222221</v>
      </c>
      <c r="AE1005">
        <v>0</v>
      </c>
      <c r="AF1005">
        <v>0</v>
      </c>
      <c r="AG1005" s="3" t="str">
        <f t="shared" si="376"/>
        <v>No</v>
      </c>
      <c r="AH1005">
        <v>0</v>
      </c>
      <c r="AI1005" s="3" t="str">
        <f t="shared" si="377"/>
        <v>No</v>
      </c>
      <c r="AJ1005">
        <v>0</v>
      </c>
      <c r="AK1005" s="3" t="str">
        <f t="shared" si="378"/>
        <v>No</v>
      </c>
      <c r="AL1005" t="s">
        <v>1014</v>
      </c>
      <c r="AM1005" t="s">
        <v>193</v>
      </c>
      <c r="AN1005" t="s">
        <v>96</v>
      </c>
      <c r="AO1005">
        <v>10</v>
      </c>
      <c r="AP1005" s="6" t="s">
        <v>12443</v>
      </c>
      <c r="AQ1005">
        <v>3</v>
      </c>
      <c r="AR1005">
        <v>0</v>
      </c>
      <c r="AS1005" s="3" t="str">
        <f t="shared" si="379"/>
        <v>No</v>
      </c>
      <c r="AT1005">
        <v>26</v>
      </c>
      <c r="AU1005">
        <v>50</v>
      </c>
      <c r="AV1005" t="str">
        <f t="shared" si="380"/>
        <v>No</v>
      </c>
      <c r="AY1005" t="s">
        <v>51</v>
      </c>
      <c r="AZ1005" s="6" t="s">
        <v>1015</v>
      </c>
      <c r="BA1005" t="s">
        <v>1015</v>
      </c>
      <c r="BB1005" t="s">
        <v>1016</v>
      </c>
      <c r="BC1005" s="3" t="str">
        <f t="shared" si="381"/>
        <v>with rating</v>
      </c>
      <c r="BD1005">
        <v>288</v>
      </c>
      <c r="BE1005" s="3">
        <v>78</v>
      </c>
      <c r="BF1005" s="8">
        <f t="shared" si="382"/>
        <v>0.78</v>
      </c>
      <c r="BG1005" s="5">
        <f t="shared" si="362"/>
        <v>224.64</v>
      </c>
      <c r="BH1005">
        <v>3.7291666666666599</v>
      </c>
      <c r="BI1005" t="s">
        <v>1017</v>
      </c>
      <c r="BJ1005">
        <v>0</v>
      </c>
      <c r="BK1005" s="3" t="str">
        <f t="shared" si="383"/>
        <v>No</v>
      </c>
      <c r="BM1005" t="s">
        <v>1018</v>
      </c>
      <c r="BN1005" t="s">
        <v>1019</v>
      </c>
      <c r="BO1005" t="s">
        <v>1020</v>
      </c>
      <c r="BP1005" t="s">
        <v>58</v>
      </c>
      <c r="BQ1005" t="s">
        <v>59</v>
      </c>
      <c r="BR1005" t="s">
        <v>1014</v>
      </c>
      <c r="BS1005" t="s">
        <v>12458</v>
      </c>
      <c r="BT1005" t="s">
        <v>12776</v>
      </c>
      <c r="BU1005" t="s">
        <v>12582</v>
      </c>
      <c r="BV1005" t="s">
        <v>12523</v>
      </c>
      <c r="BW1005" t="s">
        <v>12506</v>
      </c>
      <c r="BX1005" t="s">
        <v>12528</v>
      </c>
      <c r="BY1005" t="s">
        <v>12463</v>
      </c>
      <c r="BZ1005" t="s">
        <v>12459</v>
      </c>
      <c r="CA1005" t="s">
        <v>85</v>
      </c>
      <c r="CB1005" t="s">
        <v>12605</v>
      </c>
      <c r="CC1005" t="s">
        <v>12492</v>
      </c>
      <c r="CD1005" t="s">
        <v>12777</v>
      </c>
      <c r="CE1005" t="s">
        <v>12825</v>
      </c>
      <c r="CF1005" t="s">
        <v>12466</v>
      </c>
      <c r="CG1005" t="s">
        <v>12529</v>
      </c>
    </row>
    <row r="1006" spans="1:97" hidden="1" x14ac:dyDescent="0.25">
      <c r="A1006">
        <v>1005</v>
      </c>
      <c r="B1006" t="s">
        <v>1273</v>
      </c>
      <c r="C1006" t="s">
        <v>11505</v>
      </c>
      <c r="D1006">
        <v>2</v>
      </c>
      <c r="E1006">
        <v>2</v>
      </c>
      <c r="F1006" t="s">
        <v>45</v>
      </c>
      <c r="G1006">
        <v>5000</v>
      </c>
      <c r="H1006" s="3">
        <f t="shared" si="360"/>
        <v>10000</v>
      </c>
      <c r="I1006" s="3">
        <f t="shared" si="361"/>
        <v>10000</v>
      </c>
      <c r="J1006">
        <v>1</v>
      </c>
      <c r="K1006" s="3" t="str">
        <f t="shared" si="363"/>
        <v>Yes</v>
      </c>
      <c r="L1006" s="3" t="str">
        <f t="shared" si="364"/>
        <v>with rating</v>
      </c>
      <c r="M1006" s="3">
        <f t="shared" si="365"/>
        <v>1</v>
      </c>
      <c r="N1006" s="3" t="str">
        <f t="shared" si="366"/>
        <v>Above average</v>
      </c>
      <c r="O1006" s="3">
        <f t="shared" si="367"/>
        <v>0</v>
      </c>
      <c r="P1006" s="3">
        <f t="shared" si="368"/>
        <v>0</v>
      </c>
      <c r="Q1006" s="3">
        <f t="shared" si="369"/>
        <v>0</v>
      </c>
      <c r="R1006" s="3">
        <f t="shared" si="370"/>
        <v>0</v>
      </c>
      <c r="S1006" s="3">
        <f t="shared" si="371"/>
        <v>1</v>
      </c>
      <c r="T1006" s="3">
        <f t="shared" si="372"/>
        <v>0</v>
      </c>
      <c r="U1006" s="3" t="str">
        <f t="shared" si="373"/>
        <v>Very good</v>
      </c>
      <c r="V1006">
        <v>3.89</v>
      </c>
      <c r="W1006">
        <v>496</v>
      </c>
      <c r="X1006">
        <v>254</v>
      </c>
      <c r="Y1006" s="8">
        <f t="shared" si="374"/>
        <v>0.51209677419354838</v>
      </c>
      <c r="Z1006">
        <v>80</v>
      </c>
      <c r="AA1006">
        <v>72</v>
      </c>
      <c r="AB1006">
        <v>33</v>
      </c>
      <c r="AC1006">
        <v>57</v>
      </c>
      <c r="AD1006" s="9">
        <f t="shared" si="375"/>
        <v>0.11491935483870967</v>
      </c>
      <c r="AE1006">
        <v>0</v>
      </c>
      <c r="AF1006">
        <v>0</v>
      </c>
      <c r="AG1006" s="3" t="str">
        <f t="shared" si="376"/>
        <v>No</v>
      </c>
      <c r="AH1006">
        <v>0</v>
      </c>
      <c r="AI1006" s="3" t="str">
        <f t="shared" si="377"/>
        <v>No</v>
      </c>
      <c r="AJ1006">
        <v>0</v>
      </c>
      <c r="AK1006" s="3" t="str">
        <f t="shared" si="378"/>
        <v>No</v>
      </c>
      <c r="AL1006" t="s">
        <v>11506</v>
      </c>
      <c r="AM1006" t="s">
        <v>63</v>
      </c>
      <c r="AN1006" t="s">
        <v>96</v>
      </c>
      <c r="AO1006">
        <v>1</v>
      </c>
      <c r="AP1006" s="6" t="s">
        <v>12443</v>
      </c>
      <c r="AQ1006">
        <v>1</v>
      </c>
      <c r="AR1006">
        <v>0</v>
      </c>
      <c r="AS1006" s="3" t="str">
        <f t="shared" si="379"/>
        <v>No</v>
      </c>
      <c r="AT1006">
        <v>35</v>
      </c>
      <c r="AU1006">
        <v>50</v>
      </c>
      <c r="AV1006" t="str">
        <f t="shared" si="380"/>
        <v>Yes</v>
      </c>
      <c r="AW1006">
        <v>1</v>
      </c>
      <c r="AX1006" t="s">
        <v>12445</v>
      </c>
      <c r="AY1006" t="s">
        <v>51</v>
      </c>
      <c r="AZ1006" s="6" t="s">
        <v>5790</v>
      </c>
      <c r="BA1006" t="s">
        <v>5791</v>
      </c>
      <c r="BB1006" t="s">
        <v>5792</v>
      </c>
      <c r="BC1006" s="3" t="str">
        <f t="shared" si="381"/>
        <v>with rating</v>
      </c>
      <c r="BD1006">
        <v>14095</v>
      </c>
      <c r="BE1006" s="3">
        <v>87</v>
      </c>
      <c r="BF1006" s="8">
        <f t="shared" si="382"/>
        <v>0.87</v>
      </c>
      <c r="BG1006" s="5">
        <f t="shared" si="362"/>
        <v>12262.65</v>
      </c>
      <c r="BH1006">
        <v>4.08967719049308</v>
      </c>
      <c r="BI1006" t="s">
        <v>5793</v>
      </c>
      <c r="BJ1006">
        <v>0</v>
      </c>
      <c r="BK1006" s="3" t="str">
        <f t="shared" si="383"/>
        <v>No</v>
      </c>
      <c r="BM1006" t="s">
        <v>7983</v>
      </c>
      <c r="BN1006" t="s">
        <v>7984</v>
      </c>
      <c r="BO1006" t="s">
        <v>7985</v>
      </c>
      <c r="BP1006" t="s">
        <v>58</v>
      </c>
      <c r="BQ1006" t="s">
        <v>59</v>
      </c>
      <c r="BR1006" t="s">
        <v>11506</v>
      </c>
      <c r="BS1006" t="s">
        <v>12530</v>
      </c>
      <c r="BT1006" t="s">
        <v>12458</v>
      </c>
      <c r="BU1006" t="s">
        <v>12573</v>
      </c>
      <c r="BV1006" t="s">
        <v>12519</v>
      </c>
      <c r="BW1006" t="s">
        <v>12582</v>
      </c>
      <c r="BX1006" t="s">
        <v>12510</v>
      </c>
      <c r="BY1006" t="s">
        <v>12473</v>
      </c>
      <c r="BZ1006" t="s">
        <v>12589</v>
      </c>
      <c r="CA1006" t="s">
        <v>12518</v>
      </c>
      <c r="CB1006" t="s">
        <v>12576</v>
      </c>
      <c r="CC1006" t="s">
        <v>12463</v>
      </c>
      <c r="CD1006" t="s">
        <v>12459</v>
      </c>
      <c r="CE1006" t="s">
        <v>12632</v>
      </c>
      <c r="CF1006" t="s">
        <v>12768</v>
      </c>
      <c r="CG1006" t="s">
        <v>12492</v>
      </c>
      <c r="CH1006" t="s">
        <v>12970</v>
      </c>
      <c r="CI1006" t="s">
        <v>12466</v>
      </c>
      <c r="CJ1006" t="s">
        <v>12475</v>
      </c>
    </row>
    <row r="1007" spans="1:97" hidden="1" x14ac:dyDescent="0.25">
      <c r="A1007">
        <v>1006</v>
      </c>
      <c r="B1007" t="s">
        <v>7986</v>
      </c>
      <c r="C1007" t="s">
        <v>7987</v>
      </c>
      <c r="D1007">
        <v>8</v>
      </c>
      <c r="E1007">
        <v>7</v>
      </c>
      <c r="F1007" t="s">
        <v>45</v>
      </c>
      <c r="G1007">
        <v>10000</v>
      </c>
      <c r="H1007" s="3">
        <f t="shared" si="360"/>
        <v>80000</v>
      </c>
      <c r="I1007" s="3">
        <f t="shared" si="361"/>
        <v>70000</v>
      </c>
      <c r="J1007">
        <v>0</v>
      </c>
      <c r="K1007" s="3" t="str">
        <f t="shared" si="363"/>
        <v>No</v>
      </c>
      <c r="L1007" s="3" t="str">
        <f t="shared" si="364"/>
        <v>with rating</v>
      </c>
      <c r="M1007" s="3">
        <f t="shared" si="365"/>
        <v>1</v>
      </c>
      <c r="N1007" s="3" t="str">
        <f t="shared" si="366"/>
        <v>Above average</v>
      </c>
      <c r="O1007" s="3">
        <f t="shared" si="367"/>
        <v>0</v>
      </c>
      <c r="P1007" s="3">
        <f t="shared" si="368"/>
        <v>0</v>
      </c>
      <c r="Q1007" s="3">
        <f t="shared" si="369"/>
        <v>0</v>
      </c>
      <c r="R1007" s="3">
        <f t="shared" si="370"/>
        <v>0</v>
      </c>
      <c r="S1007" s="3">
        <f t="shared" si="371"/>
        <v>1</v>
      </c>
      <c r="T1007" s="3">
        <f t="shared" si="372"/>
        <v>0</v>
      </c>
      <c r="U1007" s="3" t="str">
        <f t="shared" si="373"/>
        <v>Very good</v>
      </c>
      <c r="V1007">
        <v>4.01</v>
      </c>
      <c r="W1007">
        <v>2543</v>
      </c>
      <c r="X1007">
        <v>1315</v>
      </c>
      <c r="Y1007" s="8">
        <f t="shared" si="374"/>
        <v>0.51710578057412504</v>
      </c>
      <c r="Z1007">
        <v>482</v>
      </c>
      <c r="AA1007">
        <v>383</v>
      </c>
      <c r="AB1007">
        <v>180</v>
      </c>
      <c r="AC1007">
        <v>183</v>
      </c>
      <c r="AD1007" s="9">
        <f t="shared" si="375"/>
        <v>7.196224931183641E-2</v>
      </c>
      <c r="AE1007">
        <v>0</v>
      </c>
      <c r="AF1007">
        <v>0</v>
      </c>
      <c r="AG1007" s="3" t="str">
        <f t="shared" si="376"/>
        <v>No</v>
      </c>
      <c r="AH1007">
        <v>0</v>
      </c>
      <c r="AI1007" s="3" t="str">
        <f t="shared" si="377"/>
        <v>No</v>
      </c>
      <c r="AJ1007">
        <v>0</v>
      </c>
      <c r="AK1007" s="3" t="str">
        <f t="shared" si="378"/>
        <v>No</v>
      </c>
      <c r="AL1007" t="s">
        <v>7988</v>
      </c>
      <c r="AM1007" t="s">
        <v>85</v>
      </c>
      <c r="AN1007" t="s">
        <v>48</v>
      </c>
      <c r="AO1007">
        <v>50</v>
      </c>
      <c r="AP1007" s="6" t="s">
        <v>12443</v>
      </c>
      <c r="AQ1007">
        <v>2</v>
      </c>
      <c r="AR1007">
        <v>0</v>
      </c>
      <c r="AS1007" s="3" t="str">
        <f t="shared" si="379"/>
        <v>No</v>
      </c>
      <c r="AT1007">
        <v>40</v>
      </c>
      <c r="AU1007">
        <v>50</v>
      </c>
      <c r="AV1007" t="str">
        <f t="shared" si="380"/>
        <v>No</v>
      </c>
      <c r="AY1007" t="s">
        <v>51</v>
      </c>
      <c r="AZ1007" s="6" t="s">
        <v>5933</v>
      </c>
      <c r="BA1007" t="s">
        <v>5934</v>
      </c>
      <c r="BB1007" t="s">
        <v>7989</v>
      </c>
      <c r="BC1007" s="3" t="str">
        <f t="shared" si="381"/>
        <v>with rating</v>
      </c>
      <c r="BD1007">
        <v>110548</v>
      </c>
      <c r="BE1007" s="3">
        <v>0</v>
      </c>
      <c r="BF1007" s="8">
        <f t="shared" si="382"/>
        <v>0</v>
      </c>
      <c r="BG1007" s="5">
        <f t="shared" si="362"/>
        <v>0</v>
      </c>
      <c r="BH1007">
        <v>4.1436660997937498</v>
      </c>
      <c r="BI1007" t="s">
        <v>5936</v>
      </c>
      <c r="BJ1007">
        <v>1</v>
      </c>
      <c r="BK1007" s="3" t="str">
        <f t="shared" si="383"/>
        <v>Yes</v>
      </c>
      <c r="BL1007" t="s">
        <v>5937</v>
      </c>
      <c r="BM1007" t="s">
        <v>7990</v>
      </c>
      <c r="BN1007" t="s">
        <v>7991</v>
      </c>
      <c r="BO1007" t="s">
        <v>7992</v>
      </c>
      <c r="BP1007" t="s">
        <v>58</v>
      </c>
      <c r="BQ1007" t="s">
        <v>59</v>
      </c>
      <c r="BR1007" t="s">
        <v>7988</v>
      </c>
      <c r="BS1007" t="s">
        <v>14452</v>
      </c>
      <c r="BT1007" t="s">
        <v>13169</v>
      </c>
      <c r="BU1007" t="s">
        <v>12545</v>
      </c>
      <c r="BV1007" t="s">
        <v>12702</v>
      </c>
      <c r="BW1007" t="s">
        <v>12560</v>
      </c>
      <c r="BX1007" t="s">
        <v>14453</v>
      </c>
      <c r="BY1007" t="s">
        <v>13635</v>
      </c>
      <c r="BZ1007" t="s">
        <v>12596</v>
      </c>
      <c r="CA1007" t="s">
        <v>12463</v>
      </c>
      <c r="CB1007" t="s">
        <v>12459</v>
      </c>
      <c r="CC1007" t="s">
        <v>14454</v>
      </c>
      <c r="CD1007" t="s">
        <v>12562</v>
      </c>
      <c r="CE1007" t="s">
        <v>12475</v>
      </c>
      <c r="CF1007" t="s">
        <v>12766</v>
      </c>
      <c r="CG1007" t="s">
        <v>12704</v>
      </c>
    </row>
    <row r="1008" spans="1:97" hidden="1" x14ac:dyDescent="0.25">
      <c r="A1008">
        <v>1007</v>
      </c>
      <c r="B1008" t="s">
        <v>7993</v>
      </c>
      <c r="C1008" t="s">
        <v>7994</v>
      </c>
      <c r="D1008">
        <v>8</v>
      </c>
      <c r="E1008">
        <v>7</v>
      </c>
      <c r="F1008" t="s">
        <v>45</v>
      </c>
      <c r="G1008">
        <v>1000</v>
      </c>
      <c r="H1008" s="3">
        <f t="shared" si="360"/>
        <v>8000</v>
      </c>
      <c r="I1008" s="3">
        <f t="shared" si="361"/>
        <v>7000</v>
      </c>
      <c r="J1008">
        <v>1</v>
      </c>
      <c r="K1008" s="3" t="str">
        <f t="shared" si="363"/>
        <v>Yes</v>
      </c>
      <c r="L1008" s="3" t="str">
        <f t="shared" si="364"/>
        <v>with rating</v>
      </c>
      <c r="M1008" s="3">
        <f t="shared" si="365"/>
        <v>1</v>
      </c>
      <c r="N1008" s="3" t="str">
        <f t="shared" si="366"/>
        <v>Below average</v>
      </c>
      <c r="O1008" s="3">
        <f t="shared" si="367"/>
        <v>0</v>
      </c>
      <c r="P1008" s="3">
        <f t="shared" si="368"/>
        <v>0</v>
      </c>
      <c r="Q1008" s="3">
        <f t="shared" si="369"/>
        <v>0</v>
      </c>
      <c r="R1008" s="3">
        <f t="shared" si="370"/>
        <v>0</v>
      </c>
      <c r="S1008" s="3">
        <f t="shared" si="371"/>
        <v>1</v>
      </c>
      <c r="T1008" s="3">
        <f t="shared" si="372"/>
        <v>0</v>
      </c>
      <c r="U1008" s="3" t="str">
        <f t="shared" si="373"/>
        <v>Very good</v>
      </c>
      <c r="V1008">
        <v>3.63</v>
      </c>
      <c r="W1008">
        <v>161</v>
      </c>
      <c r="X1008">
        <v>64</v>
      </c>
      <c r="Y1008" s="8">
        <f t="shared" si="374"/>
        <v>0.39751552795031053</v>
      </c>
      <c r="Z1008">
        <v>31</v>
      </c>
      <c r="AA1008">
        <v>30</v>
      </c>
      <c r="AB1008">
        <v>14</v>
      </c>
      <c r="AC1008">
        <v>22</v>
      </c>
      <c r="AD1008" s="9">
        <f t="shared" si="375"/>
        <v>0.13664596273291926</v>
      </c>
      <c r="AE1008">
        <v>0</v>
      </c>
      <c r="AF1008">
        <v>0</v>
      </c>
      <c r="AG1008" s="3" t="str">
        <f t="shared" si="376"/>
        <v>No</v>
      </c>
      <c r="AH1008">
        <v>0</v>
      </c>
      <c r="AI1008" s="3" t="str">
        <f t="shared" si="377"/>
        <v>No</v>
      </c>
      <c r="AJ1008">
        <v>0</v>
      </c>
      <c r="AK1008" s="3" t="str">
        <f t="shared" si="378"/>
        <v>No</v>
      </c>
      <c r="AL1008" t="s">
        <v>7995</v>
      </c>
      <c r="AM1008" t="s">
        <v>7996</v>
      </c>
      <c r="AN1008" t="s">
        <v>96</v>
      </c>
      <c r="AO1008">
        <v>50</v>
      </c>
      <c r="AP1008" s="6" t="s">
        <v>12443</v>
      </c>
      <c r="AQ1008">
        <v>2</v>
      </c>
      <c r="AR1008">
        <v>0</v>
      </c>
      <c r="AS1008" s="3" t="str">
        <f t="shared" si="379"/>
        <v>No</v>
      </c>
      <c r="AT1008">
        <v>49</v>
      </c>
      <c r="AU1008">
        <v>50</v>
      </c>
      <c r="AV1008" t="str">
        <f t="shared" si="380"/>
        <v>No</v>
      </c>
      <c r="AY1008" t="s">
        <v>51</v>
      </c>
      <c r="AZ1008" s="6" t="s">
        <v>7997</v>
      </c>
      <c r="BA1008" t="s">
        <v>7997</v>
      </c>
      <c r="BB1008" t="s">
        <v>7998</v>
      </c>
      <c r="BC1008" s="3" t="str">
        <f t="shared" si="381"/>
        <v>with rating</v>
      </c>
      <c r="BD1008">
        <v>1653</v>
      </c>
      <c r="BE1008" s="3">
        <v>84</v>
      </c>
      <c r="BF1008" s="8">
        <f t="shared" si="382"/>
        <v>0.84</v>
      </c>
      <c r="BG1008" s="5">
        <f t="shared" si="362"/>
        <v>1388.52</v>
      </c>
      <c r="BH1008">
        <v>3.9733817301875298</v>
      </c>
      <c r="BI1008" t="s">
        <v>7999</v>
      </c>
      <c r="BJ1008">
        <v>0</v>
      </c>
      <c r="BK1008" s="3" t="str">
        <f t="shared" si="383"/>
        <v>No</v>
      </c>
      <c r="BM1008" t="s">
        <v>8000</v>
      </c>
      <c r="BN1008" t="s">
        <v>8001</v>
      </c>
      <c r="BO1008" t="s">
        <v>8002</v>
      </c>
      <c r="BP1008" t="s">
        <v>58</v>
      </c>
      <c r="BQ1008" t="s">
        <v>59</v>
      </c>
      <c r="BR1008" t="s">
        <v>7995</v>
      </c>
      <c r="BS1008" t="s">
        <v>14455</v>
      </c>
      <c r="BT1008" t="s">
        <v>12458</v>
      </c>
      <c r="BU1008" t="s">
        <v>12469</v>
      </c>
      <c r="BV1008" t="s">
        <v>12704</v>
      </c>
      <c r="BW1008" t="s">
        <v>12471</v>
      </c>
      <c r="BX1008" t="s">
        <v>12522</v>
      </c>
      <c r="BY1008" t="s">
        <v>13054</v>
      </c>
      <c r="BZ1008" t="s">
        <v>12606</v>
      </c>
      <c r="CA1008" t="s">
        <v>13157</v>
      </c>
      <c r="CB1008" t="s">
        <v>12774</v>
      </c>
      <c r="CC1008" t="s">
        <v>12701</v>
      </c>
      <c r="CD1008" t="s">
        <v>14456</v>
      </c>
      <c r="CE1008" t="s">
        <v>14457</v>
      </c>
      <c r="CF1008" t="s">
        <v>12459</v>
      </c>
      <c r="CG1008" t="s">
        <v>12910</v>
      </c>
      <c r="CH1008" t="s">
        <v>14458</v>
      </c>
      <c r="CI1008" t="s">
        <v>12830</v>
      </c>
      <c r="CJ1008" t="s">
        <v>12882</v>
      </c>
      <c r="CK1008" t="s">
        <v>12466</v>
      </c>
      <c r="CL1008" t="s">
        <v>14459</v>
      </c>
      <c r="CM1008" t="s">
        <v>14460</v>
      </c>
    </row>
    <row r="1009" spans="1:97" hidden="1" x14ac:dyDescent="0.25">
      <c r="A1009">
        <v>1008</v>
      </c>
      <c r="B1009" t="s">
        <v>8003</v>
      </c>
      <c r="C1009" t="s">
        <v>8004</v>
      </c>
      <c r="D1009">
        <v>8</v>
      </c>
      <c r="E1009">
        <v>7</v>
      </c>
      <c r="F1009" t="s">
        <v>45</v>
      </c>
      <c r="G1009">
        <v>5000</v>
      </c>
      <c r="H1009" s="3">
        <f t="shared" si="360"/>
        <v>40000</v>
      </c>
      <c r="I1009" s="3">
        <f t="shared" si="361"/>
        <v>35000</v>
      </c>
      <c r="J1009">
        <v>0</v>
      </c>
      <c r="K1009" s="3" t="str">
        <f t="shared" si="363"/>
        <v>No</v>
      </c>
      <c r="L1009" s="3" t="str">
        <f t="shared" si="364"/>
        <v>with rating</v>
      </c>
      <c r="M1009" s="3">
        <f t="shared" si="365"/>
        <v>1</v>
      </c>
      <c r="N1009" s="3" t="str">
        <f t="shared" si="366"/>
        <v>Above average</v>
      </c>
      <c r="O1009" s="3">
        <f t="shared" si="367"/>
        <v>0</v>
      </c>
      <c r="P1009" s="3">
        <f t="shared" si="368"/>
        <v>0</v>
      </c>
      <c r="Q1009" s="3">
        <f t="shared" si="369"/>
        <v>0</v>
      </c>
      <c r="R1009" s="3">
        <f t="shared" si="370"/>
        <v>0</v>
      </c>
      <c r="S1009" s="3">
        <f t="shared" si="371"/>
        <v>1</v>
      </c>
      <c r="T1009" s="3">
        <f t="shared" si="372"/>
        <v>0</v>
      </c>
      <c r="U1009" s="3" t="str">
        <f t="shared" si="373"/>
        <v>Very good</v>
      </c>
      <c r="V1009">
        <v>4.1399999999999997</v>
      </c>
      <c r="W1009">
        <v>2737</v>
      </c>
      <c r="X1009">
        <v>1582</v>
      </c>
      <c r="Y1009" s="8">
        <f t="shared" si="374"/>
        <v>0.57800511508951402</v>
      </c>
      <c r="Z1009">
        <v>524</v>
      </c>
      <c r="AA1009">
        <v>278</v>
      </c>
      <c r="AB1009">
        <v>137</v>
      </c>
      <c r="AC1009">
        <v>216</v>
      </c>
      <c r="AD1009" s="9">
        <f t="shared" si="375"/>
        <v>7.8918523931311657E-2</v>
      </c>
      <c r="AE1009">
        <v>0</v>
      </c>
      <c r="AF1009">
        <v>0</v>
      </c>
      <c r="AG1009" s="3" t="str">
        <f t="shared" si="376"/>
        <v>No</v>
      </c>
      <c r="AH1009">
        <v>0</v>
      </c>
      <c r="AI1009" s="3" t="str">
        <f t="shared" si="377"/>
        <v>No</v>
      </c>
      <c r="AJ1009">
        <v>0</v>
      </c>
      <c r="AK1009" s="3" t="str">
        <f t="shared" si="378"/>
        <v>No</v>
      </c>
      <c r="AL1009" t="s">
        <v>8005</v>
      </c>
      <c r="AM1009" t="s">
        <v>4645</v>
      </c>
      <c r="AN1009" t="s">
        <v>96</v>
      </c>
      <c r="AO1009">
        <v>50</v>
      </c>
      <c r="AP1009" s="6" t="s">
        <v>12443</v>
      </c>
      <c r="AQ1009">
        <v>3</v>
      </c>
      <c r="AR1009">
        <v>0</v>
      </c>
      <c r="AS1009" s="3" t="str">
        <f t="shared" si="379"/>
        <v>No</v>
      </c>
      <c r="AT1009">
        <v>36</v>
      </c>
      <c r="AU1009">
        <v>50</v>
      </c>
      <c r="AV1009" t="str">
        <f t="shared" si="380"/>
        <v>Yes</v>
      </c>
      <c r="AW1009">
        <v>1</v>
      </c>
      <c r="AX1009" t="s">
        <v>12445</v>
      </c>
      <c r="AY1009" t="s">
        <v>51</v>
      </c>
      <c r="AZ1009" s="6" t="s">
        <v>8006</v>
      </c>
      <c r="BA1009" t="s">
        <v>8007</v>
      </c>
      <c r="BB1009" t="s">
        <v>8008</v>
      </c>
      <c r="BC1009" s="3" t="str">
        <f t="shared" si="381"/>
        <v>with rating</v>
      </c>
      <c r="BD1009">
        <v>68339</v>
      </c>
      <c r="BE1009" s="3">
        <v>91</v>
      </c>
      <c r="BF1009" s="8">
        <f t="shared" si="382"/>
        <v>0.91</v>
      </c>
      <c r="BG1009" s="5">
        <f t="shared" si="362"/>
        <v>62188.49</v>
      </c>
      <c r="BH1009">
        <v>4.2987459576522902</v>
      </c>
      <c r="BI1009" t="s">
        <v>8009</v>
      </c>
      <c r="BJ1009">
        <v>0</v>
      </c>
      <c r="BK1009" s="3" t="str">
        <f t="shared" si="383"/>
        <v>No</v>
      </c>
      <c r="BM1009" t="s">
        <v>8010</v>
      </c>
      <c r="BN1009" t="s">
        <v>8011</v>
      </c>
      <c r="BO1009" t="s">
        <v>8012</v>
      </c>
      <c r="BP1009" t="s">
        <v>58</v>
      </c>
      <c r="BQ1009" t="s">
        <v>59</v>
      </c>
      <c r="BR1009" t="s">
        <v>8005</v>
      </c>
      <c r="BS1009" t="s">
        <v>12847</v>
      </c>
      <c r="BT1009" t="s">
        <v>12749</v>
      </c>
      <c r="BU1009" t="s">
        <v>13380</v>
      </c>
      <c r="BV1009" t="s">
        <v>12704</v>
      </c>
      <c r="BW1009" t="s">
        <v>12827</v>
      </c>
      <c r="BX1009" t="s">
        <v>14461</v>
      </c>
      <c r="BY1009" t="s">
        <v>14462</v>
      </c>
      <c r="BZ1009" t="s">
        <v>13374</v>
      </c>
      <c r="CA1009" t="s">
        <v>12611</v>
      </c>
      <c r="CB1009" t="s">
        <v>12502</v>
      </c>
      <c r="CC1009" t="s">
        <v>12702</v>
      </c>
      <c r="CD1009" t="s">
        <v>12613</v>
      </c>
      <c r="CE1009" t="s">
        <v>12459</v>
      </c>
      <c r="CF1009" t="s">
        <v>12751</v>
      </c>
      <c r="CG1009" t="s">
        <v>12647</v>
      </c>
      <c r="CH1009" t="s">
        <v>12477</v>
      </c>
      <c r="CI1009" t="s">
        <v>12493</v>
      </c>
      <c r="CJ1009" t="s">
        <v>12475</v>
      </c>
      <c r="CK1009" t="s">
        <v>12463</v>
      </c>
      <c r="CL1009" t="s">
        <v>13971</v>
      </c>
      <c r="CM1009" t="s">
        <v>12614</v>
      </c>
    </row>
    <row r="1010" spans="1:97" hidden="1" x14ac:dyDescent="0.25">
      <c r="A1010">
        <v>1009</v>
      </c>
      <c r="B1010" t="s">
        <v>8013</v>
      </c>
      <c r="C1010" t="s">
        <v>8014</v>
      </c>
      <c r="D1010">
        <v>18</v>
      </c>
      <c r="E1010">
        <v>27</v>
      </c>
      <c r="F1010" t="s">
        <v>45</v>
      </c>
      <c r="G1010">
        <v>5000</v>
      </c>
      <c r="H1010" s="3">
        <f t="shared" si="360"/>
        <v>90000</v>
      </c>
      <c r="I1010" s="3">
        <f t="shared" si="361"/>
        <v>135000</v>
      </c>
      <c r="J1010">
        <v>1</v>
      </c>
      <c r="K1010" s="3" t="str">
        <f t="shared" si="363"/>
        <v>Yes</v>
      </c>
      <c r="L1010" s="3" t="str">
        <f t="shared" si="364"/>
        <v>with rating</v>
      </c>
      <c r="M1010" s="3">
        <f t="shared" si="365"/>
        <v>1</v>
      </c>
      <c r="N1010" s="3" t="str">
        <f t="shared" si="366"/>
        <v>Above average</v>
      </c>
      <c r="O1010" s="3">
        <f t="shared" si="367"/>
        <v>0</v>
      </c>
      <c r="P1010" s="3">
        <f t="shared" si="368"/>
        <v>0</v>
      </c>
      <c r="Q1010" s="3">
        <f t="shared" si="369"/>
        <v>0</v>
      </c>
      <c r="R1010" s="3">
        <f t="shared" si="370"/>
        <v>0</v>
      </c>
      <c r="S1010" s="3">
        <f t="shared" si="371"/>
        <v>1</v>
      </c>
      <c r="T1010" s="3">
        <f t="shared" si="372"/>
        <v>0</v>
      </c>
      <c r="U1010" s="3" t="str">
        <f t="shared" si="373"/>
        <v>Very good</v>
      </c>
      <c r="V1010">
        <v>4.03</v>
      </c>
      <c r="W1010">
        <v>1058</v>
      </c>
      <c r="X1010">
        <v>539</v>
      </c>
      <c r="Y1010" s="8">
        <f t="shared" si="374"/>
        <v>0.50945179584120981</v>
      </c>
      <c r="Z1010">
        <v>240</v>
      </c>
      <c r="AA1010">
        <v>132</v>
      </c>
      <c r="AB1010">
        <v>61</v>
      </c>
      <c r="AC1010">
        <v>86</v>
      </c>
      <c r="AD1010" s="9">
        <f t="shared" si="375"/>
        <v>8.1285444234404536E-2</v>
      </c>
      <c r="AE1010">
        <v>0</v>
      </c>
      <c r="AF1010">
        <v>0</v>
      </c>
      <c r="AG1010" s="3" t="str">
        <f t="shared" si="376"/>
        <v>No</v>
      </c>
      <c r="AH1010">
        <v>0</v>
      </c>
      <c r="AI1010" s="3" t="str">
        <f t="shared" si="377"/>
        <v>No</v>
      </c>
      <c r="AJ1010">
        <v>0</v>
      </c>
      <c r="AK1010" s="3" t="str">
        <f t="shared" si="378"/>
        <v>No</v>
      </c>
      <c r="AL1010" t="s">
        <v>8015</v>
      </c>
      <c r="AM1010" t="s">
        <v>129</v>
      </c>
      <c r="AN1010" t="s">
        <v>96</v>
      </c>
      <c r="AO1010">
        <v>50</v>
      </c>
      <c r="AP1010" s="6" t="s">
        <v>12443</v>
      </c>
      <c r="AQ1010">
        <v>5</v>
      </c>
      <c r="AR1010">
        <v>0</v>
      </c>
      <c r="AS1010" s="3" t="str">
        <f t="shared" si="379"/>
        <v>No</v>
      </c>
      <c r="AT1010">
        <v>41</v>
      </c>
      <c r="AU1010">
        <v>50</v>
      </c>
      <c r="AV1010" t="str">
        <f t="shared" si="380"/>
        <v>No</v>
      </c>
      <c r="AY1010" t="s">
        <v>51</v>
      </c>
      <c r="AZ1010" s="6" t="s">
        <v>8016</v>
      </c>
      <c r="BA1010" t="s">
        <v>8016</v>
      </c>
      <c r="BB1010" t="s">
        <v>8017</v>
      </c>
      <c r="BC1010" s="3" t="str">
        <f t="shared" si="381"/>
        <v>with rating</v>
      </c>
      <c r="BD1010">
        <v>12348</v>
      </c>
      <c r="BE1010" s="3">
        <v>80</v>
      </c>
      <c r="BF1010" s="8">
        <f t="shared" si="382"/>
        <v>0.8</v>
      </c>
      <c r="BG1010" s="5">
        <f t="shared" si="362"/>
        <v>9878.4</v>
      </c>
      <c r="BH1010">
        <v>3.7949465500485902</v>
      </c>
      <c r="BI1010" t="s">
        <v>8018</v>
      </c>
      <c r="BJ1010">
        <v>0</v>
      </c>
      <c r="BK1010" s="3" t="str">
        <f t="shared" si="383"/>
        <v>No</v>
      </c>
      <c r="BM1010" t="s">
        <v>8019</v>
      </c>
      <c r="BN1010" t="s">
        <v>8020</v>
      </c>
      <c r="BO1010" t="s">
        <v>8021</v>
      </c>
      <c r="BP1010" t="s">
        <v>58</v>
      </c>
      <c r="BQ1010" t="s">
        <v>59</v>
      </c>
      <c r="BR1010" t="s">
        <v>8015</v>
      </c>
      <c r="BS1010" t="s">
        <v>12458</v>
      </c>
      <c r="BT1010" t="s">
        <v>12469</v>
      </c>
      <c r="BU1010" t="s">
        <v>12521</v>
      </c>
      <c r="BV1010" t="s">
        <v>12523</v>
      </c>
      <c r="BW1010" t="s">
        <v>12544</v>
      </c>
      <c r="BX1010" t="s">
        <v>12554</v>
      </c>
      <c r="BY1010" t="s">
        <v>12570</v>
      </c>
      <c r="BZ1010" t="s">
        <v>13043</v>
      </c>
      <c r="CA1010" t="s">
        <v>12716</v>
      </c>
      <c r="CB1010" t="s">
        <v>12776</v>
      </c>
      <c r="CC1010" t="s">
        <v>12697</v>
      </c>
      <c r="CD1010" t="s">
        <v>12542</v>
      </c>
      <c r="CE1010" t="s">
        <v>12459</v>
      </c>
      <c r="CF1010" t="s">
        <v>12466</v>
      </c>
      <c r="CG1010" t="s">
        <v>12607</v>
      </c>
    </row>
    <row r="1011" spans="1:97" hidden="1" x14ac:dyDescent="0.25">
      <c r="A1011">
        <v>1010</v>
      </c>
      <c r="B1011" t="s">
        <v>8022</v>
      </c>
      <c r="C1011" t="s">
        <v>12101</v>
      </c>
      <c r="D1011">
        <v>11</v>
      </c>
      <c r="E1011">
        <v>10</v>
      </c>
      <c r="F1011" t="s">
        <v>45</v>
      </c>
      <c r="G1011">
        <v>20000</v>
      </c>
      <c r="H1011" s="3">
        <f t="shared" si="360"/>
        <v>220000</v>
      </c>
      <c r="I1011" s="3">
        <f t="shared" si="361"/>
        <v>200000</v>
      </c>
      <c r="J1011">
        <v>1</v>
      </c>
      <c r="K1011" s="3" t="str">
        <f t="shared" si="363"/>
        <v>Yes</v>
      </c>
      <c r="L1011" s="3" t="str">
        <f t="shared" si="364"/>
        <v>with rating</v>
      </c>
      <c r="M1011" s="3">
        <f t="shared" si="365"/>
        <v>1</v>
      </c>
      <c r="N1011" s="3" t="str">
        <f t="shared" si="366"/>
        <v>Below average</v>
      </c>
      <c r="O1011" s="3">
        <f t="shared" si="367"/>
        <v>0</v>
      </c>
      <c r="P1011" s="3">
        <f t="shared" si="368"/>
        <v>0</v>
      </c>
      <c r="Q1011" s="3">
        <f t="shared" si="369"/>
        <v>0</v>
      </c>
      <c r="R1011" s="3">
        <f t="shared" si="370"/>
        <v>0</v>
      </c>
      <c r="S1011" s="3">
        <f t="shared" si="371"/>
        <v>1</v>
      </c>
      <c r="T1011" s="3">
        <f t="shared" si="372"/>
        <v>0</v>
      </c>
      <c r="U1011" s="3" t="str">
        <f t="shared" si="373"/>
        <v>Very good</v>
      </c>
      <c r="V1011">
        <v>3.7</v>
      </c>
      <c r="W1011">
        <v>2682</v>
      </c>
      <c r="X1011">
        <v>1194</v>
      </c>
      <c r="Y1011" s="8">
        <f t="shared" si="374"/>
        <v>0.44519015659955258</v>
      </c>
      <c r="Z1011">
        <v>480</v>
      </c>
      <c r="AA1011">
        <v>401</v>
      </c>
      <c r="AB1011">
        <v>223</v>
      </c>
      <c r="AC1011">
        <v>384</v>
      </c>
      <c r="AD1011" s="9">
        <f t="shared" si="375"/>
        <v>0.14317673378076062</v>
      </c>
      <c r="AE1011">
        <v>0</v>
      </c>
      <c r="AF1011">
        <v>0</v>
      </c>
      <c r="AG1011" s="3" t="str">
        <f t="shared" si="376"/>
        <v>No</v>
      </c>
      <c r="AH1011">
        <v>0</v>
      </c>
      <c r="AI1011" s="3" t="str">
        <f t="shared" si="377"/>
        <v>No</v>
      </c>
      <c r="AJ1011">
        <v>0</v>
      </c>
      <c r="AK1011" s="3" t="str">
        <f t="shared" si="378"/>
        <v>No</v>
      </c>
      <c r="AL1011" t="s">
        <v>12102</v>
      </c>
      <c r="AM1011" t="s">
        <v>812</v>
      </c>
      <c r="AN1011" t="s">
        <v>225</v>
      </c>
      <c r="AO1011">
        <v>50</v>
      </c>
      <c r="AP1011" s="6" t="s">
        <v>12443</v>
      </c>
      <c r="AQ1011">
        <v>3</v>
      </c>
      <c r="AR1011">
        <v>0</v>
      </c>
      <c r="AS1011" s="3" t="str">
        <f t="shared" si="379"/>
        <v>No</v>
      </c>
      <c r="AT1011">
        <v>35</v>
      </c>
      <c r="AU1011">
        <v>50</v>
      </c>
      <c r="AV1011" t="str">
        <f t="shared" si="380"/>
        <v>No</v>
      </c>
      <c r="AY1011" t="s">
        <v>51</v>
      </c>
      <c r="AZ1011" s="6" t="s">
        <v>928</v>
      </c>
      <c r="BA1011" t="s">
        <v>928</v>
      </c>
      <c r="BB1011" t="s">
        <v>929</v>
      </c>
      <c r="BC1011" s="3" t="str">
        <f t="shared" si="381"/>
        <v>with rating</v>
      </c>
      <c r="BD1011">
        <v>12974</v>
      </c>
      <c r="BE1011" s="3">
        <v>84</v>
      </c>
      <c r="BF1011" s="8">
        <f t="shared" si="382"/>
        <v>0.84</v>
      </c>
      <c r="BG1011" s="5">
        <f t="shared" si="362"/>
        <v>10898.16</v>
      </c>
      <c r="BH1011">
        <v>3.9657006320332902</v>
      </c>
      <c r="BI1011" t="s">
        <v>930</v>
      </c>
      <c r="BJ1011">
        <v>0</v>
      </c>
      <c r="BK1011" s="3" t="str">
        <f t="shared" si="383"/>
        <v>No</v>
      </c>
      <c r="BM1011" t="s">
        <v>8025</v>
      </c>
      <c r="BN1011" t="s">
        <v>8026</v>
      </c>
      <c r="BO1011" t="s">
        <v>8027</v>
      </c>
      <c r="BP1011" t="s">
        <v>58</v>
      </c>
      <c r="BQ1011" t="s">
        <v>59</v>
      </c>
      <c r="BR1011" t="s">
        <v>12102</v>
      </c>
      <c r="BS1011" t="s">
        <v>12482</v>
      </c>
      <c r="BT1011" t="s">
        <v>12519</v>
      </c>
      <c r="BU1011" t="s">
        <v>12515</v>
      </c>
      <c r="BV1011" t="s">
        <v>12596</v>
      </c>
      <c r="BW1011" t="s">
        <v>12486</v>
      </c>
      <c r="BX1011" t="s">
        <v>12545</v>
      </c>
      <c r="BY1011" t="s">
        <v>12487</v>
      </c>
      <c r="BZ1011" t="s">
        <v>12690</v>
      </c>
      <c r="CA1011" t="s">
        <v>13064</v>
      </c>
      <c r="CB1011" t="s">
        <v>12463</v>
      </c>
      <c r="CC1011" t="s">
        <v>12806</v>
      </c>
      <c r="CD1011" t="s">
        <v>12505</v>
      </c>
      <c r="CE1011" t="s">
        <v>12492</v>
      </c>
      <c r="CF1011" t="s">
        <v>12860</v>
      </c>
      <c r="CG1011" t="s">
        <v>12599</v>
      </c>
    </row>
    <row r="1012" spans="1:97" hidden="1" x14ac:dyDescent="0.25">
      <c r="A1012">
        <v>1011</v>
      </c>
      <c r="B1012" t="s">
        <v>8028</v>
      </c>
      <c r="C1012" t="s">
        <v>8029</v>
      </c>
      <c r="D1012">
        <v>11</v>
      </c>
      <c r="E1012">
        <v>83</v>
      </c>
      <c r="F1012" t="s">
        <v>45</v>
      </c>
      <c r="G1012">
        <v>20000</v>
      </c>
      <c r="H1012" s="3">
        <f t="shared" si="360"/>
        <v>220000</v>
      </c>
      <c r="I1012" s="3">
        <f t="shared" si="361"/>
        <v>1660000</v>
      </c>
      <c r="J1012">
        <v>0</v>
      </c>
      <c r="K1012" s="3" t="str">
        <f t="shared" si="363"/>
        <v>No</v>
      </c>
      <c r="L1012" s="3" t="str">
        <f t="shared" si="364"/>
        <v>with rating</v>
      </c>
      <c r="M1012" s="3">
        <f t="shared" si="365"/>
        <v>1</v>
      </c>
      <c r="N1012" s="3" t="str">
        <f t="shared" si="366"/>
        <v>Above average</v>
      </c>
      <c r="O1012" s="3">
        <f t="shared" si="367"/>
        <v>0</v>
      </c>
      <c r="P1012" s="3">
        <f t="shared" si="368"/>
        <v>0</v>
      </c>
      <c r="Q1012" s="3">
        <f t="shared" si="369"/>
        <v>0</v>
      </c>
      <c r="R1012" s="3">
        <f t="shared" si="370"/>
        <v>0</v>
      </c>
      <c r="S1012" s="3">
        <f t="shared" si="371"/>
        <v>1</v>
      </c>
      <c r="T1012" s="3">
        <f t="shared" si="372"/>
        <v>0</v>
      </c>
      <c r="U1012" s="3" t="str">
        <f t="shared" si="373"/>
        <v>Very good</v>
      </c>
      <c r="V1012">
        <v>3.87</v>
      </c>
      <c r="W1012">
        <v>5719</v>
      </c>
      <c r="X1012">
        <v>2720</v>
      </c>
      <c r="Y1012" s="8">
        <f t="shared" si="374"/>
        <v>0.47560762371043891</v>
      </c>
      <c r="Z1012">
        <v>1171</v>
      </c>
      <c r="AA1012">
        <v>820</v>
      </c>
      <c r="AB1012">
        <v>408</v>
      </c>
      <c r="AC1012">
        <v>600</v>
      </c>
      <c r="AD1012" s="9">
        <f t="shared" si="375"/>
        <v>0.10491344640671446</v>
      </c>
      <c r="AE1012">
        <v>0</v>
      </c>
      <c r="AF1012">
        <v>0</v>
      </c>
      <c r="AG1012" s="3" t="str">
        <f t="shared" si="376"/>
        <v>No</v>
      </c>
      <c r="AH1012">
        <v>0</v>
      </c>
      <c r="AI1012" s="3" t="str">
        <f t="shared" si="377"/>
        <v>No</v>
      </c>
      <c r="AJ1012">
        <v>0</v>
      </c>
      <c r="AK1012" s="3" t="str">
        <f t="shared" si="378"/>
        <v>No</v>
      </c>
      <c r="AL1012" t="s">
        <v>8030</v>
      </c>
      <c r="AM1012" t="s">
        <v>382</v>
      </c>
      <c r="AN1012" t="s">
        <v>48</v>
      </c>
      <c r="AO1012">
        <v>50</v>
      </c>
      <c r="AP1012" s="6" t="s">
        <v>12443</v>
      </c>
      <c r="AQ1012">
        <v>2</v>
      </c>
      <c r="AR1012">
        <v>0</v>
      </c>
      <c r="AS1012" s="3" t="str">
        <f t="shared" si="379"/>
        <v>No</v>
      </c>
      <c r="AT1012">
        <v>38</v>
      </c>
      <c r="AU1012">
        <v>50</v>
      </c>
      <c r="AV1012" t="str">
        <f t="shared" si="380"/>
        <v>No</v>
      </c>
      <c r="AY1012" t="s">
        <v>51</v>
      </c>
      <c r="AZ1012" s="6" t="s">
        <v>4696</v>
      </c>
      <c r="BA1012" t="s">
        <v>4697</v>
      </c>
      <c r="BB1012" t="s">
        <v>4698</v>
      </c>
      <c r="BC1012" s="3" t="str">
        <f t="shared" si="381"/>
        <v>with rating</v>
      </c>
      <c r="BD1012">
        <v>151914</v>
      </c>
      <c r="BE1012" s="3">
        <v>88</v>
      </c>
      <c r="BF1012" s="8">
        <f t="shared" si="382"/>
        <v>0.88</v>
      </c>
      <c r="BG1012" s="5">
        <f t="shared" si="362"/>
        <v>133684.32</v>
      </c>
      <c r="BH1012">
        <v>4.1279210606000696</v>
      </c>
      <c r="BI1012" t="s">
        <v>4699</v>
      </c>
      <c r="BJ1012">
        <v>0</v>
      </c>
      <c r="BK1012" s="3" t="str">
        <f t="shared" si="383"/>
        <v>No</v>
      </c>
      <c r="BM1012" t="s">
        <v>8031</v>
      </c>
      <c r="BN1012" t="s">
        <v>8032</v>
      </c>
      <c r="BO1012" t="s">
        <v>8033</v>
      </c>
      <c r="BP1012" t="s">
        <v>58</v>
      </c>
      <c r="BQ1012" t="s">
        <v>59</v>
      </c>
      <c r="BR1012" t="s">
        <v>8030</v>
      </c>
      <c r="BS1012" t="s">
        <v>12859</v>
      </c>
      <c r="BT1012" t="s">
        <v>12459</v>
      </c>
      <c r="BU1012" t="s">
        <v>13306</v>
      </c>
      <c r="BV1012" t="s">
        <v>12560</v>
      </c>
      <c r="BW1012" t="s">
        <v>12486</v>
      </c>
      <c r="BX1012" t="s">
        <v>12524</v>
      </c>
      <c r="BY1012" t="s">
        <v>12661</v>
      </c>
      <c r="BZ1012" t="s">
        <v>14463</v>
      </c>
      <c r="CA1012" t="s">
        <v>12463</v>
      </c>
      <c r="CB1012" t="s">
        <v>12489</v>
      </c>
      <c r="CC1012" t="s">
        <v>12562</v>
      </c>
      <c r="CD1012" t="s">
        <v>12605</v>
      </c>
      <c r="CE1012" t="s">
        <v>12493</v>
      </c>
      <c r="CF1012" t="s">
        <v>12508</v>
      </c>
      <c r="CG1012" t="s">
        <v>12466</v>
      </c>
      <c r="CH1012" t="s">
        <v>12475</v>
      </c>
    </row>
    <row r="1013" spans="1:97" hidden="1" x14ac:dyDescent="0.25">
      <c r="A1013">
        <v>1012</v>
      </c>
      <c r="B1013" t="s">
        <v>8034</v>
      </c>
      <c r="C1013" t="s">
        <v>8035</v>
      </c>
      <c r="D1013">
        <v>4</v>
      </c>
      <c r="E1013">
        <v>4</v>
      </c>
      <c r="F1013" t="s">
        <v>45</v>
      </c>
      <c r="G1013">
        <v>10000</v>
      </c>
      <c r="H1013" s="3">
        <f t="shared" si="360"/>
        <v>40000</v>
      </c>
      <c r="I1013" s="3">
        <f t="shared" si="361"/>
        <v>40000</v>
      </c>
      <c r="J1013">
        <v>0</v>
      </c>
      <c r="K1013" s="3" t="str">
        <f t="shared" si="363"/>
        <v>No</v>
      </c>
      <c r="L1013" s="3" t="str">
        <f t="shared" si="364"/>
        <v>with rating</v>
      </c>
      <c r="M1013" s="3">
        <f t="shared" si="365"/>
        <v>1</v>
      </c>
      <c r="N1013" s="3" t="str">
        <f t="shared" si="366"/>
        <v>Above average</v>
      </c>
      <c r="O1013" s="3">
        <f t="shared" si="367"/>
        <v>0</v>
      </c>
      <c r="P1013" s="3">
        <f t="shared" si="368"/>
        <v>0</v>
      </c>
      <c r="Q1013" s="3">
        <f t="shared" si="369"/>
        <v>0</v>
      </c>
      <c r="R1013" s="3">
        <f t="shared" si="370"/>
        <v>0</v>
      </c>
      <c r="S1013" s="3">
        <f t="shared" si="371"/>
        <v>1</v>
      </c>
      <c r="T1013" s="3">
        <f t="shared" si="372"/>
        <v>0</v>
      </c>
      <c r="U1013" s="3" t="str">
        <f t="shared" si="373"/>
        <v>Very good</v>
      </c>
      <c r="V1013">
        <v>4.03</v>
      </c>
      <c r="W1013">
        <v>2150</v>
      </c>
      <c r="X1013">
        <v>1115</v>
      </c>
      <c r="Y1013" s="8">
        <f t="shared" si="374"/>
        <v>0.51860465116279075</v>
      </c>
      <c r="Z1013">
        <v>445</v>
      </c>
      <c r="AA1013">
        <v>291</v>
      </c>
      <c r="AB1013">
        <v>144</v>
      </c>
      <c r="AC1013">
        <v>155</v>
      </c>
      <c r="AD1013" s="9">
        <f t="shared" si="375"/>
        <v>7.2093023255813959E-2</v>
      </c>
      <c r="AE1013">
        <v>0</v>
      </c>
      <c r="AF1013">
        <v>0</v>
      </c>
      <c r="AG1013" s="3" t="str">
        <f t="shared" si="376"/>
        <v>No</v>
      </c>
      <c r="AH1013">
        <v>0</v>
      </c>
      <c r="AI1013" s="3" t="str">
        <f t="shared" si="377"/>
        <v>No</v>
      </c>
      <c r="AJ1013">
        <v>0</v>
      </c>
      <c r="AK1013" s="3" t="str">
        <f t="shared" si="378"/>
        <v>No</v>
      </c>
      <c r="AL1013" t="s">
        <v>4503</v>
      </c>
      <c r="AM1013" t="s">
        <v>193</v>
      </c>
      <c r="AN1013" t="s">
        <v>96</v>
      </c>
      <c r="AO1013">
        <v>50</v>
      </c>
      <c r="AP1013" s="6" t="s">
        <v>12443</v>
      </c>
      <c r="AQ1013">
        <v>1</v>
      </c>
      <c r="AR1013">
        <v>0</v>
      </c>
      <c r="AS1013" s="3" t="str">
        <f t="shared" si="379"/>
        <v>No</v>
      </c>
      <c r="AT1013">
        <v>41</v>
      </c>
      <c r="AU1013">
        <v>50</v>
      </c>
      <c r="AV1013" t="str">
        <f t="shared" si="380"/>
        <v>No</v>
      </c>
      <c r="AY1013" t="s">
        <v>51</v>
      </c>
      <c r="AZ1013" s="6" t="s">
        <v>8036</v>
      </c>
      <c r="BA1013" t="s">
        <v>8036</v>
      </c>
      <c r="BB1013" t="s">
        <v>8037</v>
      </c>
      <c r="BC1013" s="3" t="str">
        <f t="shared" si="381"/>
        <v>with rating</v>
      </c>
      <c r="BD1013">
        <v>230951</v>
      </c>
      <c r="BE1013" s="3">
        <v>92</v>
      </c>
      <c r="BF1013" s="8">
        <f t="shared" si="382"/>
        <v>0.92</v>
      </c>
      <c r="BG1013" s="5">
        <f t="shared" si="362"/>
        <v>212474.92</v>
      </c>
      <c r="BH1013">
        <v>4.3110659836935099</v>
      </c>
      <c r="BI1013" t="s">
        <v>8038</v>
      </c>
      <c r="BJ1013">
        <v>0</v>
      </c>
      <c r="BK1013" s="3" t="str">
        <f t="shared" si="383"/>
        <v>No</v>
      </c>
      <c r="BM1013" t="s">
        <v>8039</v>
      </c>
      <c r="BN1013" t="s">
        <v>8040</v>
      </c>
      <c r="BO1013" t="s">
        <v>8041</v>
      </c>
      <c r="BP1013" t="s">
        <v>58</v>
      </c>
      <c r="BQ1013" t="s">
        <v>59</v>
      </c>
      <c r="BR1013" t="s">
        <v>4503</v>
      </c>
      <c r="BS1013" t="s">
        <v>13804</v>
      </c>
      <c r="BT1013" t="s">
        <v>12459</v>
      </c>
      <c r="BU1013" t="s">
        <v>12724</v>
      </c>
      <c r="BV1013" t="s">
        <v>12617</v>
      </c>
      <c r="BW1013" t="s">
        <v>13805</v>
      </c>
      <c r="BX1013" t="s">
        <v>12473</v>
      </c>
      <c r="BY1013" t="s">
        <v>12576</v>
      </c>
      <c r="BZ1013" t="s">
        <v>12463</v>
      </c>
      <c r="CA1013" t="s">
        <v>12493</v>
      </c>
      <c r="CB1013" t="s">
        <v>12492</v>
      </c>
      <c r="CC1013" t="s">
        <v>13806</v>
      </c>
      <c r="CD1013" t="s">
        <v>13807</v>
      </c>
      <c r="CE1013" t="s">
        <v>12475</v>
      </c>
    </row>
    <row r="1014" spans="1:97" hidden="1" x14ac:dyDescent="0.25">
      <c r="A1014">
        <v>1013</v>
      </c>
      <c r="B1014" t="s">
        <v>8042</v>
      </c>
      <c r="C1014" t="s">
        <v>8043</v>
      </c>
      <c r="D1014">
        <v>8</v>
      </c>
      <c r="E1014">
        <v>7</v>
      </c>
      <c r="F1014" t="s">
        <v>45</v>
      </c>
      <c r="G1014">
        <v>10000</v>
      </c>
      <c r="H1014" s="3">
        <f t="shared" si="360"/>
        <v>80000</v>
      </c>
      <c r="I1014" s="3">
        <f t="shared" si="361"/>
        <v>70000</v>
      </c>
      <c r="J1014">
        <v>0</v>
      </c>
      <c r="K1014" s="3" t="str">
        <f t="shared" si="363"/>
        <v>No</v>
      </c>
      <c r="L1014" s="3" t="str">
        <f t="shared" si="364"/>
        <v>with rating</v>
      </c>
      <c r="M1014" s="3">
        <f t="shared" si="365"/>
        <v>1</v>
      </c>
      <c r="N1014" s="3" t="str">
        <f t="shared" si="366"/>
        <v>Below average</v>
      </c>
      <c r="O1014" s="3">
        <f t="shared" si="367"/>
        <v>0</v>
      </c>
      <c r="P1014" s="3">
        <f t="shared" si="368"/>
        <v>0</v>
      </c>
      <c r="Q1014" s="3">
        <f t="shared" si="369"/>
        <v>0</v>
      </c>
      <c r="R1014" s="3">
        <f t="shared" si="370"/>
        <v>0</v>
      </c>
      <c r="S1014" s="3">
        <f t="shared" si="371"/>
        <v>1</v>
      </c>
      <c r="T1014" s="3">
        <f t="shared" si="372"/>
        <v>0</v>
      </c>
      <c r="U1014" s="3" t="str">
        <f t="shared" si="373"/>
        <v>Very good</v>
      </c>
      <c r="V1014">
        <v>3.71</v>
      </c>
      <c r="W1014">
        <v>951</v>
      </c>
      <c r="X1014">
        <v>420</v>
      </c>
      <c r="Y1014" s="8">
        <f t="shared" si="374"/>
        <v>0.44164037854889587</v>
      </c>
      <c r="Z1014">
        <v>176</v>
      </c>
      <c r="AA1014">
        <v>143</v>
      </c>
      <c r="AB1014">
        <v>84</v>
      </c>
      <c r="AC1014">
        <v>128</v>
      </c>
      <c r="AD1014" s="9">
        <f t="shared" si="375"/>
        <v>0.13459516298633017</v>
      </c>
      <c r="AE1014">
        <v>0</v>
      </c>
      <c r="AF1014">
        <v>0</v>
      </c>
      <c r="AG1014" s="3" t="str">
        <f t="shared" si="376"/>
        <v>No</v>
      </c>
      <c r="AH1014">
        <v>0</v>
      </c>
      <c r="AI1014" s="3" t="str">
        <f t="shared" si="377"/>
        <v>No</v>
      </c>
      <c r="AJ1014">
        <v>0</v>
      </c>
      <c r="AK1014" s="3" t="str">
        <f t="shared" si="378"/>
        <v>No</v>
      </c>
      <c r="AL1014" t="s">
        <v>8044</v>
      </c>
      <c r="AM1014" t="s">
        <v>47</v>
      </c>
      <c r="AN1014" t="s">
        <v>64</v>
      </c>
      <c r="AO1014">
        <v>50</v>
      </c>
      <c r="AP1014" s="6" t="s">
        <v>12443</v>
      </c>
      <c r="AQ1014">
        <v>2</v>
      </c>
      <c r="AR1014">
        <v>0</v>
      </c>
      <c r="AS1014" s="3" t="str">
        <f t="shared" si="379"/>
        <v>No</v>
      </c>
      <c r="AT1014">
        <v>31</v>
      </c>
      <c r="AU1014">
        <v>50</v>
      </c>
      <c r="AV1014" t="str">
        <f t="shared" si="380"/>
        <v>No</v>
      </c>
      <c r="AY1014" t="s">
        <v>51</v>
      </c>
      <c r="AZ1014" s="6" t="s">
        <v>3721</v>
      </c>
      <c r="BA1014" t="s">
        <v>3722</v>
      </c>
      <c r="BB1014" t="s">
        <v>3723</v>
      </c>
      <c r="BC1014" s="3" t="str">
        <f t="shared" si="381"/>
        <v>with rating</v>
      </c>
      <c r="BD1014">
        <v>4213</v>
      </c>
      <c r="BE1014" s="3">
        <v>86</v>
      </c>
      <c r="BF1014" s="8">
        <f t="shared" si="382"/>
        <v>0.86</v>
      </c>
      <c r="BG1014" s="5">
        <f t="shared" si="362"/>
        <v>3623.18</v>
      </c>
      <c r="BH1014">
        <v>4.05839069546641</v>
      </c>
      <c r="BI1014" t="s">
        <v>3724</v>
      </c>
      <c r="BJ1014">
        <v>0</v>
      </c>
      <c r="BK1014" s="3" t="str">
        <f t="shared" si="383"/>
        <v>No</v>
      </c>
      <c r="BM1014" t="s">
        <v>8045</v>
      </c>
      <c r="BN1014" t="s">
        <v>8046</v>
      </c>
      <c r="BO1014" t="s">
        <v>8047</v>
      </c>
      <c r="BP1014" t="s">
        <v>58</v>
      </c>
      <c r="BQ1014" t="s">
        <v>59</v>
      </c>
      <c r="BR1014" t="s">
        <v>8044</v>
      </c>
      <c r="BS1014" t="s">
        <v>12530</v>
      </c>
      <c r="BT1014" t="s">
        <v>12458</v>
      </c>
      <c r="BU1014" t="s">
        <v>12459</v>
      </c>
      <c r="BV1014" t="s">
        <v>12543</v>
      </c>
      <c r="BW1014" t="s">
        <v>12467</v>
      </c>
      <c r="BX1014" t="s">
        <v>12512</v>
      </c>
      <c r="BY1014" t="s">
        <v>12596</v>
      </c>
      <c r="BZ1014" t="s">
        <v>12473</v>
      </c>
      <c r="CA1014" t="s">
        <v>12515</v>
      </c>
      <c r="CB1014" t="s">
        <v>14464</v>
      </c>
      <c r="CC1014" t="s">
        <v>12560</v>
      </c>
      <c r="CD1014" t="s">
        <v>12563</v>
      </c>
      <c r="CE1014" t="s">
        <v>12475</v>
      </c>
      <c r="CF1014" t="s">
        <v>12605</v>
      </c>
      <c r="CG1014" t="s">
        <v>12565</v>
      </c>
      <c r="CH1014" t="s">
        <v>12622</v>
      </c>
      <c r="CI1014" t="s">
        <v>12463</v>
      </c>
      <c r="CJ1014" t="s">
        <v>12466</v>
      </c>
      <c r="CK1014" t="s">
        <v>12599</v>
      </c>
    </row>
    <row r="1015" spans="1:97" hidden="1" x14ac:dyDescent="0.25">
      <c r="A1015">
        <v>1014</v>
      </c>
      <c r="B1015" t="s">
        <v>8048</v>
      </c>
      <c r="C1015" t="s">
        <v>8049</v>
      </c>
      <c r="D1015">
        <v>8</v>
      </c>
      <c r="E1015">
        <v>7</v>
      </c>
      <c r="F1015" t="s">
        <v>45</v>
      </c>
      <c r="G1015">
        <v>5000</v>
      </c>
      <c r="H1015" s="3">
        <f t="shared" si="360"/>
        <v>40000</v>
      </c>
      <c r="I1015" s="3">
        <f t="shared" si="361"/>
        <v>35000</v>
      </c>
      <c r="J1015">
        <v>0</v>
      </c>
      <c r="K1015" s="3" t="str">
        <f t="shared" si="363"/>
        <v>No</v>
      </c>
      <c r="L1015" s="3" t="str">
        <f t="shared" si="364"/>
        <v>with rating</v>
      </c>
      <c r="M1015" s="3">
        <f t="shared" si="365"/>
        <v>1</v>
      </c>
      <c r="N1015" s="3" t="str">
        <f t="shared" si="366"/>
        <v>Above average</v>
      </c>
      <c r="O1015" s="3">
        <f t="shared" si="367"/>
        <v>0</v>
      </c>
      <c r="P1015" s="3">
        <f t="shared" si="368"/>
        <v>0</v>
      </c>
      <c r="Q1015" s="3">
        <f t="shared" si="369"/>
        <v>0</v>
      </c>
      <c r="R1015" s="3">
        <f t="shared" si="370"/>
        <v>0</v>
      </c>
      <c r="S1015" s="3">
        <f t="shared" si="371"/>
        <v>1</v>
      </c>
      <c r="T1015" s="3">
        <f t="shared" si="372"/>
        <v>0</v>
      </c>
      <c r="U1015" s="3" t="str">
        <f t="shared" si="373"/>
        <v>Very good</v>
      </c>
      <c r="V1015">
        <v>3.94</v>
      </c>
      <c r="W1015">
        <v>957</v>
      </c>
      <c r="X1015">
        <v>502</v>
      </c>
      <c r="Y1015" s="8">
        <f t="shared" si="374"/>
        <v>0.52455590386624873</v>
      </c>
      <c r="Z1015">
        <v>161</v>
      </c>
      <c r="AA1015">
        <v>136</v>
      </c>
      <c r="AB1015">
        <v>54</v>
      </c>
      <c r="AC1015">
        <v>104</v>
      </c>
      <c r="AD1015" s="9">
        <f t="shared" si="375"/>
        <v>0.10867293625914315</v>
      </c>
      <c r="AE1015">
        <v>0</v>
      </c>
      <c r="AF1015">
        <v>0</v>
      </c>
      <c r="AG1015" s="3" t="str">
        <f t="shared" si="376"/>
        <v>No</v>
      </c>
      <c r="AH1015">
        <v>0</v>
      </c>
      <c r="AI1015" s="3" t="str">
        <f t="shared" si="377"/>
        <v>No</v>
      </c>
      <c r="AJ1015">
        <v>0</v>
      </c>
      <c r="AK1015" s="3" t="str">
        <f t="shared" si="378"/>
        <v>No</v>
      </c>
      <c r="AL1015" t="s">
        <v>8050</v>
      </c>
      <c r="AM1015" t="s">
        <v>812</v>
      </c>
      <c r="AN1015" t="s">
        <v>64</v>
      </c>
      <c r="AO1015">
        <v>50</v>
      </c>
      <c r="AP1015" s="6" t="s">
        <v>12443</v>
      </c>
      <c r="AQ1015">
        <v>2</v>
      </c>
      <c r="AR1015">
        <v>0</v>
      </c>
      <c r="AS1015" s="3" t="str">
        <f t="shared" si="379"/>
        <v>No</v>
      </c>
      <c r="AT1015">
        <v>21</v>
      </c>
      <c r="AU1015">
        <v>50</v>
      </c>
      <c r="AV1015" t="str">
        <f t="shared" si="380"/>
        <v>No</v>
      </c>
      <c r="AY1015" t="s">
        <v>51</v>
      </c>
      <c r="AZ1015" s="6" t="s">
        <v>8051</v>
      </c>
      <c r="BA1015" t="s">
        <v>8052</v>
      </c>
      <c r="BB1015" t="s">
        <v>8053</v>
      </c>
      <c r="BC1015" s="3" t="str">
        <f t="shared" si="381"/>
        <v>with rating</v>
      </c>
      <c r="BD1015">
        <v>4373</v>
      </c>
      <c r="BE1015" s="3">
        <v>0</v>
      </c>
      <c r="BF1015" s="8">
        <f t="shared" si="382"/>
        <v>0</v>
      </c>
      <c r="BG1015" s="5">
        <f t="shared" si="362"/>
        <v>0</v>
      </c>
      <c r="BH1015">
        <v>4.1783672536016399</v>
      </c>
      <c r="BI1015" t="s">
        <v>8054</v>
      </c>
      <c r="BJ1015">
        <v>0</v>
      </c>
      <c r="BK1015" s="3" t="str">
        <f t="shared" si="383"/>
        <v>No</v>
      </c>
      <c r="BM1015" t="s">
        <v>8055</v>
      </c>
      <c r="BN1015" t="s">
        <v>8056</v>
      </c>
      <c r="BO1015" t="s">
        <v>8057</v>
      </c>
      <c r="BP1015" t="s">
        <v>58</v>
      </c>
      <c r="BQ1015" t="s">
        <v>59</v>
      </c>
      <c r="BR1015" t="s">
        <v>8050</v>
      </c>
      <c r="BS1015" t="s">
        <v>12458</v>
      </c>
      <c r="BT1015" t="s">
        <v>12543</v>
      </c>
      <c r="BU1015" t="s">
        <v>12467</v>
      </c>
      <c r="BV1015" t="s">
        <v>12764</v>
      </c>
      <c r="BW1015" t="s">
        <v>12560</v>
      </c>
      <c r="BX1015" t="s">
        <v>12840</v>
      </c>
      <c r="BY1015" t="s">
        <v>12486</v>
      </c>
      <c r="BZ1015" t="s">
        <v>12545</v>
      </c>
      <c r="CA1015" t="s">
        <v>12547</v>
      </c>
      <c r="CB1015" t="s">
        <v>12563</v>
      </c>
      <c r="CC1015" t="s">
        <v>12564</v>
      </c>
      <c r="CD1015" t="s">
        <v>12969</v>
      </c>
      <c r="CE1015" t="s">
        <v>12475</v>
      </c>
      <c r="CF1015" t="s">
        <v>12565</v>
      </c>
      <c r="CG1015" t="s">
        <v>12704</v>
      </c>
      <c r="CH1015" t="s">
        <v>12491</v>
      </c>
      <c r="CI1015" t="s">
        <v>12508</v>
      </c>
      <c r="CJ1015" t="s">
        <v>12463</v>
      </c>
      <c r="CK1015" t="s">
        <v>12466</v>
      </c>
      <c r="CL1015" t="s">
        <v>12492</v>
      </c>
      <c r="CM1015" t="s">
        <v>12599</v>
      </c>
    </row>
    <row r="1016" spans="1:97" hidden="1" x14ac:dyDescent="0.25">
      <c r="A1016">
        <v>1015</v>
      </c>
      <c r="B1016" t="s">
        <v>8058</v>
      </c>
      <c r="C1016" t="s">
        <v>8059</v>
      </c>
      <c r="D1016">
        <v>6</v>
      </c>
      <c r="E1016">
        <v>23</v>
      </c>
      <c r="F1016" t="s">
        <v>45</v>
      </c>
      <c r="G1016">
        <v>1000</v>
      </c>
      <c r="H1016" s="3">
        <f t="shared" si="360"/>
        <v>6000</v>
      </c>
      <c r="I1016" s="3">
        <f t="shared" si="361"/>
        <v>23000</v>
      </c>
      <c r="J1016">
        <v>1</v>
      </c>
      <c r="K1016" s="3" t="str">
        <f t="shared" si="363"/>
        <v>Yes</v>
      </c>
      <c r="L1016" s="3" t="str">
        <f t="shared" si="364"/>
        <v>with rating</v>
      </c>
      <c r="M1016" s="3">
        <f t="shared" si="365"/>
        <v>1</v>
      </c>
      <c r="N1016" s="3" t="str">
        <f t="shared" si="366"/>
        <v>Above average</v>
      </c>
      <c r="O1016" s="3">
        <f t="shared" si="367"/>
        <v>0</v>
      </c>
      <c r="P1016" s="3">
        <f t="shared" si="368"/>
        <v>0</v>
      </c>
      <c r="Q1016" s="3">
        <f t="shared" si="369"/>
        <v>0</v>
      </c>
      <c r="R1016" s="3">
        <f t="shared" si="370"/>
        <v>0</v>
      </c>
      <c r="S1016" s="3">
        <f t="shared" si="371"/>
        <v>1</v>
      </c>
      <c r="T1016" s="3">
        <f t="shared" si="372"/>
        <v>0</v>
      </c>
      <c r="U1016" s="3" t="str">
        <f t="shared" si="373"/>
        <v>Very good</v>
      </c>
      <c r="V1016">
        <v>3.94</v>
      </c>
      <c r="W1016">
        <v>251</v>
      </c>
      <c r="X1016">
        <v>120</v>
      </c>
      <c r="Y1016" s="8">
        <f t="shared" si="374"/>
        <v>0.47808764940239046</v>
      </c>
      <c r="Z1016">
        <v>53</v>
      </c>
      <c r="AA1016">
        <v>41</v>
      </c>
      <c r="AB1016">
        <v>18</v>
      </c>
      <c r="AC1016">
        <v>19</v>
      </c>
      <c r="AD1016" s="9">
        <f t="shared" si="375"/>
        <v>7.5697211155378488E-2</v>
      </c>
      <c r="AE1016">
        <v>0</v>
      </c>
      <c r="AF1016">
        <v>0</v>
      </c>
      <c r="AG1016" s="3" t="str">
        <f t="shared" si="376"/>
        <v>No</v>
      </c>
      <c r="AH1016">
        <v>0</v>
      </c>
      <c r="AI1016" s="3" t="str">
        <f t="shared" si="377"/>
        <v>No</v>
      </c>
      <c r="AJ1016">
        <v>0</v>
      </c>
      <c r="AK1016" s="3" t="str">
        <f t="shared" si="378"/>
        <v>No</v>
      </c>
      <c r="AL1016" t="s">
        <v>8060</v>
      </c>
      <c r="AM1016" t="s">
        <v>47</v>
      </c>
      <c r="AN1016" t="s">
        <v>96</v>
      </c>
      <c r="AO1016">
        <v>50</v>
      </c>
      <c r="AP1016" s="6" t="s">
        <v>12443</v>
      </c>
      <c r="AQ1016">
        <v>2</v>
      </c>
      <c r="AR1016">
        <v>0</v>
      </c>
      <c r="AS1016" s="3" t="str">
        <f t="shared" si="379"/>
        <v>No</v>
      </c>
      <c r="AT1016">
        <v>54</v>
      </c>
      <c r="AU1016">
        <v>50</v>
      </c>
      <c r="AV1016" t="str">
        <f t="shared" si="380"/>
        <v>No</v>
      </c>
      <c r="AY1016" t="s">
        <v>51</v>
      </c>
      <c r="AZ1016" s="6" t="s">
        <v>8061</v>
      </c>
      <c r="BA1016" t="s">
        <v>8062</v>
      </c>
      <c r="BB1016" t="s">
        <v>8063</v>
      </c>
      <c r="BC1016" s="3" t="str">
        <f t="shared" si="381"/>
        <v>with rating</v>
      </c>
      <c r="BD1016">
        <v>6457</v>
      </c>
      <c r="BE1016" s="3">
        <v>0</v>
      </c>
      <c r="BF1016" s="8">
        <f t="shared" si="382"/>
        <v>0</v>
      </c>
      <c r="BG1016" s="5">
        <f t="shared" si="362"/>
        <v>0</v>
      </c>
      <c r="BH1016">
        <v>3.9704196995508698</v>
      </c>
      <c r="BI1016" t="s">
        <v>8064</v>
      </c>
      <c r="BJ1016">
        <v>0</v>
      </c>
      <c r="BK1016" s="3" t="str">
        <f t="shared" si="383"/>
        <v>No</v>
      </c>
      <c r="BM1016" t="s">
        <v>8065</v>
      </c>
      <c r="BN1016" t="s">
        <v>8066</v>
      </c>
      <c r="BO1016" t="s">
        <v>8067</v>
      </c>
      <c r="BP1016" t="s">
        <v>58</v>
      </c>
      <c r="BQ1016" t="s">
        <v>59</v>
      </c>
      <c r="BR1016" t="s">
        <v>8060</v>
      </c>
      <c r="BS1016" t="s">
        <v>12530</v>
      </c>
      <c r="BT1016" t="s">
        <v>12573</v>
      </c>
      <c r="BU1016" t="s">
        <v>12459</v>
      </c>
      <c r="BV1016" t="s">
        <v>12582</v>
      </c>
      <c r="BW1016" t="s">
        <v>12467</v>
      </c>
      <c r="BX1016" t="s">
        <v>12473</v>
      </c>
      <c r="BY1016" t="s">
        <v>12518</v>
      </c>
      <c r="BZ1016" t="s">
        <v>14069</v>
      </c>
      <c r="CA1016" t="s">
        <v>12463</v>
      </c>
      <c r="CB1016" t="s">
        <v>12492</v>
      </c>
      <c r="CC1016" t="s">
        <v>12466</v>
      </c>
      <c r="CD1016" t="s">
        <v>12520</v>
      </c>
    </row>
    <row r="1017" spans="1:97" hidden="1" x14ac:dyDescent="0.25">
      <c r="A1017">
        <v>1016</v>
      </c>
      <c r="B1017" t="s">
        <v>8068</v>
      </c>
      <c r="C1017" t="s">
        <v>12103</v>
      </c>
      <c r="D1017">
        <v>5.87</v>
      </c>
      <c r="E1017">
        <v>5</v>
      </c>
      <c r="F1017" t="s">
        <v>45</v>
      </c>
      <c r="G1017">
        <v>20000</v>
      </c>
      <c r="H1017" s="3">
        <f t="shared" si="360"/>
        <v>117400</v>
      </c>
      <c r="I1017" s="3">
        <f t="shared" si="361"/>
        <v>100000</v>
      </c>
      <c r="J1017">
        <v>1</v>
      </c>
      <c r="K1017" s="3" t="str">
        <f t="shared" si="363"/>
        <v>Yes</v>
      </c>
      <c r="L1017" s="3" t="str">
        <f t="shared" si="364"/>
        <v>with rating</v>
      </c>
      <c r="M1017" s="3">
        <f t="shared" si="365"/>
        <v>1</v>
      </c>
      <c r="N1017" s="3" t="str">
        <f t="shared" si="366"/>
        <v>Above average</v>
      </c>
      <c r="O1017" s="3">
        <f t="shared" si="367"/>
        <v>0</v>
      </c>
      <c r="P1017" s="3">
        <f t="shared" si="368"/>
        <v>0</v>
      </c>
      <c r="Q1017" s="3">
        <f t="shared" si="369"/>
        <v>0</v>
      </c>
      <c r="R1017" s="3">
        <f t="shared" si="370"/>
        <v>0</v>
      </c>
      <c r="S1017" s="3">
        <f t="shared" si="371"/>
        <v>1</v>
      </c>
      <c r="T1017" s="3">
        <f t="shared" si="372"/>
        <v>0</v>
      </c>
      <c r="U1017" s="3" t="str">
        <f t="shared" si="373"/>
        <v>Very good</v>
      </c>
      <c r="V1017">
        <v>3.98</v>
      </c>
      <c r="W1017">
        <v>4137</v>
      </c>
      <c r="X1017">
        <v>2090</v>
      </c>
      <c r="Y1017" s="8">
        <f t="shared" si="374"/>
        <v>0.50519700265893164</v>
      </c>
      <c r="Z1017">
        <v>852</v>
      </c>
      <c r="AA1017">
        <v>576</v>
      </c>
      <c r="AB1017">
        <v>278</v>
      </c>
      <c r="AC1017">
        <v>341</v>
      </c>
      <c r="AD1017" s="9">
        <f t="shared" si="375"/>
        <v>8.2426879381194099E-2</v>
      </c>
      <c r="AE1017">
        <v>0</v>
      </c>
      <c r="AF1017">
        <v>0</v>
      </c>
      <c r="AG1017" s="3" t="str">
        <f t="shared" si="376"/>
        <v>No</v>
      </c>
      <c r="AH1017">
        <v>0</v>
      </c>
      <c r="AI1017" s="3" t="str">
        <f t="shared" si="377"/>
        <v>No</v>
      </c>
      <c r="AJ1017">
        <v>0</v>
      </c>
      <c r="AK1017" s="3" t="str">
        <f t="shared" si="378"/>
        <v>No</v>
      </c>
      <c r="AL1017" t="s">
        <v>12104</v>
      </c>
      <c r="AM1017" t="s">
        <v>193</v>
      </c>
      <c r="AN1017" t="s">
        <v>64</v>
      </c>
      <c r="AO1017">
        <v>5</v>
      </c>
      <c r="AP1017" s="6" t="s">
        <v>12443</v>
      </c>
      <c r="AQ1017">
        <v>1</v>
      </c>
      <c r="AR1017">
        <v>0</v>
      </c>
      <c r="AS1017" s="3" t="str">
        <f t="shared" si="379"/>
        <v>No</v>
      </c>
      <c r="AT1017">
        <v>18</v>
      </c>
      <c r="AU1017">
        <v>50</v>
      </c>
      <c r="AV1017" t="str">
        <f t="shared" si="380"/>
        <v>No</v>
      </c>
      <c r="AY1017" t="s">
        <v>51</v>
      </c>
      <c r="AZ1017" s="6" t="s">
        <v>8071</v>
      </c>
      <c r="BA1017" t="s">
        <v>8071</v>
      </c>
      <c r="BB1017" t="s">
        <v>8072</v>
      </c>
      <c r="BC1017" s="3" t="str">
        <f t="shared" si="381"/>
        <v>with rating</v>
      </c>
      <c r="BD1017">
        <v>4646</v>
      </c>
      <c r="BE1017" s="3">
        <v>88</v>
      </c>
      <c r="BF1017" s="8">
        <f t="shared" si="382"/>
        <v>0.88</v>
      </c>
      <c r="BG1017" s="5">
        <f t="shared" si="362"/>
        <v>4088.48</v>
      </c>
      <c r="BH1017">
        <v>4.11881188118811</v>
      </c>
      <c r="BI1017" t="s">
        <v>8073</v>
      </c>
      <c r="BJ1017">
        <v>0</v>
      </c>
      <c r="BK1017" s="3" t="str">
        <f t="shared" si="383"/>
        <v>No</v>
      </c>
      <c r="BM1017" t="s">
        <v>8074</v>
      </c>
      <c r="BN1017" t="s">
        <v>8075</v>
      </c>
      <c r="BO1017" t="s">
        <v>8076</v>
      </c>
      <c r="BP1017" t="s">
        <v>58</v>
      </c>
      <c r="BQ1017" t="s">
        <v>59</v>
      </c>
      <c r="BR1017" t="s">
        <v>12104</v>
      </c>
      <c r="BS1017" t="s">
        <v>12482</v>
      </c>
      <c r="BT1017" t="s">
        <v>12459</v>
      </c>
      <c r="BU1017" t="s">
        <v>12914</v>
      </c>
      <c r="BV1017" t="s">
        <v>12458</v>
      </c>
      <c r="BW1017" t="s">
        <v>12561</v>
      </c>
      <c r="BX1017" t="s">
        <v>12770</v>
      </c>
      <c r="BY1017" t="s">
        <v>13141</v>
      </c>
      <c r="BZ1017" t="s">
        <v>12563</v>
      </c>
      <c r="CA1017" t="s">
        <v>12597</v>
      </c>
      <c r="CB1017" t="s">
        <v>12493</v>
      </c>
      <c r="CC1017" t="s">
        <v>12766</v>
      </c>
      <c r="CD1017" t="s">
        <v>12466</v>
      </c>
      <c r="CE1017" t="s">
        <v>12510</v>
      </c>
      <c r="CF1017" t="s">
        <v>12526</v>
      </c>
      <c r="CG1017" t="s">
        <v>12490</v>
      </c>
      <c r="CH1017" t="s">
        <v>12628</v>
      </c>
      <c r="CI1017" t="s">
        <v>12473</v>
      </c>
      <c r="CJ1017" t="s">
        <v>12545</v>
      </c>
      <c r="CK1017" t="s">
        <v>12605</v>
      </c>
      <c r="CL1017" t="s">
        <v>12565</v>
      </c>
      <c r="CM1017" t="s">
        <v>12679</v>
      </c>
      <c r="CN1017" t="s">
        <v>12475</v>
      </c>
      <c r="CO1017" t="s">
        <v>12508</v>
      </c>
      <c r="CP1017" t="s">
        <v>12519</v>
      </c>
      <c r="CQ1017" t="s">
        <v>12827</v>
      </c>
      <c r="CR1017" t="s">
        <v>12486</v>
      </c>
      <c r="CS1017" t="s">
        <v>12568</v>
      </c>
    </row>
    <row r="1018" spans="1:97" hidden="1" x14ac:dyDescent="0.25">
      <c r="A1018">
        <v>1017</v>
      </c>
      <c r="B1018" t="s">
        <v>8077</v>
      </c>
      <c r="C1018" t="s">
        <v>8078</v>
      </c>
      <c r="D1018">
        <v>2.65</v>
      </c>
      <c r="E1018">
        <v>3</v>
      </c>
      <c r="F1018" t="s">
        <v>45</v>
      </c>
      <c r="G1018">
        <v>100</v>
      </c>
      <c r="H1018" s="3">
        <f t="shared" si="360"/>
        <v>265</v>
      </c>
      <c r="I1018" s="3">
        <f t="shared" si="361"/>
        <v>300</v>
      </c>
      <c r="J1018">
        <v>0</v>
      </c>
      <c r="K1018" s="3" t="str">
        <f t="shared" si="363"/>
        <v>No</v>
      </c>
      <c r="L1018" s="3" t="str">
        <f t="shared" si="364"/>
        <v>with rating</v>
      </c>
      <c r="M1018" s="3">
        <f t="shared" si="365"/>
        <v>1</v>
      </c>
      <c r="N1018" s="3" t="str">
        <f t="shared" si="366"/>
        <v>Above average</v>
      </c>
      <c r="O1018" s="3">
        <f t="shared" si="367"/>
        <v>0</v>
      </c>
      <c r="P1018" s="3">
        <f t="shared" si="368"/>
        <v>0</v>
      </c>
      <c r="Q1018" s="3">
        <f t="shared" si="369"/>
        <v>0</v>
      </c>
      <c r="R1018" s="3">
        <f t="shared" si="370"/>
        <v>0</v>
      </c>
      <c r="S1018" s="3">
        <f t="shared" si="371"/>
        <v>0</v>
      </c>
      <c r="T1018" s="3">
        <f t="shared" si="372"/>
        <v>1</v>
      </c>
      <c r="U1018" s="3" t="str">
        <f t="shared" si="373"/>
        <v>Excellent</v>
      </c>
      <c r="V1018">
        <v>4.58</v>
      </c>
      <c r="W1018">
        <v>33</v>
      </c>
      <c r="X1018">
        <v>26</v>
      </c>
      <c r="Y1018" s="8">
        <f t="shared" si="374"/>
        <v>0.78787878787878785</v>
      </c>
      <c r="Z1018">
        <v>4</v>
      </c>
      <c r="AA1018">
        <v>0</v>
      </c>
      <c r="AB1018">
        <v>2</v>
      </c>
      <c r="AC1018">
        <v>1</v>
      </c>
      <c r="AD1018" s="9">
        <f t="shared" si="375"/>
        <v>3.0303030303030304E-2</v>
      </c>
      <c r="AE1018">
        <v>1</v>
      </c>
      <c r="AF1018">
        <v>0</v>
      </c>
      <c r="AG1018" s="3" t="str">
        <f t="shared" si="376"/>
        <v>No</v>
      </c>
      <c r="AH1018">
        <v>1</v>
      </c>
      <c r="AI1018" s="3" t="str">
        <f t="shared" si="377"/>
        <v>Yes</v>
      </c>
      <c r="AJ1018">
        <v>0</v>
      </c>
      <c r="AK1018" s="3" t="str">
        <f t="shared" si="378"/>
        <v>No</v>
      </c>
      <c r="AL1018" t="s">
        <v>8079</v>
      </c>
      <c r="AN1018">
        <v>2</v>
      </c>
      <c r="AO1018">
        <v>50</v>
      </c>
      <c r="AP1018" s="6" t="s">
        <v>12443</v>
      </c>
      <c r="AQ1018">
        <v>1</v>
      </c>
      <c r="AR1018">
        <v>0</v>
      </c>
      <c r="AS1018" s="3" t="str">
        <f t="shared" si="379"/>
        <v>No</v>
      </c>
      <c r="AT1018">
        <v>14</v>
      </c>
      <c r="AU1018">
        <v>50</v>
      </c>
      <c r="AV1018" t="str">
        <f t="shared" si="380"/>
        <v>No</v>
      </c>
      <c r="AY1018" t="s">
        <v>51</v>
      </c>
      <c r="AZ1018" s="6" t="s">
        <v>8080</v>
      </c>
      <c r="BA1018" t="s">
        <v>8081</v>
      </c>
      <c r="BB1018" t="s">
        <v>8082</v>
      </c>
      <c r="BC1018" s="3" t="str">
        <f t="shared" si="381"/>
        <v>with rating</v>
      </c>
      <c r="BD1018">
        <v>900</v>
      </c>
      <c r="BE1018" s="3">
        <v>84</v>
      </c>
      <c r="BF1018" s="8">
        <f t="shared" si="382"/>
        <v>0.84</v>
      </c>
      <c r="BG1018" s="5">
        <f t="shared" si="362"/>
        <v>756</v>
      </c>
      <c r="BH1018">
        <v>3.9877777777777701</v>
      </c>
      <c r="BI1018" t="s">
        <v>8083</v>
      </c>
      <c r="BJ1018">
        <v>0</v>
      </c>
      <c r="BK1018" s="3" t="str">
        <f t="shared" si="383"/>
        <v>No</v>
      </c>
      <c r="BM1018" t="s">
        <v>8084</v>
      </c>
      <c r="BN1018" t="s">
        <v>8085</v>
      </c>
      <c r="BO1018" t="s">
        <v>8086</v>
      </c>
      <c r="BP1018" t="s">
        <v>58</v>
      </c>
      <c r="BQ1018" t="s">
        <v>59</v>
      </c>
      <c r="BR1018" t="s">
        <v>8079</v>
      </c>
      <c r="BS1018" t="s">
        <v>14465</v>
      </c>
      <c r="BT1018" t="s">
        <v>12806</v>
      </c>
      <c r="BU1018" t="s">
        <v>12704</v>
      </c>
      <c r="BV1018" t="s">
        <v>14466</v>
      </c>
      <c r="BW1018" t="s">
        <v>14467</v>
      </c>
      <c r="BX1018" t="s">
        <v>13724</v>
      </c>
      <c r="BY1018" t="s">
        <v>13424</v>
      </c>
      <c r="BZ1018" t="s">
        <v>13088</v>
      </c>
      <c r="CA1018" t="s">
        <v>12505</v>
      </c>
      <c r="CB1018" t="s">
        <v>14468</v>
      </c>
      <c r="CC1018" t="s">
        <v>12510</v>
      </c>
      <c r="CD1018" t="s">
        <v>12459</v>
      </c>
      <c r="CE1018" t="s">
        <v>13431</v>
      </c>
      <c r="CF1018" t="s">
        <v>14469</v>
      </c>
    </row>
    <row r="1019" spans="1:97" hidden="1" x14ac:dyDescent="0.25">
      <c r="A1019">
        <v>1018</v>
      </c>
      <c r="B1019" t="s">
        <v>8087</v>
      </c>
      <c r="C1019" t="s">
        <v>12105</v>
      </c>
      <c r="D1019">
        <v>7</v>
      </c>
      <c r="E1019">
        <v>6</v>
      </c>
      <c r="F1019" t="s">
        <v>45</v>
      </c>
      <c r="G1019">
        <v>20000</v>
      </c>
      <c r="H1019" s="3">
        <f t="shared" si="360"/>
        <v>140000</v>
      </c>
      <c r="I1019" s="3">
        <f t="shared" si="361"/>
        <v>120000</v>
      </c>
      <c r="J1019">
        <v>1</v>
      </c>
      <c r="K1019" s="3" t="str">
        <f t="shared" si="363"/>
        <v>Yes</v>
      </c>
      <c r="L1019" s="3" t="str">
        <f t="shared" si="364"/>
        <v>with rating</v>
      </c>
      <c r="M1019" s="3">
        <f t="shared" si="365"/>
        <v>1</v>
      </c>
      <c r="N1019" s="3" t="str">
        <f t="shared" si="366"/>
        <v>Above average</v>
      </c>
      <c r="O1019" s="3">
        <f t="shared" si="367"/>
        <v>0</v>
      </c>
      <c r="P1019" s="3">
        <f t="shared" si="368"/>
        <v>0</v>
      </c>
      <c r="Q1019" s="3">
        <f t="shared" si="369"/>
        <v>0</v>
      </c>
      <c r="R1019" s="3">
        <f t="shared" si="370"/>
        <v>0</v>
      </c>
      <c r="S1019" s="3">
        <f t="shared" si="371"/>
        <v>1</v>
      </c>
      <c r="T1019" s="3">
        <f t="shared" si="372"/>
        <v>0</v>
      </c>
      <c r="U1019" s="3" t="str">
        <f t="shared" si="373"/>
        <v>Very good</v>
      </c>
      <c r="V1019">
        <v>4</v>
      </c>
      <c r="W1019">
        <v>2464</v>
      </c>
      <c r="X1019">
        <v>1306</v>
      </c>
      <c r="Y1019" s="8">
        <f t="shared" si="374"/>
        <v>0.53003246753246758</v>
      </c>
      <c r="Z1019">
        <v>463</v>
      </c>
      <c r="AA1019">
        <v>305</v>
      </c>
      <c r="AB1019">
        <v>157</v>
      </c>
      <c r="AC1019">
        <v>233</v>
      </c>
      <c r="AD1019" s="9">
        <f t="shared" si="375"/>
        <v>9.4561688311688305E-2</v>
      </c>
      <c r="AE1019">
        <v>0</v>
      </c>
      <c r="AF1019">
        <v>0</v>
      </c>
      <c r="AG1019" s="3" t="str">
        <f t="shared" si="376"/>
        <v>No</v>
      </c>
      <c r="AH1019">
        <v>0</v>
      </c>
      <c r="AI1019" s="3" t="str">
        <f t="shared" si="377"/>
        <v>No</v>
      </c>
      <c r="AJ1019">
        <v>0</v>
      </c>
      <c r="AK1019" s="3" t="str">
        <f t="shared" si="378"/>
        <v>No</v>
      </c>
      <c r="AL1019" t="s">
        <v>12106</v>
      </c>
      <c r="AM1019" t="s">
        <v>63</v>
      </c>
      <c r="AN1019" t="s">
        <v>48</v>
      </c>
      <c r="AO1019">
        <v>2</v>
      </c>
      <c r="AP1019" s="6" t="s">
        <v>1721</v>
      </c>
      <c r="AQ1019">
        <v>2</v>
      </c>
      <c r="AR1019">
        <v>0</v>
      </c>
      <c r="AS1019" s="3" t="str">
        <f t="shared" si="379"/>
        <v>No</v>
      </c>
      <c r="AT1019">
        <v>50</v>
      </c>
      <c r="AU1019">
        <v>50</v>
      </c>
      <c r="AV1019" t="str">
        <f t="shared" si="380"/>
        <v>No</v>
      </c>
      <c r="AY1019" t="s">
        <v>51</v>
      </c>
      <c r="AZ1019" s="6" t="s">
        <v>8090</v>
      </c>
      <c r="BA1019" t="s">
        <v>8091</v>
      </c>
      <c r="BB1019" t="s">
        <v>8092</v>
      </c>
      <c r="BC1019" s="3" t="str">
        <f t="shared" si="381"/>
        <v>with rating</v>
      </c>
      <c r="BD1019">
        <v>3271</v>
      </c>
      <c r="BE1019" s="3">
        <v>86</v>
      </c>
      <c r="BF1019" s="8">
        <f t="shared" si="382"/>
        <v>0.86</v>
      </c>
      <c r="BG1019" s="5">
        <f t="shared" si="362"/>
        <v>2813.06</v>
      </c>
      <c r="BH1019">
        <v>4.0697034546010302</v>
      </c>
      <c r="BI1019" t="s">
        <v>8093</v>
      </c>
      <c r="BJ1019">
        <v>0</v>
      </c>
      <c r="BK1019" s="3" t="str">
        <f t="shared" si="383"/>
        <v>No</v>
      </c>
      <c r="BM1019" t="s">
        <v>8094</v>
      </c>
      <c r="BN1019" t="s">
        <v>8095</v>
      </c>
      <c r="BO1019" t="s">
        <v>8096</v>
      </c>
      <c r="BP1019" t="s">
        <v>58</v>
      </c>
      <c r="BQ1019" t="s">
        <v>59</v>
      </c>
      <c r="BR1019" t="s">
        <v>12106</v>
      </c>
      <c r="BS1019" t="s">
        <v>12458</v>
      </c>
      <c r="BT1019" t="s">
        <v>12573</v>
      </c>
      <c r="BU1019" t="s">
        <v>12519</v>
      </c>
      <c r="BV1019" t="s">
        <v>12543</v>
      </c>
      <c r="BW1019" t="s">
        <v>12473</v>
      </c>
      <c r="BX1019" t="s">
        <v>14192</v>
      </c>
      <c r="BY1019" t="s">
        <v>12466</v>
      </c>
      <c r="BZ1019" t="s">
        <v>12463</v>
      </c>
      <c r="CA1019" t="s">
        <v>13088</v>
      </c>
      <c r="CB1019" t="s">
        <v>12576</v>
      </c>
      <c r="CC1019" t="s">
        <v>12568</v>
      </c>
      <c r="CD1019" t="s">
        <v>12492</v>
      </c>
      <c r="CE1019" t="s">
        <v>12459</v>
      </c>
      <c r="CF1019" t="s">
        <v>14470</v>
      </c>
    </row>
    <row r="1020" spans="1:97" hidden="1" x14ac:dyDescent="0.25">
      <c r="A1020">
        <v>1019</v>
      </c>
      <c r="B1020" t="s">
        <v>8097</v>
      </c>
      <c r="C1020" t="s">
        <v>8098</v>
      </c>
      <c r="D1020">
        <v>7</v>
      </c>
      <c r="E1020">
        <v>22</v>
      </c>
      <c r="F1020" t="s">
        <v>45</v>
      </c>
      <c r="G1020">
        <v>100000</v>
      </c>
      <c r="H1020" s="3">
        <f t="shared" si="360"/>
        <v>700000</v>
      </c>
      <c r="I1020" s="3">
        <f t="shared" si="361"/>
        <v>2200000</v>
      </c>
      <c r="J1020">
        <v>1</v>
      </c>
      <c r="K1020" s="3" t="str">
        <f t="shared" si="363"/>
        <v>Yes</v>
      </c>
      <c r="L1020" s="3" t="str">
        <f t="shared" si="364"/>
        <v>with rating</v>
      </c>
      <c r="M1020" s="3">
        <f t="shared" si="365"/>
        <v>1</v>
      </c>
      <c r="N1020" s="3" t="str">
        <f t="shared" si="366"/>
        <v>Above average</v>
      </c>
      <c r="O1020" s="3">
        <f t="shared" si="367"/>
        <v>0</v>
      </c>
      <c r="P1020" s="3">
        <f t="shared" si="368"/>
        <v>0</v>
      </c>
      <c r="Q1020" s="3">
        <f t="shared" si="369"/>
        <v>0</v>
      </c>
      <c r="R1020" s="3">
        <f t="shared" si="370"/>
        <v>0</v>
      </c>
      <c r="S1020" s="3">
        <f t="shared" si="371"/>
        <v>1</v>
      </c>
      <c r="T1020" s="3">
        <f t="shared" si="372"/>
        <v>0</v>
      </c>
      <c r="U1020" s="3" t="str">
        <f t="shared" si="373"/>
        <v>Very good</v>
      </c>
      <c r="V1020">
        <v>3.82</v>
      </c>
      <c r="W1020">
        <v>11913</v>
      </c>
      <c r="X1020">
        <v>5355</v>
      </c>
      <c r="Y1020" s="8">
        <f t="shared" si="374"/>
        <v>0.44950893981364898</v>
      </c>
      <c r="Z1020">
        <v>2430</v>
      </c>
      <c r="AA1020">
        <v>1974</v>
      </c>
      <c r="AB1020">
        <v>960</v>
      </c>
      <c r="AC1020">
        <v>1194</v>
      </c>
      <c r="AD1020" s="9">
        <f t="shared" si="375"/>
        <v>0.10022664316293126</v>
      </c>
      <c r="AE1020">
        <v>0</v>
      </c>
      <c r="AF1020">
        <v>0</v>
      </c>
      <c r="AG1020" s="3" t="str">
        <f t="shared" si="376"/>
        <v>No</v>
      </c>
      <c r="AH1020">
        <v>0</v>
      </c>
      <c r="AI1020" s="3" t="str">
        <f t="shared" si="377"/>
        <v>No</v>
      </c>
      <c r="AJ1020">
        <v>0</v>
      </c>
      <c r="AK1020" s="3" t="str">
        <f t="shared" si="378"/>
        <v>No</v>
      </c>
      <c r="AL1020" t="s">
        <v>8099</v>
      </c>
      <c r="AN1020" t="s">
        <v>96</v>
      </c>
      <c r="AO1020">
        <v>50</v>
      </c>
      <c r="AP1020" s="6" t="s">
        <v>12443</v>
      </c>
      <c r="AQ1020">
        <v>2</v>
      </c>
      <c r="AR1020">
        <v>0</v>
      </c>
      <c r="AS1020" s="3" t="str">
        <f t="shared" si="379"/>
        <v>No</v>
      </c>
      <c r="AT1020">
        <v>46</v>
      </c>
      <c r="AU1020">
        <v>50</v>
      </c>
      <c r="AV1020" t="str">
        <f t="shared" si="380"/>
        <v>No</v>
      </c>
      <c r="AY1020" t="s">
        <v>51</v>
      </c>
      <c r="AZ1020" s="6" t="s">
        <v>8100</v>
      </c>
      <c r="BA1020" t="s">
        <v>8101</v>
      </c>
      <c r="BB1020" t="s">
        <v>8102</v>
      </c>
      <c r="BC1020" s="3" t="str">
        <f t="shared" si="381"/>
        <v>with rating</v>
      </c>
      <c r="BD1020">
        <v>320031</v>
      </c>
      <c r="BE1020" s="3">
        <v>90</v>
      </c>
      <c r="BF1020" s="8">
        <f t="shared" si="382"/>
        <v>0.9</v>
      </c>
      <c r="BG1020" s="5">
        <f t="shared" si="362"/>
        <v>288027.90000000002</v>
      </c>
      <c r="BH1020">
        <v>4.2188662973274402</v>
      </c>
      <c r="BI1020" t="s">
        <v>8103</v>
      </c>
      <c r="BJ1020">
        <v>1</v>
      </c>
      <c r="BK1020" s="3" t="str">
        <f t="shared" si="383"/>
        <v>Yes</v>
      </c>
      <c r="BL1020" t="s">
        <v>8104</v>
      </c>
      <c r="BM1020" t="s">
        <v>8105</v>
      </c>
      <c r="BN1020" t="s">
        <v>8106</v>
      </c>
      <c r="BO1020" t="s">
        <v>8107</v>
      </c>
      <c r="BP1020" t="s">
        <v>58</v>
      </c>
      <c r="BQ1020" t="s">
        <v>59</v>
      </c>
      <c r="BR1020" t="s">
        <v>8099</v>
      </c>
      <c r="BS1020" t="s">
        <v>12530</v>
      </c>
      <c r="BT1020" t="s">
        <v>12459</v>
      </c>
      <c r="BU1020" t="s">
        <v>12467</v>
      </c>
      <c r="BV1020" t="s">
        <v>12740</v>
      </c>
      <c r="BW1020" t="s">
        <v>12473</v>
      </c>
      <c r="BX1020" t="s">
        <v>12532</v>
      </c>
      <c r="BY1020" t="s">
        <v>12501</v>
      </c>
      <c r="BZ1020" t="s">
        <v>12487</v>
      </c>
      <c r="CA1020" t="s">
        <v>12838</v>
      </c>
      <c r="CB1020" t="s">
        <v>12463</v>
      </c>
      <c r="CC1020" t="s">
        <v>12469</v>
      </c>
      <c r="CD1020" t="s">
        <v>12605</v>
      </c>
      <c r="CE1020" t="s">
        <v>12671</v>
      </c>
      <c r="CF1020" t="s">
        <v>14471</v>
      </c>
      <c r="CG1020" t="s">
        <v>12508</v>
      </c>
      <c r="CH1020" t="s">
        <v>12475</v>
      </c>
    </row>
    <row r="1021" spans="1:97" hidden="1" x14ac:dyDescent="0.25">
      <c r="A1021">
        <v>1020</v>
      </c>
      <c r="B1021" t="s">
        <v>8108</v>
      </c>
      <c r="C1021" t="s">
        <v>8109</v>
      </c>
      <c r="D1021">
        <v>14</v>
      </c>
      <c r="E1021">
        <v>12</v>
      </c>
      <c r="F1021" t="s">
        <v>45</v>
      </c>
      <c r="G1021">
        <v>5000</v>
      </c>
      <c r="H1021" s="3">
        <f t="shared" si="360"/>
        <v>70000</v>
      </c>
      <c r="I1021" s="3">
        <f t="shared" si="361"/>
        <v>60000</v>
      </c>
      <c r="J1021">
        <v>0</v>
      </c>
      <c r="K1021" s="3" t="str">
        <f t="shared" si="363"/>
        <v>No</v>
      </c>
      <c r="L1021" s="3" t="str">
        <f t="shared" si="364"/>
        <v>with rating</v>
      </c>
      <c r="M1021" s="3">
        <f t="shared" si="365"/>
        <v>1</v>
      </c>
      <c r="N1021" s="3" t="str">
        <f t="shared" si="366"/>
        <v>Above average</v>
      </c>
      <c r="O1021" s="3">
        <f t="shared" si="367"/>
        <v>0</v>
      </c>
      <c r="P1021" s="3">
        <f t="shared" si="368"/>
        <v>0</v>
      </c>
      <c r="Q1021" s="3">
        <f t="shared" si="369"/>
        <v>0</v>
      </c>
      <c r="R1021" s="3">
        <f t="shared" si="370"/>
        <v>0</v>
      </c>
      <c r="S1021" s="3">
        <f t="shared" si="371"/>
        <v>1</v>
      </c>
      <c r="T1021" s="3">
        <f t="shared" si="372"/>
        <v>0</v>
      </c>
      <c r="U1021" s="3" t="str">
        <f t="shared" si="373"/>
        <v>Very good</v>
      </c>
      <c r="V1021">
        <v>3.83</v>
      </c>
      <c r="W1021">
        <v>912</v>
      </c>
      <c r="X1021">
        <v>428</v>
      </c>
      <c r="Y1021" s="8">
        <f t="shared" si="374"/>
        <v>0.4692982456140351</v>
      </c>
      <c r="Z1021">
        <v>174</v>
      </c>
      <c r="AA1021">
        <v>143</v>
      </c>
      <c r="AB1021">
        <v>60</v>
      </c>
      <c r="AC1021">
        <v>107</v>
      </c>
      <c r="AD1021" s="9">
        <f t="shared" si="375"/>
        <v>0.11732456140350878</v>
      </c>
      <c r="AE1021">
        <v>0</v>
      </c>
      <c r="AF1021">
        <v>0</v>
      </c>
      <c r="AG1021" s="3" t="str">
        <f t="shared" si="376"/>
        <v>No</v>
      </c>
      <c r="AH1021">
        <v>0</v>
      </c>
      <c r="AI1021" s="3" t="str">
        <f t="shared" si="377"/>
        <v>No</v>
      </c>
      <c r="AJ1021">
        <v>0</v>
      </c>
      <c r="AK1021" s="3" t="str">
        <f t="shared" si="378"/>
        <v>No</v>
      </c>
      <c r="AL1021" t="s">
        <v>8110</v>
      </c>
      <c r="AM1021" t="s">
        <v>47</v>
      </c>
      <c r="AN1021" t="s">
        <v>96</v>
      </c>
      <c r="AO1021">
        <v>50</v>
      </c>
      <c r="AP1021" s="6" t="s">
        <v>12443</v>
      </c>
      <c r="AQ1021">
        <v>4</v>
      </c>
      <c r="AR1021">
        <v>0</v>
      </c>
      <c r="AS1021" s="3" t="str">
        <f t="shared" si="379"/>
        <v>No</v>
      </c>
      <c r="AT1021">
        <v>41</v>
      </c>
      <c r="AU1021">
        <v>50</v>
      </c>
      <c r="AV1021" t="str">
        <f t="shared" si="380"/>
        <v>No</v>
      </c>
      <c r="AY1021" t="s">
        <v>51</v>
      </c>
      <c r="AZ1021" s="6" t="s">
        <v>4847</v>
      </c>
      <c r="BA1021" t="s">
        <v>4848</v>
      </c>
      <c r="BB1021" t="s">
        <v>8111</v>
      </c>
      <c r="BC1021" s="3" t="str">
        <f t="shared" si="381"/>
        <v>with rating</v>
      </c>
      <c r="BD1021">
        <v>38258</v>
      </c>
      <c r="BE1021" s="3">
        <v>0</v>
      </c>
      <c r="BF1021" s="8">
        <f t="shared" si="382"/>
        <v>0</v>
      </c>
      <c r="BG1021" s="5">
        <f t="shared" si="362"/>
        <v>0</v>
      </c>
      <c r="BH1021">
        <v>3.9554341575618102</v>
      </c>
      <c r="BI1021" t="s">
        <v>4850</v>
      </c>
      <c r="BJ1021">
        <v>0</v>
      </c>
      <c r="BK1021" s="3" t="str">
        <f t="shared" si="383"/>
        <v>No</v>
      </c>
      <c r="BM1021" t="s">
        <v>8112</v>
      </c>
      <c r="BN1021" t="s">
        <v>8113</v>
      </c>
      <c r="BO1021" t="s">
        <v>8114</v>
      </c>
      <c r="BP1021" t="s">
        <v>58</v>
      </c>
      <c r="BQ1021" t="s">
        <v>59</v>
      </c>
      <c r="BR1021" t="s">
        <v>8110</v>
      </c>
      <c r="BS1021" t="s">
        <v>12847</v>
      </c>
      <c r="BT1021" t="s">
        <v>12459</v>
      </c>
      <c r="BU1021" t="s">
        <v>12849</v>
      </c>
      <c r="BV1021" t="s">
        <v>13374</v>
      </c>
      <c r="BW1021" t="s">
        <v>12611</v>
      </c>
      <c r="BX1021" t="s">
        <v>12502</v>
      </c>
      <c r="BY1021" t="s">
        <v>12613</v>
      </c>
      <c r="BZ1021" t="s">
        <v>12647</v>
      </c>
      <c r="CA1021" t="s">
        <v>12493</v>
      </c>
      <c r="CB1021" t="s">
        <v>12614</v>
      </c>
      <c r="CC1021" t="s">
        <v>12463</v>
      </c>
      <c r="CD1021" t="s">
        <v>12475</v>
      </c>
    </row>
    <row r="1022" spans="1:97" hidden="1" x14ac:dyDescent="0.25">
      <c r="A1022">
        <v>1021</v>
      </c>
      <c r="B1022" t="s">
        <v>8115</v>
      </c>
      <c r="C1022" t="s">
        <v>8116</v>
      </c>
      <c r="D1022">
        <v>19</v>
      </c>
      <c r="E1022">
        <v>105</v>
      </c>
      <c r="F1022" t="s">
        <v>45</v>
      </c>
      <c r="G1022">
        <v>20000</v>
      </c>
      <c r="H1022" s="3">
        <f t="shared" si="360"/>
        <v>380000</v>
      </c>
      <c r="I1022" s="3">
        <f t="shared" si="361"/>
        <v>2100000</v>
      </c>
      <c r="J1022">
        <v>1</v>
      </c>
      <c r="K1022" s="3" t="str">
        <f t="shared" si="363"/>
        <v>Yes</v>
      </c>
      <c r="L1022" s="3" t="str">
        <f t="shared" si="364"/>
        <v>with rating</v>
      </c>
      <c r="M1022" s="3">
        <f t="shared" si="365"/>
        <v>1</v>
      </c>
      <c r="N1022" s="3" t="str">
        <f t="shared" si="366"/>
        <v>Above average</v>
      </c>
      <c r="O1022" s="3">
        <f t="shared" si="367"/>
        <v>0</v>
      </c>
      <c r="P1022" s="3">
        <f t="shared" si="368"/>
        <v>0</v>
      </c>
      <c r="Q1022" s="3">
        <f t="shared" si="369"/>
        <v>0</v>
      </c>
      <c r="R1022" s="3">
        <f t="shared" si="370"/>
        <v>0</v>
      </c>
      <c r="S1022" s="3">
        <f t="shared" si="371"/>
        <v>1</v>
      </c>
      <c r="T1022" s="3">
        <f t="shared" si="372"/>
        <v>0</v>
      </c>
      <c r="U1022" s="3" t="str">
        <f t="shared" si="373"/>
        <v>Very good</v>
      </c>
      <c r="V1022">
        <v>4.4000000000000004</v>
      </c>
      <c r="W1022">
        <v>3787</v>
      </c>
      <c r="X1022">
        <v>2541</v>
      </c>
      <c r="Y1022" s="8">
        <f t="shared" si="374"/>
        <v>0.67097966728280967</v>
      </c>
      <c r="Z1022">
        <v>673</v>
      </c>
      <c r="AA1022">
        <v>309</v>
      </c>
      <c r="AB1022">
        <v>73</v>
      </c>
      <c r="AC1022">
        <v>191</v>
      </c>
      <c r="AD1022" s="9">
        <f t="shared" si="375"/>
        <v>5.0435701082651177E-2</v>
      </c>
      <c r="AE1022">
        <v>2</v>
      </c>
      <c r="AF1022">
        <v>1</v>
      </c>
      <c r="AG1022" s="3" t="str">
        <f t="shared" si="376"/>
        <v>Yes</v>
      </c>
      <c r="AH1022">
        <v>1</v>
      </c>
      <c r="AI1022" s="3" t="str">
        <f t="shared" si="377"/>
        <v>Yes</v>
      </c>
      <c r="AJ1022">
        <v>0</v>
      </c>
      <c r="AK1022" s="3" t="str">
        <f t="shared" si="378"/>
        <v>No</v>
      </c>
      <c r="AL1022" t="s">
        <v>8117</v>
      </c>
      <c r="AM1022" t="s">
        <v>812</v>
      </c>
      <c r="AN1022" t="s">
        <v>8118</v>
      </c>
      <c r="AO1022">
        <v>50</v>
      </c>
      <c r="AP1022" s="6" t="s">
        <v>12443</v>
      </c>
      <c r="AQ1022">
        <v>6</v>
      </c>
      <c r="AR1022">
        <v>0</v>
      </c>
      <c r="AS1022" s="3" t="str">
        <f t="shared" si="379"/>
        <v>No</v>
      </c>
      <c r="AT1022">
        <v>57</v>
      </c>
      <c r="AU1022">
        <v>50</v>
      </c>
      <c r="AV1022" t="str">
        <f t="shared" si="380"/>
        <v>No</v>
      </c>
      <c r="AY1022" t="s">
        <v>51</v>
      </c>
      <c r="AZ1022" s="6" t="s">
        <v>8119</v>
      </c>
      <c r="BA1022" t="s">
        <v>8120</v>
      </c>
      <c r="BB1022" t="s">
        <v>8121</v>
      </c>
      <c r="BC1022" s="3" t="str">
        <f t="shared" si="381"/>
        <v>with rating</v>
      </c>
      <c r="BD1022">
        <v>295161</v>
      </c>
      <c r="BE1022" s="3">
        <v>0</v>
      </c>
      <c r="BF1022" s="8">
        <f t="shared" si="382"/>
        <v>0</v>
      </c>
      <c r="BG1022" s="5">
        <f t="shared" si="362"/>
        <v>0</v>
      </c>
      <c r="BH1022">
        <v>4.3299487398402903</v>
      </c>
      <c r="BI1022" t="s">
        <v>8122</v>
      </c>
      <c r="BJ1022">
        <v>0</v>
      </c>
      <c r="BK1022" s="3" t="str">
        <f t="shared" si="383"/>
        <v>No</v>
      </c>
      <c r="BM1022" t="s">
        <v>8123</v>
      </c>
      <c r="BN1022" t="s">
        <v>8124</v>
      </c>
      <c r="BO1022" t="s">
        <v>8125</v>
      </c>
      <c r="BP1022" t="s">
        <v>58</v>
      </c>
      <c r="BQ1022" t="s">
        <v>59</v>
      </c>
      <c r="BR1022" t="s">
        <v>8117</v>
      </c>
      <c r="BS1022" t="s">
        <v>12458</v>
      </c>
      <c r="BT1022" t="s">
        <v>14298</v>
      </c>
      <c r="BU1022" t="s">
        <v>12963</v>
      </c>
      <c r="BV1022" t="s">
        <v>14209</v>
      </c>
      <c r="BW1022" t="s">
        <v>13407</v>
      </c>
      <c r="BX1022" t="s">
        <v>14472</v>
      </c>
      <c r="BY1022" t="s">
        <v>14473</v>
      </c>
      <c r="BZ1022" t="s">
        <v>14474</v>
      </c>
      <c r="CA1022" t="s">
        <v>14475</v>
      </c>
      <c r="CB1022" t="s">
        <v>12504</v>
      </c>
      <c r="CC1022" t="s">
        <v>14476</v>
      </c>
      <c r="CD1022" t="s">
        <v>14248</v>
      </c>
      <c r="CE1022" t="s">
        <v>14477</v>
      </c>
      <c r="CF1022" t="s">
        <v>14478</v>
      </c>
      <c r="CG1022" t="s">
        <v>14479</v>
      </c>
      <c r="CH1022" t="s">
        <v>14480</v>
      </c>
    </row>
    <row r="1023" spans="1:97" hidden="1" x14ac:dyDescent="0.25">
      <c r="A1023">
        <v>1022</v>
      </c>
      <c r="B1023" t="s">
        <v>8126</v>
      </c>
      <c r="C1023" t="s">
        <v>12107</v>
      </c>
      <c r="D1023">
        <v>8</v>
      </c>
      <c r="E1023">
        <v>7</v>
      </c>
      <c r="F1023" t="s">
        <v>45</v>
      </c>
      <c r="G1023">
        <v>5000</v>
      </c>
      <c r="H1023" s="3">
        <f t="shared" si="360"/>
        <v>40000</v>
      </c>
      <c r="I1023" s="3">
        <f t="shared" si="361"/>
        <v>35000</v>
      </c>
      <c r="J1023">
        <v>1</v>
      </c>
      <c r="K1023" s="3" t="str">
        <f t="shared" si="363"/>
        <v>Yes</v>
      </c>
      <c r="L1023" s="3" t="str">
        <f t="shared" si="364"/>
        <v>with rating</v>
      </c>
      <c r="M1023" s="3">
        <f t="shared" si="365"/>
        <v>1</v>
      </c>
      <c r="N1023" s="3" t="str">
        <f t="shared" si="366"/>
        <v>Below average</v>
      </c>
      <c r="O1023" s="3">
        <f t="shared" si="367"/>
        <v>0</v>
      </c>
      <c r="P1023" s="3">
        <f t="shared" si="368"/>
        <v>0</v>
      </c>
      <c r="Q1023" s="3">
        <f t="shared" si="369"/>
        <v>0</v>
      </c>
      <c r="R1023" s="3">
        <f t="shared" si="370"/>
        <v>0</v>
      </c>
      <c r="S1023" s="3">
        <f t="shared" si="371"/>
        <v>1</v>
      </c>
      <c r="T1023" s="3">
        <f t="shared" si="372"/>
        <v>0</v>
      </c>
      <c r="U1023" s="3" t="str">
        <f t="shared" si="373"/>
        <v>Very good</v>
      </c>
      <c r="V1023">
        <v>3.7</v>
      </c>
      <c r="W1023">
        <v>917</v>
      </c>
      <c r="X1023">
        <v>421</v>
      </c>
      <c r="Y1023" s="8">
        <f t="shared" si="374"/>
        <v>0.45910577971646677</v>
      </c>
      <c r="Z1023">
        <v>142</v>
      </c>
      <c r="AA1023">
        <v>147</v>
      </c>
      <c r="AB1023">
        <v>75</v>
      </c>
      <c r="AC1023">
        <v>132</v>
      </c>
      <c r="AD1023" s="9">
        <f t="shared" si="375"/>
        <v>0.14394765539803708</v>
      </c>
      <c r="AE1023">
        <v>0</v>
      </c>
      <c r="AF1023">
        <v>0</v>
      </c>
      <c r="AG1023" s="3" t="str">
        <f t="shared" si="376"/>
        <v>No</v>
      </c>
      <c r="AH1023">
        <v>0</v>
      </c>
      <c r="AI1023" s="3" t="str">
        <f t="shared" si="377"/>
        <v>No</v>
      </c>
      <c r="AJ1023">
        <v>0</v>
      </c>
      <c r="AK1023" s="3" t="str">
        <f t="shared" si="378"/>
        <v>No</v>
      </c>
      <c r="AL1023" t="s">
        <v>12108</v>
      </c>
      <c r="AM1023" t="s">
        <v>63</v>
      </c>
      <c r="AN1023" t="s">
        <v>162</v>
      </c>
      <c r="AO1023">
        <v>10</v>
      </c>
      <c r="AP1023" s="6" t="s">
        <v>12443</v>
      </c>
      <c r="AQ1023">
        <v>2</v>
      </c>
      <c r="AR1023">
        <v>0</v>
      </c>
      <c r="AS1023" s="3" t="str">
        <f t="shared" si="379"/>
        <v>No</v>
      </c>
      <c r="AT1023">
        <v>38</v>
      </c>
      <c r="AU1023">
        <v>50</v>
      </c>
      <c r="AV1023" t="str">
        <f t="shared" si="380"/>
        <v>No</v>
      </c>
      <c r="AY1023" t="s">
        <v>51</v>
      </c>
      <c r="AZ1023" s="6" t="s">
        <v>8129</v>
      </c>
      <c r="BA1023" t="s">
        <v>8130</v>
      </c>
      <c r="BB1023" t="s">
        <v>8131</v>
      </c>
      <c r="BC1023" s="3" t="str">
        <f t="shared" si="381"/>
        <v>with rating</v>
      </c>
      <c r="BD1023">
        <v>8166</v>
      </c>
      <c r="BE1023" s="3">
        <v>0</v>
      </c>
      <c r="BF1023" s="8">
        <f t="shared" si="382"/>
        <v>0</v>
      </c>
      <c r="BG1023" s="5">
        <f t="shared" si="362"/>
        <v>0</v>
      </c>
      <c r="BH1023">
        <v>4.1758510898848797</v>
      </c>
      <c r="BI1023" t="s">
        <v>8132</v>
      </c>
      <c r="BJ1023">
        <v>0</v>
      </c>
      <c r="BK1023" s="3" t="str">
        <f t="shared" si="383"/>
        <v>No</v>
      </c>
      <c r="BM1023" t="s">
        <v>8133</v>
      </c>
      <c r="BN1023" t="s">
        <v>8134</v>
      </c>
      <c r="BO1023" t="s">
        <v>8135</v>
      </c>
      <c r="BP1023" t="s">
        <v>58</v>
      </c>
      <c r="BQ1023" t="s">
        <v>59</v>
      </c>
      <c r="BR1023" t="s">
        <v>12108</v>
      </c>
      <c r="BS1023" t="s">
        <v>12482</v>
      </c>
      <c r="BT1023" t="s">
        <v>14481</v>
      </c>
      <c r="BU1023" t="s">
        <v>12873</v>
      </c>
      <c r="BV1023" t="s">
        <v>13155</v>
      </c>
      <c r="BW1023" t="s">
        <v>12520</v>
      </c>
      <c r="BX1023" t="s">
        <v>12519</v>
      </c>
      <c r="BY1023" t="s">
        <v>12871</v>
      </c>
      <c r="BZ1023" t="s">
        <v>12466</v>
      </c>
      <c r="CA1023" t="s">
        <v>12767</v>
      </c>
      <c r="CB1023" t="s">
        <v>12463</v>
      </c>
      <c r="CC1023" t="s">
        <v>12469</v>
      </c>
      <c r="CD1023" t="s">
        <v>14482</v>
      </c>
      <c r="CE1023" t="s">
        <v>12702</v>
      </c>
      <c r="CF1023" t="s">
        <v>12525</v>
      </c>
      <c r="CG1023" t="s">
        <v>12835</v>
      </c>
      <c r="CH1023" t="s">
        <v>12459</v>
      </c>
      <c r="CI1023" t="s">
        <v>13053</v>
      </c>
      <c r="CJ1023" t="s">
        <v>14483</v>
      </c>
      <c r="CK1023" t="s">
        <v>12704</v>
      </c>
    </row>
    <row r="1024" spans="1:97" hidden="1" x14ac:dyDescent="0.25">
      <c r="A1024">
        <v>1023</v>
      </c>
      <c r="B1024" t="s">
        <v>12109</v>
      </c>
      <c r="C1024" t="s">
        <v>12110</v>
      </c>
      <c r="D1024">
        <v>7</v>
      </c>
      <c r="E1024">
        <v>50</v>
      </c>
      <c r="F1024" t="s">
        <v>45</v>
      </c>
      <c r="G1024">
        <v>5000</v>
      </c>
      <c r="H1024" s="3">
        <f t="shared" si="360"/>
        <v>35000</v>
      </c>
      <c r="I1024" s="3">
        <f t="shared" si="361"/>
        <v>250000</v>
      </c>
      <c r="J1024">
        <v>0</v>
      </c>
      <c r="K1024" s="3" t="str">
        <f t="shared" si="363"/>
        <v>No</v>
      </c>
      <c r="L1024" s="3" t="str">
        <f t="shared" si="364"/>
        <v>with rating</v>
      </c>
      <c r="M1024" s="3">
        <f t="shared" si="365"/>
        <v>1</v>
      </c>
      <c r="N1024" s="3" t="str">
        <f t="shared" si="366"/>
        <v>Above average</v>
      </c>
      <c r="O1024" s="3">
        <f t="shared" si="367"/>
        <v>0</v>
      </c>
      <c r="P1024" s="3">
        <f t="shared" si="368"/>
        <v>0</v>
      </c>
      <c r="Q1024" s="3">
        <f t="shared" si="369"/>
        <v>0</v>
      </c>
      <c r="R1024" s="3">
        <f t="shared" si="370"/>
        <v>0</v>
      </c>
      <c r="S1024" s="3">
        <f t="shared" si="371"/>
        <v>1</v>
      </c>
      <c r="T1024" s="3">
        <f t="shared" si="372"/>
        <v>0</v>
      </c>
      <c r="U1024" s="3" t="str">
        <f t="shared" si="373"/>
        <v>Very good</v>
      </c>
      <c r="V1024">
        <v>4.0199999999999996</v>
      </c>
      <c r="W1024">
        <v>1046</v>
      </c>
      <c r="X1024">
        <v>545</v>
      </c>
      <c r="Y1024" s="8">
        <f t="shared" si="374"/>
        <v>0.52103250478011476</v>
      </c>
      <c r="Z1024">
        <v>200</v>
      </c>
      <c r="AA1024">
        <v>161</v>
      </c>
      <c r="AB1024">
        <v>59</v>
      </c>
      <c r="AC1024">
        <v>81</v>
      </c>
      <c r="AD1024" s="9">
        <f t="shared" si="375"/>
        <v>7.7437858508604213E-2</v>
      </c>
      <c r="AE1024">
        <v>0</v>
      </c>
      <c r="AF1024">
        <v>0</v>
      </c>
      <c r="AG1024" s="3" t="str">
        <f t="shared" si="376"/>
        <v>No</v>
      </c>
      <c r="AH1024">
        <v>0</v>
      </c>
      <c r="AI1024" s="3" t="str">
        <f t="shared" si="377"/>
        <v>No</v>
      </c>
      <c r="AJ1024">
        <v>0</v>
      </c>
      <c r="AK1024" s="3" t="str">
        <f t="shared" si="378"/>
        <v>No</v>
      </c>
      <c r="AL1024" t="s">
        <v>12111</v>
      </c>
      <c r="AM1024" t="s">
        <v>8139</v>
      </c>
      <c r="AN1024" t="s">
        <v>96</v>
      </c>
      <c r="AO1024">
        <v>50</v>
      </c>
      <c r="AP1024" s="6" t="s">
        <v>12443</v>
      </c>
      <c r="AQ1024">
        <v>2</v>
      </c>
      <c r="AR1024">
        <v>0</v>
      </c>
      <c r="AS1024" s="3" t="str">
        <f t="shared" si="379"/>
        <v>No</v>
      </c>
      <c r="AT1024">
        <v>43</v>
      </c>
      <c r="AU1024">
        <v>50</v>
      </c>
      <c r="AV1024" t="str">
        <f t="shared" si="380"/>
        <v>No</v>
      </c>
      <c r="AY1024" t="s">
        <v>51</v>
      </c>
      <c r="AZ1024" s="6" t="s">
        <v>2535</v>
      </c>
      <c r="BA1024" t="s">
        <v>2535</v>
      </c>
      <c r="BB1024" t="s">
        <v>2536</v>
      </c>
      <c r="BC1024" s="3" t="str">
        <f t="shared" si="381"/>
        <v>with rating</v>
      </c>
      <c r="BD1024">
        <v>36361</v>
      </c>
      <c r="BE1024" s="3">
        <v>84</v>
      </c>
      <c r="BF1024" s="8">
        <f t="shared" si="382"/>
        <v>0.84</v>
      </c>
      <c r="BG1024" s="5">
        <f t="shared" si="362"/>
        <v>30543.24</v>
      </c>
      <c r="BH1024">
        <v>3.96752014521052</v>
      </c>
      <c r="BI1024" t="s">
        <v>2537</v>
      </c>
      <c r="BJ1024">
        <v>0</v>
      </c>
      <c r="BK1024" s="3" t="str">
        <f t="shared" si="383"/>
        <v>No</v>
      </c>
      <c r="BM1024" t="s">
        <v>8140</v>
      </c>
      <c r="BN1024" t="s">
        <v>8141</v>
      </c>
      <c r="BO1024" t="s">
        <v>8142</v>
      </c>
      <c r="BP1024" t="s">
        <v>58</v>
      </c>
      <c r="BQ1024" t="s">
        <v>59</v>
      </c>
      <c r="BR1024" t="s">
        <v>12111</v>
      </c>
      <c r="BS1024" t="s">
        <v>12482</v>
      </c>
      <c r="BT1024" t="s">
        <v>12859</v>
      </c>
      <c r="BU1024" t="s">
        <v>12459</v>
      </c>
      <c r="BV1024" t="s">
        <v>12458</v>
      </c>
      <c r="BW1024" t="s">
        <v>13771</v>
      </c>
      <c r="BX1024" t="s">
        <v>12548</v>
      </c>
      <c r="BY1024" t="s">
        <v>14484</v>
      </c>
      <c r="BZ1024" t="s">
        <v>12487</v>
      </c>
      <c r="CA1024" t="s">
        <v>12463</v>
      </c>
      <c r="CB1024" t="s">
        <v>12519</v>
      </c>
      <c r="CC1024" t="s">
        <v>12650</v>
      </c>
      <c r="CD1024" t="s">
        <v>12559</v>
      </c>
      <c r="CE1024" t="s">
        <v>12493</v>
      </c>
      <c r="CF1024" t="s">
        <v>12728</v>
      </c>
      <c r="CG1024" t="s">
        <v>12475</v>
      </c>
      <c r="CH1024" t="s">
        <v>12661</v>
      </c>
      <c r="CI1024" t="s">
        <v>12469</v>
      </c>
      <c r="CJ1024" t="s">
        <v>12557</v>
      </c>
      <c r="CK1024" t="s">
        <v>12762</v>
      </c>
      <c r="CL1024" t="s">
        <v>12473</v>
      </c>
      <c r="CM1024" t="s">
        <v>12563</v>
      </c>
      <c r="CN1024" t="s">
        <v>14485</v>
      </c>
      <c r="CO1024" t="s">
        <v>12466</v>
      </c>
      <c r="CP1024" t="s">
        <v>12613</v>
      </c>
      <c r="CQ1024" t="s">
        <v>12543</v>
      </c>
      <c r="CR1024" t="s">
        <v>12477</v>
      </c>
      <c r="CS1024" t="s">
        <v>14486</v>
      </c>
    </row>
    <row r="1025" spans="1:97" hidden="1" x14ac:dyDescent="0.25">
      <c r="A1025">
        <v>1024</v>
      </c>
      <c r="B1025" t="s">
        <v>8143</v>
      </c>
      <c r="C1025" t="s">
        <v>8144</v>
      </c>
      <c r="D1025">
        <v>8</v>
      </c>
      <c r="E1025">
        <v>9</v>
      </c>
      <c r="F1025" t="s">
        <v>45</v>
      </c>
      <c r="G1025">
        <v>10000</v>
      </c>
      <c r="H1025" s="3">
        <f t="shared" si="360"/>
        <v>80000</v>
      </c>
      <c r="I1025" s="3">
        <f t="shared" si="361"/>
        <v>90000</v>
      </c>
      <c r="J1025">
        <v>1</v>
      </c>
      <c r="K1025" s="3" t="str">
        <f t="shared" si="363"/>
        <v>Yes</v>
      </c>
      <c r="L1025" s="3" t="str">
        <f t="shared" si="364"/>
        <v>with rating</v>
      </c>
      <c r="M1025" s="3">
        <f t="shared" si="365"/>
        <v>1</v>
      </c>
      <c r="N1025" s="3" t="str">
        <f t="shared" si="366"/>
        <v>Below average</v>
      </c>
      <c r="O1025" s="3">
        <f t="shared" si="367"/>
        <v>0</v>
      </c>
      <c r="P1025" s="3">
        <f t="shared" si="368"/>
        <v>0</v>
      </c>
      <c r="Q1025" s="3">
        <f t="shared" si="369"/>
        <v>0</v>
      </c>
      <c r="R1025" s="3">
        <f t="shared" si="370"/>
        <v>1</v>
      </c>
      <c r="S1025" s="3">
        <f t="shared" si="371"/>
        <v>0</v>
      </c>
      <c r="T1025" s="3">
        <f t="shared" si="372"/>
        <v>0</v>
      </c>
      <c r="U1025" s="3" t="str">
        <f t="shared" si="373"/>
        <v>Good</v>
      </c>
      <c r="V1025">
        <v>3.09</v>
      </c>
      <c r="W1025">
        <v>775</v>
      </c>
      <c r="X1025">
        <v>223</v>
      </c>
      <c r="Y1025" s="8">
        <f t="shared" si="374"/>
        <v>0.28774193548387095</v>
      </c>
      <c r="Z1025">
        <v>123</v>
      </c>
      <c r="AA1025">
        <v>137</v>
      </c>
      <c r="AB1025">
        <v>84</v>
      </c>
      <c r="AC1025">
        <v>208</v>
      </c>
      <c r="AD1025" s="9">
        <f t="shared" si="375"/>
        <v>0.26838709677419353</v>
      </c>
      <c r="AE1025">
        <v>0</v>
      </c>
      <c r="AF1025">
        <v>0</v>
      </c>
      <c r="AG1025" s="3" t="str">
        <f t="shared" si="376"/>
        <v>No</v>
      </c>
      <c r="AH1025">
        <v>0</v>
      </c>
      <c r="AI1025" s="3" t="str">
        <f t="shared" si="377"/>
        <v>No</v>
      </c>
      <c r="AJ1025">
        <v>0</v>
      </c>
      <c r="AK1025" s="3" t="str">
        <f t="shared" si="378"/>
        <v>No</v>
      </c>
      <c r="AL1025" t="s">
        <v>8145</v>
      </c>
      <c r="AM1025" t="s">
        <v>340</v>
      </c>
      <c r="AN1025" t="s">
        <v>96</v>
      </c>
      <c r="AO1025">
        <v>50</v>
      </c>
      <c r="AP1025" s="6" t="s">
        <v>12443</v>
      </c>
      <c r="AQ1025">
        <v>2</v>
      </c>
      <c r="AR1025">
        <v>0</v>
      </c>
      <c r="AS1025" s="3" t="str">
        <f t="shared" si="379"/>
        <v>No</v>
      </c>
      <c r="AT1025">
        <v>43</v>
      </c>
      <c r="AU1025">
        <v>50</v>
      </c>
      <c r="AV1025" t="str">
        <f t="shared" si="380"/>
        <v>No</v>
      </c>
      <c r="AY1025" t="s">
        <v>51</v>
      </c>
      <c r="AZ1025" s="6" t="s">
        <v>1024</v>
      </c>
      <c r="BA1025" t="s">
        <v>1025</v>
      </c>
      <c r="BB1025" t="s">
        <v>1026</v>
      </c>
      <c r="BC1025" s="3" t="str">
        <f t="shared" si="381"/>
        <v>with rating</v>
      </c>
      <c r="BD1025">
        <v>54504</v>
      </c>
      <c r="BE1025" s="3">
        <v>80</v>
      </c>
      <c r="BF1025" s="8">
        <f t="shared" si="382"/>
        <v>0.8</v>
      </c>
      <c r="BG1025" s="5">
        <f t="shared" si="362"/>
        <v>43603.199999999997</v>
      </c>
      <c r="BH1025">
        <v>3.8016842800528399</v>
      </c>
      <c r="BI1025" t="s">
        <v>1027</v>
      </c>
      <c r="BJ1025">
        <v>1</v>
      </c>
      <c r="BK1025" s="3" t="str">
        <f t="shared" si="383"/>
        <v>Yes</v>
      </c>
      <c r="BL1025" t="s">
        <v>1028</v>
      </c>
      <c r="BM1025" t="s">
        <v>8146</v>
      </c>
      <c r="BN1025" t="s">
        <v>8147</v>
      </c>
      <c r="BO1025" t="s">
        <v>8148</v>
      </c>
      <c r="BP1025" t="s">
        <v>58</v>
      </c>
      <c r="BQ1025" t="s">
        <v>59</v>
      </c>
      <c r="BR1025" t="s">
        <v>8145</v>
      </c>
      <c r="BS1025" t="s">
        <v>14487</v>
      </c>
      <c r="BT1025" t="s">
        <v>12459</v>
      </c>
      <c r="BU1025" t="s">
        <v>12827</v>
      </c>
      <c r="BV1025" t="s">
        <v>12587</v>
      </c>
      <c r="BW1025" t="s">
        <v>14182</v>
      </c>
      <c r="BX1025" t="s">
        <v>12770</v>
      </c>
      <c r="BY1025" t="s">
        <v>12554</v>
      </c>
      <c r="BZ1025" t="s">
        <v>12688</v>
      </c>
      <c r="CA1025" t="s">
        <v>12575</v>
      </c>
      <c r="CB1025" t="s">
        <v>12626</v>
      </c>
      <c r="CC1025" t="s">
        <v>14488</v>
      </c>
      <c r="CD1025" t="s">
        <v>12493</v>
      </c>
      <c r="CE1025" t="s">
        <v>12543</v>
      </c>
      <c r="CF1025" t="s">
        <v>14489</v>
      </c>
      <c r="CG1025" t="s">
        <v>12530</v>
      </c>
      <c r="CH1025" t="s">
        <v>12661</v>
      </c>
      <c r="CI1025" t="s">
        <v>14490</v>
      </c>
      <c r="CJ1025" t="s">
        <v>12928</v>
      </c>
      <c r="CK1025" t="s">
        <v>12662</v>
      </c>
      <c r="CL1025" t="s">
        <v>12512</v>
      </c>
      <c r="CM1025" t="s">
        <v>13087</v>
      </c>
      <c r="CN1025" t="s">
        <v>12473</v>
      </c>
      <c r="CO1025" t="s">
        <v>12607</v>
      </c>
      <c r="CP1025" t="s">
        <v>12463</v>
      </c>
      <c r="CQ1025" t="s">
        <v>12489</v>
      </c>
      <c r="CR1025" t="s">
        <v>14491</v>
      </c>
      <c r="CS1025" t="s">
        <v>14492</v>
      </c>
    </row>
    <row r="1026" spans="1:97" hidden="1" x14ac:dyDescent="0.25">
      <c r="A1026">
        <v>1025</v>
      </c>
      <c r="B1026" t="s">
        <v>463</v>
      </c>
      <c r="C1026" t="s">
        <v>464</v>
      </c>
      <c r="D1026">
        <v>8</v>
      </c>
      <c r="E1026">
        <v>7</v>
      </c>
      <c r="F1026" t="s">
        <v>45</v>
      </c>
      <c r="G1026">
        <v>1000</v>
      </c>
      <c r="H1026" s="3">
        <f t="shared" ref="H1026:H1089" si="384">D1026*G1026</f>
        <v>8000</v>
      </c>
      <c r="I1026" s="3">
        <f t="shared" ref="I1026:I1089" si="385">E1026*G1026</f>
        <v>7000</v>
      </c>
      <c r="J1026">
        <v>1</v>
      </c>
      <c r="K1026" s="3" t="str">
        <f t="shared" si="363"/>
        <v>Yes</v>
      </c>
      <c r="L1026" s="3" t="str">
        <f t="shared" si="364"/>
        <v>with rating</v>
      </c>
      <c r="M1026" s="3">
        <f t="shared" si="365"/>
        <v>1</v>
      </c>
      <c r="N1026" s="3" t="str">
        <f t="shared" si="366"/>
        <v>Above average</v>
      </c>
      <c r="O1026" s="3">
        <f t="shared" si="367"/>
        <v>0</v>
      </c>
      <c r="P1026" s="3">
        <f t="shared" si="368"/>
        <v>0</v>
      </c>
      <c r="Q1026" s="3">
        <f t="shared" si="369"/>
        <v>0</v>
      </c>
      <c r="R1026" s="3">
        <f t="shared" si="370"/>
        <v>0</v>
      </c>
      <c r="S1026" s="3">
        <f t="shared" si="371"/>
        <v>1</v>
      </c>
      <c r="T1026" s="3">
        <f t="shared" si="372"/>
        <v>0</v>
      </c>
      <c r="U1026" s="3" t="str">
        <f t="shared" si="373"/>
        <v>Very good</v>
      </c>
      <c r="V1026">
        <v>3.93</v>
      </c>
      <c r="W1026">
        <v>54</v>
      </c>
      <c r="X1026">
        <v>27</v>
      </c>
      <c r="Y1026" s="8">
        <f t="shared" si="374"/>
        <v>0.5</v>
      </c>
      <c r="Z1026">
        <v>12</v>
      </c>
      <c r="AA1026">
        <v>6</v>
      </c>
      <c r="AB1026">
        <v>2</v>
      </c>
      <c r="AC1026">
        <v>7</v>
      </c>
      <c r="AD1026" s="9">
        <f t="shared" si="375"/>
        <v>0.12962962962962962</v>
      </c>
      <c r="AE1026">
        <v>0</v>
      </c>
      <c r="AF1026">
        <v>0</v>
      </c>
      <c r="AG1026" s="3" t="str">
        <f t="shared" si="376"/>
        <v>No</v>
      </c>
      <c r="AH1026">
        <v>0</v>
      </c>
      <c r="AI1026" s="3" t="str">
        <f t="shared" si="377"/>
        <v>No</v>
      </c>
      <c r="AJ1026">
        <v>0</v>
      </c>
      <c r="AK1026" s="3" t="str">
        <f t="shared" si="378"/>
        <v>No</v>
      </c>
      <c r="AL1026" t="s">
        <v>8149</v>
      </c>
      <c r="AM1026" t="s">
        <v>95</v>
      </c>
      <c r="AN1026" t="s">
        <v>96</v>
      </c>
      <c r="AO1026">
        <v>19</v>
      </c>
      <c r="AP1026" s="6" t="s">
        <v>12443</v>
      </c>
      <c r="AQ1026">
        <v>2</v>
      </c>
      <c r="AR1026">
        <v>0</v>
      </c>
      <c r="AS1026" s="3" t="str">
        <f t="shared" si="379"/>
        <v>No</v>
      </c>
      <c r="AT1026">
        <v>28</v>
      </c>
      <c r="AU1026">
        <v>50</v>
      </c>
      <c r="AV1026" t="str">
        <f t="shared" si="380"/>
        <v>Yes</v>
      </c>
      <c r="AW1026">
        <v>1</v>
      </c>
      <c r="AX1026" t="s">
        <v>12445</v>
      </c>
      <c r="AY1026" t="s">
        <v>51</v>
      </c>
      <c r="AZ1026" s="6" t="s">
        <v>1352</v>
      </c>
      <c r="BA1026" t="s">
        <v>1353</v>
      </c>
      <c r="BB1026" t="s">
        <v>2860</v>
      </c>
      <c r="BC1026" s="3" t="str">
        <f t="shared" si="381"/>
        <v>with rating</v>
      </c>
      <c r="BD1026">
        <v>88193</v>
      </c>
      <c r="BE1026" s="3">
        <v>87</v>
      </c>
      <c r="BF1026" s="8">
        <f t="shared" si="382"/>
        <v>0.87</v>
      </c>
      <c r="BG1026" s="5">
        <f t="shared" ref="BG1026:BG1089" si="386">BE1026*BD1026/100</f>
        <v>76727.91</v>
      </c>
      <c r="BH1026">
        <v>4.0808907736441604</v>
      </c>
      <c r="BI1026" t="s">
        <v>1355</v>
      </c>
      <c r="BJ1026">
        <v>1</v>
      </c>
      <c r="BK1026" s="3" t="str">
        <f t="shared" si="383"/>
        <v>Yes</v>
      </c>
      <c r="BL1026" t="s">
        <v>1356</v>
      </c>
      <c r="BM1026" t="s">
        <v>8150</v>
      </c>
      <c r="BN1026" t="s">
        <v>8151</v>
      </c>
      <c r="BO1026" t="s">
        <v>8152</v>
      </c>
      <c r="BP1026" t="s">
        <v>58</v>
      </c>
      <c r="BQ1026" t="s">
        <v>59</v>
      </c>
      <c r="BR1026" t="s">
        <v>8149</v>
      </c>
      <c r="BS1026" t="s">
        <v>12458</v>
      </c>
      <c r="BT1026" t="s">
        <v>12459</v>
      </c>
      <c r="BU1026" t="s">
        <v>12557</v>
      </c>
      <c r="BV1026" t="s">
        <v>12482</v>
      </c>
      <c r="BW1026" t="s">
        <v>12486</v>
      </c>
      <c r="BX1026" t="s">
        <v>12487</v>
      </c>
      <c r="BY1026" t="s">
        <v>12477</v>
      </c>
      <c r="BZ1026" t="s">
        <v>12463</v>
      </c>
      <c r="CA1026" t="s">
        <v>12598</v>
      </c>
      <c r="CB1026" t="s">
        <v>12559</v>
      </c>
      <c r="CC1026" t="s">
        <v>12493</v>
      </c>
      <c r="CD1026" t="s">
        <v>12580</v>
      </c>
      <c r="CE1026" t="s">
        <v>12581</v>
      </c>
    </row>
    <row r="1027" spans="1:97" hidden="1" x14ac:dyDescent="0.25">
      <c r="A1027">
        <v>1026</v>
      </c>
      <c r="B1027" t="s">
        <v>8153</v>
      </c>
      <c r="C1027" t="s">
        <v>8154</v>
      </c>
      <c r="D1027">
        <v>1.7</v>
      </c>
      <c r="E1027">
        <v>9</v>
      </c>
      <c r="F1027" t="s">
        <v>45</v>
      </c>
      <c r="G1027">
        <v>1000</v>
      </c>
      <c r="H1027" s="3">
        <f t="shared" si="384"/>
        <v>1700</v>
      </c>
      <c r="I1027" s="3">
        <f t="shared" si="385"/>
        <v>9000</v>
      </c>
      <c r="J1027">
        <v>1</v>
      </c>
      <c r="K1027" s="3" t="str">
        <f t="shared" ref="K1027:K1090" si="387">IF(J1027=0, "No", "Yes")</f>
        <v>Yes</v>
      </c>
      <c r="L1027" s="3" t="str">
        <f t="shared" ref="L1027:L1090" si="388">IF(M1027=0, "without rating", "with rating")</f>
        <v>with rating</v>
      </c>
      <c r="M1027" s="3">
        <f t="shared" ref="M1027:M1090" si="389">IF(W1027&gt;0,1,0)</f>
        <v>1</v>
      </c>
      <c r="N1027" s="3" t="str">
        <f t="shared" ref="N1027:N1090" si="390">IF(V1027&gt;3.79, "Above average", IF(V1027=0,"no rating","Below average"))</f>
        <v>Above average</v>
      </c>
      <c r="O1027" s="3">
        <f t="shared" ref="O1027:O1090" si="391">IF(V1027=0,1,0)</f>
        <v>0</v>
      </c>
      <c r="P1027" s="3">
        <f t="shared" ref="P1027:P1090" si="392">IF(AND(V1027&gt;0,V1027&lt;=1), 1,0)</f>
        <v>0</v>
      </c>
      <c r="Q1027" s="3">
        <f t="shared" ref="Q1027:Q1090" si="393">IF(AND(V1027&gt;= 1.5,V1027&lt;=2.5),1,0)</f>
        <v>0</v>
      </c>
      <c r="R1027" s="3">
        <f t="shared" ref="R1027:R1090" si="394">IF(AND(V1027&gt;2.5,V1027&lt;= 3.5),1,0)</f>
        <v>0</v>
      </c>
      <c r="S1027" s="3">
        <f t="shared" ref="S1027:S1090" si="395">IF(AND(V1027&gt;3.5,V1027&lt;=4.5),1,0)</f>
        <v>1</v>
      </c>
      <c r="T1027" s="3">
        <f t="shared" ref="T1027:T1090" si="396">IF(AND(V1027&gt;4.5,V1027&lt;=5),1,0)</f>
        <v>0</v>
      </c>
      <c r="U1027" s="3" t="str">
        <f t="shared" ref="U1027:U1090" si="397">IF(V1027=0,"no rating",IF(AND(V1027&lt;0,V1027&lt;=1.5),"Poor",IF(AND(V1027&gt;1.5,V1027&lt;=2.5),"Fair",IF(AND(V1027&gt;2.5,V1027&lt;=3.5),"Good",IF(AND(V1027&gt;3.5,V1027&lt;=4.5),"Very good",IF(AND(V1027&gt;4.5,V1027&lt;=5),"Excellent","Error"))))))</f>
        <v>Very good</v>
      </c>
      <c r="V1027">
        <v>3.86</v>
      </c>
      <c r="W1027">
        <v>86</v>
      </c>
      <c r="X1027">
        <v>41</v>
      </c>
      <c r="Y1027" s="8">
        <f t="shared" ref="Y1027:Y1090" si="398">X1027/W1027</f>
        <v>0.47674418604651164</v>
      </c>
      <c r="Z1027">
        <v>17</v>
      </c>
      <c r="AA1027">
        <v>13</v>
      </c>
      <c r="AB1027">
        <v>5</v>
      </c>
      <c r="AC1027">
        <v>10</v>
      </c>
      <c r="AD1027" s="9">
        <f t="shared" ref="AD1027:AD1090" si="399">AC1027/W1027</f>
        <v>0.11627906976744186</v>
      </c>
      <c r="AE1027">
        <v>0</v>
      </c>
      <c r="AF1027">
        <v>0</v>
      </c>
      <c r="AG1027" s="3" t="str">
        <f t="shared" ref="AG1027:AG1090" si="400">IF(AF1027=0, "No", "Yes")</f>
        <v>No</v>
      </c>
      <c r="AH1027">
        <v>0</v>
      </c>
      <c r="AI1027" s="3" t="str">
        <f t="shared" ref="AI1027:AI1090" si="401">IF(AH1027=0,"No", "Yes")</f>
        <v>No</v>
      </c>
      <c r="AJ1027">
        <v>0</v>
      </c>
      <c r="AK1027" s="3" t="str">
        <f t="shared" ref="AK1027:AK1090" si="402">IF(AJ1027=0,"No","Yes")</f>
        <v>No</v>
      </c>
      <c r="AL1027" t="s">
        <v>8155</v>
      </c>
      <c r="AN1027" t="s">
        <v>8156</v>
      </c>
      <c r="AO1027">
        <v>50</v>
      </c>
      <c r="AP1027" s="6" t="s">
        <v>12443</v>
      </c>
      <c r="AQ1027">
        <v>1</v>
      </c>
      <c r="AR1027">
        <v>0</v>
      </c>
      <c r="AS1027" s="3" t="str">
        <f t="shared" ref="AS1027:AS1090" si="403">IF(AR1027=0, "No", "Yes")</f>
        <v>No</v>
      </c>
      <c r="AT1027">
        <v>57</v>
      </c>
      <c r="AU1027">
        <v>50</v>
      </c>
      <c r="AV1027" t="str">
        <f t="shared" ref="AV1027:AV1090" si="404">IF(AW1027=0, "No", "Yes")</f>
        <v>Yes</v>
      </c>
      <c r="AW1027">
        <v>1</v>
      </c>
      <c r="AX1027" t="s">
        <v>12445</v>
      </c>
      <c r="AY1027" t="s">
        <v>51</v>
      </c>
      <c r="AZ1027" s="6" t="s">
        <v>8157</v>
      </c>
      <c r="BA1027" t="s">
        <v>8157</v>
      </c>
      <c r="BB1027" t="s">
        <v>8158</v>
      </c>
      <c r="BC1027" s="3" t="str">
        <f t="shared" ref="BC1027:BC1090" si="405">IF(BD1027=0, "without rating", "with rating")</f>
        <v>with rating</v>
      </c>
      <c r="BD1027">
        <v>484</v>
      </c>
      <c r="BE1027" s="3">
        <v>84</v>
      </c>
      <c r="BF1027" s="8">
        <f t="shared" ref="BF1027:BF1090" si="406">BE1027/100</f>
        <v>0.84</v>
      </c>
      <c r="BG1027" s="5">
        <f t="shared" si="386"/>
        <v>406.56</v>
      </c>
      <c r="BH1027">
        <v>3.9917355371900798</v>
      </c>
      <c r="BI1027" s="1" t="s">
        <v>8159</v>
      </c>
      <c r="BJ1027">
        <v>0</v>
      </c>
      <c r="BK1027" s="3" t="str">
        <f t="shared" ref="BK1027:BK1090" si="407">IF(BJ1027=0, "No", "Yes")</f>
        <v>No</v>
      </c>
      <c r="BM1027" t="s">
        <v>8160</v>
      </c>
      <c r="BN1027" t="s">
        <v>8161</v>
      </c>
      <c r="BO1027" t="s">
        <v>8162</v>
      </c>
      <c r="BP1027" t="s">
        <v>58</v>
      </c>
      <c r="BQ1027" t="s">
        <v>59</v>
      </c>
      <c r="BR1027" t="s">
        <v>8155</v>
      </c>
      <c r="BS1027" t="s">
        <v>12458</v>
      </c>
      <c r="BT1027" t="s">
        <v>14493</v>
      </c>
      <c r="BU1027" t="s">
        <v>14494</v>
      </c>
      <c r="BV1027" t="s">
        <v>14495</v>
      </c>
      <c r="BW1027" t="s">
        <v>14496</v>
      </c>
      <c r="BX1027" t="s">
        <v>14497</v>
      </c>
      <c r="BY1027" t="s">
        <v>13399</v>
      </c>
      <c r="BZ1027" t="s">
        <v>14498</v>
      </c>
      <c r="CA1027" t="s">
        <v>14499</v>
      </c>
      <c r="CB1027" t="s">
        <v>14272</v>
      </c>
      <c r="CC1027" t="s">
        <v>14500</v>
      </c>
    </row>
    <row r="1028" spans="1:97" hidden="1" x14ac:dyDescent="0.25">
      <c r="A1028">
        <v>1027</v>
      </c>
      <c r="B1028" t="s">
        <v>8163</v>
      </c>
      <c r="C1028" t="s">
        <v>8164</v>
      </c>
      <c r="D1028">
        <v>12</v>
      </c>
      <c r="E1028">
        <v>59</v>
      </c>
      <c r="F1028" t="s">
        <v>45</v>
      </c>
      <c r="G1028">
        <v>100</v>
      </c>
      <c r="H1028" s="3">
        <f t="shared" si="384"/>
        <v>1200</v>
      </c>
      <c r="I1028" s="3">
        <f t="shared" si="385"/>
        <v>5900</v>
      </c>
      <c r="J1028">
        <v>0</v>
      </c>
      <c r="K1028" s="3" t="str">
        <f t="shared" si="387"/>
        <v>No</v>
      </c>
      <c r="L1028" s="3" t="str">
        <f t="shared" si="388"/>
        <v>with rating</v>
      </c>
      <c r="M1028" s="3">
        <f t="shared" si="389"/>
        <v>1</v>
      </c>
      <c r="N1028" s="3" t="str">
        <f t="shared" si="390"/>
        <v>Below average</v>
      </c>
      <c r="O1028" s="3">
        <f t="shared" si="391"/>
        <v>0</v>
      </c>
      <c r="P1028" s="3">
        <f t="shared" si="392"/>
        <v>0</v>
      </c>
      <c r="Q1028" s="3">
        <f t="shared" si="393"/>
        <v>0</v>
      </c>
      <c r="R1028" s="3">
        <f t="shared" si="394"/>
        <v>0</v>
      </c>
      <c r="S1028" s="3">
        <f t="shared" si="395"/>
        <v>1</v>
      </c>
      <c r="T1028" s="3">
        <f t="shared" si="396"/>
        <v>0</v>
      </c>
      <c r="U1028" s="3" t="str">
        <f t="shared" si="397"/>
        <v>Very good</v>
      </c>
      <c r="V1028">
        <v>3.59</v>
      </c>
      <c r="W1028">
        <v>64</v>
      </c>
      <c r="X1028">
        <v>24</v>
      </c>
      <c r="Y1028" s="8">
        <f t="shared" si="398"/>
        <v>0.375</v>
      </c>
      <c r="Z1028">
        <v>16</v>
      </c>
      <c r="AA1028">
        <v>10</v>
      </c>
      <c r="AB1028">
        <v>2</v>
      </c>
      <c r="AC1028">
        <v>12</v>
      </c>
      <c r="AD1028" s="9">
        <f t="shared" si="399"/>
        <v>0.1875</v>
      </c>
      <c r="AE1028">
        <v>0</v>
      </c>
      <c r="AF1028">
        <v>0</v>
      </c>
      <c r="AG1028" s="3" t="str">
        <f t="shared" si="400"/>
        <v>No</v>
      </c>
      <c r="AH1028">
        <v>0</v>
      </c>
      <c r="AI1028" s="3" t="str">
        <f t="shared" si="401"/>
        <v>No</v>
      </c>
      <c r="AJ1028">
        <v>0</v>
      </c>
      <c r="AK1028" s="3" t="str">
        <f t="shared" si="402"/>
        <v>No</v>
      </c>
      <c r="AL1028" t="s">
        <v>8165</v>
      </c>
      <c r="AM1028" t="s">
        <v>47</v>
      </c>
      <c r="AN1028" t="s">
        <v>96</v>
      </c>
      <c r="AO1028">
        <v>50</v>
      </c>
      <c r="AP1028" s="6" t="s">
        <v>12443</v>
      </c>
      <c r="AQ1028">
        <v>3</v>
      </c>
      <c r="AR1028">
        <v>0</v>
      </c>
      <c r="AS1028" s="3" t="str">
        <f t="shared" si="403"/>
        <v>No</v>
      </c>
      <c r="AT1028">
        <v>44</v>
      </c>
      <c r="AU1028">
        <v>50</v>
      </c>
      <c r="AV1028" t="str">
        <f t="shared" si="404"/>
        <v>Yes</v>
      </c>
      <c r="AW1028">
        <v>1</v>
      </c>
      <c r="AX1028" t="s">
        <v>12445</v>
      </c>
      <c r="AY1028" t="s">
        <v>51</v>
      </c>
      <c r="AZ1028" s="6" t="s">
        <v>8166</v>
      </c>
      <c r="BA1028" t="s">
        <v>8166</v>
      </c>
      <c r="BB1028" t="s">
        <v>8167</v>
      </c>
      <c r="BC1028" s="3" t="str">
        <f t="shared" si="405"/>
        <v>with rating</v>
      </c>
      <c r="BD1028">
        <v>5244</v>
      </c>
      <c r="BE1028" s="3">
        <v>86</v>
      </c>
      <c r="BF1028" s="8">
        <f t="shared" si="406"/>
        <v>0.86</v>
      </c>
      <c r="BG1028" s="5">
        <f t="shared" si="386"/>
        <v>4509.84</v>
      </c>
      <c r="BH1028">
        <v>4.0139206712433202</v>
      </c>
      <c r="BI1028" t="s">
        <v>8168</v>
      </c>
      <c r="BJ1028">
        <v>0</v>
      </c>
      <c r="BK1028" s="3" t="str">
        <f t="shared" si="407"/>
        <v>No</v>
      </c>
      <c r="BM1028" t="s">
        <v>8169</v>
      </c>
      <c r="BN1028" t="s">
        <v>8170</v>
      </c>
      <c r="BO1028" t="s">
        <v>8171</v>
      </c>
      <c r="BP1028" t="s">
        <v>58</v>
      </c>
      <c r="BQ1028" t="s">
        <v>59</v>
      </c>
      <c r="BR1028" t="s">
        <v>8165</v>
      </c>
      <c r="BS1028" t="s">
        <v>14501</v>
      </c>
      <c r="BT1028" t="s">
        <v>12458</v>
      </c>
      <c r="BU1028" t="s">
        <v>13169</v>
      </c>
      <c r="BV1028" t="s">
        <v>12486</v>
      </c>
      <c r="BW1028" t="s">
        <v>12545</v>
      </c>
      <c r="BX1028" t="s">
        <v>13264</v>
      </c>
      <c r="BY1028" t="s">
        <v>12463</v>
      </c>
      <c r="BZ1028" t="s">
        <v>12597</v>
      </c>
      <c r="CA1028" t="s">
        <v>14502</v>
      </c>
      <c r="CB1028" t="s">
        <v>12761</v>
      </c>
      <c r="CC1028" t="s">
        <v>12598</v>
      </c>
      <c r="CD1028" t="s">
        <v>12493</v>
      </c>
      <c r="CE1028" t="s">
        <v>12766</v>
      </c>
      <c r="CF1028" t="s">
        <v>12599</v>
      </c>
    </row>
    <row r="1029" spans="1:97" hidden="1" x14ac:dyDescent="0.25">
      <c r="A1029">
        <v>1028</v>
      </c>
      <c r="B1029" t="s">
        <v>8172</v>
      </c>
      <c r="C1029" t="s">
        <v>8173</v>
      </c>
      <c r="D1029">
        <v>6</v>
      </c>
      <c r="E1029">
        <v>33</v>
      </c>
      <c r="F1029" t="s">
        <v>45</v>
      </c>
      <c r="G1029">
        <v>5000</v>
      </c>
      <c r="H1029" s="3">
        <f t="shared" si="384"/>
        <v>30000</v>
      </c>
      <c r="I1029" s="3">
        <f t="shared" si="385"/>
        <v>165000</v>
      </c>
      <c r="J1029">
        <v>0</v>
      </c>
      <c r="K1029" s="3" t="str">
        <f t="shared" si="387"/>
        <v>No</v>
      </c>
      <c r="L1029" s="3" t="str">
        <f t="shared" si="388"/>
        <v>with rating</v>
      </c>
      <c r="M1029" s="3">
        <f t="shared" si="389"/>
        <v>1</v>
      </c>
      <c r="N1029" s="3" t="str">
        <f t="shared" si="390"/>
        <v>Above average</v>
      </c>
      <c r="O1029" s="3">
        <f t="shared" si="391"/>
        <v>0</v>
      </c>
      <c r="P1029" s="3">
        <f t="shared" si="392"/>
        <v>0</v>
      </c>
      <c r="Q1029" s="3">
        <f t="shared" si="393"/>
        <v>0</v>
      </c>
      <c r="R1029" s="3">
        <f t="shared" si="394"/>
        <v>0</v>
      </c>
      <c r="S1029" s="3">
        <f t="shared" si="395"/>
        <v>1</v>
      </c>
      <c r="T1029" s="3">
        <f t="shared" si="396"/>
        <v>0</v>
      </c>
      <c r="U1029" s="3" t="str">
        <f t="shared" si="397"/>
        <v>Very good</v>
      </c>
      <c r="V1029">
        <v>4.04</v>
      </c>
      <c r="W1029">
        <v>846</v>
      </c>
      <c r="X1029">
        <v>451</v>
      </c>
      <c r="Y1029" s="8">
        <f t="shared" si="398"/>
        <v>0.53309692671394804</v>
      </c>
      <c r="Z1029">
        <v>168</v>
      </c>
      <c r="AA1029">
        <v>109</v>
      </c>
      <c r="AB1029">
        <v>47</v>
      </c>
      <c r="AC1029">
        <v>71</v>
      </c>
      <c r="AD1029" s="9">
        <f t="shared" si="399"/>
        <v>8.3924349881796687E-2</v>
      </c>
      <c r="AE1029">
        <v>0</v>
      </c>
      <c r="AF1029">
        <v>0</v>
      </c>
      <c r="AG1029" s="3" t="str">
        <f t="shared" si="400"/>
        <v>No</v>
      </c>
      <c r="AH1029">
        <v>0</v>
      </c>
      <c r="AI1029" s="3" t="str">
        <f t="shared" si="401"/>
        <v>No</v>
      </c>
      <c r="AJ1029">
        <v>0</v>
      </c>
      <c r="AK1029" s="3" t="str">
        <f t="shared" si="402"/>
        <v>No</v>
      </c>
      <c r="AL1029" t="s">
        <v>12112</v>
      </c>
      <c r="AM1029" t="s">
        <v>340</v>
      </c>
      <c r="AN1029" t="s">
        <v>96</v>
      </c>
      <c r="AO1029">
        <v>26</v>
      </c>
      <c r="AP1029" s="6" t="s">
        <v>12443</v>
      </c>
      <c r="AQ1029">
        <v>2</v>
      </c>
      <c r="AR1029">
        <v>0</v>
      </c>
      <c r="AS1029" s="3" t="str">
        <f t="shared" si="403"/>
        <v>No</v>
      </c>
      <c r="AT1029">
        <v>41</v>
      </c>
      <c r="AU1029">
        <v>50</v>
      </c>
      <c r="AV1029" t="str">
        <f t="shared" si="404"/>
        <v>No</v>
      </c>
      <c r="AY1029" t="s">
        <v>51</v>
      </c>
      <c r="AZ1029" s="6" t="s">
        <v>7670</v>
      </c>
      <c r="BA1029" t="s">
        <v>7671</v>
      </c>
      <c r="BB1029" t="s">
        <v>7672</v>
      </c>
      <c r="BC1029" s="3" t="str">
        <f t="shared" si="405"/>
        <v>with rating</v>
      </c>
      <c r="BD1029">
        <v>21485</v>
      </c>
      <c r="BE1029" s="3">
        <v>88</v>
      </c>
      <c r="BF1029" s="8">
        <f t="shared" si="406"/>
        <v>0.88</v>
      </c>
      <c r="BG1029" s="5">
        <f t="shared" si="386"/>
        <v>18906.8</v>
      </c>
      <c r="BH1029">
        <v>4.1462415638817696</v>
      </c>
      <c r="BI1029" t="s">
        <v>7673</v>
      </c>
      <c r="BJ1029">
        <v>0</v>
      </c>
      <c r="BK1029" s="3" t="str">
        <f t="shared" si="407"/>
        <v>No</v>
      </c>
      <c r="BM1029" t="s">
        <v>8175</v>
      </c>
      <c r="BN1029" t="s">
        <v>8176</v>
      </c>
      <c r="BO1029" t="s">
        <v>8177</v>
      </c>
      <c r="BP1029" t="s">
        <v>58</v>
      </c>
      <c r="BQ1029" t="s">
        <v>59</v>
      </c>
      <c r="BR1029" t="s">
        <v>12112</v>
      </c>
      <c r="BS1029" t="s">
        <v>12458</v>
      </c>
      <c r="BT1029" t="s">
        <v>12519</v>
      </c>
      <c r="BU1029" t="s">
        <v>12718</v>
      </c>
      <c r="BV1029" t="s">
        <v>13214</v>
      </c>
      <c r="BW1029" t="s">
        <v>12532</v>
      </c>
      <c r="BX1029" t="s">
        <v>14503</v>
      </c>
      <c r="BY1029" t="s">
        <v>12576</v>
      </c>
      <c r="BZ1029" t="s">
        <v>14504</v>
      </c>
      <c r="CA1029" t="s">
        <v>12463</v>
      </c>
      <c r="CB1029" t="s">
        <v>12459</v>
      </c>
      <c r="CC1029" t="s">
        <v>12924</v>
      </c>
      <c r="CD1029" t="s">
        <v>12582</v>
      </c>
      <c r="CE1029" t="s">
        <v>12466</v>
      </c>
      <c r="CF1029" t="s">
        <v>12518</v>
      </c>
      <c r="CG1029" t="s">
        <v>12867</v>
      </c>
      <c r="CH1029" t="s">
        <v>13212</v>
      </c>
      <c r="CI1029" t="s">
        <v>12746</v>
      </c>
      <c r="CJ1029" t="s">
        <v>12674</v>
      </c>
      <c r="CK1029" t="s">
        <v>13661</v>
      </c>
      <c r="CL1029" t="s">
        <v>340</v>
      </c>
      <c r="CM1029" t="s">
        <v>12473</v>
      </c>
      <c r="CN1029" t="s">
        <v>13215</v>
      </c>
      <c r="CO1029" t="s">
        <v>13301</v>
      </c>
      <c r="CP1029" t="s">
        <v>12492</v>
      </c>
      <c r="CQ1029" t="s">
        <v>12475</v>
      </c>
      <c r="CR1029" t="s">
        <v>12505</v>
      </c>
    </row>
    <row r="1030" spans="1:97" hidden="1" x14ac:dyDescent="0.25">
      <c r="A1030">
        <v>1029</v>
      </c>
      <c r="B1030" t="s">
        <v>1371</v>
      </c>
      <c r="C1030" t="s">
        <v>8178</v>
      </c>
      <c r="D1030">
        <v>11</v>
      </c>
      <c r="E1030">
        <v>10</v>
      </c>
      <c r="F1030" t="s">
        <v>45</v>
      </c>
      <c r="G1030">
        <v>50000</v>
      </c>
      <c r="H1030" s="3">
        <f t="shared" si="384"/>
        <v>550000</v>
      </c>
      <c r="I1030" s="3">
        <f t="shared" si="385"/>
        <v>500000</v>
      </c>
      <c r="J1030">
        <v>0</v>
      </c>
      <c r="K1030" s="3" t="str">
        <f t="shared" si="387"/>
        <v>No</v>
      </c>
      <c r="L1030" s="3" t="str">
        <f t="shared" si="388"/>
        <v>with rating</v>
      </c>
      <c r="M1030" s="3">
        <f t="shared" si="389"/>
        <v>1</v>
      </c>
      <c r="N1030" s="3" t="str">
        <f t="shared" si="390"/>
        <v>Above average</v>
      </c>
      <c r="O1030" s="3">
        <f t="shared" si="391"/>
        <v>0</v>
      </c>
      <c r="P1030" s="3">
        <f t="shared" si="392"/>
        <v>0</v>
      </c>
      <c r="Q1030" s="3">
        <f t="shared" si="393"/>
        <v>0</v>
      </c>
      <c r="R1030" s="3">
        <f t="shared" si="394"/>
        <v>0</v>
      </c>
      <c r="S1030" s="3">
        <f t="shared" si="395"/>
        <v>1</v>
      </c>
      <c r="T1030" s="3">
        <f t="shared" si="396"/>
        <v>0</v>
      </c>
      <c r="U1030" s="3" t="str">
        <f t="shared" si="397"/>
        <v>Very good</v>
      </c>
      <c r="V1030">
        <v>3.91</v>
      </c>
      <c r="W1030">
        <v>13488</v>
      </c>
      <c r="X1030">
        <v>6325</v>
      </c>
      <c r="Y1030" s="8">
        <f t="shared" si="398"/>
        <v>0.46893534994068803</v>
      </c>
      <c r="Z1030">
        <v>3006</v>
      </c>
      <c r="AA1030">
        <v>1998</v>
      </c>
      <c r="AB1030">
        <v>916</v>
      </c>
      <c r="AC1030">
        <v>1243</v>
      </c>
      <c r="AD1030" s="9">
        <f t="shared" si="399"/>
        <v>9.2155990510083038E-2</v>
      </c>
      <c r="AE1030">
        <v>0</v>
      </c>
      <c r="AF1030">
        <v>0</v>
      </c>
      <c r="AG1030" s="3" t="str">
        <f t="shared" si="400"/>
        <v>No</v>
      </c>
      <c r="AH1030">
        <v>0</v>
      </c>
      <c r="AI1030" s="3" t="str">
        <f t="shared" si="401"/>
        <v>No</v>
      </c>
      <c r="AJ1030">
        <v>0</v>
      </c>
      <c r="AK1030" s="3" t="str">
        <f t="shared" si="402"/>
        <v>No</v>
      </c>
      <c r="AL1030" t="s">
        <v>8179</v>
      </c>
      <c r="AM1030" t="s">
        <v>85</v>
      </c>
      <c r="AN1030" t="s">
        <v>96</v>
      </c>
      <c r="AO1030">
        <v>50</v>
      </c>
      <c r="AP1030" s="6" t="s">
        <v>12443</v>
      </c>
      <c r="AQ1030">
        <v>3</v>
      </c>
      <c r="AR1030">
        <v>0</v>
      </c>
      <c r="AS1030" s="3" t="str">
        <f t="shared" si="403"/>
        <v>No</v>
      </c>
      <c r="AT1030">
        <v>31</v>
      </c>
      <c r="AU1030">
        <v>50</v>
      </c>
      <c r="AV1030" t="str">
        <f t="shared" si="404"/>
        <v>No</v>
      </c>
      <c r="AY1030" t="s">
        <v>51</v>
      </c>
      <c r="AZ1030" s="6" t="s">
        <v>4837</v>
      </c>
      <c r="BA1030" t="s">
        <v>4837</v>
      </c>
      <c r="BB1030" t="s">
        <v>8180</v>
      </c>
      <c r="BC1030" s="3" t="str">
        <f t="shared" si="405"/>
        <v>with rating</v>
      </c>
      <c r="BD1030">
        <v>17816</v>
      </c>
      <c r="BE1030" s="3">
        <v>0</v>
      </c>
      <c r="BF1030" s="8">
        <f t="shared" si="406"/>
        <v>0</v>
      </c>
      <c r="BG1030" s="5">
        <f t="shared" si="386"/>
        <v>0</v>
      </c>
      <c r="BH1030">
        <v>4.1794454422990501</v>
      </c>
      <c r="BI1030" t="s">
        <v>4839</v>
      </c>
      <c r="BJ1030">
        <v>1</v>
      </c>
      <c r="BK1030" s="3" t="str">
        <f t="shared" si="407"/>
        <v>Yes</v>
      </c>
      <c r="BL1030" t="s">
        <v>4840</v>
      </c>
      <c r="BM1030" t="s">
        <v>8181</v>
      </c>
      <c r="BN1030" t="s">
        <v>8182</v>
      </c>
      <c r="BO1030" t="s">
        <v>8183</v>
      </c>
      <c r="BP1030" t="s">
        <v>58</v>
      </c>
      <c r="BQ1030" t="s">
        <v>59</v>
      </c>
      <c r="BR1030" t="s">
        <v>8179</v>
      </c>
      <c r="BS1030" t="s">
        <v>12661</v>
      </c>
      <c r="BT1030" t="s">
        <v>12459</v>
      </c>
      <c r="BU1030" t="s">
        <v>12473</v>
      </c>
      <c r="BV1030" t="s">
        <v>13791</v>
      </c>
      <c r="BW1030" t="s">
        <v>12611</v>
      </c>
      <c r="BX1030" t="s">
        <v>12654</v>
      </c>
      <c r="BY1030" t="s">
        <v>13014</v>
      </c>
      <c r="BZ1030" t="s">
        <v>14505</v>
      </c>
      <c r="CA1030" t="s">
        <v>85</v>
      </c>
      <c r="CB1030" t="s">
        <v>12969</v>
      </c>
      <c r="CC1030" t="s">
        <v>13792</v>
      </c>
      <c r="CD1030" t="s">
        <v>13786</v>
      </c>
      <c r="CE1030" t="s">
        <v>12502</v>
      </c>
    </row>
    <row r="1031" spans="1:97" hidden="1" x14ac:dyDescent="0.25">
      <c r="A1031">
        <v>1030</v>
      </c>
      <c r="B1031" t="s">
        <v>8184</v>
      </c>
      <c r="C1031" t="s">
        <v>8185</v>
      </c>
      <c r="D1031">
        <v>5</v>
      </c>
      <c r="E1031">
        <v>59</v>
      </c>
      <c r="F1031" t="s">
        <v>45</v>
      </c>
      <c r="G1031">
        <v>100</v>
      </c>
      <c r="H1031" s="3">
        <f t="shared" si="384"/>
        <v>500</v>
      </c>
      <c r="I1031" s="3">
        <f t="shared" si="385"/>
        <v>5900</v>
      </c>
      <c r="J1031">
        <v>0</v>
      </c>
      <c r="K1031" s="3" t="str">
        <f t="shared" si="387"/>
        <v>No</v>
      </c>
      <c r="L1031" s="3" t="str">
        <f t="shared" si="388"/>
        <v>with rating</v>
      </c>
      <c r="M1031" s="3">
        <f t="shared" si="389"/>
        <v>1</v>
      </c>
      <c r="N1031" s="3" t="str">
        <f t="shared" si="390"/>
        <v>Above average</v>
      </c>
      <c r="O1031" s="3">
        <f t="shared" si="391"/>
        <v>0</v>
      </c>
      <c r="P1031" s="3">
        <f t="shared" si="392"/>
        <v>0</v>
      </c>
      <c r="Q1031" s="3">
        <f t="shared" si="393"/>
        <v>0</v>
      </c>
      <c r="R1031" s="3">
        <f t="shared" si="394"/>
        <v>0</v>
      </c>
      <c r="S1031" s="3">
        <f t="shared" si="395"/>
        <v>1</v>
      </c>
      <c r="T1031" s="3">
        <f t="shared" si="396"/>
        <v>0</v>
      </c>
      <c r="U1031" s="3" t="str">
        <f t="shared" si="397"/>
        <v>Very good</v>
      </c>
      <c r="V1031">
        <v>4.2699999999999996</v>
      </c>
      <c r="W1031">
        <v>22</v>
      </c>
      <c r="X1031">
        <v>13</v>
      </c>
      <c r="Y1031" s="8">
        <f t="shared" si="398"/>
        <v>0.59090909090909094</v>
      </c>
      <c r="Z1031">
        <v>4</v>
      </c>
      <c r="AA1031">
        <v>4</v>
      </c>
      <c r="AB1031">
        <v>0</v>
      </c>
      <c r="AC1031">
        <v>1</v>
      </c>
      <c r="AD1031" s="9">
        <f t="shared" si="399"/>
        <v>4.5454545454545456E-2</v>
      </c>
      <c r="AE1031">
        <v>0</v>
      </c>
      <c r="AF1031">
        <v>0</v>
      </c>
      <c r="AG1031" s="3" t="str">
        <f t="shared" si="400"/>
        <v>No</v>
      </c>
      <c r="AH1031">
        <v>0</v>
      </c>
      <c r="AI1031" s="3" t="str">
        <f t="shared" si="401"/>
        <v>No</v>
      </c>
      <c r="AJ1031">
        <v>0</v>
      </c>
      <c r="AK1031" s="3" t="str">
        <f t="shared" si="402"/>
        <v>No</v>
      </c>
      <c r="AL1031" t="s">
        <v>8186</v>
      </c>
      <c r="AM1031" t="s">
        <v>63</v>
      </c>
      <c r="AN1031" t="s">
        <v>64</v>
      </c>
      <c r="AO1031">
        <v>5</v>
      </c>
      <c r="AP1031" s="6" t="s">
        <v>12443</v>
      </c>
      <c r="AQ1031">
        <v>2</v>
      </c>
      <c r="AR1031">
        <v>0</v>
      </c>
      <c r="AS1031" s="3" t="str">
        <f t="shared" si="403"/>
        <v>No</v>
      </c>
      <c r="AT1031">
        <v>43</v>
      </c>
      <c r="AU1031">
        <v>50</v>
      </c>
      <c r="AV1031" t="str">
        <f t="shared" si="404"/>
        <v>No</v>
      </c>
      <c r="AY1031" t="s">
        <v>51</v>
      </c>
      <c r="AZ1031" s="6" t="s">
        <v>8187</v>
      </c>
      <c r="BA1031" t="s">
        <v>8187</v>
      </c>
      <c r="BB1031" t="s">
        <v>8188</v>
      </c>
      <c r="BC1031" s="3" t="str">
        <f t="shared" si="405"/>
        <v>with rating</v>
      </c>
      <c r="BD1031">
        <v>521</v>
      </c>
      <c r="BE1031" s="3">
        <v>87</v>
      </c>
      <c r="BF1031" s="8">
        <f t="shared" si="406"/>
        <v>0.87</v>
      </c>
      <c r="BG1031" s="5">
        <f t="shared" si="386"/>
        <v>453.27</v>
      </c>
      <c r="BH1031">
        <v>4.1266794625719703</v>
      </c>
      <c r="BI1031" t="s">
        <v>8189</v>
      </c>
      <c r="BJ1031">
        <v>0</v>
      </c>
      <c r="BK1031" s="3" t="str">
        <f t="shared" si="407"/>
        <v>No</v>
      </c>
      <c r="BM1031" t="s">
        <v>8190</v>
      </c>
      <c r="BN1031" t="s">
        <v>8191</v>
      </c>
      <c r="BO1031" s="1" t="s">
        <v>8192</v>
      </c>
      <c r="BP1031" t="s">
        <v>58</v>
      </c>
      <c r="BQ1031" t="s">
        <v>59</v>
      </c>
      <c r="BR1031" t="s">
        <v>8186</v>
      </c>
      <c r="BS1031" t="s">
        <v>12564</v>
      </c>
      <c r="BT1031" t="s">
        <v>12492</v>
      </c>
      <c r="BU1031" t="s">
        <v>12459</v>
      </c>
      <c r="BV1031" t="s">
        <v>12482</v>
      </c>
      <c r="BW1031" t="s">
        <v>12486</v>
      </c>
      <c r="BX1031" t="s">
        <v>12545</v>
      </c>
      <c r="BY1031" t="s">
        <v>13141</v>
      </c>
      <c r="BZ1031" t="s">
        <v>12568</v>
      </c>
      <c r="CA1031" t="s">
        <v>12487</v>
      </c>
      <c r="CB1031" t="s">
        <v>12466</v>
      </c>
      <c r="CC1031" t="s">
        <v>12463</v>
      </c>
      <c r="CD1031" t="s">
        <v>12597</v>
      </c>
      <c r="CE1031" t="s">
        <v>12458</v>
      </c>
      <c r="CF1031" t="s">
        <v>14506</v>
      </c>
      <c r="CG1031" t="s">
        <v>12670</v>
      </c>
      <c r="CH1031" t="s">
        <v>12490</v>
      </c>
      <c r="CI1031" t="s">
        <v>12477</v>
      </c>
      <c r="CJ1031" t="s">
        <v>12565</v>
      </c>
      <c r="CK1031" t="s">
        <v>12566</v>
      </c>
      <c r="CL1031" t="s">
        <v>12581</v>
      </c>
      <c r="CM1031" t="s">
        <v>12599</v>
      </c>
    </row>
    <row r="1032" spans="1:97" hidden="1" x14ac:dyDescent="0.25">
      <c r="A1032">
        <v>1031</v>
      </c>
      <c r="B1032" t="s">
        <v>8193</v>
      </c>
      <c r="C1032" t="s">
        <v>8194</v>
      </c>
      <c r="D1032">
        <v>9</v>
      </c>
      <c r="E1032">
        <v>49</v>
      </c>
      <c r="F1032" t="s">
        <v>45</v>
      </c>
      <c r="G1032">
        <v>100</v>
      </c>
      <c r="H1032" s="3">
        <f t="shared" si="384"/>
        <v>900</v>
      </c>
      <c r="I1032" s="3">
        <f t="shared" si="385"/>
        <v>4900</v>
      </c>
      <c r="J1032">
        <v>1</v>
      </c>
      <c r="K1032" s="3" t="str">
        <f t="shared" si="387"/>
        <v>Yes</v>
      </c>
      <c r="L1032" s="3" t="str">
        <f t="shared" si="388"/>
        <v>with rating</v>
      </c>
      <c r="M1032" s="3">
        <f t="shared" si="389"/>
        <v>1</v>
      </c>
      <c r="N1032" s="3" t="str">
        <f t="shared" si="390"/>
        <v>Below average</v>
      </c>
      <c r="O1032" s="3">
        <f t="shared" si="391"/>
        <v>0</v>
      </c>
      <c r="P1032" s="3">
        <f t="shared" si="392"/>
        <v>0</v>
      </c>
      <c r="Q1032" s="3">
        <f t="shared" si="393"/>
        <v>0</v>
      </c>
      <c r="R1032" s="3">
        <f t="shared" si="394"/>
        <v>0</v>
      </c>
      <c r="S1032" s="3">
        <f t="shared" si="395"/>
        <v>1</v>
      </c>
      <c r="T1032" s="3">
        <f t="shared" si="396"/>
        <v>0</v>
      </c>
      <c r="U1032" s="3" t="str">
        <f t="shared" si="397"/>
        <v>Very good</v>
      </c>
      <c r="V1032">
        <v>3.72</v>
      </c>
      <c r="W1032">
        <v>109</v>
      </c>
      <c r="X1032">
        <v>51</v>
      </c>
      <c r="Y1032" s="8">
        <f t="shared" si="398"/>
        <v>0.46788990825688076</v>
      </c>
      <c r="Z1032">
        <v>14</v>
      </c>
      <c r="AA1032">
        <v>21</v>
      </c>
      <c r="AB1032">
        <v>9</v>
      </c>
      <c r="AC1032">
        <v>14</v>
      </c>
      <c r="AD1032" s="9">
        <f t="shared" si="399"/>
        <v>0.12844036697247707</v>
      </c>
      <c r="AE1032">
        <v>0</v>
      </c>
      <c r="AF1032">
        <v>0</v>
      </c>
      <c r="AG1032" s="3" t="str">
        <f t="shared" si="400"/>
        <v>No</v>
      </c>
      <c r="AH1032">
        <v>0</v>
      </c>
      <c r="AI1032" s="3" t="str">
        <f t="shared" si="401"/>
        <v>No</v>
      </c>
      <c r="AJ1032">
        <v>0</v>
      </c>
      <c r="AK1032" s="3" t="str">
        <f t="shared" si="402"/>
        <v>No</v>
      </c>
      <c r="AL1032" t="s">
        <v>8195</v>
      </c>
      <c r="AM1032" t="s">
        <v>340</v>
      </c>
      <c r="AN1032" t="s">
        <v>48</v>
      </c>
      <c r="AO1032">
        <v>50</v>
      </c>
      <c r="AP1032" s="6" t="s">
        <v>12443</v>
      </c>
      <c r="AQ1032">
        <v>3</v>
      </c>
      <c r="AR1032">
        <v>0</v>
      </c>
      <c r="AS1032" s="3" t="str">
        <f t="shared" si="403"/>
        <v>No</v>
      </c>
      <c r="AT1032">
        <v>36</v>
      </c>
      <c r="AU1032">
        <v>50</v>
      </c>
      <c r="AV1032" t="str">
        <f t="shared" si="404"/>
        <v>No</v>
      </c>
      <c r="AY1032" t="s">
        <v>51</v>
      </c>
      <c r="AZ1032" s="6" t="s">
        <v>8196</v>
      </c>
      <c r="BA1032" t="s">
        <v>8196</v>
      </c>
      <c r="BB1032" t="s">
        <v>8197</v>
      </c>
      <c r="BC1032" s="3" t="str">
        <f t="shared" si="405"/>
        <v>with rating</v>
      </c>
      <c r="BD1032">
        <v>267</v>
      </c>
      <c r="BE1032" s="3">
        <v>88</v>
      </c>
      <c r="BF1032" s="8">
        <f t="shared" si="406"/>
        <v>0.88</v>
      </c>
      <c r="BG1032" s="5">
        <f t="shared" si="386"/>
        <v>234.96</v>
      </c>
      <c r="BH1032">
        <v>4.0411985018726497</v>
      </c>
      <c r="BI1032" t="s">
        <v>8198</v>
      </c>
      <c r="BJ1032">
        <v>0</v>
      </c>
      <c r="BK1032" s="3" t="str">
        <f t="shared" si="407"/>
        <v>No</v>
      </c>
      <c r="BM1032" t="s">
        <v>8199</v>
      </c>
      <c r="BN1032" t="s">
        <v>8200</v>
      </c>
      <c r="BO1032" t="s">
        <v>8201</v>
      </c>
      <c r="BP1032" t="s">
        <v>58</v>
      </c>
      <c r="BQ1032" t="s">
        <v>59</v>
      </c>
      <c r="BR1032" t="s">
        <v>8195</v>
      </c>
      <c r="BS1032" t="s">
        <v>340</v>
      </c>
      <c r="BT1032" t="s">
        <v>12458</v>
      </c>
      <c r="BU1032" t="s">
        <v>14507</v>
      </c>
      <c r="BV1032" t="s">
        <v>12469</v>
      </c>
      <c r="BW1032" t="s">
        <v>13816</v>
      </c>
      <c r="BX1032" t="s">
        <v>12586</v>
      </c>
      <c r="BY1032" t="s">
        <v>14508</v>
      </c>
      <c r="BZ1032" t="s">
        <v>13135</v>
      </c>
      <c r="CA1032" t="s">
        <v>12463</v>
      </c>
      <c r="CB1032" t="s">
        <v>12488</v>
      </c>
      <c r="CC1032" t="s">
        <v>14509</v>
      </c>
      <c r="CD1032" t="s">
        <v>14510</v>
      </c>
      <c r="CE1032" t="s">
        <v>12480</v>
      </c>
      <c r="CF1032" t="s">
        <v>12475</v>
      </c>
    </row>
    <row r="1033" spans="1:97" hidden="1" x14ac:dyDescent="0.25">
      <c r="A1033">
        <v>1032</v>
      </c>
      <c r="B1033" t="s">
        <v>8202</v>
      </c>
      <c r="C1033" t="s">
        <v>8203</v>
      </c>
      <c r="D1033">
        <v>15</v>
      </c>
      <c r="E1033">
        <v>68</v>
      </c>
      <c r="F1033" t="s">
        <v>45</v>
      </c>
      <c r="G1033">
        <v>1000</v>
      </c>
      <c r="H1033" s="3">
        <f t="shared" si="384"/>
        <v>15000</v>
      </c>
      <c r="I1033" s="3">
        <f t="shared" si="385"/>
        <v>68000</v>
      </c>
      <c r="J1033">
        <v>1</v>
      </c>
      <c r="K1033" s="3" t="str">
        <f t="shared" si="387"/>
        <v>Yes</v>
      </c>
      <c r="L1033" s="3" t="str">
        <f t="shared" si="388"/>
        <v>with rating</v>
      </c>
      <c r="M1033" s="3">
        <f t="shared" si="389"/>
        <v>1</v>
      </c>
      <c r="N1033" s="3" t="str">
        <f t="shared" si="390"/>
        <v>Above average</v>
      </c>
      <c r="O1033" s="3">
        <f t="shared" si="391"/>
        <v>0</v>
      </c>
      <c r="P1033" s="3">
        <f t="shared" si="392"/>
        <v>0</v>
      </c>
      <c r="Q1033" s="3">
        <f t="shared" si="393"/>
        <v>0</v>
      </c>
      <c r="R1033" s="3">
        <f t="shared" si="394"/>
        <v>0</v>
      </c>
      <c r="S1033" s="3">
        <f t="shared" si="395"/>
        <v>1</v>
      </c>
      <c r="T1033" s="3">
        <f t="shared" si="396"/>
        <v>0</v>
      </c>
      <c r="U1033" s="3" t="str">
        <f t="shared" si="397"/>
        <v>Very good</v>
      </c>
      <c r="V1033">
        <v>3.87</v>
      </c>
      <c r="W1033">
        <v>546</v>
      </c>
      <c r="X1033">
        <v>257</v>
      </c>
      <c r="Y1033" s="8">
        <f t="shared" si="398"/>
        <v>0.47069597069597069</v>
      </c>
      <c r="Z1033">
        <v>112</v>
      </c>
      <c r="AA1033">
        <v>87</v>
      </c>
      <c r="AB1033">
        <v>30</v>
      </c>
      <c r="AC1033">
        <v>60</v>
      </c>
      <c r="AD1033" s="9">
        <f t="shared" si="399"/>
        <v>0.10989010989010989</v>
      </c>
      <c r="AE1033">
        <v>0</v>
      </c>
      <c r="AF1033">
        <v>0</v>
      </c>
      <c r="AG1033" s="3" t="str">
        <f t="shared" si="400"/>
        <v>No</v>
      </c>
      <c r="AH1033">
        <v>0</v>
      </c>
      <c r="AI1033" s="3" t="str">
        <f t="shared" si="401"/>
        <v>No</v>
      </c>
      <c r="AJ1033">
        <v>0</v>
      </c>
      <c r="AK1033" s="3" t="str">
        <f t="shared" si="402"/>
        <v>No</v>
      </c>
      <c r="AL1033" t="s">
        <v>8204</v>
      </c>
      <c r="AM1033" t="s">
        <v>95</v>
      </c>
      <c r="AN1033" t="s">
        <v>225</v>
      </c>
      <c r="AO1033">
        <v>50</v>
      </c>
      <c r="AP1033" s="6" t="s">
        <v>12443</v>
      </c>
      <c r="AQ1033">
        <v>4</v>
      </c>
      <c r="AR1033">
        <v>0</v>
      </c>
      <c r="AS1033" s="3" t="str">
        <f t="shared" si="403"/>
        <v>No</v>
      </c>
      <c r="AT1033">
        <v>40</v>
      </c>
      <c r="AU1033">
        <v>50</v>
      </c>
      <c r="AV1033" t="str">
        <f t="shared" si="404"/>
        <v>Yes</v>
      </c>
      <c r="AW1033">
        <v>1</v>
      </c>
      <c r="AX1033" t="s">
        <v>12445</v>
      </c>
      <c r="AY1033" t="s">
        <v>51</v>
      </c>
      <c r="AZ1033" s="6" t="s">
        <v>8205</v>
      </c>
      <c r="BA1033" t="s">
        <v>8206</v>
      </c>
      <c r="BB1033" t="s">
        <v>8207</v>
      </c>
      <c r="BC1033" s="3" t="str">
        <f t="shared" si="405"/>
        <v>with rating</v>
      </c>
      <c r="BD1033">
        <v>6775</v>
      </c>
      <c r="BE1033" s="3">
        <v>0</v>
      </c>
      <c r="BF1033" s="8">
        <f t="shared" si="406"/>
        <v>0</v>
      </c>
      <c r="BG1033" s="5">
        <f t="shared" si="386"/>
        <v>0</v>
      </c>
      <c r="BH1033">
        <v>4.1840590405903999</v>
      </c>
      <c r="BI1033" t="s">
        <v>8208</v>
      </c>
      <c r="BJ1033">
        <v>0</v>
      </c>
      <c r="BK1033" s="3" t="str">
        <f t="shared" si="407"/>
        <v>No</v>
      </c>
      <c r="BM1033" t="s">
        <v>8209</v>
      </c>
      <c r="BN1033" t="s">
        <v>8210</v>
      </c>
      <c r="BO1033" t="s">
        <v>8211</v>
      </c>
      <c r="BP1033" t="s">
        <v>58</v>
      </c>
      <c r="BQ1033" t="s">
        <v>59</v>
      </c>
      <c r="BR1033" t="s">
        <v>8204</v>
      </c>
      <c r="BS1033" t="s">
        <v>13212</v>
      </c>
      <c r="BT1033" t="s">
        <v>12458</v>
      </c>
      <c r="BU1033" t="s">
        <v>12469</v>
      </c>
      <c r="BV1033" t="s">
        <v>12467</v>
      </c>
      <c r="BW1033" t="s">
        <v>12512</v>
      </c>
      <c r="BX1033" t="s">
        <v>12791</v>
      </c>
      <c r="BY1033" t="s">
        <v>12473</v>
      </c>
      <c r="BZ1033" t="s">
        <v>12501</v>
      </c>
      <c r="CA1033" t="s">
        <v>12930</v>
      </c>
      <c r="CB1033" t="s">
        <v>14511</v>
      </c>
      <c r="CC1033" t="s">
        <v>12466</v>
      </c>
      <c r="CD1033" t="s">
        <v>12518</v>
      </c>
      <c r="CE1033" t="s">
        <v>12504</v>
      </c>
      <c r="CF1033" t="s">
        <v>13605</v>
      </c>
      <c r="CG1033" t="s">
        <v>13462</v>
      </c>
      <c r="CH1033" t="s">
        <v>13820</v>
      </c>
      <c r="CI1033" t="s">
        <v>14512</v>
      </c>
      <c r="CJ1033" t="s">
        <v>12510</v>
      </c>
    </row>
    <row r="1034" spans="1:97" hidden="1" x14ac:dyDescent="0.25">
      <c r="A1034">
        <v>1033</v>
      </c>
      <c r="B1034" t="s">
        <v>7756</v>
      </c>
      <c r="C1034" t="s">
        <v>7757</v>
      </c>
      <c r="D1034">
        <v>5</v>
      </c>
      <c r="E1034">
        <v>5</v>
      </c>
      <c r="F1034" t="s">
        <v>45</v>
      </c>
      <c r="G1034">
        <v>1000</v>
      </c>
      <c r="H1034" s="3">
        <f t="shared" si="384"/>
        <v>5000</v>
      </c>
      <c r="I1034" s="3">
        <f t="shared" si="385"/>
        <v>5000</v>
      </c>
      <c r="J1034">
        <v>1</v>
      </c>
      <c r="K1034" s="3" t="str">
        <f t="shared" si="387"/>
        <v>Yes</v>
      </c>
      <c r="L1034" s="3" t="str">
        <f t="shared" si="388"/>
        <v>with rating</v>
      </c>
      <c r="M1034" s="3">
        <f t="shared" si="389"/>
        <v>1</v>
      </c>
      <c r="N1034" s="3" t="str">
        <f t="shared" si="390"/>
        <v>Below average</v>
      </c>
      <c r="O1034" s="3">
        <f t="shared" si="391"/>
        <v>0</v>
      </c>
      <c r="P1034" s="3">
        <f t="shared" si="392"/>
        <v>0</v>
      </c>
      <c r="Q1034" s="3">
        <f t="shared" si="393"/>
        <v>0</v>
      </c>
      <c r="R1034" s="3">
        <f t="shared" si="394"/>
        <v>1</v>
      </c>
      <c r="S1034" s="3">
        <f t="shared" si="395"/>
        <v>0</v>
      </c>
      <c r="T1034" s="3">
        <f t="shared" si="396"/>
        <v>0</v>
      </c>
      <c r="U1034" s="3" t="str">
        <f t="shared" si="397"/>
        <v>Good</v>
      </c>
      <c r="V1034">
        <v>3.1</v>
      </c>
      <c r="W1034">
        <v>31</v>
      </c>
      <c r="X1034">
        <v>15</v>
      </c>
      <c r="Y1034" s="8">
        <f t="shared" si="398"/>
        <v>0.4838709677419355</v>
      </c>
      <c r="Z1034">
        <v>0</v>
      </c>
      <c r="AA1034">
        <v>1</v>
      </c>
      <c r="AB1034">
        <v>3</v>
      </c>
      <c r="AC1034">
        <v>12</v>
      </c>
      <c r="AD1034" s="9">
        <f t="shared" si="399"/>
        <v>0.38709677419354838</v>
      </c>
      <c r="AE1034">
        <v>0</v>
      </c>
      <c r="AF1034">
        <v>0</v>
      </c>
      <c r="AG1034" s="3" t="str">
        <f t="shared" si="400"/>
        <v>No</v>
      </c>
      <c r="AH1034">
        <v>0</v>
      </c>
      <c r="AI1034" s="3" t="str">
        <f t="shared" si="401"/>
        <v>No</v>
      </c>
      <c r="AJ1034">
        <v>0</v>
      </c>
      <c r="AK1034" s="3" t="str">
        <f t="shared" si="402"/>
        <v>No</v>
      </c>
      <c r="AL1034" t="s">
        <v>7758</v>
      </c>
      <c r="AN1034" t="s">
        <v>7759</v>
      </c>
      <c r="AO1034">
        <v>50</v>
      </c>
      <c r="AP1034" s="6" t="s">
        <v>12443</v>
      </c>
      <c r="AQ1034">
        <v>2</v>
      </c>
      <c r="AR1034">
        <v>0</v>
      </c>
      <c r="AS1034" s="3" t="str">
        <f t="shared" si="403"/>
        <v>No</v>
      </c>
      <c r="AT1034">
        <v>27</v>
      </c>
      <c r="AU1034">
        <v>50</v>
      </c>
      <c r="AV1034" t="str">
        <f t="shared" si="404"/>
        <v>No</v>
      </c>
      <c r="AY1034" t="s">
        <v>51</v>
      </c>
      <c r="AZ1034" s="6" t="s">
        <v>7760</v>
      </c>
      <c r="BA1034" t="s">
        <v>7761</v>
      </c>
      <c r="BB1034" t="s">
        <v>7762</v>
      </c>
      <c r="BC1034" s="3" t="str">
        <f t="shared" si="405"/>
        <v>with rating</v>
      </c>
      <c r="BD1034">
        <v>2792</v>
      </c>
      <c r="BE1034" s="3">
        <v>91</v>
      </c>
      <c r="BF1034" s="8">
        <f t="shared" si="406"/>
        <v>0.91</v>
      </c>
      <c r="BG1034" s="5">
        <f t="shared" si="386"/>
        <v>2540.7199999999998</v>
      </c>
      <c r="BH1034">
        <v>4.3252148997134601</v>
      </c>
      <c r="BI1034" t="s">
        <v>7763</v>
      </c>
      <c r="BJ1034">
        <v>0</v>
      </c>
      <c r="BK1034" s="3" t="str">
        <f t="shared" si="407"/>
        <v>No</v>
      </c>
      <c r="BM1034" t="s">
        <v>7764</v>
      </c>
      <c r="BN1034" t="s">
        <v>7765</v>
      </c>
      <c r="BO1034" t="s">
        <v>7766</v>
      </c>
      <c r="BP1034" t="s">
        <v>58</v>
      </c>
      <c r="BQ1034" t="s">
        <v>59</v>
      </c>
      <c r="BR1034" t="s">
        <v>7758</v>
      </c>
      <c r="BS1034" t="s">
        <v>12458</v>
      </c>
      <c r="BT1034" t="s">
        <v>12878</v>
      </c>
      <c r="BU1034" t="s">
        <v>14209</v>
      </c>
      <c r="BV1034" t="s">
        <v>14294</v>
      </c>
      <c r="BW1034" t="s">
        <v>14405</v>
      </c>
      <c r="BX1034" t="s">
        <v>14293</v>
      </c>
      <c r="BY1034" t="s">
        <v>13396</v>
      </c>
      <c r="BZ1034" t="s">
        <v>13611</v>
      </c>
      <c r="CA1034" t="s">
        <v>13414</v>
      </c>
      <c r="CB1034" t="s">
        <v>14298</v>
      </c>
      <c r="CC1034" t="s">
        <v>12490</v>
      </c>
      <c r="CD1034" t="s">
        <v>14299</v>
      </c>
      <c r="CE1034" t="s">
        <v>14301</v>
      </c>
      <c r="CF1034" t="s">
        <v>13412</v>
      </c>
      <c r="CG1034" t="s">
        <v>13411</v>
      </c>
      <c r="CH1034" t="s">
        <v>13421</v>
      </c>
    </row>
    <row r="1035" spans="1:97" hidden="1" x14ac:dyDescent="0.25">
      <c r="A1035">
        <v>1034</v>
      </c>
      <c r="B1035" t="s">
        <v>8212</v>
      </c>
      <c r="C1035" t="s">
        <v>12113</v>
      </c>
      <c r="D1035">
        <v>15</v>
      </c>
      <c r="E1035">
        <v>13</v>
      </c>
      <c r="F1035" t="s">
        <v>45</v>
      </c>
      <c r="G1035">
        <v>100</v>
      </c>
      <c r="H1035" s="3">
        <f t="shared" si="384"/>
        <v>1500</v>
      </c>
      <c r="I1035" s="3">
        <f t="shared" si="385"/>
        <v>1300</v>
      </c>
      <c r="J1035">
        <v>0</v>
      </c>
      <c r="K1035" s="3" t="str">
        <f t="shared" si="387"/>
        <v>No</v>
      </c>
      <c r="L1035" s="3" t="str">
        <f t="shared" si="388"/>
        <v>with rating</v>
      </c>
      <c r="M1035" s="3">
        <f t="shared" si="389"/>
        <v>1</v>
      </c>
      <c r="N1035" s="3" t="str">
        <f t="shared" si="390"/>
        <v>Above average</v>
      </c>
      <c r="O1035" s="3">
        <f t="shared" si="391"/>
        <v>0</v>
      </c>
      <c r="P1035" s="3">
        <f t="shared" si="392"/>
        <v>0</v>
      </c>
      <c r="Q1035" s="3">
        <f t="shared" si="393"/>
        <v>0</v>
      </c>
      <c r="R1035" s="3">
        <f t="shared" si="394"/>
        <v>0</v>
      </c>
      <c r="S1035" s="3">
        <f t="shared" si="395"/>
        <v>1</v>
      </c>
      <c r="T1035" s="3">
        <f t="shared" si="396"/>
        <v>0</v>
      </c>
      <c r="U1035" s="3" t="str">
        <f t="shared" si="397"/>
        <v>Very good</v>
      </c>
      <c r="V1035">
        <v>4.1100000000000003</v>
      </c>
      <c r="W1035">
        <v>56</v>
      </c>
      <c r="X1035">
        <v>29</v>
      </c>
      <c r="Y1035" s="8">
        <f t="shared" si="398"/>
        <v>0.5178571428571429</v>
      </c>
      <c r="Z1035">
        <v>14</v>
      </c>
      <c r="AA1035">
        <v>7</v>
      </c>
      <c r="AB1035">
        <v>2</v>
      </c>
      <c r="AC1035">
        <v>4</v>
      </c>
      <c r="AD1035" s="9">
        <f t="shared" si="399"/>
        <v>7.1428571428571425E-2</v>
      </c>
      <c r="AE1035">
        <v>0</v>
      </c>
      <c r="AF1035">
        <v>0</v>
      </c>
      <c r="AG1035" s="3" t="str">
        <f t="shared" si="400"/>
        <v>No</v>
      </c>
      <c r="AH1035">
        <v>0</v>
      </c>
      <c r="AI1035" s="3" t="str">
        <f t="shared" si="401"/>
        <v>No</v>
      </c>
      <c r="AJ1035">
        <v>0</v>
      </c>
      <c r="AK1035" s="3" t="str">
        <f t="shared" si="402"/>
        <v>No</v>
      </c>
      <c r="AL1035" t="s">
        <v>12114</v>
      </c>
      <c r="AM1035" t="s">
        <v>172</v>
      </c>
      <c r="AN1035" t="s">
        <v>225</v>
      </c>
      <c r="AO1035">
        <v>50</v>
      </c>
      <c r="AP1035" s="6" t="s">
        <v>12443</v>
      </c>
      <c r="AQ1035">
        <v>4</v>
      </c>
      <c r="AR1035">
        <v>0</v>
      </c>
      <c r="AS1035" s="3" t="str">
        <f t="shared" si="403"/>
        <v>No</v>
      </c>
      <c r="AT1035">
        <v>41</v>
      </c>
      <c r="AU1035">
        <v>50</v>
      </c>
      <c r="AV1035" t="str">
        <f t="shared" si="404"/>
        <v>No</v>
      </c>
      <c r="AY1035" t="s">
        <v>51</v>
      </c>
      <c r="AZ1035" s="6" t="s">
        <v>8215</v>
      </c>
      <c r="BA1035" t="s">
        <v>8215</v>
      </c>
      <c r="BB1035" t="s">
        <v>8216</v>
      </c>
      <c r="BC1035" s="3" t="str">
        <f t="shared" si="405"/>
        <v>with rating</v>
      </c>
      <c r="BD1035">
        <v>2166</v>
      </c>
      <c r="BE1035" s="3">
        <v>85</v>
      </c>
      <c r="BF1035" s="8">
        <f t="shared" si="406"/>
        <v>0.85</v>
      </c>
      <c r="BG1035" s="5">
        <f t="shared" si="386"/>
        <v>1841.1</v>
      </c>
      <c r="BH1035">
        <v>4.0304709141274202</v>
      </c>
      <c r="BI1035" t="s">
        <v>8217</v>
      </c>
      <c r="BJ1035">
        <v>0</v>
      </c>
      <c r="BK1035" s="3" t="str">
        <f t="shared" si="407"/>
        <v>No</v>
      </c>
      <c r="BM1035" t="s">
        <v>8218</v>
      </c>
      <c r="BN1035" t="s">
        <v>8219</v>
      </c>
      <c r="BO1035" t="s">
        <v>8220</v>
      </c>
      <c r="BP1035" t="s">
        <v>58</v>
      </c>
      <c r="BQ1035" t="s">
        <v>59</v>
      </c>
      <c r="BR1035" t="s">
        <v>12114</v>
      </c>
      <c r="BS1035" t="s">
        <v>12458</v>
      </c>
      <c r="BT1035" t="s">
        <v>12469</v>
      </c>
      <c r="BU1035" t="s">
        <v>12523</v>
      </c>
      <c r="BV1035" t="s">
        <v>12570</v>
      </c>
      <c r="BW1035" t="s">
        <v>12544</v>
      </c>
      <c r="BX1035" t="s">
        <v>12871</v>
      </c>
      <c r="BY1035" t="s">
        <v>13043</v>
      </c>
      <c r="BZ1035" t="s">
        <v>12463</v>
      </c>
      <c r="CA1035" t="s">
        <v>12519</v>
      </c>
      <c r="CB1035" t="s">
        <v>12697</v>
      </c>
      <c r="CC1035" t="s">
        <v>13276</v>
      </c>
      <c r="CD1035" t="s">
        <v>12493</v>
      </c>
      <c r="CE1035" t="s">
        <v>12542</v>
      </c>
      <c r="CF1035" t="s">
        <v>12475</v>
      </c>
      <c r="CG1035" t="s">
        <v>12459</v>
      </c>
      <c r="CH1035" t="s">
        <v>12466</v>
      </c>
      <c r="CI1035" t="s">
        <v>12776</v>
      </c>
      <c r="CJ1035" t="s">
        <v>14513</v>
      </c>
    </row>
    <row r="1036" spans="1:97" hidden="1" x14ac:dyDescent="0.25">
      <c r="A1036">
        <v>1035</v>
      </c>
      <c r="B1036" t="s">
        <v>8221</v>
      </c>
      <c r="C1036" t="s">
        <v>12115</v>
      </c>
      <c r="D1036">
        <v>11</v>
      </c>
      <c r="E1036">
        <v>54</v>
      </c>
      <c r="F1036" t="s">
        <v>45</v>
      </c>
      <c r="G1036">
        <v>1000</v>
      </c>
      <c r="H1036" s="3">
        <f t="shared" si="384"/>
        <v>11000</v>
      </c>
      <c r="I1036" s="3">
        <f t="shared" si="385"/>
        <v>54000</v>
      </c>
      <c r="J1036">
        <v>1</v>
      </c>
      <c r="K1036" s="3" t="str">
        <f t="shared" si="387"/>
        <v>Yes</v>
      </c>
      <c r="L1036" s="3" t="str">
        <f t="shared" si="388"/>
        <v>with rating</v>
      </c>
      <c r="M1036" s="3">
        <f t="shared" si="389"/>
        <v>1</v>
      </c>
      <c r="N1036" s="3" t="str">
        <f t="shared" si="390"/>
        <v>Above average</v>
      </c>
      <c r="O1036" s="3">
        <f t="shared" si="391"/>
        <v>0</v>
      </c>
      <c r="P1036" s="3">
        <f t="shared" si="392"/>
        <v>0</v>
      </c>
      <c r="Q1036" s="3">
        <f t="shared" si="393"/>
        <v>0</v>
      </c>
      <c r="R1036" s="3">
        <f t="shared" si="394"/>
        <v>0</v>
      </c>
      <c r="S1036" s="3">
        <f t="shared" si="395"/>
        <v>1</v>
      </c>
      <c r="T1036" s="3">
        <f t="shared" si="396"/>
        <v>0</v>
      </c>
      <c r="U1036" s="3" t="str">
        <f t="shared" si="397"/>
        <v>Very good</v>
      </c>
      <c r="V1036">
        <v>3.93</v>
      </c>
      <c r="W1036">
        <v>90</v>
      </c>
      <c r="X1036">
        <v>42</v>
      </c>
      <c r="Y1036" s="8">
        <f t="shared" si="398"/>
        <v>0.46666666666666667</v>
      </c>
      <c r="Z1036">
        <v>21</v>
      </c>
      <c r="AA1036">
        <v>13</v>
      </c>
      <c r="AB1036">
        <v>7</v>
      </c>
      <c r="AC1036">
        <v>7</v>
      </c>
      <c r="AD1036" s="9">
        <f t="shared" si="399"/>
        <v>7.7777777777777779E-2</v>
      </c>
      <c r="AE1036">
        <v>0</v>
      </c>
      <c r="AF1036">
        <v>0</v>
      </c>
      <c r="AG1036" s="3" t="str">
        <f t="shared" si="400"/>
        <v>No</v>
      </c>
      <c r="AH1036">
        <v>0</v>
      </c>
      <c r="AI1036" s="3" t="str">
        <f t="shared" si="401"/>
        <v>No</v>
      </c>
      <c r="AJ1036">
        <v>0</v>
      </c>
      <c r="AK1036" s="3" t="str">
        <f t="shared" si="402"/>
        <v>No</v>
      </c>
      <c r="AL1036" t="s">
        <v>12116</v>
      </c>
      <c r="AM1036" t="s">
        <v>193</v>
      </c>
      <c r="AN1036" t="s">
        <v>96</v>
      </c>
      <c r="AO1036">
        <v>36</v>
      </c>
      <c r="AP1036" s="6" t="s">
        <v>12443</v>
      </c>
      <c r="AQ1036">
        <v>2</v>
      </c>
      <c r="AR1036">
        <v>0</v>
      </c>
      <c r="AS1036" s="3" t="str">
        <f t="shared" si="403"/>
        <v>No</v>
      </c>
      <c r="AT1036">
        <v>29</v>
      </c>
      <c r="AU1036">
        <v>50</v>
      </c>
      <c r="AV1036" t="str">
        <f t="shared" si="404"/>
        <v>No</v>
      </c>
      <c r="AY1036" t="s">
        <v>51</v>
      </c>
      <c r="AZ1036" s="6" t="s">
        <v>7263</v>
      </c>
      <c r="BA1036" t="s">
        <v>7264</v>
      </c>
      <c r="BB1036" t="s">
        <v>7265</v>
      </c>
      <c r="BC1036" s="3" t="str">
        <f t="shared" si="405"/>
        <v>with rating</v>
      </c>
      <c r="BD1036">
        <v>11401</v>
      </c>
      <c r="BE1036" s="3">
        <v>87</v>
      </c>
      <c r="BF1036" s="8">
        <f t="shared" si="406"/>
        <v>0.87</v>
      </c>
      <c r="BG1036" s="5">
        <f t="shared" si="386"/>
        <v>9918.8700000000008</v>
      </c>
      <c r="BH1036">
        <v>4.0935882817296703</v>
      </c>
      <c r="BI1036" t="s">
        <v>7266</v>
      </c>
      <c r="BJ1036">
        <v>1</v>
      </c>
      <c r="BK1036" s="3" t="str">
        <f t="shared" si="407"/>
        <v>Yes</v>
      </c>
      <c r="BL1036" t="s">
        <v>7267</v>
      </c>
      <c r="BM1036" t="s">
        <v>8224</v>
      </c>
      <c r="BN1036" t="s">
        <v>8225</v>
      </c>
      <c r="BO1036" t="s">
        <v>8226</v>
      </c>
      <c r="BP1036" t="s">
        <v>58</v>
      </c>
      <c r="BQ1036" t="s">
        <v>59</v>
      </c>
      <c r="BR1036" t="s">
        <v>12116</v>
      </c>
      <c r="BS1036" t="s">
        <v>12458</v>
      </c>
      <c r="BT1036" t="s">
        <v>12573</v>
      </c>
      <c r="BU1036" t="s">
        <v>12519</v>
      </c>
      <c r="BV1036" t="s">
        <v>12582</v>
      </c>
      <c r="BW1036" t="s">
        <v>12543</v>
      </c>
      <c r="BX1036" t="s">
        <v>12473</v>
      </c>
      <c r="BY1036" t="s">
        <v>12576</v>
      </c>
      <c r="BZ1036" t="s">
        <v>12477</v>
      </c>
      <c r="CA1036" t="s">
        <v>12463</v>
      </c>
      <c r="CB1036" t="s">
        <v>13088</v>
      </c>
      <c r="CC1036" t="s">
        <v>14192</v>
      </c>
      <c r="CD1036" t="s">
        <v>12568</v>
      </c>
      <c r="CE1036" t="s">
        <v>12492</v>
      </c>
      <c r="CF1036" t="s">
        <v>12459</v>
      </c>
      <c r="CG1036" t="s">
        <v>12466</v>
      </c>
    </row>
    <row r="1037" spans="1:97" hidden="1" x14ac:dyDescent="0.25">
      <c r="A1037">
        <v>1036</v>
      </c>
      <c r="B1037" t="s">
        <v>8227</v>
      </c>
      <c r="C1037" t="s">
        <v>8228</v>
      </c>
      <c r="D1037">
        <v>14</v>
      </c>
      <c r="E1037">
        <v>84</v>
      </c>
      <c r="F1037" t="s">
        <v>45</v>
      </c>
      <c r="G1037">
        <v>100</v>
      </c>
      <c r="H1037" s="3">
        <f t="shared" si="384"/>
        <v>1400</v>
      </c>
      <c r="I1037" s="3">
        <f t="shared" si="385"/>
        <v>8400</v>
      </c>
      <c r="J1037">
        <v>0</v>
      </c>
      <c r="K1037" s="3" t="str">
        <f t="shared" si="387"/>
        <v>No</v>
      </c>
      <c r="L1037" s="3" t="str">
        <f t="shared" si="388"/>
        <v>with rating</v>
      </c>
      <c r="M1037" s="3">
        <f t="shared" si="389"/>
        <v>1</v>
      </c>
      <c r="N1037" s="3" t="str">
        <f t="shared" si="390"/>
        <v>Below average</v>
      </c>
      <c r="O1037" s="3">
        <f t="shared" si="391"/>
        <v>0</v>
      </c>
      <c r="P1037" s="3">
        <f t="shared" si="392"/>
        <v>0</v>
      </c>
      <c r="Q1037" s="3">
        <f t="shared" si="393"/>
        <v>0</v>
      </c>
      <c r="R1037" s="3">
        <f t="shared" si="394"/>
        <v>0</v>
      </c>
      <c r="S1037" s="3">
        <f t="shared" si="395"/>
        <v>1</v>
      </c>
      <c r="T1037" s="3">
        <f t="shared" si="396"/>
        <v>0</v>
      </c>
      <c r="U1037" s="3" t="str">
        <f t="shared" si="397"/>
        <v>Very good</v>
      </c>
      <c r="V1037">
        <v>3.79</v>
      </c>
      <c r="W1037">
        <v>103</v>
      </c>
      <c r="X1037">
        <v>47</v>
      </c>
      <c r="Y1037" s="8">
        <f t="shared" si="398"/>
        <v>0.4563106796116505</v>
      </c>
      <c r="Z1037">
        <v>20</v>
      </c>
      <c r="AA1037">
        <v>16</v>
      </c>
      <c r="AB1037">
        <v>7</v>
      </c>
      <c r="AC1037">
        <v>13</v>
      </c>
      <c r="AD1037" s="9">
        <f t="shared" si="399"/>
        <v>0.12621359223300971</v>
      </c>
      <c r="AE1037">
        <v>0</v>
      </c>
      <c r="AF1037">
        <v>0</v>
      </c>
      <c r="AG1037" s="3" t="str">
        <f t="shared" si="400"/>
        <v>No</v>
      </c>
      <c r="AH1037">
        <v>0</v>
      </c>
      <c r="AI1037" s="3" t="str">
        <f t="shared" si="401"/>
        <v>No</v>
      </c>
      <c r="AJ1037">
        <v>0</v>
      </c>
      <c r="AK1037" s="3" t="str">
        <f t="shared" si="402"/>
        <v>No</v>
      </c>
      <c r="AL1037" t="s">
        <v>8229</v>
      </c>
      <c r="AM1037" t="s">
        <v>85</v>
      </c>
      <c r="AN1037" t="s">
        <v>96</v>
      </c>
      <c r="AO1037">
        <v>50</v>
      </c>
      <c r="AP1037" s="6" t="s">
        <v>12443</v>
      </c>
      <c r="AQ1037">
        <v>3</v>
      </c>
      <c r="AR1037">
        <v>0</v>
      </c>
      <c r="AS1037" s="3" t="str">
        <f t="shared" si="403"/>
        <v>No</v>
      </c>
      <c r="AT1037">
        <v>49</v>
      </c>
      <c r="AU1037">
        <v>50</v>
      </c>
      <c r="AV1037" t="str">
        <f t="shared" si="404"/>
        <v>No</v>
      </c>
      <c r="AY1037" t="s">
        <v>51</v>
      </c>
      <c r="AZ1037" s="6" t="s">
        <v>8230</v>
      </c>
      <c r="BA1037" t="s">
        <v>8231</v>
      </c>
      <c r="BB1037" t="s">
        <v>8232</v>
      </c>
      <c r="BC1037" s="3" t="str">
        <f t="shared" si="405"/>
        <v>with rating</v>
      </c>
      <c r="BD1037">
        <v>29265</v>
      </c>
      <c r="BE1037" s="3">
        <v>92</v>
      </c>
      <c r="BF1037" s="8">
        <f t="shared" si="406"/>
        <v>0.92</v>
      </c>
      <c r="BG1037" s="5">
        <f t="shared" si="386"/>
        <v>26923.8</v>
      </c>
      <c r="BH1037">
        <v>4.2883991115667097</v>
      </c>
      <c r="BI1037" t="s">
        <v>8233</v>
      </c>
      <c r="BJ1037">
        <v>0</v>
      </c>
      <c r="BK1037" s="3" t="str">
        <f t="shared" si="407"/>
        <v>No</v>
      </c>
      <c r="BM1037" t="s">
        <v>8234</v>
      </c>
      <c r="BN1037" t="s">
        <v>8235</v>
      </c>
      <c r="BO1037" t="s">
        <v>8236</v>
      </c>
      <c r="BP1037" t="s">
        <v>58</v>
      </c>
      <c r="BQ1037" t="s">
        <v>59</v>
      </c>
      <c r="BR1037" t="s">
        <v>8229</v>
      </c>
      <c r="BS1037" t="s">
        <v>14514</v>
      </c>
      <c r="BT1037" t="s">
        <v>12482</v>
      </c>
      <c r="BU1037" t="s">
        <v>12459</v>
      </c>
      <c r="BV1037" t="s">
        <v>12496</v>
      </c>
      <c r="BW1037" t="s">
        <v>12458</v>
      </c>
      <c r="BX1037" t="s">
        <v>12508</v>
      </c>
      <c r="BY1037" t="s">
        <v>12486</v>
      </c>
      <c r="BZ1037" t="s">
        <v>12545</v>
      </c>
      <c r="CA1037" t="s">
        <v>12740</v>
      </c>
      <c r="CB1037" t="s">
        <v>12744</v>
      </c>
      <c r="CC1037" t="s">
        <v>12487</v>
      </c>
      <c r="CD1037" t="s">
        <v>12563</v>
      </c>
      <c r="CE1037" t="s">
        <v>12469</v>
      </c>
      <c r="CF1037" t="s">
        <v>12490</v>
      </c>
      <c r="CG1037" t="s">
        <v>12562</v>
      </c>
      <c r="CH1037" t="s">
        <v>12559</v>
      </c>
      <c r="CI1037" t="s">
        <v>12492</v>
      </c>
      <c r="CJ1037" t="s">
        <v>12463</v>
      </c>
      <c r="CK1037" t="s">
        <v>13942</v>
      </c>
    </row>
    <row r="1038" spans="1:97" hidden="1" x14ac:dyDescent="0.25">
      <c r="A1038">
        <v>1037</v>
      </c>
      <c r="B1038" t="s">
        <v>8237</v>
      </c>
      <c r="C1038" t="s">
        <v>12117</v>
      </c>
      <c r="D1038">
        <v>16</v>
      </c>
      <c r="E1038">
        <v>56</v>
      </c>
      <c r="F1038" t="s">
        <v>45</v>
      </c>
      <c r="G1038">
        <v>5000</v>
      </c>
      <c r="H1038" s="3">
        <f t="shared" si="384"/>
        <v>80000</v>
      </c>
      <c r="I1038" s="3">
        <f t="shared" si="385"/>
        <v>280000</v>
      </c>
      <c r="J1038">
        <v>0</v>
      </c>
      <c r="K1038" s="3" t="str">
        <f t="shared" si="387"/>
        <v>No</v>
      </c>
      <c r="L1038" s="3" t="str">
        <f t="shared" si="388"/>
        <v>with rating</v>
      </c>
      <c r="M1038" s="3">
        <f t="shared" si="389"/>
        <v>1</v>
      </c>
      <c r="N1038" s="3" t="str">
        <f t="shared" si="390"/>
        <v>Above average</v>
      </c>
      <c r="O1038" s="3">
        <f t="shared" si="391"/>
        <v>0</v>
      </c>
      <c r="P1038" s="3">
        <f t="shared" si="392"/>
        <v>0</v>
      </c>
      <c r="Q1038" s="3">
        <f t="shared" si="393"/>
        <v>0</v>
      </c>
      <c r="R1038" s="3">
        <f t="shared" si="394"/>
        <v>0</v>
      </c>
      <c r="S1038" s="3">
        <f t="shared" si="395"/>
        <v>1</v>
      </c>
      <c r="T1038" s="3">
        <f t="shared" si="396"/>
        <v>0</v>
      </c>
      <c r="U1038" s="3" t="str">
        <f t="shared" si="397"/>
        <v>Very good</v>
      </c>
      <c r="V1038">
        <v>4.01</v>
      </c>
      <c r="W1038">
        <v>781</v>
      </c>
      <c r="X1038">
        <v>433</v>
      </c>
      <c r="Y1038" s="8">
        <f t="shared" si="398"/>
        <v>0.5544174135723432</v>
      </c>
      <c r="Z1038">
        <v>132</v>
      </c>
      <c r="AA1038">
        <v>80</v>
      </c>
      <c r="AB1038">
        <v>59</v>
      </c>
      <c r="AC1038">
        <v>77</v>
      </c>
      <c r="AD1038" s="9">
        <f t="shared" si="399"/>
        <v>9.8591549295774641E-2</v>
      </c>
      <c r="AE1038">
        <v>0</v>
      </c>
      <c r="AF1038">
        <v>0</v>
      </c>
      <c r="AG1038" s="3" t="str">
        <f t="shared" si="400"/>
        <v>No</v>
      </c>
      <c r="AH1038">
        <v>0</v>
      </c>
      <c r="AI1038" s="3" t="str">
        <f t="shared" si="401"/>
        <v>No</v>
      </c>
      <c r="AJ1038">
        <v>0</v>
      </c>
      <c r="AK1038" s="3" t="str">
        <f t="shared" si="402"/>
        <v>No</v>
      </c>
      <c r="AL1038" t="s">
        <v>12118</v>
      </c>
      <c r="AN1038" t="s">
        <v>64</v>
      </c>
      <c r="AO1038">
        <v>50</v>
      </c>
      <c r="AP1038" s="6" t="s">
        <v>12443</v>
      </c>
      <c r="AQ1038">
        <v>4</v>
      </c>
      <c r="AR1038">
        <v>0</v>
      </c>
      <c r="AS1038" s="3" t="str">
        <f t="shared" si="403"/>
        <v>No</v>
      </c>
      <c r="AT1038">
        <v>18</v>
      </c>
      <c r="AU1038">
        <v>50</v>
      </c>
      <c r="AV1038" t="str">
        <f t="shared" si="404"/>
        <v>Yes</v>
      </c>
      <c r="AW1038">
        <v>1</v>
      </c>
      <c r="AX1038" t="s">
        <v>12445</v>
      </c>
      <c r="AY1038" t="s">
        <v>51</v>
      </c>
      <c r="AZ1038" s="6" t="s">
        <v>8240</v>
      </c>
      <c r="BA1038" t="s">
        <v>8241</v>
      </c>
      <c r="BB1038" t="s">
        <v>8242</v>
      </c>
      <c r="BC1038" s="3" t="str">
        <f t="shared" si="405"/>
        <v>with rating</v>
      </c>
      <c r="BD1038">
        <v>12083</v>
      </c>
      <c r="BE1038" s="3">
        <v>91</v>
      </c>
      <c r="BF1038" s="8">
        <f t="shared" si="406"/>
        <v>0.91</v>
      </c>
      <c r="BG1038" s="5">
        <f t="shared" si="386"/>
        <v>10995.53</v>
      </c>
      <c r="BH1038">
        <v>4.2667383927832496</v>
      </c>
      <c r="BI1038" t="s">
        <v>8243</v>
      </c>
      <c r="BJ1038">
        <v>0</v>
      </c>
      <c r="BK1038" s="3" t="str">
        <f t="shared" si="407"/>
        <v>No</v>
      </c>
      <c r="BM1038" t="s">
        <v>8244</v>
      </c>
      <c r="BN1038" t="s">
        <v>8245</v>
      </c>
      <c r="BO1038" t="s">
        <v>8246</v>
      </c>
      <c r="BP1038" t="s">
        <v>58</v>
      </c>
      <c r="BQ1038" t="s">
        <v>59</v>
      </c>
      <c r="BR1038" t="s">
        <v>12118</v>
      </c>
      <c r="BS1038" t="s">
        <v>12458</v>
      </c>
      <c r="BT1038" t="s">
        <v>12993</v>
      </c>
      <c r="BU1038" t="s">
        <v>12469</v>
      </c>
      <c r="BV1038" t="s">
        <v>12758</v>
      </c>
      <c r="BW1038" t="s">
        <v>12523</v>
      </c>
      <c r="BX1038" t="s">
        <v>12472</v>
      </c>
      <c r="BY1038" t="s">
        <v>12544</v>
      </c>
      <c r="BZ1038" t="s">
        <v>12463</v>
      </c>
      <c r="CA1038" t="s">
        <v>12694</v>
      </c>
      <c r="CB1038" t="s">
        <v>13724</v>
      </c>
      <c r="CC1038" t="s">
        <v>12519</v>
      </c>
      <c r="CD1038" t="s">
        <v>12697</v>
      </c>
      <c r="CE1038" t="s">
        <v>12493</v>
      </c>
      <c r="CF1038" t="s">
        <v>12542</v>
      </c>
      <c r="CG1038" t="s">
        <v>12459</v>
      </c>
      <c r="CH1038" t="s">
        <v>12581</v>
      </c>
      <c r="CI1038" t="s">
        <v>12475</v>
      </c>
    </row>
    <row r="1039" spans="1:97" hidden="1" x14ac:dyDescent="0.25">
      <c r="A1039">
        <v>1038</v>
      </c>
      <c r="B1039" t="s">
        <v>8247</v>
      </c>
      <c r="C1039" t="s">
        <v>12119</v>
      </c>
      <c r="D1039">
        <v>6</v>
      </c>
      <c r="E1039">
        <v>6</v>
      </c>
      <c r="F1039" t="s">
        <v>45</v>
      </c>
      <c r="G1039">
        <v>20000</v>
      </c>
      <c r="H1039" s="3">
        <f t="shared" si="384"/>
        <v>120000</v>
      </c>
      <c r="I1039" s="3">
        <f t="shared" si="385"/>
        <v>120000</v>
      </c>
      <c r="J1039">
        <v>1</v>
      </c>
      <c r="K1039" s="3" t="str">
        <f t="shared" si="387"/>
        <v>Yes</v>
      </c>
      <c r="L1039" s="3" t="str">
        <f t="shared" si="388"/>
        <v>with rating</v>
      </c>
      <c r="M1039" s="3">
        <f t="shared" si="389"/>
        <v>1</v>
      </c>
      <c r="N1039" s="3" t="str">
        <f t="shared" si="390"/>
        <v>Above average</v>
      </c>
      <c r="O1039" s="3">
        <f t="shared" si="391"/>
        <v>0</v>
      </c>
      <c r="P1039" s="3">
        <f t="shared" si="392"/>
        <v>0</v>
      </c>
      <c r="Q1039" s="3">
        <f t="shared" si="393"/>
        <v>0</v>
      </c>
      <c r="R1039" s="3">
        <f t="shared" si="394"/>
        <v>0</v>
      </c>
      <c r="S1039" s="3">
        <f t="shared" si="395"/>
        <v>1</v>
      </c>
      <c r="T1039" s="3">
        <f t="shared" si="396"/>
        <v>0</v>
      </c>
      <c r="U1039" s="3" t="str">
        <f t="shared" si="397"/>
        <v>Very good</v>
      </c>
      <c r="V1039">
        <v>3.97</v>
      </c>
      <c r="W1039">
        <v>2564</v>
      </c>
      <c r="X1039">
        <v>1281</v>
      </c>
      <c r="Y1039" s="8">
        <f t="shared" si="398"/>
        <v>0.49960998439937598</v>
      </c>
      <c r="Z1039">
        <v>538</v>
      </c>
      <c r="AA1039">
        <v>365</v>
      </c>
      <c r="AB1039">
        <v>147</v>
      </c>
      <c r="AC1039">
        <v>233</v>
      </c>
      <c r="AD1039" s="9">
        <f t="shared" si="399"/>
        <v>9.087363494539781E-2</v>
      </c>
      <c r="AE1039">
        <v>0</v>
      </c>
      <c r="AF1039">
        <v>0</v>
      </c>
      <c r="AG1039" s="3" t="str">
        <f t="shared" si="400"/>
        <v>No</v>
      </c>
      <c r="AH1039">
        <v>0</v>
      </c>
      <c r="AI1039" s="3" t="str">
        <f t="shared" si="401"/>
        <v>No</v>
      </c>
      <c r="AJ1039">
        <v>0</v>
      </c>
      <c r="AK1039" s="3" t="str">
        <f t="shared" si="402"/>
        <v>No</v>
      </c>
      <c r="AL1039" t="s">
        <v>12120</v>
      </c>
      <c r="AM1039" t="s">
        <v>3118</v>
      </c>
      <c r="AN1039" t="s">
        <v>225</v>
      </c>
      <c r="AO1039">
        <v>50</v>
      </c>
      <c r="AP1039" s="6" t="s">
        <v>12443</v>
      </c>
      <c r="AQ1039">
        <v>2</v>
      </c>
      <c r="AR1039">
        <v>0</v>
      </c>
      <c r="AS1039" s="3" t="str">
        <f t="shared" si="403"/>
        <v>No</v>
      </c>
      <c r="AT1039">
        <v>35</v>
      </c>
      <c r="AU1039">
        <v>50</v>
      </c>
      <c r="AV1039" t="str">
        <f t="shared" si="404"/>
        <v>No</v>
      </c>
      <c r="AY1039" t="s">
        <v>51</v>
      </c>
      <c r="AZ1039" s="6" t="s">
        <v>928</v>
      </c>
      <c r="BA1039" t="s">
        <v>928</v>
      </c>
      <c r="BB1039" t="s">
        <v>8250</v>
      </c>
      <c r="BC1039" s="3" t="str">
        <f t="shared" si="405"/>
        <v>with rating</v>
      </c>
      <c r="BD1039">
        <v>12974</v>
      </c>
      <c r="BE1039" s="3">
        <v>0</v>
      </c>
      <c r="BF1039" s="8">
        <f t="shared" si="406"/>
        <v>0</v>
      </c>
      <c r="BG1039" s="5">
        <f t="shared" si="386"/>
        <v>0</v>
      </c>
      <c r="BH1039">
        <v>3.9657006320332902</v>
      </c>
      <c r="BI1039" t="s">
        <v>930</v>
      </c>
      <c r="BJ1039">
        <v>0</v>
      </c>
      <c r="BK1039" s="3" t="str">
        <f t="shared" si="407"/>
        <v>No</v>
      </c>
      <c r="BM1039" t="s">
        <v>8251</v>
      </c>
      <c r="BN1039" t="s">
        <v>8252</v>
      </c>
      <c r="BO1039" t="s">
        <v>8253</v>
      </c>
      <c r="BP1039" t="s">
        <v>58</v>
      </c>
      <c r="BQ1039" t="s">
        <v>59</v>
      </c>
      <c r="BR1039" t="s">
        <v>12120</v>
      </c>
      <c r="BS1039" t="s">
        <v>12530</v>
      </c>
      <c r="BT1039" t="s">
        <v>12458</v>
      </c>
      <c r="BU1039" t="s">
        <v>12519</v>
      </c>
      <c r="BV1039" t="s">
        <v>13783</v>
      </c>
      <c r="BW1039" t="s">
        <v>12520</v>
      </c>
      <c r="BX1039" t="s">
        <v>12589</v>
      </c>
      <c r="BY1039" t="s">
        <v>12788</v>
      </c>
      <c r="BZ1039" t="s">
        <v>12463</v>
      </c>
      <c r="CA1039" t="s">
        <v>12459</v>
      </c>
      <c r="CB1039" t="s">
        <v>12524</v>
      </c>
      <c r="CC1039" t="s">
        <v>12608</v>
      </c>
      <c r="CD1039" t="s">
        <v>12475</v>
      </c>
      <c r="CE1039" t="s">
        <v>12466</v>
      </c>
      <c r="CF1039" t="s">
        <v>12467</v>
      </c>
    </row>
    <row r="1040" spans="1:97" hidden="1" x14ac:dyDescent="0.25">
      <c r="A1040">
        <v>1039</v>
      </c>
      <c r="B1040" t="s">
        <v>8254</v>
      </c>
      <c r="C1040" t="s">
        <v>8255</v>
      </c>
      <c r="D1040">
        <v>13</v>
      </c>
      <c r="E1040">
        <v>11</v>
      </c>
      <c r="F1040" t="s">
        <v>45</v>
      </c>
      <c r="G1040">
        <v>1000</v>
      </c>
      <c r="H1040" s="3">
        <f t="shared" si="384"/>
        <v>13000</v>
      </c>
      <c r="I1040" s="3">
        <f t="shared" si="385"/>
        <v>11000</v>
      </c>
      <c r="J1040">
        <v>0</v>
      </c>
      <c r="K1040" s="3" t="str">
        <f t="shared" si="387"/>
        <v>No</v>
      </c>
      <c r="L1040" s="3" t="str">
        <f t="shared" si="388"/>
        <v>with rating</v>
      </c>
      <c r="M1040" s="3">
        <f t="shared" si="389"/>
        <v>1</v>
      </c>
      <c r="N1040" s="3" t="str">
        <f t="shared" si="390"/>
        <v>Below average</v>
      </c>
      <c r="O1040" s="3">
        <f t="shared" si="391"/>
        <v>0</v>
      </c>
      <c r="P1040" s="3">
        <f t="shared" si="392"/>
        <v>0</v>
      </c>
      <c r="Q1040" s="3">
        <f t="shared" si="393"/>
        <v>0</v>
      </c>
      <c r="R1040" s="3">
        <f t="shared" si="394"/>
        <v>1</v>
      </c>
      <c r="S1040" s="3">
        <f t="shared" si="395"/>
        <v>0</v>
      </c>
      <c r="T1040" s="3">
        <f t="shared" si="396"/>
        <v>0</v>
      </c>
      <c r="U1040" s="3" t="str">
        <f t="shared" si="397"/>
        <v>Good</v>
      </c>
      <c r="V1040">
        <v>3.47</v>
      </c>
      <c r="W1040">
        <v>487</v>
      </c>
      <c r="X1040">
        <v>187</v>
      </c>
      <c r="Y1040" s="8">
        <f t="shared" si="398"/>
        <v>0.38398357289527718</v>
      </c>
      <c r="Z1040">
        <v>78</v>
      </c>
      <c r="AA1040">
        <v>82</v>
      </c>
      <c r="AB1040">
        <v>59</v>
      </c>
      <c r="AC1040">
        <v>81</v>
      </c>
      <c r="AD1040" s="9">
        <f t="shared" si="399"/>
        <v>0.16632443531827515</v>
      </c>
      <c r="AE1040">
        <v>0</v>
      </c>
      <c r="AF1040">
        <v>0</v>
      </c>
      <c r="AG1040" s="3" t="str">
        <f t="shared" si="400"/>
        <v>No</v>
      </c>
      <c r="AH1040">
        <v>0</v>
      </c>
      <c r="AI1040" s="3" t="str">
        <f t="shared" si="401"/>
        <v>No</v>
      </c>
      <c r="AJ1040">
        <v>0</v>
      </c>
      <c r="AK1040" s="3" t="str">
        <f t="shared" si="402"/>
        <v>No</v>
      </c>
      <c r="AL1040" t="s">
        <v>12121</v>
      </c>
      <c r="AM1040" t="s">
        <v>8257</v>
      </c>
      <c r="AN1040" t="s">
        <v>96</v>
      </c>
      <c r="AO1040">
        <v>50</v>
      </c>
      <c r="AP1040" s="6" t="s">
        <v>12443</v>
      </c>
      <c r="AQ1040">
        <v>3</v>
      </c>
      <c r="AR1040">
        <v>0</v>
      </c>
      <c r="AS1040" s="3" t="str">
        <f t="shared" si="403"/>
        <v>No</v>
      </c>
      <c r="AT1040">
        <v>14</v>
      </c>
      <c r="AU1040">
        <v>50</v>
      </c>
      <c r="AV1040" t="str">
        <f t="shared" si="404"/>
        <v>No</v>
      </c>
      <c r="AY1040" t="s">
        <v>51</v>
      </c>
      <c r="AZ1040" s="6" t="s">
        <v>8258</v>
      </c>
      <c r="BA1040" t="s">
        <v>8258</v>
      </c>
      <c r="BB1040" t="s">
        <v>8259</v>
      </c>
      <c r="BC1040" s="3" t="str">
        <f t="shared" si="405"/>
        <v>with rating</v>
      </c>
      <c r="BD1040">
        <v>3670</v>
      </c>
      <c r="BE1040" s="3">
        <v>84</v>
      </c>
      <c r="BF1040" s="8">
        <f t="shared" si="406"/>
        <v>0.84</v>
      </c>
      <c r="BG1040" s="5">
        <f t="shared" si="386"/>
        <v>3082.8</v>
      </c>
      <c r="BH1040">
        <v>3.9787465940054401</v>
      </c>
      <c r="BI1040" t="s">
        <v>8260</v>
      </c>
      <c r="BJ1040">
        <v>0</v>
      </c>
      <c r="BK1040" s="3" t="str">
        <f t="shared" si="407"/>
        <v>No</v>
      </c>
      <c r="BM1040" t="s">
        <v>8261</v>
      </c>
      <c r="BN1040" t="s">
        <v>8262</v>
      </c>
      <c r="BO1040" t="s">
        <v>8263</v>
      </c>
      <c r="BP1040" t="s">
        <v>58</v>
      </c>
      <c r="BQ1040" t="s">
        <v>59</v>
      </c>
      <c r="BR1040" t="s">
        <v>12121</v>
      </c>
      <c r="BS1040" t="s">
        <v>12458</v>
      </c>
      <c r="BT1040" t="s">
        <v>12519</v>
      </c>
      <c r="BU1040" t="s">
        <v>12524</v>
      </c>
      <c r="BV1040" t="s">
        <v>12845</v>
      </c>
      <c r="BW1040" t="s">
        <v>12463</v>
      </c>
      <c r="BX1040" t="s">
        <v>12650</v>
      </c>
      <c r="BY1040" t="s">
        <v>12505</v>
      </c>
      <c r="BZ1040" t="s">
        <v>12824</v>
      </c>
      <c r="CA1040" t="s">
        <v>13660</v>
      </c>
      <c r="CB1040" t="s">
        <v>12492</v>
      </c>
      <c r="CC1040" t="s">
        <v>12475</v>
      </c>
      <c r="CD1040" t="s">
        <v>13488</v>
      </c>
      <c r="CE1040" t="s">
        <v>12466</v>
      </c>
      <c r="CF1040" t="s">
        <v>12529</v>
      </c>
    </row>
    <row r="1041" spans="1:94" hidden="1" x14ac:dyDescent="0.25">
      <c r="A1041">
        <v>1040</v>
      </c>
      <c r="B1041" t="s">
        <v>6987</v>
      </c>
      <c r="C1041" t="s">
        <v>12011</v>
      </c>
      <c r="D1041">
        <v>3.86</v>
      </c>
      <c r="E1041">
        <v>4</v>
      </c>
      <c r="F1041" t="s">
        <v>45</v>
      </c>
      <c r="G1041">
        <v>100</v>
      </c>
      <c r="H1041" s="3">
        <f t="shared" si="384"/>
        <v>386</v>
      </c>
      <c r="I1041" s="3">
        <f t="shared" si="385"/>
        <v>400</v>
      </c>
      <c r="J1041">
        <v>1</v>
      </c>
      <c r="K1041" s="3" t="str">
        <f t="shared" si="387"/>
        <v>Yes</v>
      </c>
      <c r="L1041" s="3" t="str">
        <f t="shared" si="388"/>
        <v>with rating</v>
      </c>
      <c r="M1041" s="3">
        <f t="shared" si="389"/>
        <v>1</v>
      </c>
      <c r="N1041" s="3" t="str">
        <f t="shared" si="390"/>
        <v>Below average</v>
      </c>
      <c r="O1041" s="3">
        <f t="shared" si="391"/>
        <v>0</v>
      </c>
      <c r="P1041" s="3">
        <f t="shared" si="392"/>
        <v>0</v>
      </c>
      <c r="Q1041" s="3">
        <f t="shared" si="393"/>
        <v>0</v>
      </c>
      <c r="R1041" s="3">
        <f t="shared" si="394"/>
        <v>1</v>
      </c>
      <c r="S1041" s="3">
        <f t="shared" si="395"/>
        <v>0</v>
      </c>
      <c r="T1041" s="3">
        <f t="shared" si="396"/>
        <v>0</v>
      </c>
      <c r="U1041" s="3" t="str">
        <f t="shared" si="397"/>
        <v>Good</v>
      </c>
      <c r="V1041">
        <v>3.48</v>
      </c>
      <c r="W1041">
        <v>23</v>
      </c>
      <c r="X1041">
        <v>9</v>
      </c>
      <c r="Y1041" s="8">
        <f t="shared" si="398"/>
        <v>0.39130434782608697</v>
      </c>
      <c r="Z1041">
        <v>4</v>
      </c>
      <c r="AA1041">
        <v>2</v>
      </c>
      <c r="AB1041">
        <v>5</v>
      </c>
      <c r="AC1041">
        <v>3</v>
      </c>
      <c r="AD1041" s="9">
        <f t="shared" si="399"/>
        <v>0.13043478260869565</v>
      </c>
      <c r="AE1041">
        <v>0</v>
      </c>
      <c r="AF1041">
        <v>0</v>
      </c>
      <c r="AG1041" s="3" t="str">
        <f t="shared" si="400"/>
        <v>No</v>
      </c>
      <c r="AH1041">
        <v>0</v>
      </c>
      <c r="AI1041" s="3" t="str">
        <f t="shared" si="401"/>
        <v>No</v>
      </c>
      <c r="AJ1041">
        <v>0</v>
      </c>
      <c r="AK1041" s="3" t="str">
        <f t="shared" si="402"/>
        <v>No</v>
      </c>
      <c r="AL1041" t="s">
        <v>12012</v>
      </c>
      <c r="AM1041" t="s">
        <v>63</v>
      </c>
      <c r="AN1041" t="s">
        <v>96</v>
      </c>
      <c r="AO1041">
        <v>1</v>
      </c>
      <c r="AP1041" s="6" t="s">
        <v>12443</v>
      </c>
      <c r="AQ1041">
        <v>1</v>
      </c>
      <c r="AR1041">
        <v>0</v>
      </c>
      <c r="AS1041" s="3" t="str">
        <f t="shared" si="403"/>
        <v>No</v>
      </c>
      <c r="AT1041">
        <v>49</v>
      </c>
      <c r="AU1041">
        <v>50</v>
      </c>
      <c r="AV1041" t="str">
        <f t="shared" si="404"/>
        <v>Yes</v>
      </c>
      <c r="AW1041">
        <v>1</v>
      </c>
      <c r="AX1041" t="s">
        <v>12445</v>
      </c>
      <c r="AY1041" t="s">
        <v>51</v>
      </c>
      <c r="AZ1041" s="6" t="s">
        <v>753</v>
      </c>
      <c r="BA1041" t="s">
        <v>754</v>
      </c>
      <c r="BB1041" t="s">
        <v>6990</v>
      </c>
      <c r="BC1041" s="3" t="str">
        <f t="shared" si="405"/>
        <v>with rating</v>
      </c>
      <c r="BD1041">
        <v>55670</v>
      </c>
      <c r="BE1041" s="3">
        <v>0</v>
      </c>
      <c r="BF1041" s="8">
        <f t="shared" si="406"/>
        <v>0</v>
      </c>
      <c r="BG1041" s="5">
        <f t="shared" si="386"/>
        <v>0</v>
      </c>
      <c r="BH1041">
        <v>4.12148374348841</v>
      </c>
      <c r="BI1041" t="s">
        <v>756</v>
      </c>
      <c r="BJ1041">
        <v>1</v>
      </c>
      <c r="BK1041" s="3" t="str">
        <f t="shared" si="407"/>
        <v>Yes</v>
      </c>
      <c r="BL1041" t="s">
        <v>757</v>
      </c>
      <c r="BM1041" t="s">
        <v>8264</v>
      </c>
      <c r="BN1041" t="s">
        <v>8265</v>
      </c>
      <c r="BO1041" t="s">
        <v>8266</v>
      </c>
      <c r="BP1041" t="s">
        <v>58</v>
      </c>
      <c r="BQ1041" t="s">
        <v>59</v>
      </c>
      <c r="BR1041" t="s">
        <v>12012</v>
      </c>
      <c r="BS1041" t="s">
        <v>12458</v>
      </c>
      <c r="BT1041" t="s">
        <v>12519</v>
      </c>
      <c r="BU1041" t="s">
        <v>12515</v>
      </c>
      <c r="BV1041" t="s">
        <v>12486</v>
      </c>
      <c r="BW1041" t="s">
        <v>12584</v>
      </c>
      <c r="BX1041" t="s">
        <v>12690</v>
      </c>
      <c r="BY1041" t="s">
        <v>12463</v>
      </c>
      <c r="BZ1041" t="s">
        <v>12459</v>
      </c>
      <c r="CA1041" t="s">
        <v>12585</v>
      </c>
      <c r="CB1041" t="s">
        <v>12564</v>
      </c>
      <c r="CC1041" t="s">
        <v>12605</v>
      </c>
      <c r="CD1041" t="s">
        <v>12492</v>
      </c>
      <c r="CE1041" t="s">
        <v>12505</v>
      </c>
      <c r="CF1041" t="s">
        <v>12466</v>
      </c>
      <c r="CG1041" t="s">
        <v>12475</v>
      </c>
    </row>
    <row r="1042" spans="1:94" hidden="1" x14ac:dyDescent="0.25">
      <c r="A1042">
        <v>1041</v>
      </c>
      <c r="B1042" t="s">
        <v>8267</v>
      </c>
      <c r="C1042" t="s">
        <v>8268</v>
      </c>
      <c r="D1042">
        <v>3.74</v>
      </c>
      <c r="E1042">
        <v>55</v>
      </c>
      <c r="F1042" t="s">
        <v>45</v>
      </c>
      <c r="G1042">
        <v>10000</v>
      </c>
      <c r="H1042" s="3">
        <f t="shared" si="384"/>
        <v>37400</v>
      </c>
      <c r="I1042" s="3">
        <f t="shared" si="385"/>
        <v>550000</v>
      </c>
      <c r="J1042">
        <v>1</v>
      </c>
      <c r="K1042" s="3" t="str">
        <f t="shared" si="387"/>
        <v>Yes</v>
      </c>
      <c r="L1042" s="3" t="str">
        <f t="shared" si="388"/>
        <v>with rating</v>
      </c>
      <c r="M1042" s="3">
        <f t="shared" si="389"/>
        <v>1</v>
      </c>
      <c r="N1042" s="3" t="str">
        <f t="shared" si="390"/>
        <v>Above average</v>
      </c>
      <c r="O1042" s="3">
        <f t="shared" si="391"/>
        <v>0</v>
      </c>
      <c r="P1042" s="3">
        <f t="shared" si="392"/>
        <v>0</v>
      </c>
      <c r="Q1042" s="3">
        <f t="shared" si="393"/>
        <v>0</v>
      </c>
      <c r="R1042" s="3">
        <f t="shared" si="394"/>
        <v>0</v>
      </c>
      <c r="S1042" s="3">
        <f t="shared" si="395"/>
        <v>1</v>
      </c>
      <c r="T1042" s="3">
        <f t="shared" si="396"/>
        <v>0</v>
      </c>
      <c r="U1042" s="3" t="str">
        <f t="shared" si="397"/>
        <v>Very good</v>
      </c>
      <c r="V1042">
        <v>4.2300000000000004</v>
      </c>
      <c r="W1042">
        <v>1416</v>
      </c>
      <c r="X1042">
        <v>852</v>
      </c>
      <c r="Y1042" s="8">
        <f t="shared" si="398"/>
        <v>0.60169491525423724</v>
      </c>
      <c r="Z1042">
        <v>267</v>
      </c>
      <c r="AA1042">
        <v>147</v>
      </c>
      <c r="AB1042">
        <v>68</v>
      </c>
      <c r="AC1042">
        <v>82</v>
      </c>
      <c r="AD1042" s="9">
        <f t="shared" si="399"/>
        <v>5.7909604519774012E-2</v>
      </c>
      <c r="AE1042">
        <v>1</v>
      </c>
      <c r="AF1042">
        <v>0</v>
      </c>
      <c r="AG1042" s="3" t="str">
        <f t="shared" si="400"/>
        <v>No</v>
      </c>
      <c r="AH1042">
        <v>1</v>
      </c>
      <c r="AI1042" s="3" t="str">
        <f t="shared" si="401"/>
        <v>Yes</v>
      </c>
      <c r="AJ1042">
        <v>0</v>
      </c>
      <c r="AK1042" s="3" t="str">
        <f t="shared" si="402"/>
        <v>No</v>
      </c>
      <c r="AL1042" t="s">
        <v>8269</v>
      </c>
      <c r="AM1042" t="s">
        <v>161</v>
      </c>
      <c r="AN1042" t="s">
        <v>96</v>
      </c>
      <c r="AO1042">
        <v>50</v>
      </c>
      <c r="AP1042" s="6" t="s">
        <v>12443</v>
      </c>
      <c r="AQ1042">
        <v>1</v>
      </c>
      <c r="AR1042">
        <v>0</v>
      </c>
      <c r="AS1042" s="3" t="str">
        <f t="shared" si="403"/>
        <v>No</v>
      </c>
      <c r="AT1042">
        <v>41</v>
      </c>
      <c r="AU1042">
        <v>50</v>
      </c>
      <c r="AV1042" t="str">
        <f t="shared" si="404"/>
        <v>Yes</v>
      </c>
      <c r="AW1042">
        <v>1</v>
      </c>
      <c r="AX1042" t="s">
        <v>12445</v>
      </c>
      <c r="AY1042" t="s">
        <v>51</v>
      </c>
      <c r="AZ1042" s="6" t="s">
        <v>6715</v>
      </c>
      <c r="BA1042" t="s">
        <v>6715</v>
      </c>
      <c r="BB1042" t="s">
        <v>7179</v>
      </c>
      <c r="BC1042" s="3" t="str">
        <f t="shared" si="405"/>
        <v>with rating</v>
      </c>
      <c r="BD1042">
        <v>37956</v>
      </c>
      <c r="BE1042" s="3">
        <v>85</v>
      </c>
      <c r="BF1042" s="8">
        <f t="shared" si="406"/>
        <v>0.85</v>
      </c>
      <c r="BG1042" s="5">
        <f t="shared" si="386"/>
        <v>32262.6</v>
      </c>
      <c r="BH1042">
        <v>4.0303772789545702</v>
      </c>
      <c r="BI1042" t="s">
        <v>6717</v>
      </c>
      <c r="BJ1042">
        <v>0</v>
      </c>
      <c r="BK1042" s="3" t="str">
        <f t="shared" si="407"/>
        <v>No</v>
      </c>
      <c r="BM1042" t="s">
        <v>8270</v>
      </c>
      <c r="BN1042" t="s">
        <v>8271</v>
      </c>
      <c r="BO1042" t="s">
        <v>8272</v>
      </c>
      <c r="BP1042" t="s">
        <v>58</v>
      </c>
      <c r="BQ1042" t="s">
        <v>59</v>
      </c>
      <c r="BR1042" t="s">
        <v>8269</v>
      </c>
      <c r="BS1042" t="s">
        <v>12603</v>
      </c>
      <c r="BT1042" t="s">
        <v>12573</v>
      </c>
      <c r="BU1042" t="s">
        <v>12459</v>
      </c>
      <c r="BV1042" t="s">
        <v>12662</v>
      </c>
      <c r="BW1042" t="s">
        <v>12718</v>
      </c>
      <c r="BX1042" t="s">
        <v>12576</v>
      </c>
      <c r="BY1042" t="s">
        <v>12463</v>
      </c>
      <c r="BZ1042" t="s">
        <v>12492</v>
      </c>
      <c r="CA1042" t="s">
        <v>12582</v>
      </c>
      <c r="CB1042" t="s">
        <v>12466</v>
      </c>
      <c r="CC1042" t="s">
        <v>12467</v>
      </c>
      <c r="CD1042" t="s">
        <v>12530</v>
      </c>
      <c r="CE1042" t="s">
        <v>12510</v>
      </c>
      <c r="CF1042" t="s">
        <v>12852</v>
      </c>
      <c r="CG1042" t="s">
        <v>13558</v>
      </c>
      <c r="CH1042" t="s">
        <v>12759</v>
      </c>
      <c r="CI1042" t="s">
        <v>12473</v>
      </c>
      <c r="CJ1042" t="s">
        <v>14310</v>
      </c>
      <c r="CK1042" t="s">
        <v>12518</v>
      </c>
      <c r="CL1042" t="s">
        <v>12690</v>
      </c>
      <c r="CM1042" t="s">
        <v>12515</v>
      </c>
      <c r="CN1042" t="s">
        <v>12477</v>
      </c>
      <c r="CO1042" t="s">
        <v>12540</v>
      </c>
      <c r="CP1042" t="s">
        <v>12475</v>
      </c>
    </row>
    <row r="1043" spans="1:94" hidden="1" x14ac:dyDescent="0.25">
      <c r="A1043">
        <v>1042</v>
      </c>
      <c r="B1043" t="s">
        <v>1982</v>
      </c>
      <c r="C1043" t="s">
        <v>1983</v>
      </c>
      <c r="D1043">
        <v>7</v>
      </c>
      <c r="E1043">
        <v>9</v>
      </c>
      <c r="F1043" t="s">
        <v>45</v>
      </c>
      <c r="G1043">
        <v>100</v>
      </c>
      <c r="H1043" s="3">
        <f t="shared" si="384"/>
        <v>700</v>
      </c>
      <c r="I1043" s="3">
        <f t="shared" si="385"/>
        <v>900</v>
      </c>
      <c r="J1043">
        <v>0</v>
      </c>
      <c r="K1043" s="3" t="str">
        <f t="shared" si="387"/>
        <v>No</v>
      </c>
      <c r="L1043" s="3" t="str">
        <f t="shared" si="388"/>
        <v>with rating</v>
      </c>
      <c r="M1043" s="3">
        <f t="shared" si="389"/>
        <v>1</v>
      </c>
      <c r="N1043" s="3" t="str">
        <f t="shared" si="390"/>
        <v>Below average</v>
      </c>
      <c r="O1043" s="3">
        <f t="shared" si="391"/>
        <v>0</v>
      </c>
      <c r="P1043" s="3">
        <f t="shared" si="392"/>
        <v>0</v>
      </c>
      <c r="Q1043" s="3">
        <f t="shared" si="393"/>
        <v>0</v>
      </c>
      <c r="R1043" s="3">
        <f t="shared" si="394"/>
        <v>1</v>
      </c>
      <c r="S1043" s="3">
        <f t="shared" si="395"/>
        <v>0</v>
      </c>
      <c r="T1043" s="3">
        <f t="shared" si="396"/>
        <v>0</v>
      </c>
      <c r="U1043" s="3" t="str">
        <f t="shared" si="397"/>
        <v>Good</v>
      </c>
      <c r="V1043">
        <v>3.23</v>
      </c>
      <c r="W1043">
        <v>43</v>
      </c>
      <c r="X1043">
        <v>14</v>
      </c>
      <c r="Y1043" s="8">
        <f t="shared" si="398"/>
        <v>0.32558139534883723</v>
      </c>
      <c r="Z1043">
        <v>6</v>
      </c>
      <c r="AA1043">
        <v>9</v>
      </c>
      <c r="AB1043">
        <v>4</v>
      </c>
      <c r="AC1043">
        <v>10</v>
      </c>
      <c r="AD1043" s="9">
        <f t="shared" si="399"/>
        <v>0.23255813953488372</v>
      </c>
      <c r="AE1043">
        <v>0</v>
      </c>
      <c r="AF1043">
        <v>0</v>
      </c>
      <c r="AG1043" s="3" t="str">
        <f t="shared" si="400"/>
        <v>No</v>
      </c>
      <c r="AH1043">
        <v>0</v>
      </c>
      <c r="AI1043" s="3" t="str">
        <f t="shared" si="401"/>
        <v>No</v>
      </c>
      <c r="AJ1043">
        <v>0</v>
      </c>
      <c r="AK1043" s="3" t="str">
        <f t="shared" si="402"/>
        <v>No</v>
      </c>
      <c r="AL1043" t="s">
        <v>6520</v>
      </c>
      <c r="AM1043" t="s">
        <v>3098</v>
      </c>
      <c r="AN1043" t="s">
        <v>162</v>
      </c>
      <c r="AO1043">
        <v>1</v>
      </c>
      <c r="AP1043" s="6" t="s">
        <v>12443</v>
      </c>
      <c r="AQ1043">
        <v>2</v>
      </c>
      <c r="AR1043">
        <v>0</v>
      </c>
      <c r="AS1043" s="3" t="str">
        <f t="shared" si="403"/>
        <v>No</v>
      </c>
      <c r="AT1043">
        <v>40</v>
      </c>
      <c r="AU1043">
        <v>50</v>
      </c>
      <c r="AV1043" t="str">
        <f t="shared" si="404"/>
        <v>No</v>
      </c>
      <c r="AY1043" t="s">
        <v>51</v>
      </c>
      <c r="AZ1043" s="6" t="s">
        <v>7377</v>
      </c>
      <c r="BA1043" t="s">
        <v>7377</v>
      </c>
      <c r="BB1043" t="s">
        <v>7378</v>
      </c>
      <c r="BC1043" s="3" t="str">
        <f t="shared" si="405"/>
        <v>with rating</v>
      </c>
      <c r="BD1043">
        <v>7363</v>
      </c>
      <c r="BE1043" s="3">
        <v>87</v>
      </c>
      <c r="BF1043" s="8">
        <f t="shared" si="406"/>
        <v>0.87</v>
      </c>
      <c r="BG1043" s="5">
        <f t="shared" si="386"/>
        <v>6405.81</v>
      </c>
      <c r="BH1043">
        <v>4.1063425234279496</v>
      </c>
      <c r="BI1043" t="s">
        <v>7379</v>
      </c>
      <c r="BJ1043">
        <v>0</v>
      </c>
      <c r="BK1043" s="3" t="str">
        <f t="shared" si="407"/>
        <v>No</v>
      </c>
      <c r="BM1043" t="s">
        <v>8273</v>
      </c>
      <c r="BN1043" t="s">
        <v>8274</v>
      </c>
      <c r="BO1043" s="1" t="s">
        <v>8275</v>
      </c>
      <c r="BP1043" t="s">
        <v>58</v>
      </c>
      <c r="BQ1043" t="s">
        <v>59</v>
      </c>
      <c r="BR1043" t="s">
        <v>6520</v>
      </c>
      <c r="BS1043" t="s">
        <v>12482</v>
      </c>
      <c r="BT1043" t="s">
        <v>12483</v>
      </c>
      <c r="BU1043" t="s">
        <v>12458</v>
      </c>
      <c r="BV1043" t="s">
        <v>14197</v>
      </c>
      <c r="BW1043" t="s">
        <v>12486</v>
      </c>
      <c r="BX1043" t="s">
        <v>12487</v>
      </c>
      <c r="BY1043" t="s">
        <v>12463</v>
      </c>
      <c r="BZ1043" t="s">
        <v>12459</v>
      </c>
      <c r="CA1043" t="s">
        <v>12489</v>
      </c>
      <c r="CB1043" t="s">
        <v>12490</v>
      </c>
      <c r="CC1043" t="s">
        <v>12493</v>
      </c>
      <c r="CD1043" t="s">
        <v>12491</v>
      </c>
      <c r="CE1043" t="s">
        <v>12488</v>
      </c>
      <c r="CF1043" t="s">
        <v>12466</v>
      </c>
      <c r="CG1043" t="s">
        <v>12492</v>
      </c>
    </row>
    <row r="1044" spans="1:94" hidden="1" x14ac:dyDescent="0.25">
      <c r="A1044">
        <v>1043</v>
      </c>
      <c r="B1044" t="s">
        <v>7063</v>
      </c>
      <c r="C1044" t="s">
        <v>12020</v>
      </c>
      <c r="D1044">
        <v>12</v>
      </c>
      <c r="E1044">
        <v>11</v>
      </c>
      <c r="F1044" t="s">
        <v>45</v>
      </c>
      <c r="G1044">
        <v>1000</v>
      </c>
      <c r="H1044" s="3">
        <f t="shared" si="384"/>
        <v>12000</v>
      </c>
      <c r="I1044" s="3">
        <f t="shared" si="385"/>
        <v>11000</v>
      </c>
      <c r="J1044">
        <v>0</v>
      </c>
      <c r="K1044" s="3" t="str">
        <f t="shared" si="387"/>
        <v>No</v>
      </c>
      <c r="L1044" s="3" t="str">
        <f t="shared" si="388"/>
        <v>with rating</v>
      </c>
      <c r="M1044" s="3">
        <f t="shared" si="389"/>
        <v>1</v>
      </c>
      <c r="N1044" s="3" t="str">
        <f t="shared" si="390"/>
        <v>Below average</v>
      </c>
      <c r="O1044" s="3">
        <f t="shared" si="391"/>
        <v>0</v>
      </c>
      <c r="P1044" s="3">
        <f t="shared" si="392"/>
        <v>0</v>
      </c>
      <c r="Q1044" s="3">
        <f t="shared" si="393"/>
        <v>0</v>
      </c>
      <c r="R1044" s="3">
        <f t="shared" si="394"/>
        <v>0</v>
      </c>
      <c r="S1044" s="3">
        <f t="shared" si="395"/>
        <v>1</v>
      </c>
      <c r="T1044" s="3">
        <f t="shared" si="396"/>
        <v>0</v>
      </c>
      <c r="U1044" s="3" t="str">
        <f t="shared" si="397"/>
        <v>Very good</v>
      </c>
      <c r="V1044">
        <v>3.61</v>
      </c>
      <c r="W1044">
        <v>171</v>
      </c>
      <c r="X1044">
        <v>73</v>
      </c>
      <c r="Y1044" s="8">
        <f t="shared" si="398"/>
        <v>0.42690058479532161</v>
      </c>
      <c r="Z1044">
        <v>30</v>
      </c>
      <c r="AA1044">
        <v>26</v>
      </c>
      <c r="AB1044">
        <v>13</v>
      </c>
      <c r="AC1044">
        <v>29</v>
      </c>
      <c r="AD1044" s="9">
        <f t="shared" si="399"/>
        <v>0.16959064327485379</v>
      </c>
      <c r="AE1044">
        <v>0</v>
      </c>
      <c r="AF1044">
        <v>0</v>
      </c>
      <c r="AG1044" s="3" t="str">
        <f t="shared" si="400"/>
        <v>No</v>
      </c>
      <c r="AH1044">
        <v>0</v>
      </c>
      <c r="AI1044" s="3" t="str">
        <f t="shared" si="401"/>
        <v>No</v>
      </c>
      <c r="AJ1044">
        <v>0</v>
      </c>
      <c r="AK1044" s="3" t="str">
        <f t="shared" si="402"/>
        <v>No</v>
      </c>
      <c r="AL1044" t="s">
        <v>12021</v>
      </c>
      <c r="AM1044" t="s">
        <v>47</v>
      </c>
      <c r="AN1044" t="s">
        <v>96</v>
      </c>
      <c r="AO1044">
        <v>7</v>
      </c>
      <c r="AP1044" s="6" t="s">
        <v>12443</v>
      </c>
      <c r="AQ1044">
        <v>3</v>
      </c>
      <c r="AR1044">
        <v>0</v>
      </c>
      <c r="AS1044" s="3" t="str">
        <f t="shared" si="403"/>
        <v>No</v>
      </c>
      <c r="AT1044">
        <v>54</v>
      </c>
      <c r="AU1044">
        <v>50</v>
      </c>
      <c r="AV1044" t="str">
        <f t="shared" si="404"/>
        <v>No</v>
      </c>
      <c r="AY1044" t="s">
        <v>51</v>
      </c>
      <c r="AZ1044" s="6" t="s">
        <v>2594</v>
      </c>
      <c r="BA1044" t="s">
        <v>2594</v>
      </c>
      <c r="BB1044" t="s">
        <v>2595</v>
      </c>
      <c r="BC1044" s="3" t="str">
        <f t="shared" si="405"/>
        <v>with rating</v>
      </c>
      <c r="BD1044">
        <v>4811</v>
      </c>
      <c r="BE1044" s="3">
        <v>88</v>
      </c>
      <c r="BF1044" s="8">
        <f t="shared" si="406"/>
        <v>0.88</v>
      </c>
      <c r="BG1044" s="5">
        <f t="shared" si="386"/>
        <v>4233.68</v>
      </c>
      <c r="BH1044">
        <v>4.1945541467470298</v>
      </c>
      <c r="BI1044" t="s">
        <v>2596</v>
      </c>
      <c r="BJ1044">
        <v>0</v>
      </c>
      <c r="BK1044" s="3" t="str">
        <f t="shared" si="407"/>
        <v>No</v>
      </c>
      <c r="BM1044" t="s">
        <v>7066</v>
      </c>
      <c r="BN1044" t="s">
        <v>7067</v>
      </c>
      <c r="BO1044" t="s">
        <v>7068</v>
      </c>
      <c r="BP1044" t="s">
        <v>58</v>
      </c>
      <c r="BQ1044" t="s">
        <v>59</v>
      </c>
      <c r="BR1044" t="s">
        <v>12021</v>
      </c>
      <c r="BS1044" t="s">
        <v>12689</v>
      </c>
      <c r="BT1044" t="s">
        <v>12958</v>
      </c>
      <c r="BU1044" t="s">
        <v>12519</v>
      </c>
      <c r="BV1044" t="s">
        <v>12458</v>
      </c>
      <c r="BW1044" t="s">
        <v>12485</v>
      </c>
      <c r="BX1044" t="s">
        <v>12486</v>
      </c>
      <c r="BY1044" t="s">
        <v>12487</v>
      </c>
      <c r="BZ1044" t="s">
        <v>12482</v>
      </c>
      <c r="CA1044" t="s">
        <v>12463</v>
      </c>
      <c r="CB1044" t="s">
        <v>12459</v>
      </c>
      <c r="CC1044" t="s">
        <v>12594</v>
      </c>
      <c r="CD1044" t="s">
        <v>12910</v>
      </c>
      <c r="CE1044" t="s">
        <v>12466</v>
      </c>
      <c r="CF1044" t="s">
        <v>12581</v>
      </c>
      <c r="CG1044" t="s">
        <v>12599</v>
      </c>
      <c r="CH1044" t="s">
        <v>12469</v>
      </c>
      <c r="CI1044" t="s">
        <v>12623</v>
      </c>
      <c r="CJ1044" t="s">
        <v>12545</v>
      </c>
      <c r="CK1044" t="s">
        <v>12475</v>
      </c>
      <c r="CL1044" t="s">
        <v>12477</v>
      </c>
      <c r="CM1044" t="s">
        <v>12492</v>
      </c>
      <c r="CN1044" t="s">
        <v>13658</v>
      </c>
      <c r="CO1044" t="s">
        <v>12566</v>
      </c>
    </row>
    <row r="1045" spans="1:94" hidden="1" x14ac:dyDescent="0.25">
      <c r="A1045">
        <v>1044</v>
      </c>
      <c r="B1045" t="s">
        <v>1330</v>
      </c>
      <c r="C1045" t="s">
        <v>1331</v>
      </c>
      <c r="D1045">
        <v>8</v>
      </c>
      <c r="E1045">
        <v>26</v>
      </c>
      <c r="F1045" t="s">
        <v>45</v>
      </c>
      <c r="G1045">
        <v>100</v>
      </c>
      <c r="H1045" s="3">
        <f t="shared" si="384"/>
        <v>800</v>
      </c>
      <c r="I1045" s="3">
        <f t="shared" si="385"/>
        <v>2600</v>
      </c>
      <c r="J1045">
        <v>0</v>
      </c>
      <c r="K1045" s="3" t="str">
        <f t="shared" si="387"/>
        <v>No</v>
      </c>
      <c r="L1045" s="3" t="str">
        <f t="shared" si="388"/>
        <v>with rating</v>
      </c>
      <c r="M1045" s="3">
        <f t="shared" si="389"/>
        <v>1</v>
      </c>
      <c r="N1045" s="3" t="str">
        <f t="shared" si="390"/>
        <v>Below average</v>
      </c>
      <c r="O1045" s="3">
        <f t="shared" si="391"/>
        <v>0</v>
      </c>
      <c r="P1045" s="3">
        <f t="shared" si="392"/>
        <v>0</v>
      </c>
      <c r="Q1045" s="3">
        <f t="shared" si="393"/>
        <v>0</v>
      </c>
      <c r="R1045" s="3">
        <f t="shared" si="394"/>
        <v>1</v>
      </c>
      <c r="S1045" s="3">
        <f t="shared" si="395"/>
        <v>0</v>
      </c>
      <c r="T1045" s="3">
        <f t="shared" si="396"/>
        <v>0</v>
      </c>
      <c r="U1045" s="3" t="str">
        <f t="shared" si="397"/>
        <v>Good</v>
      </c>
      <c r="V1045">
        <v>3.07</v>
      </c>
      <c r="W1045">
        <v>14</v>
      </c>
      <c r="X1045">
        <v>3</v>
      </c>
      <c r="Y1045" s="8">
        <f t="shared" si="398"/>
        <v>0.21428571428571427</v>
      </c>
      <c r="Z1045">
        <v>2</v>
      </c>
      <c r="AA1045">
        <v>5</v>
      </c>
      <c r="AB1045">
        <v>1</v>
      </c>
      <c r="AC1045">
        <v>3</v>
      </c>
      <c r="AD1045" s="9">
        <f t="shared" si="399"/>
        <v>0.21428571428571427</v>
      </c>
      <c r="AE1045">
        <v>0</v>
      </c>
      <c r="AF1045">
        <v>0</v>
      </c>
      <c r="AG1045" s="3" t="str">
        <f t="shared" si="400"/>
        <v>No</v>
      </c>
      <c r="AH1045">
        <v>0</v>
      </c>
      <c r="AI1045" s="3" t="str">
        <f t="shared" si="401"/>
        <v>No</v>
      </c>
      <c r="AJ1045">
        <v>0</v>
      </c>
      <c r="AK1045" s="3" t="str">
        <f t="shared" si="402"/>
        <v>No</v>
      </c>
      <c r="AL1045" t="s">
        <v>1332</v>
      </c>
      <c r="AM1045" t="s">
        <v>85</v>
      </c>
      <c r="AN1045" t="s">
        <v>351</v>
      </c>
      <c r="AO1045">
        <v>50</v>
      </c>
      <c r="AP1045" s="6" t="s">
        <v>12443</v>
      </c>
      <c r="AQ1045">
        <v>2</v>
      </c>
      <c r="AR1045">
        <v>0</v>
      </c>
      <c r="AS1045" s="3" t="str">
        <f t="shared" si="403"/>
        <v>No</v>
      </c>
      <c r="AT1045">
        <v>40</v>
      </c>
      <c r="AU1045">
        <v>50</v>
      </c>
      <c r="AV1045" t="str">
        <f t="shared" si="404"/>
        <v>No</v>
      </c>
      <c r="AY1045" t="s">
        <v>51</v>
      </c>
      <c r="AZ1045" s="6" t="s">
        <v>1740</v>
      </c>
      <c r="BA1045" t="s">
        <v>1740</v>
      </c>
      <c r="BB1045" t="s">
        <v>1741</v>
      </c>
      <c r="BC1045" s="3" t="str">
        <f t="shared" si="405"/>
        <v>with rating</v>
      </c>
      <c r="BD1045">
        <v>43</v>
      </c>
      <c r="BE1045" s="3">
        <v>65</v>
      </c>
      <c r="BF1045" s="8">
        <f t="shared" si="406"/>
        <v>0.65</v>
      </c>
      <c r="BG1045" s="5">
        <f t="shared" si="386"/>
        <v>27.95</v>
      </c>
      <c r="BH1045">
        <v>3.1860465116279002</v>
      </c>
      <c r="BI1045" t="s">
        <v>1742</v>
      </c>
      <c r="BJ1045">
        <v>0</v>
      </c>
      <c r="BK1045" s="3" t="str">
        <f t="shared" si="407"/>
        <v>No</v>
      </c>
      <c r="BM1045" t="s">
        <v>1743</v>
      </c>
      <c r="BN1045" t="s">
        <v>1744</v>
      </c>
      <c r="BO1045" t="s">
        <v>1745</v>
      </c>
      <c r="BP1045" t="s">
        <v>58</v>
      </c>
      <c r="BQ1045" t="s">
        <v>59</v>
      </c>
      <c r="BR1045" t="s">
        <v>1332</v>
      </c>
      <c r="BS1045" t="s">
        <v>12987</v>
      </c>
      <c r="BT1045" t="s">
        <v>12988</v>
      </c>
      <c r="BU1045" t="s">
        <v>12459</v>
      </c>
      <c r="BV1045" t="s">
        <v>12989</v>
      </c>
      <c r="BW1045" t="s">
        <v>12990</v>
      </c>
      <c r="BX1045" t="s">
        <v>12991</v>
      </c>
      <c r="BY1045" t="s">
        <v>12458</v>
      </c>
      <c r="BZ1045" t="s">
        <v>12704</v>
      </c>
      <c r="CA1045" t="s">
        <v>12992</v>
      </c>
      <c r="CB1045" t="s">
        <v>12993</v>
      </c>
      <c r="CC1045" t="s">
        <v>12573</v>
      </c>
      <c r="CD1045" t="s">
        <v>12994</v>
      </c>
      <c r="CE1045" t="s">
        <v>12995</v>
      </c>
    </row>
    <row r="1046" spans="1:94" hidden="1" x14ac:dyDescent="0.25">
      <c r="A1046">
        <v>1045</v>
      </c>
      <c r="B1046" t="s">
        <v>8276</v>
      </c>
      <c r="C1046" t="s">
        <v>8276</v>
      </c>
      <c r="D1046">
        <v>12</v>
      </c>
      <c r="E1046">
        <v>11</v>
      </c>
      <c r="F1046" t="s">
        <v>45</v>
      </c>
      <c r="G1046">
        <v>100</v>
      </c>
      <c r="H1046" s="3">
        <f t="shared" si="384"/>
        <v>1200</v>
      </c>
      <c r="I1046" s="3">
        <f t="shared" si="385"/>
        <v>1100</v>
      </c>
      <c r="J1046">
        <v>0</v>
      </c>
      <c r="K1046" s="3" t="str">
        <f t="shared" si="387"/>
        <v>No</v>
      </c>
      <c r="L1046" s="3" t="str">
        <f t="shared" si="388"/>
        <v>with rating</v>
      </c>
      <c r="M1046" s="3">
        <f t="shared" si="389"/>
        <v>1</v>
      </c>
      <c r="N1046" s="3" t="str">
        <f t="shared" si="390"/>
        <v>Above average</v>
      </c>
      <c r="O1046" s="3">
        <f t="shared" si="391"/>
        <v>0</v>
      </c>
      <c r="P1046" s="3">
        <f t="shared" si="392"/>
        <v>0</v>
      </c>
      <c r="Q1046" s="3">
        <f t="shared" si="393"/>
        <v>0</v>
      </c>
      <c r="R1046" s="3">
        <f t="shared" si="394"/>
        <v>0</v>
      </c>
      <c r="S1046" s="3">
        <f t="shared" si="395"/>
        <v>1</v>
      </c>
      <c r="T1046" s="3">
        <f t="shared" si="396"/>
        <v>0</v>
      </c>
      <c r="U1046" s="3" t="str">
        <f t="shared" si="397"/>
        <v>Very good</v>
      </c>
      <c r="V1046">
        <v>4.09</v>
      </c>
      <c r="W1046">
        <v>11</v>
      </c>
      <c r="X1046">
        <v>7</v>
      </c>
      <c r="Y1046" s="8">
        <f t="shared" si="398"/>
        <v>0.63636363636363635</v>
      </c>
      <c r="Z1046">
        <v>1</v>
      </c>
      <c r="AA1046">
        <v>1</v>
      </c>
      <c r="AB1046">
        <v>1</v>
      </c>
      <c r="AC1046">
        <v>1</v>
      </c>
      <c r="AD1046" s="9">
        <f t="shared" si="399"/>
        <v>9.0909090909090912E-2</v>
      </c>
      <c r="AE1046">
        <v>0</v>
      </c>
      <c r="AF1046">
        <v>0</v>
      </c>
      <c r="AG1046" s="3" t="str">
        <f t="shared" si="400"/>
        <v>No</v>
      </c>
      <c r="AH1046">
        <v>0</v>
      </c>
      <c r="AI1046" s="3" t="str">
        <f t="shared" si="401"/>
        <v>No</v>
      </c>
      <c r="AJ1046">
        <v>0</v>
      </c>
      <c r="AK1046" s="3" t="str">
        <f t="shared" si="402"/>
        <v>No</v>
      </c>
      <c r="AL1046" t="s">
        <v>8277</v>
      </c>
      <c r="AM1046" t="s">
        <v>85</v>
      </c>
      <c r="AN1046" t="s">
        <v>48</v>
      </c>
      <c r="AO1046">
        <v>50</v>
      </c>
      <c r="AP1046" s="6" t="s">
        <v>12443</v>
      </c>
      <c r="AQ1046">
        <v>3</v>
      </c>
      <c r="AR1046">
        <v>0</v>
      </c>
      <c r="AS1046" s="3" t="str">
        <f t="shared" si="403"/>
        <v>No</v>
      </c>
      <c r="AT1046">
        <v>84</v>
      </c>
      <c r="AU1046">
        <v>50</v>
      </c>
      <c r="AV1046" t="str">
        <f t="shared" si="404"/>
        <v>No</v>
      </c>
      <c r="AY1046" t="s">
        <v>51</v>
      </c>
      <c r="AZ1046" s="6" t="s">
        <v>8278</v>
      </c>
      <c r="BA1046" t="s">
        <v>8279</v>
      </c>
      <c r="BB1046" t="s">
        <v>8280</v>
      </c>
      <c r="BC1046" s="3" t="str">
        <f t="shared" si="405"/>
        <v>with rating</v>
      </c>
      <c r="BD1046">
        <v>1770</v>
      </c>
      <c r="BE1046" s="3">
        <v>82</v>
      </c>
      <c r="BF1046" s="8">
        <f t="shared" si="406"/>
        <v>0.82</v>
      </c>
      <c r="BG1046" s="5">
        <f t="shared" si="386"/>
        <v>1451.4</v>
      </c>
      <c r="BH1046">
        <v>3.9338983050847398</v>
      </c>
      <c r="BI1046" t="s">
        <v>8281</v>
      </c>
      <c r="BJ1046">
        <v>0</v>
      </c>
      <c r="BK1046" s="3" t="str">
        <f t="shared" si="407"/>
        <v>No</v>
      </c>
      <c r="BM1046" t="s">
        <v>8282</v>
      </c>
      <c r="BN1046" t="s">
        <v>8283</v>
      </c>
      <c r="BO1046" t="s">
        <v>8284</v>
      </c>
      <c r="BP1046" t="s">
        <v>58</v>
      </c>
      <c r="BQ1046" t="s">
        <v>59</v>
      </c>
      <c r="BR1046" t="s">
        <v>8277</v>
      </c>
      <c r="BS1046" t="s">
        <v>12482</v>
      </c>
      <c r="BT1046" t="s">
        <v>12459</v>
      </c>
      <c r="BU1046" t="s">
        <v>12458</v>
      </c>
      <c r="BV1046" t="s">
        <v>13141</v>
      </c>
      <c r="BW1046" t="s">
        <v>12486</v>
      </c>
      <c r="BX1046" t="s">
        <v>12917</v>
      </c>
      <c r="BY1046" t="s">
        <v>12568</v>
      </c>
      <c r="BZ1046" t="s">
        <v>12487</v>
      </c>
      <c r="CA1046" t="s">
        <v>12563</v>
      </c>
      <c r="CB1046" t="s">
        <v>14161</v>
      </c>
      <c r="CC1046" t="s">
        <v>12466</v>
      </c>
      <c r="CD1046" t="s">
        <v>14515</v>
      </c>
      <c r="CE1046" t="s">
        <v>12473</v>
      </c>
      <c r="CF1046" t="s">
        <v>12545</v>
      </c>
      <c r="CG1046" t="s">
        <v>12584</v>
      </c>
      <c r="CH1046" t="s">
        <v>14157</v>
      </c>
      <c r="CI1046" t="s">
        <v>12669</v>
      </c>
      <c r="CJ1046" t="s">
        <v>12564</v>
      </c>
      <c r="CK1046" t="s">
        <v>12489</v>
      </c>
      <c r="CL1046" t="s">
        <v>12492</v>
      </c>
      <c r="CM1046" t="s">
        <v>12463</v>
      </c>
      <c r="CN1046" t="s">
        <v>12585</v>
      </c>
    </row>
    <row r="1047" spans="1:94" hidden="1" x14ac:dyDescent="0.25">
      <c r="A1047">
        <v>1046</v>
      </c>
      <c r="B1047" t="s">
        <v>8285</v>
      </c>
      <c r="C1047" t="s">
        <v>8285</v>
      </c>
      <c r="D1047">
        <v>7</v>
      </c>
      <c r="E1047">
        <v>6</v>
      </c>
      <c r="F1047" t="s">
        <v>45</v>
      </c>
      <c r="G1047">
        <v>100</v>
      </c>
      <c r="H1047" s="3">
        <f t="shared" si="384"/>
        <v>700</v>
      </c>
      <c r="I1047" s="3">
        <f t="shared" si="385"/>
        <v>600</v>
      </c>
      <c r="J1047">
        <v>0</v>
      </c>
      <c r="K1047" s="3" t="str">
        <f t="shared" si="387"/>
        <v>No</v>
      </c>
      <c r="L1047" s="3" t="str">
        <f t="shared" si="388"/>
        <v>with rating</v>
      </c>
      <c r="M1047" s="3">
        <f t="shared" si="389"/>
        <v>1</v>
      </c>
      <c r="N1047" s="3" t="str">
        <f t="shared" si="390"/>
        <v>Below average</v>
      </c>
      <c r="O1047" s="3">
        <f t="shared" si="391"/>
        <v>0</v>
      </c>
      <c r="P1047" s="3">
        <f t="shared" si="392"/>
        <v>0</v>
      </c>
      <c r="Q1047" s="3">
        <f t="shared" si="393"/>
        <v>0</v>
      </c>
      <c r="R1047" s="3">
        <f t="shared" si="394"/>
        <v>0</v>
      </c>
      <c r="S1047" s="3">
        <f t="shared" si="395"/>
        <v>1</v>
      </c>
      <c r="T1047" s="3">
        <f t="shared" si="396"/>
        <v>0</v>
      </c>
      <c r="U1047" s="3" t="str">
        <f t="shared" si="397"/>
        <v>Very good</v>
      </c>
      <c r="V1047">
        <v>3.65</v>
      </c>
      <c r="W1047">
        <v>20</v>
      </c>
      <c r="X1047">
        <v>8</v>
      </c>
      <c r="Y1047" s="8">
        <f t="shared" si="398"/>
        <v>0.4</v>
      </c>
      <c r="Z1047">
        <v>5</v>
      </c>
      <c r="AA1047">
        <v>2</v>
      </c>
      <c r="AB1047">
        <v>2</v>
      </c>
      <c r="AC1047">
        <v>3</v>
      </c>
      <c r="AD1047" s="9">
        <f t="shared" si="399"/>
        <v>0.15</v>
      </c>
      <c r="AE1047">
        <v>0</v>
      </c>
      <c r="AF1047">
        <v>0</v>
      </c>
      <c r="AG1047" s="3" t="str">
        <f t="shared" si="400"/>
        <v>No</v>
      </c>
      <c r="AH1047">
        <v>0</v>
      </c>
      <c r="AI1047" s="3" t="str">
        <f t="shared" si="401"/>
        <v>No</v>
      </c>
      <c r="AJ1047">
        <v>0</v>
      </c>
      <c r="AK1047" s="3" t="str">
        <f t="shared" si="402"/>
        <v>No</v>
      </c>
      <c r="AL1047" t="s">
        <v>8286</v>
      </c>
      <c r="AM1047" t="s">
        <v>193</v>
      </c>
      <c r="AN1047" t="s">
        <v>64</v>
      </c>
      <c r="AO1047">
        <v>50</v>
      </c>
      <c r="AP1047" s="6" t="s">
        <v>12443</v>
      </c>
      <c r="AQ1047">
        <v>2</v>
      </c>
      <c r="AR1047">
        <v>0</v>
      </c>
      <c r="AS1047" s="3" t="str">
        <f t="shared" si="403"/>
        <v>No</v>
      </c>
      <c r="AT1047">
        <v>18</v>
      </c>
      <c r="AU1047">
        <v>50</v>
      </c>
      <c r="AV1047" t="str">
        <f t="shared" si="404"/>
        <v>No</v>
      </c>
      <c r="AY1047" t="s">
        <v>51</v>
      </c>
      <c r="AZ1047" s="6" t="s">
        <v>8287</v>
      </c>
      <c r="BA1047" t="s">
        <v>8288</v>
      </c>
      <c r="BB1047" t="s">
        <v>8289</v>
      </c>
      <c r="BC1047" s="3" t="str">
        <f t="shared" si="405"/>
        <v>with rating</v>
      </c>
      <c r="BD1047">
        <v>24</v>
      </c>
      <c r="BE1047" s="3">
        <v>0</v>
      </c>
      <c r="BF1047" s="8">
        <f t="shared" si="406"/>
        <v>0</v>
      </c>
      <c r="BG1047" s="5">
        <f t="shared" si="386"/>
        <v>0</v>
      </c>
      <c r="BH1047">
        <v>3.625</v>
      </c>
      <c r="BI1047" t="s">
        <v>8290</v>
      </c>
      <c r="BJ1047">
        <v>0</v>
      </c>
      <c r="BK1047" s="3" t="str">
        <f t="shared" si="407"/>
        <v>No</v>
      </c>
      <c r="BM1047" t="s">
        <v>8291</v>
      </c>
      <c r="BN1047" t="s">
        <v>8292</v>
      </c>
      <c r="BO1047" t="s">
        <v>8293</v>
      </c>
      <c r="BP1047" t="s">
        <v>58</v>
      </c>
      <c r="BQ1047" t="s">
        <v>59</v>
      </c>
      <c r="BR1047" t="s">
        <v>8286</v>
      </c>
      <c r="BS1047" t="s">
        <v>12526</v>
      </c>
      <c r="BT1047" t="s">
        <v>12459</v>
      </c>
      <c r="BU1047" t="s">
        <v>12496</v>
      </c>
      <c r="BV1047" t="s">
        <v>12568</v>
      </c>
      <c r="BW1047" t="s">
        <v>12463</v>
      </c>
      <c r="BX1047" t="s">
        <v>14516</v>
      </c>
      <c r="BY1047" t="s">
        <v>12621</v>
      </c>
      <c r="BZ1047" t="s">
        <v>12582</v>
      </c>
      <c r="CA1047" t="s">
        <v>12466</v>
      </c>
      <c r="CB1047" t="s">
        <v>14517</v>
      </c>
      <c r="CC1047" t="s">
        <v>12530</v>
      </c>
      <c r="CD1047" t="s">
        <v>14518</v>
      </c>
      <c r="CE1047" t="s">
        <v>12467</v>
      </c>
      <c r="CF1047" t="s">
        <v>12473</v>
      </c>
      <c r="CG1047" t="s">
        <v>12537</v>
      </c>
      <c r="CH1047" t="s">
        <v>12518</v>
      </c>
      <c r="CI1047" t="s">
        <v>12698</v>
      </c>
      <c r="CJ1047" t="s">
        <v>14519</v>
      </c>
      <c r="CK1047" t="s">
        <v>14520</v>
      </c>
      <c r="CL1047" t="s">
        <v>12605</v>
      </c>
      <c r="CM1047" t="s">
        <v>13812</v>
      </c>
      <c r="CN1047" t="s">
        <v>12475</v>
      </c>
      <c r="CO1047" t="s">
        <v>12492</v>
      </c>
    </row>
    <row r="1048" spans="1:94" hidden="1" x14ac:dyDescent="0.25">
      <c r="A1048">
        <v>1047</v>
      </c>
      <c r="B1048" t="s">
        <v>8294</v>
      </c>
      <c r="C1048" t="s">
        <v>8295</v>
      </c>
      <c r="D1048">
        <v>8</v>
      </c>
      <c r="E1048">
        <v>22</v>
      </c>
      <c r="F1048" t="s">
        <v>45</v>
      </c>
      <c r="G1048">
        <v>1000</v>
      </c>
      <c r="H1048" s="3">
        <f t="shared" si="384"/>
        <v>8000</v>
      </c>
      <c r="I1048" s="3">
        <f t="shared" si="385"/>
        <v>22000</v>
      </c>
      <c r="J1048">
        <v>0</v>
      </c>
      <c r="K1048" s="3" t="str">
        <f t="shared" si="387"/>
        <v>No</v>
      </c>
      <c r="L1048" s="3" t="str">
        <f t="shared" si="388"/>
        <v>with rating</v>
      </c>
      <c r="M1048" s="3">
        <f t="shared" si="389"/>
        <v>1</v>
      </c>
      <c r="N1048" s="3" t="str">
        <f t="shared" si="390"/>
        <v>Below average</v>
      </c>
      <c r="O1048" s="3">
        <f t="shared" si="391"/>
        <v>0</v>
      </c>
      <c r="P1048" s="3">
        <f t="shared" si="392"/>
        <v>0</v>
      </c>
      <c r="Q1048" s="3">
        <f t="shared" si="393"/>
        <v>0</v>
      </c>
      <c r="R1048" s="3">
        <f t="shared" si="394"/>
        <v>0</v>
      </c>
      <c r="S1048" s="3">
        <f t="shared" si="395"/>
        <v>1</v>
      </c>
      <c r="T1048" s="3">
        <f t="shared" si="396"/>
        <v>0</v>
      </c>
      <c r="U1048" s="3" t="str">
        <f t="shared" si="397"/>
        <v>Very good</v>
      </c>
      <c r="V1048">
        <v>3.74</v>
      </c>
      <c r="W1048">
        <v>638</v>
      </c>
      <c r="X1048">
        <v>266</v>
      </c>
      <c r="Y1048" s="8">
        <f t="shared" si="398"/>
        <v>0.41692789968652039</v>
      </c>
      <c r="Z1048">
        <v>135</v>
      </c>
      <c r="AA1048">
        <v>119</v>
      </c>
      <c r="AB1048">
        <v>41</v>
      </c>
      <c r="AC1048">
        <v>77</v>
      </c>
      <c r="AD1048" s="9">
        <f t="shared" si="399"/>
        <v>0.1206896551724138</v>
      </c>
      <c r="AE1048">
        <v>0</v>
      </c>
      <c r="AF1048">
        <v>0</v>
      </c>
      <c r="AG1048" s="3" t="str">
        <f t="shared" si="400"/>
        <v>No</v>
      </c>
      <c r="AH1048">
        <v>0</v>
      </c>
      <c r="AI1048" s="3" t="str">
        <f t="shared" si="401"/>
        <v>No</v>
      </c>
      <c r="AJ1048">
        <v>0</v>
      </c>
      <c r="AK1048" s="3" t="str">
        <f t="shared" si="402"/>
        <v>No</v>
      </c>
      <c r="AL1048" t="s">
        <v>8296</v>
      </c>
      <c r="AM1048" t="s">
        <v>47</v>
      </c>
      <c r="AN1048" t="s">
        <v>96</v>
      </c>
      <c r="AO1048">
        <v>50</v>
      </c>
      <c r="AP1048" s="6" t="s">
        <v>12443</v>
      </c>
      <c r="AQ1048">
        <v>2</v>
      </c>
      <c r="AR1048">
        <v>0</v>
      </c>
      <c r="AS1048" s="3" t="str">
        <f t="shared" si="403"/>
        <v>No</v>
      </c>
      <c r="AT1048">
        <v>44</v>
      </c>
      <c r="AU1048">
        <v>50</v>
      </c>
      <c r="AV1048" t="str">
        <f t="shared" si="404"/>
        <v>Yes</v>
      </c>
      <c r="AW1048">
        <v>1</v>
      </c>
      <c r="AX1048" t="s">
        <v>12445</v>
      </c>
      <c r="AY1048" t="s">
        <v>51</v>
      </c>
      <c r="AZ1048" s="6" t="s">
        <v>8297</v>
      </c>
      <c r="BA1048" t="s">
        <v>8298</v>
      </c>
      <c r="BB1048" t="s">
        <v>8299</v>
      </c>
      <c r="BC1048" s="3" t="str">
        <f t="shared" si="405"/>
        <v>with rating</v>
      </c>
      <c r="BD1048">
        <v>9034</v>
      </c>
      <c r="BE1048" s="3">
        <v>0</v>
      </c>
      <c r="BF1048" s="8">
        <f t="shared" si="406"/>
        <v>0</v>
      </c>
      <c r="BG1048" s="5">
        <f t="shared" si="386"/>
        <v>0</v>
      </c>
      <c r="BH1048">
        <v>4.1911667035643099</v>
      </c>
      <c r="BI1048" t="s">
        <v>8300</v>
      </c>
      <c r="BJ1048">
        <v>0</v>
      </c>
      <c r="BK1048" s="3" t="str">
        <f t="shared" si="407"/>
        <v>No</v>
      </c>
      <c r="BM1048" t="s">
        <v>8301</v>
      </c>
      <c r="BN1048" t="s">
        <v>8302</v>
      </c>
      <c r="BO1048" t="s">
        <v>8303</v>
      </c>
      <c r="BP1048" t="s">
        <v>58</v>
      </c>
      <c r="BQ1048" t="s">
        <v>59</v>
      </c>
      <c r="BR1048" t="s">
        <v>8296</v>
      </c>
      <c r="BS1048" t="s">
        <v>12458</v>
      </c>
      <c r="BT1048" t="s">
        <v>12459</v>
      </c>
      <c r="BU1048" t="s">
        <v>12503</v>
      </c>
      <c r="BV1048" t="s">
        <v>12847</v>
      </c>
      <c r="BW1048" t="s">
        <v>12463</v>
      </c>
      <c r="BX1048" t="s">
        <v>12502</v>
      </c>
      <c r="BY1048" t="s">
        <v>12611</v>
      </c>
      <c r="BZ1048" t="s">
        <v>12613</v>
      </c>
      <c r="CA1048" t="s">
        <v>12752</v>
      </c>
      <c r="CB1048" t="s">
        <v>12475</v>
      </c>
      <c r="CC1048" t="s">
        <v>12647</v>
      </c>
      <c r="CD1048" t="s">
        <v>12493</v>
      </c>
      <c r="CE1048" t="s">
        <v>12614</v>
      </c>
      <c r="CF1048" t="s">
        <v>12508</v>
      </c>
      <c r="CG1048" t="s">
        <v>12505</v>
      </c>
    </row>
    <row r="1049" spans="1:94" hidden="1" x14ac:dyDescent="0.25">
      <c r="A1049">
        <v>1048</v>
      </c>
      <c r="B1049" t="s">
        <v>8304</v>
      </c>
      <c r="C1049" t="s">
        <v>8305</v>
      </c>
      <c r="D1049">
        <v>6</v>
      </c>
      <c r="E1049">
        <v>11</v>
      </c>
      <c r="F1049" t="s">
        <v>45</v>
      </c>
      <c r="G1049">
        <v>1000</v>
      </c>
      <c r="H1049" s="3">
        <f t="shared" si="384"/>
        <v>6000</v>
      </c>
      <c r="I1049" s="3">
        <f t="shared" si="385"/>
        <v>11000</v>
      </c>
      <c r="J1049">
        <v>0</v>
      </c>
      <c r="K1049" s="3" t="str">
        <f t="shared" si="387"/>
        <v>No</v>
      </c>
      <c r="L1049" s="3" t="str">
        <f t="shared" si="388"/>
        <v>with rating</v>
      </c>
      <c r="M1049" s="3">
        <f t="shared" si="389"/>
        <v>1</v>
      </c>
      <c r="N1049" s="3" t="str">
        <f t="shared" si="390"/>
        <v>Above average</v>
      </c>
      <c r="O1049" s="3">
        <f t="shared" si="391"/>
        <v>0</v>
      </c>
      <c r="P1049" s="3">
        <f t="shared" si="392"/>
        <v>0</v>
      </c>
      <c r="Q1049" s="3">
        <f t="shared" si="393"/>
        <v>0</v>
      </c>
      <c r="R1049" s="3">
        <f t="shared" si="394"/>
        <v>0</v>
      </c>
      <c r="S1049" s="3">
        <f t="shared" si="395"/>
        <v>1</v>
      </c>
      <c r="T1049" s="3">
        <f t="shared" si="396"/>
        <v>0</v>
      </c>
      <c r="U1049" s="3" t="str">
        <f t="shared" si="397"/>
        <v>Very good</v>
      </c>
      <c r="V1049">
        <v>4.1100000000000003</v>
      </c>
      <c r="W1049">
        <v>76</v>
      </c>
      <c r="X1049">
        <v>44</v>
      </c>
      <c r="Y1049" s="8">
        <f t="shared" si="398"/>
        <v>0.57894736842105265</v>
      </c>
      <c r="Z1049">
        <v>11</v>
      </c>
      <c r="AA1049">
        <v>11</v>
      </c>
      <c r="AB1049">
        <v>5</v>
      </c>
      <c r="AC1049">
        <v>5</v>
      </c>
      <c r="AD1049" s="9">
        <f t="shared" si="399"/>
        <v>6.5789473684210523E-2</v>
      </c>
      <c r="AE1049">
        <v>0</v>
      </c>
      <c r="AF1049">
        <v>0</v>
      </c>
      <c r="AG1049" s="3" t="str">
        <f t="shared" si="400"/>
        <v>No</v>
      </c>
      <c r="AH1049">
        <v>0</v>
      </c>
      <c r="AI1049" s="3" t="str">
        <f t="shared" si="401"/>
        <v>No</v>
      </c>
      <c r="AJ1049">
        <v>0</v>
      </c>
      <c r="AK1049" s="3" t="str">
        <f t="shared" si="402"/>
        <v>No</v>
      </c>
      <c r="AL1049" t="s">
        <v>8306</v>
      </c>
      <c r="AM1049" t="s">
        <v>193</v>
      </c>
      <c r="AN1049" t="s">
        <v>96</v>
      </c>
      <c r="AO1049">
        <v>50</v>
      </c>
      <c r="AP1049" s="6" t="s">
        <v>12443</v>
      </c>
      <c r="AQ1049">
        <v>2</v>
      </c>
      <c r="AR1049">
        <v>0</v>
      </c>
      <c r="AS1049" s="3" t="str">
        <f t="shared" si="403"/>
        <v>No</v>
      </c>
      <c r="AT1049">
        <v>43</v>
      </c>
      <c r="AU1049">
        <v>50</v>
      </c>
      <c r="AV1049" t="str">
        <f t="shared" si="404"/>
        <v>No</v>
      </c>
      <c r="AY1049" t="s">
        <v>51</v>
      </c>
      <c r="AZ1049" s="6" t="s">
        <v>1024</v>
      </c>
      <c r="BA1049" t="s">
        <v>1025</v>
      </c>
      <c r="BB1049" t="s">
        <v>1026</v>
      </c>
      <c r="BC1049" s="3" t="str">
        <f t="shared" si="405"/>
        <v>with rating</v>
      </c>
      <c r="BD1049">
        <v>54504</v>
      </c>
      <c r="BE1049" s="3">
        <v>80</v>
      </c>
      <c r="BF1049" s="8">
        <f t="shared" si="406"/>
        <v>0.8</v>
      </c>
      <c r="BG1049" s="5">
        <f t="shared" si="386"/>
        <v>43603.199999999997</v>
      </c>
      <c r="BH1049">
        <v>3.8016842800528399</v>
      </c>
      <c r="BI1049" t="s">
        <v>1027</v>
      </c>
      <c r="BJ1049">
        <v>1</v>
      </c>
      <c r="BK1049" s="3" t="str">
        <f t="shared" si="407"/>
        <v>Yes</v>
      </c>
      <c r="BL1049" t="s">
        <v>1028</v>
      </c>
      <c r="BM1049" t="s">
        <v>8307</v>
      </c>
      <c r="BN1049" t="s">
        <v>8308</v>
      </c>
      <c r="BO1049" t="s">
        <v>8309</v>
      </c>
      <c r="BP1049" t="s">
        <v>58</v>
      </c>
      <c r="BQ1049" t="s">
        <v>59</v>
      </c>
      <c r="BR1049" t="s">
        <v>8306</v>
      </c>
      <c r="BS1049" t="s">
        <v>12458</v>
      </c>
      <c r="BT1049" t="s">
        <v>12469</v>
      </c>
      <c r="BU1049" t="s">
        <v>14521</v>
      </c>
      <c r="BV1049" t="s">
        <v>12523</v>
      </c>
      <c r="BW1049" t="s">
        <v>12570</v>
      </c>
      <c r="BX1049" t="s">
        <v>12871</v>
      </c>
      <c r="BY1049" t="s">
        <v>12923</v>
      </c>
      <c r="BZ1049" t="s">
        <v>13939</v>
      </c>
      <c r="CA1049" t="s">
        <v>13297</v>
      </c>
      <c r="CB1049" t="s">
        <v>12463</v>
      </c>
      <c r="CC1049" t="s">
        <v>12459</v>
      </c>
      <c r="CD1049" t="s">
        <v>12493</v>
      </c>
      <c r="CE1049" t="s">
        <v>14522</v>
      </c>
      <c r="CF1049" t="s">
        <v>12508</v>
      </c>
      <c r="CG1049" t="s">
        <v>12466</v>
      </c>
    </row>
    <row r="1050" spans="1:94" hidden="1" x14ac:dyDescent="0.25">
      <c r="A1050">
        <v>1049</v>
      </c>
      <c r="B1050" t="s">
        <v>3300</v>
      </c>
      <c r="C1050" t="s">
        <v>11669</v>
      </c>
      <c r="D1050">
        <v>4</v>
      </c>
      <c r="E1050">
        <v>4</v>
      </c>
      <c r="F1050" t="s">
        <v>45</v>
      </c>
      <c r="G1050">
        <v>100</v>
      </c>
      <c r="H1050" s="3">
        <f t="shared" si="384"/>
        <v>400</v>
      </c>
      <c r="I1050" s="3">
        <f t="shared" si="385"/>
        <v>400</v>
      </c>
      <c r="J1050">
        <v>1</v>
      </c>
      <c r="K1050" s="3" t="str">
        <f t="shared" si="387"/>
        <v>Yes</v>
      </c>
      <c r="L1050" s="3" t="str">
        <f t="shared" si="388"/>
        <v>with rating</v>
      </c>
      <c r="M1050" s="3">
        <f t="shared" si="389"/>
        <v>1</v>
      </c>
      <c r="N1050" s="3" t="str">
        <f t="shared" si="390"/>
        <v>Above average</v>
      </c>
      <c r="O1050" s="3">
        <f t="shared" si="391"/>
        <v>0</v>
      </c>
      <c r="P1050" s="3">
        <f t="shared" si="392"/>
        <v>0</v>
      </c>
      <c r="Q1050" s="3">
        <f t="shared" si="393"/>
        <v>0</v>
      </c>
      <c r="R1050" s="3">
        <f t="shared" si="394"/>
        <v>0</v>
      </c>
      <c r="S1050" s="3">
        <f t="shared" si="395"/>
        <v>1</v>
      </c>
      <c r="T1050" s="3">
        <f t="shared" si="396"/>
        <v>0</v>
      </c>
      <c r="U1050" s="3" t="str">
        <f t="shared" si="397"/>
        <v>Very good</v>
      </c>
      <c r="V1050">
        <v>4.07</v>
      </c>
      <c r="W1050">
        <v>46</v>
      </c>
      <c r="X1050">
        <v>23</v>
      </c>
      <c r="Y1050" s="8">
        <f t="shared" si="398"/>
        <v>0.5</v>
      </c>
      <c r="Z1050">
        <v>12</v>
      </c>
      <c r="AA1050">
        <v>6</v>
      </c>
      <c r="AB1050">
        <v>1</v>
      </c>
      <c r="AC1050">
        <v>4</v>
      </c>
      <c r="AD1050" s="9">
        <f t="shared" si="399"/>
        <v>8.6956521739130432E-2</v>
      </c>
      <c r="AE1050">
        <v>0</v>
      </c>
      <c r="AF1050">
        <v>0</v>
      </c>
      <c r="AG1050" s="3" t="str">
        <f t="shared" si="400"/>
        <v>No</v>
      </c>
      <c r="AH1050">
        <v>0</v>
      </c>
      <c r="AI1050" s="3" t="str">
        <f t="shared" si="401"/>
        <v>No</v>
      </c>
      <c r="AJ1050">
        <v>0</v>
      </c>
      <c r="AK1050" s="3" t="str">
        <f t="shared" si="402"/>
        <v>No</v>
      </c>
      <c r="AL1050" t="s">
        <v>3302</v>
      </c>
      <c r="AM1050" t="s">
        <v>95</v>
      </c>
      <c r="AN1050" t="s">
        <v>96</v>
      </c>
      <c r="AO1050">
        <v>50</v>
      </c>
      <c r="AP1050" s="6" t="s">
        <v>12443</v>
      </c>
      <c r="AQ1050">
        <v>1</v>
      </c>
      <c r="AR1050">
        <v>0</v>
      </c>
      <c r="AS1050" s="3" t="str">
        <f t="shared" si="403"/>
        <v>No</v>
      </c>
      <c r="AT1050">
        <v>48</v>
      </c>
      <c r="AU1050">
        <v>50</v>
      </c>
      <c r="AV1050" t="str">
        <f t="shared" si="404"/>
        <v>Yes</v>
      </c>
      <c r="AW1050">
        <v>1</v>
      </c>
      <c r="AX1050" t="s">
        <v>12445</v>
      </c>
      <c r="AY1050" t="s">
        <v>51</v>
      </c>
      <c r="AZ1050" s="6" t="s">
        <v>969</v>
      </c>
      <c r="BA1050" t="s">
        <v>970</v>
      </c>
      <c r="BB1050" t="s">
        <v>971</v>
      </c>
      <c r="BC1050" s="3" t="str">
        <f t="shared" si="405"/>
        <v>with rating</v>
      </c>
      <c r="BD1050">
        <v>32168</v>
      </c>
      <c r="BE1050" s="3">
        <v>83</v>
      </c>
      <c r="BF1050" s="8">
        <f t="shared" si="406"/>
        <v>0.83</v>
      </c>
      <c r="BG1050" s="5">
        <f t="shared" si="386"/>
        <v>26699.439999999999</v>
      </c>
      <c r="BH1050">
        <v>3.88454364585923</v>
      </c>
      <c r="BI1050" t="s">
        <v>972</v>
      </c>
      <c r="BJ1050">
        <v>0</v>
      </c>
      <c r="BK1050" s="3" t="str">
        <f t="shared" si="407"/>
        <v>No</v>
      </c>
      <c r="BM1050" t="s">
        <v>3303</v>
      </c>
      <c r="BN1050" t="s">
        <v>3304</v>
      </c>
      <c r="BO1050" t="s">
        <v>3305</v>
      </c>
      <c r="BP1050" t="s">
        <v>58</v>
      </c>
      <c r="BQ1050" t="s">
        <v>59</v>
      </c>
      <c r="BR1050" t="s">
        <v>3302</v>
      </c>
      <c r="BS1050" t="s">
        <v>12530</v>
      </c>
      <c r="BT1050" t="s">
        <v>12458</v>
      </c>
      <c r="BU1050" t="s">
        <v>12573</v>
      </c>
      <c r="BV1050" t="s">
        <v>12582</v>
      </c>
      <c r="BW1050" t="s">
        <v>12467</v>
      </c>
      <c r="BX1050" t="s">
        <v>12473</v>
      </c>
      <c r="BY1050" t="s">
        <v>12524</v>
      </c>
      <c r="BZ1050" t="s">
        <v>12463</v>
      </c>
      <c r="CA1050" t="s">
        <v>12505</v>
      </c>
      <c r="CB1050" t="s">
        <v>12760</v>
      </c>
      <c r="CC1050" t="s">
        <v>12477</v>
      </c>
      <c r="CD1050" t="s">
        <v>12492</v>
      </c>
      <c r="CE1050" t="s">
        <v>12466</v>
      </c>
    </row>
    <row r="1051" spans="1:94" hidden="1" x14ac:dyDescent="0.25">
      <c r="A1051">
        <v>1050</v>
      </c>
      <c r="B1051" t="s">
        <v>8310</v>
      </c>
      <c r="C1051" t="s">
        <v>8310</v>
      </c>
      <c r="D1051">
        <v>9</v>
      </c>
      <c r="E1051">
        <v>8</v>
      </c>
      <c r="F1051" t="s">
        <v>45</v>
      </c>
      <c r="G1051">
        <v>5000</v>
      </c>
      <c r="H1051" s="3">
        <f t="shared" si="384"/>
        <v>45000</v>
      </c>
      <c r="I1051" s="3">
        <f t="shared" si="385"/>
        <v>40000</v>
      </c>
      <c r="J1051">
        <v>1</v>
      </c>
      <c r="K1051" s="3" t="str">
        <f t="shared" si="387"/>
        <v>Yes</v>
      </c>
      <c r="L1051" s="3" t="str">
        <f t="shared" si="388"/>
        <v>with rating</v>
      </c>
      <c r="M1051" s="3">
        <f t="shared" si="389"/>
        <v>1</v>
      </c>
      <c r="N1051" s="3" t="str">
        <f t="shared" si="390"/>
        <v>Above average</v>
      </c>
      <c r="O1051" s="3">
        <f t="shared" si="391"/>
        <v>0</v>
      </c>
      <c r="P1051" s="3">
        <f t="shared" si="392"/>
        <v>0</v>
      </c>
      <c r="Q1051" s="3">
        <f t="shared" si="393"/>
        <v>0</v>
      </c>
      <c r="R1051" s="3">
        <f t="shared" si="394"/>
        <v>0</v>
      </c>
      <c r="S1051" s="3">
        <f t="shared" si="395"/>
        <v>1</v>
      </c>
      <c r="T1051" s="3">
        <f t="shared" si="396"/>
        <v>0</v>
      </c>
      <c r="U1051" s="3" t="str">
        <f t="shared" si="397"/>
        <v>Very good</v>
      </c>
      <c r="V1051">
        <v>3.8</v>
      </c>
      <c r="W1051">
        <v>501</v>
      </c>
      <c r="X1051">
        <v>217</v>
      </c>
      <c r="Y1051" s="8">
        <f t="shared" si="398"/>
        <v>0.43313373253493015</v>
      </c>
      <c r="Z1051">
        <v>96</v>
      </c>
      <c r="AA1051">
        <v>102</v>
      </c>
      <c r="AB1051">
        <v>42</v>
      </c>
      <c r="AC1051">
        <v>44</v>
      </c>
      <c r="AD1051" s="9">
        <f t="shared" si="399"/>
        <v>8.7824351297405193E-2</v>
      </c>
      <c r="AE1051">
        <v>0</v>
      </c>
      <c r="AF1051">
        <v>0</v>
      </c>
      <c r="AG1051" s="3" t="str">
        <f t="shared" si="400"/>
        <v>No</v>
      </c>
      <c r="AH1051">
        <v>0</v>
      </c>
      <c r="AI1051" s="3" t="str">
        <f t="shared" si="401"/>
        <v>No</v>
      </c>
      <c r="AJ1051">
        <v>0</v>
      </c>
      <c r="AK1051" s="3" t="str">
        <f t="shared" si="402"/>
        <v>No</v>
      </c>
      <c r="AL1051" t="s">
        <v>8311</v>
      </c>
      <c r="AM1051" t="s">
        <v>47</v>
      </c>
      <c r="AN1051" t="s">
        <v>48</v>
      </c>
      <c r="AO1051">
        <v>50</v>
      </c>
      <c r="AP1051" s="6" t="s">
        <v>12443</v>
      </c>
      <c r="AQ1051">
        <v>3</v>
      </c>
      <c r="AR1051">
        <v>0</v>
      </c>
      <c r="AS1051" s="3" t="str">
        <f t="shared" si="403"/>
        <v>No</v>
      </c>
      <c r="AT1051">
        <v>43</v>
      </c>
      <c r="AU1051">
        <v>50</v>
      </c>
      <c r="AV1051" t="str">
        <f t="shared" si="404"/>
        <v>No</v>
      </c>
      <c r="AY1051" t="s">
        <v>51</v>
      </c>
      <c r="AZ1051" s="6" t="s">
        <v>4622</v>
      </c>
      <c r="BA1051" t="s">
        <v>4623</v>
      </c>
      <c r="BB1051" t="s">
        <v>4624</v>
      </c>
      <c r="BC1051" s="3" t="str">
        <f t="shared" si="405"/>
        <v>with rating</v>
      </c>
      <c r="BD1051">
        <v>11505</v>
      </c>
      <c r="BE1051" s="3">
        <v>88</v>
      </c>
      <c r="BF1051" s="8">
        <f t="shared" si="406"/>
        <v>0.88</v>
      </c>
      <c r="BG1051" s="5">
        <f t="shared" si="386"/>
        <v>10124.4</v>
      </c>
      <c r="BH1051">
        <v>4.1367231638417996</v>
      </c>
      <c r="BI1051" t="s">
        <v>4625</v>
      </c>
      <c r="BJ1051">
        <v>0</v>
      </c>
      <c r="BK1051" s="3" t="str">
        <f t="shared" si="407"/>
        <v>No</v>
      </c>
      <c r="BM1051" t="s">
        <v>8312</v>
      </c>
      <c r="BN1051" t="s">
        <v>8313</v>
      </c>
      <c r="BO1051" t="s">
        <v>8314</v>
      </c>
      <c r="BP1051" t="s">
        <v>58</v>
      </c>
      <c r="BQ1051" t="s">
        <v>59</v>
      </c>
      <c r="BR1051" t="s">
        <v>8311</v>
      </c>
      <c r="BS1051" t="s">
        <v>12586</v>
      </c>
      <c r="BT1051" t="s">
        <v>12469</v>
      </c>
      <c r="BU1051" t="s">
        <v>12467</v>
      </c>
      <c r="BV1051" t="s">
        <v>12718</v>
      </c>
      <c r="BW1051" t="s">
        <v>12458</v>
      </c>
      <c r="BX1051" t="s">
        <v>12759</v>
      </c>
      <c r="BY1051" t="s">
        <v>14523</v>
      </c>
      <c r="BZ1051" t="s">
        <v>12473</v>
      </c>
      <c r="CA1051" t="s">
        <v>12501</v>
      </c>
      <c r="CB1051" t="s">
        <v>12746</v>
      </c>
      <c r="CC1051" t="s">
        <v>12518</v>
      </c>
      <c r="CD1051" t="s">
        <v>12459</v>
      </c>
      <c r="CE1051" t="s">
        <v>13301</v>
      </c>
      <c r="CF1051" t="s">
        <v>12475</v>
      </c>
      <c r="CG1051" t="s">
        <v>12512</v>
      </c>
      <c r="CH1051" t="s">
        <v>12477</v>
      </c>
      <c r="CI1051" t="s">
        <v>12621</v>
      </c>
      <c r="CJ1051" t="s">
        <v>12970</v>
      </c>
      <c r="CK1051" t="s">
        <v>12463</v>
      </c>
      <c r="CL1051" t="s">
        <v>12602</v>
      </c>
      <c r="CM1051" t="s">
        <v>12515</v>
      </c>
    </row>
    <row r="1052" spans="1:94" hidden="1" x14ac:dyDescent="0.25">
      <c r="A1052">
        <v>1051</v>
      </c>
      <c r="B1052" t="s">
        <v>2706</v>
      </c>
      <c r="C1052" t="s">
        <v>11627</v>
      </c>
      <c r="D1052">
        <v>3</v>
      </c>
      <c r="E1052">
        <v>3</v>
      </c>
      <c r="F1052" t="s">
        <v>45</v>
      </c>
      <c r="G1052">
        <v>100</v>
      </c>
      <c r="H1052" s="3">
        <f t="shared" si="384"/>
        <v>300</v>
      </c>
      <c r="I1052" s="3">
        <f t="shared" si="385"/>
        <v>300</v>
      </c>
      <c r="J1052">
        <v>1</v>
      </c>
      <c r="K1052" s="3" t="str">
        <f t="shared" si="387"/>
        <v>Yes</v>
      </c>
      <c r="L1052" s="3" t="str">
        <f t="shared" si="388"/>
        <v>with rating</v>
      </c>
      <c r="M1052" s="3">
        <f t="shared" si="389"/>
        <v>1</v>
      </c>
      <c r="N1052" s="3" t="str">
        <f t="shared" si="390"/>
        <v>Above average</v>
      </c>
      <c r="O1052" s="3">
        <f t="shared" si="391"/>
        <v>0</v>
      </c>
      <c r="P1052" s="3">
        <f t="shared" si="392"/>
        <v>0</v>
      </c>
      <c r="Q1052" s="3">
        <f t="shared" si="393"/>
        <v>0</v>
      </c>
      <c r="R1052" s="3">
        <f t="shared" si="394"/>
        <v>0</v>
      </c>
      <c r="S1052" s="3">
        <f t="shared" si="395"/>
        <v>1</v>
      </c>
      <c r="T1052" s="3">
        <f t="shared" si="396"/>
        <v>0</v>
      </c>
      <c r="U1052" s="3" t="str">
        <f t="shared" si="397"/>
        <v>Very good</v>
      </c>
      <c r="V1052">
        <v>4.29</v>
      </c>
      <c r="W1052">
        <v>58</v>
      </c>
      <c r="X1052">
        <v>36</v>
      </c>
      <c r="Y1052" s="8">
        <f t="shared" si="398"/>
        <v>0.62068965517241381</v>
      </c>
      <c r="Z1052">
        <v>13</v>
      </c>
      <c r="AA1052">
        <v>3</v>
      </c>
      <c r="AB1052">
        <v>2</v>
      </c>
      <c r="AC1052">
        <v>4</v>
      </c>
      <c r="AD1052" s="9">
        <f t="shared" si="399"/>
        <v>6.8965517241379309E-2</v>
      </c>
      <c r="AE1052">
        <v>1</v>
      </c>
      <c r="AF1052">
        <v>0</v>
      </c>
      <c r="AG1052" s="3" t="str">
        <f t="shared" si="400"/>
        <v>No</v>
      </c>
      <c r="AH1052">
        <v>1</v>
      </c>
      <c r="AI1052" s="3" t="str">
        <f t="shared" si="401"/>
        <v>Yes</v>
      </c>
      <c r="AJ1052">
        <v>0</v>
      </c>
      <c r="AK1052" s="3" t="str">
        <f t="shared" si="402"/>
        <v>No</v>
      </c>
      <c r="AL1052" t="s">
        <v>11628</v>
      </c>
      <c r="AM1052" t="s">
        <v>85</v>
      </c>
      <c r="AN1052" t="s">
        <v>96</v>
      </c>
      <c r="AO1052">
        <v>5</v>
      </c>
      <c r="AP1052" s="6" t="s">
        <v>12443</v>
      </c>
      <c r="AQ1052">
        <v>1</v>
      </c>
      <c r="AR1052">
        <v>0</v>
      </c>
      <c r="AS1052" s="3" t="str">
        <f t="shared" si="403"/>
        <v>No</v>
      </c>
      <c r="AT1052">
        <v>34</v>
      </c>
      <c r="AU1052">
        <v>50</v>
      </c>
      <c r="AV1052" t="str">
        <f t="shared" si="404"/>
        <v>Yes</v>
      </c>
      <c r="AW1052">
        <v>1</v>
      </c>
      <c r="AX1052" t="s">
        <v>12445</v>
      </c>
      <c r="AY1052" t="s">
        <v>51</v>
      </c>
      <c r="AZ1052" s="6" t="s">
        <v>2709</v>
      </c>
      <c r="BA1052" t="s">
        <v>2710</v>
      </c>
      <c r="BB1052" t="s">
        <v>2711</v>
      </c>
      <c r="BC1052" s="3" t="str">
        <f t="shared" si="405"/>
        <v>with rating</v>
      </c>
      <c r="BD1052">
        <v>1050</v>
      </c>
      <c r="BE1052" s="3">
        <v>83</v>
      </c>
      <c r="BF1052" s="8">
        <f t="shared" si="406"/>
        <v>0.83</v>
      </c>
      <c r="BG1052" s="5">
        <f t="shared" si="386"/>
        <v>871.5</v>
      </c>
      <c r="BH1052">
        <v>3.88380952380952</v>
      </c>
      <c r="BI1052" t="s">
        <v>2712</v>
      </c>
      <c r="BJ1052">
        <v>0</v>
      </c>
      <c r="BK1052" s="3" t="str">
        <f t="shared" si="407"/>
        <v>No</v>
      </c>
      <c r="BM1052" t="s">
        <v>2713</v>
      </c>
      <c r="BN1052" t="s">
        <v>2714</v>
      </c>
      <c r="BO1052" t="s">
        <v>2715</v>
      </c>
      <c r="BP1052" t="s">
        <v>58</v>
      </c>
      <c r="BQ1052" t="s">
        <v>59</v>
      </c>
      <c r="BR1052" t="s">
        <v>11628</v>
      </c>
      <c r="BS1052" t="s">
        <v>12530</v>
      </c>
      <c r="BT1052" t="s">
        <v>12458</v>
      </c>
      <c r="BU1052" t="s">
        <v>12573</v>
      </c>
      <c r="BV1052" t="s">
        <v>12519</v>
      </c>
      <c r="BW1052" t="s">
        <v>12582</v>
      </c>
      <c r="BX1052" t="s">
        <v>12467</v>
      </c>
      <c r="BY1052" t="s">
        <v>12533</v>
      </c>
      <c r="BZ1052" t="s">
        <v>12535</v>
      </c>
      <c r="CA1052" t="s">
        <v>12473</v>
      </c>
      <c r="CB1052" t="s">
        <v>12605</v>
      </c>
      <c r="CC1052" t="s">
        <v>12463</v>
      </c>
      <c r="CD1052" t="s">
        <v>12459</v>
      </c>
      <c r="CE1052" t="s">
        <v>13337</v>
      </c>
      <c r="CF1052" t="s">
        <v>12477</v>
      </c>
      <c r="CG1052" t="s">
        <v>12492</v>
      </c>
      <c r="CH1052" t="s">
        <v>12842</v>
      </c>
      <c r="CI1052" t="s">
        <v>12725</v>
      </c>
      <c r="CJ1052" t="s">
        <v>12466</v>
      </c>
      <c r="CK1052" t="s">
        <v>12475</v>
      </c>
    </row>
    <row r="1053" spans="1:94" hidden="1" x14ac:dyDescent="0.25">
      <c r="A1053">
        <v>1052</v>
      </c>
      <c r="B1053" t="s">
        <v>12122</v>
      </c>
      <c r="C1053" t="s">
        <v>12122</v>
      </c>
      <c r="D1053">
        <v>16</v>
      </c>
      <c r="E1053">
        <v>14</v>
      </c>
      <c r="F1053" t="s">
        <v>45</v>
      </c>
      <c r="G1053">
        <v>100</v>
      </c>
      <c r="H1053" s="3">
        <f t="shared" si="384"/>
        <v>1600</v>
      </c>
      <c r="I1053" s="3">
        <f t="shared" si="385"/>
        <v>1400</v>
      </c>
      <c r="J1053">
        <v>1</v>
      </c>
      <c r="K1053" s="3" t="str">
        <f t="shared" si="387"/>
        <v>Yes</v>
      </c>
      <c r="L1053" s="3" t="str">
        <f t="shared" si="388"/>
        <v>with rating</v>
      </c>
      <c r="M1053" s="3">
        <f t="shared" si="389"/>
        <v>1</v>
      </c>
      <c r="N1053" s="3" t="str">
        <f t="shared" si="390"/>
        <v>Below average</v>
      </c>
      <c r="O1053" s="3">
        <f t="shared" si="391"/>
        <v>0</v>
      </c>
      <c r="P1053" s="3">
        <f t="shared" si="392"/>
        <v>0</v>
      </c>
      <c r="Q1053" s="3">
        <f t="shared" si="393"/>
        <v>0</v>
      </c>
      <c r="R1053" s="3">
        <f t="shared" si="394"/>
        <v>0</v>
      </c>
      <c r="S1053" s="3">
        <f t="shared" si="395"/>
        <v>1</v>
      </c>
      <c r="T1053" s="3">
        <f t="shared" si="396"/>
        <v>0</v>
      </c>
      <c r="U1053" s="3" t="str">
        <f t="shared" si="397"/>
        <v>Very good</v>
      </c>
      <c r="V1053">
        <v>3.73</v>
      </c>
      <c r="W1053">
        <v>89</v>
      </c>
      <c r="X1053">
        <v>39</v>
      </c>
      <c r="Y1053" s="8">
        <f t="shared" si="398"/>
        <v>0.43820224719101125</v>
      </c>
      <c r="Z1053">
        <v>21</v>
      </c>
      <c r="AA1053">
        <v>10</v>
      </c>
      <c r="AB1053">
        <v>4</v>
      </c>
      <c r="AC1053">
        <v>15</v>
      </c>
      <c r="AD1053" s="9">
        <f t="shared" si="399"/>
        <v>0.16853932584269662</v>
      </c>
      <c r="AE1053">
        <v>0</v>
      </c>
      <c r="AF1053">
        <v>0</v>
      </c>
      <c r="AG1053" s="3" t="str">
        <f t="shared" si="400"/>
        <v>No</v>
      </c>
      <c r="AH1053">
        <v>0</v>
      </c>
      <c r="AI1053" s="3" t="str">
        <f t="shared" si="401"/>
        <v>No</v>
      </c>
      <c r="AJ1053">
        <v>0</v>
      </c>
      <c r="AK1053" s="3" t="str">
        <f t="shared" si="402"/>
        <v>No</v>
      </c>
      <c r="AL1053" t="s">
        <v>12123</v>
      </c>
      <c r="AM1053" t="s">
        <v>95</v>
      </c>
      <c r="AN1053" t="s">
        <v>48</v>
      </c>
      <c r="AO1053">
        <v>50</v>
      </c>
      <c r="AP1053" s="6" t="s">
        <v>12443</v>
      </c>
      <c r="AQ1053">
        <v>5</v>
      </c>
      <c r="AR1053">
        <v>0</v>
      </c>
      <c r="AS1053" s="3" t="str">
        <f t="shared" si="403"/>
        <v>No</v>
      </c>
      <c r="AT1053">
        <v>41</v>
      </c>
      <c r="AU1053">
        <v>50</v>
      </c>
      <c r="AV1053" t="str">
        <f t="shared" si="404"/>
        <v>No</v>
      </c>
      <c r="AY1053" t="s">
        <v>51</v>
      </c>
      <c r="AZ1053" s="6" t="s">
        <v>1323</v>
      </c>
      <c r="BA1053" t="s">
        <v>1324</v>
      </c>
      <c r="BB1053" t="s">
        <v>1325</v>
      </c>
      <c r="BC1053" s="3" t="str">
        <f t="shared" si="405"/>
        <v>with rating</v>
      </c>
      <c r="BD1053">
        <v>130598</v>
      </c>
      <c r="BE1053" s="3">
        <v>85</v>
      </c>
      <c r="BF1053" s="8">
        <f t="shared" si="406"/>
        <v>0.85</v>
      </c>
      <c r="BG1053" s="5">
        <f t="shared" si="386"/>
        <v>111008.3</v>
      </c>
      <c r="BH1053">
        <v>3.9467909156342298</v>
      </c>
      <c r="BI1053" t="s">
        <v>1326</v>
      </c>
      <c r="BJ1053">
        <v>0</v>
      </c>
      <c r="BK1053" s="3" t="str">
        <f t="shared" si="407"/>
        <v>No</v>
      </c>
      <c r="BM1053" t="s">
        <v>8317</v>
      </c>
      <c r="BN1053" t="s">
        <v>8318</v>
      </c>
      <c r="BO1053" s="1" t="s">
        <v>8319</v>
      </c>
      <c r="BP1053" t="s">
        <v>58</v>
      </c>
      <c r="BQ1053" t="s">
        <v>59</v>
      </c>
      <c r="BR1053" t="s">
        <v>12123</v>
      </c>
      <c r="BS1053" t="s">
        <v>12458</v>
      </c>
      <c r="BT1053" t="s">
        <v>12519</v>
      </c>
      <c r="BU1053" t="s">
        <v>12978</v>
      </c>
      <c r="BV1053" t="s">
        <v>12486</v>
      </c>
      <c r="BW1053" t="s">
        <v>12501</v>
      </c>
      <c r="BX1053" t="s">
        <v>12487</v>
      </c>
      <c r="BY1053" t="s">
        <v>12605</v>
      </c>
      <c r="BZ1053" t="s">
        <v>12463</v>
      </c>
      <c r="CA1053" t="s">
        <v>12459</v>
      </c>
      <c r="CB1053" t="s">
        <v>12977</v>
      </c>
      <c r="CC1053" t="s">
        <v>12979</v>
      </c>
      <c r="CD1053" t="s">
        <v>12466</v>
      </c>
      <c r="CE1053" t="s">
        <v>12581</v>
      </c>
      <c r="CF1053" t="s">
        <v>14524</v>
      </c>
      <c r="CG1053" t="s">
        <v>12469</v>
      </c>
      <c r="CH1053" t="s">
        <v>14525</v>
      </c>
      <c r="CI1053" t="s">
        <v>12512</v>
      </c>
      <c r="CJ1053" t="s">
        <v>12545</v>
      </c>
      <c r="CK1053" t="s">
        <v>12475</v>
      </c>
      <c r="CL1053" t="s">
        <v>12477</v>
      </c>
      <c r="CM1053" t="s">
        <v>12565</v>
      </c>
      <c r="CN1053" t="s">
        <v>12599</v>
      </c>
      <c r="CO1053" t="s">
        <v>12628</v>
      </c>
      <c r="CP1053" t="s">
        <v>12566</v>
      </c>
    </row>
    <row r="1054" spans="1:94" hidden="1" x14ac:dyDescent="0.25">
      <c r="A1054">
        <v>1053</v>
      </c>
      <c r="B1054" t="s">
        <v>556</v>
      </c>
      <c r="C1054" t="s">
        <v>557</v>
      </c>
      <c r="D1054">
        <v>5.84</v>
      </c>
      <c r="E1054">
        <v>11</v>
      </c>
      <c r="F1054" t="s">
        <v>45</v>
      </c>
      <c r="G1054">
        <v>1000</v>
      </c>
      <c r="H1054" s="3">
        <f t="shared" si="384"/>
        <v>5840</v>
      </c>
      <c r="I1054" s="3">
        <f t="shared" si="385"/>
        <v>11000</v>
      </c>
      <c r="J1054">
        <v>0</v>
      </c>
      <c r="K1054" s="3" t="str">
        <f t="shared" si="387"/>
        <v>No</v>
      </c>
      <c r="L1054" s="3" t="str">
        <f t="shared" si="388"/>
        <v>with rating</v>
      </c>
      <c r="M1054" s="3">
        <f t="shared" si="389"/>
        <v>1</v>
      </c>
      <c r="N1054" s="3" t="str">
        <f t="shared" si="390"/>
        <v>Above average</v>
      </c>
      <c r="O1054" s="3">
        <f t="shared" si="391"/>
        <v>0</v>
      </c>
      <c r="P1054" s="3">
        <f t="shared" si="392"/>
        <v>0</v>
      </c>
      <c r="Q1054" s="3">
        <f t="shared" si="393"/>
        <v>0</v>
      </c>
      <c r="R1054" s="3">
        <f t="shared" si="394"/>
        <v>0</v>
      </c>
      <c r="S1054" s="3">
        <f t="shared" si="395"/>
        <v>1</v>
      </c>
      <c r="T1054" s="3">
        <f t="shared" si="396"/>
        <v>0</v>
      </c>
      <c r="U1054" s="3" t="str">
        <f t="shared" si="397"/>
        <v>Very good</v>
      </c>
      <c r="V1054">
        <v>4.1900000000000004</v>
      </c>
      <c r="W1054">
        <v>307</v>
      </c>
      <c r="X1054">
        <v>171</v>
      </c>
      <c r="Y1054" s="8">
        <f t="shared" si="398"/>
        <v>0.55700325732899025</v>
      </c>
      <c r="Z1054">
        <v>71</v>
      </c>
      <c r="AA1054">
        <v>35</v>
      </c>
      <c r="AB1054">
        <v>12</v>
      </c>
      <c r="AC1054">
        <v>18</v>
      </c>
      <c r="AD1054" s="9">
        <f t="shared" si="399"/>
        <v>5.8631921824104233E-2</v>
      </c>
      <c r="AE1054">
        <v>0</v>
      </c>
      <c r="AF1054">
        <v>0</v>
      </c>
      <c r="AG1054" s="3" t="str">
        <f t="shared" si="400"/>
        <v>No</v>
      </c>
      <c r="AH1054">
        <v>0</v>
      </c>
      <c r="AI1054" s="3" t="str">
        <f t="shared" si="401"/>
        <v>No</v>
      </c>
      <c r="AJ1054">
        <v>0</v>
      </c>
      <c r="AK1054" s="3" t="str">
        <f t="shared" si="402"/>
        <v>No</v>
      </c>
      <c r="AL1054" t="s">
        <v>558</v>
      </c>
      <c r="AM1054" t="s">
        <v>129</v>
      </c>
      <c r="AN1054" t="s">
        <v>162</v>
      </c>
      <c r="AO1054">
        <v>1</v>
      </c>
      <c r="AP1054" s="6" t="s">
        <v>12443</v>
      </c>
      <c r="AQ1054">
        <v>1</v>
      </c>
      <c r="AR1054">
        <v>0</v>
      </c>
      <c r="AS1054" s="3" t="str">
        <f t="shared" si="403"/>
        <v>No</v>
      </c>
      <c r="AT1054">
        <v>40</v>
      </c>
      <c r="AU1054">
        <v>50</v>
      </c>
      <c r="AV1054" t="str">
        <f t="shared" si="404"/>
        <v>Yes</v>
      </c>
      <c r="AW1054">
        <v>1</v>
      </c>
      <c r="AX1054" t="s">
        <v>12445</v>
      </c>
      <c r="AY1054" t="s">
        <v>51</v>
      </c>
      <c r="AZ1054" s="6" t="s">
        <v>559</v>
      </c>
      <c r="BA1054" t="s">
        <v>560</v>
      </c>
      <c r="BB1054" t="s">
        <v>561</v>
      </c>
      <c r="BC1054" s="3" t="str">
        <f t="shared" si="405"/>
        <v>with rating</v>
      </c>
      <c r="BD1054">
        <v>10377</v>
      </c>
      <c r="BE1054" s="3">
        <v>88</v>
      </c>
      <c r="BF1054" s="8">
        <f t="shared" si="406"/>
        <v>0.88</v>
      </c>
      <c r="BG1054" s="5">
        <f t="shared" si="386"/>
        <v>9131.76</v>
      </c>
      <c r="BH1054">
        <v>4.1727859689698299</v>
      </c>
      <c r="BI1054" t="s">
        <v>562</v>
      </c>
      <c r="BJ1054">
        <v>0</v>
      </c>
      <c r="BK1054" s="3" t="str">
        <f t="shared" si="407"/>
        <v>No</v>
      </c>
      <c r="BM1054" t="s">
        <v>563</v>
      </c>
      <c r="BN1054" t="s">
        <v>564</v>
      </c>
      <c r="BO1054" t="s">
        <v>565</v>
      </c>
      <c r="BP1054" t="s">
        <v>58</v>
      </c>
      <c r="BQ1054" t="s">
        <v>59</v>
      </c>
      <c r="BR1054" t="s">
        <v>558</v>
      </c>
      <c r="BS1054" t="s">
        <v>12458</v>
      </c>
      <c r="BT1054" t="s">
        <v>12748</v>
      </c>
      <c r="BU1054" t="s">
        <v>12749</v>
      </c>
      <c r="BV1054" t="s">
        <v>12750</v>
      </c>
      <c r="BW1054" t="s">
        <v>12611</v>
      </c>
      <c r="BX1054" t="s">
        <v>12502</v>
      </c>
      <c r="BY1054" t="s">
        <v>12613</v>
      </c>
      <c r="BZ1054" t="s">
        <v>12459</v>
      </c>
      <c r="CA1054" t="s">
        <v>12751</v>
      </c>
      <c r="CB1054" t="s">
        <v>12505</v>
      </c>
      <c r="CC1054" t="s">
        <v>12463</v>
      </c>
      <c r="CD1054" t="s">
        <v>12475</v>
      </c>
      <c r="CE1054" t="s">
        <v>12508</v>
      </c>
      <c r="CF1054" t="s">
        <v>12752</v>
      </c>
    </row>
    <row r="1055" spans="1:94" hidden="1" x14ac:dyDescent="0.25">
      <c r="A1055">
        <v>1054</v>
      </c>
      <c r="B1055" t="s">
        <v>8320</v>
      </c>
      <c r="C1055" t="s">
        <v>12124</v>
      </c>
      <c r="D1055">
        <v>11</v>
      </c>
      <c r="E1055">
        <v>17</v>
      </c>
      <c r="F1055" t="s">
        <v>45</v>
      </c>
      <c r="G1055">
        <v>100</v>
      </c>
      <c r="H1055" s="3">
        <f t="shared" si="384"/>
        <v>1100</v>
      </c>
      <c r="I1055" s="3">
        <f t="shared" si="385"/>
        <v>1700</v>
      </c>
      <c r="J1055">
        <v>1</v>
      </c>
      <c r="K1055" s="3" t="str">
        <f t="shared" si="387"/>
        <v>Yes</v>
      </c>
      <c r="L1055" s="3" t="str">
        <f t="shared" si="388"/>
        <v>with rating</v>
      </c>
      <c r="M1055" s="3">
        <f t="shared" si="389"/>
        <v>1</v>
      </c>
      <c r="N1055" s="3" t="str">
        <f t="shared" si="390"/>
        <v>Below average</v>
      </c>
      <c r="O1055" s="3">
        <f t="shared" si="391"/>
        <v>0</v>
      </c>
      <c r="P1055" s="3">
        <f t="shared" si="392"/>
        <v>0</v>
      </c>
      <c r="Q1055" s="3">
        <f t="shared" si="393"/>
        <v>0</v>
      </c>
      <c r="R1055" s="3">
        <f t="shared" si="394"/>
        <v>1</v>
      </c>
      <c r="S1055" s="3">
        <f t="shared" si="395"/>
        <v>0</v>
      </c>
      <c r="T1055" s="3">
        <f t="shared" si="396"/>
        <v>0</v>
      </c>
      <c r="U1055" s="3" t="str">
        <f t="shared" si="397"/>
        <v>Good</v>
      </c>
      <c r="V1055">
        <v>3.4</v>
      </c>
      <c r="W1055">
        <v>10</v>
      </c>
      <c r="X1055">
        <v>4</v>
      </c>
      <c r="Y1055" s="8">
        <f t="shared" si="398"/>
        <v>0.4</v>
      </c>
      <c r="Z1055">
        <v>1</v>
      </c>
      <c r="AA1055">
        <v>2</v>
      </c>
      <c r="AB1055">
        <v>1</v>
      </c>
      <c r="AC1055">
        <v>2</v>
      </c>
      <c r="AD1055" s="9">
        <f t="shared" si="399"/>
        <v>0.2</v>
      </c>
      <c r="AE1055">
        <v>0</v>
      </c>
      <c r="AF1055">
        <v>0</v>
      </c>
      <c r="AG1055" s="3" t="str">
        <f t="shared" si="400"/>
        <v>No</v>
      </c>
      <c r="AH1055">
        <v>0</v>
      </c>
      <c r="AI1055" s="3" t="str">
        <f t="shared" si="401"/>
        <v>No</v>
      </c>
      <c r="AJ1055">
        <v>0</v>
      </c>
      <c r="AK1055" s="3" t="str">
        <f t="shared" si="402"/>
        <v>No</v>
      </c>
      <c r="AL1055" t="s">
        <v>8322</v>
      </c>
      <c r="AM1055" t="s">
        <v>47</v>
      </c>
      <c r="AN1055" t="s">
        <v>96</v>
      </c>
      <c r="AO1055">
        <v>50</v>
      </c>
      <c r="AP1055" s="6" t="s">
        <v>12443</v>
      </c>
      <c r="AQ1055">
        <v>2</v>
      </c>
      <c r="AR1055">
        <v>0</v>
      </c>
      <c r="AS1055" s="3" t="str">
        <f t="shared" si="403"/>
        <v>No</v>
      </c>
      <c r="AT1055">
        <v>43</v>
      </c>
      <c r="AU1055">
        <v>50</v>
      </c>
      <c r="AV1055" t="str">
        <f t="shared" si="404"/>
        <v>No</v>
      </c>
      <c r="AY1055" t="s">
        <v>51</v>
      </c>
      <c r="AZ1055" s="6" t="s">
        <v>8323</v>
      </c>
      <c r="BA1055" t="s">
        <v>8323</v>
      </c>
      <c r="BB1055" t="s">
        <v>8324</v>
      </c>
      <c r="BC1055" s="3" t="str">
        <f t="shared" si="405"/>
        <v>with rating</v>
      </c>
      <c r="BD1055">
        <v>33855</v>
      </c>
      <c r="BE1055" s="3">
        <v>0</v>
      </c>
      <c r="BF1055" s="8">
        <f t="shared" si="406"/>
        <v>0</v>
      </c>
      <c r="BG1055" s="5">
        <f t="shared" si="386"/>
        <v>0</v>
      </c>
      <c r="BH1055">
        <v>3.9173534189927599</v>
      </c>
      <c r="BI1055" t="s">
        <v>8325</v>
      </c>
      <c r="BJ1055">
        <v>0</v>
      </c>
      <c r="BK1055" s="3" t="str">
        <f t="shared" si="407"/>
        <v>No</v>
      </c>
      <c r="BM1055" t="s">
        <v>8326</v>
      </c>
      <c r="BN1055" t="s">
        <v>8327</v>
      </c>
      <c r="BO1055" t="s">
        <v>8328</v>
      </c>
      <c r="BP1055" t="s">
        <v>58</v>
      </c>
      <c r="BQ1055" t="s">
        <v>59</v>
      </c>
      <c r="BR1055" t="s">
        <v>8322</v>
      </c>
      <c r="BS1055" t="s">
        <v>12530</v>
      </c>
      <c r="BT1055" t="s">
        <v>12586</v>
      </c>
      <c r="BU1055" t="s">
        <v>14526</v>
      </c>
      <c r="BV1055" t="s">
        <v>12674</v>
      </c>
      <c r="BW1055" t="s">
        <v>12467</v>
      </c>
      <c r="BX1055" t="s">
        <v>13601</v>
      </c>
      <c r="BY1055" t="s">
        <v>12981</v>
      </c>
      <c r="BZ1055" t="s">
        <v>12501</v>
      </c>
      <c r="CA1055" t="s">
        <v>12930</v>
      </c>
      <c r="CB1055" t="s">
        <v>14527</v>
      </c>
      <c r="CC1055" t="s">
        <v>12463</v>
      </c>
      <c r="CD1055" t="s">
        <v>12459</v>
      </c>
      <c r="CE1055" t="s">
        <v>12568</v>
      </c>
      <c r="CF1055" t="s">
        <v>14298</v>
      </c>
      <c r="CG1055" t="s">
        <v>12518</v>
      </c>
      <c r="CH1055" t="s">
        <v>12515</v>
      </c>
    </row>
    <row r="1056" spans="1:94" hidden="1" x14ac:dyDescent="0.25">
      <c r="A1056">
        <v>1055</v>
      </c>
      <c r="B1056" t="s">
        <v>8329</v>
      </c>
      <c r="C1056" t="s">
        <v>8330</v>
      </c>
      <c r="D1056">
        <v>2</v>
      </c>
      <c r="E1056">
        <v>2</v>
      </c>
      <c r="F1056" t="s">
        <v>45</v>
      </c>
      <c r="G1056">
        <v>100</v>
      </c>
      <c r="H1056" s="3">
        <f t="shared" si="384"/>
        <v>200</v>
      </c>
      <c r="I1056" s="3">
        <f t="shared" si="385"/>
        <v>200</v>
      </c>
      <c r="J1056">
        <v>1</v>
      </c>
      <c r="K1056" s="3" t="str">
        <f t="shared" si="387"/>
        <v>Yes</v>
      </c>
      <c r="L1056" s="3" t="str">
        <f t="shared" si="388"/>
        <v>with rating</v>
      </c>
      <c r="M1056" s="3">
        <f t="shared" si="389"/>
        <v>1</v>
      </c>
      <c r="N1056" s="3" t="str">
        <f t="shared" si="390"/>
        <v>Below average</v>
      </c>
      <c r="O1056" s="3">
        <f t="shared" si="391"/>
        <v>0</v>
      </c>
      <c r="P1056" s="3">
        <f t="shared" si="392"/>
        <v>0</v>
      </c>
      <c r="Q1056" s="3">
        <f t="shared" si="393"/>
        <v>0</v>
      </c>
      <c r="R1056" s="3">
        <f t="shared" si="394"/>
        <v>0</v>
      </c>
      <c r="S1056" s="3">
        <f t="shared" si="395"/>
        <v>1</v>
      </c>
      <c r="T1056" s="3">
        <f t="shared" si="396"/>
        <v>0</v>
      </c>
      <c r="U1056" s="3" t="str">
        <f t="shared" si="397"/>
        <v>Very good</v>
      </c>
      <c r="V1056">
        <v>3.53</v>
      </c>
      <c r="W1056">
        <v>58</v>
      </c>
      <c r="X1056">
        <v>20</v>
      </c>
      <c r="Y1056" s="8">
        <f t="shared" si="398"/>
        <v>0.34482758620689657</v>
      </c>
      <c r="Z1056">
        <v>14</v>
      </c>
      <c r="AA1056">
        <v>10</v>
      </c>
      <c r="AB1056">
        <v>5</v>
      </c>
      <c r="AC1056">
        <v>9</v>
      </c>
      <c r="AD1056" s="9">
        <f t="shared" si="399"/>
        <v>0.15517241379310345</v>
      </c>
      <c r="AE1056">
        <v>2</v>
      </c>
      <c r="AF1056">
        <v>1</v>
      </c>
      <c r="AG1056" s="3" t="str">
        <f t="shared" si="400"/>
        <v>Yes</v>
      </c>
      <c r="AH1056">
        <v>0</v>
      </c>
      <c r="AI1056" s="3" t="str">
        <f t="shared" si="401"/>
        <v>No</v>
      </c>
      <c r="AJ1056">
        <v>1</v>
      </c>
      <c r="AK1056" s="3" t="str">
        <f t="shared" si="402"/>
        <v>Yes</v>
      </c>
      <c r="AL1056" t="s">
        <v>8331</v>
      </c>
      <c r="AM1056" t="s">
        <v>47</v>
      </c>
      <c r="AN1056">
        <v>60</v>
      </c>
      <c r="AO1056">
        <v>1</v>
      </c>
      <c r="AP1056" s="6" t="s">
        <v>12443</v>
      </c>
      <c r="AQ1056">
        <v>1</v>
      </c>
      <c r="AR1056">
        <v>0</v>
      </c>
      <c r="AS1056" s="3" t="str">
        <f t="shared" si="403"/>
        <v>No</v>
      </c>
      <c r="AT1056">
        <v>45</v>
      </c>
      <c r="AU1056">
        <v>50</v>
      </c>
      <c r="AV1056" t="str">
        <f t="shared" si="404"/>
        <v>Yes</v>
      </c>
      <c r="AW1056">
        <v>1</v>
      </c>
      <c r="AX1056" t="s">
        <v>12445</v>
      </c>
      <c r="AY1056" t="s">
        <v>51</v>
      </c>
      <c r="AZ1056" s="6" t="s">
        <v>8332</v>
      </c>
      <c r="BA1056" t="s">
        <v>8333</v>
      </c>
      <c r="BB1056" t="s">
        <v>8334</v>
      </c>
      <c r="BC1056" s="3" t="str">
        <f t="shared" si="405"/>
        <v>with rating</v>
      </c>
      <c r="BD1056">
        <v>689</v>
      </c>
      <c r="BE1056" s="3">
        <v>85</v>
      </c>
      <c r="BF1056" s="8">
        <f t="shared" si="406"/>
        <v>0.85</v>
      </c>
      <c r="BG1056" s="5">
        <f t="shared" si="386"/>
        <v>585.65</v>
      </c>
      <c r="BH1056">
        <v>4.0304789550072497</v>
      </c>
      <c r="BI1056" t="s">
        <v>8335</v>
      </c>
      <c r="BJ1056">
        <v>0</v>
      </c>
      <c r="BK1056" s="3" t="str">
        <f t="shared" si="407"/>
        <v>No</v>
      </c>
      <c r="BM1056" t="s">
        <v>8336</v>
      </c>
      <c r="BN1056" t="s">
        <v>8337</v>
      </c>
      <c r="BO1056" t="s">
        <v>8338</v>
      </c>
      <c r="BP1056" t="s">
        <v>58</v>
      </c>
      <c r="BQ1056" t="s">
        <v>59</v>
      </c>
      <c r="BR1056" t="s">
        <v>8331</v>
      </c>
      <c r="BS1056" t="s">
        <v>12458</v>
      </c>
      <c r="BT1056" t="s">
        <v>14528</v>
      </c>
      <c r="BU1056" t="s">
        <v>14529</v>
      </c>
      <c r="BV1056" t="s">
        <v>13031</v>
      </c>
      <c r="BW1056" t="s">
        <v>14530</v>
      </c>
      <c r="BX1056" t="s">
        <v>14531</v>
      </c>
      <c r="BY1056" t="s">
        <v>13003</v>
      </c>
      <c r="BZ1056" t="s">
        <v>12466</v>
      </c>
      <c r="CA1056" t="s">
        <v>12463</v>
      </c>
      <c r="CB1056" t="s">
        <v>12459</v>
      </c>
      <c r="CC1056" t="s">
        <v>14532</v>
      </c>
      <c r="CD1056" t="s">
        <v>13035</v>
      </c>
      <c r="CE1056" t="s">
        <v>14533</v>
      </c>
      <c r="CF1056" t="s">
        <v>14534</v>
      </c>
      <c r="CG1056" t="s">
        <v>12475</v>
      </c>
    </row>
    <row r="1057" spans="1:93" hidden="1" x14ac:dyDescent="0.25">
      <c r="A1057">
        <v>1056</v>
      </c>
      <c r="B1057" t="s">
        <v>8339</v>
      </c>
      <c r="C1057" t="s">
        <v>12125</v>
      </c>
      <c r="D1057">
        <v>8</v>
      </c>
      <c r="E1057">
        <v>7</v>
      </c>
      <c r="F1057" t="s">
        <v>45</v>
      </c>
      <c r="G1057">
        <v>1000</v>
      </c>
      <c r="H1057" s="3">
        <f t="shared" si="384"/>
        <v>8000</v>
      </c>
      <c r="I1057" s="3">
        <f t="shared" si="385"/>
        <v>7000</v>
      </c>
      <c r="J1057">
        <v>1</v>
      </c>
      <c r="K1057" s="3" t="str">
        <f t="shared" si="387"/>
        <v>Yes</v>
      </c>
      <c r="L1057" s="3" t="str">
        <f t="shared" si="388"/>
        <v>with rating</v>
      </c>
      <c r="M1057" s="3">
        <f t="shared" si="389"/>
        <v>1</v>
      </c>
      <c r="N1057" s="3" t="str">
        <f t="shared" si="390"/>
        <v>Below average</v>
      </c>
      <c r="O1057" s="3">
        <f t="shared" si="391"/>
        <v>0</v>
      </c>
      <c r="P1057" s="3">
        <f t="shared" si="392"/>
        <v>0</v>
      </c>
      <c r="Q1057" s="3">
        <f t="shared" si="393"/>
        <v>0</v>
      </c>
      <c r="R1057" s="3">
        <f t="shared" si="394"/>
        <v>1</v>
      </c>
      <c r="S1057" s="3">
        <f t="shared" si="395"/>
        <v>0</v>
      </c>
      <c r="T1057" s="3">
        <f t="shared" si="396"/>
        <v>0</v>
      </c>
      <c r="U1057" s="3" t="str">
        <f t="shared" si="397"/>
        <v>Good</v>
      </c>
      <c r="V1057">
        <v>3.13</v>
      </c>
      <c r="W1057">
        <v>111</v>
      </c>
      <c r="X1057">
        <v>41</v>
      </c>
      <c r="Y1057" s="8">
        <f t="shared" si="398"/>
        <v>0.36936936936936937</v>
      </c>
      <c r="Z1057">
        <v>10</v>
      </c>
      <c r="AA1057">
        <v>13</v>
      </c>
      <c r="AB1057">
        <v>16</v>
      </c>
      <c r="AC1057">
        <v>31</v>
      </c>
      <c r="AD1057" s="9">
        <f t="shared" si="399"/>
        <v>0.27927927927927926</v>
      </c>
      <c r="AE1057">
        <v>0</v>
      </c>
      <c r="AF1057">
        <v>0</v>
      </c>
      <c r="AG1057" s="3" t="str">
        <f t="shared" si="400"/>
        <v>No</v>
      </c>
      <c r="AH1057">
        <v>0</v>
      </c>
      <c r="AI1057" s="3" t="str">
        <f t="shared" si="401"/>
        <v>No</v>
      </c>
      <c r="AJ1057">
        <v>0</v>
      </c>
      <c r="AK1057" s="3" t="str">
        <f t="shared" si="402"/>
        <v>No</v>
      </c>
      <c r="AL1057" t="s">
        <v>11915</v>
      </c>
      <c r="AM1057" t="s">
        <v>161</v>
      </c>
      <c r="AN1057" t="s">
        <v>162</v>
      </c>
      <c r="AO1057">
        <v>3</v>
      </c>
      <c r="AP1057" s="6" t="s">
        <v>12443</v>
      </c>
      <c r="AQ1057">
        <v>3</v>
      </c>
      <c r="AR1057">
        <v>0</v>
      </c>
      <c r="AS1057" s="3" t="str">
        <f t="shared" si="403"/>
        <v>No</v>
      </c>
      <c r="AT1057">
        <v>25</v>
      </c>
      <c r="AU1057">
        <v>50</v>
      </c>
      <c r="AV1057" t="str">
        <f t="shared" si="404"/>
        <v>Yes</v>
      </c>
      <c r="AW1057">
        <v>1</v>
      </c>
      <c r="AX1057" t="s">
        <v>12445</v>
      </c>
      <c r="AY1057" t="s">
        <v>51</v>
      </c>
      <c r="AZ1057" s="6" t="s">
        <v>8341</v>
      </c>
      <c r="BA1057" t="s">
        <v>8341</v>
      </c>
      <c r="BB1057" t="s">
        <v>8342</v>
      </c>
      <c r="BC1057" s="3" t="str">
        <f t="shared" si="405"/>
        <v>with rating</v>
      </c>
      <c r="BD1057">
        <v>6623</v>
      </c>
      <c r="BE1057" s="3">
        <v>87</v>
      </c>
      <c r="BF1057" s="8">
        <f t="shared" si="406"/>
        <v>0.87</v>
      </c>
      <c r="BG1057" s="5">
        <f t="shared" si="386"/>
        <v>5762.01</v>
      </c>
      <c r="BH1057">
        <v>4.0724747093462099</v>
      </c>
      <c r="BI1057" t="s">
        <v>8343</v>
      </c>
      <c r="BJ1057">
        <v>0</v>
      </c>
      <c r="BK1057" s="3" t="str">
        <f t="shared" si="407"/>
        <v>No</v>
      </c>
      <c r="BM1057" t="s">
        <v>8344</v>
      </c>
      <c r="BN1057" t="s">
        <v>8345</v>
      </c>
      <c r="BO1057" t="s">
        <v>8346</v>
      </c>
      <c r="BP1057" t="s">
        <v>58</v>
      </c>
      <c r="BQ1057" t="s">
        <v>59</v>
      </c>
      <c r="BR1057" t="s">
        <v>11915</v>
      </c>
      <c r="BS1057" t="s">
        <v>12458</v>
      </c>
      <c r="BT1057" t="s">
        <v>12519</v>
      </c>
      <c r="BU1057" t="s">
        <v>12560</v>
      </c>
      <c r="BV1057" t="s">
        <v>12486</v>
      </c>
      <c r="BW1057" t="s">
        <v>12545</v>
      </c>
      <c r="BX1057" t="s">
        <v>12597</v>
      </c>
      <c r="BY1057" t="s">
        <v>12568</v>
      </c>
      <c r="BZ1057" t="s">
        <v>12968</v>
      </c>
      <c r="CA1057" t="s">
        <v>12466</v>
      </c>
      <c r="CB1057" t="s">
        <v>12463</v>
      </c>
      <c r="CC1057" t="s">
        <v>12564</v>
      </c>
      <c r="CD1057" t="s">
        <v>12489</v>
      </c>
      <c r="CE1057" t="s">
        <v>12598</v>
      </c>
      <c r="CF1057" t="s">
        <v>12492</v>
      </c>
      <c r="CG1057" t="s">
        <v>12475</v>
      </c>
      <c r="CH1057" t="s">
        <v>12566</v>
      </c>
      <c r="CI1057" t="s">
        <v>12599</v>
      </c>
    </row>
    <row r="1058" spans="1:93" hidden="1" x14ac:dyDescent="0.25">
      <c r="A1058">
        <v>1057</v>
      </c>
      <c r="B1058" t="s">
        <v>8347</v>
      </c>
      <c r="C1058" t="s">
        <v>8348</v>
      </c>
      <c r="D1058">
        <v>7</v>
      </c>
      <c r="E1058">
        <v>22</v>
      </c>
      <c r="F1058" t="s">
        <v>45</v>
      </c>
      <c r="G1058">
        <v>5000</v>
      </c>
      <c r="H1058" s="3">
        <f t="shared" si="384"/>
        <v>35000</v>
      </c>
      <c r="I1058" s="3">
        <f t="shared" si="385"/>
        <v>110000</v>
      </c>
      <c r="J1058">
        <v>1</v>
      </c>
      <c r="K1058" s="3" t="str">
        <f t="shared" si="387"/>
        <v>Yes</v>
      </c>
      <c r="L1058" s="3" t="str">
        <f t="shared" si="388"/>
        <v>with rating</v>
      </c>
      <c r="M1058" s="3">
        <f t="shared" si="389"/>
        <v>1</v>
      </c>
      <c r="N1058" s="3" t="str">
        <f t="shared" si="390"/>
        <v>Below average</v>
      </c>
      <c r="O1058" s="3">
        <f t="shared" si="391"/>
        <v>0</v>
      </c>
      <c r="P1058" s="3">
        <f t="shared" si="392"/>
        <v>0</v>
      </c>
      <c r="Q1058" s="3">
        <f t="shared" si="393"/>
        <v>0</v>
      </c>
      <c r="R1058" s="3">
        <f t="shared" si="394"/>
        <v>0</v>
      </c>
      <c r="S1058" s="3">
        <f t="shared" si="395"/>
        <v>1</v>
      </c>
      <c r="T1058" s="3">
        <f t="shared" si="396"/>
        <v>0</v>
      </c>
      <c r="U1058" s="3" t="str">
        <f t="shared" si="397"/>
        <v>Very good</v>
      </c>
      <c r="V1058">
        <v>3.79</v>
      </c>
      <c r="W1058">
        <v>797</v>
      </c>
      <c r="X1058">
        <v>349</v>
      </c>
      <c r="Y1058" s="8">
        <f t="shared" si="398"/>
        <v>0.43789209535759099</v>
      </c>
      <c r="Z1058">
        <v>158</v>
      </c>
      <c r="AA1058">
        <v>149</v>
      </c>
      <c r="AB1058">
        <v>58</v>
      </c>
      <c r="AC1058">
        <v>83</v>
      </c>
      <c r="AD1058" s="9">
        <f t="shared" si="399"/>
        <v>0.10414052697616061</v>
      </c>
      <c r="AE1058">
        <v>0</v>
      </c>
      <c r="AF1058">
        <v>0</v>
      </c>
      <c r="AG1058" s="3" t="str">
        <f t="shared" si="400"/>
        <v>No</v>
      </c>
      <c r="AH1058">
        <v>0</v>
      </c>
      <c r="AI1058" s="3" t="str">
        <f t="shared" si="401"/>
        <v>No</v>
      </c>
      <c r="AJ1058">
        <v>0</v>
      </c>
      <c r="AK1058" s="3" t="str">
        <f t="shared" si="402"/>
        <v>No</v>
      </c>
      <c r="AL1058" t="s">
        <v>8349</v>
      </c>
      <c r="AM1058" t="s">
        <v>8350</v>
      </c>
      <c r="AN1058" t="s">
        <v>579</v>
      </c>
      <c r="AO1058">
        <v>17</v>
      </c>
      <c r="AP1058" s="6" t="s">
        <v>12443</v>
      </c>
      <c r="AQ1058">
        <v>2</v>
      </c>
      <c r="AR1058">
        <v>0</v>
      </c>
      <c r="AS1058" s="3" t="str">
        <f t="shared" si="403"/>
        <v>No</v>
      </c>
      <c r="AT1058">
        <v>40</v>
      </c>
      <c r="AU1058">
        <v>50</v>
      </c>
      <c r="AV1058" t="str">
        <f t="shared" si="404"/>
        <v>No</v>
      </c>
      <c r="AY1058" t="s">
        <v>51</v>
      </c>
      <c r="AZ1058" s="6" t="s">
        <v>8351</v>
      </c>
      <c r="BA1058" t="s">
        <v>8352</v>
      </c>
      <c r="BB1058" t="s">
        <v>8353</v>
      </c>
      <c r="BC1058" s="3" t="str">
        <f t="shared" si="405"/>
        <v>with rating</v>
      </c>
      <c r="BD1058">
        <v>4809</v>
      </c>
      <c r="BE1058" s="3">
        <v>91</v>
      </c>
      <c r="BF1058" s="8">
        <f t="shared" si="406"/>
        <v>0.91</v>
      </c>
      <c r="BG1058" s="5">
        <f t="shared" si="386"/>
        <v>4376.1899999999996</v>
      </c>
      <c r="BH1058">
        <v>4.2501559575795298</v>
      </c>
      <c r="BI1058" t="s">
        <v>8354</v>
      </c>
      <c r="BJ1058">
        <v>0</v>
      </c>
      <c r="BK1058" s="3" t="str">
        <f t="shared" si="407"/>
        <v>No</v>
      </c>
      <c r="BM1058" t="s">
        <v>8355</v>
      </c>
      <c r="BN1058" t="s">
        <v>8356</v>
      </c>
      <c r="BO1058" t="s">
        <v>8357</v>
      </c>
      <c r="BP1058" t="s">
        <v>58</v>
      </c>
      <c r="BQ1058" t="s">
        <v>59</v>
      </c>
      <c r="BR1058" t="s">
        <v>8349</v>
      </c>
      <c r="BS1058" t="s">
        <v>12475</v>
      </c>
      <c r="BT1058" t="s">
        <v>12573</v>
      </c>
      <c r="BU1058" t="s">
        <v>12459</v>
      </c>
      <c r="BV1058" t="s">
        <v>12582</v>
      </c>
      <c r="BW1058" t="s">
        <v>12467</v>
      </c>
      <c r="BX1058" t="s">
        <v>12969</v>
      </c>
      <c r="BY1058" t="s">
        <v>12473</v>
      </c>
      <c r="BZ1058" t="s">
        <v>12463</v>
      </c>
      <c r="CA1058" t="s">
        <v>12568</v>
      </c>
      <c r="CB1058" t="s">
        <v>12518</v>
      </c>
      <c r="CC1058" t="s">
        <v>12576</v>
      </c>
      <c r="CD1058" t="s">
        <v>12492</v>
      </c>
      <c r="CE1058" t="s">
        <v>12627</v>
      </c>
      <c r="CF1058" t="s">
        <v>12466</v>
      </c>
      <c r="CG1058" t="s">
        <v>12581</v>
      </c>
      <c r="CH1058" t="s">
        <v>12515</v>
      </c>
    </row>
    <row r="1059" spans="1:93" hidden="1" x14ac:dyDescent="0.25">
      <c r="A1059">
        <v>1058</v>
      </c>
      <c r="B1059" t="s">
        <v>12126</v>
      </c>
      <c r="C1059" t="s">
        <v>12126</v>
      </c>
      <c r="D1059">
        <v>2</v>
      </c>
      <c r="E1059">
        <v>2</v>
      </c>
      <c r="F1059" t="s">
        <v>45</v>
      </c>
      <c r="G1059">
        <v>5000</v>
      </c>
      <c r="H1059" s="3">
        <f t="shared" si="384"/>
        <v>10000</v>
      </c>
      <c r="I1059" s="3">
        <f t="shared" si="385"/>
        <v>10000</v>
      </c>
      <c r="J1059">
        <v>1</v>
      </c>
      <c r="K1059" s="3" t="str">
        <f t="shared" si="387"/>
        <v>Yes</v>
      </c>
      <c r="L1059" s="3" t="str">
        <f t="shared" si="388"/>
        <v>with rating</v>
      </c>
      <c r="M1059" s="3">
        <f t="shared" si="389"/>
        <v>1</v>
      </c>
      <c r="N1059" s="3" t="str">
        <f t="shared" si="390"/>
        <v>Below average</v>
      </c>
      <c r="O1059" s="3">
        <f t="shared" si="391"/>
        <v>0</v>
      </c>
      <c r="P1059" s="3">
        <f t="shared" si="392"/>
        <v>0</v>
      </c>
      <c r="Q1059" s="3">
        <f t="shared" si="393"/>
        <v>0</v>
      </c>
      <c r="R1059" s="3">
        <f t="shared" si="394"/>
        <v>0</v>
      </c>
      <c r="S1059" s="3">
        <f t="shared" si="395"/>
        <v>1</v>
      </c>
      <c r="T1059" s="3">
        <f t="shared" si="396"/>
        <v>0</v>
      </c>
      <c r="U1059" s="3" t="str">
        <f t="shared" si="397"/>
        <v>Very good</v>
      </c>
      <c r="V1059">
        <v>3.7</v>
      </c>
      <c r="W1059">
        <v>355</v>
      </c>
      <c r="X1059">
        <v>155</v>
      </c>
      <c r="Y1059" s="8">
        <f t="shared" si="398"/>
        <v>0.43661971830985913</v>
      </c>
      <c r="Z1059">
        <v>69</v>
      </c>
      <c r="AA1059">
        <v>53</v>
      </c>
      <c r="AB1059">
        <v>25</v>
      </c>
      <c r="AC1059">
        <v>53</v>
      </c>
      <c r="AD1059" s="9">
        <f t="shared" si="399"/>
        <v>0.14929577464788732</v>
      </c>
      <c r="AE1059">
        <v>0</v>
      </c>
      <c r="AF1059">
        <v>0</v>
      </c>
      <c r="AG1059" s="3" t="str">
        <f t="shared" si="400"/>
        <v>No</v>
      </c>
      <c r="AH1059">
        <v>0</v>
      </c>
      <c r="AI1059" s="3" t="str">
        <f t="shared" si="401"/>
        <v>No</v>
      </c>
      <c r="AJ1059">
        <v>0</v>
      </c>
      <c r="AK1059" s="3" t="str">
        <f t="shared" si="402"/>
        <v>No</v>
      </c>
      <c r="AL1059" t="s">
        <v>12127</v>
      </c>
      <c r="AM1059" t="s">
        <v>8360</v>
      </c>
      <c r="AN1059" t="s">
        <v>64</v>
      </c>
      <c r="AO1059">
        <v>2</v>
      </c>
      <c r="AP1059" s="6" t="s">
        <v>12443</v>
      </c>
      <c r="AQ1059">
        <v>1</v>
      </c>
      <c r="AR1059">
        <v>0</v>
      </c>
      <c r="AS1059" s="3" t="str">
        <f t="shared" si="403"/>
        <v>No</v>
      </c>
      <c r="AT1059">
        <v>23</v>
      </c>
      <c r="AU1059">
        <v>50</v>
      </c>
      <c r="AV1059" t="str">
        <f t="shared" si="404"/>
        <v>No</v>
      </c>
      <c r="AY1059" t="s">
        <v>51</v>
      </c>
      <c r="AZ1059" s="6" t="s">
        <v>1312</v>
      </c>
      <c r="BA1059" t="s">
        <v>1313</v>
      </c>
      <c r="BB1059" t="s">
        <v>1314</v>
      </c>
      <c r="BC1059" s="3" t="str">
        <f t="shared" si="405"/>
        <v>with rating</v>
      </c>
      <c r="BD1059">
        <v>12309</v>
      </c>
      <c r="BE1059" s="3">
        <v>86</v>
      </c>
      <c r="BF1059" s="8">
        <f t="shared" si="406"/>
        <v>0.86</v>
      </c>
      <c r="BG1059" s="5">
        <f t="shared" si="386"/>
        <v>10585.74</v>
      </c>
      <c r="BH1059">
        <v>4.0451702006661696</v>
      </c>
      <c r="BI1059" t="s">
        <v>1315</v>
      </c>
      <c r="BJ1059">
        <v>1</v>
      </c>
      <c r="BK1059" s="3" t="str">
        <f t="shared" si="407"/>
        <v>Yes</v>
      </c>
      <c r="BL1059" t="s">
        <v>1316</v>
      </c>
      <c r="BM1059" t="s">
        <v>8361</v>
      </c>
      <c r="BN1059" t="s">
        <v>8362</v>
      </c>
      <c r="BO1059" t="s">
        <v>8363</v>
      </c>
      <c r="BP1059" t="s">
        <v>58</v>
      </c>
      <c r="BQ1059" t="s">
        <v>59</v>
      </c>
      <c r="BR1059" t="s">
        <v>12127</v>
      </c>
      <c r="BS1059" t="s">
        <v>12458</v>
      </c>
      <c r="BT1059" t="s">
        <v>12519</v>
      </c>
      <c r="BU1059" t="s">
        <v>12560</v>
      </c>
      <c r="BV1059" t="s">
        <v>12486</v>
      </c>
      <c r="BW1059" t="s">
        <v>12527</v>
      </c>
      <c r="BX1059" t="s">
        <v>12463</v>
      </c>
      <c r="BY1059" t="s">
        <v>12459</v>
      </c>
      <c r="BZ1059" t="s">
        <v>12806</v>
      </c>
      <c r="CA1059" t="s">
        <v>12492</v>
      </c>
      <c r="CB1059" t="s">
        <v>12477</v>
      </c>
      <c r="CC1059" t="s">
        <v>13447</v>
      </c>
      <c r="CD1059" t="s">
        <v>12475</v>
      </c>
      <c r="CE1059" t="s">
        <v>12580</v>
      </c>
      <c r="CF1059" t="s">
        <v>12466</v>
      </c>
      <c r="CG1059" t="s">
        <v>12599</v>
      </c>
    </row>
    <row r="1060" spans="1:93" hidden="1" x14ac:dyDescent="0.25">
      <c r="A1060">
        <v>1059</v>
      </c>
      <c r="B1060" t="s">
        <v>8364</v>
      </c>
      <c r="C1060" t="s">
        <v>12128</v>
      </c>
      <c r="D1060">
        <v>8</v>
      </c>
      <c r="E1060">
        <v>34</v>
      </c>
      <c r="F1060" t="s">
        <v>45</v>
      </c>
      <c r="G1060">
        <v>1000</v>
      </c>
      <c r="H1060" s="3">
        <f t="shared" si="384"/>
        <v>8000</v>
      </c>
      <c r="I1060" s="3">
        <f t="shared" si="385"/>
        <v>34000</v>
      </c>
      <c r="J1060">
        <v>1</v>
      </c>
      <c r="K1060" s="3" t="str">
        <f t="shared" si="387"/>
        <v>Yes</v>
      </c>
      <c r="L1060" s="3" t="str">
        <f t="shared" si="388"/>
        <v>with rating</v>
      </c>
      <c r="M1060" s="3">
        <f t="shared" si="389"/>
        <v>1</v>
      </c>
      <c r="N1060" s="3" t="str">
        <f t="shared" si="390"/>
        <v>Above average</v>
      </c>
      <c r="O1060" s="3">
        <f t="shared" si="391"/>
        <v>0</v>
      </c>
      <c r="P1060" s="3">
        <f t="shared" si="392"/>
        <v>0</v>
      </c>
      <c r="Q1060" s="3">
        <f t="shared" si="393"/>
        <v>0</v>
      </c>
      <c r="R1060" s="3">
        <f t="shared" si="394"/>
        <v>0</v>
      </c>
      <c r="S1060" s="3">
        <f t="shared" si="395"/>
        <v>1</v>
      </c>
      <c r="T1060" s="3">
        <f t="shared" si="396"/>
        <v>0</v>
      </c>
      <c r="U1060" s="3" t="str">
        <f t="shared" si="397"/>
        <v>Very good</v>
      </c>
      <c r="V1060">
        <v>4.1399999999999997</v>
      </c>
      <c r="W1060">
        <v>429</v>
      </c>
      <c r="X1060">
        <v>231</v>
      </c>
      <c r="Y1060" s="8">
        <f t="shared" si="398"/>
        <v>0.53846153846153844</v>
      </c>
      <c r="Z1060">
        <v>102</v>
      </c>
      <c r="AA1060">
        <v>47</v>
      </c>
      <c r="AB1060">
        <v>21</v>
      </c>
      <c r="AC1060">
        <v>28</v>
      </c>
      <c r="AD1060" s="9">
        <f t="shared" si="399"/>
        <v>6.5268065268065265E-2</v>
      </c>
      <c r="AE1060">
        <v>0</v>
      </c>
      <c r="AF1060">
        <v>0</v>
      </c>
      <c r="AG1060" s="3" t="str">
        <f t="shared" si="400"/>
        <v>No</v>
      </c>
      <c r="AH1060">
        <v>0</v>
      </c>
      <c r="AI1060" s="3" t="str">
        <f t="shared" si="401"/>
        <v>No</v>
      </c>
      <c r="AJ1060">
        <v>0</v>
      </c>
      <c r="AK1060" s="3" t="str">
        <f t="shared" si="402"/>
        <v>No</v>
      </c>
      <c r="AL1060" t="s">
        <v>12129</v>
      </c>
      <c r="AM1060" t="s">
        <v>107</v>
      </c>
      <c r="AN1060" t="s">
        <v>579</v>
      </c>
      <c r="AO1060">
        <v>2</v>
      </c>
      <c r="AP1060" s="6" t="s">
        <v>12443</v>
      </c>
      <c r="AQ1060">
        <v>3</v>
      </c>
      <c r="AR1060">
        <v>0</v>
      </c>
      <c r="AS1060" s="3" t="str">
        <f t="shared" si="403"/>
        <v>No</v>
      </c>
      <c r="AT1060">
        <v>36</v>
      </c>
      <c r="AU1060">
        <v>50</v>
      </c>
      <c r="AV1060" t="str">
        <f t="shared" si="404"/>
        <v>No</v>
      </c>
      <c r="AY1060" t="s">
        <v>51</v>
      </c>
      <c r="AZ1060" s="6" t="s">
        <v>8367</v>
      </c>
      <c r="BA1060" t="s">
        <v>8368</v>
      </c>
      <c r="BB1060" t="s">
        <v>8369</v>
      </c>
      <c r="BC1060" s="3" t="str">
        <f t="shared" si="405"/>
        <v>with rating</v>
      </c>
      <c r="BD1060">
        <v>905</v>
      </c>
      <c r="BE1060" s="3">
        <v>84</v>
      </c>
      <c r="BF1060" s="8">
        <f t="shared" si="406"/>
        <v>0.84</v>
      </c>
      <c r="BG1060" s="5">
        <f t="shared" si="386"/>
        <v>760.2</v>
      </c>
      <c r="BH1060">
        <v>3.93922651933701</v>
      </c>
      <c r="BI1060" t="s">
        <v>8370</v>
      </c>
      <c r="BJ1060">
        <v>1</v>
      </c>
      <c r="BK1060" s="3" t="str">
        <f t="shared" si="407"/>
        <v>Yes</v>
      </c>
      <c r="BL1060" t="s">
        <v>8371</v>
      </c>
      <c r="BM1060" t="s">
        <v>8372</v>
      </c>
      <c r="BN1060" t="s">
        <v>8373</v>
      </c>
      <c r="BO1060" t="s">
        <v>8374</v>
      </c>
      <c r="BP1060" t="s">
        <v>58</v>
      </c>
      <c r="BQ1060" t="s">
        <v>59</v>
      </c>
      <c r="BR1060" t="s">
        <v>12129</v>
      </c>
      <c r="BS1060" t="s">
        <v>13686</v>
      </c>
      <c r="BT1060" t="s">
        <v>12873</v>
      </c>
      <c r="BU1060" t="s">
        <v>14535</v>
      </c>
      <c r="BV1060" t="s">
        <v>12459</v>
      </c>
      <c r="BW1060" t="s">
        <v>12827</v>
      </c>
      <c r="BX1060" t="s">
        <v>12523</v>
      </c>
      <c r="BY1060" t="s">
        <v>12825</v>
      </c>
      <c r="BZ1060" t="s">
        <v>12463</v>
      </c>
      <c r="CA1060" t="s">
        <v>12469</v>
      </c>
      <c r="CB1060" t="s">
        <v>12466</v>
      </c>
      <c r="CC1060" t="s">
        <v>12923</v>
      </c>
      <c r="CD1060" t="s">
        <v>12519</v>
      </c>
      <c r="CE1060" t="s">
        <v>12525</v>
      </c>
      <c r="CF1060" t="s">
        <v>12529</v>
      </c>
      <c r="CG1060" t="s">
        <v>12492</v>
      </c>
      <c r="CH1060" t="s">
        <v>13373</v>
      </c>
      <c r="CI1060" t="s">
        <v>12777</v>
      </c>
      <c r="CJ1060" t="s">
        <v>14536</v>
      </c>
      <c r="CK1060" t="s">
        <v>12835</v>
      </c>
      <c r="CL1060" t="s">
        <v>12475</v>
      </c>
    </row>
    <row r="1061" spans="1:93" hidden="1" x14ac:dyDescent="0.25">
      <c r="A1061">
        <v>1060</v>
      </c>
      <c r="B1061" t="s">
        <v>104</v>
      </c>
      <c r="C1061" t="s">
        <v>11400</v>
      </c>
      <c r="D1061">
        <v>11</v>
      </c>
      <c r="E1061">
        <v>10</v>
      </c>
      <c r="F1061" t="s">
        <v>45</v>
      </c>
      <c r="G1061">
        <v>1000</v>
      </c>
      <c r="H1061" s="3">
        <f t="shared" si="384"/>
        <v>11000</v>
      </c>
      <c r="I1061" s="3">
        <f t="shared" si="385"/>
        <v>10000</v>
      </c>
      <c r="J1061">
        <v>1</v>
      </c>
      <c r="K1061" s="3" t="str">
        <f t="shared" si="387"/>
        <v>Yes</v>
      </c>
      <c r="L1061" s="3" t="str">
        <f t="shared" si="388"/>
        <v>with rating</v>
      </c>
      <c r="M1061" s="3">
        <f t="shared" si="389"/>
        <v>1</v>
      </c>
      <c r="N1061" s="3" t="str">
        <f t="shared" si="390"/>
        <v>Below average</v>
      </c>
      <c r="O1061" s="3">
        <f t="shared" si="391"/>
        <v>0</v>
      </c>
      <c r="P1061" s="3">
        <f t="shared" si="392"/>
        <v>0</v>
      </c>
      <c r="Q1061" s="3">
        <f t="shared" si="393"/>
        <v>0</v>
      </c>
      <c r="R1061" s="3">
        <f t="shared" si="394"/>
        <v>0</v>
      </c>
      <c r="S1061" s="3">
        <f t="shared" si="395"/>
        <v>1</v>
      </c>
      <c r="T1061" s="3">
        <f t="shared" si="396"/>
        <v>0</v>
      </c>
      <c r="U1061" s="3" t="str">
        <f t="shared" si="397"/>
        <v>Very good</v>
      </c>
      <c r="V1061">
        <v>3.73</v>
      </c>
      <c r="W1061">
        <v>128</v>
      </c>
      <c r="X1061">
        <v>54</v>
      </c>
      <c r="Y1061" s="8">
        <f t="shared" si="398"/>
        <v>0.421875</v>
      </c>
      <c r="Z1061">
        <v>24</v>
      </c>
      <c r="AA1061">
        <v>28</v>
      </c>
      <c r="AB1061">
        <v>6</v>
      </c>
      <c r="AC1061">
        <v>16</v>
      </c>
      <c r="AD1061" s="9">
        <f t="shared" si="399"/>
        <v>0.125</v>
      </c>
      <c r="AE1061">
        <v>0</v>
      </c>
      <c r="AF1061">
        <v>0</v>
      </c>
      <c r="AG1061" s="3" t="str">
        <f t="shared" si="400"/>
        <v>No</v>
      </c>
      <c r="AH1061">
        <v>0</v>
      </c>
      <c r="AI1061" s="3" t="str">
        <f t="shared" si="401"/>
        <v>No</v>
      </c>
      <c r="AJ1061">
        <v>0</v>
      </c>
      <c r="AK1061" s="3" t="str">
        <f t="shared" si="402"/>
        <v>No</v>
      </c>
      <c r="AL1061" t="s">
        <v>11401</v>
      </c>
      <c r="AM1061" t="s">
        <v>85</v>
      </c>
      <c r="AN1061" t="s">
        <v>225</v>
      </c>
      <c r="AO1061">
        <v>50</v>
      </c>
      <c r="AP1061" s="6" t="s">
        <v>12443</v>
      </c>
      <c r="AQ1061">
        <v>2</v>
      </c>
      <c r="AR1061">
        <v>0</v>
      </c>
      <c r="AS1061" s="3" t="str">
        <f t="shared" si="403"/>
        <v>No</v>
      </c>
      <c r="AT1061">
        <v>38</v>
      </c>
      <c r="AU1061">
        <v>50</v>
      </c>
      <c r="AV1061" t="str">
        <f t="shared" si="404"/>
        <v>Yes</v>
      </c>
      <c r="AW1061">
        <v>1</v>
      </c>
      <c r="AX1061" t="s">
        <v>12445</v>
      </c>
      <c r="AZ1061" s="6" t="s">
        <v>1749</v>
      </c>
      <c r="BA1061" t="s">
        <v>1750</v>
      </c>
      <c r="BB1061" t="s">
        <v>6602</v>
      </c>
      <c r="BC1061" s="3" t="str">
        <f t="shared" si="405"/>
        <v>with rating</v>
      </c>
      <c r="BD1061">
        <v>105015</v>
      </c>
      <c r="BE1061" s="3">
        <v>80</v>
      </c>
      <c r="BF1061" s="8">
        <f t="shared" si="406"/>
        <v>0.8</v>
      </c>
      <c r="BG1061" s="5">
        <f t="shared" si="386"/>
        <v>84012</v>
      </c>
      <c r="BH1061">
        <v>3.7896014855020699</v>
      </c>
      <c r="BI1061" t="s">
        <v>1752</v>
      </c>
      <c r="BJ1061">
        <v>0</v>
      </c>
      <c r="BK1061" s="3" t="str">
        <f t="shared" si="407"/>
        <v>No</v>
      </c>
      <c r="BM1061" t="s">
        <v>8376</v>
      </c>
      <c r="BN1061" t="s">
        <v>8377</v>
      </c>
      <c r="BO1061" t="s">
        <v>8378</v>
      </c>
      <c r="BP1061" t="s">
        <v>58</v>
      </c>
      <c r="BQ1061" t="s">
        <v>59</v>
      </c>
      <c r="BR1061" t="s">
        <v>11401</v>
      </c>
      <c r="BS1061" t="s">
        <v>12526</v>
      </c>
      <c r="BT1061" t="s">
        <v>12458</v>
      </c>
      <c r="BU1061" t="s">
        <v>12519</v>
      </c>
      <c r="BV1061" t="s">
        <v>12527</v>
      </c>
      <c r="BW1061" t="s">
        <v>12528</v>
      </c>
      <c r="BX1061" t="s">
        <v>12463</v>
      </c>
      <c r="BY1061" t="s">
        <v>12492</v>
      </c>
      <c r="BZ1061" t="s">
        <v>12475</v>
      </c>
      <c r="CA1061" t="s">
        <v>12466</v>
      </c>
      <c r="CB1061" t="s">
        <v>12529</v>
      </c>
    </row>
    <row r="1062" spans="1:93" hidden="1" x14ac:dyDescent="0.25">
      <c r="A1062">
        <v>1061</v>
      </c>
      <c r="B1062" t="s">
        <v>5759</v>
      </c>
      <c r="C1062" t="s">
        <v>11893</v>
      </c>
      <c r="D1062">
        <v>5</v>
      </c>
      <c r="E1062">
        <v>11</v>
      </c>
      <c r="F1062" t="s">
        <v>45</v>
      </c>
      <c r="G1062">
        <v>100</v>
      </c>
      <c r="H1062" s="3">
        <f t="shared" si="384"/>
        <v>500</v>
      </c>
      <c r="I1062" s="3">
        <f t="shared" si="385"/>
        <v>1100</v>
      </c>
      <c r="J1062">
        <v>0</v>
      </c>
      <c r="K1062" s="3" t="str">
        <f t="shared" si="387"/>
        <v>No</v>
      </c>
      <c r="L1062" s="3" t="str">
        <f t="shared" si="388"/>
        <v>with rating</v>
      </c>
      <c r="M1062" s="3">
        <f t="shared" si="389"/>
        <v>1</v>
      </c>
      <c r="N1062" s="3" t="str">
        <f t="shared" si="390"/>
        <v>Below average</v>
      </c>
      <c r="O1062" s="3">
        <f t="shared" si="391"/>
        <v>0</v>
      </c>
      <c r="P1062" s="3">
        <f t="shared" si="392"/>
        <v>0</v>
      </c>
      <c r="Q1062" s="3">
        <f t="shared" si="393"/>
        <v>0</v>
      </c>
      <c r="R1062" s="3">
        <f t="shared" si="394"/>
        <v>0</v>
      </c>
      <c r="S1062" s="3">
        <f t="shared" si="395"/>
        <v>1</v>
      </c>
      <c r="T1062" s="3">
        <f t="shared" si="396"/>
        <v>0</v>
      </c>
      <c r="U1062" s="3" t="str">
        <f t="shared" si="397"/>
        <v>Very good</v>
      </c>
      <c r="V1062">
        <v>3.72</v>
      </c>
      <c r="W1062">
        <v>54</v>
      </c>
      <c r="X1062">
        <v>24</v>
      </c>
      <c r="Y1062" s="8">
        <f t="shared" si="398"/>
        <v>0.44444444444444442</v>
      </c>
      <c r="Z1062">
        <v>11</v>
      </c>
      <c r="AA1062">
        <v>7</v>
      </c>
      <c r="AB1062">
        <v>4</v>
      </c>
      <c r="AC1062">
        <v>8</v>
      </c>
      <c r="AD1062" s="9">
        <f t="shared" si="399"/>
        <v>0.14814814814814814</v>
      </c>
      <c r="AE1062">
        <v>0</v>
      </c>
      <c r="AF1062">
        <v>0</v>
      </c>
      <c r="AG1062" s="3" t="str">
        <f t="shared" si="400"/>
        <v>No</v>
      </c>
      <c r="AH1062">
        <v>0</v>
      </c>
      <c r="AI1062" s="3" t="str">
        <f t="shared" si="401"/>
        <v>No</v>
      </c>
      <c r="AJ1062">
        <v>0</v>
      </c>
      <c r="AK1062" s="3" t="str">
        <f t="shared" si="402"/>
        <v>No</v>
      </c>
      <c r="AL1062" t="s">
        <v>11894</v>
      </c>
      <c r="AM1062" t="s">
        <v>63</v>
      </c>
      <c r="AN1062" t="s">
        <v>96</v>
      </c>
      <c r="AO1062">
        <v>38</v>
      </c>
      <c r="AP1062" s="6" t="s">
        <v>12443</v>
      </c>
      <c r="AQ1062">
        <v>1</v>
      </c>
      <c r="AR1062">
        <v>0</v>
      </c>
      <c r="AS1062" s="3" t="str">
        <f t="shared" si="403"/>
        <v>No</v>
      </c>
      <c r="AT1062">
        <v>17</v>
      </c>
      <c r="AU1062">
        <v>50</v>
      </c>
      <c r="AV1062" t="str">
        <f t="shared" si="404"/>
        <v>No</v>
      </c>
      <c r="AY1062" t="s">
        <v>51</v>
      </c>
      <c r="AZ1062" s="6" t="s">
        <v>8379</v>
      </c>
      <c r="BA1062" t="s">
        <v>8379</v>
      </c>
      <c r="BB1062" t="s">
        <v>8380</v>
      </c>
      <c r="BC1062" s="3" t="str">
        <f t="shared" si="405"/>
        <v>with rating</v>
      </c>
      <c r="BD1062">
        <v>4836</v>
      </c>
      <c r="BE1062" s="3">
        <v>86</v>
      </c>
      <c r="BF1062" s="8">
        <f t="shared" si="406"/>
        <v>0.86</v>
      </c>
      <c r="BG1062" s="5">
        <f t="shared" si="386"/>
        <v>4158.96</v>
      </c>
      <c r="BH1062">
        <v>4.0394954507857701</v>
      </c>
      <c r="BI1062" t="s">
        <v>8381</v>
      </c>
      <c r="BJ1062">
        <v>0</v>
      </c>
      <c r="BK1062" s="3" t="str">
        <f t="shared" si="407"/>
        <v>No</v>
      </c>
      <c r="BM1062" t="s">
        <v>8382</v>
      </c>
      <c r="BN1062" t="s">
        <v>8383</v>
      </c>
      <c r="BO1062" t="s">
        <v>8384</v>
      </c>
      <c r="BP1062" t="s">
        <v>58</v>
      </c>
      <c r="BQ1062" t="s">
        <v>59</v>
      </c>
      <c r="BR1062" t="s">
        <v>11894</v>
      </c>
      <c r="BS1062" t="s">
        <v>12458</v>
      </c>
      <c r="BT1062" t="s">
        <v>12519</v>
      </c>
      <c r="BU1062" t="s">
        <v>14055</v>
      </c>
      <c r="BV1062" t="s">
        <v>12568</v>
      </c>
      <c r="BW1062" t="s">
        <v>13115</v>
      </c>
      <c r="BX1062" t="s">
        <v>12577</v>
      </c>
      <c r="BY1062" t="s">
        <v>12459</v>
      </c>
      <c r="BZ1062" t="s">
        <v>12633</v>
      </c>
      <c r="CA1062" t="s">
        <v>12466</v>
      </c>
      <c r="CB1062" t="s">
        <v>12518</v>
      </c>
      <c r="CC1062" t="s">
        <v>12467</v>
      </c>
      <c r="CD1062" t="s">
        <v>12530</v>
      </c>
      <c r="CE1062" t="s">
        <v>12582</v>
      </c>
      <c r="CF1062" t="s">
        <v>12727</v>
      </c>
      <c r="CG1062" t="s">
        <v>12473</v>
      </c>
      <c r="CH1062" t="s">
        <v>12463</v>
      </c>
      <c r="CI1062" t="s">
        <v>14056</v>
      </c>
      <c r="CJ1062" t="s">
        <v>12475</v>
      </c>
      <c r="CK1062" t="s">
        <v>12664</v>
      </c>
      <c r="CL1062" t="s">
        <v>12492</v>
      </c>
      <c r="CM1062" t="s">
        <v>12532</v>
      </c>
      <c r="CN1062" t="s">
        <v>13278</v>
      </c>
      <c r="CO1062" t="s">
        <v>12536</v>
      </c>
    </row>
    <row r="1063" spans="1:93" hidden="1" x14ac:dyDescent="0.25">
      <c r="A1063">
        <v>1062</v>
      </c>
      <c r="B1063" t="s">
        <v>8385</v>
      </c>
      <c r="C1063" t="s">
        <v>8386</v>
      </c>
      <c r="D1063">
        <v>6</v>
      </c>
      <c r="E1063">
        <v>6</v>
      </c>
      <c r="F1063" t="s">
        <v>45</v>
      </c>
      <c r="G1063">
        <v>10000</v>
      </c>
      <c r="H1063" s="3">
        <f t="shared" si="384"/>
        <v>60000</v>
      </c>
      <c r="I1063" s="3">
        <f t="shared" si="385"/>
        <v>60000</v>
      </c>
      <c r="J1063">
        <v>0</v>
      </c>
      <c r="K1063" s="3" t="str">
        <f t="shared" si="387"/>
        <v>No</v>
      </c>
      <c r="L1063" s="3" t="str">
        <f t="shared" si="388"/>
        <v>with rating</v>
      </c>
      <c r="M1063" s="3">
        <f t="shared" si="389"/>
        <v>1</v>
      </c>
      <c r="N1063" s="3" t="str">
        <f t="shared" si="390"/>
        <v>Above average</v>
      </c>
      <c r="O1063" s="3">
        <f t="shared" si="391"/>
        <v>0</v>
      </c>
      <c r="P1063" s="3">
        <f t="shared" si="392"/>
        <v>0</v>
      </c>
      <c r="Q1063" s="3">
        <f t="shared" si="393"/>
        <v>0</v>
      </c>
      <c r="R1063" s="3">
        <f t="shared" si="394"/>
        <v>0</v>
      </c>
      <c r="S1063" s="3">
        <f t="shared" si="395"/>
        <v>1</v>
      </c>
      <c r="T1063" s="3">
        <f t="shared" si="396"/>
        <v>0</v>
      </c>
      <c r="U1063" s="3" t="str">
        <f t="shared" si="397"/>
        <v>Very good</v>
      </c>
      <c r="V1063">
        <v>4.29</v>
      </c>
      <c r="W1063">
        <v>2808</v>
      </c>
      <c r="X1063">
        <v>1789</v>
      </c>
      <c r="Y1063" s="8">
        <f t="shared" si="398"/>
        <v>0.6371082621082621</v>
      </c>
      <c r="Z1063">
        <v>459</v>
      </c>
      <c r="AA1063">
        <v>300</v>
      </c>
      <c r="AB1063">
        <v>110</v>
      </c>
      <c r="AC1063">
        <v>150</v>
      </c>
      <c r="AD1063" s="9">
        <f t="shared" si="399"/>
        <v>5.3418803418803416E-2</v>
      </c>
      <c r="AE1063">
        <v>3</v>
      </c>
      <c r="AF1063">
        <v>1</v>
      </c>
      <c r="AG1063" s="3" t="str">
        <f t="shared" si="400"/>
        <v>Yes</v>
      </c>
      <c r="AH1063">
        <v>1</v>
      </c>
      <c r="AI1063" s="3" t="str">
        <f t="shared" si="401"/>
        <v>Yes</v>
      </c>
      <c r="AJ1063">
        <v>1</v>
      </c>
      <c r="AK1063" s="3" t="str">
        <f t="shared" si="402"/>
        <v>Yes</v>
      </c>
      <c r="AL1063" t="s">
        <v>8387</v>
      </c>
      <c r="AN1063" t="s">
        <v>96</v>
      </c>
      <c r="AO1063">
        <v>50</v>
      </c>
      <c r="AP1063" s="6" t="s">
        <v>12444</v>
      </c>
      <c r="AQ1063">
        <v>7</v>
      </c>
      <c r="AR1063">
        <v>1</v>
      </c>
      <c r="AS1063" s="3" t="str">
        <f t="shared" si="403"/>
        <v>Yes</v>
      </c>
      <c r="AT1063">
        <v>39</v>
      </c>
      <c r="AU1063">
        <v>50</v>
      </c>
      <c r="AV1063" t="str">
        <f t="shared" si="404"/>
        <v>Yes</v>
      </c>
      <c r="AW1063">
        <v>1</v>
      </c>
      <c r="AX1063" t="s">
        <v>12445</v>
      </c>
      <c r="AY1063" t="s">
        <v>51</v>
      </c>
      <c r="AZ1063" s="6" t="s">
        <v>8389</v>
      </c>
      <c r="BA1063" t="s">
        <v>8390</v>
      </c>
      <c r="BB1063" t="s">
        <v>8391</v>
      </c>
      <c r="BC1063" s="3" t="str">
        <f t="shared" si="405"/>
        <v>with rating</v>
      </c>
      <c r="BD1063">
        <v>33675</v>
      </c>
      <c r="BE1063" s="3">
        <v>92</v>
      </c>
      <c r="BF1063" s="8">
        <f t="shared" si="406"/>
        <v>0.92</v>
      </c>
      <c r="BG1063" s="5">
        <f t="shared" si="386"/>
        <v>30981</v>
      </c>
      <c r="BH1063">
        <v>4.31414996288047</v>
      </c>
      <c r="BI1063" t="s">
        <v>8392</v>
      </c>
      <c r="BJ1063">
        <v>0</v>
      </c>
      <c r="BK1063" s="3" t="str">
        <f t="shared" si="407"/>
        <v>No</v>
      </c>
      <c r="BM1063" t="s">
        <v>8393</v>
      </c>
      <c r="BN1063" t="s">
        <v>8394</v>
      </c>
      <c r="BO1063" t="s">
        <v>8395</v>
      </c>
      <c r="BP1063" t="s">
        <v>58</v>
      </c>
      <c r="BQ1063" t="s">
        <v>59</v>
      </c>
      <c r="BR1063" t="s">
        <v>8387</v>
      </c>
      <c r="BS1063" t="s">
        <v>12847</v>
      </c>
      <c r="BT1063" t="s">
        <v>12459</v>
      </c>
      <c r="BU1063" t="s">
        <v>14537</v>
      </c>
      <c r="BV1063" t="s">
        <v>12849</v>
      </c>
      <c r="BW1063" t="s">
        <v>12827</v>
      </c>
      <c r="BX1063" t="s">
        <v>12610</v>
      </c>
      <c r="BY1063" t="s">
        <v>12463</v>
      </c>
      <c r="BZ1063" t="s">
        <v>1189</v>
      </c>
      <c r="CA1063" t="s">
        <v>12502</v>
      </c>
      <c r="CB1063" t="s">
        <v>12613</v>
      </c>
      <c r="CC1063" t="s">
        <v>12635</v>
      </c>
      <c r="CD1063" t="s">
        <v>12647</v>
      </c>
      <c r="CE1063" t="s">
        <v>12477</v>
      </c>
      <c r="CF1063" t="s">
        <v>12493</v>
      </c>
      <c r="CG1063" t="s">
        <v>12475</v>
      </c>
      <c r="CH1063" t="s">
        <v>13676</v>
      </c>
      <c r="CI1063" t="s">
        <v>12614</v>
      </c>
    </row>
    <row r="1064" spans="1:93" hidden="1" x14ac:dyDescent="0.25">
      <c r="A1064">
        <v>1063</v>
      </c>
      <c r="B1064" t="s">
        <v>7166</v>
      </c>
      <c r="C1064" t="s">
        <v>7167</v>
      </c>
      <c r="D1064">
        <v>12</v>
      </c>
      <c r="E1064">
        <v>13</v>
      </c>
      <c r="F1064" t="s">
        <v>45</v>
      </c>
      <c r="G1064">
        <v>5000</v>
      </c>
      <c r="H1064" s="3">
        <f t="shared" si="384"/>
        <v>60000</v>
      </c>
      <c r="I1064" s="3">
        <f t="shared" si="385"/>
        <v>65000</v>
      </c>
      <c r="J1064">
        <v>1</v>
      </c>
      <c r="K1064" s="3" t="str">
        <f t="shared" si="387"/>
        <v>Yes</v>
      </c>
      <c r="L1064" s="3" t="str">
        <f t="shared" si="388"/>
        <v>with rating</v>
      </c>
      <c r="M1064" s="3">
        <f t="shared" si="389"/>
        <v>1</v>
      </c>
      <c r="N1064" s="3" t="str">
        <f t="shared" si="390"/>
        <v>Above average</v>
      </c>
      <c r="O1064" s="3">
        <f t="shared" si="391"/>
        <v>0</v>
      </c>
      <c r="P1064" s="3">
        <f t="shared" si="392"/>
        <v>0</v>
      </c>
      <c r="Q1064" s="3">
        <f t="shared" si="393"/>
        <v>0</v>
      </c>
      <c r="R1064" s="3">
        <f t="shared" si="394"/>
        <v>0</v>
      </c>
      <c r="S1064" s="3">
        <f t="shared" si="395"/>
        <v>1</v>
      </c>
      <c r="T1064" s="3">
        <f t="shared" si="396"/>
        <v>0</v>
      </c>
      <c r="U1064" s="3" t="str">
        <f t="shared" si="397"/>
        <v>Very good</v>
      </c>
      <c r="V1064">
        <v>3.91</v>
      </c>
      <c r="W1064">
        <v>192</v>
      </c>
      <c r="X1064">
        <v>104</v>
      </c>
      <c r="Y1064" s="8">
        <f t="shared" si="398"/>
        <v>0.54166666666666663</v>
      </c>
      <c r="Z1064">
        <v>25</v>
      </c>
      <c r="AA1064">
        <v>28</v>
      </c>
      <c r="AB1064">
        <v>12</v>
      </c>
      <c r="AC1064">
        <v>23</v>
      </c>
      <c r="AD1064" s="9">
        <f t="shared" si="399"/>
        <v>0.11979166666666667</v>
      </c>
      <c r="AE1064">
        <v>0</v>
      </c>
      <c r="AF1064">
        <v>0</v>
      </c>
      <c r="AG1064" s="3" t="str">
        <f t="shared" si="400"/>
        <v>No</v>
      </c>
      <c r="AH1064">
        <v>0</v>
      </c>
      <c r="AI1064" s="3" t="str">
        <f t="shared" si="401"/>
        <v>No</v>
      </c>
      <c r="AJ1064">
        <v>0</v>
      </c>
      <c r="AK1064" s="3" t="str">
        <f t="shared" si="402"/>
        <v>No</v>
      </c>
      <c r="AL1064" t="s">
        <v>1245</v>
      </c>
      <c r="AM1064" t="s">
        <v>1246</v>
      </c>
      <c r="AN1064" t="s">
        <v>225</v>
      </c>
      <c r="AO1064">
        <v>50</v>
      </c>
      <c r="AP1064" s="6" t="s">
        <v>12443</v>
      </c>
      <c r="AQ1064">
        <v>3</v>
      </c>
      <c r="AR1064">
        <v>0</v>
      </c>
      <c r="AS1064" s="3" t="str">
        <f t="shared" si="403"/>
        <v>No</v>
      </c>
      <c r="AT1064">
        <v>42</v>
      </c>
      <c r="AU1064">
        <v>50</v>
      </c>
      <c r="AV1064" t="str">
        <f t="shared" si="404"/>
        <v>No</v>
      </c>
      <c r="AY1064" t="s">
        <v>51</v>
      </c>
      <c r="AZ1064" s="6" t="s">
        <v>8396</v>
      </c>
      <c r="BA1064" t="s">
        <v>8396</v>
      </c>
      <c r="BB1064" t="s">
        <v>8397</v>
      </c>
      <c r="BC1064" s="3" t="str">
        <f t="shared" si="405"/>
        <v>with rating</v>
      </c>
      <c r="BD1064">
        <v>571</v>
      </c>
      <c r="BE1064" s="3">
        <v>85</v>
      </c>
      <c r="BF1064" s="8">
        <f t="shared" si="406"/>
        <v>0.85</v>
      </c>
      <c r="BG1064" s="5">
        <f t="shared" si="386"/>
        <v>485.35</v>
      </c>
      <c r="BH1064">
        <v>4.0175131348511304</v>
      </c>
      <c r="BI1064" t="s">
        <v>8398</v>
      </c>
      <c r="BJ1064">
        <v>0</v>
      </c>
      <c r="BK1064" s="3" t="str">
        <f t="shared" si="407"/>
        <v>No</v>
      </c>
      <c r="BM1064" t="s">
        <v>8399</v>
      </c>
      <c r="BN1064" t="s">
        <v>8400</v>
      </c>
      <c r="BO1064" s="1" t="s">
        <v>8401</v>
      </c>
      <c r="BP1064" t="s">
        <v>58</v>
      </c>
      <c r="BQ1064" t="s">
        <v>59</v>
      </c>
      <c r="BR1064" t="s">
        <v>1245</v>
      </c>
      <c r="BS1064" t="s">
        <v>12692</v>
      </c>
      <c r="BT1064" t="s">
        <v>12965</v>
      </c>
      <c r="BU1064" t="s">
        <v>12830</v>
      </c>
      <c r="BV1064" t="s">
        <v>12704</v>
      </c>
      <c r="BW1064" t="s">
        <v>12471</v>
      </c>
      <c r="BX1064" t="s">
        <v>12523</v>
      </c>
      <c r="BY1064" t="s">
        <v>12458</v>
      </c>
      <c r="BZ1064" t="s">
        <v>12714</v>
      </c>
      <c r="CA1064" t="s">
        <v>12905</v>
      </c>
      <c r="CB1064" t="s">
        <v>12813</v>
      </c>
      <c r="CC1064" t="s">
        <v>12463</v>
      </c>
      <c r="CD1064" t="s">
        <v>12776</v>
      </c>
      <c r="CE1064" t="s">
        <v>12966</v>
      </c>
      <c r="CF1064" t="s">
        <v>12725</v>
      </c>
      <c r="CG1064" t="s">
        <v>12459</v>
      </c>
      <c r="CH1064" t="s">
        <v>12466</v>
      </c>
    </row>
    <row r="1065" spans="1:93" hidden="1" x14ac:dyDescent="0.25">
      <c r="A1065">
        <v>1064</v>
      </c>
      <c r="B1065" t="s">
        <v>8402</v>
      </c>
      <c r="C1065" t="s">
        <v>8403</v>
      </c>
      <c r="D1065">
        <v>6</v>
      </c>
      <c r="E1065">
        <v>6</v>
      </c>
      <c r="F1065" t="s">
        <v>45</v>
      </c>
      <c r="G1065">
        <v>100</v>
      </c>
      <c r="H1065" s="3">
        <f t="shared" si="384"/>
        <v>600</v>
      </c>
      <c r="I1065" s="3">
        <f t="shared" si="385"/>
        <v>600</v>
      </c>
      <c r="J1065">
        <v>1</v>
      </c>
      <c r="K1065" s="3" t="str">
        <f t="shared" si="387"/>
        <v>Yes</v>
      </c>
      <c r="L1065" s="3" t="str">
        <f t="shared" si="388"/>
        <v>with rating</v>
      </c>
      <c r="M1065" s="3">
        <f t="shared" si="389"/>
        <v>1</v>
      </c>
      <c r="N1065" s="3" t="str">
        <f t="shared" si="390"/>
        <v>Above average</v>
      </c>
      <c r="O1065" s="3">
        <f t="shared" si="391"/>
        <v>0</v>
      </c>
      <c r="P1065" s="3">
        <f t="shared" si="392"/>
        <v>0</v>
      </c>
      <c r="Q1065" s="3">
        <f t="shared" si="393"/>
        <v>0</v>
      </c>
      <c r="R1065" s="3">
        <f t="shared" si="394"/>
        <v>0</v>
      </c>
      <c r="S1065" s="3">
        <f t="shared" si="395"/>
        <v>1</v>
      </c>
      <c r="T1065" s="3">
        <f t="shared" si="396"/>
        <v>0</v>
      </c>
      <c r="U1065" s="3" t="str">
        <f t="shared" si="397"/>
        <v>Very good</v>
      </c>
      <c r="V1065">
        <v>4.2699999999999996</v>
      </c>
      <c r="W1065">
        <v>15</v>
      </c>
      <c r="X1065">
        <v>8</v>
      </c>
      <c r="Y1065" s="8">
        <f t="shared" si="398"/>
        <v>0.53333333333333333</v>
      </c>
      <c r="Z1065">
        <v>5</v>
      </c>
      <c r="AA1065">
        <v>1</v>
      </c>
      <c r="AB1065">
        <v>0</v>
      </c>
      <c r="AC1065">
        <v>1</v>
      </c>
      <c r="AD1065" s="9">
        <f t="shared" si="399"/>
        <v>6.6666666666666666E-2</v>
      </c>
      <c r="AE1065">
        <v>0</v>
      </c>
      <c r="AF1065">
        <v>0</v>
      </c>
      <c r="AG1065" s="3" t="str">
        <f t="shared" si="400"/>
        <v>No</v>
      </c>
      <c r="AH1065">
        <v>0</v>
      </c>
      <c r="AI1065" s="3" t="str">
        <f t="shared" si="401"/>
        <v>No</v>
      </c>
      <c r="AJ1065">
        <v>0</v>
      </c>
      <c r="AK1065" s="3" t="str">
        <f t="shared" si="402"/>
        <v>No</v>
      </c>
      <c r="AL1065" t="s">
        <v>8404</v>
      </c>
      <c r="AM1065" t="s">
        <v>63</v>
      </c>
      <c r="AN1065" t="s">
        <v>64</v>
      </c>
      <c r="AO1065">
        <v>3</v>
      </c>
      <c r="AP1065" s="6" t="s">
        <v>12443</v>
      </c>
      <c r="AQ1065">
        <v>2</v>
      </c>
      <c r="AR1065">
        <v>0</v>
      </c>
      <c r="AS1065" s="3" t="str">
        <f t="shared" si="403"/>
        <v>No</v>
      </c>
      <c r="AT1065">
        <v>43</v>
      </c>
      <c r="AU1065">
        <v>50</v>
      </c>
      <c r="AV1065" t="str">
        <f t="shared" si="404"/>
        <v>No</v>
      </c>
      <c r="AY1065" t="s">
        <v>51</v>
      </c>
      <c r="AZ1065" s="6" t="s">
        <v>8405</v>
      </c>
      <c r="BA1065" t="s">
        <v>8406</v>
      </c>
      <c r="BB1065" t="s">
        <v>8407</v>
      </c>
      <c r="BC1065" s="3" t="str">
        <f t="shared" si="405"/>
        <v>with rating</v>
      </c>
      <c r="BD1065">
        <v>2988</v>
      </c>
      <c r="BE1065" s="3">
        <v>82</v>
      </c>
      <c r="BF1065" s="8">
        <f t="shared" si="406"/>
        <v>0.82</v>
      </c>
      <c r="BG1065" s="5">
        <f t="shared" si="386"/>
        <v>2450.16</v>
      </c>
      <c r="BH1065">
        <v>3.8969210174029398</v>
      </c>
      <c r="BI1065" t="s">
        <v>8408</v>
      </c>
      <c r="BJ1065">
        <v>1</v>
      </c>
      <c r="BK1065" s="3" t="str">
        <f t="shared" si="407"/>
        <v>Yes</v>
      </c>
      <c r="BL1065" t="s">
        <v>8409</v>
      </c>
      <c r="BM1065" t="s">
        <v>8410</v>
      </c>
      <c r="BN1065" t="s">
        <v>8411</v>
      </c>
      <c r="BO1065" t="s">
        <v>8412</v>
      </c>
      <c r="BP1065" t="s">
        <v>58</v>
      </c>
      <c r="BQ1065" t="s">
        <v>59</v>
      </c>
      <c r="BR1065" t="s">
        <v>8404</v>
      </c>
      <c r="BS1065" t="s">
        <v>12458</v>
      </c>
      <c r="BT1065" t="s">
        <v>12573</v>
      </c>
      <c r="BU1065" t="s">
        <v>12459</v>
      </c>
      <c r="BV1065" t="s">
        <v>12582</v>
      </c>
      <c r="BW1065" t="s">
        <v>12467</v>
      </c>
      <c r="BX1065" t="s">
        <v>12473</v>
      </c>
      <c r="BY1065" t="s">
        <v>12589</v>
      </c>
      <c r="BZ1065" t="s">
        <v>13781</v>
      </c>
      <c r="CA1065" t="s">
        <v>12463</v>
      </c>
      <c r="CB1065" t="s">
        <v>14538</v>
      </c>
      <c r="CC1065" t="s">
        <v>12632</v>
      </c>
      <c r="CD1065" t="s">
        <v>12492</v>
      </c>
      <c r="CE1065" t="s">
        <v>12466</v>
      </c>
    </row>
    <row r="1066" spans="1:93" hidden="1" x14ac:dyDescent="0.25">
      <c r="A1066">
        <v>1065</v>
      </c>
      <c r="B1066" t="s">
        <v>8413</v>
      </c>
      <c r="C1066" t="s">
        <v>12130</v>
      </c>
      <c r="D1066">
        <v>11</v>
      </c>
      <c r="E1066">
        <v>10</v>
      </c>
      <c r="F1066" t="s">
        <v>45</v>
      </c>
      <c r="G1066">
        <v>5000</v>
      </c>
      <c r="H1066" s="3">
        <f t="shared" si="384"/>
        <v>55000</v>
      </c>
      <c r="I1066" s="3">
        <f t="shared" si="385"/>
        <v>50000</v>
      </c>
      <c r="J1066">
        <v>0</v>
      </c>
      <c r="K1066" s="3" t="str">
        <f t="shared" si="387"/>
        <v>No</v>
      </c>
      <c r="L1066" s="3" t="str">
        <f t="shared" si="388"/>
        <v>with rating</v>
      </c>
      <c r="M1066" s="3">
        <f t="shared" si="389"/>
        <v>1</v>
      </c>
      <c r="N1066" s="3" t="str">
        <f t="shared" si="390"/>
        <v>Below average</v>
      </c>
      <c r="O1066" s="3">
        <f t="shared" si="391"/>
        <v>0</v>
      </c>
      <c r="P1066" s="3">
        <f t="shared" si="392"/>
        <v>0</v>
      </c>
      <c r="Q1066" s="3">
        <f t="shared" si="393"/>
        <v>0</v>
      </c>
      <c r="R1066" s="3">
        <f t="shared" si="394"/>
        <v>0</v>
      </c>
      <c r="S1066" s="3">
        <f t="shared" si="395"/>
        <v>1</v>
      </c>
      <c r="T1066" s="3">
        <f t="shared" si="396"/>
        <v>0</v>
      </c>
      <c r="U1066" s="3" t="str">
        <f t="shared" si="397"/>
        <v>Very good</v>
      </c>
      <c r="V1066">
        <v>3.64</v>
      </c>
      <c r="W1066">
        <v>829</v>
      </c>
      <c r="X1066">
        <v>343</v>
      </c>
      <c r="Y1066" s="8">
        <f t="shared" si="398"/>
        <v>0.41375150784077203</v>
      </c>
      <c r="Z1066">
        <v>157</v>
      </c>
      <c r="AA1066">
        <v>139</v>
      </c>
      <c r="AB1066">
        <v>68</v>
      </c>
      <c r="AC1066">
        <v>122</v>
      </c>
      <c r="AD1066" s="9">
        <f t="shared" si="399"/>
        <v>0.1471652593486128</v>
      </c>
      <c r="AE1066">
        <v>0</v>
      </c>
      <c r="AF1066">
        <v>0</v>
      </c>
      <c r="AG1066" s="3" t="str">
        <f t="shared" si="400"/>
        <v>No</v>
      </c>
      <c r="AH1066">
        <v>0</v>
      </c>
      <c r="AI1066" s="3" t="str">
        <f t="shared" si="401"/>
        <v>No</v>
      </c>
      <c r="AJ1066">
        <v>0</v>
      </c>
      <c r="AK1066" s="3" t="str">
        <f t="shared" si="402"/>
        <v>No</v>
      </c>
      <c r="AL1066" t="s">
        <v>12131</v>
      </c>
      <c r="AM1066" t="s">
        <v>85</v>
      </c>
      <c r="AN1066" t="s">
        <v>96</v>
      </c>
      <c r="AO1066">
        <v>50</v>
      </c>
      <c r="AP1066" s="6" t="s">
        <v>12443</v>
      </c>
      <c r="AQ1066">
        <v>3</v>
      </c>
      <c r="AR1066">
        <v>0</v>
      </c>
      <c r="AS1066" s="3" t="str">
        <f t="shared" si="403"/>
        <v>No</v>
      </c>
      <c r="AT1066">
        <v>24</v>
      </c>
      <c r="AU1066">
        <v>50</v>
      </c>
      <c r="AV1066" t="str">
        <f t="shared" si="404"/>
        <v>Yes</v>
      </c>
      <c r="AW1066">
        <v>1</v>
      </c>
      <c r="AX1066" t="s">
        <v>12445</v>
      </c>
      <c r="AY1066" t="s">
        <v>51</v>
      </c>
      <c r="AZ1066" s="6" t="s">
        <v>532</v>
      </c>
      <c r="BA1066" t="s">
        <v>532</v>
      </c>
      <c r="BB1066" t="s">
        <v>5836</v>
      </c>
      <c r="BC1066" s="3" t="str">
        <f t="shared" si="405"/>
        <v>with rating</v>
      </c>
      <c r="BD1066">
        <v>10474</v>
      </c>
      <c r="BE1066" s="3">
        <v>83</v>
      </c>
      <c r="BF1066" s="8">
        <f t="shared" si="406"/>
        <v>0.83</v>
      </c>
      <c r="BG1066" s="5">
        <f t="shared" si="386"/>
        <v>8693.42</v>
      </c>
      <c r="BH1066">
        <v>3.90853542104258</v>
      </c>
      <c r="BI1066" t="s">
        <v>534</v>
      </c>
      <c r="BJ1066">
        <v>0</v>
      </c>
      <c r="BK1066" s="3" t="str">
        <f t="shared" si="407"/>
        <v>No</v>
      </c>
      <c r="BM1066" t="s">
        <v>8416</v>
      </c>
      <c r="BN1066" t="s">
        <v>8417</v>
      </c>
      <c r="BO1066" t="s">
        <v>8418</v>
      </c>
      <c r="BP1066" t="s">
        <v>58</v>
      </c>
      <c r="BQ1066" t="s">
        <v>59</v>
      </c>
      <c r="BR1066" t="s">
        <v>12131</v>
      </c>
      <c r="BS1066" t="s">
        <v>12458</v>
      </c>
      <c r="BT1066" t="s">
        <v>12519</v>
      </c>
      <c r="BU1066" t="s">
        <v>12543</v>
      </c>
      <c r="BV1066" t="s">
        <v>12515</v>
      </c>
      <c r="BW1066" t="s">
        <v>12512</v>
      </c>
      <c r="BX1066" t="s">
        <v>12486</v>
      </c>
      <c r="BY1066" t="s">
        <v>12548</v>
      </c>
      <c r="BZ1066" t="s">
        <v>12524</v>
      </c>
      <c r="CA1066" t="s">
        <v>12568</v>
      </c>
      <c r="CB1066" t="s">
        <v>12463</v>
      </c>
      <c r="CC1066" t="s">
        <v>12564</v>
      </c>
      <c r="CD1066" t="s">
        <v>13179</v>
      </c>
      <c r="CE1066" t="s">
        <v>12626</v>
      </c>
      <c r="CF1066" t="s">
        <v>14033</v>
      </c>
      <c r="CG1066" t="s">
        <v>12466</v>
      </c>
      <c r="CH1066" t="s">
        <v>12475</v>
      </c>
    </row>
    <row r="1067" spans="1:93" hidden="1" x14ac:dyDescent="0.25">
      <c r="A1067">
        <v>1066</v>
      </c>
      <c r="B1067" t="s">
        <v>8419</v>
      </c>
      <c r="C1067" t="s">
        <v>8420</v>
      </c>
      <c r="D1067">
        <v>8</v>
      </c>
      <c r="E1067">
        <v>7</v>
      </c>
      <c r="F1067" t="s">
        <v>45</v>
      </c>
      <c r="G1067">
        <v>1000</v>
      </c>
      <c r="H1067" s="3">
        <f t="shared" si="384"/>
        <v>8000</v>
      </c>
      <c r="I1067" s="3">
        <f t="shared" si="385"/>
        <v>7000</v>
      </c>
      <c r="J1067">
        <v>1</v>
      </c>
      <c r="K1067" s="3" t="str">
        <f t="shared" si="387"/>
        <v>Yes</v>
      </c>
      <c r="L1067" s="3" t="str">
        <f t="shared" si="388"/>
        <v>with rating</v>
      </c>
      <c r="M1067" s="3">
        <f t="shared" si="389"/>
        <v>1</v>
      </c>
      <c r="N1067" s="3" t="str">
        <f t="shared" si="390"/>
        <v>Above average</v>
      </c>
      <c r="O1067" s="3">
        <f t="shared" si="391"/>
        <v>0</v>
      </c>
      <c r="P1067" s="3">
        <f t="shared" si="392"/>
        <v>0</v>
      </c>
      <c r="Q1067" s="3">
        <f t="shared" si="393"/>
        <v>0</v>
      </c>
      <c r="R1067" s="3">
        <f t="shared" si="394"/>
        <v>0</v>
      </c>
      <c r="S1067" s="3">
        <f t="shared" si="395"/>
        <v>1</v>
      </c>
      <c r="T1067" s="3">
        <f t="shared" si="396"/>
        <v>0</v>
      </c>
      <c r="U1067" s="3" t="str">
        <f t="shared" si="397"/>
        <v>Very good</v>
      </c>
      <c r="V1067">
        <v>4.43</v>
      </c>
      <c r="W1067">
        <v>398</v>
      </c>
      <c r="X1067">
        <v>274</v>
      </c>
      <c r="Y1067" s="8">
        <f t="shared" si="398"/>
        <v>0.68844221105527637</v>
      </c>
      <c r="Z1067">
        <v>70</v>
      </c>
      <c r="AA1067">
        <v>26</v>
      </c>
      <c r="AB1067">
        <v>8</v>
      </c>
      <c r="AC1067">
        <v>20</v>
      </c>
      <c r="AD1067" s="9">
        <f t="shared" si="399"/>
        <v>5.0251256281407038E-2</v>
      </c>
      <c r="AE1067">
        <v>0</v>
      </c>
      <c r="AF1067">
        <v>0</v>
      </c>
      <c r="AG1067" s="3" t="str">
        <f t="shared" si="400"/>
        <v>No</v>
      </c>
      <c r="AH1067">
        <v>0</v>
      </c>
      <c r="AI1067" s="3" t="str">
        <f t="shared" si="401"/>
        <v>No</v>
      </c>
      <c r="AJ1067">
        <v>0</v>
      </c>
      <c r="AK1067" s="3" t="str">
        <f t="shared" si="402"/>
        <v>No</v>
      </c>
      <c r="AL1067" t="s">
        <v>8421</v>
      </c>
      <c r="AM1067" t="s">
        <v>47</v>
      </c>
      <c r="AN1067" t="s">
        <v>64</v>
      </c>
      <c r="AO1067">
        <v>9</v>
      </c>
      <c r="AP1067" s="6" t="s">
        <v>12443</v>
      </c>
      <c r="AQ1067">
        <v>2</v>
      </c>
      <c r="AR1067">
        <v>0</v>
      </c>
      <c r="AS1067" s="3" t="str">
        <f t="shared" si="403"/>
        <v>No</v>
      </c>
      <c r="AT1067">
        <v>39</v>
      </c>
      <c r="AU1067">
        <v>50</v>
      </c>
      <c r="AV1067" t="str">
        <f t="shared" si="404"/>
        <v>No</v>
      </c>
      <c r="AY1067" t="s">
        <v>51</v>
      </c>
      <c r="AZ1067" s="6" t="s">
        <v>8422</v>
      </c>
      <c r="BA1067" t="s">
        <v>8423</v>
      </c>
      <c r="BB1067" t="s">
        <v>8424</v>
      </c>
      <c r="BC1067" s="3" t="str">
        <f t="shared" si="405"/>
        <v>with rating</v>
      </c>
      <c r="BD1067">
        <v>816</v>
      </c>
      <c r="BE1067" s="3">
        <v>88</v>
      </c>
      <c r="BF1067" s="8">
        <f t="shared" si="406"/>
        <v>0.88</v>
      </c>
      <c r="BG1067" s="5">
        <f t="shared" si="386"/>
        <v>718.08</v>
      </c>
      <c r="BH1067">
        <v>4.1813725490196001</v>
      </c>
      <c r="BI1067" t="s">
        <v>8425</v>
      </c>
      <c r="BJ1067">
        <v>1</v>
      </c>
      <c r="BK1067" s="3" t="str">
        <f t="shared" si="407"/>
        <v>Yes</v>
      </c>
      <c r="BL1067" t="s">
        <v>8426</v>
      </c>
      <c r="BM1067" t="s">
        <v>8427</v>
      </c>
      <c r="BN1067" t="s">
        <v>8428</v>
      </c>
      <c r="BO1067" t="s">
        <v>8429</v>
      </c>
      <c r="BP1067" t="s">
        <v>58</v>
      </c>
      <c r="BQ1067" t="s">
        <v>59</v>
      </c>
      <c r="BR1067" t="s">
        <v>8421</v>
      </c>
      <c r="BS1067" t="s">
        <v>12530</v>
      </c>
      <c r="BT1067" t="s">
        <v>12526</v>
      </c>
      <c r="BU1067" t="s">
        <v>12459</v>
      </c>
      <c r="BV1067" t="s">
        <v>12520</v>
      </c>
      <c r="BW1067" t="s">
        <v>12458</v>
      </c>
      <c r="BX1067" t="s">
        <v>13678</v>
      </c>
      <c r="BY1067" t="s">
        <v>12486</v>
      </c>
      <c r="BZ1067" t="s">
        <v>12545</v>
      </c>
      <c r="CA1067" t="s">
        <v>12654</v>
      </c>
      <c r="CB1067" t="s">
        <v>12568</v>
      </c>
      <c r="CC1067" t="s">
        <v>12502</v>
      </c>
      <c r="CD1067" t="s">
        <v>12613</v>
      </c>
      <c r="CE1067" t="s">
        <v>13895</v>
      </c>
      <c r="CF1067" t="s">
        <v>12463</v>
      </c>
      <c r="CG1067" t="s">
        <v>12498</v>
      </c>
      <c r="CH1067" t="s">
        <v>12514</v>
      </c>
      <c r="CI1067" t="s">
        <v>14539</v>
      </c>
      <c r="CJ1067" t="s">
        <v>12508</v>
      </c>
      <c r="CK1067" t="s">
        <v>14485</v>
      </c>
      <c r="CL1067" t="s">
        <v>12475</v>
      </c>
    </row>
    <row r="1068" spans="1:93" hidden="1" x14ac:dyDescent="0.25">
      <c r="A1068">
        <v>1067</v>
      </c>
      <c r="B1068" t="s">
        <v>8430</v>
      </c>
      <c r="C1068" t="s">
        <v>8430</v>
      </c>
      <c r="D1068">
        <v>2</v>
      </c>
      <c r="E1068">
        <v>2</v>
      </c>
      <c r="F1068" t="s">
        <v>45</v>
      </c>
      <c r="G1068">
        <v>100</v>
      </c>
      <c r="H1068" s="3">
        <f t="shared" si="384"/>
        <v>200</v>
      </c>
      <c r="I1068" s="3">
        <f t="shared" si="385"/>
        <v>200</v>
      </c>
      <c r="J1068">
        <v>1</v>
      </c>
      <c r="K1068" s="3" t="str">
        <f t="shared" si="387"/>
        <v>Yes</v>
      </c>
      <c r="L1068" s="3" t="str">
        <f t="shared" si="388"/>
        <v>with rating</v>
      </c>
      <c r="M1068" s="3">
        <f t="shared" si="389"/>
        <v>1</v>
      </c>
      <c r="N1068" s="3" t="str">
        <f t="shared" si="390"/>
        <v>Below average</v>
      </c>
      <c r="O1068" s="3">
        <f t="shared" si="391"/>
        <v>0</v>
      </c>
      <c r="P1068" s="3">
        <f t="shared" si="392"/>
        <v>0</v>
      </c>
      <c r="Q1068" s="3">
        <f t="shared" si="393"/>
        <v>1</v>
      </c>
      <c r="R1068" s="3">
        <f t="shared" si="394"/>
        <v>0</v>
      </c>
      <c r="S1068" s="3">
        <f t="shared" si="395"/>
        <v>0</v>
      </c>
      <c r="T1068" s="3">
        <f t="shared" si="396"/>
        <v>0</v>
      </c>
      <c r="U1068" s="3" t="str">
        <f t="shared" si="397"/>
        <v>Fair</v>
      </c>
      <c r="V1068">
        <v>2.44</v>
      </c>
      <c r="W1068">
        <v>9</v>
      </c>
      <c r="X1068">
        <v>1</v>
      </c>
      <c r="Y1068" s="8">
        <f t="shared" si="398"/>
        <v>0.1111111111111111</v>
      </c>
      <c r="Z1068">
        <v>2</v>
      </c>
      <c r="AA1068">
        <v>0</v>
      </c>
      <c r="AB1068">
        <v>3</v>
      </c>
      <c r="AC1068">
        <v>3</v>
      </c>
      <c r="AD1068" s="9">
        <f t="shared" si="399"/>
        <v>0.33333333333333331</v>
      </c>
      <c r="AE1068">
        <v>0</v>
      </c>
      <c r="AF1068">
        <v>0</v>
      </c>
      <c r="AG1068" s="3" t="str">
        <f t="shared" si="400"/>
        <v>No</v>
      </c>
      <c r="AH1068">
        <v>0</v>
      </c>
      <c r="AI1068" s="3" t="str">
        <f t="shared" si="401"/>
        <v>No</v>
      </c>
      <c r="AJ1068">
        <v>0</v>
      </c>
      <c r="AK1068" s="3" t="str">
        <f t="shared" si="402"/>
        <v>No</v>
      </c>
      <c r="AL1068" t="s">
        <v>12132</v>
      </c>
      <c r="AM1068" t="s">
        <v>283</v>
      </c>
      <c r="AN1068" t="s">
        <v>2185</v>
      </c>
      <c r="AO1068">
        <v>50</v>
      </c>
      <c r="AP1068" s="6" t="s">
        <v>12443</v>
      </c>
      <c r="AQ1068">
        <v>1</v>
      </c>
      <c r="AR1068">
        <v>0</v>
      </c>
      <c r="AS1068" s="3" t="str">
        <f t="shared" si="403"/>
        <v>No</v>
      </c>
      <c r="AT1068">
        <v>42</v>
      </c>
      <c r="AU1068">
        <v>50</v>
      </c>
      <c r="AV1068" t="str">
        <f t="shared" si="404"/>
        <v>Yes</v>
      </c>
      <c r="AW1068">
        <v>1</v>
      </c>
      <c r="AX1068" t="s">
        <v>12445</v>
      </c>
      <c r="AY1068" t="s">
        <v>51</v>
      </c>
      <c r="AZ1068" s="6" t="s">
        <v>8432</v>
      </c>
      <c r="BA1068" t="s">
        <v>8432</v>
      </c>
      <c r="BB1068" t="s">
        <v>8433</v>
      </c>
      <c r="BC1068" s="3" t="str">
        <f t="shared" si="405"/>
        <v>with rating</v>
      </c>
      <c r="BD1068">
        <v>26951</v>
      </c>
      <c r="BE1068" s="3">
        <v>85</v>
      </c>
      <c r="BF1068" s="8">
        <f t="shared" si="406"/>
        <v>0.85</v>
      </c>
      <c r="BG1068" s="5">
        <f t="shared" si="386"/>
        <v>22908.35</v>
      </c>
      <c r="BH1068">
        <v>4.0353604689992899</v>
      </c>
      <c r="BI1068" t="s">
        <v>8434</v>
      </c>
      <c r="BJ1068">
        <v>0</v>
      </c>
      <c r="BK1068" s="3" t="str">
        <f t="shared" si="407"/>
        <v>No</v>
      </c>
      <c r="BM1068" t="s">
        <v>8435</v>
      </c>
      <c r="BN1068" t="s">
        <v>8436</v>
      </c>
      <c r="BO1068" t="s">
        <v>8437</v>
      </c>
      <c r="BP1068" t="s">
        <v>58</v>
      </c>
      <c r="BQ1068" t="s">
        <v>59</v>
      </c>
      <c r="BR1068" t="s">
        <v>12132</v>
      </c>
      <c r="BS1068" t="s">
        <v>12458</v>
      </c>
      <c r="BT1068" t="s">
        <v>12519</v>
      </c>
      <c r="BU1068" t="s">
        <v>12515</v>
      </c>
      <c r="BV1068" t="s">
        <v>12512</v>
      </c>
      <c r="BW1068" t="s">
        <v>12472</v>
      </c>
      <c r="BX1068" t="s">
        <v>12486</v>
      </c>
      <c r="BY1068" t="s">
        <v>12501</v>
      </c>
      <c r="BZ1068" t="s">
        <v>12744</v>
      </c>
      <c r="CA1068" t="s">
        <v>12466</v>
      </c>
      <c r="CB1068" t="s">
        <v>12690</v>
      </c>
      <c r="CC1068" t="s">
        <v>12477</v>
      </c>
      <c r="CD1068" t="s">
        <v>12463</v>
      </c>
      <c r="CE1068" t="s">
        <v>12469</v>
      </c>
      <c r="CF1068" t="s">
        <v>12670</v>
      </c>
      <c r="CG1068" t="s">
        <v>12559</v>
      </c>
      <c r="CH1068" t="s">
        <v>12565</v>
      </c>
      <c r="CI1068" t="s">
        <v>12566</v>
      </c>
    </row>
    <row r="1069" spans="1:93" hidden="1" x14ac:dyDescent="0.25">
      <c r="A1069">
        <v>1068</v>
      </c>
      <c r="B1069" t="s">
        <v>8438</v>
      </c>
      <c r="C1069" t="s">
        <v>12133</v>
      </c>
      <c r="D1069">
        <v>5.66</v>
      </c>
      <c r="E1069">
        <v>5</v>
      </c>
      <c r="F1069" t="s">
        <v>45</v>
      </c>
      <c r="G1069">
        <v>20000</v>
      </c>
      <c r="H1069" s="3">
        <f t="shared" si="384"/>
        <v>113200</v>
      </c>
      <c r="I1069" s="3">
        <f t="shared" si="385"/>
        <v>100000</v>
      </c>
      <c r="J1069">
        <v>0</v>
      </c>
      <c r="K1069" s="3" t="str">
        <f t="shared" si="387"/>
        <v>No</v>
      </c>
      <c r="L1069" s="3" t="str">
        <f t="shared" si="388"/>
        <v>with rating</v>
      </c>
      <c r="M1069" s="3">
        <f t="shared" si="389"/>
        <v>1</v>
      </c>
      <c r="N1069" s="3" t="str">
        <f t="shared" si="390"/>
        <v>Above average</v>
      </c>
      <c r="O1069" s="3">
        <f t="shared" si="391"/>
        <v>0</v>
      </c>
      <c r="P1069" s="3">
        <f t="shared" si="392"/>
        <v>0</v>
      </c>
      <c r="Q1069" s="3">
        <f t="shared" si="393"/>
        <v>0</v>
      </c>
      <c r="R1069" s="3">
        <f t="shared" si="394"/>
        <v>0</v>
      </c>
      <c r="S1069" s="3">
        <f t="shared" si="395"/>
        <v>1</v>
      </c>
      <c r="T1069" s="3">
        <f t="shared" si="396"/>
        <v>0</v>
      </c>
      <c r="U1069" s="3" t="str">
        <f t="shared" si="397"/>
        <v>Very good</v>
      </c>
      <c r="V1069">
        <v>4.1399999999999997</v>
      </c>
      <c r="W1069">
        <v>2927</v>
      </c>
      <c r="X1069">
        <v>1646</v>
      </c>
      <c r="Y1069" s="8">
        <f t="shared" si="398"/>
        <v>0.5623505295524428</v>
      </c>
      <c r="Z1069">
        <v>564</v>
      </c>
      <c r="AA1069">
        <v>389</v>
      </c>
      <c r="AB1069">
        <v>145</v>
      </c>
      <c r="AC1069">
        <v>183</v>
      </c>
      <c r="AD1069" s="9">
        <f t="shared" si="399"/>
        <v>6.2521352921079604E-2</v>
      </c>
      <c r="AE1069">
        <v>0</v>
      </c>
      <c r="AF1069">
        <v>0</v>
      </c>
      <c r="AG1069" s="3" t="str">
        <f t="shared" si="400"/>
        <v>No</v>
      </c>
      <c r="AH1069">
        <v>0</v>
      </c>
      <c r="AI1069" s="3" t="str">
        <f t="shared" si="401"/>
        <v>No</v>
      </c>
      <c r="AJ1069">
        <v>0</v>
      </c>
      <c r="AK1069" s="3" t="str">
        <f t="shared" si="402"/>
        <v>No</v>
      </c>
      <c r="AL1069" t="s">
        <v>12134</v>
      </c>
      <c r="AM1069" t="s">
        <v>812</v>
      </c>
      <c r="AN1069" t="s">
        <v>96</v>
      </c>
      <c r="AO1069">
        <v>14</v>
      </c>
      <c r="AP1069" s="6" t="s">
        <v>12443</v>
      </c>
      <c r="AQ1069">
        <v>2</v>
      </c>
      <c r="AR1069">
        <v>0</v>
      </c>
      <c r="AS1069" s="3" t="str">
        <f t="shared" si="403"/>
        <v>No</v>
      </c>
      <c r="AT1069">
        <v>29</v>
      </c>
      <c r="AU1069">
        <v>50</v>
      </c>
      <c r="AV1069" t="str">
        <f t="shared" si="404"/>
        <v>No</v>
      </c>
      <c r="AY1069" t="s">
        <v>51</v>
      </c>
      <c r="AZ1069" s="6" t="s">
        <v>8441</v>
      </c>
      <c r="BA1069" t="s">
        <v>8441</v>
      </c>
      <c r="BB1069" t="s">
        <v>8442</v>
      </c>
      <c r="BC1069" s="3" t="str">
        <f t="shared" si="405"/>
        <v>with rating</v>
      </c>
      <c r="BD1069">
        <v>8205</v>
      </c>
      <c r="BE1069" s="3">
        <v>90</v>
      </c>
      <c r="BF1069" s="8">
        <f t="shared" si="406"/>
        <v>0.9</v>
      </c>
      <c r="BG1069" s="5">
        <f t="shared" si="386"/>
        <v>7384.5</v>
      </c>
      <c r="BH1069">
        <v>4.1958561852528904</v>
      </c>
      <c r="BI1069" t="s">
        <v>8443</v>
      </c>
      <c r="BJ1069">
        <v>0</v>
      </c>
      <c r="BK1069" s="3" t="str">
        <f t="shared" si="407"/>
        <v>No</v>
      </c>
      <c r="BM1069" t="s">
        <v>8444</v>
      </c>
      <c r="BN1069" t="s">
        <v>8445</v>
      </c>
      <c r="BO1069" t="s">
        <v>8446</v>
      </c>
      <c r="BP1069" t="s">
        <v>58</v>
      </c>
      <c r="BQ1069" t="s">
        <v>59</v>
      </c>
      <c r="BR1069" t="s">
        <v>12134</v>
      </c>
      <c r="BS1069" t="s">
        <v>12530</v>
      </c>
      <c r="BT1069" t="s">
        <v>12458</v>
      </c>
      <c r="BU1069" t="s">
        <v>12970</v>
      </c>
      <c r="BV1069" t="s">
        <v>12708</v>
      </c>
      <c r="BW1069" t="s">
        <v>12467</v>
      </c>
      <c r="BX1069" t="s">
        <v>12582</v>
      </c>
      <c r="BY1069" t="s">
        <v>12770</v>
      </c>
      <c r="BZ1069" t="s">
        <v>12473</v>
      </c>
      <c r="CA1069" t="s">
        <v>12576</v>
      </c>
      <c r="CB1069" t="s">
        <v>12463</v>
      </c>
      <c r="CC1069" t="s">
        <v>12519</v>
      </c>
      <c r="CD1069" t="s">
        <v>12632</v>
      </c>
      <c r="CE1069" t="s">
        <v>12475</v>
      </c>
      <c r="CF1069" t="s">
        <v>12493</v>
      </c>
      <c r="CG1069" t="s">
        <v>12540</v>
      </c>
      <c r="CH1069" t="s">
        <v>12609</v>
      </c>
      <c r="CI1069" t="s">
        <v>12459</v>
      </c>
      <c r="CJ1069" t="s">
        <v>12466</v>
      </c>
      <c r="CK1069" t="s">
        <v>12492</v>
      </c>
      <c r="CL1069" t="s">
        <v>12510</v>
      </c>
    </row>
    <row r="1070" spans="1:93" hidden="1" x14ac:dyDescent="0.25">
      <c r="A1070">
        <v>1069</v>
      </c>
      <c r="B1070" t="s">
        <v>4861</v>
      </c>
      <c r="C1070" t="s">
        <v>4862</v>
      </c>
      <c r="D1070">
        <v>3.94</v>
      </c>
      <c r="E1070">
        <v>8</v>
      </c>
      <c r="F1070" t="s">
        <v>45</v>
      </c>
      <c r="G1070">
        <v>100</v>
      </c>
      <c r="H1070" s="3">
        <f t="shared" si="384"/>
        <v>394</v>
      </c>
      <c r="I1070" s="3">
        <f t="shared" si="385"/>
        <v>800</v>
      </c>
      <c r="J1070">
        <v>0</v>
      </c>
      <c r="K1070" s="3" t="str">
        <f t="shared" si="387"/>
        <v>No</v>
      </c>
      <c r="L1070" s="3" t="str">
        <f t="shared" si="388"/>
        <v>with rating</v>
      </c>
      <c r="M1070" s="3">
        <f t="shared" si="389"/>
        <v>1</v>
      </c>
      <c r="N1070" s="3" t="str">
        <f t="shared" si="390"/>
        <v>Above average</v>
      </c>
      <c r="O1070" s="3">
        <f t="shared" si="391"/>
        <v>0</v>
      </c>
      <c r="P1070" s="3">
        <f t="shared" si="392"/>
        <v>0</v>
      </c>
      <c r="Q1070" s="3">
        <f t="shared" si="393"/>
        <v>0</v>
      </c>
      <c r="R1070" s="3">
        <f t="shared" si="394"/>
        <v>0</v>
      </c>
      <c r="S1070" s="3">
        <f t="shared" si="395"/>
        <v>1</v>
      </c>
      <c r="T1070" s="3">
        <f t="shared" si="396"/>
        <v>0</v>
      </c>
      <c r="U1070" s="3" t="str">
        <f t="shared" si="397"/>
        <v>Very good</v>
      </c>
      <c r="V1070">
        <v>3.9</v>
      </c>
      <c r="W1070">
        <v>21</v>
      </c>
      <c r="X1070">
        <v>10</v>
      </c>
      <c r="Y1070" s="8">
        <f t="shared" si="398"/>
        <v>0.47619047619047616</v>
      </c>
      <c r="Z1070">
        <v>5</v>
      </c>
      <c r="AA1070">
        <v>2</v>
      </c>
      <c r="AB1070">
        <v>2</v>
      </c>
      <c r="AC1070">
        <v>2</v>
      </c>
      <c r="AD1070" s="9">
        <f t="shared" si="399"/>
        <v>9.5238095238095233E-2</v>
      </c>
      <c r="AE1070">
        <v>0</v>
      </c>
      <c r="AF1070">
        <v>0</v>
      </c>
      <c r="AG1070" s="3" t="str">
        <f t="shared" si="400"/>
        <v>No</v>
      </c>
      <c r="AH1070">
        <v>0</v>
      </c>
      <c r="AI1070" s="3" t="str">
        <f t="shared" si="401"/>
        <v>No</v>
      </c>
      <c r="AJ1070">
        <v>0</v>
      </c>
      <c r="AK1070" s="3" t="str">
        <f t="shared" si="402"/>
        <v>No</v>
      </c>
      <c r="AL1070" t="s">
        <v>4863</v>
      </c>
      <c r="AM1070" t="s">
        <v>283</v>
      </c>
      <c r="AN1070" t="s">
        <v>162</v>
      </c>
      <c r="AO1070">
        <v>1</v>
      </c>
      <c r="AP1070" s="6" t="s">
        <v>12443</v>
      </c>
      <c r="AQ1070">
        <v>1</v>
      </c>
      <c r="AR1070">
        <v>0</v>
      </c>
      <c r="AS1070" s="3" t="str">
        <f t="shared" si="403"/>
        <v>No</v>
      </c>
      <c r="AT1070">
        <v>39</v>
      </c>
      <c r="AU1070">
        <v>50</v>
      </c>
      <c r="AV1070" t="str">
        <f t="shared" si="404"/>
        <v>No</v>
      </c>
      <c r="AY1070" t="s">
        <v>51</v>
      </c>
      <c r="AZ1070" s="6" t="s">
        <v>4971</v>
      </c>
      <c r="BA1070" t="s">
        <v>4971</v>
      </c>
      <c r="BB1070" t="s">
        <v>4972</v>
      </c>
      <c r="BC1070" s="3" t="str">
        <f t="shared" si="405"/>
        <v>with rating</v>
      </c>
      <c r="BD1070">
        <v>189</v>
      </c>
      <c r="BE1070" s="3">
        <v>86</v>
      </c>
      <c r="BF1070" s="8">
        <f t="shared" si="406"/>
        <v>0.86</v>
      </c>
      <c r="BG1070" s="5">
        <f t="shared" si="386"/>
        <v>162.54</v>
      </c>
      <c r="BH1070">
        <v>4.06878306878306</v>
      </c>
      <c r="BI1070" t="s">
        <v>4973</v>
      </c>
      <c r="BJ1070">
        <v>0</v>
      </c>
      <c r="BK1070" s="3" t="str">
        <f t="shared" si="407"/>
        <v>No</v>
      </c>
      <c r="BM1070" t="s">
        <v>4974</v>
      </c>
      <c r="BN1070" t="s">
        <v>4975</v>
      </c>
      <c r="BO1070" t="s">
        <v>4976</v>
      </c>
      <c r="BP1070" t="s">
        <v>58</v>
      </c>
      <c r="BQ1070" t="s">
        <v>59</v>
      </c>
      <c r="BR1070" t="s">
        <v>4863</v>
      </c>
      <c r="BS1070" t="s">
        <v>12458</v>
      </c>
      <c r="BT1070" t="s">
        <v>13042</v>
      </c>
      <c r="BU1070" t="s">
        <v>12459</v>
      </c>
      <c r="BV1070" t="s">
        <v>12702</v>
      </c>
      <c r="BW1070" t="s">
        <v>12523</v>
      </c>
      <c r="BX1070" t="s">
        <v>12554</v>
      </c>
      <c r="BY1070" t="s">
        <v>12463</v>
      </c>
      <c r="BZ1070" t="s">
        <v>12776</v>
      </c>
      <c r="CA1070" t="s">
        <v>12504</v>
      </c>
      <c r="CB1070" t="s">
        <v>13097</v>
      </c>
      <c r="CC1070" t="s">
        <v>12475</v>
      </c>
    </row>
    <row r="1071" spans="1:93" hidden="1" x14ac:dyDescent="0.25">
      <c r="A1071">
        <v>1070</v>
      </c>
      <c r="B1071" t="s">
        <v>8447</v>
      </c>
      <c r="C1071" t="s">
        <v>12135</v>
      </c>
      <c r="D1071">
        <v>14</v>
      </c>
      <c r="E1071">
        <v>12</v>
      </c>
      <c r="F1071" t="s">
        <v>45</v>
      </c>
      <c r="G1071">
        <v>1000</v>
      </c>
      <c r="H1071" s="3">
        <f t="shared" si="384"/>
        <v>14000</v>
      </c>
      <c r="I1071" s="3">
        <f t="shared" si="385"/>
        <v>12000</v>
      </c>
      <c r="J1071">
        <v>1</v>
      </c>
      <c r="K1071" s="3" t="str">
        <f t="shared" si="387"/>
        <v>Yes</v>
      </c>
      <c r="L1071" s="3" t="str">
        <f t="shared" si="388"/>
        <v>with rating</v>
      </c>
      <c r="M1071" s="3">
        <f t="shared" si="389"/>
        <v>1</v>
      </c>
      <c r="N1071" s="3" t="str">
        <f t="shared" si="390"/>
        <v>Below average</v>
      </c>
      <c r="O1071" s="3">
        <f t="shared" si="391"/>
        <v>0</v>
      </c>
      <c r="P1071" s="3">
        <f t="shared" si="392"/>
        <v>0</v>
      </c>
      <c r="Q1071" s="3">
        <f t="shared" si="393"/>
        <v>0</v>
      </c>
      <c r="R1071" s="3">
        <f t="shared" si="394"/>
        <v>0</v>
      </c>
      <c r="S1071" s="3">
        <f t="shared" si="395"/>
        <v>1</v>
      </c>
      <c r="T1071" s="3">
        <f t="shared" si="396"/>
        <v>0</v>
      </c>
      <c r="U1071" s="3" t="str">
        <f t="shared" si="397"/>
        <v>Very good</v>
      </c>
      <c r="V1071">
        <v>3.61</v>
      </c>
      <c r="W1071">
        <v>548</v>
      </c>
      <c r="X1071">
        <v>225</v>
      </c>
      <c r="Y1071" s="8">
        <f t="shared" si="398"/>
        <v>0.41058394160583944</v>
      </c>
      <c r="Z1071">
        <v>102</v>
      </c>
      <c r="AA1071">
        <v>89</v>
      </c>
      <c r="AB1071">
        <v>46</v>
      </c>
      <c r="AC1071">
        <v>86</v>
      </c>
      <c r="AD1071" s="9">
        <f t="shared" si="399"/>
        <v>0.15693430656934307</v>
      </c>
      <c r="AE1071">
        <v>0</v>
      </c>
      <c r="AF1071">
        <v>0</v>
      </c>
      <c r="AG1071" s="3" t="str">
        <f t="shared" si="400"/>
        <v>No</v>
      </c>
      <c r="AH1071">
        <v>0</v>
      </c>
      <c r="AI1071" s="3" t="str">
        <f t="shared" si="401"/>
        <v>No</v>
      </c>
      <c r="AJ1071">
        <v>0</v>
      </c>
      <c r="AK1071" s="3" t="str">
        <f t="shared" si="402"/>
        <v>No</v>
      </c>
      <c r="AL1071" t="s">
        <v>12136</v>
      </c>
      <c r="AM1071" t="s">
        <v>107</v>
      </c>
      <c r="AN1071" t="s">
        <v>96</v>
      </c>
      <c r="AO1071">
        <v>29</v>
      </c>
      <c r="AP1071" s="6" t="s">
        <v>12443</v>
      </c>
      <c r="AQ1071">
        <v>4</v>
      </c>
      <c r="AR1071">
        <v>0</v>
      </c>
      <c r="AS1071" s="3" t="str">
        <f t="shared" si="403"/>
        <v>No</v>
      </c>
      <c r="AT1071">
        <v>26</v>
      </c>
      <c r="AU1071">
        <v>50</v>
      </c>
      <c r="AV1071" t="str">
        <f t="shared" si="404"/>
        <v>Yes</v>
      </c>
      <c r="AW1071">
        <v>1</v>
      </c>
      <c r="AX1071" t="s">
        <v>12445</v>
      </c>
      <c r="AY1071" t="s">
        <v>51</v>
      </c>
      <c r="AZ1071" s="6" t="s">
        <v>8450</v>
      </c>
      <c r="BA1071" t="s">
        <v>8450</v>
      </c>
      <c r="BB1071" t="s">
        <v>8451</v>
      </c>
      <c r="BC1071" s="3" t="str">
        <f t="shared" si="405"/>
        <v>with rating</v>
      </c>
      <c r="BD1071">
        <v>40457</v>
      </c>
      <c r="BE1071" s="3">
        <v>85</v>
      </c>
      <c r="BF1071" s="8">
        <f t="shared" si="406"/>
        <v>0.85</v>
      </c>
      <c r="BG1071" s="5">
        <f t="shared" si="386"/>
        <v>34388.449999999997</v>
      </c>
      <c r="BH1071">
        <v>3.9603282497466399</v>
      </c>
      <c r="BI1071" t="s">
        <v>8452</v>
      </c>
      <c r="BJ1071">
        <v>0</v>
      </c>
      <c r="BK1071" s="3" t="str">
        <f t="shared" si="407"/>
        <v>No</v>
      </c>
      <c r="BM1071" t="s">
        <v>8453</v>
      </c>
      <c r="BN1071" t="s">
        <v>8454</v>
      </c>
      <c r="BO1071" t="s">
        <v>8455</v>
      </c>
      <c r="BP1071" t="s">
        <v>58</v>
      </c>
      <c r="BQ1071" t="s">
        <v>59</v>
      </c>
      <c r="BR1071" t="s">
        <v>12136</v>
      </c>
      <c r="BS1071" t="s">
        <v>12458</v>
      </c>
      <c r="BT1071" t="s">
        <v>12776</v>
      </c>
      <c r="BU1071" t="s">
        <v>12582</v>
      </c>
      <c r="BV1071" t="s">
        <v>12523</v>
      </c>
      <c r="BW1071" t="s">
        <v>12506</v>
      </c>
      <c r="BX1071" t="s">
        <v>12528</v>
      </c>
      <c r="BY1071" t="s">
        <v>12466</v>
      </c>
      <c r="BZ1071" t="s">
        <v>14540</v>
      </c>
      <c r="CA1071" t="s">
        <v>12605</v>
      </c>
      <c r="CB1071" t="s">
        <v>12463</v>
      </c>
      <c r="CC1071" t="s">
        <v>12519</v>
      </c>
      <c r="CD1071" t="s">
        <v>13556</v>
      </c>
      <c r="CE1071" t="s">
        <v>13760</v>
      </c>
      <c r="CF1071" t="s">
        <v>13660</v>
      </c>
      <c r="CG1071" t="s">
        <v>12825</v>
      </c>
      <c r="CH1071" t="s">
        <v>13370</v>
      </c>
      <c r="CI1071" t="s">
        <v>12529</v>
      </c>
    </row>
    <row r="1072" spans="1:93" hidden="1" x14ac:dyDescent="0.25">
      <c r="A1072">
        <v>1071</v>
      </c>
      <c r="B1072" t="s">
        <v>8456</v>
      </c>
      <c r="C1072" t="s">
        <v>12137</v>
      </c>
      <c r="D1072">
        <v>9</v>
      </c>
      <c r="E1072">
        <v>8</v>
      </c>
      <c r="F1072" t="s">
        <v>45</v>
      </c>
      <c r="G1072">
        <v>5000</v>
      </c>
      <c r="H1072" s="3">
        <f t="shared" si="384"/>
        <v>45000</v>
      </c>
      <c r="I1072" s="3">
        <f t="shared" si="385"/>
        <v>40000</v>
      </c>
      <c r="J1072">
        <v>0</v>
      </c>
      <c r="K1072" s="3" t="str">
        <f t="shared" si="387"/>
        <v>No</v>
      </c>
      <c r="L1072" s="3" t="str">
        <f t="shared" si="388"/>
        <v>with rating</v>
      </c>
      <c r="M1072" s="3">
        <f t="shared" si="389"/>
        <v>1</v>
      </c>
      <c r="N1072" s="3" t="str">
        <f t="shared" si="390"/>
        <v>Above average</v>
      </c>
      <c r="O1072" s="3">
        <f t="shared" si="391"/>
        <v>0</v>
      </c>
      <c r="P1072" s="3">
        <f t="shared" si="392"/>
        <v>0</v>
      </c>
      <c r="Q1072" s="3">
        <f t="shared" si="393"/>
        <v>0</v>
      </c>
      <c r="R1072" s="3">
        <f t="shared" si="394"/>
        <v>0</v>
      </c>
      <c r="S1072" s="3">
        <f t="shared" si="395"/>
        <v>1</v>
      </c>
      <c r="T1072" s="3">
        <f t="shared" si="396"/>
        <v>0</v>
      </c>
      <c r="U1072" s="3" t="str">
        <f t="shared" si="397"/>
        <v>Very good</v>
      </c>
      <c r="V1072">
        <v>3.9</v>
      </c>
      <c r="W1072">
        <v>613</v>
      </c>
      <c r="X1072">
        <v>311</v>
      </c>
      <c r="Y1072" s="8">
        <f t="shared" si="398"/>
        <v>0.5073409461663948</v>
      </c>
      <c r="Z1072">
        <v>109</v>
      </c>
      <c r="AA1072">
        <v>83</v>
      </c>
      <c r="AB1072">
        <v>43</v>
      </c>
      <c r="AC1072">
        <v>67</v>
      </c>
      <c r="AD1072" s="9">
        <f t="shared" si="399"/>
        <v>0.10929853181076672</v>
      </c>
      <c r="AE1072">
        <v>0</v>
      </c>
      <c r="AF1072">
        <v>0</v>
      </c>
      <c r="AG1072" s="3" t="str">
        <f t="shared" si="400"/>
        <v>No</v>
      </c>
      <c r="AH1072">
        <v>0</v>
      </c>
      <c r="AI1072" s="3" t="str">
        <f t="shared" si="401"/>
        <v>No</v>
      </c>
      <c r="AJ1072">
        <v>0</v>
      </c>
      <c r="AK1072" s="3" t="str">
        <f t="shared" si="402"/>
        <v>No</v>
      </c>
      <c r="AL1072" t="s">
        <v>12138</v>
      </c>
      <c r="AM1072" t="s">
        <v>193</v>
      </c>
      <c r="AN1072" t="s">
        <v>64</v>
      </c>
      <c r="AO1072">
        <v>50</v>
      </c>
      <c r="AP1072" s="6" t="s">
        <v>12443</v>
      </c>
      <c r="AQ1072">
        <v>3</v>
      </c>
      <c r="AR1072">
        <v>0</v>
      </c>
      <c r="AS1072" s="3" t="str">
        <f t="shared" si="403"/>
        <v>No</v>
      </c>
      <c r="AT1072">
        <v>21</v>
      </c>
      <c r="AU1072">
        <v>50</v>
      </c>
      <c r="AV1072" t="str">
        <f t="shared" si="404"/>
        <v>No</v>
      </c>
      <c r="AY1072" t="s">
        <v>51</v>
      </c>
      <c r="AZ1072" s="6" t="s">
        <v>8459</v>
      </c>
      <c r="BA1072" t="s">
        <v>8459</v>
      </c>
      <c r="BB1072" t="s">
        <v>8460</v>
      </c>
      <c r="BC1072" s="3" t="str">
        <f t="shared" si="405"/>
        <v>with rating</v>
      </c>
      <c r="BD1072">
        <v>4335</v>
      </c>
      <c r="BE1072" s="3">
        <v>86</v>
      </c>
      <c r="BF1072" s="8">
        <f t="shared" si="406"/>
        <v>0.86</v>
      </c>
      <c r="BG1072" s="5">
        <f t="shared" si="386"/>
        <v>3728.1</v>
      </c>
      <c r="BH1072">
        <v>4.0572087658592801</v>
      </c>
      <c r="BI1072" t="s">
        <v>8461</v>
      </c>
      <c r="BJ1072">
        <v>0</v>
      </c>
      <c r="BK1072" s="3" t="str">
        <f t="shared" si="407"/>
        <v>No</v>
      </c>
      <c r="BM1072" t="s">
        <v>8462</v>
      </c>
      <c r="BN1072" t="s">
        <v>8463</v>
      </c>
      <c r="BO1072" t="s">
        <v>8464</v>
      </c>
      <c r="BP1072" t="s">
        <v>58</v>
      </c>
      <c r="BQ1072" t="s">
        <v>59</v>
      </c>
      <c r="BR1072" t="s">
        <v>12138</v>
      </c>
      <c r="BS1072" t="s">
        <v>12458</v>
      </c>
      <c r="BT1072" t="s">
        <v>12519</v>
      </c>
      <c r="BU1072" t="s">
        <v>12764</v>
      </c>
      <c r="BV1072" t="s">
        <v>12560</v>
      </c>
      <c r="BW1072" t="s">
        <v>12840</v>
      </c>
      <c r="BX1072" t="s">
        <v>12486</v>
      </c>
      <c r="BY1072" t="s">
        <v>12547</v>
      </c>
      <c r="BZ1072" t="s">
        <v>12563</v>
      </c>
      <c r="CA1072" t="s">
        <v>12969</v>
      </c>
      <c r="CB1072" t="s">
        <v>12492</v>
      </c>
      <c r="CC1072" t="s">
        <v>12491</v>
      </c>
      <c r="CD1072" t="s">
        <v>12466</v>
      </c>
      <c r="CE1072" t="s">
        <v>12599</v>
      </c>
      <c r="CF1072" t="s">
        <v>12469</v>
      </c>
      <c r="CG1072" t="s">
        <v>12543</v>
      </c>
      <c r="CH1072" t="s">
        <v>12467</v>
      </c>
      <c r="CI1072" t="s">
        <v>12704</v>
      </c>
      <c r="CJ1072" t="s">
        <v>12545</v>
      </c>
      <c r="CK1072" t="s">
        <v>12463</v>
      </c>
      <c r="CL1072" t="s">
        <v>12564</v>
      </c>
      <c r="CM1072" t="s">
        <v>12565</v>
      </c>
      <c r="CN1072" t="s">
        <v>12475</v>
      </c>
      <c r="CO1072" t="s">
        <v>12508</v>
      </c>
    </row>
    <row r="1073" spans="1:97" hidden="1" x14ac:dyDescent="0.25">
      <c r="A1073">
        <v>1072</v>
      </c>
      <c r="B1073" t="s">
        <v>11914</v>
      </c>
      <c r="C1073" t="s">
        <v>11914</v>
      </c>
      <c r="D1073">
        <v>4</v>
      </c>
      <c r="E1073">
        <v>4</v>
      </c>
      <c r="F1073" t="s">
        <v>45</v>
      </c>
      <c r="G1073">
        <v>100</v>
      </c>
      <c r="H1073" s="3">
        <f t="shared" si="384"/>
        <v>400</v>
      </c>
      <c r="I1073" s="3">
        <f t="shared" si="385"/>
        <v>400</v>
      </c>
      <c r="J1073">
        <v>1</v>
      </c>
      <c r="K1073" s="3" t="str">
        <f t="shared" si="387"/>
        <v>Yes</v>
      </c>
      <c r="L1073" s="3" t="str">
        <f t="shared" si="388"/>
        <v>with rating</v>
      </c>
      <c r="M1073" s="3">
        <f t="shared" si="389"/>
        <v>1</v>
      </c>
      <c r="N1073" s="3" t="str">
        <f t="shared" si="390"/>
        <v>Below average</v>
      </c>
      <c r="O1073" s="3">
        <f t="shared" si="391"/>
        <v>0</v>
      </c>
      <c r="P1073" s="3">
        <f t="shared" si="392"/>
        <v>0</v>
      </c>
      <c r="Q1073" s="3">
        <f t="shared" si="393"/>
        <v>0</v>
      </c>
      <c r="R1073" s="3">
        <f t="shared" si="394"/>
        <v>1</v>
      </c>
      <c r="S1073" s="3">
        <f t="shared" si="395"/>
        <v>0</v>
      </c>
      <c r="T1073" s="3">
        <f t="shared" si="396"/>
        <v>0</v>
      </c>
      <c r="U1073" s="3" t="str">
        <f t="shared" si="397"/>
        <v>Good</v>
      </c>
      <c r="V1073">
        <v>3.1</v>
      </c>
      <c r="W1073">
        <v>21</v>
      </c>
      <c r="X1073">
        <v>4</v>
      </c>
      <c r="Y1073" s="8">
        <f t="shared" si="398"/>
        <v>0.19047619047619047</v>
      </c>
      <c r="Z1073">
        <v>5</v>
      </c>
      <c r="AA1073">
        <v>5</v>
      </c>
      <c r="AB1073">
        <v>3</v>
      </c>
      <c r="AC1073">
        <v>4</v>
      </c>
      <c r="AD1073" s="9">
        <f t="shared" si="399"/>
        <v>0.19047619047619047</v>
      </c>
      <c r="AE1073">
        <v>0</v>
      </c>
      <c r="AF1073">
        <v>0</v>
      </c>
      <c r="AG1073" s="3" t="str">
        <f t="shared" si="400"/>
        <v>No</v>
      </c>
      <c r="AH1073">
        <v>0</v>
      </c>
      <c r="AI1073" s="3" t="str">
        <f t="shared" si="401"/>
        <v>No</v>
      </c>
      <c r="AJ1073">
        <v>0</v>
      </c>
      <c r="AK1073" s="3" t="str">
        <f t="shared" si="402"/>
        <v>No</v>
      </c>
      <c r="AL1073" t="s">
        <v>11915</v>
      </c>
      <c r="AM1073" t="s">
        <v>5903</v>
      </c>
      <c r="AN1073" t="s">
        <v>162</v>
      </c>
      <c r="AO1073">
        <v>5</v>
      </c>
      <c r="AP1073" s="6" t="s">
        <v>12443</v>
      </c>
      <c r="AQ1073">
        <v>1</v>
      </c>
      <c r="AR1073">
        <v>0</v>
      </c>
      <c r="AS1073" s="3" t="str">
        <f t="shared" si="403"/>
        <v>No</v>
      </c>
      <c r="AT1073">
        <v>25</v>
      </c>
      <c r="AU1073">
        <v>50</v>
      </c>
      <c r="AV1073" t="str">
        <f t="shared" si="404"/>
        <v>Yes</v>
      </c>
      <c r="AW1073">
        <v>1</v>
      </c>
      <c r="AX1073" t="s">
        <v>12445</v>
      </c>
      <c r="AY1073" t="s">
        <v>51</v>
      </c>
      <c r="AZ1073" s="6" t="s">
        <v>5905</v>
      </c>
      <c r="BA1073" t="s">
        <v>5906</v>
      </c>
      <c r="BB1073" t="s">
        <v>5907</v>
      </c>
      <c r="BC1073" s="3" t="str">
        <f t="shared" si="405"/>
        <v>with rating</v>
      </c>
      <c r="BD1073">
        <v>22615</v>
      </c>
      <c r="BE1073" s="3">
        <v>0</v>
      </c>
      <c r="BF1073" s="8">
        <f t="shared" si="406"/>
        <v>0</v>
      </c>
      <c r="BG1073" s="5">
        <f t="shared" si="386"/>
        <v>0</v>
      </c>
      <c r="BH1073">
        <v>4.0782224187486102</v>
      </c>
      <c r="BI1073" t="s">
        <v>5908</v>
      </c>
      <c r="BJ1073">
        <v>0</v>
      </c>
      <c r="BK1073" s="3" t="str">
        <f t="shared" si="407"/>
        <v>No</v>
      </c>
      <c r="BM1073" t="s">
        <v>5909</v>
      </c>
      <c r="BN1073" t="s">
        <v>5910</v>
      </c>
      <c r="BO1073" t="s">
        <v>5911</v>
      </c>
      <c r="BP1073" t="s">
        <v>58</v>
      </c>
      <c r="BQ1073" t="s">
        <v>59</v>
      </c>
      <c r="BR1073" t="s">
        <v>11915</v>
      </c>
      <c r="BS1073" t="s">
        <v>12458</v>
      </c>
      <c r="BT1073" t="s">
        <v>12519</v>
      </c>
      <c r="BU1073" t="s">
        <v>12560</v>
      </c>
      <c r="BV1073" t="s">
        <v>12486</v>
      </c>
      <c r="BW1073" t="s">
        <v>12545</v>
      </c>
      <c r="BX1073" t="s">
        <v>12597</v>
      </c>
      <c r="BY1073" t="s">
        <v>12568</v>
      </c>
      <c r="BZ1073" t="s">
        <v>12968</v>
      </c>
      <c r="CA1073" t="s">
        <v>12466</v>
      </c>
      <c r="CB1073" t="s">
        <v>12463</v>
      </c>
      <c r="CC1073" t="s">
        <v>12564</v>
      </c>
      <c r="CD1073" t="s">
        <v>12489</v>
      </c>
      <c r="CE1073" t="s">
        <v>12598</v>
      </c>
      <c r="CF1073" t="s">
        <v>12492</v>
      </c>
      <c r="CG1073" t="s">
        <v>12475</v>
      </c>
      <c r="CH1073" t="s">
        <v>12566</v>
      </c>
      <c r="CI1073" t="s">
        <v>12599</v>
      </c>
    </row>
    <row r="1074" spans="1:97" hidden="1" x14ac:dyDescent="0.25">
      <c r="A1074">
        <v>1073</v>
      </c>
      <c r="B1074" t="s">
        <v>8465</v>
      </c>
      <c r="C1074" t="s">
        <v>12139</v>
      </c>
      <c r="D1074">
        <v>11</v>
      </c>
      <c r="E1074">
        <v>10</v>
      </c>
      <c r="F1074" t="s">
        <v>45</v>
      </c>
      <c r="G1074">
        <v>100</v>
      </c>
      <c r="H1074" s="3">
        <f t="shared" si="384"/>
        <v>1100</v>
      </c>
      <c r="I1074" s="3">
        <f t="shared" si="385"/>
        <v>1000</v>
      </c>
      <c r="J1074">
        <v>0</v>
      </c>
      <c r="K1074" s="3" t="str">
        <f t="shared" si="387"/>
        <v>No</v>
      </c>
      <c r="L1074" s="3" t="str">
        <f t="shared" si="388"/>
        <v>with rating</v>
      </c>
      <c r="M1074" s="3">
        <f t="shared" si="389"/>
        <v>1</v>
      </c>
      <c r="N1074" s="3" t="str">
        <f t="shared" si="390"/>
        <v>Above average</v>
      </c>
      <c r="O1074" s="3">
        <f t="shared" si="391"/>
        <v>0</v>
      </c>
      <c r="P1074" s="3">
        <f t="shared" si="392"/>
        <v>0</v>
      </c>
      <c r="Q1074" s="3">
        <f t="shared" si="393"/>
        <v>0</v>
      </c>
      <c r="R1074" s="3">
        <f t="shared" si="394"/>
        <v>0</v>
      </c>
      <c r="S1074" s="3">
        <f t="shared" si="395"/>
        <v>0</v>
      </c>
      <c r="T1074" s="3">
        <f t="shared" si="396"/>
        <v>1</v>
      </c>
      <c r="U1074" s="3" t="str">
        <f t="shared" si="397"/>
        <v>Excellent</v>
      </c>
      <c r="V1074">
        <v>4.75</v>
      </c>
      <c r="W1074">
        <v>4</v>
      </c>
      <c r="X1074">
        <v>3</v>
      </c>
      <c r="Y1074" s="8">
        <f t="shared" si="398"/>
        <v>0.75</v>
      </c>
      <c r="Z1074">
        <v>1</v>
      </c>
      <c r="AA1074">
        <v>0</v>
      </c>
      <c r="AB1074">
        <v>0</v>
      </c>
      <c r="AC1074">
        <v>0</v>
      </c>
      <c r="AD1074" s="9">
        <f t="shared" si="399"/>
        <v>0</v>
      </c>
      <c r="AE1074">
        <v>0</v>
      </c>
      <c r="AF1074">
        <v>0</v>
      </c>
      <c r="AG1074" s="3" t="str">
        <f t="shared" si="400"/>
        <v>No</v>
      </c>
      <c r="AH1074">
        <v>0</v>
      </c>
      <c r="AI1074" s="3" t="str">
        <f t="shared" si="401"/>
        <v>No</v>
      </c>
      <c r="AJ1074">
        <v>0</v>
      </c>
      <c r="AK1074" s="3" t="str">
        <f t="shared" si="402"/>
        <v>No</v>
      </c>
      <c r="AL1074" t="s">
        <v>12140</v>
      </c>
      <c r="AM1074" t="s">
        <v>85</v>
      </c>
      <c r="AN1074" t="s">
        <v>64</v>
      </c>
      <c r="AO1074">
        <v>4</v>
      </c>
      <c r="AP1074" s="6" t="s">
        <v>12443</v>
      </c>
      <c r="AQ1074">
        <v>3</v>
      </c>
      <c r="AR1074">
        <v>0</v>
      </c>
      <c r="AS1074" s="3" t="str">
        <f t="shared" si="403"/>
        <v>No</v>
      </c>
      <c r="AT1074">
        <v>20</v>
      </c>
      <c r="AU1074">
        <v>50</v>
      </c>
      <c r="AV1074" t="str">
        <f t="shared" si="404"/>
        <v>No</v>
      </c>
      <c r="AY1074" t="s">
        <v>51</v>
      </c>
      <c r="AZ1074" s="6" t="s">
        <v>8468</v>
      </c>
      <c r="BA1074" t="s">
        <v>8469</v>
      </c>
      <c r="BB1074" t="s">
        <v>8470</v>
      </c>
      <c r="BC1074" s="3" t="str">
        <f t="shared" si="405"/>
        <v>with rating</v>
      </c>
      <c r="BD1074">
        <v>10286</v>
      </c>
      <c r="BE1074" s="3">
        <v>78</v>
      </c>
      <c r="BF1074" s="8">
        <f t="shared" si="406"/>
        <v>0.78</v>
      </c>
      <c r="BG1074" s="5">
        <f t="shared" si="386"/>
        <v>8023.08</v>
      </c>
      <c r="BH1074">
        <v>3.6965778728368601</v>
      </c>
      <c r="BI1074" t="s">
        <v>8471</v>
      </c>
      <c r="BJ1074">
        <v>0</v>
      </c>
      <c r="BK1074" s="3" t="str">
        <f t="shared" si="407"/>
        <v>No</v>
      </c>
      <c r="BM1074" t="s">
        <v>8472</v>
      </c>
      <c r="BN1074" t="s">
        <v>8473</v>
      </c>
      <c r="BO1074" t="s">
        <v>8474</v>
      </c>
      <c r="BP1074" t="s">
        <v>58</v>
      </c>
      <c r="BQ1074" t="s">
        <v>59</v>
      </c>
      <c r="BR1074" t="s">
        <v>12140</v>
      </c>
      <c r="BS1074" t="s">
        <v>12458</v>
      </c>
      <c r="BT1074" t="s">
        <v>12459</v>
      </c>
      <c r="BU1074" t="s">
        <v>12914</v>
      </c>
      <c r="BV1074" t="s">
        <v>13862</v>
      </c>
      <c r="BW1074" t="s">
        <v>12764</v>
      </c>
      <c r="BX1074" t="s">
        <v>12560</v>
      </c>
      <c r="BY1074" t="s">
        <v>12561</v>
      </c>
      <c r="BZ1074" t="s">
        <v>12486</v>
      </c>
      <c r="CA1074" t="s">
        <v>12554</v>
      </c>
      <c r="CB1074" t="s">
        <v>12463</v>
      </c>
      <c r="CC1074" t="s">
        <v>12519</v>
      </c>
      <c r="CD1074" t="s">
        <v>12505</v>
      </c>
      <c r="CE1074" t="s">
        <v>12491</v>
      </c>
      <c r="CF1074" t="s">
        <v>12839</v>
      </c>
      <c r="CG1074" t="s">
        <v>12466</v>
      </c>
      <c r="CH1074" t="s">
        <v>12599</v>
      </c>
      <c r="CI1074" t="s">
        <v>12552</v>
      </c>
      <c r="CJ1074" t="s">
        <v>12806</v>
      </c>
      <c r="CK1074" t="s">
        <v>12607</v>
      </c>
      <c r="CL1074" t="s">
        <v>12669</v>
      </c>
      <c r="CM1074" t="s">
        <v>12564</v>
      </c>
      <c r="CN1074" t="s">
        <v>14016</v>
      </c>
      <c r="CO1074" t="s">
        <v>12605</v>
      </c>
      <c r="CP1074" t="s">
        <v>12490</v>
      </c>
      <c r="CQ1074" t="s">
        <v>12510</v>
      </c>
      <c r="CR1074" t="s">
        <v>12508</v>
      </c>
      <c r="CS1074" t="s">
        <v>12492</v>
      </c>
    </row>
    <row r="1075" spans="1:97" hidden="1" x14ac:dyDescent="0.25">
      <c r="A1075">
        <v>1074</v>
      </c>
      <c r="B1075" t="s">
        <v>8475</v>
      </c>
      <c r="C1075" t="s">
        <v>8476</v>
      </c>
      <c r="D1075">
        <v>7</v>
      </c>
      <c r="E1075">
        <v>34</v>
      </c>
      <c r="F1075" t="s">
        <v>45</v>
      </c>
      <c r="G1075">
        <v>100</v>
      </c>
      <c r="H1075" s="3">
        <f t="shared" si="384"/>
        <v>700</v>
      </c>
      <c r="I1075" s="3">
        <f t="shared" si="385"/>
        <v>3400</v>
      </c>
      <c r="J1075">
        <v>1</v>
      </c>
      <c r="K1075" s="3" t="str">
        <f t="shared" si="387"/>
        <v>Yes</v>
      </c>
      <c r="L1075" s="3" t="str">
        <f t="shared" si="388"/>
        <v>with rating</v>
      </c>
      <c r="M1075" s="3">
        <f t="shared" si="389"/>
        <v>1</v>
      </c>
      <c r="N1075" s="3" t="str">
        <f t="shared" si="390"/>
        <v>Above average</v>
      </c>
      <c r="O1075" s="3">
        <f t="shared" si="391"/>
        <v>0</v>
      </c>
      <c r="P1075" s="3">
        <f t="shared" si="392"/>
        <v>0</v>
      </c>
      <c r="Q1075" s="3">
        <f t="shared" si="393"/>
        <v>0</v>
      </c>
      <c r="R1075" s="3">
        <f t="shared" si="394"/>
        <v>0</v>
      </c>
      <c r="S1075" s="3">
        <f t="shared" si="395"/>
        <v>0</v>
      </c>
      <c r="T1075" s="3">
        <f t="shared" si="396"/>
        <v>1</v>
      </c>
      <c r="U1075" s="3" t="str">
        <f t="shared" si="397"/>
        <v>Excellent</v>
      </c>
      <c r="V1075">
        <v>4.5199999999999996</v>
      </c>
      <c r="W1075">
        <v>106</v>
      </c>
      <c r="X1075">
        <v>77</v>
      </c>
      <c r="Y1075" s="8">
        <f t="shared" si="398"/>
        <v>0.72641509433962259</v>
      </c>
      <c r="Z1075">
        <v>16</v>
      </c>
      <c r="AA1075">
        <v>7</v>
      </c>
      <c r="AB1075">
        <v>3</v>
      </c>
      <c r="AC1075">
        <v>3</v>
      </c>
      <c r="AD1075" s="9">
        <f t="shared" si="399"/>
        <v>2.8301886792452831E-2</v>
      </c>
      <c r="AE1075">
        <v>1</v>
      </c>
      <c r="AF1075">
        <v>0</v>
      </c>
      <c r="AG1075" s="3" t="str">
        <f t="shared" si="400"/>
        <v>No</v>
      </c>
      <c r="AH1075">
        <v>1</v>
      </c>
      <c r="AI1075" s="3" t="str">
        <f t="shared" si="401"/>
        <v>Yes</v>
      </c>
      <c r="AJ1075">
        <v>0</v>
      </c>
      <c r="AK1075" s="3" t="str">
        <f t="shared" si="402"/>
        <v>No</v>
      </c>
      <c r="AL1075" t="s">
        <v>8477</v>
      </c>
      <c r="AM1075" t="s">
        <v>1147</v>
      </c>
      <c r="AN1075" t="s">
        <v>64</v>
      </c>
      <c r="AO1075">
        <v>50</v>
      </c>
      <c r="AP1075" s="6" t="s">
        <v>12443</v>
      </c>
      <c r="AQ1075">
        <v>2</v>
      </c>
      <c r="AR1075">
        <v>0</v>
      </c>
      <c r="AS1075" s="3" t="str">
        <f t="shared" si="403"/>
        <v>No</v>
      </c>
      <c r="AT1075">
        <v>35</v>
      </c>
      <c r="AU1075">
        <v>50</v>
      </c>
      <c r="AV1075" t="str">
        <f t="shared" si="404"/>
        <v>No</v>
      </c>
      <c r="AY1075" t="s">
        <v>51</v>
      </c>
      <c r="AZ1075" s="6" t="s">
        <v>8478</v>
      </c>
      <c r="BA1075" t="s">
        <v>8479</v>
      </c>
      <c r="BB1075" t="s">
        <v>8480</v>
      </c>
      <c r="BC1075" s="3" t="str">
        <f t="shared" si="405"/>
        <v>with rating</v>
      </c>
      <c r="BD1075">
        <v>1269</v>
      </c>
      <c r="BE1075" s="3">
        <v>89</v>
      </c>
      <c r="BF1075" s="8">
        <f t="shared" si="406"/>
        <v>0.89</v>
      </c>
      <c r="BG1075" s="5">
        <f t="shared" si="386"/>
        <v>1129.4100000000001</v>
      </c>
      <c r="BH1075">
        <v>4.1505122143420001</v>
      </c>
      <c r="BI1075" t="s">
        <v>8481</v>
      </c>
      <c r="BJ1075">
        <v>0</v>
      </c>
      <c r="BK1075" s="3" t="str">
        <f t="shared" si="407"/>
        <v>No</v>
      </c>
      <c r="BM1075" t="s">
        <v>8482</v>
      </c>
      <c r="BN1075" t="s">
        <v>8483</v>
      </c>
      <c r="BO1075" s="1" t="s">
        <v>8484</v>
      </c>
      <c r="BP1075" t="s">
        <v>58</v>
      </c>
      <c r="BQ1075" t="s">
        <v>59</v>
      </c>
      <c r="BR1075" t="s">
        <v>8477</v>
      </c>
      <c r="BS1075" t="s">
        <v>12458</v>
      </c>
      <c r="BT1075" t="s">
        <v>12459</v>
      </c>
      <c r="BU1075" t="s">
        <v>14541</v>
      </c>
      <c r="BV1075" t="s">
        <v>14527</v>
      </c>
      <c r="BW1075" t="s">
        <v>14423</v>
      </c>
      <c r="BX1075" t="s">
        <v>12794</v>
      </c>
      <c r="BY1075" t="s">
        <v>14542</v>
      </c>
      <c r="BZ1075" t="s">
        <v>12501</v>
      </c>
      <c r="CA1075" t="s">
        <v>14543</v>
      </c>
      <c r="CB1075" t="s">
        <v>12716</v>
      </c>
      <c r="CC1075" t="s">
        <v>12886</v>
      </c>
      <c r="CD1075" t="s">
        <v>12505</v>
      </c>
      <c r="CE1075" t="s">
        <v>12867</v>
      </c>
      <c r="CF1075" t="s">
        <v>12518</v>
      </c>
      <c r="CG1075" t="s">
        <v>13245</v>
      </c>
    </row>
    <row r="1076" spans="1:97" hidden="1" x14ac:dyDescent="0.25">
      <c r="A1076">
        <v>1075</v>
      </c>
      <c r="B1076" t="s">
        <v>6084</v>
      </c>
      <c r="C1076" t="s">
        <v>6085</v>
      </c>
      <c r="D1076">
        <v>2</v>
      </c>
      <c r="E1076">
        <v>2</v>
      </c>
      <c r="F1076" t="s">
        <v>45</v>
      </c>
      <c r="G1076">
        <v>1000</v>
      </c>
      <c r="H1076" s="3">
        <f t="shared" si="384"/>
        <v>2000</v>
      </c>
      <c r="I1076" s="3">
        <f t="shared" si="385"/>
        <v>2000</v>
      </c>
      <c r="J1076">
        <v>0</v>
      </c>
      <c r="K1076" s="3" t="str">
        <f t="shared" si="387"/>
        <v>No</v>
      </c>
      <c r="L1076" s="3" t="str">
        <f t="shared" si="388"/>
        <v>with rating</v>
      </c>
      <c r="M1076" s="3">
        <f t="shared" si="389"/>
        <v>1</v>
      </c>
      <c r="N1076" s="3" t="str">
        <f t="shared" si="390"/>
        <v>Above average</v>
      </c>
      <c r="O1076" s="3">
        <f t="shared" si="391"/>
        <v>0</v>
      </c>
      <c r="P1076" s="3">
        <f t="shared" si="392"/>
        <v>0</v>
      </c>
      <c r="Q1076" s="3">
        <f t="shared" si="393"/>
        <v>0</v>
      </c>
      <c r="R1076" s="3">
        <f t="shared" si="394"/>
        <v>0</v>
      </c>
      <c r="S1076" s="3">
        <f t="shared" si="395"/>
        <v>1</v>
      </c>
      <c r="T1076" s="3">
        <f t="shared" si="396"/>
        <v>0</v>
      </c>
      <c r="U1076" s="3" t="str">
        <f t="shared" si="397"/>
        <v>Very good</v>
      </c>
      <c r="V1076">
        <v>4.1900000000000004</v>
      </c>
      <c r="W1076">
        <v>81</v>
      </c>
      <c r="X1076">
        <v>50</v>
      </c>
      <c r="Y1076" s="8">
        <f t="shared" si="398"/>
        <v>0.61728395061728392</v>
      </c>
      <c r="Z1076">
        <v>14</v>
      </c>
      <c r="AA1076">
        <v>6</v>
      </c>
      <c r="AB1076">
        <v>4</v>
      </c>
      <c r="AC1076">
        <v>7</v>
      </c>
      <c r="AD1076" s="9">
        <f t="shared" si="399"/>
        <v>8.6419753086419748E-2</v>
      </c>
      <c r="AE1076">
        <v>1</v>
      </c>
      <c r="AF1076">
        <v>0</v>
      </c>
      <c r="AG1076" s="3" t="str">
        <f t="shared" si="400"/>
        <v>No</v>
      </c>
      <c r="AH1076">
        <v>1</v>
      </c>
      <c r="AI1076" s="3" t="str">
        <f t="shared" si="401"/>
        <v>Yes</v>
      </c>
      <c r="AJ1076">
        <v>0</v>
      </c>
      <c r="AK1076" s="3" t="str">
        <f t="shared" si="402"/>
        <v>No</v>
      </c>
      <c r="AL1076" t="s">
        <v>11929</v>
      </c>
      <c r="AM1076" t="s">
        <v>63</v>
      </c>
      <c r="AN1076" t="s">
        <v>64</v>
      </c>
      <c r="AO1076">
        <v>1</v>
      </c>
      <c r="AP1076" s="6" t="s">
        <v>12443</v>
      </c>
      <c r="AQ1076">
        <v>1</v>
      </c>
      <c r="AR1076">
        <v>0</v>
      </c>
      <c r="AS1076" s="3" t="str">
        <f t="shared" si="403"/>
        <v>No</v>
      </c>
      <c r="AT1076">
        <v>35</v>
      </c>
      <c r="AU1076">
        <v>50</v>
      </c>
      <c r="AV1076" t="str">
        <f t="shared" si="404"/>
        <v>No</v>
      </c>
      <c r="AY1076" t="s">
        <v>51</v>
      </c>
      <c r="AZ1076" s="6" t="s">
        <v>833</v>
      </c>
      <c r="BA1076" t="s">
        <v>833</v>
      </c>
      <c r="BB1076" t="s">
        <v>882</v>
      </c>
      <c r="BC1076" s="3" t="str">
        <f t="shared" si="405"/>
        <v>with rating</v>
      </c>
      <c r="BD1076">
        <v>126370</v>
      </c>
      <c r="BE1076" s="3">
        <v>89</v>
      </c>
      <c r="BF1076" s="8">
        <f t="shared" si="406"/>
        <v>0.89</v>
      </c>
      <c r="BG1076" s="5">
        <f t="shared" si="386"/>
        <v>112469.3</v>
      </c>
      <c r="BH1076">
        <v>4.1469573474717096</v>
      </c>
      <c r="BI1076" t="s">
        <v>835</v>
      </c>
      <c r="BJ1076">
        <v>1</v>
      </c>
      <c r="BK1076" s="3" t="str">
        <f t="shared" si="407"/>
        <v>Yes</v>
      </c>
      <c r="BL1076" t="s">
        <v>836</v>
      </c>
      <c r="BM1076" t="s">
        <v>6087</v>
      </c>
      <c r="BN1076" t="s">
        <v>6088</v>
      </c>
      <c r="BO1076" t="s">
        <v>6089</v>
      </c>
      <c r="BP1076" t="s">
        <v>58</v>
      </c>
      <c r="BQ1076" t="s">
        <v>59</v>
      </c>
      <c r="BR1076" t="s">
        <v>11929</v>
      </c>
      <c r="BS1076" t="s">
        <v>12530</v>
      </c>
      <c r="BT1076" t="s">
        <v>12458</v>
      </c>
      <c r="BU1076" t="s">
        <v>12519</v>
      </c>
      <c r="BV1076" t="s">
        <v>12708</v>
      </c>
      <c r="BW1076" t="s">
        <v>12520</v>
      </c>
      <c r="BX1076" t="s">
        <v>12582</v>
      </c>
      <c r="BY1076" t="s">
        <v>12473</v>
      </c>
      <c r="BZ1076" t="s">
        <v>12589</v>
      </c>
      <c r="CA1076" t="s">
        <v>12576</v>
      </c>
      <c r="CB1076" t="s">
        <v>12463</v>
      </c>
      <c r="CC1076" t="s">
        <v>12459</v>
      </c>
      <c r="CD1076" t="s">
        <v>12524</v>
      </c>
      <c r="CE1076" t="s">
        <v>12608</v>
      </c>
      <c r="CF1076" t="s">
        <v>12477</v>
      </c>
      <c r="CG1076" t="s">
        <v>12492</v>
      </c>
      <c r="CH1076" t="s">
        <v>12493</v>
      </c>
      <c r="CI1076" t="s">
        <v>12475</v>
      </c>
      <c r="CJ1076" t="s">
        <v>12466</v>
      </c>
      <c r="CK1076" t="s">
        <v>12510</v>
      </c>
    </row>
    <row r="1077" spans="1:97" hidden="1" x14ac:dyDescent="0.25">
      <c r="A1077">
        <v>1076</v>
      </c>
      <c r="B1077" t="s">
        <v>8485</v>
      </c>
      <c r="C1077" t="s">
        <v>12141</v>
      </c>
      <c r="D1077">
        <v>3.92</v>
      </c>
      <c r="E1077">
        <v>4</v>
      </c>
      <c r="F1077" t="s">
        <v>45</v>
      </c>
      <c r="G1077">
        <v>20000</v>
      </c>
      <c r="H1077" s="3">
        <f t="shared" si="384"/>
        <v>78400</v>
      </c>
      <c r="I1077" s="3">
        <f t="shared" si="385"/>
        <v>80000</v>
      </c>
      <c r="J1077">
        <v>1</v>
      </c>
      <c r="K1077" s="3" t="str">
        <f t="shared" si="387"/>
        <v>Yes</v>
      </c>
      <c r="L1077" s="3" t="str">
        <f t="shared" si="388"/>
        <v>with rating</v>
      </c>
      <c r="M1077" s="3">
        <f t="shared" si="389"/>
        <v>1</v>
      </c>
      <c r="N1077" s="3" t="str">
        <f t="shared" si="390"/>
        <v>Below average</v>
      </c>
      <c r="O1077" s="3">
        <f t="shared" si="391"/>
        <v>0</v>
      </c>
      <c r="P1077" s="3">
        <f t="shared" si="392"/>
        <v>0</v>
      </c>
      <c r="Q1077" s="3">
        <f t="shared" si="393"/>
        <v>0</v>
      </c>
      <c r="R1077" s="3">
        <f t="shared" si="394"/>
        <v>0</v>
      </c>
      <c r="S1077" s="3">
        <f t="shared" si="395"/>
        <v>1</v>
      </c>
      <c r="T1077" s="3">
        <f t="shared" si="396"/>
        <v>0</v>
      </c>
      <c r="U1077" s="3" t="str">
        <f t="shared" si="397"/>
        <v>Very good</v>
      </c>
      <c r="V1077">
        <v>3.76</v>
      </c>
      <c r="W1077">
        <v>4367</v>
      </c>
      <c r="X1077">
        <v>1975</v>
      </c>
      <c r="Y1077" s="8">
        <f t="shared" si="398"/>
        <v>0.4522555530112205</v>
      </c>
      <c r="Z1077">
        <v>793</v>
      </c>
      <c r="AA1077">
        <v>682</v>
      </c>
      <c r="AB1077">
        <v>397</v>
      </c>
      <c r="AC1077">
        <v>520</v>
      </c>
      <c r="AD1077" s="9">
        <f t="shared" si="399"/>
        <v>0.11907487978016945</v>
      </c>
      <c r="AE1077">
        <v>0</v>
      </c>
      <c r="AF1077">
        <v>0</v>
      </c>
      <c r="AG1077" s="3" t="str">
        <f t="shared" si="400"/>
        <v>No</v>
      </c>
      <c r="AH1077">
        <v>0</v>
      </c>
      <c r="AI1077" s="3" t="str">
        <f t="shared" si="401"/>
        <v>No</v>
      </c>
      <c r="AJ1077">
        <v>0</v>
      </c>
      <c r="AK1077" s="3" t="str">
        <f t="shared" si="402"/>
        <v>No</v>
      </c>
      <c r="AL1077" t="s">
        <v>12142</v>
      </c>
      <c r="AM1077" t="s">
        <v>85</v>
      </c>
      <c r="AN1077" t="s">
        <v>48</v>
      </c>
      <c r="AO1077">
        <v>7</v>
      </c>
      <c r="AP1077" s="6" t="s">
        <v>12443</v>
      </c>
      <c r="AQ1077">
        <v>1</v>
      </c>
      <c r="AR1077">
        <v>0</v>
      </c>
      <c r="AS1077" s="3" t="str">
        <f t="shared" si="403"/>
        <v>No</v>
      </c>
      <c r="AT1077">
        <v>36</v>
      </c>
      <c r="AU1077">
        <v>50</v>
      </c>
      <c r="AV1077" t="str">
        <f t="shared" si="404"/>
        <v>Yes</v>
      </c>
      <c r="AW1077">
        <v>1</v>
      </c>
      <c r="AX1077" t="s">
        <v>12445</v>
      </c>
      <c r="AY1077" t="s">
        <v>51</v>
      </c>
      <c r="AZ1077" s="6" t="s">
        <v>204</v>
      </c>
      <c r="BA1077" t="s">
        <v>205</v>
      </c>
      <c r="BB1077" t="s">
        <v>4206</v>
      </c>
      <c r="BC1077" s="3" t="str">
        <f t="shared" si="405"/>
        <v>with rating</v>
      </c>
      <c r="BD1077">
        <v>55499</v>
      </c>
      <c r="BE1077" s="3">
        <v>89</v>
      </c>
      <c r="BF1077" s="8">
        <f t="shared" si="406"/>
        <v>0.89</v>
      </c>
      <c r="BG1077" s="5">
        <f t="shared" si="386"/>
        <v>49394.11</v>
      </c>
      <c r="BH1077">
        <v>4.1388853853222498</v>
      </c>
      <c r="BI1077" t="s">
        <v>207</v>
      </c>
      <c r="BJ1077">
        <v>0</v>
      </c>
      <c r="BK1077" s="3" t="str">
        <f t="shared" si="407"/>
        <v>No</v>
      </c>
      <c r="BM1077" t="s">
        <v>8488</v>
      </c>
      <c r="BN1077" t="s">
        <v>8489</v>
      </c>
      <c r="BO1077" t="s">
        <v>8490</v>
      </c>
      <c r="BP1077" t="s">
        <v>58</v>
      </c>
      <c r="BQ1077" t="s">
        <v>59</v>
      </c>
      <c r="BR1077" t="s">
        <v>12142</v>
      </c>
      <c r="BS1077" t="s">
        <v>12458</v>
      </c>
      <c r="BT1077" t="s">
        <v>12519</v>
      </c>
      <c r="BU1077" t="s">
        <v>12702</v>
      </c>
      <c r="BV1077" t="s">
        <v>12523</v>
      </c>
      <c r="BW1077" t="s">
        <v>12704</v>
      </c>
      <c r="BX1077" t="s">
        <v>12570</v>
      </c>
      <c r="BY1077" t="s">
        <v>13605</v>
      </c>
      <c r="BZ1077" t="s">
        <v>12469</v>
      </c>
      <c r="CA1077" t="s">
        <v>12463</v>
      </c>
      <c r="CB1077" t="s">
        <v>12459</v>
      </c>
      <c r="CC1077" t="s">
        <v>12525</v>
      </c>
      <c r="CD1077" t="s">
        <v>12520</v>
      </c>
      <c r="CE1077" t="s">
        <v>12466</v>
      </c>
      <c r="CF1077" t="s">
        <v>12475</v>
      </c>
    </row>
    <row r="1078" spans="1:97" hidden="1" x14ac:dyDescent="0.25">
      <c r="A1078">
        <v>1077</v>
      </c>
      <c r="B1078" t="s">
        <v>8491</v>
      </c>
      <c r="C1078" t="s">
        <v>8492</v>
      </c>
      <c r="D1078">
        <v>8</v>
      </c>
      <c r="E1078">
        <v>84</v>
      </c>
      <c r="F1078" t="s">
        <v>45</v>
      </c>
      <c r="G1078">
        <v>10000</v>
      </c>
      <c r="H1078" s="3">
        <f t="shared" si="384"/>
        <v>80000</v>
      </c>
      <c r="I1078" s="3">
        <f t="shared" si="385"/>
        <v>840000</v>
      </c>
      <c r="J1078">
        <v>0</v>
      </c>
      <c r="K1078" s="3" t="str">
        <f t="shared" si="387"/>
        <v>No</v>
      </c>
      <c r="L1078" s="3" t="str">
        <f t="shared" si="388"/>
        <v>with rating</v>
      </c>
      <c r="M1078" s="3">
        <f t="shared" si="389"/>
        <v>1</v>
      </c>
      <c r="N1078" s="3" t="str">
        <f t="shared" si="390"/>
        <v>Below average</v>
      </c>
      <c r="O1078" s="3">
        <f t="shared" si="391"/>
        <v>0</v>
      </c>
      <c r="P1078" s="3">
        <f t="shared" si="392"/>
        <v>0</v>
      </c>
      <c r="Q1078" s="3">
        <f t="shared" si="393"/>
        <v>0</v>
      </c>
      <c r="R1078" s="3">
        <f t="shared" si="394"/>
        <v>1</v>
      </c>
      <c r="S1078" s="3">
        <f t="shared" si="395"/>
        <v>0</v>
      </c>
      <c r="T1078" s="3">
        <f t="shared" si="396"/>
        <v>0</v>
      </c>
      <c r="U1078" s="3" t="str">
        <f t="shared" si="397"/>
        <v>Good</v>
      </c>
      <c r="V1078">
        <v>3.31</v>
      </c>
      <c r="W1078">
        <v>1554</v>
      </c>
      <c r="X1078">
        <v>528</v>
      </c>
      <c r="Y1078" s="8">
        <f t="shared" si="398"/>
        <v>0.33976833976833976</v>
      </c>
      <c r="Z1078">
        <v>283</v>
      </c>
      <c r="AA1078">
        <v>245</v>
      </c>
      <c r="AB1078">
        <v>144</v>
      </c>
      <c r="AC1078">
        <v>354</v>
      </c>
      <c r="AD1078" s="9">
        <f t="shared" si="399"/>
        <v>0.22779922779922779</v>
      </c>
      <c r="AE1078">
        <v>0</v>
      </c>
      <c r="AF1078">
        <v>0</v>
      </c>
      <c r="AG1078" s="3" t="str">
        <f t="shared" si="400"/>
        <v>No</v>
      </c>
      <c r="AH1078">
        <v>0</v>
      </c>
      <c r="AI1078" s="3" t="str">
        <f t="shared" si="401"/>
        <v>No</v>
      </c>
      <c r="AJ1078">
        <v>0</v>
      </c>
      <c r="AK1078" s="3" t="str">
        <f t="shared" si="402"/>
        <v>No</v>
      </c>
      <c r="AL1078" t="s">
        <v>8493</v>
      </c>
      <c r="AM1078" t="s">
        <v>47</v>
      </c>
      <c r="AN1078" t="s">
        <v>96</v>
      </c>
      <c r="AO1078">
        <v>50</v>
      </c>
      <c r="AP1078" s="6" t="s">
        <v>12443</v>
      </c>
      <c r="AQ1078">
        <v>2</v>
      </c>
      <c r="AR1078">
        <v>0</v>
      </c>
      <c r="AS1078" s="3" t="str">
        <f t="shared" si="403"/>
        <v>No</v>
      </c>
      <c r="AT1078">
        <v>37</v>
      </c>
      <c r="AU1078">
        <v>50</v>
      </c>
      <c r="AV1078" t="str">
        <f t="shared" si="404"/>
        <v>No</v>
      </c>
      <c r="AY1078" t="s">
        <v>51</v>
      </c>
      <c r="AZ1078" s="6" t="s">
        <v>2501</v>
      </c>
      <c r="BA1078" t="s">
        <v>2502</v>
      </c>
      <c r="BB1078" t="s">
        <v>8494</v>
      </c>
      <c r="BC1078" s="3" t="str">
        <f t="shared" si="405"/>
        <v>with rating</v>
      </c>
      <c r="BD1078">
        <v>80713</v>
      </c>
      <c r="BE1078" s="3">
        <v>0</v>
      </c>
      <c r="BF1078" s="8">
        <f t="shared" si="406"/>
        <v>0</v>
      </c>
      <c r="BG1078" s="5">
        <f t="shared" si="386"/>
        <v>0</v>
      </c>
      <c r="BH1078">
        <v>4.1878136111902604</v>
      </c>
      <c r="BI1078" t="s">
        <v>2504</v>
      </c>
      <c r="BJ1078">
        <v>0</v>
      </c>
      <c r="BK1078" s="3" t="str">
        <f t="shared" si="407"/>
        <v>No</v>
      </c>
      <c r="BM1078" t="s">
        <v>8495</v>
      </c>
      <c r="BN1078" t="s">
        <v>8496</v>
      </c>
      <c r="BO1078" t="s">
        <v>8497</v>
      </c>
      <c r="BP1078" t="s">
        <v>58</v>
      </c>
      <c r="BQ1078" t="s">
        <v>59</v>
      </c>
      <c r="BR1078" t="s">
        <v>8493</v>
      </c>
      <c r="BS1078" t="s">
        <v>12458</v>
      </c>
      <c r="BT1078" t="s">
        <v>12492</v>
      </c>
      <c r="BU1078" t="s">
        <v>12469</v>
      </c>
      <c r="BV1078" t="s">
        <v>12520</v>
      </c>
      <c r="BW1078" t="s">
        <v>13516</v>
      </c>
      <c r="BX1078" t="s">
        <v>12482</v>
      </c>
      <c r="BY1078" t="s">
        <v>12486</v>
      </c>
      <c r="BZ1078" t="s">
        <v>12916</v>
      </c>
      <c r="CA1078" t="s">
        <v>13141</v>
      </c>
      <c r="CB1078" t="s">
        <v>12463</v>
      </c>
      <c r="CC1078" t="s">
        <v>12487</v>
      </c>
      <c r="CD1078" t="s">
        <v>12563</v>
      </c>
      <c r="CE1078" t="s">
        <v>12597</v>
      </c>
      <c r="CF1078" t="s">
        <v>14544</v>
      </c>
      <c r="CG1078" t="s">
        <v>12490</v>
      </c>
      <c r="CH1078" t="s">
        <v>12466</v>
      </c>
      <c r="CI1078" t="s">
        <v>13942</v>
      </c>
      <c r="CJ1078" t="s">
        <v>12475</v>
      </c>
    </row>
    <row r="1079" spans="1:97" hidden="1" x14ac:dyDescent="0.25">
      <c r="A1079">
        <v>1078</v>
      </c>
      <c r="B1079" t="s">
        <v>8498</v>
      </c>
      <c r="C1079" t="s">
        <v>8499</v>
      </c>
      <c r="D1079">
        <v>16</v>
      </c>
      <c r="E1079">
        <v>14</v>
      </c>
      <c r="F1079" t="s">
        <v>45</v>
      </c>
      <c r="G1079">
        <v>1000</v>
      </c>
      <c r="H1079" s="3">
        <f t="shared" si="384"/>
        <v>16000</v>
      </c>
      <c r="I1079" s="3">
        <f t="shared" si="385"/>
        <v>14000</v>
      </c>
      <c r="J1079">
        <v>0</v>
      </c>
      <c r="K1079" s="3" t="str">
        <f t="shared" si="387"/>
        <v>No</v>
      </c>
      <c r="L1079" s="3" t="str">
        <f t="shared" si="388"/>
        <v>with rating</v>
      </c>
      <c r="M1079" s="3">
        <f t="shared" si="389"/>
        <v>1</v>
      </c>
      <c r="N1079" s="3" t="str">
        <f t="shared" si="390"/>
        <v>Below average</v>
      </c>
      <c r="O1079" s="3">
        <f t="shared" si="391"/>
        <v>0</v>
      </c>
      <c r="P1079" s="3">
        <f t="shared" si="392"/>
        <v>0</v>
      </c>
      <c r="Q1079" s="3">
        <f t="shared" si="393"/>
        <v>0</v>
      </c>
      <c r="R1079" s="3">
        <f t="shared" si="394"/>
        <v>1</v>
      </c>
      <c r="S1079" s="3">
        <f t="shared" si="395"/>
        <v>0</v>
      </c>
      <c r="T1079" s="3">
        <f t="shared" si="396"/>
        <v>0</v>
      </c>
      <c r="U1079" s="3" t="str">
        <f t="shared" si="397"/>
        <v>Good</v>
      </c>
      <c r="V1079">
        <v>3.16</v>
      </c>
      <c r="W1079">
        <v>370</v>
      </c>
      <c r="X1079">
        <v>114</v>
      </c>
      <c r="Y1079" s="8">
        <f t="shared" si="398"/>
        <v>0.30810810810810813</v>
      </c>
      <c r="Z1079">
        <v>55</v>
      </c>
      <c r="AA1079">
        <v>72</v>
      </c>
      <c r="AB1079">
        <v>35</v>
      </c>
      <c r="AC1079">
        <v>94</v>
      </c>
      <c r="AD1079" s="9">
        <f t="shared" si="399"/>
        <v>0.25405405405405407</v>
      </c>
      <c r="AE1079">
        <v>0</v>
      </c>
      <c r="AF1079">
        <v>0</v>
      </c>
      <c r="AG1079" s="3" t="str">
        <f t="shared" si="400"/>
        <v>No</v>
      </c>
      <c r="AH1079">
        <v>0</v>
      </c>
      <c r="AI1079" s="3" t="str">
        <f t="shared" si="401"/>
        <v>No</v>
      </c>
      <c r="AJ1079">
        <v>0</v>
      </c>
      <c r="AK1079" s="3" t="str">
        <f t="shared" si="402"/>
        <v>No</v>
      </c>
      <c r="AL1079" t="s">
        <v>8500</v>
      </c>
      <c r="AM1079" t="s">
        <v>172</v>
      </c>
      <c r="AN1079" t="s">
        <v>96</v>
      </c>
      <c r="AO1079">
        <v>47</v>
      </c>
      <c r="AP1079" s="6" t="s">
        <v>12443</v>
      </c>
      <c r="AQ1079">
        <v>4</v>
      </c>
      <c r="AR1079">
        <v>0</v>
      </c>
      <c r="AS1079" s="3" t="str">
        <f t="shared" si="403"/>
        <v>No</v>
      </c>
      <c r="AT1079">
        <v>27</v>
      </c>
      <c r="AU1079">
        <v>50</v>
      </c>
      <c r="AV1079" t="str">
        <f t="shared" si="404"/>
        <v>No</v>
      </c>
      <c r="AY1079" t="s">
        <v>51</v>
      </c>
      <c r="AZ1079" s="6" t="s">
        <v>4773</v>
      </c>
      <c r="BA1079" t="s">
        <v>4773</v>
      </c>
      <c r="BB1079" t="s">
        <v>4774</v>
      </c>
      <c r="BC1079" s="3" t="str">
        <f t="shared" si="405"/>
        <v>with rating</v>
      </c>
      <c r="BD1079">
        <v>47356</v>
      </c>
      <c r="BE1079" s="3">
        <v>86</v>
      </c>
      <c r="BF1079" s="8">
        <f t="shared" si="406"/>
        <v>0.86</v>
      </c>
      <c r="BG1079" s="5">
        <f t="shared" si="386"/>
        <v>40726.160000000003</v>
      </c>
      <c r="BH1079">
        <v>4.0568882506968498</v>
      </c>
      <c r="BI1079" t="s">
        <v>4775</v>
      </c>
      <c r="BJ1079">
        <v>0</v>
      </c>
      <c r="BK1079" s="3" t="str">
        <f t="shared" si="407"/>
        <v>No</v>
      </c>
      <c r="BM1079" t="s">
        <v>8501</v>
      </c>
      <c r="BN1079" t="s">
        <v>8502</v>
      </c>
      <c r="BO1079" t="s">
        <v>8503</v>
      </c>
      <c r="BP1079" t="s">
        <v>58</v>
      </c>
      <c r="BQ1079" t="s">
        <v>59</v>
      </c>
      <c r="BR1079" t="s">
        <v>8500</v>
      </c>
      <c r="BS1079" t="s">
        <v>12526</v>
      </c>
      <c r="BT1079" t="s">
        <v>12482</v>
      </c>
      <c r="BU1079" t="s">
        <v>12458</v>
      </c>
      <c r="BV1079" t="s">
        <v>12486</v>
      </c>
      <c r="BW1079" t="s">
        <v>12545</v>
      </c>
      <c r="BX1079" t="s">
        <v>12463</v>
      </c>
      <c r="BY1079" t="s">
        <v>12744</v>
      </c>
      <c r="BZ1079" t="s">
        <v>12487</v>
      </c>
      <c r="CA1079" t="s">
        <v>12563</v>
      </c>
      <c r="CB1079" t="s">
        <v>12597</v>
      </c>
      <c r="CC1079" t="s">
        <v>12568</v>
      </c>
      <c r="CD1079" t="s">
        <v>12490</v>
      </c>
      <c r="CE1079" t="s">
        <v>12492</v>
      </c>
      <c r="CF1079" t="s">
        <v>12559</v>
      </c>
      <c r="CG1079" t="s">
        <v>12565</v>
      </c>
      <c r="CH1079" t="s">
        <v>12493</v>
      </c>
      <c r="CI1079" t="s">
        <v>13068</v>
      </c>
      <c r="CJ1079" t="s">
        <v>12505</v>
      </c>
    </row>
    <row r="1080" spans="1:97" hidden="1" x14ac:dyDescent="0.25">
      <c r="A1080">
        <v>1079</v>
      </c>
      <c r="B1080" t="s">
        <v>8504</v>
      </c>
      <c r="C1080" t="s">
        <v>12143</v>
      </c>
      <c r="D1080">
        <v>8</v>
      </c>
      <c r="E1080">
        <v>7</v>
      </c>
      <c r="F1080" t="s">
        <v>45</v>
      </c>
      <c r="G1080">
        <v>1000</v>
      </c>
      <c r="H1080" s="3">
        <f t="shared" si="384"/>
        <v>8000</v>
      </c>
      <c r="I1080" s="3">
        <f t="shared" si="385"/>
        <v>7000</v>
      </c>
      <c r="J1080">
        <v>0</v>
      </c>
      <c r="K1080" s="3" t="str">
        <f t="shared" si="387"/>
        <v>No</v>
      </c>
      <c r="L1080" s="3" t="str">
        <f t="shared" si="388"/>
        <v>with rating</v>
      </c>
      <c r="M1080" s="3">
        <f t="shared" si="389"/>
        <v>1</v>
      </c>
      <c r="N1080" s="3" t="str">
        <f t="shared" si="390"/>
        <v>Above average</v>
      </c>
      <c r="O1080" s="3">
        <f t="shared" si="391"/>
        <v>0</v>
      </c>
      <c r="P1080" s="3">
        <f t="shared" si="392"/>
        <v>0</v>
      </c>
      <c r="Q1080" s="3">
        <f t="shared" si="393"/>
        <v>0</v>
      </c>
      <c r="R1080" s="3">
        <f t="shared" si="394"/>
        <v>0</v>
      </c>
      <c r="S1080" s="3">
        <f t="shared" si="395"/>
        <v>1</v>
      </c>
      <c r="T1080" s="3">
        <f t="shared" si="396"/>
        <v>0</v>
      </c>
      <c r="U1080" s="3" t="str">
        <f t="shared" si="397"/>
        <v>Very good</v>
      </c>
      <c r="V1080">
        <v>3.98</v>
      </c>
      <c r="W1080">
        <v>234</v>
      </c>
      <c r="X1080">
        <v>126</v>
      </c>
      <c r="Y1080" s="8">
        <f t="shared" si="398"/>
        <v>0.53846153846153844</v>
      </c>
      <c r="Z1080">
        <v>43</v>
      </c>
      <c r="AA1080">
        <v>27</v>
      </c>
      <c r="AB1080">
        <v>10</v>
      </c>
      <c r="AC1080">
        <v>28</v>
      </c>
      <c r="AD1080" s="9">
        <f t="shared" si="399"/>
        <v>0.11965811965811966</v>
      </c>
      <c r="AE1080">
        <v>0</v>
      </c>
      <c r="AF1080">
        <v>0</v>
      </c>
      <c r="AG1080" s="3" t="str">
        <f t="shared" si="400"/>
        <v>No</v>
      </c>
      <c r="AH1080">
        <v>0</v>
      </c>
      <c r="AI1080" s="3" t="str">
        <f t="shared" si="401"/>
        <v>No</v>
      </c>
      <c r="AJ1080">
        <v>0</v>
      </c>
      <c r="AK1080" s="3" t="str">
        <f t="shared" si="402"/>
        <v>No</v>
      </c>
      <c r="AL1080" t="s">
        <v>12144</v>
      </c>
      <c r="AM1080" t="s">
        <v>812</v>
      </c>
      <c r="AN1080" t="s">
        <v>64</v>
      </c>
      <c r="AO1080">
        <v>3</v>
      </c>
      <c r="AP1080" s="6" t="s">
        <v>12443</v>
      </c>
      <c r="AQ1080">
        <v>3</v>
      </c>
      <c r="AR1080">
        <v>0</v>
      </c>
      <c r="AS1080" s="3" t="str">
        <f t="shared" si="403"/>
        <v>No</v>
      </c>
      <c r="AT1080">
        <v>27</v>
      </c>
      <c r="AU1080">
        <v>50</v>
      </c>
      <c r="AV1080" t="str">
        <f t="shared" si="404"/>
        <v>Yes</v>
      </c>
      <c r="AW1080">
        <v>1</v>
      </c>
      <c r="AX1080" t="s">
        <v>12445</v>
      </c>
      <c r="AY1080" t="s">
        <v>51</v>
      </c>
      <c r="AZ1080" s="6" t="s">
        <v>4773</v>
      </c>
      <c r="BA1080" t="s">
        <v>4773</v>
      </c>
      <c r="BB1080" t="s">
        <v>4774</v>
      </c>
      <c r="BC1080" s="3" t="str">
        <f t="shared" si="405"/>
        <v>with rating</v>
      </c>
      <c r="BD1080">
        <v>47356</v>
      </c>
      <c r="BE1080" s="3">
        <v>86</v>
      </c>
      <c r="BF1080" s="8">
        <f t="shared" si="406"/>
        <v>0.86</v>
      </c>
      <c r="BG1080" s="5">
        <f t="shared" si="386"/>
        <v>40726.160000000003</v>
      </c>
      <c r="BH1080">
        <v>4.0568882506968498</v>
      </c>
      <c r="BI1080" t="s">
        <v>4775</v>
      </c>
      <c r="BJ1080">
        <v>0</v>
      </c>
      <c r="BK1080" s="3" t="str">
        <f t="shared" si="407"/>
        <v>No</v>
      </c>
      <c r="BM1080" t="s">
        <v>8507</v>
      </c>
      <c r="BN1080" t="s">
        <v>8508</v>
      </c>
      <c r="BO1080" t="s">
        <v>8509</v>
      </c>
      <c r="BP1080" t="s">
        <v>58</v>
      </c>
      <c r="BQ1080" t="s">
        <v>59</v>
      </c>
      <c r="BR1080" t="s">
        <v>12144</v>
      </c>
      <c r="BS1080" t="s">
        <v>12458</v>
      </c>
      <c r="BT1080" t="s">
        <v>13193</v>
      </c>
      <c r="BU1080" t="s">
        <v>12519</v>
      </c>
      <c r="BV1080" t="s">
        <v>12914</v>
      </c>
      <c r="BW1080" t="s">
        <v>12827</v>
      </c>
      <c r="BX1080" t="s">
        <v>12512</v>
      </c>
      <c r="BY1080" t="s">
        <v>12596</v>
      </c>
      <c r="BZ1080" t="s">
        <v>12770</v>
      </c>
      <c r="CA1080" t="s">
        <v>12545</v>
      </c>
      <c r="CB1080" t="s">
        <v>12501</v>
      </c>
      <c r="CC1080" t="s">
        <v>12487</v>
      </c>
      <c r="CD1080" t="s">
        <v>14545</v>
      </c>
      <c r="CE1080" t="s">
        <v>12469</v>
      </c>
      <c r="CF1080" t="s">
        <v>12650</v>
      </c>
      <c r="CG1080" t="s">
        <v>12493</v>
      </c>
      <c r="CH1080" t="s">
        <v>12486</v>
      </c>
      <c r="CI1080" t="s">
        <v>12565</v>
      </c>
      <c r="CJ1080" t="s">
        <v>12475</v>
      </c>
      <c r="CK1080" t="s">
        <v>12463</v>
      </c>
      <c r="CL1080" t="s">
        <v>12566</v>
      </c>
      <c r="CM1080" t="s">
        <v>12599</v>
      </c>
    </row>
    <row r="1081" spans="1:97" hidden="1" x14ac:dyDescent="0.25">
      <c r="A1081">
        <v>1080</v>
      </c>
      <c r="B1081" t="s">
        <v>611</v>
      </c>
      <c r="C1081" t="s">
        <v>612</v>
      </c>
      <c r="D1081">
        <v>3</v>
      </c>
      <c r="E1081">
        <v>3</v>
      </c>
      <c r="F1081" t="s">
        <v>45</v>
      </c>
      <c r="G1081">
        <v>100</v>
      </c>
      <c r="H1081" s="3">
        <f t="shared" si="384"/>
        <v>300</v>
      </c>
      <c r="I1081" s="3">
        <f t="shared" si="385"/>
        <v>300</v>
      </c>
      <c r="J1081">
        <v>0</v>
      </c>
      <c r="K1081" s="3" t="str">
        <f t="shared" si="387"/>
        <v>No</v>
      </c>
      <c r="L1081" s="3" t="str">
        <f t="shared" si="388"/>
        <v>with rating</v>
      </c>
      <c r="M1081" s="3">
        <f t="shared" si="389"/>
        <v>1</v>
      </c>
      <c r="N1081" s="3" t="str">
        <f t="shared" si="390"/>
        <v>Below average</v>
      </c>
      <c r="O1081" s="3">
        <f t="shared" si="391"/>
        <v>0</v>
      </c>
      <c r="P1081" s="3">
        <f t="shared" si="392"/>
        <v>0</v>
      </c>
      <c r="Q1081" s="3">
        <f t="shared" si="393"/>
        <v>0</v>
      </c>
      <c r="R1081" s="3">
        <f t="shared" si="394"/>
        <v>0</v>
      </c>
      <c r="S1081" s="3">
        <f t="shared" si="395"/>
        <v>1</v>
      </c>
      <c r="T1081" s="3">
        <f t="shared" si="396"/>
        <v>0</v>
      </c>
      <c r="U1081" s="3" t="str">
        <f t="shared" si="397"/>
        <v>Very good</v>
      </c>
      <c r="V1081">
        <v>3.67</v>
      </c>
      <c r="W1081">
        <v>12</v>
      </c>
      <c r="X1081">
        <v>4</v>
      </c>
      <c r="Y1081" s="8">
        <f t="shared" si="398"/>
        <v>0.33333333333333331</v>
      </c>
      <c r="Z1081">
        <v>3</v>
      </c>
      <c r="AA1081">
        <v>3</v>
      </c>
      <c r="AB1081">
        <v>1</v>
      </c>
      <c r="AC1081">
        <v>1</v>
      </c>
      <c r="AD1081" s="9">
        <f t="shared" si="399"/>
        <v>8.3333333333333329E-2</v>
      </c>
      <c r="AE1081">
        <v>0</v>
      </c>
      <c r="AF1081">
        <v>0</v>
      </c>
      <c r="AG1081" s="3" t="str">
        <f t="shared" si="400"/>
        <v>No</v>
      </c>
      <c r="AH1081">
        <v>0</v>
      </c>
      <c r="AI1081" s="3" t="str">
        <f t="shared" si="401"/>
        <v>No</v>
      </c>
      <c r="AJ1081">
        <v>0</v>
      </c>
      <c r="AK1081" s="3" t="str">
        <f t="shared" si="402"/>
        <v>No</v>
      </c>
      <c r="AL1081" t="s">
        <v>710</v>
      </c>
      <c r="AM1081" t="s">
        <v>47</v>
      </c>
      <c r="AN1081" t="s">
        <v>162</v>
      </c>
      <c r="AO1081">
        <v>2</v>
      </c>
      <c r="AP1081" s="6" t="s">
        <v>12443</v>
      </c>
      <c r="AQ1081">
        <v>1</v>
      </c>
      <c r="AR1081">
        <v>0</v>
      </c>
      <c r="AS1081" s="3" t="str">
        <f t="shared" si="403"/>
        <v>No</v>
      </c>
      <c r="AT1081">
        <v>40</v>
      </c>
      <c r="AU1081">
        <v>50</v>
      </c>
      <c r="AV1081" t="str">
        <f t="shared" si="404"/>
        <v>No</v>
      </c>
      <c r="AY1081" t="s">
        <v>51</v>
      </c>
      <c r="AZ1081" s="6" t="s">
        <v>2898</v>
      </c>
      <c r="BA1081" t="s">
        <v>2899</v>
      </c>
      <c r="BB1081" t="s">
        <v>2900</v>
      </c>
      <c r="BC1081" s="3" t="str">
        <f t="shared" si="405"/>
        <v>with rating</v>
      </c>
      <c r="BD1081">
        <v>38100</v>
      </c>
      <c r="BE1081" s="3">
        <v>91</v>
      </c>
      <c r="BF1081" s="8">
        <f t="shared" si="406"/>
        <v>0.91</v>
      </c>
      <c r="BG1081" s="5">
        <f t="shared" si="386"/>
        <v>34671</v>
      </c>
      <c r="BH1081">
        <v>4.2914698162729596</v>
      </c>
      <c r="BI1081" t="s">
        <v>2901</v>
      </c>
      <c r="BJ1081">
        <v>0</v>
      </c>
      <c r="BK1081" s="3" t="str">
        <f t="shared" si="407"/>
        <v>No</v>
      </c>
      <c r="BM1081" t="s">
        <v>2902</v>
      </c>
      <c r="BN1081" t="s">
        <v>2903</v>
      </c>
      <c r="BO1081" t="s">
        <v>2904</v>
      </c>
      <c r="BP1081" t="s">
        <v>58</v>
      </c>
      <c r="BQ1081" t="s">
        <v>59</v>
      </c>
      <c r="BR1081" t="s">
        <v>710</v>
      </c>
      <c r="BS1081" t="s">
        <v>12458</v>
      </c>
      <c r="BT1081" t="s">
        <v>12459</v>
      </c>
      <c r="BU1081" t="s">
        <v>12515</v>
      </c>
      <c r="BV1081" t="s">
        <v>12766</v>
      </c>
      <c r="BW1081" t="s">
        <v>12486</v>
      </c>
      <c r="BX1081" t="s">
        <v>12524</v>
      </c>
      <c r="BY1081" t="s">
        <v>12463</v>
      </c>
      <c r="BZ1081" t="s">
        <v>12690</v>
      </c>
      <c r="CA1081" t="s">
        <v>12563</v>
      </c>
      <c r="CB1081" t="s">
        <v>12492</v>
      </c>
      <c r="CC1081" t="s">
        <v>12508</v>
      </c>
      <c r="CD1081" t="s">
        <v>12466</v>
      </c>
      <c r="CE1081" t="s">
        <v>12475</v>
      </c>
    </row>
    <row r="1082" spans="1:97" hidden="1" x14ac:dyDescent="0.25">
      <c r="A1082">
        <v>1081</v>
      </c>
      <c r="B1082" t="s">
        <v>7319</v>
      </c>
      <c r="C1082" t="s">
        <v>12047</v>
      </c>
      <c r="D1082">
        <v>8</v>
      </c>
      <c r="E1082">
        <v>7</v>
      </c>
      <c r="F1082" t="s">
        <v>45</v>
      </c>
      <c r="G1082">
        <v>100</v>
      </c>
      <c r="H1082" s="3">
        <f t="shared" si="384"/>
        <v>800</v>
      </c>
      <c r="I1082" s="3">
        <f t="shared" si="385"/>
        <v>700</v>
      </c>
      <c r="J1082">
        <v>0</v>
      </c>
      <c r="K1082" s="3" t="str">
        <f t="shared" si="387"/>
        <v>No</v>
      </c>
      <c r="L1082" s="3" t="str">
        <f t="shared" si="388"/>
        <v>with rating</v>
      </c>
      <c r="M1082" s="3">
        <f t="shared" si="389"/>
        <v>1</v>
      </c>
      <c r="N1082" s="3" t="str">
        <f t="shared" si="390"/>
        <v>Above average</v>
      </c>
      <c r="O1082" s="3">
        <f t="shared" si="391"/>
        <v>0</v>
      </c>
      <c r="P1082" s="3">
        <f t="shared" si="392"/>
        <v>0</v>
      </c>
      <c r="Q1082" s="3">
        <f t="shared" si="393"/>
        <v>0</v>
      </c>
      <c r="R1082" s="3">
        <f t="shared" si="394"/>
        <v>0</v>
      </c>
      <c r="S1082" s="3">
        <f t="shared" si="395"/>
        <v>1</v>
      </c>
      <c r="T1082" s="3">
        <f t="shared" si="396"/>
        <v>0</v>
      </c>
      <c r="U1082" s="3" t="str">
        <f t="shared" si="397"/>
        <v>Very good</v>
      </c>
      <c r="V1082">
        <v>4.1900000000000004</v>
      </c>
      <c r="W1082">
        <v>54</v>
      </c>
      <c r="X1082">
        <v>33</v>
      </c>
      <c r="Y1082" s="8">
        <f t="shared" si="398"/>
        <v>0.61111111111111116</v>
      </c>
      <c r="Z1082">
        <v>10</v>
      </c>
      <c r="AA1082">
        <v>4</v>
      </c>
      <c r="AB1082">
        <v>2</v>
      </c>
      <c r="AC1082">
        <v>5</v>
      </c>
      <c r="AD1082" s="9">
        <f t="shared" si="399"/>
        <v>9.2592592592592587E-2</v>
      </c>
      <c r="AE1082">
        <v>1</v>
      </c>
      <c r="AF1082">
        <v>0</v>
      </c>
      <c r="AG1082" s="3" t="str">
        <f t="shared" si="400"/>
        <v>No</v>
      </c>
      <c r="AH1082">
        <v>1</v>
      </c>
      <c r="AI1082" s="3" t="str">
        <f t="shared" si="401"/>
        <v>Yes</v>
      </c>
      <c r="AJ1082">
        <v>0</v>
      </c>
      <c r="AK1082" s="3" t="str">
        <f t="shared" si="402"/>
        <v>No</v>
      </c>
      <c r="AL1082" t="s">
        <v>12048</v>
      </c>
      <c r="AM1082" t="s">
        <v>340</v>
      </c>
      <c r="AN1082" t="s">
        <v>64</v>
      </c>
      <c r="AO1082">
        <v>50</v>
      </c>
      <c r="AP1082" s="6" t="s">
        <v>12443</v>
      </c>
      <c r="AQ1082">
        <v>2</v>
      </c>
      <c r="AR1082">
        <v>0</v>
      </c>
      <c r="AS1082" s="3" t="str">
        <f t="shared" si="403"/>
        <v>No</v>
      </c>
      <c r="AT1082">
        <v>21</v>
      </c>
      <c r="AU1082">
        <v>50</v>
      </c>
      <c r="AV1082" t="str">
        <f t="shared" si="404"/>
        <v>No</v>
      </c>
      <c r="AY1082" t="s">
        <v>51</v>
      </c>
      <c r="AZ1082" s="6" t="s">
        <v>1148</v>
      </c>
      <c r="BA1082" t="s">
        <v>1149</v>
      </c>
      <c r="BB1082" t="s">
        <v>7322</v>
      </c>
      <c r="BC1082" s="3" t="str">
        <f t="shared" si="405"/>
        <v>with rating</v>
      </c>
      <c r="BD1082">
        <v>8989</v>
      </c>
      <c r="BE1082" s="3">
        <v>82</v>
      </c>
      <c r="BF1082" s="8">
        <f t="shared" si="406"/>
        <v>0.82</v>
      </c>
      <c r="BG1082" s="5">
        <f t="shared" si="386"/>
        <v>7370.98</v>
      </c>
      <c r="BH1082">
        <v>3.8519301368339001</v>
      </c>
      <c r="BI1082" t="s">
        <v>1151</v>
      </c>
      <c r="BJ1082">
        <v>1</v>
      </c>
      <c r="BK1082" s="3" t="str">
        <f t="shared" si="407"/>
        <v>Yes</v>
      </c>
      <c r="BL1082" t="s">
        <v>1152</v>
      </c>
      <c r="BM1082" t="s">
        <v>7323</v>
      </c>
      <c r="BN1082" t="s">
        <v>7324</v>
      </c>
      <c r="BO1082" s="1" t="s">
        <v>7325</v>
      </c>
      <c r="BP1082" t="s">
        <v>58</v>
      </c>
      <c r="BQ1082" t="s">
        <v>59</v>
      </c>
      <c r="BR1082" t="s">
        <v>12048</v>
      </c>
      <c r="BS1082" t="s">
        <v>12458</v>
      </c>
      <c r="BT1082" t="s">
        <v>12519</v>
      </c>
      <c r="BU1082" t="s">
        <v>12764</v>
      </c>
      <c r="BV1082" t="s">
        <v>12840</v>
      </c>
      <c r="BW1082" t="s">
        <v>12486</v>
      </c>
      <c r="BX1082" t="s">
        <v>12554</v>
      </c>
      <c r="BY1082" t="s">
        <v>12547</v>
      </c>
      <c r="BZ1082" t="s">
        <v>12487</v>
      </c>
      <c r="CA1082" t="s">
        <v>12563</v>
      </c>
      <c r="CB1082" t="s">
        <v>12459</v>
      </c>
      <c r="CC1082" t="s">
        <v>12492</v>
      </c>
      <c r="CD1082" t="s">
        <v>12491</v>
      </c>
      <c r="CE1082" t="s">
        <v>12599</v>
      </c>
      <c r="CF1082" t="s">
        <v>12552</v>
      </c>
      <c r="CG1082" t="s">
        <v>12469</v>
      </c>
      <c r="CH1082" t="s">
        <v>12704</v>
      </c>
      <c r="CI1082" t="s">
        <v>12762</v>
      </c>
      <c r="CJ1082" t="s">
        <v>12607</v>
      </c>
      <c r="CK1082" t="s">
        <v>12463</v>
      </c>
      <c r="CL1082" t="s">
        <v>1189</v>
      </c>
      <c r="CM1082" t="s">
        <v>12564</v>
      </c>
      <c r="CN1082" t="s">
        <v>12635</v>
      </c>
      <c r="CO1082" t="s">
        <v>12565</v>
      </c>
      <c r="CP1082" t="s">
        <v>12475</v>
      </c>
    </row>
    <row r="1083" spans="1:97" hidden="1" x14ac:dyDescent="0.25">
      <c r="A1083">
        <v>1082</v>
      </c>
      <c r="B1083" t="s">
        <v>12145</v>
      </c>
      <c r="C1083" t="s">
        <v>12145</v>
      </c>
      <c r="D1083">
        <v>11</v>
      </c>
      <c r="E1083">
        <v>10</v>
      </c>
      <c r="F1083" t="s">
        <v>45</v>
      </c>
      <c r="G1083">
        <v>100</v>
      </c>
      <c r="H1083" s="3">
        <f t="shared" si="384"/>
        <v>1100</v>
      </c>
      <c r="I1083" s="3">
        <f t="shared" si="385"/>
        <v>1000</v>
      </c>
      <c r="J1083">
        <v>0</v>
      </c>
      <c r="K1083" s="3" t="str">
        <f t="shared" si="387"/>
        <v>No</v>
      </c>
      <c r="L1083" s="3" t="str">
        <f t="shared" si="388"/>
        <v>with rating</v>
      </c>
      <c r="M1083" s="3">
        <f t="shared" si="389"/>
        <v>1</v>
      </c>
      <c r="N1083" s="3" t="str">
        <f t="shared" si="390"/>
        <v>Below average</v>
      </c>
      <c r="O1083" s="3">
        <f t="shared" si="391"/>
        <v>0</v>
      </c>
      <c r="P1083" s="3">
        <f t="shared" si="392"/>
        <v>0</v>
      </c>
      <c r="Q1083" s="3">
        <f t="shared" si="393"/>
        <v>0</v>
      </c>
      <c r="R1083" s="3">
        <f t="shared" si="394"/>
        <v>1</v>
      </c>
      <c r="S1083" s="3">
        <f t="shared" si="395"/>
        <v>0</v>
      </c>
      <c r="T1083" s="3">
        <f t="shared" si="396"/>
        <v>0</v>
      </c>
      <c r="U1083" s="3" t="str">
        <f t="shared" si="397"/>
        <v>Good</v>
      </c>
      <c r="V1083">
        <v>3.24</v>
      </c>
      <c r="W1083">
        <v>96</v>
      </c>
      <c r="X1083">
        <v>31</v>
      </c>
      <c r="Y1083" s="8">
        <f t="shared" si="398"/>
        <v>0.32291666666666669</v>
      </c>
      <c r="Z1083">
        <v>15</v>
      </c>
      <c r="AA1083">
        <v>15</v>
      </c>
      <c r="AB1083">
        <v>16</v>
      </c>
      <c r="AC1083">
        <v>19</v>
      </c>
      <c r="AD1083" s="9">
        <f t="shared" si="399"/>
        <v>0.19791666666666666</v>
      </c>
      <c r="AE1083">
        <v>0</v>
      </c>
      <c r="AF1083">
        <v>0</v>
      </c>
      <c r="AG1083" s="3" t="str">
        <f t="shared" si="400"/>
        <v>No</v>
      </c>
      <c r="AH1083">
        <v>0</v>
      </c>
      <c r="AI1083" s="3" t="str">
        <f t="shared" si="401"/>
        <v>No</v>
      </c>
      <c r="AJ1083">
        <v>0</v>
      </c>
      <c r="AK1083" s="3" t="str">
        <f t="shared" si="402"/>
        <v>No</v>
      </c>
      <c r="AL1083" t="s">
        <v>12146</v>
      </c>
      <c r="AM1083" t="s">
        <v>283</v>
      </c>
      <c r="AN1083" t="s">
        <v>96</v>
      </c>
      <c r="AO1083">
        <v>50</v>
      </c>
      <c r="AP1083" s="6" t="s">
        <v>12443</v>
      </c>
      <c r="AQ1083">
        <v>2</v>
      </c>
      <c r="AR1083">
        <v>0</v>
      </c>
      <c r="AS1083" s="3" t="str">
        <f t="shared" si="403"/>
        <v>No</v>
      </c>
      <c r="AT1083">
        <v>40</v>
      </c>
      <c r="AU1083">
        <v>50</v>
      </c>
      <c r="AV1083" t="str">
        <f t="shared" si="404"/>
        <v>No</v>
      </c>
      <c r="AY1083" t="s">
        <v>51</v>
      </c>
      <c r="AZ1083" s="6" t="s">
        <v>8512</v>
      </c>
      <c r="BA1083" t="s">
        <v>8512</v>
      </c>
      <c r="BB1083" t="s">
        <v>8513</v>
      </c>
      <c r="BC1083" s="3" t="str">
        <f t="shared" si="405"/>
        <v>with rating</v>
      </c>
      <c r="BD1083">
        <v>2282</v>
      </c>
      <c r="BE1083" s="3">
        <v>90</v>
      </c>
      <c r="BF1083" s="8">
        <f t="shared" si="406"/>
        <v>0.9</v>
      </c>
      <c r="BG1083" s="5">
        <f t="shared" si="386"/>
        <v>2053.8000000000002</v>
      </c>
      <c r="BH1083">
        <v>4.2103418054338304</v>
      </c>
      <c r="BI1083" t="s">
        <v>8514</v>
      </c>
      <c r="BJ1083">
        <v>0</v>
      </c>
      <c r="BK1083" s="3" t="str">
        <f t="shared" si="407"/>
        <v>No</v>
      </c>
      <c r="BM1083" t="s">
        <v>8515</v>
      </c>
      <c r="BN1083" t="s">
        <v>8516</v>
      </c>
      <c r="BO1083" t="s">
        <v>8517</v>
      </c>
      <c r="BP1083" t="s">
        <v>58</v>
      </c>
      <c r="BQ1083" t="s">
        <v>59</v>
      </c>
      <c r="BR1083" t="s">
        <v>12146</v>
      </c>
      <c r="BS1083" t="s">
        <v>12458</v>
      </c>
      <c r="BT1083" t="s">
        <v>12776</v>
      </c>
      <c r="BU1083" t="s">
        <v>14546</v>
      </c>
      <c r="BV1083" t="s">
        <v>12521</v>
      </c>
      <c r="BW1083" t="s">
        <v>14521</v>
      </c>
      <c r="BX1083" t="s">
        <v>12812</v>
      </c>
      <c r="BY1083" t="s">
        <v>13926</v>
      </c>
      <c r="BZ1083" t="s">
        <v>12523</v>
      </c>
      <c r="CA1083" t="s">
        <v>12775</v>
      </c>
      <c r="CB1083" t="s">
        <v>14540</v>
      </c>
      <c r="CC1083" t="s">
        <v>12813</v>
      </c>
      <c r="CD1083" t="s">
        <v>12463</v>
      </c>
      <c r="CE1083" t="s">
        <v>12519</v>
      </c>
      <c r="CF1083" t="s">
        <v>14547</v>
      </c>
      <c r="CG1083" t="s">
        <v>12505</v>
      </c>
      <c r="CH1083" t="s">
        <v>12466</v>
      </c>
      <c r="CI1083" t="s">
        <v>12475</v>
      </c>
    </row>
    <row r="1084" spans="1:97" hidden="1" x14ac:dyDescent="0.25">
      <c r="A1084">
        <v>1083</v>
      </c>
      <c r="B1084" t="s">
        <v>12147</v>
      </c>
      <c r="C1084" t="s">
        <v>12148</v>
      </c>
      <c r="D1084">
        <v>11</v>
      </c>
      <c r="E1084">
        <v>10</v>
      </c>
      <c r="F1084" t="s">
        <v>45</v>
      </c>
      <c r="G1084">
        <v>10000</v>
      </c>
      <c r="H1084" s="3">
        <f t="shared" si="384"/>
        <v>110000</v>
      </c>
      <c r="I1084" s="3">
        <f t="shared" si="385"/>
        <v>100000</v>
      </c>
      <c r="J1084">
        <v>0</v>
      </c>
      <c r="K1084" s="3" t="str">
        <f t="shared" si="387"/>
        <v>No</v>
      </c>
      <c r="L1084" s="3" t="str">
        <f t="shared" si="388"/>
        <v>with rating</v>
      </c>
      <c r="M1084" s="3">
        <f t="shared" si="389"/>
        <v>1</v>
      </c>
      <c r="N1084" s="3" t="str">
        <f t="shared" si="390"/>
        <v>Above average</v>
      </c>
      <c r="O1084" s="3">
        <f t="shared" si="391"/>
        <v>0</v>
      </c>
      <c r="P1084" s="3">
        <f t="shared" si="392"/>
        <v>0</v>
      </c>
      <c r="Q1084" s="3">
        <f t="shared" si="393"/>
        <v>0</v>
      </c>
      <c r="R1084" s="3">
        <f t="shared" si="394"/>
        <v>0</v>
      </c>
      <c r="S1084" s="3">
        <f t="shared" si="395"/>
        <v>1</v>
      </c>
      <c r="T1084" s="3">
        <f t="shared" si="396"/>
        <v>0</v>
      </c>
      <c r="U1084" s="3" t="str">
        <f t="shared" si="397"/>
        <v>Very good</v>
      </c>
      <c r="V1084">
        <v>4.0199999999999996</v>
      </c>
      <c r="W1084">
        <v>2050</v>
      </c>
      <c r="X1084">
        <v>1089</v>
      </c>
      <c r="Y1084" s="8">
        <f t="shared" si="398"/>
        <v>0.53121951219512198</v>
      </c>
      <c r="Z1084">
        <v>392</v>
      </c>
      <c r="AA1084">
        <v>268</v>
      </c>
      <c r="AB1084">
        <v>126</v>
      </c>
      <c r="AC1084">
        <v>175</v>
      </c>
      <c r="AD1084" s="9">
        <f t="shared" si="399"/>
        <v>8.5365853658536592E-2</v>
      </c>
      <c r="AE1084">
        <v>1</v>
      </c>
      <c r="AF1084">
        <v>1</v>
      </c>
      <c r="AG1084" s="3" t="str">
        <f t="shared" si="400"/>
        <v>Yes</v>
      </c>
      <c r="AH1084">
        <v>0</v>
      </c>
      <c r="AI1084" s="3" t="str">
        <f t="shared" si="401"/>
        <v>No</v>
      </c>
      <c r="AJ1084">
        <v>0</v>
      </c>
      <c r="AK1084" s="3" t="str">
        <f t="shared" si="402"/>
        <v>No</v>
      </c>
      <c r="AL1084" t="s">
        <v>12149</v>
      </c>
      <c r="AM1084" t="s">
        <v>47</v>
      </c>
      <c r="AN1084" t="s">
        <v>96</v>
      </c>
      <c r="AO1084">
        <v>50</v>
      </c>
      <c r="AP1084" s="6" t="s">
        <v>12443</v>
      </c>
      <c r="AQ1084">
        <v>2</v>
      </c>
      <c r="AR1084">
        <v>0</v>
      </c>
      <c r="AS1084" s="3" t="str">
        <f t="shared" si="403"/>
        <v>No</v>
      </c>
      <c r="AT1084">
        <v>41</v>
      </c>
      <c r="AU1084">
        <v>50</v>
      </c>
      <c r="AV1084" t="str">
        <f t="shared" si="404"/>
        <v>No</v>
      </c>
      <c r="AY1084" t="s">
        <v>51</v>
      </c>
      <c r="AZ1084" s="6" t="s">
        <v>7670</v>
      </c>
      <c r="BA1084" t="s">
        <v>7671</v>
      </c>
      <c r="BB1084" t="s">
        <v>7672</v>
      </c>
      <c r="BC1084" s="3" t="str">
        <f t="shared" si="405"/>
        <v>with rating</v>
      </c>
      <c r="BD1084">
        <v>21485</v>
      </c>
      <c r="BE1084" s="3">
        <v>88</v>
      </c>
      <c r="BF1084" s="8">
        <f t="shared" si="406"/>
        <v>0.88</v>
      </c>
      <c r="BG1084" s="5">
        <f t="shared" si="386"/>
        <v>18906.8</v>
      </c>
      <c r="BH1084">
        <v>4.1462415638817696</v>
      </c>
      <c r="BI1084" t="s">
        <v>7673</v>
      </c>
      <c r="BJ1084">
        <v>0</v>
      </c>
      <c r="BK1084" s="3" t="str">
        <f t="shared" si="407"/>
        <v>No</v>
      </c>
      <c r="BM1084" t="s">
        <v>8521</v>
      </c>
      <c r="BN1084" t="s">
        <v>8522</v>
      </c>
      <c r="BO1084" t="s">
        <v>8523</v>
      </c>
      <c r="BP1084" t="s">
        <v>58</v>
      </c>
      <c r="BQ1084" t="s">
        <v>59</v>
      </c>
      <c r="BR1084" t="s">
        <v>12149</v>
      </c>
      <c r="BS1084" t="s">
        <v>12458</v>
      </c>
      <c r="BT1084" t="s">
        <v>12459</v>
      </c>
      <c r="BU1084" t="s">
        <v>12767</v>
      </c>
      <c r="BV1084" t="s">
        <v>12662</v>
      </c>
      <c r="BW1084" t="s">
        <v>12527</v>
      </c>
      <c r="BX1084" t="s">
        <v>12576</v>
      </c>
      <c r="BY1084" t="s">
        <v>12631</v>
      </c>
      <c r="BZ1084" t="s">
        <v>12463</v>
      </c>
      <c r="CA1084" t="s">
        <v>12519</v>
      </c>
      <c r="CB1084" t="s">
        <v>12632</v>
      </c>
      <c r="CC1084" t="s">
        <v>12594</v>
      </c>
      <c r="CD1084" t="s">
        <v>12543</v>
      </c>
      <c r="CE1084" t="s">
        <v>12466</v>
      </c>
      <c r="CF1084" t="s">
        <v>12530</v>
      </c>
      <c r="CG1084" t="s">
        <v>12557</v>
      </c>
      <c r="CH1084" t="s">
        <v>12473</v>
      </c>
      <c r="CI1084" t="s">
        <v>14548</v>
      </c>
      <c r="CJ1084" t="s">
        <v>12559</v>
      </c>
      <c r="CK1084" t="s">
        <v>12477</v>
      </c>
      <c r="CL1084" t="s">
        <v>12492</v>
      </c>
      <c r="CM1084" t="s">
        <v>12605</v>
      </c>
      <c r="CN1084" t="s">
        <v>13066</v>
      </c>
    </row>
    <row r="1085" spans="1:97" hidden="1" x14ac:dyDescent="0.25">
      <c r="A1085">
        <v>1084</v>
      </c>
      <c r="B1085" t="s">
        <v>6688</v>
      </c>
      <c r="C1085" t="s">
        <v>6689</v>
      </c>
      <c r="D1085">
        <v>12</v>
      </c>
      <c r="E1085">
        <v>11</v>
      </c>
      <c r="F1085" t="s">
        <v>45</v>
      </c>
      <c r="G1085">
        <v>100</v>
      </c>
      <c r="H1085" s="3">
        <f t="shared" si="384"/>
        <v>1200</v>
      </c>
      <c r="I1085" s="3">
        <f t="shared" si="385"/>
        <v>1100</v>
      </c>
      <c r="J1085">
        <v>1</v>
      </c>
      <c r="K1085" s="3" t="str">
        <f t="shared" si="387"/>
        <v>Yes</v>
      </c>
      <c r="L1085" s="3" t="str">
        <f t="shared" si="388"/>
        <v>with rating</v>
      </c>
      <c r="M1085" s="3">
        <f t="shared" si="389"/>
        <v>1</v>
      </c>
      <c r="N1085" s="3" t="str">
        <f t="shared" si="390"/>
        <v>Below average</v>
      </c>
      <c r="O1085" s="3">
        <f t="shared" si="391"/>
        <v>0</v>
      </c>
      <c r="P1085" s="3">
        <f t="shared" si="392"/>
        <v>0</v>
      </c>
      <c r="Q1085" s="3">
        <f t="shared" si="393"/>
        <v>0</v>
      </c>
      <c r="R1085" s="3">
        <f t="shared" si="394"/>
        <v>1</v>
      </c>
      <c r="S1085" s="3">
        <f t="shared" si="395"/>
        <v>0</v>
      </c>
      <c r="T1085" s="3">
        <f t="shared" si="396"/>
        <v>0</v>
      </c>
      <c r="U1085" s="3" t="str">
        <f t="shared" si="397"/>
        <v>Good</v>
      </c>
      <c r="V1085">
        <v>3</v>
      </c>
      <c r="W1085">
        <v>6</v>
      </c>
      <c r="X1085">
        <v>2</v>
      </c>
      <c r="Y1085" s="8">
        <f t="shared" si="398"/>
        <v>0.33333333333333331</v>
      </c>
      <c r="Z1085">
        <v>0</v>
      </c>
      <c r="AA1085">
        <v>2</v>
      </c>
      <c r="AB1085">
        <v>0</v>
      </c>
      <c r="AC1085">
        <v>2</v>
      </c>
      <c r="AD1085" s="9">
        <f t="shared" si="399"/>
        <v>0.33333333333333331</v>
      </c>
      <c r="AE1085">
        <v>0</v>
      </c>
      <c r="AF1085">
        <v>0</v>
      </c>
      <c r="AG1085" s="3" t="str">
        <f t="shared" si="400"/>
        <v>No</v>
      </c>
      <c r="AH1085">
        <v>0</v>
      </c>
      <c r="AI1085" s="3" t="str">
        <f t="shared" si="401"/>
        <v>No</v>
      </c>
      <c r="AJ1085">
        <v>0</v>
      </c>
      <c r="AK1085" s="3" t="str">
        <f t="shared" si="402"/>
        <v>No</v>
      </c>
      <c r="AL1085" t="s">
        <v>11981</v>
      </c>
      <c r="AM1085" t="s">
        <v>47</v>
      </c>
      <c r="AN1085" t="s">
        <v>11530</v>
      </c>
      <c r="AO1085">
        <v>10</v>
      </c>
      <c r="AP1085" s="6" t="s">
        <v>12443</v>
      </c>
      <c r="AQ1085">
        <v>3</v>
      </c>
      <c r="AR1085">
        <v>0</v>
      </c>
      <c r="AS1085" s="3" t="str">
        <f t="shared" si="403"/>
        <v>No</v>
      </c>
      <c r="AT1085">
        <v>25</v>
      </c>
      <c r="AU1085">
        <v>50</v>
      </c>
      <c r="AV1085" t="str">
        <f t="shared" si="404"/>
        <v>Yes</v>
      </c>
      <c r="AW1085">
        <v>1</v>
      </c>
      <c r="AX1085" t="s">
        <v>12445</v>
      </c>
      <c r="AY1085" t="s">
        <v>51</v>
      </c>
      <c r="AZ1085" s="6" t="s">
        <v>4149</v>
      </c>
      <c r="BA1085" t="s">
        <v>4149</v>
      </c>
      <c r="BB1085" t="s">
        <v>4150</v>
      </c>
      <c r="BC1085" s="3" t="str">
        <f t="shared" si="405"/>
        <v>with rating</v>
      </c>
      <c r="BD1085">
        <v>366</v>
      </c>
      <c r="BE1085" s="3">
        <v>84</v>
      </c>
      <c r="BF1085" s="8">
        <f t="shared" si="406"/>
        <v>0.84</v>
      </c>
      <c r="BG1085" s="5">
        <f t="shared" si="386"/>
        <v>307.44</v>
      </c>
      <c r="BH1085">
        <v>3.9754098360655701</v>
      </c>
      <c r="BI1085" t="s">
        <v>4151</v>
      </c>
      <c r="BJ1085">
        <v>0</v>
      </c>
      <c r="BK1085" s="3" t="str">
        <f t="shared" si="407"/>
        <v>No</v>
      </c>
      <c r="BM1085" t="s">
        <v>6691</v>
      </c>
      <c r="BN1085" t="s">
        <v>6692</v>
      </c>
      <c r="BO1085" t="s">
        <v>6693</v>
      </c>
      <c r="BP1085" t="s">
        <v>58</v>
      </c>
      <c r="BQ1085" t="s">
        <v>59</v>
      </c>
      <c r="BR1085" t="s">
        <v>11981</v>
      </c>
      <c r="BS1085" t="s">
        <v>13685</v>
      </c>
      <c r="BT1085" t="s">
        <v>12458</v>
      </c>
      <c r="BU1085" t="s">
        <v>12830</v>
      </c>
      <c r="BV1085" t="s">
        <v>13711</v>
      </c>
      <c r="BW1085" t="s">
        <v>12521</v>
      </c>
      <c r="BX1085" t="s">
        <v>12523</v>
      </c>
      <c r="BY1085" t="s">
        <v>14220</v>
      </c>
      <c r="BZ1085" t="s">
        <v>13712</v>
      </c>
      <c r="CA1085" t="s">
        <v>12466</v>
      </c>
      <c r="CB1085" t="s">
        <v>13713</v>
      </c>
      <c r="CC1085" t="s">
        <v>14221</v>
      </c>
      <c r="CD1085" t="s">
        <v>14222</v>
      </c>
      <c r="CE1085" t="s">
        <v>13715</v>
      </c>
      <c r="CF1085" t="s">
        <v>12459</v>
      </c>
      <c r="CG1085" t="s">
        <v>13716</v>
      </c>
    </row>
    <row r="1086" spans="1:97" hidden="1" x14ac:dyDescent="0.25">
      <c r="A1086">
        <v>1085</v>
      </c>
      <c r="B1086" t="s">
        <v>8524</v>
      </c>
      <c r="C1086" t="s">
        <v>12150</v>
      </c>
      <c r="D1086">
        <v>16</v>
      </c>
      <c r="E1086">
        <v>16</v>
      </c>
      <c r="F1086" t="s">
        <v>45</v>
      </c>
      <c r="G1086">
        <v>100</v>
      </c>
      <c r="H1086" s="3">
        <f t="shared" si="384"/>
        <v>1600</v>
      </c>
      <c r="I1086" s="3">
        <f t="shared" si="385"/>
        <v>1600</v>
      </c>
      <c r="J1086">
        <v>0</v>
      </c>
      <c r="K1086" s="3" t="str">
        <f t="shared" si="387"/>
        <v>No</v>
      </c>
      <c r="L1086" s="3" t="str">
        <f t="shared" si="388"/>
        <v>with rating</v>
      </c>
      <c r="M1086" s="3">
        <f t="shared" si="389"/>
        <v>1</v>
      </c>
      <c r="N1086" s="3" t="str">
        <f t="shared" si="390"/>
        <v>Above average</v>
      </c>
      <c r="O1086" s="3">
        <f t="shared" si="391"/>
        <v>0</v>
      </c>
      <c r="P1086" s="3">
        <f t="shared" si="392"/>
        <v>0</v>
      </c>
      <c r="Q1086" s="3">
        <f t="shared" si="393"/>
        <v>0</v>
      </c>
      <c r="R1086" s="3">
        <f t="shared" si="394"/>
        <v>0</v>
      </c>
      <c r="S1086" s="3">
        <f t="shared" si="395"/>
        <v>1</v>
      </c>
      <c r="T1086" s="3">
        <f t="shared" si="396"/>
        <v>0</v>
      </c>
      <c r="U1086" s="3" t="str">
        <f t="shared" si="397"/>
        <v>Very good</v>
      </c>
      <c r="V1086">
        <v>3.82</v>
      </c>
      <c r="W1086">
        <v>50</v>
      </c>
      <c r="X1086">
        <v>26</v>
      </c>
      <c r="Y1086" s="8">
        <f t="shared" si="398"/>
        <v>0.52</v>
      </c>
      <c r="Z1086">
        <v>7</v>
      </c>
      <c r="AA1086">
        <v>7</v>
      </c>
      <c r="AB1086">
        <v>2</v>
      </c>
      <c r="AC1086">
        <v>8</v>
      </c>
      <c r="AD1086" s="9">
        <f t="shared" si="399"/>
        <v>0.16</v>
      </c>
      <c r="AE1086">
        <v>0</v>
      </c>
      <c r="AF1086">
        <v>0</v>
      </c>
      <c r="AG1086" s="3" t="str">
        <f t="shared" si="400"/>
        <v>No</v>
      </c>
      <c r="AH1086">
        <v>0</v>
      </c>
      <c r="AI1086" s="3" t="str">
        <f t="shared" si="401"/>
        <v>No</v>
      </c>
      <c r="AJ1086">
        <v>0</v>
      </c>
      <c r="AK1086" s="3" t="str">
        <f t="shared" si="402"/>
        <v>No</v>
      </c>
      <c r="AL1086" t="s">
        <v>12151</v>
      </c>
      <c r="AM1086" t="s">
        <v>47</v>
      </c>
      <c r="AN1086" t="s">
        <v>12152</v>
      </c>
      <c r="AO1086">
        <v>50</v>
      </c>
      <c r="AP1086" s="6" t="s">
        <v>12443</v>
      </c>
      <c r="AQ1086">
        <v>5</v>
      </c>
      <c r="AR1086">
        <v>0</v>
      </c>
      <c r="AS1086" s="3" t="str">
        <f t="shared" si="403"/>
        <v>No</v>
      </c>
      <c r="AT1086">
        <v>25</v>
      </c>
      <c r="AU1086">
        <v>50</v>
      </c>
      <c r="AV1086" t="str">
        <f t="shared" si="404"/>
        <v>No</v>
      </c>
      <c r="AY1086" t="s">
        <v>51</v>
      </c>
      <c r="AZ1086" s="6" t="s">
        <v>2339</v>
      </c>
      <c r="BA1086" t="s">
        <v>2340</v>
      </c>
      <c r="BB1086" t="s">
        <v>2341</v>
      </c>
      <c r="BC1086" s="3" t="str">
        <f t="shared" si="405"/>
        <v>with rating</v>
      </c>
      <c r="BD1086">
        <v>7676</v>
      </c>
      <c r="BE1086" s="3">
        <v>87</v>
      </c>
      <c r="BF1086" s="8">
        <f t="shared" si="406"/>
        <v>0.87</v>
      </c>
      <c r="BG1086" s="5">
        <f t="shared" si="386"/>
        <v>6678.12</v>
      </c>
      <c r="BH1086">
        <v>4.0394736842105203</v>
      </c>
      <c r="BI1086" t="s">
        <v>2342</v>
      </c>
      <c r="BJ1086">
        <v>0</v>
      </c>
      <c r="BK1086" s="3" t="str">
        <f t="shared" si="407"/>
        <v>No</v>
      </c>
      <c r="BM1086" t="s">
        <v>8528</v>
      </c>
      <c r="BN1086" t="s">
        <v>8529</v>
      </c>
      <c r="BO1086" t="s">
        <v>8530</v>
      </c>
      <c r="BP1086" t="s">
        <v>58</v>
      </c>
      <c r="BQ1086" t="s">
        <v>59</v>
      </c>
      <c r="BR1086" t="s">
        <v>12151</v>
      </c>
      <c r="BS1086" t="s">
        <v>13248</v>
      </c>
      <c r="BT1086" t="s">
        <v>14054</v>
      </c>
      <c r="BU1086" t="s">
        <v>12999</v>
      </c>
      <c r="BV1086" t="s">
        <v>13000</v>
      </c>
      <c r="BW1086" t="s">
        <v>13031</v>
      </c>
      <c r="BX1086" t="s">
        <v>12458</v>
      </c>
      <c r="BY1086" t="s">
        <v>12519</v>
      </c>
      <c r="BZ1086" t="s">
        <v>12463</v>
      </c>
      <c r="CA1086" t="s">
        <v>13250</v>
      </c>
      <c r="CB1086" t="s">
        <v>14549</v>
      </c>
      <c r="CC1086" t="s">
        <v>13008</v>
      </c>
      <c r="CD1086" t="s">
        <v>13035</v>
      </c>
      <c r="CE1086" t="s">
        <v>14550</v>
      </c>
      <c r="CF1086" t="s">
        <v>13252</v>
      </c>
      <c r="CG1086" t="s">
        <v>14231</v>
      </c>
      <c r="CH1086" t="s">
        <v>12466</v>
      </c>
      <c r="CI1086" t="s">
        <v>12475</v>
      </c>
    </row>
    <row r="1087" spans="1:97" hidden="1" x14ac:dyDescent="0.25">
      <c r="A1087">
        <v>1086</v>
      </c>
      <c r="B1087" t="s">
        <v>8531</v>
      </c>
      <c r="C1087" t="s">
        <v>8532</v>
      </c>
      <c r="D1087">
        <v>14</v>
      </c>
      <c r="E1087">
        <v>51</v>
      </c>
      <c r="F1087" t="s">
        <v>45</v>
      </c>
      <c r="G1087">
        <v>100</v>
      </c>
      <c r="H1087" s="3">
        <f t="shared" si="384"/>
        <v>1400</v>
      </c>
      <c r="I1087" s="3">
        <f t="shared" si="385"/>
        <v>5100</v>
      </c>
      <c r="J1087">
        <v>0</v>
      </c>
      <c r="K1087" s="3" t="str">
        <f t="shared" si="387"/>
        <v>No</v>
      </c>
      <c r="L1087" s="3" t="str">
        <f t="shared" si="388"/>
        <v>with rating</v>
      </c>
      <c r="M1087" s="3">
        <f t="shared" si="389"/>
        <v>1</v>
      </c>
      <c r="N1087" s="3" t="str">
        <f t="shared" si="390"/>
        <v>Below average</v>
      </c>
      <c r="O1087" s="3">
        <f t="shared" si="391"/>
        <v>0</v>
      </c>
      <c r="P1087" s="3">
        <f t="shared" si="392"/>
        <v>0</v>
      </c>
      <c r="Q1087" s="3">
        <f t="shared" si="393"/>
        <v>0</v>
      </c>
      <c r="R1087" s="3">
        <f t="shared" si="394"/>
        <v>0</v>
      </c>
      <c r="S1087" s="3">
        <f t="shared" si="395"/>
        <v>1</v>
      </c>
      <c r="T1087" s="3">
        <f t="shared" si="396"/>
        <v>0</v>
      </c>
      <c r="U1087" s="3" t="str">
        <f t="shared" si="397"/>
        <v>Very good</v>
      </c>
      <c r="V1087">
        <v>3.75</v>
      </c>
      <c r="W1087">
        <v>36</v>
      </c>
      <c r="X1087">
        <v>18</v>
      </c>
      <c r="Y1087" s="8">
        <f t="shared" si="398"/>
        <v>0.5</v>
      </c>
      <c r="Z1087">
        <v>5</v>
      </c>
      <c r="AA1087">
        <v>4</v>
      </c>
      <c r="AB1087">
        <v>4</v>
      </c>
      <c r="AC1087">
        <v>5</v>
      </c>
      <c r="AD1087" s="9">
        <f t="shared" si="399"/>
        <v>0.1388888888888889</v>
      </c>
      <c r="AE1087">
        <v>0</v>
      </c>
      <c r="AF1087">
        <v>0</v>
      </c>
      <c r="AG1087" s="3" t="str">
        <f t="shared" si="400"/>
        <v>No</v>
      </c>
      <c r="AH1087">
        <v>0</v>
      </c>
      <c r="AI1087" s="3" t="str">
        <f t="shared" si="401"/>
        <v>No</v>
      </c>
      <c r="AJ1087">
        <v>0</v>
      </c>
      <c r="AK1087" s="3" t="str">
        <f t="shared" si="402"/>
        <v>No</v>
      </c>
      <c r="AL1087" t="s">
        <v>8533</v>
      </c>
      <c r="AM1087" t="s">
        <v>85</v>
      </c>
      <c r="AN1087" t="s">
        <v>96</v>
      </c>
      <c r="AO1087">
        <v>50</v>
      </c>
      <c r="AP1087" s="6" t="s">
        <v>12443</v>
      </c>
      <c r="AQ1087">
        <v>4</v>
      </c>
      <c r="AR1087">
        <v>0</v>
      </c>
      <c r="AS1087" s="3" t="str">
        <f t="shared" si="403"/>
        <v>No</v>
      </c>
      <c r="AT1087">
        <v>42</v>
      </c>
      <c r="AU1087">
        <v>50</v>
      </c>
      <c r="AV1087" t="str">
        <f t="shared" si="404"/>
        <v>No</v>
      </c>
      <c r="AY1087" t="s">
        <v>51</v>
      </c>
      <c r="AZ1087" s="6" t="s">
        <v>8534</v>
      </c>
      <c r="BA1087" t="s">
        <v>8534</v>
      </c>
      <c r="BB1087" t="s">
        <v>8535</v>
      </c>
      <c r="BC1087" s="3" t="str">
        <f t="shared" si="405"/>
        <v>with rating</v>
      </c>
      <c r="BD1087">
        <v>16885</v>
      </c>
      <c r="BE1087" s="3">
        <v>0</v>
      </c>
      <c r="BF1087" s="8">
        <f t="shared" si="406"/>
        <v>0</v>
      </c>
      <c r="BG1087" s="5">
        <f t="shared" si="386"/>
        <v>0</v>
      </c>
      <c r="BH1087">
        <v>3.8978975421972102</v>
      </c>
      <c r="BI1087" t="s">
        <v>8536</v>
      </c>
      <c r="BJ1087">
        <v>0</v>
      </c>
      <c r="BK1087" s="3" t="str">
        <f t="shared" si="407"/>
        <v>No</v>
      </c>
      <c r="BM1087" t="s">
        <v>8537</v>
      </c>
      <c r="BN1087" t="s">
        <v>8538</v>
      </c>
      <c r="BO1087" t="s">
        <v>8539</v>
      </c>
      <c r="BP1087" t="s">
        <v>58</v>
      </c>
      <c r="BQ1087" t="s">
        <v>59</v>
      </c>
      <c r="BR1087" t="s">
        <v>8533</v>
      </c>
      <c r="BS1087" t="s">
        <v>12458</v>
      </c>
      <c r="BT1087" t="s">
        <v>12469</v>
      </c>
      <c r="BU1087" t="s">
        <v>12467</v>
      </c>
      <c r="BV1087" t="s">
        <v>12512</v>
      </c>
      <c r="BW1087" t="s">
        <v>12920</v>
      </c>
      <c r="BX1087" t="s">
        <v>12501</v>
      </c>
      <c r="BY1087" t="s">
        <v>12921</v>
      </c>
      <c r="BZ1087" t="s">
        <v>12690</v>
      </c>
      <c r="CA1087" t="s">
        <v>12605</v>
      </c>
      <c r="CB1087" t="s">
        <v>12923</v>
      </c>
      <c r="CC1087" t="s">
        <v>12459</v>
      </c>
      <c r="CD1087" t="s">
        <v>12924</v>
      </c>
      <c r="CE1087" t="s">
        <v>12466</v>
      </c>
      <c r="CF1087" t="s">
        <v>12477</v>
      </c>
      <c r="CG1087" t="s">
        <v>12925</v>
      </c>
      <c r="CH1087" t="s">
        <v>12926</v>
      </c>
      <c r="CI1087" t="s">
        <v>12515</v>
      </c>
    </row>
    <row r="1088" spans="1:97" hidden="1" x14ac:dyDescent="0.25">
      <c r="A1088">
        <v>1087</v>
      </c>
      <c r="B1088" t="s">
        <v>12153</v>
      </c>
      <c r="C1088" t="s">
        <v>12153</v>
      </c>
      <c r="D1088">
        <v>3</v>
      </c>
      <c r="E1088">
        <v>7</v>
      </c>
      <c r="F1088" t="s">
        <v>45</v>
      </c>
      <c r="G1088">
        <v>100</v>
      </c>
      <c r="H1088" s="3">
        <f t="shared" si="384"/>
        <v>300</v>
      </c>
      <c r="I1088" s="3">
        <f t="shared" si="385"/>
        <v>700</v>
      </c>
      <c r="J1088">
        <v>1</v>
      </c>
      <c r="K1088" s="3" t="str">
        <f t="shared" si="387"/>
        <v>Yes</v>
      </c>
      <c r="L1088" s="3" t="str">
        <f t="shared" si="388"/>
        <v>with rating</v>
      </c>
      <c r="M1088" s="3">
        <f t="shared" si="389"/>
        <v>1</v>
      </c>
      <c r="N1088" s="3" t="str">
        <f t="shared" si="390"/>
        <v>Below average</v>
      </c>
      <c r="O1088" s="3">
        <f t="shared" si="391"/>
        <v>0</v>
      </c>
      <c r="P1088" s="3">
        <f t="shared" si="392"/>
        <v>0</v>
      </c>
      <c r="Q1088" s="3">
        <f t="shared" si="393"/>
        <v>0</v>
      </c>
      <c r="R1088" s="3">
        <f t="shared" si="394"/>
        <v>0</v>
      </c>
      <c r="S1088" s="3">
        <f t="shared" si="395"/>
        <v>1</v>
      </c>
      <c r="T1088" s="3">
        <f t="shared" si="396"/>
        <v>0</v>
      </c>
      <c r="U1088" s="3" t="str">
        <f t="shared" si="397"/>
        <v>Very good</v>
      </c>
      <c r="V1088">
        <v>3.67</v>
      </c>
      <c r="W1088">
        <v>6</v>
      </c>
      <c r="X1088">
        <v>2</v>
      </c>
      <c r="Y1088" s="8">
        <f t="shared" si="398"/>
        <v>0.33333333333333331</v>
      </c>
      <c r="Z1088">
        <v>2</v>
      </c>
      <c r="AA1088">
        <v>0</v>
      </c>
      <c r="AB1088">
        <v>2</v>
      </c>
      <c r="AC1088">
        <v>0</v>
      </c>
      <c r="AD1088" s="9">
        <f t="shared" si="399"/>
        <v>0</v>
      </c>
      <c r="AE1088">
        <v>0</v>
      </c>
      <c r="AF1088">
        <v>0</v>
      </c>
      <c r="AG1088" s="3" t="str">
        <f t="shared" si="400"/>
        <v>No</v>
      </c>
      <c r="AH1088">
        <v>0</v>
      </c>
      <c r="AI1088" s="3" t="str">
        <f t="shared" si="401"/>
        <v>No</v>
      </c>
      <c r="AJ1088">
        <v>0</v>
      </c>
      <c r="AK1088" s="3" t="str">
        <f t="shared" si="402"/>
        <v>No</v>
      </c>
      <c r="AL1088" t="s">
        <v>12154</v>
      </c>
      <c r="AM1088" t="s">
        <v>161</v>
      </c>
      <c r="AN1088" t="s">
        <v>64</v>
      </c>
      <c r="AO1088">
        <v>5</v>
      </c>
      <c r="AP1088" s="6" t="s">
        <v>12443</v>
      </c>
      <c r="AQ1088">
        <v>1</v>
      </c>
      <c r="AR1088">
        <v>0</v>
      </c>
      <c r="AS1088" s="3" t="str">
        <f t="shared" si="403"/>
        <v>No</v>
      </c>
      <c r="AT1088">
        <v>19</v>
      </c>
      <c r="AU1088">
        <v>50</v>
      </c>
      <c r="AV1088" t="str">
        <f t="shared" si="404"/>
        <v>No</v>
      </c>
      <c r="AY1088" t="s">
        <v>51</v>
      </c>
      <c r="AZ1088" s="6" t="s">
        <v>8542</v>
      </c>
      <c r="BA1088" t="s">
        <v>8543</v>
      </c>
      <c r="BB1088" t="s">
        <v>8544</v>
      </c>
      <c r="BC1088" s="3" t="str">
        <f t="shared" si="405"/>
        <v>with rating</v>
      </c>
      <c r="BD1088">
        <v>1284</v>
      </c>
      <c r="BE1088" s="3">
        <v>85</v>
      </c>
      <c r="BF1088" s="8">
        <f t="shared" si="406"/>
        <v>0.85</v>
      </c>
      <c r="BG1088" s="5">
        <f t="shared" si="386"/>
        <v>1091.4000000000001</v>
      </c>
      <c r="BH1088">
        <v>3.9750778816199301</v>
      </c>
      <c r="BI1088" t="s">
        <v>8545</v>
      </c>
      <c r="BJ1088">
        <v>0</v>
      </c>
      <c r="BK1088" s="3" t="str">
        <f t="shared" si="407"/>
        <v>No</v>
      </c>
      <c r="BM1088" t="s">
        <v>8546</v>
      </c>
      <c r="BN1088" t="s">
        <v>8547</v>
      </c>
      <c r="BO1088" t="s">
        <v>8548</v>
      </c>
      <c r="BP1088" t="s">
        <v>58</v>
      </c>
      <c r="BQ1088" t="s">
        <v>59</v>
      </c>
      <c r="BR1088" t="s">
        <v>12154</v>
      </c>
      <c r="BS1088" t="s">
        <v>12458</v>
      </c>
      <c r="BT1088" t="s">
        <v>12519</v>
      </c>
      <c r="BU1088" t="s">
        <v>13862</v>
      </c>
      <c r="BV1088" t="s">
        <v>12561</v>
      </c>
      <c r="BW1088" t="s">
        <v>12486</v>
      </c>
      <c r="BX1088" t="s">
        <v>12547</v>
      </c>
      <c r="BY1088" t="s">
        <v>12568</v>
      </c>
      <c r="BZ1088" t="s">
        <v>12501</v>
      </c>
      <c r="CA1088" t="s">
        <v>13087</v>
      </c>
      <c r="CB1088" t="s">
        <v>12463</v>
      </c>
      <c r="CC1088" t="s">
        <v>12597</v>
      </c>
      <c r="CD1088" t="s">
        <v>12505</v>
      </c>
      <c r="CE1088" t="s">
        <v>13439</v>
      </c>
      <c r="CF1088" t="s">
        <v>12466</v>
      </c>
      <c r="CG1088" t="s">
        <v>12510</v>
      </c>
      <c r="CH1088" t="s">
        <v>12490</v>
      </c>
      <c r="CI1088" t="s">
        <v>12469</v>
      </c>
      <c r="CJ1088" t="s">
        <v>12512</v>
      </c>
      <c r="CK1088" t="s">
        <v>12585</v>
      </c>
      <c r="CL1088" t="s">
        <v>12545</v>
      </c>
      <c r="CM1088" t="s">
        <v>12584</v>
      </c>
      <c r="CN1088" t="s">
        <v>12669</v>
      </c>
      <c r="CO1088" t="s">
        <v>12605</v>
      </c>
      <c r="CP1088" t="s">
        <v>12565</v>
      </c>
      <c r="CQ1088" t="s">
        <v>12671</v>
      </c>
      <c r="CR1088" t="s">
        <v>12459</v>
      </c>
      <c r="CS1088" t="s">
        <v>12566</v>
      </c>
    </row>
    <row r="1089" spans="1:92" hidden="1" x14ac:dyDescent="0.25">
      <c r="A1089">
        <v>1088</v>
      </c>
      <c r="B1089" t="s">
        <v>6987</v>
      </c>
      <c r="C1089" t="s">
        <v>12011</v>
      </c>
      <c r="D1089">
        <v>3.86</v>
      </c>
      <c r="E1089">
        <v>4</v>
      </c>
      <c r="F1089" t="s">
        <v>45</v>
      </c>
      <c r="G1089">
        <v>100</v>
      </c>
      <c r="H1089" s="3">
        <f t="shared" si="384"/>
        <v>386</v>
      </c>
      <c r="I1089" s="3">
        <f t="shared" si="385"/>
        <v>400</v>
      </c>
      <c r="J1089">
        <v>1</v>
      </c>
      <c r="K1089" s="3" t="str">
        <f t="shared" si="387"/>
        <v>Yes</v>
      </c>
      <c r="L1089" s="3" t="str">
        <f t="shared" si="388"/>
        <v>with rating</v>
      </c>
      <c r="M1089" s="3">
        <f t="shared" si="389"/>
        <v>1</v>
      </c>
      <c r="N1089" s="3" t="str">
        <f t="shared" si="390"/>
        <v>Below average</v>
      </c>
      <c r="O1089" s="3">
        <f t="shared" si="391"/>
        <v>0</v>
      </c>
      <c r="P1089" s="3">
        <f t="shared" si="392"/>
        <v>0</v>
      </c>
      <c r="Q1089" s="3">
        <f t="shared" si="393"/>
        <v>0</v>
      </c>
      <c r="R1089" s="3">
        <f t="shared" si="394"/>
        <v>1</v>
      </c>
      <c r="S1089" s="3">
        <f t="shared" si="395"/>
        <v>0</v>
      </c>
      <c r="T1089" s="3">
        <f t="shared" si="396"/>
        <v>0</v>
      </c>
      <c r="U1089" s="3" t="str">
        <f t="shared" si="397"/>
        <v>Good</v>
      </c>
      <c r="V1089">
        <v>3.48</v>
      </c>
      <c r="W1089">
        <v>23</v>
      </c>
      <c r="X1089">
        <v>9</v>
      </c>
      <c r="Y1089" s="8">
        <f t="shared" si="398"/>
        <v>0.39130434782608697</v>
      </c>
      <c r="Z1089">
        <v>4</v>
      </c>
      <c r="AA1089">
        <v>2</v>
      </c>
      <c r="AB1089">
        <v>5</v>
      </c>
      <c r="AC1089">
        <v>3</v>
      </c>
      <c r="AD1089" s="9">
        <f t="shared" si="399"/>
        <v>0.13043478260869565</v>
      </c>
      <c r="AE1089">
        <v>0</v>
      </c>
      <c r="AF1089">
        <v>0</v>
      </c>
      <c r="AG1089" s="3" t="str">
        <f t="shared" si="400"/>
        <v>No</v>
      </c>
      <c r="AH1089">
        <v>0</v>
      </c>
      <c r="AI1089" s="3" t="str">
        <f t="shared" si="401"/>
        <v>No</v>
      </c>
      <c r="AJ1089">
        <v>0</v>
      </c>
      <c r="AK1089" s="3" t="str">
        <f t="shared" si="402"/>
        <v>No</v>
      </c>
      <c r="AL1089" t="s">
        <v>12012</v>
      </c>
      <c r="AM1089" t="s">
        <v>63</v>
      </c>
      <c r="AN1089" t="s">
        <v>96</v>
      </c>
      <c r="AO1089">
        <v>1</v>
      </c>
      <c r="AP1089" s="6" t="s">
        <v>12443</v>
      </c>
      <c r="AQ1089">
        <v>1</v>
      </c>
      <c r="AR1089">
        <v>0</v>
      </c>
      <c r="AS1089" s="3" t="str">
        <f t="shared" si="403"/>
        <v>No</v>
      </c>
      <c r="AT1089">
        <v>49</v>
      </c>
      <c r="AU1089">
        <v>50</v>
      </c>
      <c r="AV1089" t="str">
        <f t="shared" si="404"/>
        <v>No</v>
      </c>
      <c r="AY1089" t="s">
        <v>51</v>
      </c>
      <c r="AZ1089" s="6" t="s">
        <v>753</v>
      </c>
      <c r="BA1089" t="s">
        <v>754</v>
      </c>
      <c r="BB1089" t="s">
        <v>6990</v>
      </c>
      <c r="BC1089" s="3" t="str">
        <f t="shared" si="405"/>
        <v>with rating</v>
      </c>
      <c r="BD1089">
        <v>55670</v>
      </c>
      <c r="BE1089" s="3">
        <v>0</v>
      </c>
      <c r="BF1089" s="8">
        <f t="shared" si="406"/>
        <v>0</v>
      </c>
      <c r="BG1089" s="5">
        <f t="shared" si="386"/>
        <v>0</v>
      </c>
      <c r="BH1089">
        <v>4.12148374348841</v>
      </c>
      <c r="BI1089" t="s">
        <v>756</v>
      </c>
      <c r="BJ1089">
        <v>1</v>
      </c>
      <c r="BK1089" s="3" t="str">
        <f t="shared" si="407"/>
        <v>Yes</v>
      </c>
      <c r="BL1089" t="s">
        <v>757</v>
      </c>
      <c r="BM1089" t="s">
        <v>8264</v>
      </c>
      <c r="BN1089" t="s">
        <v>8265</v>
      </c>
      <c r="BO1089" t="s">
        <v>8266</v>
      </c>
      <c r="BP1089" t="s">
        <v>58</v>
      </c>
      <c r="BQ1089" t="s">
        <v>59</v>
      </c>
      <c r="BR1089" t="s">
        <v>12012</v>
      </c>
      <c r="BS1089" t="s">
        <v>12458</v>
      </c>
      <c r="BT1089" t="s">
        <v>12519</v>
      </c>
      <c r="BU1089" t="s">
        <v>12515</v>
      </c>
      <c r="BV1089" t="s">
        <v>12486</v>
      </c>
      <c r="BW1089" t="s">
        <v>12584</v>
      </c>
      <c r="BX1089" t="s">
        <v>12690</v>
      </c>
      <c r="BY1089" t="s">
        <v>12463</v>
      </c>
      <c r="BZ1089" t="s">
        <v>12459</v>
      </c>
      <c r="CA1089" t="s">
        <v>12585</v>
      </c>
      <c r="CB1089" t="s">
        <v>12564</v>
      </c>
      <c r="CC1089" t="s">
        <v>12605</v>
      </c>
      <c r="CD1089" t="s">
        <v>12492</v>
      </c>
      <c r="CE1089" t="s">
        <v>12505</v>
      </c>
      <c r="CF1089" t="s">
        <v>12466</v>
      </c>
      <c r="CG1089" t="s">
        <v>12475</v>
      </c>
    </row>
    <row r="1090" spans="1:92" hidden="1" x14ac:dyDescent="0.25">
      <c r="A1090">
        <v>1089</v>
      </c>
      <c r="B1090" t="s">
        <v>8549</v>
      </c>
      <c r="C1090" t="s">
        <v>8550</v>
      </c>
      <c r="D1090">
        <v>5.82</v>
      </c>
      <c r="E1090">
        <v>58</v>
      </c>
      <c r="F1090" t="s">
        <v>45</v>
      </c>
      <c r="G1090">
        <v>1000</v>
      </c>
      <c r="H1090" s="3">
        <f t="shared" ref="H1090:H1153" si="408">D1090*G1090</f>
        <v>5820</v>
      </c>
      <c r="I1090" s="3">
        <f t="shared" ref="I1090:I1153" si="409">E1090*G1090</f>
        <v>58000</v>
      </c>
      <c r="J1090">
        <v>1</v>
      </c>
      <c r="K1090" s="3" t="str">
        <f t="shared" si="387"/>
        <v>Yes</v>
      </c>
      <c r="L1090" s="3" t="str">
        <f t="shared" si="388"/>
        <v>with rating</v>
      </c>
      <c r="M1090" s="3">
        <f t="shared" si="389"/>
        <v>1</v>
      </c>
      <c r="N1090" s="3" t="str">
        <f t="shared" si="390"/>
        <v>Above average</v>
      </c>
      <c r="O1090" s="3">
        <f t="shared" si="391"/>
        <v>0</v>
      </c>
      <c r="P1090" s="3">
        <f t="shared" si="392"/>
        <v>0</v>
      </c>
      <c r="Q1090" s="3">
        <f t="shared" si="393"/>
        <v>0</v>
      </c>
      <c r="R1090" s="3">
        <f t="shared" si="394"/>
        <v>0</v>
      </c>
      <c r="S1090" s="3">
        <f t="shared" si="395"/>
        <v>1</v>
      </c>
      <c r="T1090" s="3">
        <f t="shared" si="396"/>
        <v>0</v>
      </c>
      <c r="U1090" s="3" t="str">
        <f t="shared" si="397"/>
        <v>Very good</v>
      </c>
      <c r="V1090">
        <v>3.93</v>
      </c>
      <c r="W1090">
        <v>623</v>
      </c>
      <c r="X1090">
        <v>295</v>
      </c>
      <c r="Y1090" s="8">
        <f t="shared" si="398"/>
        <v>0.47351524879614765</v>
      </c>
      <c r="Z1090">
        <v>147</v>
      </c>
      <c r="AA1090">
        <v>81</v>
      </c>
      <c r="AB1090">
        <v>44</v>
      </c>
      <c r="AC1090">
        <v>56</v>
      </c>
      <c r="AD1090" s="9">
        <f t="shared" si="399"/>
        <v>8.98876404494382E-2</v>
      </c>
      <c r="AE1090">
        <v>0</v>
      </c>
      <c r="AF1090">
        <v>0</v>
      </c>
      <c r="AG1090" s="3" t="str">
        <f t="shared" si="400"/>
        <v>No</v>
      </c>
      <c r="AH1090">
        <v>0</v>
      </c>
      <c r="AI1090" s="3" t="str">
        <f t="shared" si="401"/>
        <v>No</v>
      </c>
      <c r="AJ1090">
        <v>0</v>
      </c>
      <c r="AK1090" s="3" t="str">
        <f t="shared" si="402"/>
        <v>No</v>
      </c>
      <c r="AL1090" t="s">
        <v>12155</v>
      </c>
      <c r="AM1090" t="s">
        <v>182</v>
      </c>
      <c r="AN1090" t="s">
        <v>96</v>
      </c>
      <c r="AO1090">
        <v>50</v>
      </c>
      <c r="AP1090" s="6" t="s">
        <v>12443</v>
      </c>
      <c r="AQ1090">
        <v>2</v>
      </c>
      <c r="AR1090">
        <v>0</v>
      </c>
      <c r="AS1090" s="3" t="str">
        <f t="shared" si="403"/>
        <v>No</v>
      </c>
      <c r="AT1090">
        <v>61</v>
      </c>
      <c r="AU1090">
        <v>50</v>
      </c>
      <c r="AV1090" t="str">
        <f t="shared" si="404"/>
        <v>No</v>
      </c>
      <c r="AY1090" t="s">
        <v>51</v>
      </c>
      <c r="AZ1090" s="6" t="s">
        <v>8552</v>
      </c>
      <c r="BA1090" t="s">
        <v>8552</v>
      </c>
      <c r="BB1090" t="s">
        <v>8553</v>
      </c>
      <c r="BC1090" s="3" t="str">
        <f t="shared" si="405"/>
        <v>with rating</v>
      </c>
      <c r="BD1090">
        <v>1663</v>
      </c>
      <c r="BE1090" s="3">
        <v>0</v>
      </c>
      <c r="BF1090" s="8">
        <f t="shared" si="406"/>
        <v>0</v>
      </c>
      <c r="BG1090" s="5">
        <f t="shared" ref="BG1090:BG1153" si="410">BE1090*BD1090/100</f>
        <v>0</v>
      </c>
      <c r="BH1090">
        <v>4.0715574263379404</v>
      </c>
      <c r="BI1090" t="s">
        <v>8554</v>
      </c>
      <c r="BJ1090">
        <v>0</v>
      </c>
      <c r="BK1090" s="3" t="str">
        <f t="shared" si="407"/>
        <v>No</v>
      </c>
      <c r="BM1090" t="s">
        <v>8555</v>
      </c>
      <c r="BN1090" t="s">
        <v>8556</v>
      </c>
      <c r="BO1090" t="s">
        <v>8557</v>
      </c>
      <c r="BP1090" t="s">
        <v>58</v>
      </c>
      <c r="BQ1090" t="s">
        <v>59</v>
      </c>
      <c r="BR1090" t="s">
        <v>12155</v>
      </c>
      <c r="BS1090" t="s">
        <v>12530</v>
      </c>
      <c r="BT1090" t="s">
        <v>12458</v>
      </c>
      <c r="BU1090" t="s">
        <v>12510</v>
      </c>
      <c r="BV1090" t="s">
        <v>12519</v>
      </c>
      <c r="BW1090" t="s">
        <v>12582</v>
      </c>
      <c r="BX1090" t="s">
        <v>12467</v>
      </c>
      <c r="BY1090" t="s">
        <v>12473</v>
      </c>
      <c r="BZ1090" t="s">
        <v>12589</v>
      </c>
      <c r="CA1090" t="s">
        <v>12463</v>
      </c>
      <c r="CB1090" t="s">
        <v>12930</v>
      </c>
      <c r="CC1090" t="s">
        <v>12466</v>
      </c>
      <c r="CD1090" t="s">
        <v>12518</v>
      </c>
      <c r="CE1090" t="s">
        <v>12459</v>
      </c>
      <c r="CF1090" t="s">
        <v>12632</v>
      </c>
      <c r="CG1090" t="s">
        <v>12475</v>
      </c>
      <c r="CH1090" t="s">
        <v>12492</v>
      </c>
      <c r="CI1090" t="s">
        <v>12568</v>
      </c>
      <c r="CJ1090" t="s">
        <v>12493</v>
      </c>
      <c r="CK1090" t="s">
        <v>13278</v>
      </c>
      <c r="CL1090" t="s">
        <v>12623</v>
      </c>
      <c r="CM1090" t="s">
        <v>13705</v>
      </c>
    </row>
    <row r="1091" spans="1:92" hidden="1" x14ac:dyDescent="0.25">
      <c r="A1091">
        <v>1090</v>
      </c>
      <c r="B1091" t="s">
        <v>6491</v>
      </c>
      <c r="C1091" t="s">
        <v>6491</v>
      </c>
      <c r="D1091">
        <v>8</v>
      </c>
      <c r="E1091">
        <v>7</v>
      </c>
      <c r="F1091" t="s">
        <v>45</v>
      </c>
      <c r="G1091">
        <v>50</v>
      </c>
      <c r="H1091" s="3">
        <f t="shared" si="408"/>
        <v>400</v>
      </c>
      <c r="I1091" s="3">
        <f t="shared" si="409"/>
        <v>350</v>
      </c>
      <c r="J1091">
        <v>1</v>
      </c>
      <c r="K1091" s="3" t="str">
        <f t="shared" ref="K1091:K1154" si="411">IF(J1091=0, "No", "Yes")</f>
        <v>Yes</v>
      </c>
      <c r="L1091" s="3" t="str">
        <f t="shared" ref="L1091:L1154" si="412">IF(M1091=0, "without rating", "with rating")</f>
        <v>with rating</v>
      </c>
      <c r="M1091" s="3">
        <f t="shared" ref="M1091:M1154" si="413">IF(W1091&gt;0,1,0)</f>
        <v>1</v>
      </c>
      <c r="N1091" s="3" t="str">
        <f t="shared" ref="N1091:N1154" si="414">IF(V1091&gt;3.79, "Above average", IF(V1091=0,"no rating","Below average"))</f>
        <v>Below average</v>
      </c>
      <c r="O1091" s="3">
        <f t="shared" ref="O1091:O1154" si="415">IF(V1091=0,1,0)</f>
        <v>0</v>
      </c>
      <c r="P1091" s="3">
        <f t="shared" ref="P1091:P1154" si="416">IF(AND(V1091&gt;0,V1091&lt;=1), 1,0)</f>
        <v>0</v>
      </c>
      <c r="Q1091" s="3">
        <f t="shared" ref="Q1091:Q1154" si="417">IF(AND(V1091&gt;= 1.5,V1091&lt;=2.5),1,0)</f>
        <v>0</v>
      </c>
      <c r="R1091" s="3">
        <f t="shared" ref="R1091:R1154" si="418">IF(AND(V1091&gt;2.5,V1091&lt;= 3.5),1,0)</f>
        <v>0</v>
      </c>
      <c r="S1091" s="3">
        <f t="shared" ref="S1091:S1154" si="419">IF(AND(V1091&gt;3.5,V1091&lt;=4.5),1,0)</f>
        <v>1</v>
      </c>
      <c r="T1091" s="3">
        <f t="shared" ref="T1091:T1154" si="420">IF(AND(V1091&gt;4.5,V1091&lt;=5),1,0)</f>
        <v>0</v>
      </c>
      <c r="U1091" s="3" t="str">
        <f t="shared" ref="U1091:U1154" si="421">IF(V1091=0,"no rating",IF(AND(V1091&lt;0,V1091&lt;=1.5),"Poor",IF(AND(V1091&gt;1.5,V1091&lt;=2.5),"Fair",IF(AND(V1091&gt;2.5,V1091&lt;=3.5),"Good",IF(AND(V1091&gt;3.5,V1091&lt;=4.5),"Very good",IF(AND(V1091&gt;4.5,V1091&lt;=5),"Excellent","Error"))))))</f>
        <v>Very good</v>
      </c>
      <c r="V1091">
        <v>3.67</v>
      </c>
      <c r="W1091">
        <v>6</v>
      </c>
      <c r="X1091">
        <v>2</v>
      </c>
      <c r="Y1091" s="8">
        <f t="shared" ref="Y1091:Y1154" si="422">X1091/W1091</f>
        <v>0.33333333333333331</v>
      </c>
      <c r="Z1091">
        <v>1</v>
      </c>
      <c r="AA1091">
        <v>2</v>
      </c>
      <c r="AB1091">
        <v>1</v>
      </c>
      <c r="AC1091">
        <v>0</v>
      </c>
      <c r="AD1091" s="9">
        <f t="shared" ref="AD1091:AD1154" si="423">AC1091/W1091</f>
        <v>0</v>
      </c>
      <c r="AE1091">
        <v>0</v>
      </c>
      <c r="AF1091">
        <v>0</v>
      </c>
      <c r="AG1091" s="3" t="str">
        <f t="shared" ref="AG1091:AG1154" si="424">IF(AF1091=0, "No", "Yes")</f>
        <v>No</v>
      </c>
      <c r="AH1091">
        <v>0</v>
      </c>
      <c r="AI1091" s="3" t="str">
        <f t="shared" ref="AI1091:AI1154" si="425">IF(AH1091=0,"No", "Yes")</f>
        <v>No</v>
      </c>
      <c r="AJ1091">
        <v>0</v>
      </c>
      <c r="AK1091" s="3" t="str">
        <f t="shared" ref="AK1091:AK1154" si="426">IF(AJ1091=0,"No","Yes")</f>
        <v>No</v>
      </c>
      <c r="AL1091" t="s">
        <v>6492</v>
      </c>
      <c r="AM1091" t="s">
        <v>4923</v>
      </c>
      <c r="AN1091" t="s">
        <v>96</v>
      </c>
      <c r="AO1091">
        <v>20</v>
      </c>
      <c r="AP1091" s="6" t="s">
        <v>12443</v>
      </c>
      <c r="AQ1091">
        <v>3</v>
      </c>
      <c r="AR1091">
        <v>0</v>
      </c>
      <c r="AS1091" s="3" t="str">
        <f t="shared" ref="AS1091:AS1154" si="427">IF(AR1091=0, "No", "Yes")</f>
        <v>No</v>
      </c>
      <c r="AT1091">
        <v>37</v>
      </c>
      <c r="AU1091">
        <v>50</v>
      </c>
      <c r="AV1091" t="str">
        <f t="shared" ref="AV1091:AV1154" si="428">IF(AW1091=0, "No", "Yes")</f>
        <v>No</v>
      </c>
      <c r="AY1091" t="s">
        <v>51</v>
      </c>
      <c r="AZ1091" s="6" t="s">
        <v>6493</v>
      </c>
      <c r="BA1091" t="s">
        <v>6493</v>
      </c>
      <c r="BB1091" t="s">
        <v>6494</v>
      </c>
      <c r="BC1091" s="3" t="str">
        <f t="shared" ref="BC1091:BC1154" si="429">IF(BD1091=0, "without rating", "with rating")</f>
        <v>with rating</v>
      </c>
      <c r="BD1091">
        <v>519</v>
      </c>
      <c r="BE1091" s="3">
        <v>82</v>
      </c>
      <c r="BF1091" s="8">
        <f t="shared" ref="BF1091:BF1154" si="430">BE1091/100</f>
        <v>0.82</v>
      </c>
      <c r="BG1091" s="5">
        <f t="shared" si="410"/>
        <v>425.58</v>
      </c>
      <c r="BH1091">
        <v>3.7919075144508598</v>
      </c>
      <c r="BI1091" t="s">
        <v>6495</v>
      </c>
      <c r="BJ1091">
        <v>0</v>
      </c>
      <c r="BK1091" s="3" t="str">
        <f t="shared" ref="BK1091:BK1154" si="431">IF(BJ1091=0, "No", "Yes")</f>
        <v>No</v>
      </c>
      <c r="BM1091" t="s">
        <v>6496</v>
      </c>
      <c r="BN1091" t="s">
        <v>6497</v>
      </c>
      <c r="BO1091" t="s">
        <v>6498</v>
      </c>
      <c r="BP1091" t="s">
        <v>58</v>
      </c>
      <c r="BQ1091" t="s">
        <v>59</v>
      </c>
      <c r="BR1091" t="s">
        <v>6492</v>
      </c>
      <c r="BS1091" t="s">
        <v>12458</v>
      </c>
      <c r="BT1091" t="s">
        <v>12459</v>
      </c>
      <c r="BU1091" t="s">
        <v>12482</v>
      </c>
      <c r="BV1091" t="s">
        <v>12486</v>
      </c>
      <c r="BW1091" t="s">
        <v>12554</v>
      </c>
      <c r="BX1091" t="s">
        <v>12501</v>
      </c>
      <c r="BY1091" t="s">
        <v>12487</v>
      </c>
      <c r="BZ1091" t="s">
        <v>12463</v>
      </c>
      <c r="CA1091" t="s">
        <v>12505</v>
      </c>
      <c r="CB1091" t="s">
        <v>12493</v>
      </c>
      <c r="CC1091" t="s">
        <v>14194</v>
      </c>
      <c r="CD1091" t="s">
        <v>12766</v>
      </c>
      <c r="CE1091" t="s">
        <v>12510</v>
      </c>
      <c r="CF1091" t="s">
        <v>12552</v>
      </c>
      <c r="CG1091" t="s">
        <v>12469</v>
      </c>
      <c r="CH1091" t="s">
        <v>12512</v>
      </c>
      <c r="CI1091" t="s">
        <v>12545</v>
      </c>
      <c r="CJ1091" t="s">
        <v>12911</v>
      </c>
      <c r="CK1091" t="s">
        <v>13367</v>
      </c>
      <c r="CL1091" t="s">
        <v>12477</v>
      </c>
      <c r="CM1091" t="s">
        <v>12671</v>
      </c>
      <c r="CN1091" t="s">
        <v>14195</v>
      </c>
    </row>
    <row r="1092" spans="1:92" hidden="1" x14ac:dyDescent="0.25">
      <c r="A1092">
        <v>1091</v>
      </c>
      <c r="B1092" t="s">
        <v>8558</v>
      </c>
      <c r="C1092" t="s">
        <v>12156</v>
      </c>
      <c r="D1092">
        <v>11</v>
      </c>
      <c r="E1092">
        <v>17</v>
      </c>
      <c r="F1092" t="s">
        <v>45</v>
      </c>
      <c r="G1092">
        <v>100</v>
      </c>
      <c r="H1092" s="3">
        <f t="shared" si="408"/>
        <v>1100</v>
      </c>
      <c r="I1092" s="3">
        <f t="shared" si="409"/>
        <v>1700</v>
      </c>
      <c r="J1092">
        <v>0</v>
      </c>
      <c r="K1092" s="3" t="str">
        <f t="shared" si="411"/>
        <v>No</v>
      </c>
      <c r="L1092" s="3" t="str">
        <f t="shared" si="412"/>
        <v>with rating</v>
      </c>
      <c r="M1092" s="3">
        <f t="shared" si="413"/>
        <v>1</v>
      </c>
      <c r="N1092" s="3" t="str">
        <f t="shared" si="414"/>
        <v>Above average</v>
      </c>
      <c r="O1092" s="3">
        <f t="shared" si="415"/>
        <v>0</v>
      </c>
      <c r="P1092" s="3">
        <f t="shared" si="416"/>
        <v>0</v>
      </c>
      <c r="Q1092" s="3">
        <f t="shared" si="417"/>
        <v>0</v>
      </c>
      <c r="R1092" s="3">
        <f t="shared" si="418"/>
        <v>0</v>
      </c>
      <c r="S1092" s="3">
        <f t="shared" si="419"/>
        <v>0</v>
      </c>
      <c r="T1092" s="3">
        <f t="shared" si="420"/>
        <v>1</v>
      </c>
      <c r="U1092" s="3" t="str">
        <f t="shared" si="421"/>
        <v>Excellent</v>
      </c>
      <c r="V1092">
        <v>4.67</v>
      </c>
      <c r="W1092">
        <v>3</v>
      </c>
      <c r="X1092">
        <v>2</v>
      </c>
      <c r="Y1092" s="8">
        <f t="shared" si="422"/>
        <v>0.66666666666666663</v>
      </c>
      <c r="Z1092">
        <v>1</v>
      </c>
      <c r="AA1092">
        <v>0</v>
      </c>
      <c r="AB1092">
        <v>0</v>
      </c>
      <c r="AC1092">
        <v>0</v>
      </c>
      <c r="AD1092" s="9">
        <f t="shared" si="423"/>
        <v>0</v>
      </c>
      <c r="AE1092">
        <v>0</v>
      </c>
      <c r="AF1092">
        <v>0</v>
      </c>
      <c r="AG1092" s="3" t="str">
        <f t="shared" si="424"/>
        <v>No</v>
      </c>
      <c r="AH1092">
        <v>0</v>
      </c>
      <c r="AI1092" s="3" t="str">
        <f t="shared" si="425"/>
        <v>No</v>
      </c>
      <c r="AJ1092">
        <v>0</v>
      </c>
      <c r="AK1092" s="3" t="str">
        <f t="shared" si="426"/>
        <v>No</v>
      </c>
      <c r="AL1092" t="s">
        <v>12157</v>
      </c>
      <c r="AM1092" t="s">
        <v>193</v>
      </c>
      <c r="AN1092" t="s">
        <v>96</v>
      </c>
      <c r="AO1092">
        <v>50</v>
      </c>
      <c r="AP1092" s="6" t="s">
        <v>12443</v>
      </c>
      <c r="AQ1092">
        <v>2</v>
      </c>
      <c r="AR1092">
        <v>0</v>
      </c>
      <c r="AS1092" s="3" t="str">
        <f t="shared" si="427"/>
        <v>No</v>
      </c>
      <c r="AT1092">
        <v>14</v>
      </c>
      <c r="AU1092">
        <v>50</v>
      </c>
      <c r="AV1092" t="str">
        <f t="shared" si="428"/>
        <v>No</v>
      </c>
      <c r="AY1092" t="s">
        <v>51</v>
      </c>
      <c r="AZ1092" s="6" t="s">
        <v>8561</v>
      </c>
      <c r="BA1092" t="s">
        <v>8561</v>
      </c>
      <c r="BB1092" t="s">
        <v>8562</v>
      </c>
      <c r="BC1092" s="3" t="str">
        <f t="shared" si="429"/>
        <v>with rating</v>
      </c>
      <c r="BD1092">
        <v>1279</v>
      </c>
      <c r="BE1092" s="3">
        <v>0</v>
      </c>
      <c r="BF1092" s="8">
        <f t="shared" si="430"/>
        <v>0</v>
      </c>
      <c r="BG1092" s="5">
        <f t="shared" si="410"/>
        <v>0</v>
      </c>
      <c r="BH1092">
        <v>3.70758405003909</v>
      </c>
      <c r="BI1092" t="s">
        <v>8563</v>
      </c>
      <c r="BJ1092">
        <v>0</v>
      </c>
      <c r="BK1092" s="3" t="str">
        <f t="shared" si="431"/>
        <v>No</v>
      </c>
      <c r="BM1092" t="s">
        <v>8564</v>
      </c>
      <c r="BN1092" t="s">
        <v>8565</v>
      </c>
      <c r="BO1092" t="s">
        <v>8566</v>
      </c>
      <c r="BP1092" t="s">
        <v>58</v>
      </c>
      <c r="BQ1092" t="s">
        <v>59</v>
      </c>
      <c r="BR1092" t="s">
        <v>12157</v>
      </c>
      <c r="BS1092" t="s">
        <v>12458</v>
      </c>
      <c r="BT1092" t="s">
        <v>12573</v>
      </c>
      <c r="BU1092" t="s">
        <v>12459</v>
      </c>
      <c r="BV1092" t="s">
        <v>12557</v>
      </c>
      <c r="BW1092" t="s">
        <v>12617</v>
      </c>
      <c r="BX1092" t="s">
        <v>12582</v>
      </c>
      <c r="BY1092" t="s">
        <v>12473</v>
      </c>
      <c r="BZ1092" t="s">
        <v>12524</v>
      </c>
      <c r="CA1092" t="s">
        <v>12477</v>
      </c>
      <c r="CB1092" t="s">
        <v>12690</v>
      </c>
      <c r="CC1092" t="s">
        <v>12559</v>
      </c>
      <c r="CD1092" t="s">
        <v>12463</v>
      </c>
      <c r="CE1092" t="s">
        <v>12519</v>
      </c>
      <c r="CF1092" t="s">
        <v>12475</v>
      </c>
      <c r="CG1092" t="s">
        <v>13663</v>
      </c>
      <c r="CH1092" t="s">
        <v>12492</v>
      </c>
      <c r="CI1092" t="s">
        <v>13081</v>
      </c>
      <c r="CJ1092" t="s">
        <v>12466</v>
      </c>
      <c r="CK1092" t="s">
        <v>12515</v>
      </c>
    </row>
    <row r="1093" spans="1:92" hidden="1" x14ac:dyDescent="0.25">
      <c r="A1093">
        <v>1092</v>
      </c>
      <c r="B1093" t="s">
        <v>8567</v>
      </c>
      <c r="C1093" t="s">
        <v>12158</v>
      </c>
      <c r="D1093">
        <v>11</v>
      </c>
      <c r="E1093">
        <v>10</v>
      </c>
      <c r="F1093" t="s">
        <v>45</v>
      </c>
      <c r="G1093">
        <v>5000</v>
      </c>
      <c r="H1093" s="3">
        <f t="shared" si="408"/>
        <v>55000</v>
      </c>
      <c r="I1093" s="3">
        <f t="shared" si="409"/>
        <v>50000</v>
      </c>
      <c r="J1093">
        <v>1</v>
      </c>
      <c r="K1093" s="3" t="str">
        <f t="shared" si="411"/>
        <v>Yes</v>
      </c>
      <c r="L1093" s="3" t="str">
        <f t="shared" si="412"/>
        <v>with rating</v>
      </c>
      <c r="M1093" s="3">
        <f t="shared" si="413"/>
        <v>1</v>
      </c>
      <c r="N1093" s="3" t="str">
        <f t="shared" si="414"/>
        <v>Above average</v>
      </c>
      <c r="O1093" s="3">
        <f t="shared" si="415"/>
        <v>0</v>
      </c>
      <c r="P1093" s="3">
        <f t="shared" si="416"/>
        <v>0</v>
      </c>
      <c r="Q1093" s="3">
        <f t="shared" si="417"/>
        <v>0</v>
      </c>
      <c r="R1093" s="3">
        <f t="shared" si="418"/>
        <v>0</v>
      </c>
      <c r="S1093" s="3">
        <f t="shared" si="419"/>
        <v>1</v>
      </c>
      <c r="T1093" s="3">
        <f t="shared" si="420"/>
        <v>0</v>
      </c>
      <c r="U1093" s="3" t="str">
        <f t="shared" si="421"/>
        <v>Very good</v>
      </c>
      <c r="V1093">
        <v>3.87</v>
      </c>
      <c r="W1093">
        <v>901</v>
      </c>
      <c r="X1093">
        <v>400</v>
      </c>
      <c r="Y1093" s="8">
        <f t="shared" si="422"/>
        <v>0.44395116537180912</v>
      </c>
      <c r="Z1093">
        <v>210</v>
      </c>
      <c r="AA1093">
        <v>144</v>
      </c>
      <c r="AB1093">
        <v>64</v>
      </c>
      <c r="AC1093">
        <v>83</v>
      </c>
      <c r="AD1093" s="9">
        <f t="shared" si="423"/>
        <v>9.2119866814650384E-2</v>
      </c>
      <c r="AE1093">
        <v>0</v>
      </c>
      <c r="AF1093">
        <v>0</v>
      </c>
      <c r="AG1093" s="3" t="str">
        <f t="shared" si="424"/>
        <v>No</v>
      </c>
      <c r="AH1093">
        <v>0</v>
      </c>
      <c r="AI1093" s="3" t="str">
        <f t="shared" si="425"/>
        <v>No</v>
      </c>
      <c r="AJ1093">
        <v>0</v>
      </c>
      <c r="AK1093" s="3" t="str">
        <f t="shared" si="426"/>
        <v>No</v>
      </c>
      <c r="AL1093" t="s">
        <v>12159</v>
      </c>
      <c r="AM1093" t="s">
        <v>63</v>
      </c>
      <c r="AN1093" t="s">
        <v>96</v>
      </c>
      <c r="AO1093">
        <v>50</v>
      </c>
      <c r="AP1093" s="6" t="s">
        <v>12443</v>
      </c>
      <c r="AQ1093">
        <v>2</v>
      </c>
      <c r="AR1093">
        <v>0</v>
      </c>
      <c r="AS1093" s="3" t="str">
        <f t="shared" si="427"/>
        <v>No</v>
      </c>
      <c r="AT1093">
        <v>35</v>
      </c>
      <c r="AU1093">
        <v>50</v>
      </c>
      <c r="AV1093" t="str">
        <f t="shared" si="428"/>
        <v>Yes</v>
      </c>
      <c r="AW1093">
        <v>1</v>
      </c>
      <c r="AX1093" t="s">
        <v>12445</v>
      </c>
      <c r="AY1093" t="s">
        <v>51</v>
      </c>
      <c r="AZ1093" s="6" t="s">
        <v>5670</v>
      </c>
      <c r="BA1093" t="s">
        <v>5671</v>
      </c>
      <c r="BB1093" t="s">
        <v>7880</v>
      </c>
      <c r="BC1093" s="3" t="str">
        <f t="shared" si="429"/>
        <v>with rating</v>
      </c>
      <c r="BD1093">
        <v>12441</v>
      </c>
      <c r="BE1093" s="3">
        <v>83</v>
      </c>
      <c r="BF1093" s="8">
        <f t="shared" si="430"/>
        <v>0.83</v>
      </c>
      <c r="BG1093" s="5">
        <f t="shared" si="410"/>
        <v>10326.030000000001</v>
      </c>
      <c r="BH1093">
        <v>3.9246845108913999</v>
      </c>
      <c r="BI1093" t="s">
        <v>5673</v>
      </c>
      <c r="BJ1093">
        <v>0</v>
      </c>
      <c r="BK1093" s="3" t="str">
        <f t="shared" si="431"/>
        <v>No</v>
      </c>
      <c r="BM1093" t="s">
        <v>8570</v>
      </c>
      <c r="BN1093" t="s">
        <v>8571</v>
      </c>
      <c r="BO1093" t="s">
        <v>8572</v>
      </c>
      <c r="BP1093" t="s">
        <v>58</v>
      </c>
      <c r="BQ1093" t="s">
        <v>59</v>
      </c>
      <c r="BR1093" t="s">
        <v>12159</v>
      </c>
      <c r="BS1093" t="s">
        <v>12458</v>
      </c>
      <c r="BT1093" t="s">
        <v>12519</v>
      </c>
      <c r="BU1093" t="s">
        <v>12515</v>
      </c>
      <c r="BV1093" t="s">
        <v>12596</v>
      </c>
      <c r="BW1093" t="s">
        <v>12585</v>
      </c>
      <c r="BX1093" t="s">
        <v>12584</v>
      </c>
      <c r="BY1093" t="s">
        <v>12690</v>
      </c>
      <c r="BZ1093" t="s">
        <v>12605</v>
      </c>
      <c r="CA1093" t="s">
        <v>12463</v>
      </c>
      <c r="CB1093" t="s">
        <v>12564</v>
      </c>
      <c r="CC1093" t="s">
        <v>12505</v>
      </c>
      <c r="CD1093" t="s">
        <v>12492</v>
      </c>
      <c r="CE1093" t="s">
        <v>12486</v>
      </c>
      <c r="CF1093" t="s">
        <v>12491</v>
      </c>
      <c r="CG1093" t="s">
        <v>12459</v>
      </c>
      <c r="CH1093" t="s">
        <v>12466</v>
      </c>
      <c r="CI1093" t="s">
        <v>12475</v>
      </c>
    </row>
    <row r="1094" spans="1:92" hidden="1" x14ac:dyDescent="0.25">
      <c r="A1094">
        <v>1093</v>
      </c>
      <c r="B1094" t="s">
        <v>8573</v>
      </c>
      <c r="C1094" t="s">
        <v>12160</v>
      </c>
      <c r="D1094">
        <v>1.8599999999999901</v>
      </c>
      <c r="E1094">
        <v>2</v>
      </c>
      <c r="F1094" t="s">
        <v>45</v>
      </c>
      <c r="G1094">
        <v>1000</v>
      </c>
      <c r="H1094" s="3">
        <f t="shared" si="408"/>
        <v>1859.99999999999</v>
      </c>
      <c r="I1094" s="3">
        <f t="shared" si="409"/>
        <v>2000</v>
      </c>
      <c r="J1094">
        <v>1</v>
      </c>
      <c r="K1094" s="3" t="str">
        <f t="shared" si="411"/>
        <v>Yes</v>
      </c>
      <c r="L1094" s="3" t="str">
        <f t="shared" si="412"/>
        <v>with rating</v>
      </c>
      <c r="M1094" s="3">
        <f t="shared" si="413"/>
        <v>1</v>
      </c>
      <c r="N1094" s="3" t="str">
        <f t="shared" si="414"/>
        <v>Below average</v>
      </c>
      <c r="O1094" s="3">
        <f t="shared" si="415"/>
        <v>0</v>
      </c>
      <c r="P1094" s="3">
        <f t="shared" si="416"/>
        <v>0</v>
      </c>
      <c r="Q1094" s="3">
        <f t="shared" si="417"/>
        <v>0</v>
      </c>
      <c r="R1094" s="3">
        <f t="shared" si="418"/>
        <v>0</v>
      </c>
      <c r="S1094" s="3">
        <f t="shared" si="419"/>
        <v>1</v>
      </c>
      <c r="T1094" s="3">
        <f t="shared" si="420"/>
        <v>0</v>
      </c>
      <c r="U1094" s="3" t="str">
        <f t="shared" si="421"/>
        <v>Very good</v>
      </c>
      <c r="V1094">
        <v>3.78</v>
      </c>
      <c r="W1094">
        <v>36</v>
      </c>
      <c r="X1094">
        <v>20</v>
      </c>
      <c r="Y1094" s="8">
        <f t="shared" si="422"/>
        <v>0.55555555555555558</v>
      </c>
      <c r="Z1094">
        <v>2</v>
      </c>
      <c r="AA1094">
        <v>5</v>
      </c>
      <c r="AB1094">
        <v>4</v>
      </c>
      <c r="AC1094">
        <v>5</v>
      </c>
      <c r="AD1094" s="9">
        <f t="shared" si="423"/>
        <v>0.1388888888888889</v>
      </c>
      <c r="AE1094">
        <v>0</v>
      </c>
      <c r="AF1094">
        <v>0</v>
      </c>
      <c r="AG1094" s="3" t="str">
        <f t="shared" si="424"/>
        <v>No</v>
      </c>
      <c r="AH1094">
        <v>0</v>
      </c>
      <c r="AI1094" s="3" t="str">
        <f t="shared" si="425"/>
        <v>No</v>
      </c>
      <c r="AJ1094">
        <v>0</v>
      </c>
      <c r="AK1094" s="3" t="str">
        <f t="shared" si="426"/>
        <v>No</v>
      </c>
      <c r="AL1094" t="s">
        <v>12161</v>
      </c>
      <c r="AM1094" t="s">
        <v>85</v>
      </c>
      <c r="AN1094" t="s">
        <v>2185</v>
      </c>
      <c r="AO1094">
        <v>50</v>
      </c>
      <c r="AP1094" s="6" t="s">
        <v>12443</v>
      </c>
      <c r="AQ1094">
        <v>1</v>
      </c>
      <c r="AR1094">
        <v>0</v>
      </c>
      <c r="AS1094" s="3" t="str">
        <f t="shared" si="427"/>
        <v>No</v>
      </c>
      <c r="AT1094">
        <v>42</v>
      </c>
      <c r="AU1094">
        <v>50</v>
      </c>
      <c r="AV1094" t="str">
        <f t="shared" si="428"/>
        <v>Yes</v>
      </c>
      <c r="AW1094">
        <v>1</v>
      </c>
      <c r="AX1094" t="s">
        <v>12445</v>
      </c>
      <c r="AY1094" t="s">
        <v>51</v>
      </c>
      <c r="AZ1094" s="6" t="s">
        <v>7168</v>
      </c>
      <c r="BA1094" t="s">
        <v>7169</v>
      </c>
      <c r="BB1094" t="s">
        <v>8576</v>
      </c>
      <c r="BC1094" s="3" t="str">
        <f t="shared" si="429"/>
        <v>with rating</v>
      </c>
      <c r="BD1094">
        <v>45524</v>
      </c>
      <c r="BE1094" s="3">
        <v>85</v>
      </c>
      <c r="BF1094" s="8">
        <f t="shared" si="430"/>
        <v>0.85</v>
      </c>
      <c r="BG1094" s="5">
        <f t="shared" si="410"/>
        <v>38695.4</v>
      </c>
      <c r="BH1094">
        <v>3.9729373517265598</v>
      </c>
      <c r="BI1094" t="s">
        <v>7171</v>
      </c>
      <c r="BJ1094">
        <v>1</v>
      </c>
      <c r="BK1094" s="3" t="str">
        <f t="shared" si="431"/>
        <v>Yes</v>
      </c>
      <c r="BL1094" t="s">
        <v>7172</v>
      </c>
      <c r="BM1094" t="s">
        <v>8577</v>
      </c>
      <c r="BN1094" t="s">
        <v>8578</v>
      </c>
      <c r="BO1094" t="s">
        <v>8579</v>
      </c>
      <c r="BP1094" t="s">
        <v>58</v>
      </c>
      <c r="BQ1094" t="s">
        <v>59</v>
      </c>
      <c r="BR1094" t="s">
        <v>12161</v>
      </c>
      <c r="BS1094" t="s">
        <v>12692</v>
      </c>
      <c r="BT1094" t="s">
        <v>12693</v>
      </c>
      <c r="BU1094" t="s">
        <v>12459</v>
      </c>
      <c r="BV1094" t="s">
        <v>12458</v>
      </c>
      <c r="BW1094" t="s">
        <v>12544</v>
      </c>
      <c r="BX1094" t="s">
        <v>12554</v>
      </c>
      <c r="BY1094" t="s">
        <v>12694</v>
      </c>
      <c r="BZ1094" t="s">
        <v>12463</v>
      </c>
      <c r="CA1094" t="s">
        <v>12519</v>
      </c>
      <c r="CB1094" t="s">
        <v>12493</v>
      </c>
      <c r="CC1094" t="s">
        <v>12466</v>
      </c>
      <c r="CD1094" t="s">
        <v>12607</v>
      </c>
      <c r="CE1094" t="s">
        <v>12469</v>
      </c>
      <c r="CF1094" t="s">
        <v>12704</v>
      </c>
      <c r="CG1094" t="s">
        <v>12695</v>
      </c>
      <c r="CH1094" t="s">
        <v>12779</v>
      </c>
      <c r="CI1094" t="s">
        <v>12570</v>
      </c>
      <c r="CJ1094" t="s">
        <v>12696</v>
      </c>
      <c r="CK1094" t="s">
        <v>12697</v>
      </c>
      <c r="CL1094" t="s">
        <v>12702</v>
      </c>
      <c r="CM1094" t="s">
        <v>12626</v>
      </c>
      <c r="CN1094" t="s">
        <v>12542</v>
      </c>
    </row>
    <row r="1095" spans="1:92" hidden="1" x14ac:dyDescent="0.25">
      <c r="A1095">
        <v>1094</v>
      </c>
      <c r="B1095" t="s">
        <v>1746</v>
      </c>
      <c r="C1095" t="s">
        <v>11549</v>
      </c>
      <c r="D1095">
        <v>3.88</v>
      </c>
      <c r="E1095">
        <v>4</v>
      </c>
      <c r="F1095" t="s">
        <v>45</v>
      </c>
      <c r="G1095">
        <v>100</v>
      </c>
      <c r="H1095" s="3">
        <f t="shared" si="408"/>
        <v>388</v>
      </c>
      <c r="I1095" s="3">
        <f t="shared" si="409"/>
        <v>400</v>
      </c>
      <c r="J1095">
        <v>0</v>
      </c>
      <c r="K1095" s="3" t="str">
        <f t="shared" si="411"/>
        <v>No</v>
      </c>
      <c r="L1095" s="3" t="str">
        <f t="shared" si="412"/>
        <v>with rating</v>
      </c>
      <c r="M1095" s="3">
        <f t="shared" si="413"/>
        <v>1</v>
      </c>
      <c r="N1095" s="3" t="str">
        <f t="shared" si="414"/>
        <v>Below average</v>
      </c>
      <c r="O1095" s="3">
        <f t="shared" si="415"/>
        <v>0</v>
      </c>
      <c r="P1095" s="3">
        <f t="shared" si="416"/>
        <v>0</v>
      </c>
      <c r="Q1095" s="3">
        <f t="shared" si="417"/>
        <v>0</v>
      </c>
      <c r="R1095" s="3">
        <f t="shared" si="418"/>
        <v>1</v>
      </c>
      <c r="S1095" s="3">
        <f t="shared" si="419"/>
        <v>0</v>
      </c>
      <c r="T1095" s="3">
        <f t="shared" si="420"/>
        <v>0</v>
      </c>
      <c r="U1095" s="3" t="str">
        <f t="shared" si="421"/>
        <v>Good</v>
      </c>
      <c r="V1095">
        <v>3.47</v>
      </c>
      <c r="W1095">
        <v>34</v>
      </c>
      <c r="X1095">
        <v>14</v>
      </c>
      <c r="Y1095" s="8">
        <f t="shared" si="422"/>
        <v>0.41176470588235292</v>
      </c>
      <c r="Z1095">
        <v>5</v>
      </c>
      <c r="AA1095">
        <v>6</v>
      </c>
      <c r="AB1095">
        <v>1</v>
      </c>
      <c r="AC1095">
        <v>8</v>
      </c>
      <c r="AD1095" s="9">
        <f t="shared" si="423"/>
        <v>0.23529411764705882</v>
      </c>
      <c r="AE1095">
        <v>0</v>
      </c>
      <c r="AF1095">
        <v>0</v>
      </c>
      <c r="AG1095" s="3" t="str">
        <f t="shared" si="424"/>
        <v>No</v>
      </c>
      <c r="AH1095">
        <v>0</v>
      </c>
      <c r="AI1095" s="3" t="str">
        <f t="shared" si="425"/>
        <v>No</v>
      </c>
      <c r="AJ1095">
        <v>0</v>
      </c>
      <c r="AK1095" s="3" t="str">
        <f t="shared" si="426"/>
        <v>No</v>
      </c>
      <c r="AL1095" t="s">
        <v>11550</v>
      </c>
      <c r="AM1095" t="s">
        <v>193</v>
      </c>
      <c r="AN1095" t="s">
        <v>64</v>
      </c>
      <c r="AO1095">
        <v>1</v>
      </c>
      <c r="AP1095" s="6" t="s">
        <v>12443</v>
      </c>
      <c r="AQ1095">
        <v>1</v>
      </c>
      <c r="AR1095">
        <v>0</v>
      </c>
      <c r="AS1095" s="3" t="str">
        <f t="shared" si="427"/>
        <v>No</v>
      </c>
      <c r="AT1095">
        <v>38</v>
      </c>
      <c r="AU1095">
        <v>50</v>
      </c>
      <c r="AV1095" t="str">
        <f t="shared" si="428"/>
        <v>Yes</v>
      </c>
      <c r="AW1095">
        <v>1</v>
      </c>
      <c r="AX1095" t="s">
        <v>12445</v>
      </c>
      <c r="AY1095" t="s">
        <v>51</v>
      </c>
      <c r="AZ1095" s="6" t="s">
        <v>3973</v>
      </c>
      <c r="BA1095" t="s">
        <v>3974</v>
      </c>
      <c r="BB1095" t="s">
        <v>3975</v>
      </c>
      <c r="BC1095" s="3" t="str">
        <f t="shared" si="429"/>
        <v>with rating</v>
      </c>
      <c r="BD1095">
        <v>5654</v>
      </c>
      <c r="BE1095" s="3">
        <v>84</v>
      </c>
      <c r="BF1095" s="8">
        <f t="shared" si="430"/>
        <v>0.84</v>
      </c>
      <c r="BG1095" s="5">
        <f t="shared" si="410"/>
        <v>4749.3599999999997</v>
      </c>
      <c r="BH1095">
        <v>3.95879023700035</v>
      </c>
      <c r="BI1095" t="s">
        <v>3976</v>
      </c>
      <c r="BJ1095">
        <v>0</v>
      </c>
      <c r="BK1095" s="3" t="str">
        <f t="shared" si="431"/>
        <v>No</v>
      </c>
      <c r="BM1095" t="s">
        <v>6694</v>
      </c>
      <c r="BN1095" t="s">
        <v>6695</v>
      </c>
      <c r="BO1095" t="s">
        <v>6696</v>
      </c>
      <c r="BP1095" t="s">
        <v>58</v>
      </c>
      <c r="BQ1095" t="s">
        <v>59</v>
      </c>
      <c r="BR1095" t="s">
        <v>11550</v>
      </c>
      <c r="BS1095" t="s">
        <v>12458</v>
      </c>
      <c r="BT1095" t="s">
        <v>12469</v>
      </c>
      <c r="BU1095" t="s">
        <v>13155</v>
      </c>
      <c r="BV1095" t="s">
        <v>12702</v>
      </c>
      <c r="BW1095" t="s">
        <v>12521</v>
      </c>
      <c r="BX1095" t="s">
        <v>12523</v>
      </c>
      <c r="BY1095" t="s">
        <v>12871</v>
      </c>
      <c r="BZ1095" t="s">
        <v>12704</v>
      </c>
      <c r="CA1095" t="s">
        <v>12607</v>
      </c>
      <c r="CB1095" t="s">
        <v>12570</v>
      </c>
      <c r="CC1095" t="s">
        <v>12463</v>
      </c>
      <c r="CD1095" t="s">
        <v>12519</v>
      </c>
      <c r="CE1095" t="s">
        <v>12525</v>
      </c>
      <c r="CF1095" t="s">
        <v>12475</v>
      </c>
      <c r="CG1095" t="s">
        <v>12459</v>
      </c>
      <c r="CH1095" t="s">
        <v>12466</v>
      </c>
      <c r="CI1095" t="s">
        <v>12520</v>
      </c>
    </row>
    <row r="1096" spans="1:92" hidden="1" x14ac:dyDescent="0.25">
      <c r="A1096">
        <v>1095</v>
      </c>
      <c r="B1096" t="s">
        <v>5424</v>
      </c>
      <c r="C1096" t="s">
        <v>5425</v>
      </c>
      <c r="D1096">
        <v>8</v>
      </c>
      <c r="E1096">
        <v>33</v>
      </c>
      <c r="F1096" t="s">
        <v>45</v>
      </c>
      <c r="G1096">
        <v>50</v>
      </c>
      <c r="H1096" s="3">
        <f t="shared" si="408"/>
        <v>400</v>
      </c>
      <c r="I1096" s="3">
        <f t="shared" si="409"/>
        <v>1650</v>
      </c>
      <c r="J1096">
        <v>1</v>
      </c>
      <c r="K1096" s="3" t="str">
        <f t="shared" si="411"/>
        <v>Yes</v>
      </c>
      <c r="L1096" s="3" t="str">
        <f t="shared" si="412"/>
        <v>without rating</v>
      </c>
      <c r="M1096" s="3">
        <f t="shared" si="413"/>
        <v>0</v>
      </c>
      <c r="N1096" s="3" t="str">
        <f t="shared" si="414"/>
        <v>no rating</v>
      </c>
      <c r="O1096" s="3">
        <f t="shared" si="415"/>
        <v>1</v>
      </c>
      <c r="P1096" s="3">
        <f t="shared" si="416"/>
        <v>0</v>
      </c>
      <c r="Q1096" s="3">
        <f t="shared" si="417"/>
        <v>0</v>
      </c>
      <c r="R1096" s="3">
        <f t="shared" si="418"/>
        <v>0</v>
      </c>
      <c r="S1096" s="3">
        <f t="shared" si="419"/>
        <v>0</v>
      </c>
      <c r="T1096" s="3">
        <f t="shared" si="420"/>
        <v>0</v>
      </c>
      <c r="U1096" s="3" t="str">
        <f t="shared" si="421"/>
        <v>no rating</v>
      </c>
      <c r="V1096" s="4"/>
      <c r="W1096">
        <v>0</v>
      </c>
      <c r="Y1096" s="8" t="e">
        <f t="shared" si="422"/>
        <v>#DIV/0!</v>
      </c>
      <c r="AD1096" s="9" t="e">
        <f t="shared" si="423"/>
        <v>#DIV/0!</v>
      </c>
      <c r="AE1096">
        <v>0</v>
      </c>
      <c r="AF1096">
        <v>0</v>
      </c>
      <c r="AG1096" s="3" t="str">
        <f t="shared" si="424"/>
        <v>No</v>
      </c>
      <c r="AH1096">
        <v>0</v>
      </c>
      <c r="AI1096" s="3" t="str">
        <f t="shared" si="425"/>
        <v>No</v>
      </c>
      <c r="AJ1096">
        <v>0</v>
      </c>
      <c r="AK1096" s="3" t="str">
        <f t="shared" si="426"/>
        <v>No</v>
      </c>
      <c r="AL1096" t="s">
        <v>5426</v>
      </c>
      <c r="AM1096" t="s">
        <v>382</v>
      </c>
      <c r="AN1096" t="s">
        <v>96</v>
      </c>
      <c r="AO1096">
        <v>50</v>
      </c>
      <c r="AP1096" s="6" t="s">
        <v>12443</v>
      </c>
      <c r="AQ1096">
        <v>2</v>
      </c>
      <c r="AR1096">
        <v>0</v>
      </c>
      <c r="AS1096" s="3" t="str">
        <f t="shared" si="427"/>
        <v>No</v>
      </c>
      <c r="AT1096">
        <v>41</v>
      </c>
      <c r="AU1096">
        <v>50</v>
      </c>
      <c r="AV1096" t="str">
        <f t="shared" si="428"/>
        <v>No</v>
      </c>
      <c r="AY1096" t="s">
        <v>51</v>
      </c>
      <c r="AZ1096" s="6" t="s">
        <v>312</v>
      </c>
      <c r="BA1096" t="s">
        <v>312</v>
      </c>
      <c r="BB1096" t="s">
        <v>313</v>
      </c>
      <c r="BC1096" s="3" t="str">
        <f t="shared" si="429"/>
        <v>with rating</v>
      </c>
      <c r="BD1096">
        <v>9395</v>
      </c>
      <c r="BE1096" s="3">
        <v>87</v>
      </c>
      <c r="BF1096" s="8">
        <f t="shared" si="430"/>
        <v>0.87</v>
      </c>
      <c r="BG1096" s="5">
        <f t="shared" si="410"/>
        <v>8173.65</v>
      </c>
      <c r="BH1096">
        <v>4.1100585417775397</v>
      </c>
      <c r="BI1096" t="s">
        <v>314</v>
      </c>
      <c r="BJ1096">
        <v>0</v>
      </c>
      <c r="BK1096" s="3" t="str">
        <f t="shared" si="431"/>
        <v>No</v>
      </c>
      <c r="BM1096" t="s">
        <v>8580</v>
      </c>
      <c r="BN1096" t="s">
        <v>8581</v>
      </c>
      <c r="BO1096" t="s">
        <v>8582</v>
      </c>
      <c r="BP1096" t="s">
        <v>58</v>
      </c>
      <c r="BQ1096" t="s">
        <v>59</v>
      </c>
      <c r="BR1096" t="s">
        <v>5426</v>
      </c>
      <c r="BS1096" t="s">
        <v>12482</v>
      </c>
      <c r="BT1096" t="s">
        <v>12573</v>
      </c>
      <c r="BU1096" t="s">
        <v>12459</v>
      </c>
      <c r="BV1096" t="s">
        <v>12582</v>
      </c>
      <c r="BW1096" t="s">
        <v>12827</v>
      </c>
      <c r="BX1096" t="s">
        <v>12458</v>
      </c>
      <c r="BY1096" t="s">
        <v>12959</v>
      </c>
      <c r="BZ1096" t="s">
        <v>12473</v>
      </c>
      <c r="CA1096" t="s">
        <v>12576</v>
      </c>
      <c r="CB1096" t="s">
        <v>12960</v>
      </c>
      <c r="CC1096" t="s">
        <v>12961</v>
      </c>
      <c r="CD1096" t="s">
        <v>12568</v>
      </c>
      <c r="CE1096" t="s">
        <v>12492</v>
      </c>
    </row>
    <row r="1097" spans="1:92" x14ac:dyDescent="0.25">
      <c r="A1097">
        <v>1096</v>
      </c>
      <c r="B1097" t="s">
        <v>8583</v>
      </c>
      <c r="C1097" t="s">
        <v>8584</v>
      </c>
      <c r="D1097">
        <v>3.71</v>
      </c>
      <c r="E1097">
        <v>5</v>
      </c>
      <c r="F1097" t="s">
        <v>45</v>
      </c>
      <c r="G1097">
        <v>10</v>
      </c>
      <c r="H1097" s="3">
        <f t="shared" si="408"/>
        <v>37.1</v>
      </c>
      <c r="I1097" s="3">
        <f t="shared" si="409"/>
        <v>50</v>
      </c>
      <c r="J1097">
        <v>0</v>
      </c>
      <c r="K1097" s="3" t="str">
        <f t="shared" si="411"/>
        <v>No</v>
      </c>
      <c r="L1097" s="3" t="str">
        <f t="shared" si="412"/>
        <v>with rating</v>
      </c>
      <c r="M1097" s="3">
        <f t="shared" si="413"/>
        <v>1</v>
      </c>
      <c r="N1097" s="3" t="str">
        <f t="shared" si="414"/>
        <v>Above average</v>
      </c>
      <c r="O1097" s="3">
        <f t="shared" si="415"/>
        <v>0</v>
      </c>
      <c r="P1097" s="3">
        <f t="shared" si="416"/>
        <v>0</v>
      </c>
      <c r="Q1097" s="3">
        <f t="shared" si="417"/>
        <v>0</v>
      </c>
      <c r="R1097" s="3">
        <f t="shared" si="418"/>
        <v>0</v>
      </c>
      <c r="S1097" s="3">
        <f t="shared" si="419"/>
        <v>0</v>
      </c>
      <c r="T1097" s="3">
        <f t="shared" si="420"/>
        <v>1</v>
      </c>
      <c r="U1097" s="3" t="str">
        <f t="shared" si="421"/>
        <v>Excellent</v>
      </c>
      <c r="V1097">
        <v>5</v>
      </c>
      <c r="W1097">
        <v>1</v>
      </c>
      <c r="X1097">
        <v>1</v>
      </c>
      <c r="Y1097" s="8">
        <f t="shared" si="422"/>
        <v>1</v>
      </c>
      <c r="Z1097">
        <v>0</v>
      </c>
      <c r="AA1097">
        <v>0</v>
      </c>
      <c r="AB1097">
        <v>0</v>
      </c>
      <c r="AC1097">
        <v>0</v>
      </c>
      <c r="AD1097" s="9">
        <f t="shared" si="423"/>
        <v>0</v>
      </c>
      <c r="AE1097">
        <v>0</v>
      </c>
      <c r="AF1097">
        <v>0</v>
      </c>
      <c r="AG1097" s="3" t="str">
        <f t="shared" si="424"/>
        <v>No</v>
      </c>
      <c r="AH1097">
        <v>0</v>
      </c>
      <c r="AI1097" s="3" t="str">
        <f t="shared" si="425"/>
        <v>No</v>
      </c>
      <c r="AJ1097">
        <v>0</v>
      </c>
      <c r="AK1097" s="3" t="str">
        <f t="shared" si="426"/>
        <v>No</v>
      </c>
      <c r="AL1097" t="s">
        <v>12162</v>
      </c>
      <c r="AM1097" t="s">
        <v>85</v>
      </c>
      <c r="AN1097" t="s">
        <v>64</v>
      </c>
      <c r="AO1097">
        <v>15</v>
      </c>
      <c r="AP1097" s="6" t="s">
        <v>12443</v>
      </c>
      <c r="AQ1097">
        <v>1</v>
      </c>
      <c r="AR1097">
        <v>0</v>
      </c>
      <c r="AS1097" s="3" t="str">
        <f t="shared" si="427"/>
        <v>No</v>
      </c>
      <c r="AT1097">
        <v>135</v>
      </c>
      <c r="AU1097">
        <v>50</v>
      </c>
      <c r="AV1097" t="str">
        <f t="shared" si="428"/>
        <v>No</v>
      </c>
      <c r="AY1097" t="s">
        <v>51</v>
      </c>
      <c r="AZ1097" s="6" t="s">
        <v>8586</v>
      </c>
      <c r="BA1097" t="s">
        <v>8586</v>
      </c>
      <c r="BB1097" t="s">
        <v>8587</v>
      </c>
      <c r="BC1097" s="3" t="str">
        <f t="shared" si="429"/>
        <v>with rating</v>
      </c>
      <c r="BD1097">
        <v>60</v>
      </c>
      <c r="BE1097" s="3">
        <v>92</v>
      </c>
      <c r="BF1097" s="8">
        <f t="shared" si="430"/>
        <v>0.92</v>
      </c>
      <c r="BG1097" s="5">
        <f t="shared" si="410"/>
        <v>55.2</v>
      </c>
      <c r="BH1097">
        <v>4.2</v>
      </c>
      <c r="BI1097" t="s">
        <v>8588</v>
      </c>
      <c r="BJ1097">
        <v>0</v>
      </c>
      <c r="BK1097" s="3" t="str">
        <f t="shared" si="431"/>
        <v>No</v>
      </c>
      <c r="BM1097" t="s">
        <v>8589</v>
      </c>
      <c r="BN1097" t="s">
        <v>8590</v>
      </c>
      <c r="BO1097" t="s">
        <v>8591</v>
      </c>
      <c r="BP1097" t="s">
        <v>58</v>
      </c>
      <c r="BQ1097" t="s">
        <v>59</v>
      </c>
      <c r="BR1097" t="s">
        <v>12162</v>
      </c>
      <c r="BS1097" t="s">
        <v>12458</v>
      </c>
      <c r="BT1097" t="s">
        <v>14551</v>
      </c>
      <c r="BU1097" t="s">
        <v>12469</v>
      </c>
      <c r="BV1097" t="s">
        <v>12704</v>
      </c>
      <c r="BW1097" t="s">
        <v>12471</v>
      </c>
      <c r="BX1097" t="s">
        <v>12896</v>
      </c>
      <c r="BY1097" t="s">
        <v>13054</v>
      </c>
      <c r="BZ1097" t="s">
        <v>12570</v>
      </c>
      <c r="CA1097" t="s">
        <v>12523</v>
      </c>
      <c r="CB1097" t="s">
        <v>12871</v>
      </c>
      <c r="CC1097" t="s">
        <v>14552</v>
      </c>
      <c r="CD1097" t="s">
        <v>13712</v>
      </c>
      <c r="CE1097" t="s">
        <v>14126</v>
      </c>
      <c r="CF1097" t="s">
        <v>12463</v>
      </c>
      <c r="CG1097" t="s">
        <v>12830</v>
      </c>
      <c r="CH1097" t="s">
        <v>14553</v>
      </c>
      <c r="CI1097" t="s">
        <v>12459</v>
      </c>
      <c r="CJ1097" t="s">
        <v>12466</v>
      </c>
      <c r="CK1097" t="s">
        <v>14483</v>
      </c>
      <c r="CL1097" t="s">
        <v>12475</v>
      </c>
    </row>
    <row r="1098" spans="1:92" hidden="1" x14ac:dyDescent="0.25">
      <c r="A1098">
        <v>1097</v>
      </c>
      <c r="B1098" t="s">
        <v>8592</v>
      </c>
      <c r="C1098" t="s">
        <v>8593</v>
      </c>
      <c r="D1098">
        <v>11</v>
      </c>
      <c r="E1098">
        <v>28</v>
      </c>
      <c r="F1098" t="s">
        <v>45</v>
      </c>
      <c r="G1098">
        <v>100</v>
      </c>
      <c r="H1098" s="3">
        <f t="shared" si="408"/>
        <v>1100</v>
      </c>
      <c r="I1098" s="3">
        <f t="shared" si="409"/>
        <v>2800</v>
      </c>
      <c r="J1098">
        <v>1</v>
      </c>
      <c r="K1098" s="3" t="str">
        <f t="shared" si="411"/>
        <v>Yes</v>
      </c>
      <c r="L1098" s="3" t="str">
        <f t="shared" si="412"/>
        <v>with rating</v>
      </c>
      <c r="M1098" s="3">
        <f t="shared" si="413"/>
        <v>1</v>
      </c>
      <c r="N1098" s="3" t="str">
        <f t="shared" si="414"/>
        <v>Above average</v>
      </c>
      <c r="O1098" s="3">
        <f t="shared" si="415"/>
        <v>0</v>
      </c>
      <c r="P1098" s="3">
        <f t="shared" si="416"/>
        <v>0</v>
      </c>
      <c r="Q1098" s="3">
        <f t="shared" si="417"/>
        <v>0</v>
      </c>
      <c r="R1098" s="3">
        <f t="shared" si="418"/>
        <v>0</v>
      </c>
      <c r="S1098" s="3">
        <f t="shared" si="419"/>
        <v>1</v>
      </c>
      <c r="T1098" s="3">
        <f t="shared" si="420"/>
        <v>0</v>
      </c>
      <c r="U1098" s="3" t="str">
        <f t="shared" si="421"/>
        <v>Very good</v>
      </c>
      <c r="V1098">
        <v>3.93</v>
      </c>
      <c r="W1098">
        <v>107</v>
      </c>
      <c r="X1098">
        <v>48</v>
      </c>
      <c r="Y1098" s="8">
        <f t="shared" si="422"/>
        <v>0.44859813084112149</v>
      </c>
      <c r="Z1098">
        <v>25</v>
      </c>
      <c r="AA1098">
        <v>20</v>
      </c>
      <c r="AB1098">
        <v>7</v>
      </c>
      <c r="AC1098">
        <v>7</v>
      </c>
      <c r="AD1098" s="9">
        <f t="shared" si="423"/>
        <v>6.5420560747663545E-2</v>
      </c>
      <c r="AE1098">
        <v>0</v>
      </c>
      <c r="AF1098">
        <v>0</v>
      </c>
      <c r="AG1098" s="3" t="str">
        <f t="shared" si="424"/>
        <v>No</v>
      </c>
      <c r="AH1098">
        <v>0</v>
      </c>
      <c r="AI1098" s="3" t="str">
        <f t="shared" si="425"/>
        <v>No</v>
      </c>
      <c r="AJ1098">
        <v>0</v>
      </c>
      <c r="AK1098" s="3" t="str">
        <f t="shared" si="426"/>
        <v>No</v>
      </c>
      <c r="AL1098" t="s">
        <v>8594</v>
      </c>
      <c r="AN1098" t="s">
        <v>11709</v>
      </c>
      <c r="AO1098">
        <v>2</v>
      </c>
      <c r="AP1098" s="6" t="s">
        <v>12443</v>
      </c>
      <c r="AQ1098">
        <v>3</v>
      </c>
      <c r="AR1098">
        <v>0</v>
      </c>
      <c r="AS1098" s="3" t="str">
        <f t="shared" si="427"/>
        <v>No</v>
      </c>
      <c r="AT1098">
        <v>44</v>
      </c>
      <c r="AU1098">
        <v>50</v>
      </c>
      <c r="AV1098" t="str">
        <f t="shared" si="428"/>
        <v>No</v>
      </c>
      <c r="AY1098" t="s">
        <v>51</v>
      </c>
      <c r="AZ1098" s="6" t="s">
        <v>8595</v>
      </c>
      <c r="BA1098" t="s">
        <v>8595</v>
      </c>
      <c r="BB1098" t="s">
        <v>8596</v>
      </c>
      <c r="BC1098" s="3" t="str">
        <f t="shared" si="429"/>
        <v>with rating</v>
      </c>
      <c r="BD1098">
        <v>435</v>
      </c>
      <c r="BE1098" s="3">
        <v>89</v>
      </c>
      <c r="BF1098" s="8">
        <f t="shared" si="430"/>
        <v>0.89</v>
      </c>
      <c r="BG1098" s="5">
        <f t="shared" si="410"/>
        <v>387.15</v>
      </c>
      <c r="BH1098">
        <v>4.1862068965517203</v>
      </c>
      <c r="BI1098" t="s">
        <v>8597</v>
      </c>
      <c r="BJ1098">
        <v>0</v>
      </c>
      <c r="BK1098" s="3" t="str">
        <f t="shared" si="431"/>
        <v>No</v>
      </c>
      <c r="BM1098" t="s">
        <v>8598</v>
      </c>
      <c r="BN1098" t="s">
        <v>8599</v>
      </c>
      <c r="BO1098" t="s">
        <v>8600</v>
      </c>
      <c r="BP1098" t="s">
        <v>58</v>
      </c>
      <c r="BQ1098" t="s">
        <v>59</v>
      </c>
      <c r="BR1098" t="s">
        <v>8594</v>
      </c>
      <c r="BS1098" t="s">
        <v>12482</v>
      </c>
      <c r="BT1098" t="s">
        <v>12458</v>
      </c>
      <c r="BU1098" t="s">
        <v>12834</v>
      </c>
      <c r="BV1098" t="s">
        <v>12545</v>
      </c>
      <c r="BW1098" t="s">
        <v>12463</v>
      </c>
      <c r="BX1098" t="s">
        <v>12568</v>
      </c>
      <c r="BY1098" t="s">
        <v>12487</v>
      </c>
      <c r="BZ1098" t="s">
        <v>12740</v>
      </c>
      <c r="CA1098" t="s">
        <v>12563</v>
      </c>
      <c r="CB1098" t="s">
        <v>12564</v>
      </c>
      <c r="CC1098" t="s">
        <v>12555</v>
      </c>
      <c r="CD1098" t="s">
        <v>12492</v>
      </c>
      <c r="CE1098" t="s">
        <v>12489</v>
      </c>
      <c r="CF1098" t="s">
        <v>12508</v>
      </c>
      <c r="CG1098" t="s">
        <v>12486</v>
      </c>
      <c r="CH1098" t="s">
        <v>12599</v>
      </c>
    </row>
    <row r="1099" spans="1:92" hidden="1" x14ac:dyDescent="0.25">
      <c r="A1099">
        <v>1098</v>
      </c>
      <c r="B1099" t="s">
        <v>8601</v>
      </c>
      <c r="C1099" t="s">
        <v>12163</v>
      </c>
      <c r="D1099">
        <v>5</v>
      </c>
      <c r="E1099">
        <v>5</v>
      </c>
      <c r="F1099" t="s">
        <v>45</v>
      </c>
      <c r="G1099">
        <v>1000</v>
      </c>
      <c r="H1099" s="3">
        <f t="shared" si="408"/>
        <v>5000</v>
      </c>
      <c r="I1099" s="3">
        <f t="shared" si="409"/>
        <v>5000</v>
      </c>
      <c r="J1099">
        <v>1</v>
      </c>
      <c r="K1099" s="3" t="str">
        <f t="shared" si="411"/>
        <v>Yes</v>
      </c>
      <c r="L1099" s="3" t="str">
        <f t="shared" si="412"/>
        <v>with rating</v>
      </c>
      <c r="M1099" s="3">
        <f t="shared" si="413"/>
        <v>1</v>
      </c>
      <c r="N1099" s="3" t="str">
        <f t="shared" si="414"/>
        <v>Above average</v>
      </c>
      <c r="O1099" s="3">
        <f t="shared" si="415"/>
        <v>0</v>
      </c>
      <c r="P1099" s="3">
        <f t="shared" si="416"/>
        <v>0</v>
      </c>
      <c r="Q1099" s="3">
        <f t="shared" si="417"/>
        <v>0</v>
      </c>
      <c r="R1099" s="3">
        <f t="shared" si="418"/>
        <v>0</v>
      </c>
      <c r="S1099" s="3">
        <f t="shared" si="419"/>
        <v>1</v>
      </c>
      <c r="T1099" s="3">
        <f t="shared" si="420"/>
        <v>0</v>
      </c>
      <c r="U1099" s="3" t="str">
        <f t="shared" si="421"/>
        <v>Very good</v>
      </c>
      <c r="V1099">
        <v>4.13</v>
      </c>
      <c r="W1099">
        <v>103</v>
      </c>
      <c r="X1099">
        <v>59</v>
      </c>
      <c r="Y1099" s="8">
        <f t="shared" si="422"/>
        <v>0.57281553398058249</v>
      </c>
      <c r="Z1099">
        <v>18</v>
      </c>
      <c r="AA1099">
        <v>14</v>
      </c>
      <c r="AB1099">
        <v>4</v>
      </c>
      <c r="AC1099">
        <v>8</v>
      </c>
      <c r="AD1099" s="9">
        <f t="shared" si="423"/>
        <v>7.7669902912621352E-2</v>
      </c>
      <c r="AE1099">
        <v>0</v>
      </c>
      <c r="AF1099">
        <v>0</v>
      </c>
      <c r="AG1099" s="3" t="str">
        <f t="shared" si="424"/>
        <v>No</v>
      </c>
      <c r="AH1099">
        <v>0</v>
      </c>
      <c r="AI1099" s="3" t="str">
        <f t="shared" si="425"/>
        <v>No</v>
      </c>
      <c r="AJ1099">
        <v>0</v>
      </c>
      <c r="AK1099" s="3" t="str">
        <f t="shared" si="426"/>
        <v>No</v>
      </c>
      <c r="AL1099" t="s">
        <v>12164</v>
      </c>
      <c r="AM1099" t="s">
        <v>741</v>
      </c>
      <c r="AN1099" t="s">
        <v>96</v>
      </c>
      <c r="AO1099">
        <v>50</v>
      </c>
      <c r="AP1099" s="6" t="s">
        <v>12443</v>
      </c>
      <c r="AQ1099">
        <v>2</v>
      </c>
      <c r="AR1099">
        <v>0</v>
      </c>
      <c r="AS1099" s="3" t="str">
        <f t="shared" si="427"/>
        <v>No</v>
      </c>
      <c r="AT1099">
        <v>48</v>
      </c>
      <c r="AU1099">
        <v>50</v>
      </c>
      <c r="AV1099" t="str">
        <f t="shared" si="428"/>
        <v>Yes</v>
      </c>
      <c r="AW1099">
        <v>1</v>
      </c>
      <c r="AX1099" t="s">
        <v>12445</v>
      </c>
      <c r="AY1099" t="s">
        <v>51</v>
      </c>
      <c r="AZ1099" s="6" t="s">
        <v>969</v>
      </c>
      <c r="BA1099" t="s">
        <v>970</v>
      </c>
      <c r="BB1099" t="s">
        <v>971</v>
      </c>
      <c r="BC1099" s="3" t="str">
        <f t="shared" si="429"/>
        <v>with rating</v>
      </c>
      <c r="BD1099">
        <v>32168</v>
      </c>
      <c r="BE1099" s="3">
        <v>83</v>
      </c>
      <c r="BF1099" s="8">
        <f t="shared" si="430"/>
        <v>0.83</v>
      </c>
      <c r="BG1099" s="5">
        <f t="shared" si="410"/>
        <v>26699.439999999999</v>
      </c>
      <c r="BH1099">
        <v>3.88454364585923</v>
      </c>
      <c r="BI1099" t="s">
        <v>972</v>
      </c>
      <c r="BJ1099">
        <v>0</v>
      </c>
      <c r="BK1099" s="3" t="str">
        <f t="shared" si="431"/>
        <v>No</v>
      </c>
      <c r="BM1099" t="s">
        <v>8604</v>
      </c>
      <c r="BN1099" t="s">
        <v>8605</v>
      </c>
      <c r="BO1099" t="s">
        <v>8606</v>
      </c>
      <c r="BP1099" t="s">
        <v>58</v>
      </c>
      <c r="BQ1099" t="s">
        <v>59</v>
      </c>
      <c r="BR1099" t="s">
        <v>12164</v>
      </c>
      <c r="BS1099" t="s">
        <v>12530</v>
      </c>
      <c r="BT1099" t="s">
        <v>12458</v>
      </c>
      <c r="BU1099" t="s">
        <v>12519</v>
      </c>
      <c r="BV1099" t="s">
        <v>12510</v>
      </c>
      <c r="BW1099" t="s">
        <v>12467</v>
      </c>
      <c r="BX1099" t="s">
        <v>12512</v>
      </c>
      <c r="BY1099" t="s">
        <v>12506</v>
      </c>
      <c r="BZ1099" t="s">
        <v>12473</v>
      </c>
      <c r="CA1099" t="s">
        <v>12554</v>
      </c>
      <c r="CB1099" t="s">
        <v>12501</v>
      </c>
      <c r="CC1099" t="s">
        <v>12463</v>
      </c>
      <c r="CD1099" t="s">
        <v>12469</v>
      </c>
      <c r="CE1099" t="s">
        <v>12505</v>
      </c>
      <c r="CF1099" t="s">
        <v>12605</v>
      </c>
      <c r="CG1099" t="s">
        <v>12970</v>
      </c>
      <c r="CH1099" t="s">
        <v>12459</v>
      </c>
      <c r="CI1099" t="s">
        <v>12466</v>
      </c>
      <c r="CJ1099" t="s">
        <v>12518</v>
      </c>
      <c r="CK1099" t="s">
        <v>12628</v>
      </c>
    </row>
    <row r="1100" spans="1:92" hidden="1" x14ac:dyDescent="0.25">
      <c r="A1100">
        <v>1099</v>
      </c>
      <c r="B1100" t="s">
        <v>8607</v>
      </c>
      <c r="C1100" t="s">
        <v>8608</v>
      </c>
      <c r="D1100">
        <v>11</v>
      </c>
      <c r="E1100">
        <v>13</v>
      </c>
      <c r="F1100" t="s">
        <v>45</v>
      </c>
      <c r="G1100">
        <v>100</v>
      </c>
      <c r="H1100" s="3">
        <f t="shared" si="408"/>
        <v>1100</v>
      </c>
      <c r="I1100" s="3">
        <f t="shared" si="409"/>
        <v>1300</v>
      </c>
      <c r="J1100">
        <v>0</v>
      </c>
      <c r="K1100" s="3" t="str">
        <f t="shared" si="411"/>
        <v>No</v>
      </c>
      <c r="L1100" s="3" t="str">
        <f t="shared" si="412"/>
        <v>with rating</v>
      </c>
      <c r="M1100" s="3">
        <f t="shared" si="413"/>
        <v>1</v>
      </c>
      <c r="N1100" s="3" t="str">
        <f t="shared" si="414"/>
        <v>Above average</v>
      </c>
      <c r="O1100" s="3">
        <f t="shared" si="415"/>
        <v>0</v>
      </c>
      <c r="P1100" s="3">
        <f t="shared" si="416"/>
        <v>0</v>
      </c>
      <c r="Q1100" s="3">
        <f t="shared" si="417"/>
        <v>0</v>
      </c>
      <c r="R1100" s="3">
        <f t="shared" si="418"/>
        <v>0</v>
      </c>
      <c r="S1100" s="3">
        <f t="shared" si="419"/>
        <v>1</v>
      </c>
      <c r="T1100" s="3">
        <f t="shared" si="420"/>
        <v>0</v>
      </c>
      <c r="U1100" s="3" t="str">
        <f t="shared" si="421"/>
        <v>Very good</v>
      </c>
      <c r="V1100">
        <v>3.87</v>
      </c>
      <c r="W1100">
        <v>46</v>
      </c>
      <c r="X1100">
        <v>22</v>
      </c>
      <c r="Y1100" s="8">
        <f t="shared" si="422"/>
        <v>0.47826086956521741</v>
      </c>
      <c r="Z1100">
        <v>9</v>
      </c>
      <c r="AA1100">
        <v>8</v>
      </c>
      <c r="AB1100">
        <v>1</v>
      </c>
      <c r="AC1100">
        <v>6</v>
      </c>
      <c r="AD1100" s="9">
        <f t="shared" si="423"/>
        <v>0.13043478260869565</v>
      </c>
      <c r="AE1100">
        <v>0</v>
      </c>
      <c r="AF1100">
        <v>0</v>
      </c>
      <c r="AG1100" s="3" t="str">
        <f t="shared" si="424"/>
        <v>No</v>
      </c>
      <c r="AH1100">
        <v>0</v>
      </c>
      <c r="AI1100" s="3" t="str">
        <f t="shared" si="425"/>
        <v>No</v>
      </c>
      <c r="AJ1100">
        <v>0</v>
      </c>
      <c r="AK1100" s="3" t="str">
        <f t="shared" si="426"/>
        <v>No</v>
      </c>
      <c r="AL1100" t="s">
        <v>12165</v>
      </c>
      <c r="AM1100" t="s">
        <v>107</v>
      </c>
      <c r="AN1100" t="s">
        <v>96</v>
      </c>
      <c r="AO1100">
        <v>50</v>
      </c>
      <c r="AP1100" s="6" t="s">
        <v>12443</v>
      </c>
      <c r="AQ1100">
        <v>2</v>
      </c>
      <c r="AR1100">
        <v>0</v>
      </c>
      <c r="AS1100" s="3" t="str">
        <f t="shared" si="427"/>
        <v>No</v>
      </c>
      <c r="AT1100">
        <v>41</v>
      </c>
      <c r="AU1100">
        <v>50</v>
      </c>
      <c r="AV1100" t="str">
        <f t="shared" si="428"/>
        <v>No</v>
      </c>
      <c r="AY1100" t="s">
        <v>51</v>
      </c>
      <c r="AZ1100" s="6" t="s">
        <v>8610</v>
      </c>
      <c r="BA1100" t="s">
        <v>8611</v>
      </c>
      <c r="BB1100" t="s">
        <v>8612</v>
      </c>
      <c r="BC1100" s="3" t="str">
        <f t="shared" si="429"/>
        <v>with rating</v>
      </c>
      <c r="BD1100">
        <v>27964</v>
      </c>
      <c r="BE1100" s="3">
        <v>84</v>
      </c>
      <c r="BF1100" s="8">
        <f t="shared" si="430"/>
        <v>0.84</v>
      </c>
      <c r="BG1100" s="5">
        <f t="shared" si="410"/>
        <v>23489.759999999998</v>
      </c>
      <c r="BH1100">
        <v>3.94861250178801</v>
      </c>
      <c r="BI1100" s="1" t="s">
        <v>8613</v>
      </c>
      <c r="BJ1100">
        <v>0</v>
      </c>
      <c r="BK1100" s="3" t="str">
        <f t="shared" si="431"/>
        <v>No</v>
      </c>
      <c r="BM1100" t="s">
        <v>8614</v>
      </c>
      <c r="BN1100" t="s">
        <v>8615</v>
      </c>
      <c r="BO1100" t="s">
        <v>8616</v>
      </c>
      <c r="BP1100" t="s">
        <v>58</v>
      </c>
      <c r="BQ1100" t="s">
        <v>59</v>
      </c>
      <c r="BR1100" t="s">
        <v>12165</v>
      </c>
      <c r="BS1100" t="s">
        <v>12482</v>
      </c>
      <c r="BT1100" t="s">
        <v>12459</v>
      </c>
      <c r="BU1100" t="s">
        <v>12557</v>
      </c>
      <c r="BV1100" t="s">
        <v>12496</v>
      </c>
      <c r="BW1100" t="s">
        <v>12458</v>
      </c>
      <c r="BX1100" t="s">
        <v>13040</v>
      </c>
      <c r="BY1100" t="s">
        <v>12561</v>
      </c>
      <c r="BZ1100" t="s">
        <v>12548</v>
      </c>
      <c r="CA1100" t="s">
        <v>12563</v>
      </c>
      <c r="CB1100" t="s">
        <v>12744</v>
      </c>
      <c r="CC1100" t="s">
        <v>12559</v>
      </c>
      <c r="CD1100" t="s">
        <v>12463</v>
      </c>
      <c r="CE1100" t="s">
        <v>12472</v>
      </c>
      <c r="CF1100" t="s">
        <v>12477</v>
      </c>
      <c r="CG1100" t="s">
        <v>12508</v>
      </c>
      <c r="CH1100" t="s">
        <v>12486</v>
      </c>
      <c r="CI1100" t="s">
        <v>12475</v>
      </c>
    </row>
    <row r="1101" spans="1:92" hidden="1" x14ac:dyDescent="0.25">
      <c r="A1101">
        <v>1100</v>
      </c>
      <c r="B1101" t="s">
        <v>3957</v>
      </c>
      <c r="C1101" t="s">
        <v>3958</v>
      </c>
      <c r="D1101">
        <v>11</v>
      </c>
      <c r="E1101">
        <v>152</v>
      </c>
      <c r="F1101" t="s">
        <v>45</v>
      </c>
      <c r="G1101">
        <v>1000</v>
      </c>
      <c r="H1101" s="3">
        <f t="shared" si="408"/>
        <v>11000</v>
      </c>
      <c r="I1101" s="3">
        <f t="shared" si="409"/>
        <v>152000</v>
      </c>
      <c r="J1101">
        <v>0</v>
      </c>
      <c r="K1101" s="3" t="str">
        <f t="shared" si="411"/>
        <v>No</v>
      </c>
      <c r="L1101" s="3" t="str">
        <f t="shared" si="412"/>
        <v>with rating</v>
      </c>
      <c r="M1101" s="3">
        <f t="shared" si="413"/>
        <v>1</v>
      </c>
      <c r="N1101" s="3" t="str">
        <f t="shared" si="414"/>
        <v>Above average</v>
      </c>
      <c r="O1101" s="3">
        <f t="shared" si="415"/>
        <v>0</v>
      </c>
      <c r="P1101" s="3">
        <f t="shared" si="416"/>
        <v>0</v>
      </c>
      <c r="Q1101" s="3">
        <f t="shared" si="417"/>
        <v>0</v>
      </c>
      <c r="R1101" s="3">
        <f t="shared" si="418"/>
        <v>0</v>
      </c>
      <c r="S1101" s="3">
        <f t="shared" si="419"/>
        <v>1</v>
      </c>
      <c r="T1101" s="3">
        <f t="shared" si="420"/>
        <v>0</v>
      </c>
      <c r="U1101" s="3" t="str">
        <f t="shared" si="421"/>
        <v>Very good</v>
      </c>
      <c r="V1101">
        <v>3.91</v>
      </c>
      <c r="W1101">
        <v>808</v>
      </c>
      <c r="X1101">
        <v>381</v>
      </c>
      <c r="Y1101" s="8">
        <f t="shared" si="422"/>
        <v>0.47153465346534651</v>
      </c>
      <c r="Z1101">
        <v>180</v>
      </c>
      <c r="AA1101">
        <v>110</v>
      </c>
      <c r="AB1101">
        <v>68</v>
      </c>
      <c r="AC1101">
        <v>69</v>
      </c>
      <c r="AD1101" s="9">
        <f t="shared" si="423"/>
        <v>8.5396039603960402E-2</v>
      </c>
      <c r="AE1101">
        <v>0</v>
      </c>
      <c r="AF1101">
        <v>0</v>
      </c>
      <c r="AG1101" s="3" t="str">
        <f t="shared" si="424"/>
        <v>No</v>
      </c>
      <c r="AH1101">
        <v>0</v>
      </c>
      <c r="AI1101" s="3" t="str">
        <f t="shared" si="425"/>
        <v>No</v>
      </c>
      <c r="AJ1101">
        <v>0</v>
      </c>
      <c r="AK1101" s="3" t="str">
        <f t="shared" si="426"/>
        <v>No</v>
      </c>
      <c r="AL1101" t="s">
        <v>3959</v>
      </c>
      <c r="AM1101" t="s">
        <v>129</v>
      </c>
      <c r="AN1101" t="s">
        <v>64</v>
      </c>
      <c r="AO1101">
        <v>50</v>
      </c>
      <c r="AP1101" s="6" t="s">
        <v>12443</v>
      </c>
      <c r="AQ1101">
        <v>2</v>
      </c>
      <c r="AR1101">
        <v>0</v>
      </c>
      <c r="AS1101" s="3" t="str">
        <f t="shared" si="427"/>
        <v>No</v>
      </c>
      <c r="AT1101">
        <v>43</v>
      </c>
      <c r="AU1101">
        <v>50</v>
      </c>
      <c r="AV1101" t="str">
        <f t="shared" si="428"/>
        <v>Yes</v>
      </c>
      <c r="AW1101">
        <v>1</v>
      </c>
      <c r="AX1101" t="s">
        <v>12445</v>
      </c>
      <c r="AY1101" t="s">
        <v>51</v>
      </c>
      <c r="AZ1101" s="6" t="s">
        <v>3960</v>
      </c>
      <c r="BA1101" t="s">
        <v>3961</v>
      </c>
      <c r="BB1101" t="s">
        <v>3962</v>
      </c>
      <c r="BC1101" s="3" t="str">
        <f t="shared" si="429"/>
        <v>with rating</v>
      </c>
      <c r="BD1101">
        <v>87178</v>
      </c>
      <c r="BE1101" s="3">
        <v>83</v>
      </c>
      <c r="BF1101" s="8">
        <f t="shared" si="430"/>
        <v>0.83</v>
      </c>
      <c r="BG1101" s="5">
        <f t="shared" si="410"/>
        <v>72357.740000000005</v>
      </c>
      <c r="BH1101">
        <v>3.90835990731606</v>
      </c>
      <c r="BI1101" t="s">
        <v>3963</v>
      </c>
      <c r="BJ1101">
        <v>0</v>
      </c>
      <c r="BK1101" s="3" t="str">
        <f t="shared" si="431"/>
        <v>No</v>
      </c>
      <c r="BM1101" t="s">
        <v>3964</v>
      </c>
      <c r="BN1101" t="s">
        <v>3965</v>
      </c>
      <c r="BO1101" t="s">
        <v>3966</v>
      </c>
      <c r="BP1101" t="s">
        <v>58</v>
      </c>
      <c r="BQ1101" t="s">
        <v>59</v>
      </c>
      <c r="BR1101" t="s">
        <v>3959</v>
      </c>
      <c r="BS1101" t="s">
        <v>12458</v>
      </c>
      <c r="BT1101" t="s">
        <v>12469</v>
      </c>
      <c r="BU1101" t="s">
        <v>12704</v>
      </c>
      <c r="BV1101" t="s">
        <v>13669</v>
      </c>
      <c r="BW1101" t="s">
        <v>12544</v>
      </c>
      <c r="BX1101" t="s">
        <v>12607</v>
      </c>
      <c r="BY1101" t="s">
        <v>12871</v>
      </c>
      <c r="BZ1101" t="s">
        <v>13043</v>
      </c>
      <c r="CA1101" t="s">
        <v>12923</v>
      </c>
      <c r="CB1101" t="s">
        <v>12459</v>
      </c>
      <c r="CC1101" t="s">
        <v>12697</v>
      </c>
      <c r="CD1101" t="s">
        <v>13057</v>
      </c>
      <c r="CE1101" t="s">
        <v>12493</v>
      </c>
      <c r="CF1101" t="s">
        <v>12542</v>
      </c>
      <c r="CG1101" t="s">
        <v>12463</v>
      </c>
      <c r="CH1101" t="s">
        <v>12466</v>
      </c>
      <c r="CI1101" t="s">
        <v>12702</v>
      </c>
    </row>
    <row r="1102" spans="1:92" hidden="1" x14ac:dyDescent="0.25">
      <c r="A1102">
        <v>1101</v>
      </c>
      <c r="B1102" t="s">
        <v>8617</v>
      </c>
      <c r="C1102" t="s">
        <v>8618</v>
      </c>
      <c r="D1102">
        <v>13</v>
      </c>
      <c r="E1102">
        <v>43</v>
      </c>
      <c r="F1102" t="s">
        <v>45</v>
      </c>
      <c r="G1102">
        <v>1000</v>
      </c>
      <c r="H1102" s="3">
        <f t="shared" si="408"/>
        <v>13000</v>
      </c>
      <c r="I1102" s="3">
        <f t="shared" si="409"/>
        <v>43000</v>
      </c>
      <c r="J1102">
        <v>0</v>
      </c>
      <c r="K1102" s="3" t="str">
        <f t="shared" si="411"/>
        <v>No</v>
      </c>
      <c r="L1102" s="3" t="str">
        <f t="shared" si="412"/>
        <v>with rating</v>
      </c>
      <c r="M1102" s="3">
        <f t="shared" si="413"/>
        <v>1</v>
      </c>
      <c r="N1102" s="3" t="str">
        <f t="shared" si="414"/>
        <v>Above average</v>
      </c>
      <c r="O1102" s="3">
        <f t="shared" si="415"/>
        <v>0</v>
      </c>
      <c r="P1102" s="3">
        <f t="shared" si="416"/>
        <v>0</v>
      </c>
      <c r="Q1102" s="3">
        <f t="shared" si="417"/>
        <v>0</v>
      </c>
      <c r="R1102" s="3">
        <f t="shared" si="418"/>
        <v>0</v>
      </c>
      <c r="S1102" s="3">
        <f t="shared" si="419"/>
        <v>1</v>
      </c>
      <c r="T1102" s="3">
        <f t="shared" si="420"/>
        <v>0</v>
      </c>
      <c r="U1102" s="3" t="str">
        <f t="shared" si="421"/>
        <v>Very good</v>
      </c>
      <c r="V1102">
        <v>4.3099999999999996</v>
      </c>
      <c r="W1102">
        <v>65</v>
      </c>
      <c r="X1102">
        <v>44</v>
      </c>
      <c r="Y1102" s="8">
        <f t="shared" si="422"/>
        <v>0.67692307692307696</v>
      </c>
      <c r="Z1102">
        <v>7</v>
      </c>
      <c r="AA1102">
        <v>8</v>
      </c>
      <c r="AB1102">
        <v>2</v>
      </c>
      <c r="AC1102">
        <v>4</v>
      </c>
      <c r="AD1102" s="9">
        <f t="shared" si="423"/>
        <v>6.1538461538461542E-2</v>
      </c>
      <c r="AE1102">
        <v>1</v>
      </c>
      <c r="AF1102">
        <v>0</v>
      </c>
      <c r="AG1102" s="3" t="str">
        <f t="shared" si="424"/>
        <v>No</v>
      </c>
      <c r="AH1102">
        <v>1</v>
      </c>
      <c r="AI1102" s="3" t="str">
        <f t="shared" si="425"/>
        <v>Yes</v>
      </c>
      <c r="AJ1102">
        <v>0</v>
      </c>
      <c r="AK1102" s="3" t="str">
        <f t="shared" si="426"/>
        <v>No</v>
      </c>
      <c r="AL1102" t="s">
        <v>8619</v>
      </c>
      <c r="AM1102" t="s">
        <v>63</v>
      </c>
      <c r="AN1102" t="s">
        <v>96</v>
      </c>
      <c r="AO1102">
        <v>50</v>
      </c>
      <c r="AP1102" s="6" t="s">
        <v>1721</v>
      </c>
      <c r="AQ1102">
        <v>3</v>
      </c>
      <c r="AR1102">
        <v>0</v>
      </c>
      <c r="AS1102" s="3" t="str">
        <f t="shared" si="427"/>
        <v>No</v>
      </c>
      <c r="AT1102">
        <v>40</v>
      </c>
      <c r="AU1102">
        <v>50</v>
      </c>
      <c r="AV1102" t="str">
        <f t="shared" si="428"/>
        <v>Yes</v>
      </c>
      <c r="AW1102">
        <v>1</v>
      </c>
      <c r="AX1102" t="s">
        <v>12445</v>
      </c>
      <c r="AY1102" t="s">
        <v>51</v>
      </c>
      <c r="AZ1102" s="6" t="s">
        <v>8620</v>
      </c>
      <c r="BA1102" t="s">
        <v>8621</v>
      </c>
      <c r="BB1102" t="s">
        <v>8622</v>
      </c>
      <c r="BC1102" s="3" t="str">
        <f t="shared" si="429"/>
        <v>with rating</v>
      </c>
      <c r="BD1102">
        <v>6256</v>
      </c>
      <c r="BE1102" s="3">
        <v>87</v>
      </c>
      <c r="BF1102" s="8">
        <f t="shared" si="430"/>
        <v>0.87</v>
      </c>
      <c r="BG1102" s="5">
        <f t="shared" si="410"/>
        <v>5442.72</v>
      </c>
      <c r="BH1102">
        <v>4.10118286445012</v>
      </c>
      <c r="BI1102" t="s">
        <v>8623</v>
      </c>
      <c r="BJ1102">
        <v>0</v>
      </c>
      <c r="BK1102" s="3" t="str">
        <f t="shared" si="431"/>
        <v>No</v>
      </c>
      <c r="BM1102" t="s">
        <v>8624</v>
      </c>
      <c r="BN1102" t="s">
        <v>8625</v>
      </c>
      <c r="BO1102" t="s">
        <v>8626</v>
      </c>
      <c r="BP1102" t="s">
        <v>58</v>
      </c>
      <c r="BQ1102" t="s">
        <v>59</v>
      </c>
      <c r="BR1102" t="s">
        <v>8619</v>
      </c>
      <c r="BS1102" t="s">
        <v>13042</v>
      </c>
      <c r="BT1102" t="s">
        <v>14554</v>
      </c>
      <c r="BU1102" t="s">
        <v>12702</v>
      </c>
      <c r="BV1102" t="s">
        <v>13095</v>
      </c>
      <c r="BW1102" t="s">
        <v>12607</v>
      </c>
      <c r="BX1102" t="s">
        <v>14555</v>
      </c>
      <c r="BY1102" t="s">
        <v>14556</v>
      </c>
      <c r="BZ1102" t="s">
        <v>12463</v>
      </c>
      <c r="CA1102" t="s">
        <v>12459</v>
      </c>
      <c r="CB1102" t="s">
        <v>12755</v>
      </c>
      <c r="CC1102" t="s">
        <v>12505</v>
      </c>
      <c r="CD1102" t="s">
        <v>14557</v>
      </c>
      <c r="CE1102" t="s">
        <v>12554</v>
      </c>
      <c r="CF1102" t="s">
        <v>12466</v>
      </c>
    </row>
    <row r="1103" spans="1:92" hidden="1" x14ac:dyDescent="0.25">
      <c r="A1103">
        <v>1102</v>
      </c>
      <c r="B1103" t="s">
        <v>8627</v>
      </c>
      <c r="C1103" t="s">
        <v>8628</v>
      </c>
      <c r="D1103">
        <v>8</v>
      </c>
      <c r="E1103">
        <v>11</v>
      </c>
      <c r="F1103" t="s">
        <v>45</v>
      </c>
      <c r="G1103">
        <v>10000</v>
      </c>
      <c r="H1103" s="3">
        <f t="shared" si="408"/>
        <v>80000</v>
      </c>
      <c r="I1103" s="3">
        <f t="shared" si="409"/>
        <v>110000</v>
      </c>
      <c r="J1103">
        <v>1</v>
      </c>
      <c r="K1103" s="3" t="str">
        <f t="shared" si="411"/>
        <v>Yes</v>
      </c>
      <c r="L1103" s="3" t="str">
        <f t="shared" si="412"/>
        <v>with rating</v>
      </c>
      <c r="M1103" s="3">
        <f t="shared" si="413"/>
        <v>1</v>
      </c>
      <c r="N1103" s="3" t="str">
        <f t="shared" si="414"/>
        <v>Above average</v>
      </c>
      <c r="O1103" s="3">
        <f t="shared" si="415"/>
        <v>0</v>
      </c>
      <c r="P1103" s="3">
        <f t="shared" si="416"/>
        <v>0</v>
      </c>
      <c r="Q1103" s="3">
        <f t="shared" si="417"/>
        <v>0</v>
      </c>
      <c r="R1103" s="3">
        <f t="shared" si="418"/>
        <v>0</v>
      </c>
      <c r="S1103" s="3">
        <f t="shared" si="419"/>
        <v>1</v>
      </c>
      <c r="T1103" s="3">
        <f t="shared" si="420"/>
        <v>0</v>
      </c>
      <c r="U1103" s="3" t="str">
        <f t="shared" si="421"/>
        <v>Very good</v>
      </c>
      <c r="V1103">
        <v>4.28</v>
      </c>
      <c r="W1103">
        <v>3345</v>
      </c>
      <c r="X1103">
        <v>2045</v>
      </c>
      <c r="Y1103" s="8">
        <f t="shared" si="422"/>
        <v>0.6113602391629297</v>
      </c>
      <c r="Z1103">
        <v>648</v>
      </c>
      <c r="AA1103">
        <v>354</v>
      </c>
      <c r="AB1103">
        <v>127</v>
      </c>
      <c r="AC1103">
        <v>171</v>
      </c>
      <c r="AD1103" s="9">
        <f t="shared" si="423"/>
        <v>5.1121076233183856E-2</v>
      </c>
      <c r="AE1103">
        <v>1</v>
      </c>
      <c r="AF1103">
        <v>0</v>
      </c>
      <c r="AG1103" s="3" t="str">
        <f t="shared" si="424"/>
        <v>No</v>
      </c>
      <c r="AH1103">
        <v>1</v>
      </c>
      <c r="AI1103" s="3" t="str">
        <f t="shared" si="425"/>
        <v>Yes</v>
      </c>
      <c r="AJ1103">
        <v>0</v>
      </c>
      <c r="AK1103" s="3" t="str">
        <f t="shared" si="426"/>
        <v>No</v>
      </c>
      <c r="AL1103" t="s">
        <v>8629</v>
      </c>
      <c r="AN1103" t="s">
        <v>96</v>
      </c>
      <c r="AO1103">
        <v>50</v>
      </c>
      <c r="AP1103" s="6" t="s">
        <v>12443</v>
      </c>
      <c r="AQ1103">
        <v>3</v>
      </c>
      <c r="AR1103">
        <v>0</v>
      </c>
      <c r="AS1103" s="3" t="str">
        <f t="shared" si="427"/>
        <v>No</v>
      </c>
      <c r="AT1103">
        <v>36</v>
      </c>
      <c r="AU1103">
        <v>50</v>
      </c>
      <c r="AV1103" t="str">
        <f t="shared" si="428"/>
        <v>Yes</v>
      </c>
      <c r="AW1103">
        <v>1</v>
      </c>
      <c r="AX1103" t="s">
        <v>12445</v>
      </c>
      <c r="AY1103" t="s">
        <v>51</v>
      </c>
      <c r="AZ1103" s="6" t="s">
        <v>8630</v>
      </c>
      <c r="BA1103" t="s">
        <v>8631</v>
      </c>
      <c r="BB1103" t="s">
        <v>8632</v>
      </c>
      <c r="BC1103" s="3" t="str">
        <f t="shared" si="429"/>
        <v>with rating</v>
      </c>
      <c r="BD1103">
        <v>20169</v>
      </c>
      <c r="BE1103" s="3">
        <v>91</v>
      </c>
      <c r="BF1103" s="8">
        <f t="shared" si="430"/>
        <v>0.91</v>
      </c>
      <c r="BG1103" s="5">
        <f t="shared" si="410"/>
        <v>18353.79</v>
      </c>
      <c r="BH1103">
        <v>4.2585155436560997</v>
      </c>
      <c r="BI1103" t="s">
        <v>8633</v>
      </c>
      <c r="BJ1103">
        <v>0</v>
      </c>
      <c r="BK1103" s="3" t="str">
        <f t="shared" si="431"/>
        <v>No</v>
      </c>
      <c r="BM1103" t="s">
        <v>8634</v>
      </c>
      <c r="BN1103" t="s">
        <v>8635</v>
      </c>
      <c r="BO1103" t="s">
        <v>8636</v>
      </c>
      <c r="BP1103" t="s">
        <v>58</v>
      </c>
      <c r="BQ1103" t="s">
        <v>59</v>
      </c>
      <c r="BR1103" t="s">
        <v>8629</v>
      </c>
      <c r="BS1103" t="s">
        <v>14558</v>
      </c>
      <c r="BT1103" t="s">
        <v>12746</v>
      </c>
      <c r="BU1103" t="s">
        <v>12501</v>
      </c>
      <c r="BV1103" t="s">
        <v>12469</v>
      </c>
      <c r="BW1103" t="s">
        <v>12467</v>
      </c>
      <c r="BX1103" t="s">
        <v>12512</v>
      </c>
      <c r="BY1103" t="s">
        <v>12586</v>
      </c>
      <c r="BZ1103" t="s">
        <v>12759</v>
      </c>
      <c r="CA1103" t="s">
        <v>12473</v>
      </c>
      <c r="CB1103" t="s">
        <v>12684</v>
      </c>
      <c r="CC1103" t="s">
        <v>13204</v>
      </c>
      <c r="CD1103" t="s">
        <v>13264</v>
      </c>
      <c r="CE1103" t="s">
        <v>12518</v>
      </c>
      <c r="CF1103" t="s">
        <v>12459</v>
      </c>
      <c r="CG1103" t="s">
        <v>12477</v>
      </c>
      <c r="CH1103" t="s">
        <v>14559</v>
      </c>
      <c r="CI1103" t="s">
        <v>12463</v>
      </c>
      <c r="CJ1103" t="s">
        <v>12475</v>
      </c>
    </row>
    <row r="1104" spans="1:92" hidden="1" x14ac:dyDescent="0.25">
      <c r="A1104">
        <v>1103</v>
      </c>
      <c r="B1104" t="s">
        <v>8637</v>
      </c>
      <c r="C1104" t="s">
        <v>8638</v>
      </c>
      <c r="D1104">
        <v>13</v>
      </c>
      <c r="E1104">
        <v>11</v>
      </c>
      <c r="F1104" t="s">
        <v>45</v>
      </c>
      <c r="G1104">
        <v>10000</v>
      </c>
      <c r="H1104" s="3">
        <f t="shared" si="408"/>
        <v>130000</v>
      </c>
      <c r="I1104" s="3">
        <f t="shared" si="409"/>
        <v>110000</v>
      </c>
      <c r="J1104">
        <v>0</v>
      </c>
      <c r="K1104" s="3" t="str">
        <f t="shared" si="411"/>
        <v>No</v>
      </c>
      <c r="L1104" s="3" t="str">
        <f t="shared" si="412"/>
        <v>with rating</v>
      </c>
      <c r="M1104" s="3">
        <f t="shared" si="413"/>
        <v>1</v>
      </c>
      <c r="N1104" s="3" t="str">
        <f t="shared" si="414"/>
        <v>Above average</v>
      </c>
      <c r="O1104" s="3">
        <f t="shared" si="415"/>
        <v>0</v>
      </c>
      <c r="P1104" s="3">
        <f t="shared" si="416"/>
        <v>0</v>
      </c>
      <c r="Q1104" s="3">
        <f t="shared" si="417"/>
        <v>0</v>
      </c>
      <c r="R1104" s="3">
        <f t="shared" si="418"/>
        <v>0</v>
      </c>
      <c r="S1104" s="3">
        <f t="shared" si="419"/>
        <v>1</v>
      </c>
      <c r="T1104" s="3">
        <f t="shared" si="420"/>
        <v>0</v>
      </c>
      <c r="U1104" s="3" t="str">
        <f t="shared" si="421"/>
        <v>Very good</v>
      </c>
      <c r="V1104">
        <v>3.9</v>
      </c>
      <c r="W1104">
        <v>1184</v>
      </c>
      <c r="X1104">
        <v>572</v>
      </c>
      <c r="Y1104" s="8">
        <f t="shared" si="422"/>
        <v>0.48310810810810811</v>
      </c>
      <c r="Z1104">
        <v>222</v>
      </c>
      <c r="AA1104">
        <v>192</v>
      </c>
      <c r="AB1104">
        <v>99</v>
      </c>
      <c r="AC1104">
        <v>99</v>
      </c>
      <c r="AD1104" s="9">
        <f t="shared" si="423"/>
        <v>8.3614864864864871E-2</v>
      </c>
      <c r="AE1104">
        <v>0</v>
      </c>
      <c r="AF1104">
        <v>0</v>
      </c>
      <c r="AG1104" s="3" t="str">
        <f t="shared" si="424"/>
        <v>No</v>
      </c>
      <c r="AH1104">
        <v>0</v>
      </c>
      <c r="AI1104" s="3" t="str">
        <f t="shared" si="425"/>
        <v>No</v>
      </c>
      <c r="AJ1104">
        <v>0</v>
      </c>
      <c r="AK1104" s="3" t="str">
        <f t="shared" si="426"/>
        <v>No</v>
      </c>
      <c r="AL1104" t="s">
        <v>8639</v>
      </c>
      <c r="AM1104" t="s">
        <v>812</v>
      </c>
      <c r="AN1104" t="s">
        <v>96</v>
      </c>
      <c r="AO1104">
        <v>50</v>
      </c>
      <c r="AP1104" s="6" t="s">
        <v>12443</v>
      </c>
      <c r="AQ1104">
        <v>3</v>
      </c>
      <c r="AR1104">
        <v>0</v>
      </c>
      <c r="AS1104" s="3" t="str">
        <f t="shared" si="427"/>
        <v>No</v>
      </c>
      <c r="AT1104">
        <v>52</v>
      </c>
      <c r="AU1104">
        <v>50</v>
      </c>
      <c r="AV1104" t="str">
        <f t="shared" si="428"/>
        <v>No</v>
      </c>
      <c r="AY1104" t="s">
        <v>51</v>
      </c>
      <c r="AZ1104" s="6" t="s">
        <v>8640</v>
      </c>
      <c r="BA1104" t="s">
        <v>8640</v>
      </c>
      <c r="BB1104" t="s">
        <v>8641</v>
      </c>
      <c r="BC1104" s="3" t="str">
        <f t="shared" si="429"/>
        <v>with rating</v>
      </c>
      <c r="BD1104">
        <v>9981</v>
      </c>
      <c r="BE1104" s="3">
        <v>91</v>
      </c>
      <c r="BF1104" s="8">
        <f t="shared" si="430"/>
        <v>0.91</v>
      </c>
      <c r="BG1104" s="5">
        <f t="shared" si="410"/>
        <v>9082.7099999999991</v>
      </c>
      <c r="BH1104">
        <v>4.3083859332732102</v>
      </c>
      <c r="BI1104" t="s">
        <v>8642</v>
      </c>
      <c r="BJ1104">
        <v>0</v>
      </c>
      <c r="BK1104" s="3" t="str">
        <f t="shared" si="431"/>
        <v>No</v>
      </c>
      <c r="BM1104" t="s">
        <v>8643</v>
      </c>
      <c r="BN1104" t="s">
        <v>8644</v>
      </c>
      <c r="BO1104" t="s">
        <v>8645</v>
      </c>
      <c r="BP1104" t="s">
        <v>58</v>
      </c>
      <c r="BQ1104" t="s">
        <v>59</v>
      </c>
      <c r="BR1104" t="s">
        <v>8639</v>
      </c>
      <c r="BS1104" t="s">
        <v>12847</v>
      </c>
      <c r="BT1104" t="s">
        <v>12459</v>
      </c>
      <c r="BU1104" t="s">
        <v>12849</v>
      </c>
      <c r="BV1104" t="s">
        <v>12647</v>
      </c>
      <c r="BW1104" t="s">
        <v>12611</v>
      </c>
      <c r="BX1104" t="s">
        <v>12502</v>
      </c>
      <c r="BY1104" t="s">
        <v>12613</v>
      </c>
      <c r="BZ1104" t="s">
        <v>12850</v>
      </c>
      <c r="CA1104" t="s">
        <v>12493</v>
      </c>
      <c r="CB1104" t="s">
        <v>12614</v>
      </c>
      <c r="CC1104" t="s">
        <v>12463</v>
      </c>
      <c r="CD1104" t="s">
        <v>12475</v>
      </c>
    </row>
    <row r="1105" spans="1:93" hidden="1" x14ac:dyDescent="0.25">
      <c r="A1105">
        <v>1104</v>
      </c>
      <c r="B1105" t="s">
        <v>3709</v>
      </c>
      <c r="C1105" t="s">
        <v>11711</v>
      </c>
      <c r="D1105">
        <v>5.83</v>
      </c>
      <c r="E1105">
        <v>5</v>
      </c>
      <c r="F1105" t="s">
        <v>45</v>
      </c>
      <c r="G1105">
        <v>100</v>
      </c>
      <c r="H1105" s="3">
        <f t="shared" si="408"/>
        <v>583</v>
      </c>
      <c r="I1105" s="3">
        <f t="shared" si="409"/>
        <v>500</v>
      </c>
      <c r="J1105">
        <v>0</v>
      </c>
      <c r="K1105" s="3" t="str">
        <f t="shared" si="411"/>
        <v>No</v>
      </c>
      <c r="L1105" s="3" t="str">
        <f t="shared" si="412"/>
        <v>with rating</v>
      </c>
      <c r="M1105" s="3">
        <f t="shared" si="413"/>
        <v>1</v>
      </c>
      <c r="N1105" s="3" t="str">
        <f t="shared" si="414"/>
        <v>Above average</v>
      </c>
      <c r="O1105" s="3">
        <f t="shared" si="415"/>
        <v>0</v>
      </c>
      <c r="P1105" s="3">
        <f t="shared" si="416"/>
        <v>0</v>
      </c>
      <c r="Q1105" s="3">
        <f t="shared" si="417"/>
        <v>0</v>
      </c>
      <c r="R1105" s="3">
        <f t="shared" si="418"/>
        <v>0</v>
      </c>
      <c r="S1105" s="3">
        <f t="shared" si="419"/>
        <v>1</v>
      </c>
      <c r="T1105" s="3">
        <f t="shared" si="420"/>
        <v>0</v>
      </c>
      <c r="U1105" s="3" t="str">
        <f t="shared" si="421"/>
        <v>Very good</v>
      </c>
      <c r="V1105">
        <v>4.3600000000000003</v>
      </c>
      <c r="W1105">
        <v>22</v>
      </c>
      <c r="X1105">
        <v>13</v>
      </c>
      <c r="Y1105" s="8">
        <f t="shared" si="422"/>
        <v>0.59090909090909094</v>
      </c>
      <c r="Z1105">
        <v>5</v>
      </c>
      <c r="AA1105">
        <v>3</v>
      </c>
      <c r="AB1105">
        <v>1</v>
      </c>
      <c r="AC1105">
        <v>0</v>
      </c>
      <c r="AD1105" s="9">
        <f t="shared" si="423"/>
        <v>0</v>
      </c>
      <c r="AE1105">
        <v>0</v>
      </c>
      <c r="AF1105">
        <v>0</v>
      </c>
      <c r="AG1105" s="3" t="str">
        <f t="shared" si="424"/>
        <v>No</v>
      </c>
      <c r="AH1105">
        <v>0</v>
      </c>
      <c r="AI1105" s="3" t="str">
        <f t="shared" si="425"/>
        <v>No</v>
      </c>
      <c r="AJ1105">
        <v>0</v>
      </c>
      <c r="AK1105" s="3" t="str">
        <f t="shared" si="426"/>
        <v>No</v>
      </c>
      <c r="AL1105" t="s">
        <v>11712</v>
      </c>
      <c r="AM1105" t="s">
        <v>95</v>
      </c>
      <c r="AN1105" t="s">
        <v>64</v>
      </c>
      <c r="AO1105">
        <v>3</v>
      </c>
      <c r="AP1105" s="6" t="s">
        <v>12443</v>
      </c>
      <c r="AQ1105">
        <v>1</v>
      </c>
      <c r="AR1105">
        <v>0</v>
      </c>
      <c r="AS1105" s="3" t="str">
        <f t="shared" si="427"/>
        <v>No</v>
      </c>
      <c r="AT1105">
        <v>24</v>
      </c>
      <c r="AU1105">
        <v>50</v>
      </c>
      <c r="AV1105" t="str">
        <f t="shared" si="428"/>
        <v>Yes</v>
      </c>
      <c r="AW1105">
        <v>1</v>
      </c>
      <c r="AX1105" t="s">
        <v>12445</v>
      </c>
      <c r="AY1105" t="s">
        <v>51</v>
      </c>
      <c r="AZ1105" s="6" t="s">
        <v>3712</v>
      </c>
      <c r="BB1105" t="s">
        <v>3713</v>
      </c>
      <c r="BC1105" s="3" t="str">
        <f t="shared" si="429"/>
        <v>with rating</v>
      </c>
      <c r="BD1105">
        <v>17471</v>
      </c>
      <c r="BE1105" s="3">
        <v>84</v>
      </c>
      <c r="BF1105" s="8">
        <f t="shared" si="430"/>
        <v>0.84</v>
      </c>
      <c r="BG1105" s="5">
        <f t="shared" si="410"/>
        <v>14675.64</v>
      </c>
      <c r="BH1105">
        <v>3.95283612844141</v>
      </c>
      <c r="BI1105" t="s">
        <v>3714</v>
      </c>
      <c r="BJ1105">
        <v>0</v>
      </c>
      <c r="BK1105" s="3" t="str">
        <f t="shared" si="431"/>
        <v>No</v>
      </c>
      <c r="BM1105" t="s">
        <v>3715</v>
      </c>
      <c r="BN1105" t="s">
        <v>3716</v>
      </c>
      <c r="BO1105" s="1" t="s">
        <v>3717</v>
      </c>
      <c r="BP1105" t="s">
        <v>58</v>
      </c>
      <c r="BQ1105" t="s">
        <v>59</v>
      </c>
      <c r="BR1105" t="s">
        <v>11712</v>
      </c>
      <c r="BS1105" t="s">
        <v>12458</v>
      </c>
      <c r="BT1105" t="s">
        <v>12573</v>
      </c>
      <c r="BU1105" t="s">
        <v>12519</v>
      </c>
      <c r="BV1105" t="s">
        <v>12557</v>
      </c>
      <c r="BW1105" t="s">
        <v>12617</v>
      </c>
      <c r="BX1105" t="s">
        <v>12524</v>
      </c>
      <c r="BY1105" t="s">
        <v>12690</v>
      </c>
      <c r="BZ1105" t="s">
        <v>12477</v>
      </c>
      <c r="CA1105" t="s">
        <v>12463</v>
      </c>
      <c r="CB1105" t="s">
        <v>12459</v>
      </c>
      <c r="CC1105" t="s">
        <v>12559</v>
      </c>
      <c r="CD1105" t="s">
        <v>12492</v>
      </c>
      <c r="CE1105" t="s">
        <v>12466</v>
      </c>
      <c r="CF1105" t="s">
        <v>12515</v>
      </c>
    </row>
    <row r="1106" spans="1:93" hidden="1" x14ac:dyDescent="0.25">
      <c r="A1106">
        <v>1105</v>
      </c>
      <c r="B1106" t="s">
        <v>8646</v>
      </c>
      <c r="C1106" t="s">
        <v>8647</v>
      </c>
      <c r="D1106">
        <v>8</v>
      </c>
      <c r="E1106">
        <v>7</v>
      </c>
      <c r="F1106" t="s">
        <v>45</v>
      </c>
      <c r="G1106">
        <v>100</v>
      </c>
      <c r="H1106" s="3">
        <f t="shared" si="408"/>
        <v>800</v>
      </c>
      <c r="I1106" s="3">
        <f t="shared" si="409"/>
        <v>700</v>
      </c>
      <c r="J1106">
        <v>0</v>
      </c>
      <c r="K1106" s="3" t="str">
        <f t="shared" si="411"/>
        <v>No</v>
      </c>
      <c r="L1106" s="3" t="str">
        <f t="shared" si="412"/>
        <v>with rating</v>
      </c>
      <c r="M1106" s="3">
        <f t="shared" si="413"/>
        <v>1</v>
      </c>
      <c r="N1106" s="3" t="str">
        <f t="shared" si="414"/>
        <v>Below average</v>
      </c>
      <c r="O1106" s="3">
        <f t="shared" si="415"/>
        <v>0</v>
      </c>
      <c r="P1106" s="3">
        <f t="shared" si="416"/>
        <v>0</v>
      </c>
      <c r="Q1106" s="3">
        <f t="shared" si="417"/>
        <v>0</v>
      </c>
      <c r="R1106" s="3">
        <f t="shared" si="418"/>
        <v>1</v>
      </c>
      <c r="S1106" s="3">
        <f t="shared" si="419"/>
        <v>0</v>
      </c>
      <c r="T1106" s="3">
        <f t="shared" si="420"/>
        <v>0</v>
      </c>
      <c r="U1106" s="3" t="str">
        <f t="shared" si="421"/>
        <v>Good</v>
      </c>
      <c r="V1106">
        <v>3.44</v>
      </c>
      <c r="W1106">
        <v>63</v>
      </c>
      <c r="X1106">
        <v>23</v>
      </c>
      <c r="Y1106" s="8">
        <f t="shared" si="422"/>
        <v>0.36507936507936506</v>
      </c>
      <c r="Z1106">
        <v>14</v>
      </c>
      <c r="AA1106">
        <v>8</v>
      </c>
      <c r="AB1106">
        <v>4</v>
      </c>
      <c r="AC1106">
        <v>14</v>
      </c>
      <c r="AD1106" s="9">
        <f t="shared" si="423"/>
        <v>0.22222222222222221</v>
      </c>
      <c r="AE1106">
        <v>0</v>
      </c>
      <c r="AF1106">
        <v>0</v>
      </c>
      <c r="AG1106" s="3" t="str">
        <f t="shared" si="424"/>
        <v>No</v>
      </c>
      <c r="AH1106">
        <v>0</v>
      </c>
      <c r="AI1106" s="3" t="str">
        <f t="shared" si="425"/>
        <v>No</v>
      </c>
      <c r="AJ1106">
        <v>0</v>
      </c>
      <c r="AK1106" s="3" t="str">
        <f t="shared" si="426"/>
        <v>No</v>
      </c>
      <c r="AL1106" t="s">
        <v>8648</v>
      </c>
      <c r="AM1106" t="s">
        <v>47</v>
      </c>
      <c r="AN1106" t="s">
        <v>96</v>
      </c>
      <c r="AO1106">
        <v>50</v>
      </c>
      <c r="AP1106" s="6" t="s">
        <v>12443</v>
      </c>
      <c r="AQ1106">
        <v>2</v>
      </c>
      <c r="AR1106">
        <v>0</v>
      </c>
      <c r="AS1106" s="3" t="str">
        <f t="shared" si="427"/>
        <v>No</v>
      </c>
      <c r="AT1106">
        <v>40</v>
      </c>
      <c r="AU1106">
        <v>50</v>
      </c>
      <c r="AV1106" t="str">
        <f t="shared" si="428"/>
        <v>No</v>
      </c>
      <c r="AY1106" t="s">
        <v>51</v>
      </c>
      <c r="AZ1106" s="6" t="s">
        <v>8649</v>
      </c>
      <c r="BA1106" t="s">
        <v>8649</v>
      </c>
      <c r="BB1106" t="s">
        <v>8650</v>
      </c>
      <c r="BC1106" s="3" t="str">
        <f t="shared" si="429"/>
        <v>with rating</v>
      </c>
      <c r="BD1106">
        <v>5595</v>
      </c>
      <c r="BE1106" s="3">
        <v>79</v>
      </c>
      <c r="BF1106" s="8">
        <f t="shared" si="430"/>
        <v>0.79</v>
      </c>
      <c r="BG1106" s="5">
        <f t="shared" si="410"/>
        <v>4420.05</v>
      </c>
      <c r="BH1106">
        <v>3.7726541554959701</v>
      </c>
      <c r="BI1106" t="s">
        <v>8651</v>
      </c>
      <c r="BJ1106">
        <v>0</v>
      </c>
      <c r="BK1106" s="3" t="str">
        <f t="shared" si="431"/>
        <v>No</v>
      </c>
      <c r="BM1106" t="s">
        <v>8652</v>
      </c>
      <c r="BN1106" t="s">
        <v>8653</v>
      </c>
      <c r="BO1106" t="s">
        <v>8654</v>
      </c>
      <c r="BP1106" t="s">
        <v>58</v>
      </c>
      <c r="BQ1106" t="s">
        <v>59</v>
      </c>
      <c r="BR1106" t="s">
        <v>8648</v>
      </c>
      <c r="BS1106" t="s">
        <v>12458</v>
      </c>
      <c r="BT1106" t="s">
        <v>12459</v>
      </c>
      <c r="BU1106" t="s">
        <v>12520</v>
      </c>
      <c r="BV1106" t="s">
        <v>12560</v>
      </c>
      <c r="BW1106" t="s">
        <v>12486</v>
      </c>
      <c r="BX1106" t="s">
        <v>12545</v>
      </c>
      <c r="BY1106" t="s">
        <v>12463</v>
      </c>
      <c r="BZ1106" t="s">
        <v>12597</v>
      </c>
      <c r="CA1106" t="s">
        <v>12605</v>
      </c>
      <c r="CB1106" t="s">
        <v>12491</v>
      </c>
      <c r="CC1106" t="s">
        <v>12628</v>
      </c>
      <c r="CD1106" t="s">
        <v>12475</v>
      </c>
    </row>
    <row r="1107" spans="1:93" hidden="1" x14ac:dyDescent="0.25">
      <c r="A1107">
        <v>1106</v>
      </c>
      <c r="B1107" t="s">
        <v>8320</v>
      </c>
      <c r="C1107" t="s">
        <v>12124</v>
      </c>
      <c r="D1107">
        <v>2.81</v>
      </c>
      <c r="E1107">
        <v>33</v>
      </c>
      <c r="F1107" t="s">
        <v>45</v>
      </c>
      <c r="G1107">
        <v>50</v>
      </c>
      <c r="H1107" s="3">
        <f t="shared" si="408"/>
        <v>140.5</v>
      </c>
      <c r="I1107" s="3">
        <f t="shared" si="409"/>
        <v>1650</v>
      </c>
      <c r="J1107">
        <v>0</v>
      </c>
      <c r="K1107" s="3" t="str">
        <f t="shared" si="411"/>
        <v>No</v>
      </c>
      <c r="L1107" s="3" t="str">
        <f t="shared" si="412"/>
        <v>with rating</v>
      </c>
      <c r="M1107" s="3">
        <f t="shared" si="413"/>
        <v>1</v>
      </c>
      <c r="N1107" s="3" t="str">
        <f t="shared" si="414"/>
        <v>Below average</v>
      </c>
      <c r="O1107" s="3">
        <f t="shared" si="415"/>
        <v>0</v>
      </c>
      <c r="P1107" s="3">
        <f t="shared" si="416"/>
        <v>0</v>
      </c>
      <c r="Q1107" s="3">
        <f t="shared" si="417"/>
        <v>0</v>
      </c>
      <c r="R1107" s="3">
        <f t="shared" si="418"/>
        <v>0</v>
      </c>
      <c r="S1107" s="3">
        <f t="shared" si="419"/>
        <v>1</v>
      </c>
      <c r="T1107" s="3">
        <f t="shared" si="420"/>
        <v>0</v>
      </c>
      <c r="U1107" s="3" t="str">
        <f t="shared" si="421"/>
        <v>Very good</v>
      </c>
      <c r="V1107">
        <v>3.64</v>
      </c>
      <c r="W1107">
        <v>14</v>
      </c>
      <c r="X1107">
        <v>5</v>
      </c>
      <c r="Y1107" s="8">
        <f t="shared" si="422"/>
        <v>0.35714285714285715</v>
      </c>
      <c r="Z1107">
        <v>2</v>
      </c>
      <c r="AA1107">
        <v>5</v>
      </c>
      <c r="AB1107">
        <v>1</v>
      </c>
      <c r="AC1107">
        <v>1</v>
      </c>
      <c r="AD1107" s="9">
        <f t="shared" si="423"/>
        <v>7.1428571428571425E-2</v>
      </c>
      <c r="AE1107">
        <v>0</v>
      </c>
      <c r="AF1107">
        <v>0</v>
      </c>
      <c r="AG1107" s="3" t="str">
        <f t="shared" si="424"/>
        <v>No</v>
      </c>
      <c r="AH1107">
        <v>0</v>
      </c>
      <c r="AI1107" s="3" t="str">
        <f t="shared" si="425"/>
        <v>No</v>
      </c>
      <c r="AJ1107">
        <v>0</v>
      </c>
      <c r="AK1107" s="3" t="str">
        <f t="shared" si="426"/>
        <v>No</v>
      </c>
      <c r="AL1107" t="s">
        <v>12166</v>
      </c>
      <c r="AM1107" t="s">
        <v>812</v>
      </c>
      <c r="AN1107" t="s">
        <v>64</v>
      </c>
      <c r="AO1107">
        <v>1</v>
      </c>
      <c r="AP1107" s="6" t="s">
        <v>12443</v>
      </c>
      <c r="AQ1107">
        <v>1</v>
      </c>
      <c r="AR1107">
        <v>0</v>
      </c>
      <c r="AS1107" s="3" t="str">
        <f t="shared" si="427"/>
        <v>No</v>
      </c>
      <c r="AT1107">
        <v>43</v>
      </c>
      <c r="AU1107">
        <v>50</v>
      </c>
      <c r="AV1107" t="str">
        <f t="shared" si="428"/>
        <v>No</v>
      </c>
      <c r="AY1107" t="s">
        <v>51</v>
      </c>
      <c r="AZ1107" s="6" t="s">
        <v>2657</v>
      </c>
      <c r="BA1107" t="s">
        <v>2658</v>
      </c>
      <c r="BB1107" t="s">
        <v>2659</v>
      </c>
      <c r="BC1107" s="3" t="str">
        <f t="shared" si="429"/>
        <v>with rating</v>
      </c>
      <c r="BD1107">
        <v>42919</v>
      </c>
      <c r="BE1107" s="3">
        <v>87</v>
      </c>
      <c r="BF1107" s="8">
        <f t="shared" si="430"/>
        <v>0.87</v>
      </c>
      <c r="BG1107" s="5">
        <f t="shared" si="410"/>
        <v>37339.53</v>
      </c>
      <c r="BH1107">
        <v>4.1059670542184099</v>
      </c>
      <c r="BI1107" t="s">
        <v>2660</v>
      </c>
      <c r="BJ1107">
        <v>0</v>
      </c>
      <c r="BK1107" s="3" t="str">
        <f t="shared" si="431"/>
        <v>No</v>
      </c>
      <c r="BM1107" t="s">
        <v>8656</v>
      </c>
      <c r="BN1107" t="s">
        <v>8657</v>
      </c>
      <c r="BO1107" t="s">
        <v>8658</v>
      </c>
      <c r="BP1107" t="s">
        <v>58</v>
      </c>
      <c r="BQ1107" t="s">
        <v>59</v>
      </c>
      <c r="BR1107" t="s">
        <v>12166</v>
      </c>
      <c r="BS1107" t="s">
        <v>12530</v>
      </c>
      <c r="BT1107" t="s">
        <v>12458</v>
      </c>
      <c r="BU1107" t="s">
        <v>12519</v>
      </c>
      <c r="BV1107" t="s">
        <v>12515</v>
      </c>
      <c r="BW1107" t="s">
        <v>12818</v>
      </c>
      <c r="BX1107" t="s">
        <v>12567</v>
      </c>
      <c r="BY1107" t="s">
        <v>12473</v>
      </c>
      <c r="BZ1107" t="s">
        <v>12501</v>
      </c>
      <c r="CA1107" t="s">
        <v>12568</v>
      </c>
      <c r="CB1107" t="s">
        <v>12759</v>
      </c>
      <c r="CC1107" t="s">
        <v>12463</v>
      </c>
      <c r="CD1107" t="s">
        <v>12459</v>
      </c>
      <c r="CE1107" t="s">
        <v>12586</v>
      </c>
      <c r="CF1107" t="s">
        <v>14298</v>
      </c>
      <c r="CG1107" t="s">
        <v>12558</v>
      </c>
      <c r="CH1107" t="s">
        <v>12518</v>
      </c>
    </row>
    <row r="1108" spans="1:93" hidden="1" x14ac:dyDescent="0.25">
      <c r="A1108">
        <v>1107</v>
      </c>
      <c r="B1108" t="s">
        <v>8659</v>
      </c>
      <c r="C1108" t="s">
        <v>8660</v>
      </c>
      <c r="D1108">
        <v>2</v>
      </c>
      <c r="E1108">
        <v>26</v>
      </c>
      <c r="F1108" t="s">
        <v>45</v>
      </c>
      <c r="G1108">
        <v>10000</v>
      </c>
      <c r="H1108" s="3">
        <f t="shared" si="408"/>
        <v>20000</v>
      </c>
      <c r="I1108" s="3">
        <f t="shared" si="409"/>
        <v>260000</v>
      </c>
      <c r="J1108">
        <v>1</v>
      </c>
      <c r="K1108" s="3" t="str">
        <f t="shared" si="411"/>
        <v>Yes</v>
      </c>
      <c r="L1108" s="3" t="str">
        <f t="shared" si="412"/>
        <v>with rating</v>
      </c>
      <c r="M1108" s="3">
        <f t="shared" si="413"/>
        <v>1</v>
      </c>
      <c r="N1108" s="3" t="str">
        <f t="shared" si="414"/>
        <v>Above average</v>
      </c>
      <c r="O1108" s="3">
        <f t="shared" si="415"/>
        <v>0</v>
      </c>
      <c r="P1108" s="3">
        <f t="shared" si="416"/>
        <v>0</v>
      </c>
      <c r="Q1108" s="3">
        <f t="shared" si="417"/>
        <v>0</v>
      </c>
      <c r="R1108" s="3">
        <f t="shared" si="418"/>
        <v>0</v>
      </c>
      <c r="S1108" s="3">
        <f t="shared" si="419"/>
        <v>1</v>
      </c>
      <c r="T1108" s="3">
        <f t="shared" si="420"/>
        <v>0</v>
      </c>
      <c r="U1108" s="3" t="str">
        <f t="shared" si="421"/>
        <v>Very good</v>
      </c>
      <c r="V1108">
        <v>4.3600000000000003</v>
      </c>
      <c r="W1108">
        <v>2942</v>
      </c>
      <c r="X1108">
        <v>1898</v>
      </c>
      <c r="Y1108" s="8">
        <f t="shared" si="422"/>
        <v>0.64513936097892588</v>
      </c>
      <c r="Z1108">
        <v>509</v>
      </c>
      <c r="AA1108">
        <v>334</v>
      </c>
      <c r="AB1108">
        <v>101</v>
      </c>
      <c r="AC1108">
        <v>100</v>
      </c>
      <c r="AD1108" s="9">
        <f t="shared" si="423"/>
        <v>3.3990482664853841E-2</v>
      </c>
      <c r="AE1108">
        <v>1</v>
      </c>
      <c r="AF1108">
        <v>0</v>
      </c>
      <c r="AG1108" s="3" t="str">
        <f t="shared" si="424"/>
        <v>No</v>
      </c>
      <c r="AH1108">
        <v>1</v>
      </c>
      <c r="AI1108" s="3" t="str">
        <f t="shared" si="425"/>
        <v>Yes</v>
      </c>
      <c r="AJ1108">
        <v>0</v>
      </c>
      <c r="AK1108" s="3" t="str">
        <f t="shared" si="426"/>
        <v>No</v>
      </c>
      <c r="AL1108" t="s">
        <v>8661</v>
      </c>
      <c r="AM1108" t="s">
        <v>85</v>
      </c>
      <c r="AN1108" t="s">
        <v>8662</v>
      </c>
      <c r="AO1108">
        <v>50</v>
      </c>
      <c r="AP1108" s="6" t="s">
        <v>12443</v>
      </c>
      <c r="AQ1108">
        <v>1</v>
      </c>
      <c r="AR1108">
        <v>0</v>
      </c>
      <c r="AS1108" s="3" t="str">
        <f t="shared" si="427"/>
        <v>No</v>
      </c>
      <c r="AT1108">
        <v>118</v>
      </c>
      <c r="AU1108">
        <v>50</v>
      </c>
      <c r="AV1108" t="str">
        <f t="shared" si="428"/>
        <v>No</v>
      </c>
      <c r="AY1108" t="s">
        <v>51</v>
      </c>
      <c r="AZ1108" s="6" t="s">
        <v>730</v>
      </c>
      <c r="BA1108" t="s">
        <v>731</v>
      </c>
      <c r="BB1108" t="s">
        <v>8663</v>
      </c>
      <c r="BC1108" s="3" t="str">
        <f t="shared" si="429"/>
        <v>with rating</v>
      </c>
      <c r="BD1108">
        <v>21012</v>
      </c>
      <c r="BE1108" s="3">
        <v>89</v>
      </c>
      <c r="BF1108" s="8">
        <f t="shared" si="430"/>
        <v>0.89</v>
      </c>
      <c r="BG1108" s="5">
        <f t="shared" si="410"/>
        <v>18700.68</v>
      </c>
      <c r="BH1108">
        <v>4.1898438987245301</v>
      </c>
      <c r="BI1108" t="s">
        <v>733</v>
      </c>
      <c r="BJ1108">
        <v>1</v>
      </c>
      <c r="BK1108" s="3" t="str">
        <f t="shared" si="431"/>
        <v>Yes</v>
      </c>
      <c r="BL1108" t="s">
        <v>734</v>
      </c>
      <c r="BM1108" t="s">
        <v>8664</v>
      </c>
      <c r="BN1108" t="s">
        <v>8665</v>
      </c>
      <c r="BO1108" t="s">
        <v>8666</v>
      </c>
      <c r="BP1108" t="s">
        <v>58</v>
      </c>
      <c r="BQ1108" t="s">
        <v>59</v>
      </c>
      <c r="BR1108" t="s">
        <v>8661</v>
      </c>
      <c r="BS1108" t="s">
        <v>12458</v>
      </c>
      <c r="BT1108" t="s">
        <v>12469</v>
      </c>
      <c r="BU1108" t="s">
        <v>12471</v>
      </c>
      <c r="BV1108" t="s">
        <v>14560</v>
      </c>
      <c r="BW1108" t="s">
        <v>14561</v>
      </c>
      <c r="BX1108" t="s">
        <v>12815</v>
      </c>
      <c r="BY1108" t="s">
        <v>13522</v>
      </c>
      <c r="BZ1108" t="s">
        <v>13010</v>
      </c>
      <c r="CA1108" t="s">
        <v>14562</v>
      </c>
      <c r="CB1108" t="s">
        <v>12463</v>
      </c>
      <c r="CC1108" t="s">
        <v>14088</v>
      </c>
      <c r="CD1108" t="s">
        <v>85</v>
      </c>
      <c r="CE1108" t="s">
        <v>13252</v>
      </c>
      <c r="CF1108" t="s">
        <v>13649</v>
      </c>
      <c r="CG1108" t="s">
        <v>14096</v>
      </c>
      <c r="CH1108" t="s">
        <v>12475</v>
      </c>
    </row>
    <row r="1109" spans="1:93" hidden="1" x14ac:dyDescent="0.25">
      <c r="A1109">
        <v>1108</v>
      </c>
      <c r="B1109" t="s">
        <v>12167</v>
      </c>
      <c r="C1109" t="s">
        <v>12168</v>
      </c>
      <c r="D1109">
        <v>5.84</v>
      </c>
      <c r="E1109">
        <v>5</v>
      </c>
      <c r="F1109" t="s">
        <v>45</v>
      </c>
      <c r="G1109">
        <v>100</v>
      </c>
      <c r="H1109" s="3">
        <f t="shared" si="408"/>
        <v>584</v>
      </c>
      <c r="I1109" s="3">
        <f t="shared" si="409"/>
        <v>500</v>
      </c>
      <c r="J1109">
        <v>0</v>
      </c>
      <c r="K1109" s="3" t="str">
        <f t="shared" si="411"/>
        <v>No</v>
      </c>
      <c r="L1109" s="3" t="str">
        <f t="shared" si="412"/>
        <v>with rating</v>
      </c>
      <c r="M1109" s="3">
        <f t="shared" si="413"/>
        <v>1</v>
      </c>
      <c r="N1109" s="3" t="str">
        <f t="shared" si="414"/>
        <v>Above average</v>
      </c>
      <c r="O1109" s="3">
        <f t="shared" si="415"/>
        <v>0</v>
      </c>
      <c r="P1109" s="3">
        <f t="shared" si="416"/>
        <v>0</v>
      </c>
      <c r="Q1109" s="3">
        <f t="shared" si="417"/>
        <v>0</v>
      </c>
      <c r="R1109" s="3">
        <f t="shared" si="418"/>
        <v>0</v>
      </c>
      <c r="S1109" s="3">
        <f t="shared" si="419"/>
        <v>1</v>
      </c>
      <c r="T1109" s="3">
        <f t="shared" si="420"/>
        <v>0</v>
      </c>
      <c r="U1109" s="3" t="str">
        <f t="shared" si="421"/>
        <v>Very good</v>
      </c>
      <c r="V1109">
        <v>4.04</v>
      </c>
      <c r="W1109">
        <v>24</v>
      </c>
      <c r="X1109">
        <v>12</v>
      </c>
      <c r="Y1109" s="8">
        <f t="shared" si="422"/>
        <v>0.5</v>
      </c>
      <c r="Z1109">
        <v>7</v>
      </c>
      <c r="AA1109">
        <v>2</v>
      </c>
      <c r="AB1109">
        <v>0</v>
      </c>
      <c r="AC1109">
        <v>3</v>
      </c>
      <c r="AD1109" s="9">
        <f t="shared" si="423"/>
        <v>0.125</v>
      </c>
      <c r="AE1109">
        <v>0</v>
      </c>
      <c r="AF1109">
        <v>0</v>
      </c>
      <c r="AG1109" s="3" t="str">
        <f t="shared" si="424"/>
        <v>No</v>
      </c>
      <c r="AH1109">
        <v>0</v>
      </c>
      <c r="AI1109" s="3" t="str">
        <f t="shared" si="425"/>
        <v>No</v>
      </c>
      <c r="AJ1109">
        <v>0</v>
      </c>
      <c r="AK1109" s="3" t="str">
        <f t="shared" si="426"/>
        <v>No</v>
      </c>
      <c r="AL1109" t="s">
        <v>12169</v>
      </c>
      <c r="AM1109" t="s">
        <v>63</v>
      </c>
      <c r="AN1109" t="s">
        <v>64</v>
      </c>
      <c r="AO1109">
        <v>2</v>
      </c>
      <c r="AP1109" s="6" t="s">
        <v>12443</v>
      </c>
      <c r="AQ1109">
        <v>1</v>
      </c>
      <c r="AR1109">
        <v>0</v>
      </c>
      <c r="AS1109" s="3" t="str">
        <f t="shared" si="427"/>
        <v>No</v>
      </c>
      <c r="AT1109">
        <v>25</v>
      </c>
      <c r="AU1109">
        <v>50</v>
      </c>
      <c r="AV1109" t="str">
        <f t="shared" si="428"/>
        <v>No</v>
      </c>
      <c r="AY1109" t="s">
        <v>51</v>
      </c>
      <c r="AZ1109" s="6" t="s">
        <v>163</v>
      </c>
      <c r="BA1109" t="s">
        <v>163</v>
      </c>
      <c r="BB1109" t="s">
        <v>164</v>
      </c>
      <c r="BC1109" s="3" t="str">
        <f t="shared" si="429"/>
        <v>with rating</v>
      </c>
      <c r="BD1109">
        <v>9470</v>
      </c>
      <c r="BE1109" s="3">
        <v>84</v>
      </c>
      <c r="BF1109" s="8">
        <f t="shared" si="430"/>
        <v>0.84</v>
      </c>
      <c r="BG1109" s="5">
        <f t="shared" si="410"/>
        <v>7954.8</v>
      </c>
      <c r="BH1109">
        <v>3.95681098204857</v>
      </c>
      <c r="BI1109" t="s">
        <v>165</v>
      </c>
      <c r="BJ1109">
        <v>0</v>
      </c>
      <c r="BK1109" s="3" t="str">
        <f t="shared" si="431"/>
        <v>No</v>
      </c>
      <c r="BM1109" t="s">
        <v>8670</v>
      </c>
      <c r="BN1109" t="s">
        <v>8671</v>
      </c>
      <c r="BO1109" t="s">
        <v>8672</v>
      </c>
      <c r="BP1109" t="s">
        <v>58</v>
      </c>
      <c r="BQ1109" t="s">
        <v>59</v>
      </c>
      <c r="BR1109" t="s">
        <v>12169</v>
      </c>
      <c r="BS1109" t="s">
        <v>12458</v>
      </c>
      <c r="BT1109" t="s">
        <v>14101</v>
      </c>
      <c r="BU1109" t="s">
        <v>13661</v>
      </c>
      <c r="BV1109" t="s">
        <v>12560</v>
      </c>
      <c r="BW1109" t="s">
        <v>12486</v>
      </c>
      <c r="BX1109" t="s">
        <v>12519</v>
      </c>
      <c r="BY1109" t="s">
        <v>12545</v>
      </c>
      <c r="BZ1109" t="s">
        <v>12807</v>
      </c>
      <c r="CA1109" t="s">
        <v>12463</v>
      </c>
      <c r="CB1109" t="s">
        <v>12564</v>
      </c>
      <c r="CC1109" t="s">
        <v>12555</v>
      </c>
      <c r="CD1109" t="s">
        <v>13142</v>
      </c>
      <c r="CE1109" t="s">
        <v>12492</v>
      </c>
      <c r="CF1109" t="s">
        <v>12862</v>
      </c>
      <c r="CG1109" t="s">
        <v>12565</v>
      </c>
      <c r="CH1109" t="s">
        <v>12505</v>
      </c>
      <c r="CI1109" t="s">
        <v>12459</v>
      </c>
      <c r="CJ1109" t="s">
        <v>12566</v>
      </c>
      <c r="CK1109" t="s">
        <v>12599</v>
      </c>
    </row>
    <row r="1110" spans="1:93" hidden="1" x14ac:dyDescent="0.25">
      <c r="A1110">
        <v>1109</v>
      </c>
      <c r="B1110" t="s">
        <v>8673</v>
      </c>
      <c r="C1110" t="s">
        <v>8674</v>
      </c>
      <c r="D1110">
        <v>16</v>
      </c>
      <c r="E1110">
        <v>14</v>
      </c>
      <c r="F1110" t="s">
        <v>45</v>
      </c>
      <c r="G1110">
        <v>50</v>
      </c>
      <c r="H1110" s="3">
        <f t="shared" si="408"/>
        <v>800</v>
      </c>
      <c r="I1110" s="3">
        <f t="shared" si="409"/>
        <v>700</v>
      </c>
      <c r="J1110">
        <v>0</v>
      </c>
      <c r="K1110" s="3" t="str">
        <f t="shared" si="411"/>
        <v>No</v>
      </c>
      <c r="L1110" s="3" t="str">
        <f t="shared" si="412"/>
        <v>with rating</v>
      </c>
      <c r="M1110" s="3">
        <f t="shared" si="413"/>
        <v>1</v>
      </c>
      <c r="N1110" s="3" t="str">
        <f t="shared" si="414"/>
        <v>Above average</v>
      </c>
      <c r="O1110" s="3">
        <f t="shared" si="415"/>
        <v>0</v>
      </c>
      <c r="P1110" s="3">
        <f t="shared" si="416"/>
        <v>0</v>
      </c>
      <c r="Q1110" s="3">
        <f t="shared" si="417"/>
        <v>0</v>
      </c>
      <c r="R1110" s="3">
        <f t="shared" si="418"/>
        <v>0</v>
      </c>
      <c r="S1110" s="3">
        <f t="shared" si="419"/>
        <v>1</v>
      </c>
      <c r="T1110" s="3">
        <f t="shared" si="420"/>
        <v>0</v>
      </c>
      <c r="U1110" s="3" t="str">
        <f t="shared" si="421"/>
        <v>Very good</v>
      </c>
      <c r="V1110">
        <v>4</v>
      </c>
      <c r="W1110">
        <v>2</v>
      </c>
      <c r="X1110">
        <v>1</v>
      </c>
      <c r="Y1110" s="8">
        <f t="shared" si="422"/>
        <v>0.5</v>
      </c>
      <c r="Z1110">
        <v>0</v>
      </c>
      <c r="AA1110">
        <v>1</v>
      </c>
      <c r="AB1110">
        <v>0</v>
      </c>
      <c r="AC1110">
        <v>0</v>
      </c>
      <c r="AD1110" s="9">
        <f t="shared" si="423"/>
        <v>0</v>
      </c>
      <c r="AE1110">
        <v>0</v>
      </c>
      <c r="AF1110">
        <v>0</v>
      </c>
      <c r="AG1110" s="3" t="str">
        <f t="shared" si="424"/>
        <v>No</v>
      </c>
      <c r="AH1110">
        <v>0</v>
      </c>
      <c r="AI1110" s="3" t="str">
        <f t="shared" si="425"/>
        <v>No</v>
      </c>
      <c r="AJ1110">
        <v>0</v>
      </c>
      <c r="AK1110" s="3" t="str">
        <f t="shared" si="426"/>
        <v>No</v>
      </c>
      <c r="AL1110" t="s">
        <v>8675</v>
      </c>
      <c r="AN1110" t="s">
        <v>96</v>
      </c>
      <c r="AO1110">
        <v>50</v>
      </c>
      <c r="AP1110" s="6" t="s">
        <v>12443</v>
      </c>
      <c r="AQ1110">
        <v>4</v>
      </c>
      <c r="AR1110">
        <v>0</v>
      </c>
      <c r="AS1110" s="3" t="str">
        <f t="shared" si="427"/>
        <v>No</v>
      </c>
      <c r="AT1110">
        <v>34</v>
      </c>
      <c r="AU1110">
        <v>50</v>
      </c>
      <c r="AV1110" t="str">
        <f t="shared" si="428"/>
        <v>No</v>
      </c>
      <c r="AY1110" t="s">
        <v>51</v>
      </c>
      <c r="AZ1110" s="6" t="s">
        <v>8676</v>
      </c>
      <c r="BA1110" t="s">
        <v>8677</v>
      </c>
      <c r="BB1110" t="s">
        <v>8678</v>
      </c>
      <c r="BC1110" s="3" t="str">
        <f t="shared" si="429"/>
        <v>with rating</v>
      </c>
      <c r="BD1110">
        <v>3063</v>
      </c>
      <c r="BE1110" s="3">
        <v>0</v>
      </c>
      <c r="BF1110" s="8">
        <f t="shared" si="430"/>
        <v>0</v>
      </c>
      <c r="BG1110" s="5">
        <f t="shared" si="410"/>
        <v>0</v>
      </c>
      <c r="BH1110">
        <v>4.4342148220698601</v>
      </c>
      <c r="BI1110" t="s">
        <v>8679</v>
      </c>
      <c r="BJ1110">
        <v>0</v>
      </c>
      <c r="BK1110" s="3" t="str">
        <f t="shared" si="431"/>
        <v>No</v>
      </c>
      <c r="BM1110" t="s">
        <v>8680</v>
      </c>
      <c r="BN1110" t="s">
        <v>8681</v>
      </c>
      <c r="BO1110" t="s">
        <v>8682</v>
      </c>
      <c r="BP1110" t="s">
        <v>58</v>
      </c>
      <c r="BQ1110" t="s">
        <v>59</v>
      </c>
      <c r="BR1110" t="s">
        <v>8675</v>
      </c>
      <c r="BS1110" t="s">
        <v>14563</v>
      </c>
      <c r="BT1110" t="s">
        <v>12520</v>
      </c>
      <c r="BU1110" t="s">
        <v>13357</v>
      </c>
      <c r="BV1110" t="s">
        <v>14564</v>
      </c>
      <c r="BW1110" t="s">
        <v>14565</v>
      </c>
      <c r="BX1110" t="s">
        <v>14566</v>
      </c>
      <c r="BY1110" t="s">
        <v>14567</v>
      </c>
      <c r="BZ1110" t="s">
        <v>12463</v>
      </c>
      <c r="CA1110" t="s">
        <v>14568</v>
      </c>
      <c r="CB1110" t="s">
        <v>12851</v>
      </c>
      <c r="CC1110" t="s">
        <v>12475</v>
      </c>
      <c r="CD1110" t="s">
        <v>12749</v>
      </c>
      <c r="CE1110" t="s">
        <v>12963</v>
      </c>
      <c r="CF1110" t="s">
        <v>14562</v>
      </c>
      <c r="CG1110" t="s">
        <v>6000</v>
      </c>
      <c r="CH1110" t="s">
        <v>12502</v>
      </c>
      <c r="CI1110" t="s">
        <v>14569</v>
      </c>
      <c r="CJ1110" t="s">
        <v>13225</v>
      </c>
      <c r="CK1110" t="s">
        <v>12611</v>
      </c>
      <c r="CL1110" t="s">
        <v>12613</v>
      </c>
      <c r="CM1110" t="s">
        <v>13258</v>
      </c>
      <c r="CN1110" t="s">
        <v>12459</v>
      </c>
      <c r="CO1110" t="s">
        <v>12614</v>
      </c>
    </row>
    <row r="1111" spans="1:93" hidden="1" x14ac:dyDescent="0.25">
      <c r="A1111">
        <v>1110</v>
      </c>
      <c r="B1111" t="s">
        <v>7703</v>
      </c>
      <c r="C1111" t="s">
        <v>12075</v>
      </c>
      <c r="D1111">
        <v>7</v>
      </c>
      <c r="E1111">
        <v>26</v>
      </c>
      <c r="F1111" t="s">
        <v>45</v>
      </c>
      <c r="G1111">
        <v>100</v>
      </c>
      <c r="H1111" s="3">
        <f t="shared" si="408"/>
        <v>700</v>
      </c>
      <c r="I1111" s="3">
        <f t="shared" si="409"/>
        <v>2600</v>
      </c>
      <c r="J1111">
        <v>0</v>
      </c>
      <c r="K1111" s="3" t="str">
        <f t="shared" si="411"/>
        <v>No</v>
      </c>
      <c r="L1111" s="3" t="str">
        <f t="shared" si="412"/>
        <v>with rating</v>
      </c>
      <c r="M1111" s="3">
        <f t="shared" si="413"/>
        <v>1</v>
      </c>
      <c r="N1111" s="3" t="str">
        <f t="shared" si="414"/>
        <v>Below average</v>
      </c>
      <c r="O1111" s="3">
        <f t="shared" si="415"/>
        <v>0</v>
      </c>
      <c r="P1111" s="3">
        <f t="shared" si="416"/>
        <v>0</v>
      </c>
      <c r="Q1111" s="3">
        <f t="shared" si="417"/>
        <v>0</v>
      </c>
      <c r="R1111" s="3">
        <f t="shared" si="418"/>
        <v>1</v>
      </c>
      <c r="S1111" s="3">
        <f t="shared" si="419"/>
        <v>0</v>
      </c>
      <c r="T1111" s="3">
        <f t="shared" si="420"/>
        <v>0</v>
      </c>
      <c r="U1111" s="3" t="str">
        <f t="shared" si="421"/>
        <v>Good</v>
      </c>
      <c r="V1111">
        <v>2.9</v>
      </c>
      <c r="W1111">
        <v>10</v>
      </c>
      <c r="X1111">
        <v>4</v>
      </c>
      <c r="Y1111" s="8">
        <f t="shared" si="422"/>
        <v>0.4</v>
      </c>
      <c r="Z1111">
        <v>0</v>
      </c>
      <c r="AA1111">
        <v>0</v>
      </c>
      <c r="AB1111">
        <v>3</v>
      </c>
      <c r="AC1111">
        <v>3</v>
      </c>
      <c r="AD1111" s="9">
        <f t="shared" si="423"/>
        <v>0.3</v>
      </c>
      <c r="AE1111">
        <v>0</v>
      </c>
      <c r="AF1111">
        <v>0</v>
      </c>
      <c r="AG1111" s="3" t="str">
        <f t="shared" si="424"/>
        <v>No</v>
      </c>
      <c r="AH1111">
        <v>0</v>
      </c>
      <c r="AI1111" s="3" t="str">
        <f t="shared" si="425"/>
        <v>No</v>
      </c>
      <c r="AJ1111">
        <v>0</v>
      </c>
      <c r="AK1111" s="3" t="str">
        <f t="shared" si="426"/>
        <v>No</v>
      </c>
      <c r="AL1111" t="s">
        <v>12076</v>
      </c>
      <c r="AM1111" t="s">
        <v>47</v>
      </c>
      <c r="AN1111" t="s">
        <v>96</v>
      </c>
      <c r="AO1111">
        <v>50</v>
      </c>
      <c r="AP1111" s="6" t="s">
        <v>12443</v>
      </c>
      <c r="AQ1111">
        <v>2</v>
      </c>
      <c r="AR1111">
        <v>0</v>
      </c>
      <c r="AS1111" s="3" t="str">
        <f t="shared" si="427"/>
        <v>No</v>
      </c>
      <c r="AT1111">
        <v>33</v>
      </c>
      <c r="AU1111">
        <v>50</v>
      </c>
      <c r="AV1111" t="str">
        <f t="shared" si="428"/>
        <v>No</v>
      </c>
      <c r="AY1111" t="s">
        <v>51</v>
      </c>
      <c r="AZ1111" s="6" t="s">
        <v>7706</v>
      </c>
      <c r="BA1111" t="s">
        <v>7706</v>
      </c>
      <c r="BB1111" t="s">
        <v>7707</v>
      </c>
      <c r="BC1111" s="3" t="str">
        <f t="shared" si="429"/>
        <v>with rating</v>
      </c>
      <c r="BD1111">
        <v>32</v>
      </c>
      <c r="BE1111" s="3">
        <v>53</v>
      </c>
      <c r="BF1111" s="8">
        <f t="shared" si="430"/>
        <v>0.53</v>
      </c>
      <c r="BG1111" s="5">
        <f t="shared" si="410"/>
        <v>16.96</v>
      </c>
      <c r="BH1111">
        <v>3.1875</v>
      </c>
      <c r="BI1111" t="s">
        <v>7708</v>
      </c>
      <c r="BJ1111">
        <v>0</v>
      </c>
      <c r="BK1111" s="3" t="str">
        <f t="shared" si="431"/>
        <v>No</v>
      </c>
      <c r="BM1111" t="s">
        <v>7709</v>
      </c>
      <c r="BN1111" t="s">
        <v>7710</v>
      </c>
      <c r="BO1111" t="s">
        <v>7711</v>
      </c>
      <c r="BP1111" t="s">
        <v>58</v>
      </c>
      <c r="BQ1111" t="s">
        <v>59</v>
      </c>
      <c r="BR1111" t="s">
        <v>12076</v>
      </c>
      <c r="BS1111" t="s">
        <v>12458</v>
      </c>
      <c r="BT1111" t="s">
        <v>12519</v>
      </c>
      <c r="BU1111" t="s">
        <v>12520</v>
      </c>
      <c r="BV1111" t="s">
        <v>12486</v>
      </c>
      <c r="BW1111" t="s">
        <v>12916</v>
      </c>
      <c r="BX1111" t="s">
        <v>12568</v>
      </c>
      <c r="BY1111" t="s">
        <v>12463</v>
      </c>
      <c r="BZ1111" t="s">
        <v>12516</v>
      </c>
      <c r="CA1111" t="s">
        <v>12564</v>
      </c>
      <c r="CB1111" t="s">
        <v>12492</v>
      </c>
      <c r="CC1111" t="s">
        <v>12491</v>
      </c>
      <c r="CD1111" t="s">
        <v>12565</v>
      </c>
      <c r="CE1111" t="s">
        <v>12566</v>
      </c>
      <c r="CF1111" t="s">
        <v>12599</v>
      </c>
    </row>
    <row r="1112" spans="1:93" hidden="1" x14ac:dyDescent="0.25">
      <c r="A1112">
        <v>1111</v>
      </c>
      <c r="B1112" t="s">
        <v>8683</v>
      </c>
      <c r="C1112" t="s">
        <v>12170</v>
      </c>
      <c r="D1112">
        <v>6</v>
      </c>
      <c r="E1112">
        <v>38</v>
      </c>
      <c r="F1112" t="s">
        <v>45</v>
      </c>
      <c r="G1112">
        <v>5000</v>
      </c>
      <c r="H1112" s="3">
        <f t="shared" si="408"/>
        <v>30000</v>
      </c>
      <c r="I1112" s="3">
        <f t="shared" si="409"/>
        <v>190000</v>
      </c>
      <c r="J1112">
        <v>1</v>
      </c>
      <c r="K1112" s="3" t="str">
        <f t="shared" si="411"/>
        <v>Yes</v>
      </c>
      <c r="L1112" s="3" t="str">
        <f t="shared" si="412"/>
        <v>with rating</v>
      </c>
      <c r="M1112" s="3">
        <f t="shared" si="413"/>
        <v>1</v>
      </c>
      <c r="N1112" s="3" t="str">
        <f t="shared" si="414"/>
        <v>Above average</v>
      </c>
      <c r="O1112" s="3">
        <f t="shared" si="415"/>
        <v>0</v>
      </c>
      <c r="P1112" s="3">
        <f t="shared" si="416"/>
        <v>0</v>
      </c>
      <c r="Q1112" s="3">
        <f t="shared" si="417"/>
        <v>0</v>
      </c>
      <c r="R1112" s="3">
        <f t="shared" si="418"/>
        <v>0</v>
      </c>
      <c r="S1112" s="3">
        <f t="shared" si="419"/>
        <v>1</v>
      </c>
      <c r="T1112" s="3">
        <f t="shared" si="420"/>
        <v>0</v>
      </c>
      <c r="U1112" s="3" t="str">
        <f t="shared" si="421"/>
        <v>Very good</v>
      </c>
      <c r="V1112">
        <v>3.82</v>
      </c>
      <c r="W1112">
        <v>1442</v>
      </c>
      <c r="X1112">
        <v>645</v>
      </c>
      <c r="Y1112" s="8">
        <f t="shared" si="422"/>
        <v>0.44729542302357839</v>
      </c>
      <c r="Z1112">
        <v>296</v>
      </c>
      <c r="AA1112">
        <v>247</v>
      </c>
      <c r="AB1112">
        <v>105</v>
      </c>
      <c r="AC1112">
        <v>149</v>
      </c>
      <c r="AD1112" s="9">
        <f t="shared" si="423"/>
        <v>0.10332871012482663</v>
      </c>
      <c r="AE1112">
        <v>0</v>
      </c>
      <c r="AF1112">
        <v>0</v>
      </c>
      <c r="AG1112" s="3" t="str">
        <f t="shared" si="424"/>
        <v>No</v>
      </c>
      <c r="AH1112">
        <v>0</v>
      </c>
      <c r="AI1112" s="3" t="str">
        <f t="shared" si="425"/>
        <v>No</v>
      </c>
      <c r="AJ1112">
        <v>0</v>
      </c>
      <c r="AK1112" s="3" t="str">
        <f t="shared" si="426"/>
        <v>No</v>
      </c>
      <c r="AL1112" t="s">
        <v>12171</v>
      </c>
      <c r="AM1112" t="s">
        <v>340</v>
      </c>
      <c r="AN1112" t="s">
        <v>64</v>
      </c>
      <c r="AO1112">
        <v>50</v>
      </c>
      <c r="AP1112" s="6" t="s">
        <v>12443</v>
      </c>
      <c r="AQ1112">
        <v>2</v>
      </c>
      <c r="AR1112">
        <v>0</v>
      </c>
      <c r="AS1112" s="3" t="str">
        <f t="shared" si="427"/>
        <v>No</v>
      </c>
      <c r="AT1112">
        <v>9</v>
      </c>
      <c r="AU1112">
        <v>50</v>
      </c>
      <c r="AV1112" t="str">
        <f t="shared" si="428"/>
        <v>No</v>
      </c>
      <c r="AY1112" t="s">
        <v>51</v>
      </c>
      <c r="AZ1112" s="6" t="s">
        <v>8686</v>
      </c>
      <c r="BA1112" t="s">
        <v>8686</v>
      </c>
      <c r="BB1112" t="s">
        <v>8687</v>
      </c>
      <c r="BC1112" s="3" t="str">
        <f t="shared" si="429"/>
        <v>with rating</v>
      </c>
      <c r="BD1112">
        <v>6476</v>
      </c>
      <c r="BE1112" s="3">
        <v>89</v>
      </c>
      <c r="BF1112" s="8">
        <f t="shared" si="430"/>
        <v>0.89</v>
      </c>
      <c r="BG1112" s="5">
        <f t="shared" si="410"/>
        <v>5763.64</v>
      </c>
      <c r="BH1112">
        <v>4.1576590487955496</v>
      </c>
      <c r="BI1112" t="s">
        <v>8688</v>
      </c>
      <c r="BJ1112">
        <v>0</v>
      </c>
      <c r="BK1112" s="3" t="str">
        <f t="shared" si="431"/>
        <v>No</v>
      </c>
      <c r="BM1112" t="s">
        <v>8689</v>
      </c>
      <c r="BN1112" t="s">
        <v>8690</v>
      </c>
      <c r="BO1112" t="s">
        <v>8691</v>
      </c>
      <c r="BP1112" t="s">
        <v>58</v>
      </c>
      <c r="BQ1112" t="s">
        <v>59</v>
      </c>
      <c r="BR1112" t="s">
        <v>12171</v>
      </c>
      <c r="BS1112" t="s">
        <v>12458</v>
      </c>
      <c r="BT1112" t="s">
        <v>12573</v>
      </c>
      <c r="BU1112" t="s">
        <v>12519</v>
      </c>
      <c r="BV1112" t="s">
        <v>12708</v>
      </c>
      <c r="BW1112" t="s">
        <v>12603</v>
      </c>
      <c r="BX1112" t="s">
        <v>12606</v>
      </c>
      <c r="BY1112" t="s">
        <v>12473</v>
      </c>
      <c r="BZ1112" t="s">
        <v>12575</v>
      </c>
      <c r="CA1112" t="s">
        <v>12576</v>
      </c>
      <c r="CB1112" t="s">
        <v>12516</v>
      </c>
      <c r="CC1112" t="s">
        <v>12568</v>
      </c>
      <c r="CD1112" t="s">
        <v>13081</v>
      </c>
      <c r="CE1112" t="s">
        <v>12459</v>
      </c>
      <c r="CF1112" t="s">
        <v>13066</v>
      </c>
    </row>
    <row r="1113" spans="1:93" hidden="1" x14ac:dyDescent="0.25">
      <c r="A1113">
        <v>1112</v>
      </c>
      <c r="B1113" t="s">
        <v>6438</v>
      </c>
      <c r="C1113" t="s">
        <v>11960</v>
      </c>
      <c r="D1113">
        <v>9</v>
      </c>
      <c r="E1113">
        <v>8</v>
      </c>
      <c r="F1113" t="s">
        <v>45</v>
      </c>
      <c r="G1113">
        <v>1000</v>
      </c>
      <c r="H1113" s="3">
        <f t="shared" si="408"/>
        <v>9000</v>
      </c>
      <c r="I1113" s="3">
        <f t="shared" si="409"/>
        <v>8000</v>
      </c>
      <c r="J1113">
        <v>1</v>
      </c>
      <c r="K1113" s="3" t="str">
        <f t="shared" si="411"/>
        <v>Yes</v>
      </c>
      <c r="L1113" s="3" t="str">
        <f t="shared" si="412"/>
        <v>with rating</v>
      </c>
      <c r="M1113" s="3">
        <f t="shared" si="413"/>
        <v>1</v>
      </c>
      <c r="N1113" s="3" t="str">
        <f t="shared" si="414"/>
        <v>Below average</v>
      </c>
      <c r="O1113" s="3">
        <f t="shared" si="415"/>
        <v>0</v>
      </c>
      <c r="P1113" s="3">
        <f t="shared" si="416"/>
        <v>0</v>
      </c>
      <c r="Q1113" s="3">
        <f t="shared" si="417"/>
        <v>0</v>
      </c>
      <c r="R1113" s="3">
        <f t="shared" si="418"/>
        <v>1</v>
      </c>
      <c r="S1113" s="3">
        <f t="shared" si="419"/>
        <v>0</v>
      </c>
      <c r="T1113" s="3">
        <f t="shared" si="420"/>
        <v>0</v>
      </c>
      <c r="U1113" s="3" t="str">
        <f t="shared" si="421"/>
        <v>Good</v>
      </c>
      <c r="V1113">
        <v>3.29</v>
      </c>
      <c r="W1113">
        <v>99</v>
      </c>
      <c r="X1113">
        <v>40</v>
      </c>
      <c r="Y1113" s="8">
        <f t="shared" si="422"/>
        <v>0.40404040404040403</v>
      </c>
      <c r="Z1113">
        <v>12</v>
      </c>
      <c r="AA1113">
        <v>10</v>
      </c>
      <c r="AB1113">
        <v>11</v>
      </c>
      <c r="AC1113">
        <v>26</v>
      </c>
      <c r="AD1113" s="9">
        <f t="shared" si="423"/>
        <v>0.26262626262626265</v>
      </c>
      <c r="AE1113">
        <v>0</v>
      </c>
      <c r="AF1113">
        <v>0</v>
      </c>
      <c r="AG1113" s="3" t="str">
        <f t="shared" si="424"/>
        <v>No</v>
      </c>
      <c r="AH1113">
        <v>0</v>
      </c>
      <c r="AI1113" s="3" t="str">
        <f t="shared" si="425"/>
        <v>No</v>
      </c>
      <c r="AJ1113">
        <v>0</v>
      </c>
      <c r="AK1113" s="3" t="str">
        <f t="shared" si="426"/>
        <v>No</v>
      </c>
      <c r="AL1113" t="s">
        <v>11961</v>
      </c>
      <c r="AM1113" t="s">
        <v>193</v>
      </c>
      <c r="AN1113" t="s">
        <v>11530</v>
      </c>
      <c r="AO1113">
        <v>44</v>
      </c>
      <c r="AP1113" s="6" t="s">
        <v>12443</v>
      </c>
      <c r="AQ1113">
        <v>3</v>
      </c>
      <c r="AR1113">
        <v>0</v>
      </c>
      <c r="AS1113" s="3" t="str">
        <f t="shared" si="427"/>
        <v>No</v>
      </c>
      <c r="AT1113">
        <v>28</v>
      </c>
      <c r="AU1113">
        <v>50</v>
      </c>
      <c r="AV1113" t="str">
        <f t="shared" si="428"/>
        <v>No</v>
      </c>
      <c r="AY1113" t="s">
        <v>51</v>
      </c>
      <c r="AZ1113" s="6" t="s">
        <v>1352</v>
      </c>
      <c r="BA1113" t="s">
        <v>1353</v>
      </c>
      <c r="BB1113" t="s">
        <v>1354</v>
      </c>
      <c r="BC1113" s="3" t="str">
        <f t="shared" si="429"/>
        <v>with rating</v>
      </c>
      <c r="BD1113">
        <v>88193</v>
      </c>
      <c r="BE1113" s="3">
        <v>0</v>
      </c>
      <c r="BF1113" s="8">
        <f t="shared" si="430"/>
        <v>0</v>
      </c>
      <c r="BG1113" s="5">
        <f t="shared" si="410"/>
        <v>0</v>
      </c>
      <c r="BH1113">
        <v>4.0808907736441604</v>
      </c>
      <c r="BI1113" t="s">
        <v>1355</v>
      </c>
      <c r="BJ1113">
        <v>1</v>
      </c>
      <c r="BK1113" s="3" t="str">
        <f t="shared" si="431"/>
        <v>Yes</v>
      </c>
      <c r="BL1113" t="s">
        <v>1356</v>
      </c>
      <c r="BM1113" t="s">
        <v>6441</v>
      </c>
      <c r="BN1113" t="s">
        <v>6442</v>
      </c>
      <c r="BO1113" t="s">
        <v>6443</v>
      </c>
      <c r="BP1113" t="s">
        <v>58</v>
      </c>
      <c r="BQ1113" t="s">
        <v>59</v>
      </c>
      <c r="BR1113" t="s">
        <v>11961</v>
      </c>
      <c r="BS1113" t="s">
        <v>12458</v>
      </c>
      <c r="BT1113" t="s">
        <v>12519</v>
      </c>
      <c r="BU1113" t="s">
        <v>12512</v>
      </c>
      <c r="BV1113" t="s">
        <v>12486</v>
      </c>
      <c r="BW1113" t="s">
        <v>12524</v>
      </c>
      <c r="BX1113" t="s">
        <v>12501</v>
      </c>
      <c r="BY1113" t="s">
        <v>12568</v>
      </c>
      <c r="BZ1113" t="s">
        <v>12469</v>
      </c>
      <c r="CA1113" t="s">
        <v>12463</v>
      </c>
      <c r="CB1113" t="s">
        <v>12459</v>
      </c>
      <c r="CC1113" t="s">
        <v>12477</v>
      </c>
      <c r="CD1113" t="s">
        <v>12466</v>
      </c>
      <c r="CE1113" t="s">
        <v>12581</v>
      </c>
    </row>
    <row r="1114" spans="1:93" x14ac:dyDescent="0.25">
      <c r="A1114">
        <v>1113</v>
      </c>
      <c r="B1114" t="s">
        <v>8692</v>
      </c>
      <c r="C1114" t="s">
        <v>8692</v>
      </c>
      <c r="D1114">
        <v>2.66</v>
      </c>
      <c r="E1114">
        <v>9</v>
      </c>
      <c r="F1114" t="s">
        <v>45</v>
      </c>
      <c r="G1114">
        <v>100</v>
      </c>
      <c r="H1114" s="3">
        <f t="shared" si="408"/>
        <v>266</v>
      </c>
      <c r="I1114" s="3">
        <f t="shared" si="409"/>
        <v>900</v>
      </c>
      <c r="J1114">
        <v>0</v>
      </c>
      <c r="K1114" s="3" t="str">
        <f t="shared" si="411"/>
        <v>No</v>
      </c>
      <c r="L1114" s="3" t="str">
        <f t="shared" si="412"/>
        <v>with rating</v>
      </c>
      <c r="M1114" s="3">
        <f t="shared" si="413"/>
        <v>1</v>
      </c>
      <c r="N1114" s="3" t="str">
        <f t="shared" si="414"/>
        <v>Above average</v>
      </c>
      <c r="O1114" s="3">
        <f t="shared" si="415"/>
        <v>0</v>
      </c>
      <c r="P1114" s="3">
        <f t="shared" si="416"/>
        <v>0</v>
      </c>
      <c r="Q1114" s="3">
        <f t="shared" si="417"/>
        <v>0</v>
      </c>
      <c r="R1114" s="3">
        <f t="shared" si="418"/>
        <v>0</v>
      </c>
      <c r="S1114" s="3">
        <f t="shared" si="419"/>
        <v>0</v>
      </c>
      <c r="T1114" s="3">
        <f t="shared" si="420"/>
        <v>1</v>
      </c>
      <c r="U1114" s="3" t="str">
        <f t="shared" si="421"/>
        <v>Excellent</v>
      </c>
      <c r="V1114">
        <v>5</v>
      </c>
      <c r="W1114">
        <v>1</v>
      </c>
      <c r="X1114">
        <v>1</v>
      </c>
      <c r="Y1114" s="8">
        <f t="shared" si="422"/>
        <v>1</v>
      </c>
      <c r="Z1114">
        <v>0</v>
      </c>
      <c r="AA1114">
        <v>0</v>
      </c>
      <c r="AB1114">
        <v>0</v>
      </c>
      <c r="AC1114">
        <v>0</v>
      </c>
      <c r="AD1114" s="9">
        <f t="shared" si="423"/>
        <v>0</v>
      </c>
      <c r="AE1114">
        <v>0</v>
      </c>
      <c r="AF1114">
        <v>0</v>
      </c>
      <c r="AG1114" s="3" t="str">
        <f t="shared" si="424"/>
        <v>No</v>
      </c>
      <c r="AH1114">
        <v>0</v>
      </c>
      <c r="AI1114" s="3" t="str">
        <f t="shared" si="425"/>
        <v>No</v>
      </c>
      <c r="AJ1114">
        <v>0</v>
      </c>
      <c r="AK1114" s="3" t="str">
        <f t="shared" si="426"/>
        <v>No</v>
      </c>
      <c r="AL1114" t="s">
        <v>8693</v>
      </c>
      <c r="AN1114">
        <v>17</v>
      </c>
      <c r="AO1114">
        <v>50</v>
      </c>
      <c r="AP1114" s="6" t="s">
        <v>12443</v>
      </c>
      <c r="AQ1114">
        <v>1</v>
      </c>
      <c r="AR1114">
        <v>0</v>
      </c>
      <c r="AS1114" s="3" t="str">
        <f t="shared" si="427"/>
        <v>No</v>
      </c>
      <c r="AT1114">
        <v>63</v>
      </c>
      <c r="AU1114">
        <v>50</v>
      </c>
      <c r="AV1114" t="str">
        <f t="shared" si="428"/>
        <v>No</v>
      </c>
      <c r="AY1114" t="s">
        <v>51</v>
      </c>
      <c r="AZ1114" s="6" t="s">
        <v>8694</v>
      </c>
      <c r="BA1114" t="s">
        <v>8695</v>
      </c>
      <c r="BB1114" t="s">
        <v>8696</v>
      </c>
      <c r="BC1114" s="3" t="str">
        <f t="shared" si="429"/>
        <v>with rating</v>
      </c>
      <c r="BD1114">
        <v>54773</v>
      </c>
      <c r="BE1114" s="3">
        <v>93</v>
      </c>
      <c r="BF1114" s="8">
        <f t="shared" si="430"/>
        <v>0.93</v>
      </c>
      <c r="BG1114" s="5">
        <f t="shared" si="410"/>
        <v>50938.89</v>
      </c>
      <c r="BH1114">
        <v>4.4377704343380797</v>
      </c>
      <c r="BI1114" t="s">
        <v>8697</v>
      </c>
      <c r="BJ1114">
        <v>0</v>
      </c>
      <c r="BK1114" s="3" t="str">
        <f t="shared" si="431"/>
        <v>No</v>
      </c>
      <c r="BM1114" t="s">
        <v>8698</v>
      </c>
      <c r="BN1114" t="s">
        <v>8699</v>
      </c>
      <c r="BO1114" t="s">
        <v>8700</v>
      </c>
      <c r="BP1114" t="s">
        <v>58</v>
      </c>
      <c r="BQ1114" t="s">
        <v>59</v>
      </c>
      <c r="BR1114" t="s">
        <v>8693</v>
      </c>
      <c r="BS1114" t="s">
        <v>12958</v>
      </c>
      <c r="BT1114" t="s">
        <v>12458</v>
      </c>
      <c r="BU1114" t="s">
        <v>12459</v>
      </c>
      <c r="BV1114" t="s">
        <v>13196</v>
      </c>
      <c r="BW1114" t="s">
        <v>12640</v>
      </c>
      <c r="BX1114" t="s">
        <v>12477</v>
      </c>
      <c r="BY1114" t="s">
        <v>13481</v>
      </c>
      <c r="BZ1114" t="s">
        <v>13682</v>
      </c>
      <c r="CA1114" t="s">
        <v>14570</v>
      </c>
      <c r="CB1114" t="s">
        <v>14571</v>
      </c>
      <c r="CC1114" t="s">
        <v>14572</v>
      </c>
      <c r="CD1114" t="s">
        <v>14573</v>
      </c>
    </row>
    <row r="1115" spans="1:93" hidden="1" x14ac:dyDescent="0.25">
      <c r="A1115">
        <v>1114</v>
      </c>
      <c r="B1115" t="s">
        <v>4449</v>
      </c>
      <c r="C1115" t="s">
        <v>4450</v>
      </c>
      <c r="D1115">
        <v>6</v>
      </c>
      <c r="E1115">
        <v>47</v>
      </c>
      <c r="F1115" t="s">
        <v>45</v>
      </c>
      <c r="G1115">
        <v>1000</v>
      </c>
      <c r="H1115" s="3">
        <f t="shared" si="408"/>
        <v>6000</v>
      </c>
      <c r="I1115" s="3">
        <f t="shared" si="409"/>
        <v>47000</v>
      </c>
      <c r="J1115">
        <v>0</v>
      </c>
      <c r="K1115" s="3" t="str">
        <f t="shared" si="411"/>
        <v>No</v>
      </c>
      <c r="L1115" s="3" t="str">
        <f t="shared" si="412"/>
        <v>with rating</v>
      </c>
      <c r="M1115" s="3">
        <f t="shared" si="413"/>
        <v>1</v>
      </c>
      <c r="N1115" s="3" t="str">
        <f t="shared" si="414"/>
        <v>Above average</v>
      </c>
      <c r="O1115" s="3">
        <f t="shared" si="415"/>
        <v>0</v>
      </c>
      <c r="P1115" s="3">
        <f t="shared" si="416"/>
        <v>0</v>
      </c>
      <c r="Q1115" s="3">
        <f t="shared" si="417"/>
        <v>0</v>
      </c>
      <c r="R1115" s="3">
        <f t="shared" si="418"/>
        <v>0</v>
      </c>
      <c r="S1115" s="3">
        <f t="shared" si="419"/>
        <v>1</v>
      </c>
      <c r="T1115" s="3">
        <f t="shared" si="420"/>
        <v>0</v>
      </c>
      <c r="U1115" s="3" t="str">
        <f t="shared" si="421"/>
        <v>Very good</v>
      </c>
      <c r="V1115">
        <v>4.28</v>
      </c>
      <c r="W1115">
        <v>134</v>
      </c>
      <c r="X1115">
        <v>84</v>
      </c>
      <c r="Y1115" s="8">
        <f t="shared" si="422"/>
        <v>0.62686567164179108</v>
      </c>
      <c r="Z1115">
        <v>19</v>
      </c>
      <c r="AA1115">
        <v>22</v>
      </c>
      <c r="AB1115">
        <v>2</v>
      </c>
      <c r="AC1115">
        <v>7</v>
      </c>
      <c r="AD1115" s="9">
        <f t="shared" si="423"/>
        <v>5.2238805970149252E-2</v>
      </c>
      <c r="AE1115">
        <v>0</v>
      </c>
      <c r="AF1115">
        <v>0</v>
      </c>
      <c r="AG1115" s="3" t="str">
        <f t="shared" si="424"/>
        <v>No</v>
      </c>
      <c r="AH1115">
        <v>0</v>
      </c>
      <c r="AI1115" s="3" t="str">
        <f t="shared" si="425"/>
        <v>No</v>
      </c>
      <c r="AJ1115">
        <v>0</v>
      </c>
      <c r="AK1115" s="3" t="str">
        <f t="shared" si="426"/>
        <v>No</v>
      </c>
      <c r="AL1115" t="s">
        <v>4451</v>
      </c>
      <c r="AM1115" t="s">
        <v>1147</v>
      </c>
      <c r="AN1115" t="s">
        <v>96</v>
      </c>
      <c r="AO1115">
        <v>50</v>
      </c>
      <c r="AP1115" s="6" t="s">
        <v>12443</v>
      </c>
      <c r="AQ1115">
        <v>2</v>
      </c>
      <c r="AR1115">
        <v>0</v>
      </c>
      <c r="AS1115" s="3" t="str">
        <f t="shared" si="427"/>
        <v>No</v>
      </c>
      <c r="AT1115">
        <v>43</v>
      </c>
      <c r="AU1115">
        <v>50</v>
      </c>
      <c r="AV1115" t="str">
        <f t="shared" si="428"/>
        <v>Yes</v>
      </c>
      <c r="AW1115">
        <v>1</v>
      </c>
      <c r="AX1115" t="s">
        <v>12445</v>
      </c>
      <c r="AY1115" t="s">
        <v>51</v>
      </c>
      <c r="AZ1115" s="6" t="s">
        <v>4452</v>
      </c>
      <c r="BA1115" t="s">
        <v>4453</v>
      </c>
      <c r="BB1115" t="s">
        <v>4454</v>
      </c>
      <c r="BC1115" s="3" t="str">
        <f t="shared" si="429"/>
        <v>with rating</v>
      </c>
      <c r="BD1115">
        <v>25914</v>
      </c>
      <c r="BE1115" s="3">
        <v>0</v>
      </c>
      <c r="BF1115" s="8">
        <f t="shared" si="430"/>
        <v>0</v>
      </c>
      <c r="BG1115" s="5">
        <f t="shared" si="410"/>
        <v>0</v>
      </c>
      <c r="BH1115">
        <v>3.8623138072084502</v>
      </c>
      <c r="BI1115" t="s">
        <v>4455</v>
      </c>
      <c r="BJ1115">
        <v>0</v>
      </c>
      <c r="BK1115" s="3" t="str">
        <f t="shared" si="431"/>
        <v>No</v>
      </c>
      <c r="BM1115" t="s">
        <v>4456</v>
      </c>
      <c r="BN1115" t="s">
        <v>4457</v>
      </c>
      <c r="BO1115" t="s">
        <v>4458</v>
      </c>
      <c r="BP1115" t="s">
        <v>58</v>
      </c>
      <c r="BQ1115" t="s">
        <v>59</v>
      </c>
      <c r="BR1115" t="s">
        <v>4451</v>
      </c>
      <c r="BS1115" t="s">
        <v>12458</v>
      </c>
      <c r="BT1115" t="s">
        <v>12469</v>
      </c>
      <c r="BU1115" t="s">
        <v>13233</v>
      </c>
      <c r="BV1115" t="s">
        <v>12521</v>
      </c>
      <c r="BW1115" t="s">
        <v>13157</v>
      </c>
      <c r="BX1115" t="s">
        <v>12871</v>
      </c>
      <c r="BY1115" t="s">
        <v>12463</v>
      </c>
      <c r="BZ1115" t="s">
        <v>12694</v>
      </c>
      <c r="CA1115" t="s">
        <v>13789</v>
      </c>
      <c r="CB1115" t="s">
        <v>13231</v>
      </c>
      <c r="CC1115" t="s">
        <v>85</v>
      </c>
      <c r="CD1115" t="s">
        <v>12505</v>
      </c>
      <c r="CE1115" t="s">
        <v>13790</v>
      </c>
      <c r="CF1115" t="s">
        <v>13237</v>
      </c>
      <c r="CG1115" t="s">
        <v>12475</v>
      </c>
      <c r="CH1115" t="s">
        <v>12554</v>
      </c>
      <c r="CI1115" t="s">
        <v>12466</v>
      </c>
      <c r="CJ1115" t="s">
        <v>12607</v>
      </c>
    </row>
    <row r="1116" spans="1:93" hidden="1" x14ac:dyDescent="0.25">
      <c r="A1116">
        <v>1115</v>
      </c>
      <c r="B1116" t="s">
        <v>8701</v>
      </c>
      <c r="C1116" t="s">
        <v>8702</v>
      </c>
      <c r="D1116">
        <v>16</v>
      </c>
      <c r="E1116">
        <v>33</v>
      </c>
      <c r="F1116" t="s">
        <v>45</v>
      </c>
      <c r="G1116">
        <v>100</v>
      </c>
      <c r="H1116" s="3">
        <f t="shared" si="408"/>
        <v>1600</v>
      </c>
      <c r="I1116" s="3">
        <f t="shared" si="409"/>
        <v>3300</v>
      </c>
      <c r="J1116">
        <v>1</v>
      </c>
      <c r="K1116" s="3" t="str">
        <f t="shared" si="411"/>
        <v>Yes</v>
      </c>
      <c r="L1116" s="3" t="str">
        <f t="shared" si="412"/>
        <v>with rating</v>
      </c>
      <c r="M1116" s="3">
        <f t="shared" si="413"/>
        <v>1</v>
      </c>
      <c r="N1116" s="3" t="str">
        <f t="shared" si="414"/>
        <v>Above average</v>
      </c>
      <c r="O1116" s="3">
        <f t="shared" si="415"/>
        <v>0</v>
      </c>
      <c r="P1116" s="3">
        <f t="shared" si="416"/>
        <v>0</v>
      </c>
      <c r="Q1116" s="3">
        <f t="shared" si="417"/>
        <v>0</v>
      </c>
      <c r="R1116" s="3">
        <f t="shared" si="418"/>
        <v>0</v>
      </c>
      <c r="S1116" s="3">
        <f t="shared" si="419"/>
        <v>1</v>
      </c>
      <c r="T1116" s="3">
        <f t="shared" si="420"/>
        <v>0</v>
      </c>
      <c r="U1116" s="3" t="str">
        <f t="shared" si="421"/>
        <v>Very good</v>
      </c>
      <c r="V1116">
        <v>4.1500000000000004</v>
      </c>
      <c r="W1116">
        <v>61</v>
      </c>
      <c r="X1116">
        <v>34</v>
      </c>
      <c r="Y1116" s="8">
        <f t="shared" si="422"/>
        <v>0.55737704918032782</v>
      </c>
      <c r="Z1116">
        <v>13</v>
      </c>
      <c r="AA1116">
        <v>7</v>
      </c>
      <c r="AB1116">
        <v>3</v>
      </c>
      <c r="AC1116">
        <v>4</v>
      </c>
      <c r="AD1116" s="9">
        <f t="shared" si="423"/>
        <v>6.5573770491803282E-2</v>
      </c>
      <c r="AE1116">
        <v>0</v>
      </c>
      <c r="AF1116">
        <v>0</v>
      </c>
      <c r="AG1116" s="3" t="str">
        <f t="shared" si="424"/>
        <v>No</v>
      </c>
      <c r="AH1116">
        <v>0</v>
      </c>
      <c r="AI1116" s="3" t="str">
        <f t="shared" si="425"/>
        <v>No</v>
      </c>
      <c r="AJ1116">
        <v>0</v>
      </c>
      <c r="AK1116" s="3" t="str">
        <f t="shared" si="426"/>
        <v>No</v>
      </c>
      <c r="AL1116" t="s">
        <v>8703</v>
      </c>
      <c r="AN1116" t="s">
        <v>48</v>
      </c>
      <c r="AO1116">
        <v>50</v>
      </c>
      <c r="AP1116" s="6" t="s">
        <v>12443</v>
      </c>
      <c r="AQ1116">
        <v>5</v>
      </c>
      <c r="AR1116">
        <v>0</v>
      </c>
      <c r="AS1116" s="3" t="str">
        <f t="shared" si="427"/>
        <v>No</v>
      </c>
      <c r="AT1116">
        <v>33</v>
      </c>
      <c r="AU1116">
        <v>50</v>
      </c>
      <c r="AV1116" t="str">
        <f t="shared" si="428"/>
        <v>Yes</v>
      </c>
      <c r="AW1116">
        <v>1</v>
      </c>
      <c r="AX1116" t="s">
        <v>12445</v>
      </c>
      <c r="AY1116" t="s">
        <v>51</v>
      </c>
      <c r="AZ1116" s="6" t="s">
        <v>8704</v>
      </c>
      <c r="BA1116" t="s">
        <v>8704</v>
      </c>
      <c r="BB1116" t="s">
        <v>8705</v>
      </c>
      <c r="BC1116" s="3" t="str">
        <f t="shared" si="429"/>
        <v>with rating</v>
      </c>
      <c r="BD1116">
        <v>2435</v>
      </c>
      <c r="BE1116" s="3">
        <v>84</v>
      </c>
      <c r="BF1116" s="8">
        <f t="shared" si="430"/>
        <v>0.84</v>
      </c>
      <c r="BG1116" s="5">
        <f t="shared" si="410"/>
        <v>2045.4</v>
      </c>
      <c r="BH1116">
        <v>3.9967145790554399</v>
      </c>
      <c r="BI1116" t="s">
        <v>8706</v>
      </c>
      <c r="BJ1116">
        <v>0</v>
      </c>
      <c r="BK1116" s="3" t="str">
        <f t="shared" si="431"/>
        <v>No</v>
      </c>
      <c r="BM1116" t="s">
        <v>8707</v>
      </c>
      <c r="BN1116" t="s">
        <v>8708</v>
      </c>
      <c r="BO1116" t="s">
        <v>8709</v>
      </c>
      <c r="BP1116" t="s">
        <v>58</v>
      </c>
      <c r="BQ1116" t="s">
        <v>59</v>
      </c>
      <c r="BR1116" t="s">
        <v>8703</v>
      </c>
      <c r="BS1116" t="s">
        <v>13241</v>
      </c>
      <c r="BT1116" t="s">
        <v>12573</v>
      </c>
      <c r="BU1116" t="s">
        <v>12459</v>
      </c>
      <c r="BV1116" t="s">
        <v>14574</v>
      </c>
      <c r="BW1116" t="s">
        <v>14182</v>
      </c>
      <c r="BX1116" t="s">
        <v>12590</v>
      </c>
      <c r="BY1116" t="s">
        <v>12502</v>
      </c>
      <c r="BZ1116" t="s">
        <v>14575</v>
      </c>
      <c r="CA1116" t="s">
        <v>12488</v>
      </c>
      <c r="CB1116" t="s">
        <v>12505</v>
      </c>
      <c r="CC1116" t="s">
        <v>13246</v>
      </c>
      <c r="CD1116" t="s">
        <v>13709</v>
      </c>
      <c r="CE1116" t="s">
        <v>14576</v>
      </c>
      <c r="CF1116" t="s">
        <v>12614</v>
      </c>
    </row>
    <row r="1117" spans="1:93" hidden="1" x14ac:dyDescent="0.25">
      <c r="A1117">
        <v>1116</v>
      </c>
      <c r="B1117" t="s">
        <v>8710</v>
      </c>
      <c r="C1117" t="s">
        <v>12172</v>
      </c>
      <c r="D1117">
        <v>8</v>
      </c>
      <c r="E1117">
        <v>14</v>
      </c>
      <c r="F1117" t="s">
        <v>45</v>
      </c>
      <c r="G1117">
        <v>1000</v>
      </c>
      <c r="H1117" s="3">
        <f t="shared" si="408"/>
        <v>8000</v>
      </c>
      <c r="I1117" s="3">
        <f t="shared" si="409"/>
        <v>14000</v>
      </c>
      <c r="J1117">
        <v>0</v>
      </c>
      <c r="K1117" s="3" t="str">
        <f t="shared" si="411"/>
        <v>No</v>
      </c>
      <c r="L1117" s="3" t="str">
        <f t="shared" si="412"/>
        <v>with rating</v>
      </c>
      <c r="M1117" s="3">
        <f t="shared" si="413"/>
        <v>1</v>
      </c>
      <c r="N1117" s="3" t="str">
        <f t="shared" si="414"/>
        <v>Above average</v>
      </c>
      <c r="O1117" s="3">
        <f t="shared" si="415"/>
        <v>0</v>
      </c>
      <c r="P1117" s="3">
        <f t="shared" si="416"/>
        <v>0</v>
      </c>
      <c r="Q1117" s="3">
        <f t="shared" si="417"/>
        <v>0</v>
      </c>
      <c r="R1117" s="3">
        <f t="shared" si="418"/>
        <v>0</v>
      </c>
      <c r="S1117" s="3">
        <f t="shared" si="419"/>
        <v>1</v>
      </c>
      <c r="T1117" s="3">
        <f t="shared" si="420"/>
        <v>0</v>
      </c>
      <c r="U1117" s="3" t="str">
        <f t="shared" si="421"/>
        <v>Very good</v>
      </c>
      <c r="V1117">
        <v>3.98</v>
      </c>
      <c r="W1117">
        <v>217</v>
      </c>
      <c r="X1117">
        <v>122</v>
      </c>
      <c r="Y1117" s="8">
        <f t="shared" si="422"/>
        <v>0.56221198156682028</v>
      </c>
      <c r="Z1117">
        <v>29</v>
      </c>
      <c r="AA1117">
        <v>30</v>
      </c>
      <c r="AB1117">
        <v>12</v>
      </c>
      <c r="AC1117">
        <v>24</v>
      </c>
      <c r="AD1117" s="9">
        <f t="shared" si="423"/>
        <v>0.11059907834101383</v>
      </c>
      <c r="AE1117">
        <v>0</v>
      </c>
      <c r="AF1117">
        <v>0</v>
      </c>
      <c r="AG1117" s="3" t="str">
        <f t="shared" si="424"/>
        <v>No</v>
      </c>
      <c r="AH1117">
        <v>0</v>
      </c>
      <c r="AI1117" s="3" t="str">
        <f t="shared" si="425"/>
        <v>No</v>
      </c>
      <c r="AJ1117">
        <v>0</v>
      </c>
      <c r="AK1117" s="3" t="str">
        <f t="shared" si="426"/>
        <v>No</v>
      </c>
      <c r="AL1117" t="s">
        <v>8712</v>
      </c>
      <c r="AM1117" t="s">
        <v>129</v>
      </c>
      <c r="AN1117" t="s">
        <v>162</v>
      </c>
      <c r="AO1117">
        <v>28</v>
      </c>
      <c r="AP1117" s="6" t="s">
        <v>12443</v>
      </c>
      <c r="AQ1117">
        <v>3</v>
      </c>
      <c r="AR1117">
        <v>0</v>
      </c>
      <c r="AS1117" s="3" t="str">
        <f t="shared" si="427"/>
        <v>No</v>
      </c>
      <c r="AT1117">
        <v>25</v>
      </c>
      <c r="AU1117">
        <v>50</v>
      </c>
      <c r="AV1117" t="str">
        <f t="shared" si="428"/>
        <v>No</v>
      </c>
      <c r="AY1117" t="s">
        <v>51</v>
      </c>
      <c r="AZ1117" s="6" t="s">
        <v>2339</v>
      </c>
      <c r="BA1117" t="s">
        <v>2340</v>
      </c>
      <c r="BB1117" t="s">
        <v>2341</v>
      </c>
      <c r="BC1117" s="3" t="str">
        <f t="shared" si="429"/>
        <v>with rating</v>
      </c>
      <c r="BD1117">
        <v>7676</v>
      </c>
      <c r="BE1117" s="3">
        <v>87</v>
      </c>
      <c r="BF1117" s="8">
        <f t="shared" si="430"/>
        <v>0.87</v>
      </c>
      <c r="BG1117" s="5">
        <f t="shared" si="410"/>
        <v>6678.12</v>
      </c>
      <c r="BH1117">
        <v>4.0394736842105203</v>
      </c>
      <c r="BI1117" t="s">
        <v>2342</v>
      </c>
      <c r="BJ1117">
        <v>0</v>
      </c>
      <c r="BK1117" s="3" t="str">
        <f t="shared" si="431"/>
        <v>No</v>
      </c>
      <c r="BM1117" t="s">
        <v>8714</v>
      </c>
      <c r="BN1117" t="s">
        <v>8715</v>
      </c>
      <c r="BO1117" t="s">
        <v>8716</v>
      </c>
      <c r="BP1117" t="s">
        <v>58</v>
      </c>
      <c r="BQ1117" t="s">
        <v>59</v>
      </c>
      <c r="BR1117" t="s">
        <v>8712</v>
      </c>
      <c r="BS1117" t="s">
        <v>12458</v>
      </c>
      <c r="BT1117" t="s">
        <v>12560</v>
      </c>
      <c r="BU1117" t="s">
        <v>12486</v>
      </c>
      <c r="BV1117" t="s">
        <v>12545</v>
      </c>
      <c r="BW1117" t="s">
        <v>12690</v>
      </c>
      <c r="BX1117" t="s">
        <v>12596</v>
      </c>
      <c r="BY1117" t="s">
        <v>12463</v>
      </c>
      <c r="BZ1117" t="s">
        <v>13142</v>
      </c>
      <c r="CA1117" t="s">
        <v>12492</v>
      </c>
      <c r="CB1117" t="s">
        <v>12862</v>
      </c>
      <c r="CC1117" t="s">
        <v>12565</v>
      </c>
      <c r="CD1117" t="s">
        <v>12505</v>
      </c>
      <c r="CE1117" t="s">
        <v>12475</v>
      </c>
      <c r="CF1117" t="s">
        <v>12599</v>
      </c>
    </row>
    <row r="1118" spans="1:93" hidden="1" x14ac:dyDescent="0.25">
      <c r="A1118">
        <v>1117</v>
      </c>
      <c r="B1118" t="s">
        <v>8717</v>
      </c>
      <c r="C1118" t="s">
        <v>12173</v>
      </c>
      <c r="D1118">
        <v>5.8</v>
      </c>
      <c r="E1118">
        <v>43</v>
      </c>
      <c r="F1118" t="s">
        <v>45</v>
      </c>
      <c r="G1118">
        <v>20000</v>
      </c>
      <c r="H1118" s="3">
        <f t="shared" si="408"/>
        <v>116000</v>
      </c>
      <c r="I1118" s="3">
        <f t="shared" si="409"/>
        <v>860000</v>
      </c>
      <c r="J1118">
        <v>1</v>
      </c>
      <c r="K1118" s="3" t="str">
        <f t="shared" si="411"/>
        <v>Yes</v>
      </c>
      <c r="L1118" s="3" t="str">
        <f t="shared" si="412"/>
        <v>with rating</v>
      </c>
      <c r="M1118" s="3">
        <f t="shared" si="413"/>
        <v>1</v>
      </c>
      <c r="N1118" s="3" t="str">
        <f t="shared" si="414"/>
        <v>Below average</v>
      </c>
      <c r="O1118" s="3">
        <f t="shared" si="415"/>
        <v>0</v>
      </c>
      <c r="P1118" s="3">
        <f t="shared" si="416"/>
        <v>0</v>
      </c>
      <c r="Q1118" s="3">
        <f t="shared" si="417"/>
        <v>0</v>
      </c>
      <c r="R1118" s="3">
        <f t="shared" si="418"/>
        <v>1</v>
      </c>
      <c r="S1118" s="3">
        <f t="shared" si="419"/>
        <v>0</v>
      </c>
      <c r="T1118" s="3">
        <f t="shared" si="420"/>
        <v>0</v>
      </c>
      <c r="U1118" s="3" t="str">
        <f t="shared" si="421"/>
        <v>Good</v>
      </c>
      <c r="V1118">
        <v>3.47</v>
      </c>
      <c r="W1118">
        <v>2407</v>
      </c>
      <c r="X1118">
        <v>917</v>
      </c>
      <c r="Y1118" s="8">
        <f t="shared" si="422"/>
        <v>0.38097216452014954</v>
      </c>
      <c r="Z1118">
        <v>426</v>
      </c>
      <c r="AA1118">
        <v>392</v>
      </c>
      <c r="AB1118">
        <v>226</v>
      </c>
      <c r="AC1118">
        <v>446</v>
      </c>
      <c r="AD1118" s="9">
        <f t="shared" si="423"/>
        <v>0.18529289572081428</v>
      </c>
      <c r="AE1118">
        <v>1</v>
      </c>
      <c r="AF1118">
        <v>1</v>
      </c>
      <c r="AG1118" s="3" t="str">
        <f t="shared" si="424"/>
        <v>Yes</v>
      </c>
      <c r="AH1118">
        <v>0</v>
      </c>
      <c r="AI1118" s="3" t="str">
        <f t="shared" si="425"/>
        <v>No</v>
      </c>
      <c r="AJ1118">
        <v>0</v>
      </c>
      <c r="AK1118" s="3" t="str">
        <f t="shared" si="426"/>
        <v>No</v>
      </c>
      <c r="AL1118" t="s">
        <v>12174</v>
      </c>
      <c r="AM1118" t="s">
        <v>283</v>
      </c>
      <c r="AN1118" t="s">
        <v>96</v>
      </c>
      <c r="AO1118">
        <v>50</v>
      </c>
      <c r="AP1118" s="6" t="s">
        <v>12443</v>
      </c>
      <c r="AQ1118">
        <v>2</v>
      </c>
      <c r="AR1118">
        <v>0</v>
      </c>
      <c r="AS1118" s="3" t="str">
        <f t="shared" si="427"/>
        <v>No</v>
      </c>
      <c r="AT1118">
        <v>35</v>
      </c>
      <c r="AU1118">
        <v>50</v>
      </c>
      <c r="AV1118" t="str">
        <f t="shared" si="428"/>
        <v>No</v>
      </c>
      <c r="AY1118" t="s">
        <v>51</v>
      </c>
      <c r="AZ1118" s="6" t="s">
        <v>8720</v>
      </c>
      <c r="BA1118" t="s">
        <v>8720</v>
      </c>
      <c r="BB1118" t="s">
        <v>8721</v>
      </c>
      <c r="BC1118" s="3" t="str">
        <f t="shared" si="429"/>
        <v>with rating</v>
      </c>
      <c r="BD1118">
        <v>21210</v>
      </c>
      <c r="BE1118" s="3">
        <v>84</v>
      </c>
      <c r="BF1118" s="8">
        <f t="shared" si="430"/>
        <v>0.84</v>
      </c>
      <c r="BG1118" s="5">
        <f t="shared" si="410"/>
        <v>17816.400000000001</v>
      </c>
      <c r="BH1118">
        <v>3.9623762376237601</v>
      </c>
      <c r="BI1118" t="s">
        <v>8722</v>
      </c>
      <c r="BJ1118">
        <v>0</v>
      </c>
      <c r="BK1118" s="3" t="str">
        <f t="shared" si="431"/>
        <v>No</v>
      </c>
      <c r="BM1118" t="s">
        <v>8723</v>
      </c>
      <c r="BN1118" t="s">
        <v>8724</v>
      </c>
      <c r="BO1118" t="s">
        <v>8725</v>
      </c>
      <c r="BP1118" t="s">
        <v>58</v>
      </c>
      <c r="BQ1118" t="s">
        <v>59</v>
      </c>
      <c r="BR1118" t="s">
        <v>12174</v>
      </c>
      <c r="BS1118" t="s">
        <v>12530</v>
      </c>
      <c r="BT1118" t="s">
        <v>12458</v>
      </c>
      <c r="BU1118" t="s">
        <v>12459</v>
      </c>
      <c r="BV1118" t="s">
        <v>12582</v>
      </c>
      <c r="BW1118" t="s">
        <v>12520</v>
      </c>
      <c r="BX1118" t="s">
        <v>13219</v>
      </c>
      <c r="BY1118" t="s">
        <v>13599</v>
      </c>
      <c r="BZ1118" t="s">
        <v>13391</v>
      </c>
      <c r="CA1118" t="s">
        <v>13338</v>
      </c>
      <c r="CB1118" t="s">
        <v>13781</v>
      </c>
      <c r="CC1118" t="s">
        <v>12463</v>
      </c>
      <c r="CD1118" t="s">
        <v>12519</v>
      </c>
      <c r="CE1118" t="s">
        <v>12492</v>
      </c>
      <c r="CF1118" t="s">
        <v>12486</v>
      </c>
      <c r="CG1118" t="s">
        <v>12493</v>
      </c>
      <c r="CH1118" t="s">
        <v>12475</v>
      </c>
      <c r="CI1118" t="s">
        <v>12668</v>
      </c>
      <c r="CJ1118" t="s">
        <v>12467</v>
      </c>
    </row>
    <row r="1119" spans="1:93" hidden="1" x14ac:dyDescent="0.25">
      <c r="A1119">
        <v>1118</v>
      </c>
      <c r="B1119" t="s">
        <v>7311</v>
      </c>
      <c r="C1119" t="s">
        <v>7311</v>
      </c>
      <c r="D1119">
        <v>9</v>
      </c>
      <c r="E1119">
        <v>10</v>
      </c>
      <c r="F1119" t="s">
        <v>45</v>
      </c>
      <c r="G1119">
        <v>10</v>
      </c>
      <c r="H1119" s="3">
        <f t="shared" si="408"/>
        <v>90</v>
      </c>
      <c r="I1119" s="3">
        <f t="shared" si="409"/>
        <v>100</v>
      </c>
      <c r="J1119">
        <v>1</v>
      </c>
      <c r="K1119" s="3" t="str">
        <f t="shared" si="411"/>
        <v>Yes</v>
      </c>
      <c r="L1119" s="3" t="str">
        <f t="shared" si="412"/>
        <v>without rating</v>
      </c>
      <c r="M1119" s="3">
        <f t="shared" si="413"/>
        <v>0</v>
      </c>
      <c r="N1119" s="3" t="str">
        <f t="shared" si="414"/>
        <v>no rating</v>
      </c>
      <c r="O1119" s="3">
        <f t="shared" si="415"/>
        <v>1</v>
      </c>
      <c r="P1119" s="3">
        <f t="shared" si="416"/>
        <v>0</v>
      </c>
      <c r="Q1119" s="3">
        <f t="shared" si="417"/>
        <v>0</v>
      </c>
      <c r="R1119" s="3">
        <f t="shared" si="418"/>
        <v>0</v>
      </c>
      <c r="S1119" s="3">
        <f t="shared" si="419"/>
        <v>0</v>
      </c>
      <c r="T1119" s="3">
        <f t="shared" si="420"/>
        <v>0</v>
      </c>
      <c r="U1119" s="3" t="str">
        <f t="shared" si="421"/>
        <v>no rating</v>
      </c>
      <c r="V1119" s="4"/>
      <c r="W1119">
        <v>0</v>
      </c>
      <c r="Y1119" s="8" t="e">
        <f t="shared" si="422"/>
        <v>#DIV/0!</v>
      </c>
      <c r="AD1119" s="9" t="e">
        <f t="shared" si="423"/>
        <v>#DIV/0!</v>
      </c>
      <c r="AE1119">
        <v>0</v>
      </c>
      <c r="AF1119">
        <v>0</v>
      </c>
      <c r="AG1119" s="3" t="str">
        <f t="shared" si="424"/>
        <v>No</v>
      </c>
      <c r="AH1119">
        <v>0</v>
      </c>
      <c r="AI1119" s="3" t="str">
        <f t="shared" si="425"/>
        <v>No</v>
      </c>
      <c r="AJ1119">
        <v>0</v>
      </c>
      <c r="AK1119" s="3" t="str">
        <f t="shared" si="426"/>
        <v>No</v>
      </c>
      <c r="AL1119" t="s">
        <v>7312</v>
      </c>
      <c r="AM1119" t="s">
        <v>85</v>
      </c>
      <c r="AN1119" t="s">
        <v>64</v>
      </c>
      <c r="AO1119">
        <v>50</v>
      </c>
      <c r="AP1119" s="6" t="s">
        <v>12443</v>
      </c>
      <c r="AQ1119">
        <v>3</v>
      </c>
      <c r="AR1119">
        <v>0</v>
      </c>
      <c r="AS1119" s="3" t="str">
        <f t="shared" si="427"/>
        <v>No</v>
      </c>
      <c r="AT1119">
        <v>43</v>
      </c>
      <c r="AU1119">
        <v>50</v>
      </c>
      <c r="AV1119" t="str">
        <f t="shared" si="428"/>
        <v>No</v>
      </c>
      <c r="AY1119" t="s">
        <v>51</v>
      </c>
      <c r="AZ1119" s="6" t="s">
        <v>7313</v>
      </c>
      <c r="BA1119" t="s">
        <v>7313</v>
      </c>
      <c r="BB1119" t="s">
        <v>7314</v>
      </c>
      <c r="BC1119" s="3" t="str">
        <f t="shared" si="429"/>
        <v>with rating</v>
      </c>
      <c r="BD1119">
        <v>291</v>
      </c>
      <c r="BE1119" s="3">
        <v>79</v>
      </c>
      <c r="BF1119" s="8">
        <f t="shared" si="430"/>
        <v>0.79</v>
      </c>
      <c r="BG1119" s="5">
        <f t="shared" si="410"/>
        <v>229.89</v>
      </c>
      <c r="BH1119">
        <v>3.6907216494845301</v>
      </c>
      <c r="BI1119" t="s">
        <v>7315</v>
      </c>
      <c r="BJ1119">
        <v>0</v>
      </c>
      <c r="BK1119" s="3" t="str">
        <f t="shared" si="431"/>
        <v>No</v>
      </c>
      <c r="BM1119" t="s">
        <v>7316</v>
      </c>
      <c r="BN1119" t="s">
        <v>7317</v>
      </c>
      <c r="BO1119" t="s">
        <v>7318</v>
      </c>
      <c r="BP1119" t="s">
        <v>58</v>
      </c>
      <c r="BQ1119" t="s">
        <v>59</v>
      </c>
      <c r="BR1119" t="s">
        <v>7312</v>
      </c>
      <c r="BS1119" t="s">
        <v>12530</v>
      </c>
      <c r="BT1119" t="s">
        <v>12458</v>
      </c>
      <c r="BU1119" t="s">
        <v>12459</v>
      </c>
      <c r="BV1119" t="s">
        <v>12628</v>
      </c>
      <c r="BW1119" t="s">
        <v>14322</v>
      </c>
      <c r="BX1119" t="s">
        <v>12554</v>
      </c>
      <c r="BY1119" t="s">
        <v>12568</v>
      </c>
      <c r="BZ1119" t="s">
        <v>12605</v>
      </c>
      <c r="CA1119" t="s">
        <v>12488</v>
      </c>
      <c r="CB1119" t="s">
        <v>12632</v>
      </c>
      <c r="CC1119" t="s">
        <v>12477</v>
      </c>
      <c r="CD1119" t="s">
        <v>12492</v>
      </c>
      <c r="CE1119" t="s">
        <v>13088</v>
      </c>
      <c r="CF1119" t="s">
        <v>12473</v>
      </c>
      <c r="CG1119" t="s">
        <v>12475</v>
      </c>
    </row>
    <row r="1120" spans="1:93" hidden="1" x14ac:dyDescent="0.25">
      <c r="A1120">
        <v>1119</v>
      </c>
      <c r="B1120" t="s">
        <v>8726</v>
      </c>
      <c r="C1120" t="s">
        <v>8727</v>
      </c>
      <c r="D1120">
        <v>7</v>
      </c>
      <c r="E1120">
        <v>6</v>
      </c>
      <c r="F1120" t="s">
        <v>45</v>
      </c>
      <c r="G1120">
        <v>100</v>
      </c>
      <c r="H1120" s="3">
        <f t="shared" si="408"/>
        <v>700</v>
      </c>
      <c r="I1120" s="3">
        <f t="shared" si="409"/>
        <v>600</v>
      </c>
      <c r="J1120">
        <v>0</v>
      </c>
      <c r="K1120" s="3" t="str">
        <f t="shared" si="411"/>
        <v>No</v>
      </c>
      <c r="L1120" s="3" t="str">
        <f t="shared" si="412"/>
        <v>with rating</v>
      </c>
      <c r="M1120" s="3">
        <f t="shared" si="413"/>
        <v>1</v>
      </c>
      <c r="N1120" s="3" t="str">
        <f t="shared" si="414"/>
        <v>Above average</v>
      </c>
      <c r="O1120" s="3">
        <f t="shared" si="415"/>
        <v>0</v>
      </c>
      <c r="P1120" s="3">
        <f t="shared" si="416"/>
        <v>0</v>
      </c>
      <c r="Q1120" s="3">
        <f t="shared" si="417"/>
        <v>0</v>
      </c>
      <c r="R1120" s="3">
        <f t="shared" si="418"/>
        <v>0</v>
      </c>
      <c r="S1120" s="3">
        <f t="shared" si="419"/>
        <v>1</v>
      </c>
      <c r="T1120" s="3">
        <f t="shared" si="420"/>
        <v>0</v>
      </c>
      <c r="U1120" s="3" t="str">
        <f t="shared" si="421"/>
        <v>Very good</v>
      </c>
      <c r="V1120">
        <v>4.09</v>
      </c>
      <c r="W1120">
        <v>57</v>
      </c>
      <c r="X1120">
        <v>27</v>
      </c>
      <c r="Y1120" s="8">
        <f t="shared" si="422"/>
        <v>0.47368421052631576</v>
      </c>
      <c r="Z1120">
        <v>17</v>
      </c>
      <c r="AA1120">
        <v>7</v>
      </c>
      <c r="AB1120">
        <v>3</v>
      </c>
      <c r="AC1120">
        <v>3</v>
      </c>
      <c r="AD1120" s="9">
        <f t="shared" si="423"/>
        <v>5.2631578947368418E-2</v>
      </c>
      <c r="AE1120">
        <v>0</v>
      </c>
      <c r="AF1120">
        <v>0</v>
      </c>
      <c r="AG1120" s="3" t="str">
        <f t="shared" si="424"/>
        <v>No</v>
      </c>
      <c r="AH1120">
        <v>0</v>
      </c>
      <c r="AI1120" s="3" t="str">
        <f t="shared" si="425"/>
        <v>No</v>
      </c>
      <c r="AJ1120">
        <v>0</v>
      </c>
      <c r="AK1120" s="3" t="str">
        <f t="shared" si="426"/>
        <v>No</v>
      </c>
      <c r="AL1120" t="s">
        <v>8728</v>
      </c>
      <c r="AM1120" t="s">
        <v>85</v>
      </c>
      <c r="AN1120" t="s">
        <v>12175</v>
      </c>
      <c r="AO1120">
        <v>50</v>
      </c>
      <c r="AP1120" s="6" t="s">
        <v>12443</v>
      </c>
      <c r="AQ1120">
        <v>2</v>
      </c>
      <c r="AR1120">
        <v>0</v>
      </c>
      <c r="AS1120" s="3" t="str">
        <f t="shared" si="427"/>
        <v>No</v>
      </c>
      <c r="AT1120">
        <v>139</v>
      </c>
      <c r="AU1120">
        <v>50</v>
      </c>
      <c r="AV1120" t="str">
        <f t="shared" si="428"/>
        <v>Yes</v>
      </c>
      <c r="AW1120">
        <v>1</v>
      </c>
      <c r="AX1120" t="s">
        <v>12445</v>
      </c>
      <c r="AY1120" t="s">
        <v>51</v>
      </c>
      <c r="AZ1120" s="6" t="s">
        <v>8730</v>
      </c>
      <c r="BA1120" t="s">
        <v>8731</v>
      </c>
      <c r="BB1120" t="s">
        <v>8732</v>
      </c>
      <c r="BC1120" s="3" t="str">
        <f t="shared" si="429"/>
        <v>with rating</v>
      </c>
      <c r="BD1120">
        <v>3038</v>
      </c>
      <c r="BE1120" s="3">
        <v>92</v>
      </c>
      <c r="BF1120" s="8">
        <f t="shared" si="430"/>
        <v>0.92</v>
      </c>
      <c r="BG1120" s="5">
        <f t="shared" si="410"/>
        <v>2794.96</v>
      </c>
      <c r="BH1120">
        <v>4.3426596445029597</v>
      </c>
      <c r="BI1120" t="s">
        <v>8733</v>
      </c>
      <c r="BJ1120">
        <v>0</v>
      </c>
      <c r="BK1120" s="3" t="str">
        <f t="shared" si="431"/>
        <v>No</v>
      </c>
      <c r="BM1120" t="s">
        <v>8734</v>
      </c>
      <c r="BN1120" t="s">
        <v>8735</v>
      </c>
      <c r="BO1120" t="s">
        <v>8736</v>
      </c>
      <c r="BP1120" t="s">
        <v>58</v>
      </c>
      <c r="BQ1120" t="s">
        <v>59</v>
      </c>
      <c r="BR1120" t="s">
        <v>8728</v>
      </c>
      <c r="BS1120" t="s">
        <v>14577</v>
      </c>
      <c r="BT1120" t="s">
        <v>12878</v>
      </c>
      <c r="BU1120" t="s">
        <v>12458</v>
      </c>
      <c r="BV1120" t="s">
        <v>14578</v>
      </c>
      <c r="BW1120" t="s">
        <v>14579</v>
      </c>
      <c r="BX1120" t="s">
        <v>14580</v>
      </c>
      <c r="BY1120" t="s">
        <v>13560</v>
      </c>
      <c r="BZ1120" t="s">
        <v>13010</v>
      </c>
      <c r="CA1120" t="s">
        <v>14581</v>
      </c>
      <c r="CB1120" t="s">
        <v>14054</v>
      </c>
      <c r="CC1120" t="s">
        <v>12999</v>
      </c>
      <c r="CD1120" t="s">
        <v>14582</v>
      </c>
      <c r="CE1120" t="s">
        <v>12594</v>
      </c>
    </row>
    <row r="1121" spans="1:96" hidden="1" x14ac:dyDescent="0.25">
      <c r="A1121">
        <v>1120</v>
      </c>
      <c r="B1121" t="s">
        <v>8737</v>
      </c>
      <c r="C1121" t="s">
        <v>12176</v>
      </c>
      <c r="D1121">
        <v>12</v>
      </c>
      <c r="E1121">
        <v>11</v>
      </c>
      <c r="F1121" t="s">
        <v>45</v>
      </c>
      <c r="G1121">
        <v>1000</v>
      </c>
      <c r="H1121" s="3">
        <f t="shared" si="408"/>
        <v>12000</v>
      </c>
      <c r="I1121" s="3">
        <f t="shared" si="409"/>
        <v>11000</v>
      </c>
      <c r="J1121">
        <v>1</v>
      </c>
      <c r="K1121" s="3" t="str">
        <f t="shared" si="411"/>
        <v>Yes</v>
      </c>
      <c r="L1121" s="3" t="str">
        <f t="shared" si="412"/>
        <v>with rating</v>
      </c>
      <c r="M1121" s="3">
        <f t="shared" si="413"/>
        <v>1</v>
      </c>
      <c r="N1121" s="3" t="str">
        <f t="shared" si="414"/>
        <v>Below average</v>
      </c>
      <c r="O1121" s="3">
        <f t="shared" si="415"/>
        <v>0</v>
      </c>
      <c r="P1121" s="3">
        <f t="shared" si="416"/>
        <v>0</v>
      </c>
      <c r="Q1121" s="3">
        <f t="shared" si="417"/>
        <v>0</v>
      </c>
      <c r="R1121" s="3">
        <f t="shared" si="418"/>
        <v>0</v>
      </c>
      <c r="S1121" s="3">
        <f t="shared" si="419"/>
        <v>1</v>
      </c>
      <c r="T1121" s="3">
        <f t="shared" si="420"/>
        <v>0</v>
      </c>
      <c r="U1121" s="3" t="str">
        <f t="shared" si="421"/>
        <v>Very good</v>
      </c>
      <c r="V1121">
        <v>3.64</v>
      </c>
      <c r="W1121">
        <v>50</v>
      </c>
      <c r="X1121">
        <v>19</v>
      </c>
      <c r="Y1121" s="8">
        <f t="shared" si="422"/>
        <v>0.38</v>
      </c>
      <c r="Z1121">
        <v>9</v>
      </c>
      <c r="AA1121">
        <v>13</v>
      </c>
      <c r="AB1121">
        <v>3</v>
      </c>
      <c r="AC1121">
        <v>6</v>
      </c>
      <c r="AD1121" s="9">
        <f t="shared" si="423"/>
        <v>0.12</v>
      </c>
      <c r="AE1121">
        <v>0</v>
      </c>
      <c r="AF1121">
        <v>0</v>
      </c>
      <c r="AG1121" s="3" t="str">
        <f t="shared" si="424"/>
        <v>No</v>
      </c>
      <c r="AH1121">
        <v>0</v>
      </c>
      <c r="AI1121" s="3" t="str">
        <f t="shared" si="425"/>
        <v>No</v>
      </c>
      <c r="AJ1121">
        <v>0</v>
      </c>
      <c r="AK1121" s="3" t="str">
        <f t="shared" si="426"/>
        <v>No</v>
      </c>
      <c r="AL1121" t="s">
        <v>12177</v>
      </c>
      <c r="AM1121" t="s">
        <v>193</v>
      </c>
      <c r="AN1121" t="s">
        <v>225</v>
      </c>
      <c r="AO1121">
        <v>23</v>
      </c>
      <c r="AP1121" s="6" t="s">
        <v>12443</v>
      </c>
      <c r="AQ1121">
        <v>3</v>
      </c>
      <c r="AR1121">
        <v>0</v>
      </c>
      <c r="AS1121" s="3" t="str">
        <f t="shared" si="427"/>
        <v>No</v>
      </c>
      <c r="AT1121">
        <v>31</v>
      </c>
      <c r="AU1121">
        <v>50</v>
      </c>
      <c r="AV1121" t="str">
        <f t="shared" si="428"/>
        <v>Yes</v>
      </c>
      <c r="AW1121">
        <v>1</v>
      </c>
      <c r="AX1121" t="s">
        <v>12445</v>
      </c>
      <c r="AY1121" t="s">
        <v>51</v>
      </c>
      <c r="AZ1121" s="6" t="s">
        <v>6201</v>
      </c>
      <c r="BA1121" t="s">
        <v>6201</v>
      </c>
      <c r="BB1121" t="s">
        <v>6202</v>
      </c>
      <c r="BC1121" s="3" t="str">
        <f t="shared" si="429"/>
        <v>with rating</v>
      </c>
      <c r="BD1121">
        <v>3762</v>
      </c>
      <c r="BE1121" s="3">
        <v>80</v>
      </c>
      <c r="BF1121" s="8">
        <f t="shared" si="430"/>
        <v>0.8</v>
      </c>
      <c r="BG1121" s="5">
        <f t="shared" si="410"/>
        <v>3009.6</v>
      </c>
      <c r="BH1121">
        <v>3.7974481658692101</v>
      </c>
      <c r="BI1121" t="s">
        <v>6203</v>
      </c>
      <c r="BJ1121">
        <v>0</v>
      </c>
      <c r="BK1121" s="3" t="str">
        <f t="shared" si="431"/>
        <v>No</v>
      </c>
      <c r="BM1121" t="s">
        <v>8740</v>
      </c>
      <c r="BN1121" t="s">
        <v>8741</v>
      </c>
      <c r="BO1121" t="s">
        <v>8742</v>
      </c>
      <c r="BP1121" t="s">
        <v>58</v>
      </c>
      <c r="BQ1121" t="s">
        <v>59</v>
      </c>
      <c r="BR1121" t="s">
        <v>12177</v>
      </c>
      <c r="BS1121" t="s">
        <v>12458</v>
      </c>
      <c r="BT1121" t="s">
        <v>12519</v>
      </c>
      <c r="BU1121" t="s">
        <v>12560</v>
      </c>
      <c r="BV1121" t="s">
        <v>12473</v>
      </c>
      <c r="BW1121" t="s">
        <v>12524</v>
      </c>
      <c r="BX1121" t="s">
        <v>12568</v>
      </c>
      <c r="BY1121" t="s">
        <v>12466</v>
      </c>
      <c r="BZ1121" t="s">
        <v>12463</v>
      </c>
      <c r="CA1121" t="s">
        <v>12505</v>
      </c>
      <c r="CB1121" t="s">
        <v>12545</v>
      </c>
      <c r="CC1121" t="s">
        <v>12486</v>
      </c>
      <c r="CD1121" t="s">
        <v>12581</v>
      </c>
      <c r="CE1121" t="s">
        <v>12475</v>
      </c>
    </row>
    <row r="1122" spans="1:96" x14ac:dyDescent="0.25">
      <c r="A1122">
        <v>1121</v>
      </c>
      <c r="B1122" t="s">
        <v>1982</v>
      </c>
      <c r="C1122" t="s">
        <v>1983</v>
      </c>
      <c r="D1122">
        <v>2.89</v>
      </c>
      <c r="E1122">
        <v>7</v>
      </c>
      <c r="F1122" t="s">
        <v>45</v>
      </c>
      <c r="G1122">
        <v>50</v>
      </c>
      <c r="H1122" s="3">
        <f t="shared" si="408"/>
        <v>144.5</v>
      </c>
      <c r="I1122" s="3">
        <f t="shared" si="409"/>
        <v>350</v>
      </c>
      <c r="J1122">
        <v>0</v>
      </c>
      <c r="K1122" s="3" t="str">
        <f t="shared" si="411"/>
        <v>No</v>
      </c>
      <c r="L1122" s="3" t="str">
        <f t="shared" si="412"/>
        <v>with rating</v>
      </c>
      <c r="M1122" s="3">
        <f t="shared" si="413"/>
        <v>1</v>
      </c>
      <c r="N1122" s="3" t="str">
        <f t="shared" si="414"/>
        <v>Above average</v>
      </c>
      <c r="O1122" s="3">
        <f t="shared" si="415"/>
        <v>0</v>
      </c>
      <c r="P1122" s="3">
        <f t="shared" si="416"/>
        <v>0</v>
      </c>
      <c r="Q1122" s="3">
        <f t="shared" si="417"/>
        <v>0</v>
      </c>
      <c r="R1122" s="3">
        <f t="shared" si="418"/>
        <v>0</v>
      </c>
      <c r="S1122" s="3">
        <f t="shared" si="419"/>
        <v>0</v>
      </c>
      <c r="T1122" s="3">
        <f t="shared" si="420"/>
        <v>1</v>
      </c>
      <c r="U1122" s="3" t="str">
        <f t="shared" si="421"/>
        <v>Excellent</v>
      </c>
      <c r="V1122">
        <v>5</v>
      </c>
      <c r="W1122">
        <v>1</v>
      </c>
      <c r="X1122">
        <v>1</v>
      </c>
      <c r="Y1122" s="8">
        <f t="shared" si="422"/>
        <v>1</v>
      </c>
      <c r="Z1122">
        <v>0</v>
      </c>
      <c r="AA1122">
        <v>0</v>
      </c>
      <c r="AB1122">
        <v>0</v>
      </c>
      <c r="AC1122">
        <v>0</v>
      </c>
      <c r="AD1122" s="9">
        <f t="shared" si="423"/>
        <v>0</v>
      </c>
      <c r="AE1122">
        <v>0</v>
      </c>
      <c r="AF1122">
        <v>0</v>
      </c>
      <c r="AG1122" s="3" t="str">
        <f t="shared" si="424"/>
        <v>No</v>
      </c>
      <c r="AH1122">
        <v>0</v>
      </c>
      <c r="AI1122" s="3" t="str">
        <f t="shared" si="425"/>
        <v>No</v>
      </c>
      <c r="AJ1122">
        <v>0</v>
      </c>
      <c r="AK1122" s="3" t="str">
        <f t="shared" si="426"/>
        <v>No</v>
      </c>
      <c r="AL1122" t="s">
        <v>8743</v>
      </c>
      <c r="AM1122" t="s">
        <v>63</v>
      </c>
      <c r="AN1122" t="s">
        <v>162</v>
      </c>
      <c r="AO1122">
        <v>1</v>
      </c>
      <c r="AP1122" s="6" t="s">
        <v>12443</v>
      </c>
      <c r="AQ1122">
        <v>1</v>
      </c>
      <c r="AR1122">
        <v>0</v>
      </c>
      <c r="AS1122" s="3" t="str">
        <f t="shared" si="427"/>
        <v>No</v>
      </c>
      <c r="AT1122">
        <v>37</v>
      </c>
      <c r="AU1122">
        <v>50</v>
      </c>
      <c r="AV1122" t="str">
        <f t="shared" si="428"/>
        <v>No</v>
      </c>
      <c r="AY1122" t="s">
        <v>51</v>
      </c>
      <c r="AZ1122" s="6" t="s">
        <v>8744</v>
      </c>
      <c r="BA1122" t="s">
        <v>8745</v>
      </c>
      <c r="BB1122" t="s">
        <v>8746</v>
      </c>
      <c r="BC1122" s="3" t="str">
        <f t="shared" si="429"/>
        <v>with rating</v>
      </c>
      <c r="BD1122">
        <v>30</v>
      </c>
      <c r="BE1122" s="3">
        <v>79</v>
      </c>
      <c r="BF1122" s="8">
        <f t="shared" si="430"/>
        <v>0.79</v>
      </c>
      <c r="BG1122" s="5">
        <f t="shared" si="410"/>
        <v>23.7</v>
      </c>
      <c r="BH1122">
        <v>3.7333333333333298</v>
      </c>
      <c r="BI1122" s="1" t="s">
        <v>8747</v>
      </c>
      <c r="BJ1122">
        <v>0</v>
      </c>
      <c r="BK1122" s="3" t="str">
        <f t="shared" si="431"/>
        <v>No</v>
      </c>
      <c r="BM1122" t="s">
        <v>8748</v>
      </c>
      <c r="BN1122" t="s">
        <v>8749</v>
      </c>
      <c r="BO1122" t="s">
        <v>8750</v>
      </c>
      <c r="BP1122" t="s">
        <v>58</v>
      </c>
      <c r="BQ1122" t="s">
        <v>59</v>
      </c>
      <c r="BR1122" t="s">
        <v>8743</v>
      </c>
      <c r="BS1122" t="s">
        <v>12482</v>
      </c>
      <c r="BT1122" t="s">
        <v>12483</v>
      </c>
      <c r="BU1122" t="s">
        <v>12458</v>
      </c>
      <c r="BV1122" t="s">
        <v>12484</v>
      </c>
      <c r="BW1122" t="s">
        <v>12486</v>
      </c>
      <c r="BX1122" t="s">
        <v>12487</v>
      </c>
      <c r="BY1122" t="s">
        <v>12463</v>
      </c>
      <c r="BZ1122" t="s">
        <v>12488</v>
      </c>
      <c r="CA1122" t="s">
        <v>12489</v>
      </c>
      <c r="CB1122" t="s">
        <v>12490</v>
      </c>
      <c r="CC1122" t="s">
        <v>12491</v>
      </c>
      <c r="CD1122" t="s">
        <v>12492</v>
      </c>
      <c r="CE1122" t="s">
        <v>12493</v>
      </c>
      <c r="CF1122" t="s">
        <v>12466</v>
      </c>
    </row>
    <row r="1123" spans="1:96" hidden="1" x14ac:dyDescent="0.25">
      <c r="A1123">
        <v>1122</v>
      </c>
      <c r="B1123" t="s">
        <v>1280</v>
      </c>
      <c r="C1123" t="s">
        <v>11507</v>
      </c>
      <c r="D1123">
        <v>8</v>
      </c>
      <c r="E1123">
        <v>56</v>
      </c>
      <c r="F1123" t="s">
        <v>45</v>
      </c>
      <c r="G1123">
        <v>50</v>
      </c>
      <c r="H1123" s="3">
        <f t="shared" si="408"/>
        <v>400</v>
      </c>
      <c r="I1123" s="3">
        <f t="shared" si="409"/>
        <v>2800</v>
      </c>
      <c r="J1123">
        <v>1</v>
      </c>
      <c r="K1123" s="3" t="str">
        <f t="shared" si="411"/>
        <v>Yes</v>
      </c>
      <c r="L1123" s="3" t="str">
        <f t="shared" si="412"/>
        <v>with rating</v>
      </c>
      <c r="M1123" s="3">
        <f t="shared" si="413"/>
        <v>1</v>
      </c>
      <c r="N1123" s="3" t="str">
        <f t="shared" si="414"/>
        <v>Above average</v>
      </c>
      <c r="O1123" s="3">
        <f t="shared" si="415"/>
        <v>0</v>
      </c>
      <c r="P1123" s="3">
        <f t="shared" si="416"/>
        <v>0</v>
      </c>
      <c r="Q1123" s="3">
        <f t="shared" si="417"/>
        <v>0</v>
      </c>
      <c r="R1123" s="3">
        <f t="shared" si="418"/>
        <v>0</v>
      </c>
      <c r="S1123" s="3">
        <f t="shared" si="419"/>
        <v>0</v>
      </c>
      <c r="T1123" s="3">
        <f t="shared" si="420"/>
        <v>1</v>
      </c>
      <c r="U1123" s="3" t="str">
        <f t="shared" si="421"/>
        <v>Excellent</v>
      </c>
      <c r="V1123">
        <v>4.67</v>
      </c>
      <c r="W1123">
        <v>6</v>
      </c>
      <c r="X1123">
        <v>4</v>
      </c>
      <c r="Y1123" s="8">
        <f t="shared" si="422"/>
        <v>0.66666666666666663</v>
      </c>
      <c r="Z1123">
        <v>2</v>
      </c>
      <c r="AA1123">
        <v>0</v>
      </c>
      <c r="AB1123">
        <v>0</v>
      </c>
      <c r="AC1123">
        <v>0</v>
      </c>
      <c r="AD1123" s="9">
        <f t="shared" si="423"/>
        <v>0</v>
      </c>
      <c r="AE1123">
        <v>0</v>
      </c>
      <c r="AF1123">
        <v>0</v>
      </c>
      <c r="AG1123" s="3" t="str">
        <f t="shared" si="424"/>
        <v>No</v>
      </c>
      <c r="AH1123">
        <v>0</v>
      </c>
      <c r="AI1123" s="3" t="str">
        <f t="shared" si="425"/>
        <v>No</v>
      </c>
      <c r="AJ1123">
        <v>0</v>
      </c>
      <c r="AK1123" s="3" t="str">
        <f t="shared" si="426"/>
        <v>No</v>
      </c>
      <c r="AL1123" t="s">
        <v>8751</v>
      </c>
      <c r="AM1123" t="s">
        <v>47</v>
      </c>
      <c r="AN1123" t="s">
        <v>162</v>
      </c>
      <c r="AO1123">
        <v>3</v>
      </c>
      <c r="AP1123" s="6" t="s">
        <v>12443</v>
      </c>
      <c r="AQ1123">
        <v>2</v>
      </c>
      <c r="AR1123">
        <v>0</v>
      </c>
      <c r="AS1123" s="3" t="str">
        <f t="shared" si="427"/>
        <v>No</v>
      </c>
      <c r="AT1123">
        <v>19</v>
      </c>
      <c r="AU1123">
        <v>50</v>
      </c>
      <c r="AV1123" t="str">
        <f t="shared" si="428"/>
        <v>Yes</v>
      </c>
      <c r="AW1123">
        <v>1</v>
      </c>
      <c r="AX1123" t="s">
        <v>12445</v>
      </c>
      <c r="AY1123" t="s">
        <v>321</v>
      </c>
      <c r="AZ1123" s="6" t="s">
        <v>8752</v>
      </c>
      <c r="BA1123" t="s">
        <v>8753</v>
      </c>
      <c r="BB1123" t="s">
        <v>8754</v>
      </c>
      <c r="BC1123" s="3" t="str">
        <f t="shared" si="429"/>
        <v>with rating</v>
      </c>
      <c r="BD1123">
        <v>47</v>
      </c>
      <c r="BE1123" s="3">
        <v>81</v>
      </c>
      <c r="BF1123" s="8">
        <f t="shared" si="430"/>
        <v>0.81</v>
      </c>
      <c r="BG1123" s="5">
        <f t="shared" si="410"/>
        <v>38.07</v>
      </c>
      <c r="BH1123">
        <v>3.87234042553191</v>
      </c>
      <c r="BI1123" t="s">
        <v>8755</v>
      </c>
      <c r="BJ1123">
        <v>0</v>
      </c>
      <c r="BK1123" s="3" t="str">
        <f t="shared" si="431"/>
        <v>No</v>
      </c>
      <c r="BM1123" t="s">
        <v>8756</v>
      </c>
      <c r="BN1123" t="s">
        <v>8757</v>
      </c>
      <c r="BO1123" t="s">
        <v>8758</v>
      </c>
      <c r="BP1123" t="s">
        <v>58</v>
      </c>
      <c r="BQ1123" t="s">
        <v>59</v>
      </c>
      <c r="BR1123" t="s">
        <v>8751</v>
      </c>
      <c r="BS1123" t="s">
        <v>12458</v>
      </c>
      <c r="BT1123" t="s">
        <v>12864</v>
      </c>
      <c r="BU1123" t="s">
        <v>12512</v>
      </c>
      <c r="BV1123" t="s">
        <v>12469</v>
      </c>
      <c r="BW1123" t="s">
        <v>12506</v>
      </c>
      <c r="BX1123" t="s">
        <v>12473</v>
      </c>
      <c r="BY1123" t="s">
        <v>12501</v>
      </c>
      <c r="BZ1123" t="s">
        <v>12971</v>
      </c>
      <c r="CA1123" t="s">
        <v>12459</v>
      </c>
      <c r="CB1123" t="s">
        <v>12733</v>
      </c>
      <c r="CC1123" t="s">
        <v>12972</v>
      </c>
      <c r="CD1123" t="s">
        <v>12973</v>
      </c>
      <c r="CE1123" t="s">
        <v>12974</v>
      </c>
      <c r="CF1123" t="s">
        <v>12975</v>
      </c>
      <c r="CG1123" t="s">
        <v>12976</v>
      </c>
    </row>
    <row r="1124" spans="1:96" hidden="1" x14ac:dyDescent="0.25">
      <c r="A1124">
        <v>1123</v>
      </c>
      <c r="B1124" t="s">
        <v>8759</v>
      </c>
      <c r="C1124" t="s">
        <v>12178</v>
      </c>
      <c r="D1124">
        <v>9</v>
      </c>
      <c r="E1124">
        <v>8</v>
      </c>
      <c r="F1124" t="s">
        <v>45</v>
      </c>
      <c r="G1124">
        <v>100</v>
      </c>
      <c r="H1124" s="3">
        <f t="shared" si="408"/>
        <v>900</v>
      </c>
      <c r="I1124" s="3">
        <f t="shared" si="409"/>
        <v>800</v>
      </c>
      <c r="J1124">
        <v>0</v>
      </c>
      <c r="K1124" s="3" t="str">
        <f t="shared" si="411"/>
        <v>No</v>
      </c>
      <c r="L1124" s="3" t="str">
        <f t="shared" si="412"/>
        <v>with rating</v>
      </c>
      <c r="M1124" s="3">
        <f t="shared" si="413"/>
        <v>1</v>
      </c>
      <c r="N1124" s="3" t="str">
        <f t="shared" si="414"/>
        <v>Below average</v>
      </c>
      <c r="O1124" s="3">
        <f t="shared" si="415"/>
        <v>0</v>
      </c>
      <c r="P1124" s="3">
        <f t="shared" si="416"/>
        <v>0</v>
      </c>
      <c r="Q1124" s="3">
        <f t="shared" si="417"/>
        <v>0</v>
      </c>
      <c r="R1124" s="3">
        <f t="shared" si="418"/>
        <v>0</v>
      </c>
      <c r="S1124" s="3">
        <f t="shared" si="419"/>
        <v>1</v>
      </c>
      <c r="T1124" s="3">
        <f t="shared" si="420"/>
        <v>0</v>
      </c>
      <c r="U1124" s="3" t="str">
        <f t="shared" si="421"/>
        <v>Very good</v>
      </c>
      <c r="V1124">
        <v>3.71</v>
      </c>
      <c r="W1124">
        <v>51</v>
      </c>
      <c r="X1124">
        <v>27</v>
      </c>
      <c r="Y1124" s="8">
        <f t="shared" si="422"/>
        <v>0.52941176470588236</v>
      </c>
      <c r="Z1124">
        <v>5</v>
      </c>
      <c r="AA1124">
        <v>7</v>
      </c>
      <c r="AB1124">
        <v>1</v>
      </c>
      <c r="AC1124">
        <v>11</v>
      </c>
      <c r="AD1124" s="9">
        <f t="shared" si="423"/>
        <v>0.21568627450980393</v>
      </c>
      <c r="AE1124">
        <v>0</v>
      </c>
      <c r="AF1124">
        <v>0</v>
      </c>
      <c r="AG1124" s="3" t="str">
        <f t="shared" si="424"/>
        <v>No</v>
      </c>
      <c r="AH1124">
        <v>0</v>
      </c>
      <c r="AI1124" s="3" t="str">
        <f t="shared" si="425"/>
        <v>No</v>
      </c>
      <c r="AJ1124">
        <v>0</v>
      </c>
      <c r="AK1124" s="3" t="str">
        <f t="shared" si="426"/>
        <v>No</v>
      </c>
      <c r="AL1124" t="s">
        <v>12179</v>
      </c>
      <c r="AM1124" t="s">
        <v>161</v>
      </c>
      <c r="AN1124" t="s">
        <v>11593</v>
      </c>
      <c r="AO1124">
        <v>50</v>
      </c>
      <c r="AP1124" s="6" t="s">
        <v>12443</v>
      </c>
      <c r="AQ1124">
        <v>3</v>
      </c>
      <c r="AR1124">
        <v>0</v>
      </c>
      <c r="AS1124" s="3" t="str">
        <f t="shared" si="427"/>
        <v>No</v>
      </c>
      <c r="AT1124">
        <v>21</v>
      </c>
      <c r="AU1124">
        <v>50</v>
      </c>
      <c r="AV1124" t="str">
        <f t="shared" si="428"/>
        <v>No</v>
      </c>
      <c r="AY1124" t="s">
        <v>51</v>
      </c>
      <c r="AZ1124" s="6" t="s">
        <v>8762</v>
      </c>
      <c r="BA1124" t="s">
        <v>8763</v>
      </c>
      <c r="BB1124" t="s">
        <v>8764</v>
      </c>
      <c r="BC1124" s="3" t="str">
        <f t="shared" si="429"/>
        <v>with rating</v>
      </c>
      <c r="BD1124">
        <v>5939</v>
      </c>
      <c r="BE1124" s="3">
        <v>87</v>
      </c>
      <c r="BF1124" s="8">
        <f t="shared" si="430"/>
        <v>0.87</v>
      </c>
      <c r="BG1124" s="5">
        <f t="shared" si="410"/>
        <v>5166.93</v>
      </c>
      <c r="BH1124">
        <v>4.0702138407139197</v>
      </c>
      <c r="BI1124" t="s">
        <v>8765</v>
      </c>
      <c r="BJ1124">
        <v>1</v>
      </c>
      <c r="BK1124" s="3" t="str">
        <f t="shared" si="431"/>
        <v>Yes</v>
      </c>
      <c r="BL1124" t="s">
        <v>8766</v>
      </c>
      <c r="BM1124" t="s">
        <v>8767</v>
      </c>
      <c r="BN1124" t="s">
        <v>8768</v>
      </c>
      <c r="BO1124" t="s">
        <v>8769</v>
      </c>
      <c r="BP1124" t="s">
        <v>58</v>
      </c>
      <c r="BQ1124" t="s">
        <v>59</v>
      </c>
      <c r="BR1124" t="s">
        <v>12179</v>
      </c>
      <c r="BS1124" t="s">
        <v>12482</v>
      </c>
      <c r="BT1124" t="s">
        <v>12552</v>
      </c>
      <c r="BU1124" t="s">
        <v>12519</v>
      </c>
      <c r="BV1124" t="s">
        <v>12557</v>
      </c>
      <c r="BW1124" t="s">
        <v>12764</v>
      </c>
      <c r="BX1124" t="s">
        <v>12580</v>
      </c>
      <c r="BY1124" t="s">
        <v>12486</v>
      </c>
      <c r="BZ1124" t="s">
        <v>12477</v>
      </c>
      <c r="CA1124" t="s">
        <v>12463</v>
      </c>
      <c r="CB1124" t="s">
        <v>12487</v>
      </c>
      <c r="CC1124" t="s">
        <v>12565</v>
      </c>
      <c r="CD1124" t="s">
        <v>12563</v>
      </c>
      <c r="CE1124" t="s">
        <v>12564</v>
      </c>
      <c r="CF1124" t="s">
        <v>12458</v>
      </c>
      <c r="CG1124" t="s">
        <v>12491</v>
      </c>
      <c r="CH1124" t="s">
        <v>13324</v>
      </c>
      <c r="CI1124" t="s">
        <v>12839</v>
      </c>
      <c r="CJ1124" t="s">
        <v>12459</v>
      </c>
      <c r="CK1124" t="s">
        <v>12559</v>
      </c>
      <c r="CL1124" t="s">
        <v>12599</v>
      </c>
    </row>
    <row r="1125" spans="1:96" hidden="1" x14ac:dyDescent="0.25">
      <c r="A1125">
        <v>1124</v>
      </c>
      <c r="B1125" t="s">
        <v>8770</v>
      </c>
      <c r="C1125" t="s">
        <v>12180</v>
      </c>
      <c r="D1125">
        <v>5.67</v>
      </c>
      <c r="E1125">
        <v>6</v>
      </c>
      <c r="F1125" t="s">
        <v>45</v>
      </c>
      <c r="G1125">
        <v>1000</v>
      </c>
      <c r="H1125" s="3">
        <f t="shared" si="408"/>
        <v>5670</v>
      </c>
      <c r="I1125" s="3">
        <f t="shared" si="409"/>
        <v>6000</v>
      </c>
      <c r="J1125">
        <v>0</v>
      </c>
      <c r="K1125" s="3" t="str">
        <f t="shared" si="411"/>
        <v>No</v>
      </c>
      <c r="L1125" s="3" t="str">
        <f t="shared" si="412"/>
        <v>with rating</v>
      </c>
      <c r="M1125" s="3">
        <f t="shared" si="413"/>
        <v>1</v>
      </c>
      <c r="N1125" s="3" t="str">
        <f t="shared" si="414"/>
        <v>Below average</v>
      </c>
      <c r="O1125" s="3">
        <f t="shared" si="415"/>
        <v>0</v>
      </c>
      <c r="P1125" s="3">
        <f t="shared" si="416"/>
        <v>0</v>
      </c>
      <c r="Q1125" s="3">
        <f t="shared" si="417"/>
        <v>0</v>
      </c>
      <c r="R1125" s="3">
        <f t="shared" si="418"/>
        <v>0</v>
      </c>
      <c r="S1125" s="3">
        <f t="shared" si="419"/>
        <v>1</v>
      </c>
      <c r="T1125" s="3">
        <f t="shared" si="420"/>
        <v>0</v>
      </c>
      <c r="U1125" s="3" t="str">
        <f t="shared" si="421"/>
        <v>Very good</v>
      </c>
      <c r="V1125">
        <v>3.51</v>
      </c>
      <c r="W1125">
        <v>245</v>
      </c>
      <c r="X1125">
        <v>87</v>
      </c>
      <c r="Y1125" s="8">
        <f t="shared" si="422"/>
        <v>0.35510204081632651</v>
      </c>
      <c r="Z1125">
        <v>51</v>
      </c>
      <c r="AA1125">
        <v>45</v>
      </c>
      <c r="AB1125">
        <v>23</v>
      </c>
      <c r="AC1125">
        <v>39</v>
      </c>
      <c r="AD1125" s="9">
        <f t="shared" si="423"/>
        <v>0.15918367346938775</v>
      </c>
      <c r="AE1125">
        <v>0</v>
      </c>
      <c r="AF1125">
        <v>0</v>
      </c>
      <c r="AG1125" s="3" t="str">
        <f t="shared" si="424"/>
        <v>No</v>
      </c>
      <c r="AH1125">
        <v>0</v>
      </c>
      <c r="AI1125" s="3" t="str">
        <f t="shared" si="425"/>
        <v>No</v>
      </c>
      <c r="AJ1125">
        <v>0</v>
      </c>
      <c r="AK1125" s="3" t="str">
        <f t="shared" si="426"/>
        <v>No</v>
      </c>
      <c r="AL1125" t="s">
        <v>12181</v>
      </c>
      <c r="AM1125" t="s">
        <v>47</v>
      </c>
      <c r="AN1125" t="s">
        <v>96</v>
      </c>
      <c r="AO1125">
        <v>50</v>
      </c>
      <c r="AP1125" s="6" t="s">
        <v>12443</v>
      </c>
      <c r="AQ1125">
        <v>2</v>
      </c>
      <c r="AR1125">
        <v>0</v>
      </c>
      <c r="AS1125" s="3" t="str">
        <f t="shared" si="427"/>
        <v>No</v>
      </c>
      <c r="AT1125">
        <v>43</v>
      </c>
      <c r="AU1125">
        <v>50</v>
      </c>
      <c r="AV1125" t="str">
        <f t="shared" si="428"/>
        <v>No</v>
      </c>
      <c r="AY1125" t="s">
        <v>51</v>
      </c>
      <c r="AZ1125" s="6" t="s">
        <v>8773</v>
      </c>
      <c r="BA1125" t="s">
        <v>8773</v>
      </c>
      <c r="BB1125" t="s">
        <v>8774</v>
      </c>
      <c r="BC1125" s="3" t="str">
        <f t="shared" si="429"/>
        <v>with rating</v>
      </c>
      <c r="BD1125">
        <v>6246</v>
      </c>
      <c r="BE1125" s="3">
        <v>0</v>
      </c>
      <c r="BF1125" s="8">
        <f t="shared" si="430"/>
        <v>0</v>
      </c>
      <c r="BG1125" s="5">
        <f t="shared" si="410"/>
        <v>0</v>
      </c>
      <c r="BH1125">
        <v>4.0276977265449796</v>
      </c>
      <c r="BI1125" t="s">
        <v>8775</v>
      </c>
      <c r="BJ1125">
        <v>0</v>
      </c>
      <c r="BK1125" s="3" t="str">
        <f t="shared" si="431"/>
        <v>No</v>
      </c>
      <c r="BM1125" t="s">
        <v>8776</v>
      </c>
      <c r="BN1125" t="s">
        <v>8777</v>
      </c>
      <c r="BO1125" t="s">
        <v>8778</v>
      </c>
      <c r="BP1125" t="s">
        <v>58</v>
      </c>
      <c r="BQ1125" t="s">
        <v>59</v>
      </c>
      <c r="BR1125" t="s">
        <v>12181</v>
      </c>
      <c r="BS1125" t="s">
        <v>13348</v>
      </c>
      <c r="BT1125" t="s">
        <v>12458</v>
      </c>
      <c r="BU1125" t="s">
        <v>12573</v>
      </c>
      <c r="BV1125" t="s">
        <v>12519</v>
      </c>
      <c r="BW1125" t="s">
        <v>12724</v>
      </c>
      <c r="BX1125" t="s">
        <v>12617</v>
      </c>
      <c r="BY1125" t="s">
        <v>12582</v>
      </c>
      <c r="BZ1125" t="s">
        <v>12473</v>
      </c>
      <c r="CA1125" t="s">
        <v>12527</v>
      </c>
      <c r="CB1125" t="s">
        <v>12576</v>
      </c>
      <c r="CC1125" t="s">
        <v>12463</v>
      </c>
      <c r="CD1125" t="s">
        <v>12459</v>
      </c>
      <c r="CE1125" t="s">
        <v>12626</v>
      </c>
      <c r="CF1125" t="s">
        <v>12492</v>
      </c>
      <c r="CG1125" t="s">
        <v>12580</v>
      </c>
      <c r="CH1125" t="s">
        <v>12466</v>
      </c>
      <c r="CI1125" t="s">
        <v>12475</v>
      </c>
    </row>
    <row r="1126" spans="1:96" hidden="1" x14ac:dyDescent="0.25">
      <c r="A1126">
        <v>1125</v>
      </c>
      <c r="B1126" t="s">
        <v>8779</v>
      </c>
      <c r="C1126" t="s">
        <v>12182</v>
      </c>
      <c r="D1126">
        <v>6</v>
      </c>
      <c r="E1126">
        <v>13</v>
      </c>
      <c r="F1126" t="s">
        <v>45</v>
      </c>
      <c r="G1126">
        <v>1000</v>
      </c>
      <c r="H1126" s="3">
        <f t="shared" si="408"/>
        <v>6000</v>
      </c>
      <c r="I1126" s="3">
        <f t="shared" si="409"/>
        <v>13000</v>
      </c>
      <c r="J1126">
        <v>0</v>
      </c>
      <c r="K1126" s="3" t="str">
        <f t="shared" si="411"/>
        <v>No</v>
      </c>
      <c r="L1126" s="3" t="str">
        <f t="shared" si="412"/>
        <v>with rating</v>
      </c>
      <c r="M1126" s="3">
        <f t="shared" si="413"/>
        <v>1</v>
      </c>
      <c r="N1126" s="3" t="str">
        <f t="shared" si="414"/>
        <v>Below average</v>
      </c>
      <c r="O1126" s="3">
        <f t="shared" si="415"/>
        <v>0</v>
      </c>
      <c r="P1126" s="3">
        <f t="shared" si="416"/>
        <v>0</v>
      </c>
      <c r="Q1126" s="3">
        <f t="shared" si="417"/>
        <v>0</v>
      </c>
      <c r="R1126" s="3">
        <f t="shared" si="418"/>
        <v>1</v>
      </c>
      <c r="S1126" s="3">
        <f t="shared" si="419"/>
        <v>0</v>
      </c>
      <c r="T1126" s="3">
        <f t="shared" si="420"/>
        <v>0</v>
      </c>
      <c r="U1126" s="3" t="str">
        <f t="shared" si="421"/>
        <v>Good</v>
      </c>
      <c r="V1126">
        <v>3.26</v>
      </c>
      <c r="W1126">
        <v>255</v>
      </c>
      <c r="X1126">
        <v>87</v>
      </c>
      <c r="Y1126" s="8">
        <f t="shared" si="422"/>
        <v>0.3411764705882353</v>
      </c>
      <c r="Z1126">
        <v>36</v>
      </c>
      <c r="AA1126">
        <v>44</v>
      </c>
      <c r="AB1126">
        <v>32</v>
      </c>
      <c r="AC1126">
        <v>56</v>
      </c>
      <c r="AD1126" s="9">
        <f t="shared" si="423"/>
        <v>0.2196078431372549</v>
      </c>
      <c r="AE1126">
        <v>0</v>
      </c>
      <c r="AF1126">
        <v>0</v>
      </c>
      <c r="AG1126" s="3" t="str">
        <f t="shared" si="424"/>
        <v>No</v>
      </c>
      <c r="AH1126">
        <v>0</v>
      </c>
      <c r="AI1126" s="3" t="str">
        <f t="shared" si="425"/>
        <v>No</v>
      </c>
      <c r="AJ1126">
        <v>0</v>
      </c>
      <c r="AK1126" s="3" t="str">
        <f t="shared" si="426"/>
        <v>No</v>
      </c>
      <c r="AL1126" t="s">
        <v>12183</v>
      </c>
      <c r="AM1126" t="s">
        <v>8782</v>
      </c>
      <c r="AN1126" t="s">
        <v>96</v>
      </c>
      <c r="AO1126">
        <v>50</v>
      </c>
      <c r="AP1126" s="6" t="s">
        <v>12443</v>
      </c>
      <c r="AQ1126">
        <v>2</v>
      </c>
      <c r="AR1126">
        <v>0</v>
      </c>
      <c r="AS1126" s="3" t="str">
        <f t="shared" si="427"/>
        <v>No</v>
      </c>
      <c r="AT1126">
        <v>43</v>
      </c>
      <c r="AU1126">
        <v>50</v>
      </c>
      <c r="AV1126" t="str">
        <f t="shared" si="428"/>
        <v>No</v>
      </c>
      <c r="AY1126" t="s">
        <v>51</v>
      </c>
      <c r="AZ1126" s="6" t="s">
        <v>1825</v>
      </c>
      <c r="BA1126" t="s">
        <v>1825</v>
      </c>
      <c r="BB1126" t="s">
        <v>1826</v>
      </c>
      <c r="BC1126" s="3" t="str">
        <f t="shared" si="429"/>
        <v>with rating</v>
      </c>
      <c r="BD1126">
        <v>3161</v>
      </c>
      <c r="BE1126" s="3">
        <v>88</v>
      </c>
      <c r="BF1126" s="8">
        <f t="shared" si="430"/>
        <v>0.88</v>
      </c>
      <c r="BG1126" s="5">
        <f t="shared" si="410"/>
        <v>2781.68</v>
      </c>
      <c r="BH1126">
        <v>4.1815881050300501</v>
      </c>
      <c r="BI1126" t="s">
        <v>1827</v>
      </c>
      <c r="BJ1126">
        <v>0</v>
      </c>
      <c r="BK1126" s="3" t="str">
        <f t="shared" si="431"/>
        <v>No</v>
      </c>
      <c r="BM1126" t="s">
        <v>8783</v>
      </c>
      <c r="BN1126" t="s">
        <v>8784</v>
      </c>
      <c r="BO1126" t="s">
        <v>8785</v>
      </c>
      <c r="BP1126" t="s">
        <v>58</v>
      </c>
      <c r="BQ1126" t="s">
        <v>59</v>
      </c>
      <c r="BR1126" t="s">
        <v>12183</v>
      </c>
      <c r="BS1126" t="s">
        <v>12672</v>
      </c>
      <c r="BT1126" t="s">
        <v>12573</v>
      </c>
      <c r="BU1126" t="s">
        <v>12459</v>
      </c>
      <c r="BV1126" t="s">
        <v>12616</v>
      </c>
      <c r="BW1126" t="s">
        <v>12458</v>
      </c>
      <c r="BX1126" t="s">
        <v>12524</v>
      </c>
      <c r="BY1126" t="s">
        <v>12568</v>
      </c>
      <c r="BZ1126" t="s">
        <v>12473</v>
      </c>
      <c r="CA1126" t="s">
        <v>12463</v>
      </c>
      <c r="CB1126" t="s">
        <v>12519</v>
      </c>
      <c r="CC1126" t="s">
        <v>12618</v>
      </c>
      <c r="CD1126" t="s">
        <v>12576</v>
      </c>
      <c r="CE1126" t="s">
        <v>12466</v>
      </c>
      <c r="CF1126" t="s">
        <v>12518</v>
      </c>
      <c r="CG1126" t="s">
        <v>12475</v>
      </c>
      <c r="CH1126" t="s">
        <v>12526</v>
      </c>
      <c r="CI1126" t="s">
        <v>12595</v>
      </c>
      <c r="CJ1126" t="s">
        <v>12582</v>
      </c>
      <c r="CK1126" t="s">
        <v>12467</v>
      </c>
      <c r="CL1126" t="s">
        <v>12558</v>
      </c>
      <c r="CM1126" t="s">
        <v>14583</v>
      </c>
      <c r="CN1126" t="s">
        <v>12619</v>
      </c>
      <c r="CO1126" t="s">
        <v>12623</v>
      </c>
      <c r="CP1126" t="s">
        <v>12492</v>
      </c>
      <c r="CQ1126" t="s">
        <v>12510</v>
      </c>
      <c r="CR1126" t="s">
        <v>13181</v>
      </c>
    </row>
    <row r="1127" spans="1:96" hidden="1" x14ac:dyDescent="0.25">
      <c r="A1127">
        <v>1126</v>
      </c>
      <c r="B1127" t="s">
        <v>8786</v>
      </c>
      <c r="C1127" t="s">
        <v>8786</v>
      </c>
      <c r="D1127">
        <v>11</v>
      </c>
      <c r="E1127">
        <v>85</v>
      </c>
      <c r="F1127" t="s">
        <v>45</v>
      </c>
      <c r="G1127">
        <v>100</v>
      </c>
      <c r="H1127" s="3">
        <f t="shared" si="408"/>
        <v>1100</v>
      </c>
      <c r="I1127" s="3">
        <f t="shared" si="409"/>
        <v>8500</v>
      </c>
      <c r="J1127">
        <v>0</v>
      </c>
      <c r="K1127" s="3" t="str">
        <f t="shared" si="411"/>
        <v>No</v>
      </c>
      <c r="L1127" s="3" t="str">
        <f t="shared" si="412"/>
        <v>with rating</v>
      </c>
      <c r="M1127" s="3">
        <f t="shared" si="413"/>
        <v>1</v>
      </c>
      <c r="N1127" s="3" t="str">
        <f t="shared" si="414"/>
        <v>Below average</v>
      </c>
      <c r="O1127" s="3">
        <f t="shared" si="415"/>
        <v>0</v>
      </c>
      <c r="P1127" s="3">
        <f t="shared" si="416"/>
        <v>0</v>
      </c>
      <c r="Q1127" s="3">
        <f t="shared" si="417"/>
        <v>0</v>
      </c>
      <c r="R1127" s="3">
        <f t="shared" si="418"/>
        <v>0</v>
      </c>
      <c r="S1127" s="3">
        <f t="shared" si="419"/>
        <v>1</v>
      </c>
      <c r="T1127" s="3">
        <f t="shared" si="420"/>
        <v>0</v>
      </c>
      <c r="U1127" s="3" t="str">
        <f t="shared" si="421"/>
        <v>Very good</v>
      </c>
      <c r="V1127">
        <v>3.58</v>
      </c>
      <c r="W1127">
        <v>19</v>
      </c>
      <c r="X1127">
        <v>8</v>
      </c>
      <c r="Y1127" s="8">
        <f t="shared" si="422"/>
        <v>0.42105263157894735</v>
      </c>
      <c r="Z1127">
        <v>3</v>
      </c>
      <c r="AA1127">
        <v>4</v>
      </c>
      <c r="AB1127">
        <v>0</v>
      </c>
      <c r="AC1127">
        <v>4</v>
      </c>
      <c r="AD1127" s="9">
        <f t="shared" si="423"/>
        <v>0.21052631578947367</v>
      </c>
      <c r="AE1127">
        <v>0</v>
      </c>
      <c r="AF1127">
        <v>0</v>
      </c>
      <c r="AG1127" s="3" t="str">
        <f t="shared" si="424"/>
        <v>No</v>
      </c>
      <c r="AH1127">
        <v>0</v>
      </c>
      <c r="AI1127" s="3" t="str">
        <f t="shared" si="425"/>
        <v>No</v>
      </c>
      <c r="AJ1127">
        <v>0</v>
      </c>
      <c r="AK1127" s="3" t="str">
        <f t="shared" si="426"/>
        <v>No</v>
      </c>
      <c r="AL1127" t="s">
        <v>12184</v>
      </c>
      <c r="AM1127" t="s">
        <v>5080</v>
      </c>
      <c r="AN1127" t="s">
        <v>96</v>
      </c>
      <c r="AO1127">
        <v>50</v>
      </c>
      <c r="AP1127" s="6" t="s">
        <v>12443</v>
      </c>
      <c r="AQ1127">
        <v>2</v>
      </c>
      <c r="AR1127">
        <v>0</v>
      </c>
      <c r="AS1127" s="3" t="str">
        <f t="shared" si="427"/>
        <v>No</v>
      </c>
      <c r="AT1127">
        <v>40</v>
      </c>
      <c r="AU1127">
        <v>50</v>
      </c>
      <c r="AV1127" t="str">
        <f t="shared" si="428"/>
        <v>No</v>
      </c>
      <c r="AY1127" t="s">
        <v>51</v>
      </c>
      <c r="AZ1127" s="6" t="s">
        <v>7339</v>
      </c>
      <c r="BA1127" t="s">
        <v>7339</v>
      </c>
      <c r="BB1127" t="s">
        <v>7340</v>
      </c>
      <c r="BC1127" s="3" t="str">
        <f t="shared" si="429"/>
        <v>with rating</v>
      </c>
      <c r="BD1127">
        <v>26833</v>
      </c>
      <c r="BE1127" s="3">
        <v>90</v>
      </c>
      <c r="BF1127" s="8">
        <f t="shared" si="430"/>
        <v>0.9</v>
      </c>
      <c r="BG1127" s="5">
        <f t="shared" si="410"/>
        <v>24149.7</v>
      </c>
      <c r="BH1127">
        <v>4.2353818059851598</v>
      </c>
      <c r="BI1127" t="s">
        <v>7341</v>
      </c>
      <c r="BJ1127">
        <v>0</v>
      </c>
      <c r="BK1127" s="3" t="str">
        <f t="shared" si="431"/>
        <v>No</v>
      </c>
      <c r="BM1127" t="s">
        <v>8788</v>
      </c>
      <c r="BN1127" t="s">
        <v>8789</v>
      </c>
      <c r="BO1127" t="s">
        <v>8790</v>
      </c>
      <c r="BP1127" t="s">
        <v>58</v>
      </c>
      <c r="BQ1127" t="s">
        <v>59</v>
      </c>
      <c r="BR1127" t="s">
        <v>12184</v>
      </c>
      <c r="BS1127" t="s">
        <v>12458</v>
      </c>
      <c r="BT1127" t="s">
        <v>12519</v>
      </c>
      <c r="BU1127" t="s">
        <v>12805</v>
      </c>
      <c r="BV1127" t="s">
        <v>12515</v>
      </c>
      <c r="BW1127" t="s">
        <v>12561</v>
      </c>
      <c r="BX1127" t="s">
        <v>12585</v>
      </c>
      <c r="BY1127" t="s">
        <v>14584</v>
      </c>
      <c r="BZ1127" t="s">
        <v>14014</v>
      </c>
      <c r="CA1127" t="s">
        <v>12690</v>
      </c>
      <c r="CB1127" t="s">
        <v>12463</v>
      </c>
      <c r="CC1127" t="s">
        <v>12459</v>
      </c>
      <c r="CD1127" t="s">
        <v>14585</v>
      </c>
      <c r="CE1127" t="s">
        <v>12545</v>
      </c>
      <c r="CF1127" t="s">
        <v>12584</v>
      </c>
      <c r="CG1127" t="s">
        <v>12565</v>
      </c>
      <c r="CH1127" t="s">
        <v>12679</v>
      </c>
      <c r="CI1127" t="s">
        <v>12475</v>
      </c>
      <c r="CJ1127" t="s">
        <v>12486</v>
      </c>
      <c r="CK1127" t="s">
        <v>12599</v>
      </c>
    </row>
    <row r="1128" spans="1:96" hidden="1" x14ac:dyDescent="0.25">
      <c r="A1128">
        <v>1127</v>
      </c>
      <c r="B1128" t="s">
        <v>1702</v>
      </c>
      <c r="C1128" t="s">
        <v>11545</v>
      </c>
      <c r="D1128">
        <v>8</v>
      </c>
      <c r="E1128">
        <v>7</v>
      </c>
      <c r="F1128" t="s">
        <v>45</v>
      </c>
      <c r="G1128">
        <v>10000</v>
      </c>
      <c r="H1128" s="3">
        <f t="shared" si="408"/>
        <v>80000</v>
      </c>
      <c r="I1128" s="3">
        <f t="shared" si="409"/>
        <v>70000</v>
      </c>
      <c r="J1128">
        <v>0</v>
      </c>
      <c r="K1128" s="3" t="str">
        <f t="shared" si="411"/>
        <v>No</v>
      </c>
      <c r="L1128" s="3" t="str">
        <f t="shared" si="412"/>
        <v>with rating</v>
      </c>
      <c r="M1128" s="3">
        <f t="shared" si="413"/>
        <v>1</v>
      </c>
      <c r="N1128" s="3" t="str">
        <f t="shared" si="414"/>
        <v>Above average</v>
      </c>
      <c r="O1128" s="3">
        <f t="shared" si="415"/>
        <v>0</v>
      </c>
      <c r="P1128" s="3">
        <f t="shared" si="416"/>
        <v>0</v>
      </c>
      <c r="Q1128" s="3">
        <f t="shared" si="417"/>
        <v>0</v>
      </c>
      <c r="R1128" s="3">
        <f t="shared" si="418"/>
        <v>0</v>
      </c>
      <c r="S1128" s="3">
        <f t="shared" si="419"/>
        <v>1</v>
      </c>
      <c r="T1128" s="3">
        <f t="shared" si="420"/>
        <v>0</v>
      </c>
      <c r="U1128" s="3" t="str">
        <f t="shared" si="421"/>
        <v>Very good</v>
      </c>
      <c r="V1128">
        <v>4.1399999999999997</v>
      </c>
      <c r="W1128">
        <v>2182</v>
      </c>
      <c r="X1128">
        <v>1209</v>
      </c>
      <c r="Y1128" s="8">
        <f t="shared" si="422"/>
        <v>0.55407882676443632</v>
      </c>
      <c r="Z1128">
        <v>449</v>
      </c>
      <c r="AA1128">
        <v>277</v>
      </c>
      <c r="AB1128">
        <v>115</v>
      </c>
      <c r="AC1128">
        <v>132</v>
      </c>
      <c r="AD1128" s="9">
        <f t="shared" si="423"/>
        <v>6.0494958753437217E-2</v>
      </c>
      <c r="AE1128">
        <v>0</v>
      </c>
      <c r="AF1128">
        <v>0</v>
      </c>
      <c r="AG1128" s="3" t="str">
        <f t="shared" si="424"/>
        <v>No</v>
      </c>
      <c r="AH1128">
        <v>0</v>
      </c>
      <c r="AI1128" s="3" t="str">
        <f t="shared" si="425"/>
        <v>No</v>
      </c>
      <c r="AJ1128">
        <v>0</v>
      </c>
      <c r="AK1128" s="3" t="str">
        <f t="shared" si="426"/>
        <v>No</v>
      </c>
      <c r="AL1128" t="s">
        <v>12185</v>
      </c>
      <c r="AM1128" t="s">
        <v>1705</v>
      </c>
      <c r="AN1128" t="s">
        <v>64</v>
      </c>
      <c r="AO1128">
        <v>50</v>
      </c>
      <c r="AP1128" s="6" t="s">
        <v>12443</v>
      </c>
      <c r="AQ1128">
        <v>2</v>
      </c>
      <c r="AR1128">
        <v>0</v>
      </c>
      <c r="AS1128" s="3" t="str">
        <f t="shared" si="427"/>
        <v>No</v>
      </c>
      <c r="AT1128">
        <v>31</v>
      </c>
      <c r="AU1128">
        <v>50</v>
      </c>
      <c r="AV1128" t="str">
        <f t="shared" si="428"/>
        <v>No</v>
      </c>
      <c r="AY1128" t="s">
        <v>51</v>
      </c>
      <c r="AZ1128" s="6" t="s">
        <v>4461</v>
      </c>
      <c r="BA1128" t="s">
        <v>4462</v>
      </c>
      <c r="BB1128" t="s">
        <v>4463</v>
      </c>
      <c r="BC1128" s="3" t="str">
        <f t="shared" si="429"/>
        <v>with rating</v>
      </c>
      <c r="BD1128">
        <v>10258</v>
      </c>
      <c r="BE1128" s="3">
        <v>91</v>
      </c>
      <c r="BF1128" s="8">
        <f t="shared" si="430"/>
        <v>0.91</v>
      </c>
      <c r="BG1128" s="5">
        <f t="shared" si="410"/>
        <v>9334.7800000000007</v>
      </c>
      <c r="BH1128">
        <v>4.2437122246051802</v>
      </c>
      <c r="BI1128" t="s">
        <v>4464</v>
      </c>
      <c r="BJ1128">
        <v>1</v>
      </c>
      <c r="BK1128" s="3" t="str">
        <f t="shared" si="431"/>
        <v>Yes</v>
      </c>
      <c r="BL1128" t="s">
        <v>4465</v>
      </c>
      <c r="BM1128" t="s">
        <v>8792</v>
      </c>
      <c r="BN1128" t="s">
        <v>8793</v>
      </c>
      <c r="BO1128" t="s">
        <v>8794</v>
      </c>
      <c r="BP1128" t="s">
        <v>58</v>
      </c>
      <c r="BQ1128" t="s">
        <v>59</v>
      </c>
      <c r="BR1128" t="s">
        <v>12185</v>
      </c>
      <c r="BS1128" t="s">
        <v>12458</v>
      </c>
      <c r="BT1128" t="s">
        <v>13144</v>
      </c>
      <c r="BU1128" t="s">
        <v>12848</v>
      </c>
      <c r="BV1128" t="s">
        <v>12495</v>
      </c>
      <c r="BW1128" t="s">
        <v>12849</v>
      </c>
      <c r="BX1128" t="s">
        <v>12612</v>
      </c>
      <c r="BY1128" t="s">
        <v>12611</v>
      </c>
      <c r="BZ1128" t="s">
        <v>14586</v>
      </c>
      <c r="CA1128" t="s">
        <v>12613</v>
      </c>
      <c r="CB1128" t="s">
        <v>13014</v>
      </c>
      <c r="CC1128" t="s">
        <v>13454</v>
      </c>
      <c r="CD1128" t="s">
        <v>12519</v>
      </c>
      <c r="CE1128" t="s">
        <v>12459</v>
      </c>
      <c r="CF1128" t="s">
        <v>12647</v>
      </c>
      <c r="CG1128" t="s">
        <v>12645</v>
      </c>
      <c r="CH1128" t="s">
        <v>12475</v>
      </c>
      <c r="CI1128" t="s">
        <v>12502</v>
      </c>
      <c r="CJ1128" t="s">
        <v>12463</v>
      </c>
      <c r="CK1128" t="s">
        <v>12614</v>
      </c>
    </row>
    <row r="1129" spans="1:96" hidden="1" x14ac:dyDescent="0.25">
      <c r="A1129">
        <v>1128</v>
      </c>
      <c r="B1129" t="s">
        <v>12186</v>
      </c>
      <c r="C1129" t="s">
        <v>12187</v>
      </c>
      <c r="D1129">
        <v>7</v>
      </c>
      <c r="E1129">
        <v>31</v>
      </c>
      <c r="F1129" t="s">
        <v>45</v>
      </c>
      <c r="G1129">
        <v>8</v>
      </c>
      <c r="H1129" s="3">
        <f t="shared" si="408"/>
        <v>56</v>
      </c>
      <c r="I1129" s="3">
        <f t="shared" si="409"/>
        <v>248</v>
      </c>
      <c r="J1129">
        <v>0</v>
      </c>
      <c r="K1129" s="3" t="str">
        <f t="shared" si="411"/>
        <v>No</v>
      </c>
      <c r="L1129" s="3" t="str">
        <f t="shared" si="412"/>
        <v>without rating</v>
      </c>
      <c r="M1129" s="3">
        <f t="shared" si="413"/>
        <v>0</v>
      </c>
      <c r="N1129" s="3" t="str">
        <f t="shared" si="414"/>
        <v>no rating</v>
      </c>
      <c r="O1129" s="3">
        <f t="shared" si="415"/>
        <v>1</v>
      </c>
      <c r="P1129" s="3">
        <f t="shared" si="416"/>
        <v>0</v>
      </c>
      <c r="Q1129" s="3">
        <f t="shared" si="417"/>
        <v>0</v>
      </c>
      <c r="R1129" s="3">
        <f t="shared" si="418"/>
        <v>0</v>
      </c>
      <c r="S1129" s="3">
        <f t="shared" si="419"/>
        <v>0</v>
      </c>
      <c r="T1129" s="3">
        <f t="shared" si="420"/>
        <v>0</v>
      </c>
      <c r="U1129" s="3" t="str">
        <f t="shared" si="421"/>
        <v>no rating</v>
      </c>
      <c r="V1129" s="4"/>
      <c r="W1129">
        <v>0</v>
      </c>
      <c r="Y1129" s="8" t="e">
        <f t="shared" si="422"/>
        <v>#DIV/0!</v>
      </c>
      <c r="AD1129" s="9" t="e">
        <f t="shared" si="423"/>
        <v>#DIV/0!</v>
      </c>
      <c r="AE1129">
        <v>0</v>
      </c>
      <c r="AF1129">
        <v>0</v>
      </c>
      <c r="AG1129" s="3" t="str">
        <f t="shared" si="424"/>
        <v>No</v>
      </c>
      <c r="AH1129">
        <v>0</v>
      </c>
      <c r="AI1129" s="3" t="str">
        <f t="shared" si="425"/>
        <v>No</v>
      </c>
      <c r="AJ1129">
        <v>0</v>
      </c>
      <c r="AK1129" s="3" t="str">
        <f t="shared" si="426"/>
        <v>No</v>
      </c>
      <c r="AL1129" t="s">
        <v>12188</v>
      </c>
      <c r="AM1129" t="s">
        <v>129</v>
      </c>
      <c r="AN1129" t="s">
        <v>64</v>
      </c>
      <c r="AO1129">
        <v>10</v>
      </c>
      <c r="AP1129" s="6" t="s">
        <v>12443</v>
      </c>
      <c r="AQ1129">
        <v>2</v>
      </c>
      <c r="AR1129">
        <v>0</v>
      </c>
      <c r="AS1129" s="3" t="str">
        <f t="shared" si="427"/>
        <v>No</v>
      </c>
      <c r="AT1129">
        <v>43</v>
      </c>
      <c r="AU1129">
        <v>50</v>
      </c>
      <c r="AV1129" t="str">
        <f t="shared" si="428"/>
        <v>No</v>
      </c>
      <c r="AY1129" t="s">
        <v>51</v>
      </c>
      <c r="AZ1129" s="6" t="s">
        <v>8798</v>
      </c>
      <c r="BA1129" t="s">
        <v>8799</v>
      </c>
      <c r="BB1129" t="s">
        <v>8800</v>
      </c>
      <c r="BC1129" s="3" t="str">
        <f t="shared" si="429"/>
        <v>with rating</v>
      </c>
      <c r="BD1129">
        <v>53225</v>
      </c>
      <c r="BE1129" s="3">
        <v>84</v>
      </c>
      <c r="BF1129" s="8">
        <f t="shared" si="430"/>
        <v>0.84</v>
      </c>
      <c r="BG1129" s="5">
        <f t="shared" si="410"/>
        <v>44709</v>
      </c>
      <c r="BH1129">
        <v>3.9491592296852902</v>
      </c>
      <c r="BI1129" t="s">
        <v>8801</v>
      </c>
      <c r="BJ1129">
        <v>0</v>
      </c>
      <c r="BK1129" s="3" t="str">
        <f t="shared" si="431"/>
        <v>No</v>
      </c>
      <c r="BM1129" t="s">
        <v>8802</v>
      </c>
      <c r="BN1129" t="s">
        <v>8803</v>
      </c>
      <c r="BO1129" t="s">
        <v>8804</v>
      </c>
      <c r="BP1129" t="s">
        <v>58</v>
      </c>
      <c r="BQ1129" t="s">
        <v>59</v>
      </c>
      <c r="BR1129" t="s">
        <v>12188</v>
      </c>
      <c r="BS1129" t="s">
        <v>12519</v>
      </c>
      <c r="BT1129" t="s">
        <v>12467</v>
      </c>
      <c r="BU1129" t="s">
        <v>12473</v>
      </c>
      <c r="BV1129" t="s">
        <v>12463</v>
      </c>
      <c r="BW1129" t="s">
        <v>12459</v>
      </c>
      <c r="BX1129" t="s">
        <v>12632</v>
      </c>
      <c r="BY1129" t="s">
        <v>12938</v>
      </c>
      <c r="BZ1129" t="s">
        <v>12605</v>
      </c>
      <c r="CA1129" t="s">
        <v>12492</v>
      </c>
      <c r="CB1129" t="s">
        <v>12628</v>
      </c>
      <c r="CC1129" t="s">
        <v>12466</v>
      </c>
      <c r="CD1129" t="s">
        <v>12581</v>
      </c>
      <c r="CE1129" t="s">
        <v>12475</v>
      </c>
    </row>
    <row r="1130" spans="1:96" hidden="1" x14ac:dyDescent="0.25">
      <c r="A1130">
        <v>1129</v>
      </c>
      <c r="B1130" t="s">
        <v>12189</v>
      </c>
      <c r="C1130" t="s">
        <v>12189</v>
      </c>
      <c r="D1130">
        <v>14</v>
      </c>
      <c r="E1130">
        <v>85</v>
      </c>
      <c r="F1130" t="s">
        <v>45</v>
      </c>
      <c r="G1130">
        <v>100</v>
      </c>
      <c r="H1130" s="3">
        <f t="shared" si="408"/>
        <v>1400</v>
      </c>
      <c r="I1130" s="3">
        <f t="shared" si="409"/>
        <v>8500</v>
      </c>
      <c r="J1130">
        <v>0</v>
      </c>
      <c r="K1130" s="3" t="str">
        <f t="shared" si="411"/>
        <v>No</v>
      </c>
      <c r="L1130" s="3" t="str">
        <f t="shared" si="412"/>
        <v>with rating</v>
      </c>
      <c r="M1130" s="3">
        <f t="shared" si="413"/>
        <v>1</v>
      </c>
      <c r="N1130" s="3" t="str">
        <f t="shared" si="414"/>
        <v>Above average</v>
      </c>
      <c r="O1130" s="3">
        <f t="shared" si="415"/>
        <v>0</v>
      </c>
      <c r="P1130" s="3">
        <f t="shared" si="416"/>
        <v>0</v>
      </c>
      <c r="Q1130" s="3">
        <f t="shared" si="417"/>
        <v>0</v>
      </c>
      <c r="R1130" s="3">
        <f t="shared" si="418"/>
        <v>0</v>
      </c>
      <c r="S1130" s="3">
        <f t="shared" si="419"/>
        <v>1</v>
      </c>
      <c r="T1130" s="3">
        <f t="shared" si="420"/>
        <v>0</v>
      </c>
      <c r="U1130" s="3" t="str">
        <f t="shared" si="421"/>
        <v>Very good</v>
      </c>
      <c r="V1130">
        <v>4.2300000000000004</v>
      </c>
      <c r="W1130">
        <v>61</v>
      </c>
      <c r="X1130">
        <v>36</v>
      </c>
      <c r="Y1130" s="8">
        <f t="shared" si="422"/>
        <v>0.5901639344262295</v>
      </c>
      <c r="Z1130">
        <v>11</v>
      </c>
      <c r="AA1130">
        <v>8</v>
      </c>
      <c r="AB1130">
        <v>4</v>
      </c>
      <c r="AC1130">
        <v>2</v>
      </c>
      <c r="AD1130" s="9">
        <f t="shared" si="423"/>
        <v>3.2786885245901641E-2</v>
      </c>
      <c r="AE1130">
        <v>1</v>
      </c>
      <c r="AF1130">
        <v>0</v>
      </c>
      <c r="AG1130" s="3" t="str">
        <f t="shared" si="424"/>
        <v>No</v>
      </c>
      <c r="AH1130">
        <v>1</v>
      </c>
      <c r="AI1130" s="3" t="str">
        <f t="shared" si="425"/>
        <v>Yes</v>
      </c>
      <c r="AJ1130">
        <v>0</v>
      </c>
      <c r="AK1130" s="3" t="str">
        <f t="shared" si="426"/>
        <v>No</v>
      </c>
      <c r="AL1130" t="s">
        <v>12190</v>
      </c>
      <c r="AM1130" t="s">
        <v>129</v>
      </c>
      <c r="AN1130" t="s">
        <v>96</v>
      </c>
      <c r="AO1130">
        <v>50</v>
      </c>
      <c r="AP1130" s="6" t="s">
        <v>12443</v>
      </c>
      <c r="AQ1130">
        <v>4</v>
      </c>
      <c r="AR1130">
        <v>0</v>
      </c>
      <c r="AS1130" s="3" t="str">
        <f t="shared" si="427"/>
        <v>No</v>
      </c>
      <c r="AT1130">
        <v>41</v>
      </c>
      <c r="AU1130">
        <v>50</v>
      </c>
      <c r="AV1130" t="str">
        <f t="shared" si="428"/>
        <v>No</v>
      </c>
      <c r="AY1130" t="s">
        <v>51</v>
      </c>
      <c r="AZ1130" s="6" t="s">
        <v>272</v>
      </c>
      <c r="BA1130" t="s">
        <v>273</v>
      </c>
      <c r="BB1130" t="s">
        <v>449</v>
      </c>
      <c r="BC1130" s="3" t="str">
        <f t="shared" si="429"/>
        <v>with rating</v>
      </c>
      <c r="BD1130">
        <v>12913</v>
      </c>
      <c r="BE1130" s="3">
        <v>85</v>
      </c>
      <c r="BF1130" s="8">
        <f t="shared" si="430"/>
        <v>0.85</v>
      </c>
      <c r="BG1130" s="5">
        <f t="shared" si="410"/>
        <v>10976.05</v>
      </c>
      <c r="BH1130">
        <v>3.98133663749709</v>
      </c>
      <c r="BI1130" t="s">
        <v>275</v>
      </c>
      <c r="BJ1130">
        <v>1</v>
      </c>
      <c r="BK1130" s="3" t="str">
        <f t="shared" si="431"/>
        <v>Yes</v>
      </c>
      <c r="BL1130" t="s">
        <v>276</v>
      </c>
      <c r="BM1130" t="s">
        <v>8807</v>
      </c>
      <c r="BN1130" t="s">
        <v>8808</v>
      </c>
      <c r="BO1130" t="s">
        <v>8809</v>
      </c>
      <c r="BP1130" t="s">
        <v>58</v>
      </c>
      <c r="BQ1130" t="s">
        <v>59</v>
      </c>
      <c r="BR1130" t="s">
        <v>12190</v>
      </c>
      <c r="BS1130" t="s">
        <v>12530</v>
      </c>
      <c r="BT1130" t="s">
        <v>12527</v>
      </c>
      <c r="BU1130" t="s">
        <v>12582</v>
      </c>
      <c r="BV1130" t="s">
        <v>12459</v>
      </c>
      <c r="BW1130" t="s">
        <v>14587</v>
      </c>
      <c r="BX1130" t="s">
        <v>12580</v>
      </c>
      <c r="BY1130" t="s">
        <v>14588</v>
      </c>
      <c r="BZ1130" t="s">
        <v>12589</v>
      </c>
      <c r="CA1130" t="s">
        <v>14589</v>
      </c>
      <c r="CB1130" t="s">
        <v>12518</v>
      </c>
      <c r="CC1130" t="s">
        <v>12576</v>
      </c>
      <c r="CD1130" t="s">
        <v>12477</v>
      </c>
      <c r="CE1130" t="s">
        <v>12781</v>
      </c>
      <c r="CF1130" t="s">
        <v>12519</v>
      </c>
      <c r="CG1130" t="s">
        <v>12768</v>
      </c>
      <c r="CH1130" t="s">
        <v>12492</v>
      </c>
      <c r="CI1130" t="s">
        <v>12463</v>
      </c>
      <c r="CJ1130" t="s">
        <v>12473</v>
      </c>
      <c r="CK1130" t="s">
        <v>12581</v>
      </c>
    </row>
    <row r="1131" spans="1:96" hidden="1" x14ac:dyDescent="0.25">
      <c r="A1131">
        <v>1130</v>
      </c>
      <c r="B1131" t="s">
        <v>8810</v>
      </c>
      <c r="C1131" t="s">
        <v>12191</v>
      </c>
      <c r="D1131">
        <v>14</v>
      </c>
      <c r="E1131">
        <v>12</v>
      </c>
      <c r="F1131" t="s">
        <v>45</v>
      </c>
      <c r="G1131">
        <v>1000</v>
      </c>
      <c r="H1131" s="3">
        <f t="shared" si="408"/>
        <v>14000</v>
      </c>
      <c r="I1131" s="3">
        <f t="shared" si="409"/>
        <v>12000</v>
      </c>
      <c r="J1131">
        <v>1</v>
      </c>
      <c r="K1131" s="3" t="str">
        <f t="shared" si="411"/>
        <v>Yes</v>
      </c>
      <c r="L1131" s="3" t="str">
        <f t="shared" si="412"/>
        <v>with rating</v>
      </c>
      <c r="M1131" s="3">
        <f t="shared" si="413"/>
        <v>1</v>
      </c>
      <c r="N1131" s="3" t="str">
        <f t="shared" si="414"/>
        <v>Above average</v>
      </c>
      <c r="O1131" s="3">
        <f t="shared" si="415"/>
        <v>0</v>
      </c>
      <c r="P1131" s="3">
        <f t="shared" si="416"/>
        <v>0</v>
      </c>
      <c r="Q1131" s="3">
        <f t="shared" si="417"/>
        <v>0</v>
      </c>
      <c r="R1131" s="3">
        <f t="shared" si="418"/>
        <v>0</v>
      </c>
      <c r="S1131" s="3">
        <f t="shared" si="419"/>
        <v>1</v>
      </c>
      <c r="T1131" s="3">
        <f t="shared" si="420"/>
        <v>0</v>
      </c>
      <c r="U1131" s="3" t="str">
        <f t="shared" si="421"/>
        <v>Very good</v>
      </c>
      <c r="V1131">
        <v>4.04</v>
      </c>
      <c r="W1131">
        <v>475</v>
      </c>
      <c r="X1131">
        <v>276</v>
      </c>
      <c r="Y1131" s="8">
        <f t="shared" si="422"/>
        <v>0.58105263157894738</v>
      </c>
      <c r="Z1131">
        <v>64</v>
      </c>
      <c r="AA1131">
        <v>62</v>
      </c>
      <c r="AB1131">
        <v>25</v>
      </c>
      <c r="AC1131">
        <v>48</v>
      </c>
      <c r="AD1131" s="9">
        <f t="shared" si="423"/>
        <v>0.10105263157894737</v>
      </c>
      <c r="AE1131">
        <v>0</v>
      </c>
      <c r="AF1131">
        <v>0</v>
      </c>
      <c r="AG1131" s="3" t="str">
        <f t="shared" si="424"/>
        <v>No</v>
      </c>
      <c r="AH1131">
        <v>0</v>
      </c>
      <c r="AI1131" s="3" t="str">
        <f t="shared" si="425"/>
        <v>No</v>
      </c>
      <c r="AJ1131">
        <v>0</v>
      </c>
      <c r="AK1131" s="3" t="str">
        <f t="shared" si="426"/>
        <v>No</v>
      </c>
      <c r="AL1131" t="s">
        <v>12192</v>
      </c>
      <c r="AM1131" t="s">
        <v>95</v>
      </c>
      <c r="AN1131" t="s">
        <v>96</v>
      </c>
      <c r="AO1131">
        <v>50</v>
      </c>
      <c r="AP1131" s="6" t="s">
        <v>12443</v>
      </c>
      <c r="AQ1131">
        <v>4</v>
      </c>
      <c r="AR1131">
        <v>0</v>
      </c>
      <c r="AS1131" s="3" t="str">
        <f t="shared" si="427"/>
        <v>No</v>
      </c>
      <c r="AT1131">
        <v>43</v>
      </c>
      <c r="AU1131">
        <v>50</v>
      </c>
      <c r="AV1131" t="str">
        <f t="shared" si="428"/>
        <v>No</v>
      </c>
      <c r="AY1131" t="s">
        <v>51</v>
      </c>
      <c r="AZ1131" s="6" t="s">
        <v>8813</v>
      </c>
      <c r="BA1131" t="s">
        <v>8814</v>
      </c>
      <c r="BB1131" t="s">
        <v>8815</v>
      </c>
      <c r="BC1131" s="3" t="str">
        <f t="shared" si="429"/>
        <v>with rating</v>
      </c>
      <c r="BD1131">
        <v>10264</v>
      </c>
      <c r="BE1131" s="3">
        <v>85</v>
      </c>
      <c r="BF1131" s="8">
        <f t="shared" si="430"/>
        <v>0.85</v>
      </c>
      <c r="BG1131" s="5">
        <f t="shared" si="410"/>
        <v>8724.4</v>
      </c>
      <c r="BH1131">
        <v>4.00720966484801</v>
      </c>
      <c r="BI1131" t="s">
        <v>8816</v>
      </c>
      <c r="BJ1131">
        <v>1</v>
      </c>
      <c r="BK1131" s="3" t="str">
        <f t="shared" si="431"/>
        <v>Yes</v>
      </c>
      <c r="BL1131" t="s">
        <v>8817</v>
      </c>
      <c r="BM1131" t="s">
        <v>8818</v>
      </c>
      <c r="BN1131" t="s">
        <v>8819</v>
      </c>
      <c r="BO1131" t="s">
        <v>8820</v>
      </c>
      <c r="BP1131" t="s">
        <v>58</v>
      </c>
      <c r="BQ1131" t="s">
        <v>59</v>
      </c>
      <c r="BR1131" t="s">
        <v>12192</v>
      </c>
      <c r="BS1131" t="s">
        <v>12458</v>
      </c>
      <c r="BT1131" t="s">
        <v>12519</v>
      </c>
      <c r="BU1131" t="s">
        <v>12978</v>
      </c>
      <c r="BV1131" t="s">
        <v>13576</v>
      </c>
      <c r="BW1131" t="s">
        <v>12486</v>
      </c>
      <c r="BX1131" t="s">
        <v>12524</v>
      </c>
      <c r="BY1131" t="s">
        <v>12501</v>
      </c>
      <c r="BZ1131" t="s">
        <v>12487</v>
      </c>
      <c r="CA1131" t="s">
        <v>12605</v>
      </c>
      <c r="CB1131" t="s">
        <v>12463</v>
      </c>
      <c r="CC1131" t="s">
        <v>12459</v>
      </c>
      <c r="CD1131" t="s">
        <v>12977</v>
      </c>
      <c r="CE1131" t="s">
        <v>12979</v>
      </c>
      <c r="CF1131" t="s">
        <v>12466</v>
      </c>
      <c r="CG1131" t="s">
        <v>12581</v>
      </c>
      <c r="CH1131" t="s">
        <v>12599</v>
      </c>
      <c r="CI1131" t="s">
        <v>12469</v>
      </c>
      <c r="CJ1131" t="s">
        <v>12628</v>
      </c>
      <c r="CK1131" t="s">
        <v>12512</v>
      </c>
      <c r="CL1131" t="s">
        <v>12477</v>
      </c>
      <c r="CM1131" t="s">
        <v>12565</v>
      </c>
      <c r="CN1131" t="s">
        <v>12475</v>
      </c>
    </row>
    <row r="1132" spans="1:96" hidden="1" x14ac:dyDescent="0.25">
      <c r="A1132">
        <v>1131</v>
      </c>
      <c r="B1132" t="s">
        <v>8821</v>
      </c>
      <c r="C1132" t="s">
        <v>8822</v>
      </c>
      <c r="D1132">
        <v>8</v>
      </c>
      <c r="E1132">
        <v>7</v>
      </c>
      <c r="F1132" t="s">
        <v>45</v>
      </c>
      <c r="G1132">
        <v>10000</v>
      </c>
      <c r="H1132" s="3">
        <f t="shared" si="408"/>
        <v>80000</v>
      </c>
      <c r="I1132" s="3">
        <f t="shared" si="409"/>
        <v>70000</v>
      </c>
      <c r="J1132">
        <v>0</v>
      </c>
      <c r="K1132" s="3" t="str">
        <f t="shared" si="411"/>
        <v>No</v>
      </c>
      <c r="L1132" s="3" t="str">
        <f t="shared" si="412"/>
        <v>with rating</v>
      </c>
      <c r="M1132" s="3">
        <f t="shared" si="413"/>
        <v>1</v>
      </c>
      <c r="N1132" s="3" t="str">
        <f t="shared" si="414"/>
        <v>Above average</v>
      </c>
      <c r="O1132" s="3">
        <f t="shared" si="415"/>
        <v>0</v>
      </c>
      <c r="P1132" s="3">
        <f t="shared" si="416"/>
        <v>0</v>
      </c>
      <c r="Q1132" s="3">
        <f t="shared" si="417"/>
        <v>0</v>
      </c>
      <c r="R1132" s="3">
        <f t="shared" si="418"/>
        <v>0</v>
      </c>
      <c r="S1132" s="3">
        <f t="shared" si="419"/>
        <v>1</v>
      </c>
      <c r="T1132" s="3">
        <f t="shared" si="420"/>
        <v>0</v>
      </c>
      <c r="U1132" s="3" t="str">
        <f t="shared" si="421"/>
        <v>Very good</v>
      </c>
      <c r="V1132">
        <v>4.13</v>
      </c>
      <c r="W1132">
        <v>2396</v>
      </c>
      <c r="X1132">
        <v>1260</v>
      </c>
      <c r="Y1132" s="8">
        <f t="shared" si="422"/>
        <v>0.52587646076794659</v>
      </c>
      <c r="Z1132">
        <v>582</v>
      </c>
      <c r="AA1132">
        <v>298</v>
      </c>
      <c r="AB1132">
        <v>116</v>
      </c>
      <c r="AC1132">
        <v>140</v>
      </c>
      <c r="AD1132" s="9">
        <f t="shared" si="423"/>
        <v>5.8430717863105178E-2</v>
      </c>
      <c r="AE1132">
        <v>0</v>
      </c>
      <c r="AF1132">
        <v>0</v>
      </c>
      <c r="AG1132" s="3" t="str">
        <f t="shared" si="424"/>
        <v>No</v>
      </c>
      <c r="AH1132">
        <v>0</v>
      </c>
      <c r="AI1132" s="3" t="str">
        <f t="shared" si="425"/>
        <v>No</v>
      </c>
      <c r="AJ1132">
        <v>0</v>
      </c>
      <c r="AK1132" s="3" t="str">
        <f t="shared" si="426"/>
        <v>No</v>
      </c>
      <c r="AL1132" t="s">
        <v>8823</v>
      </c>
      <c r="AM1132" t="s">
        <v>85</v>
      </c>
      <c r="AN1132" t="s">
        <v>96</v>
      </c>
      <c r="AO1132">
        <v>50</v>
      </c>
      <c r="AP1132" s="6" t="s">
        <v>12443</v>
      </c>
      <c r="AQ1132">
        <v>2</v>
      </c>
      <c r="AR1132">
        <v>0</v>
      </c>
      <c r="AS1132" s="3" t="str">
        <f t="shared" si="427"/>
        <v>No</v>
      </c>
      <c r="AT1132">
        <v>36</v>
      </c>
      <c r="AU1132">
        <v>50</v>
      </c>
      <c r="AV1132" t="str">
        <f t="shared" si="428"/>
        <v>No</v>
      </c>
      <c r="AY1132" t="s">
        <v>51</v>
      </c>
      <c r="AZ1132" s="6" t="s">
        <v>8824</v>
      </c>
      <c r="BA1132" t="s">
        <v>8824</v>
      </c>
      <c r="BB1132" t="s">
        <v>8825</v>
      </c>
      <c r="BC1132" s="3" t="str">
        <f t="shared" si="429"/>
        <v>with rating</v>
      </c>
      <c r="BD1132">
        <v>6329</v>
      </c>
      <c r="BE1132" s="3">
        <v>89</v>
      </c>
      <c r="BF1132" s="8">
        <f t="shared" si="430"/>
        <v>0.89</v>
      </c>
      <c r="BG1132" s="5">
        <f t="shared" si="410"/>
        <v>5632.81</v>
      </c>
      <c r="BH1132">
        <v>4.1629009322167798</v>
      </c>
      <c r="BI1132" t="s">
        <v>8826</v>
      </c>
      <c r="BJ1132">
        <v>0</v>
      </c>
      <c r="BK1132" s="3" t="str">
        <f t="shared" si="431"/>
        <v>No</v>
      </c>
      <c r="BM1132" t="s">
        <v>8827</v>
      </c>
      <c r="BN1132" t="s">
        <v>8828</v>
      </c>
      <c r="BO1132" t="s">
        <v>8829</v>
      </c>
      <c r="BP1132" t="s">
        <v>58</v>
      </c>
      <c r="BQ1132" t="s">
        <v>59</v>
      </c>
      <c r="BR1132" t="s">
        <v>8823</v>
      </c>
      <c r="BS1132" t="s">
        <v>12458</v>
      </c>
      <c r="BT1132" t="s">
        <v>12861</v>
      </c>
      <c r="BU1132" t="s">
        <v>12543</v>
      </c>
      <c r="BV1132" t="s">
        <v>12512</v>
      </c>
      <c r="BW1132" t="s">
        <v>12536</v>
      </c>
      <c r="BX1132" t="s">
        <v>13458</v>
      </c>
      <c r="BY1132" t="s">
        <v>12501</v>
      </c>
      <c r="BZ1132" t="s">
        <v>12669</v>
      </c>
      <c r="CA1132" t="s">
        <v>12463</v>
      </c>
      <c r="CB1132" t="s">
        <v>12469</v>
      </c>
      <c r="CC1132" t="s">
        <v>12545</v>
      </c>
      <c r="CD1132" t="s">
        <v>13976</v>
      </c>
      <c r="CE1132" t="s">
        <v>12486</v>
      </c>
      <c r="CF1132" t="s">
        <v>12491</v>
      </c>
      <c r="CG1132" t="s">
        <v>13191</v>
      </c>
      <c r="CH1132" t="s">
        <v>12599</v>
      </c>
    </row>
    <row r="1133" spans="1:96" hidden="1" x14ac:dyDescent="0.25">
      <c r="A1133">
        <v>1132</v>
      </c>
      <c r="B1133" t="s">
        <v>3262</v>
      </c>
      <c r="C1133" t="s">
        <v>3263</v>
      </c>
      <c r="D1133">
        <v>2</v>
      </c>
      <c r="E1133">
        <v>2</v>
      </c>
      <c r="F1133" t="s">
        <v>45</v>
      </c>
      <c r="G1133">
        <v>100</v>
      </c>
      <c r="H1133" s="3">
        <f t="shared" si="408"/>
        <v>200</v>
      </c>
      <c r="I1133" s="3">
        <f t="shared" si="409"/>
        <v>200</v>
      </c>
      <c r="J1133">
        <v>1</v>
      </c>
      <c r="K1133" s="3" t="str">
        <f t="shared" si="411"/>
        <v>Yes</v>
      </c>
      <c r="L1133" s="3" t="str">
        <f t="shared" si="412"/>
        <v>with rating</v>
      </c>
      <c r="M1133" s="3">
        <f t="shared" si="413"/>
        <v>1</v>
      </c>
      <c r="N1133" s="3" t="str">
        <f t="shared" si="414"/>
        <v>Above average</v>
      </c>
      <c r="O1133" s="3">
        <f t="shared" si="415"/>
        <v>0</v>
      </c>
      <c r="P1133" s="3">
        <f t="shared" si="416"/>
        <v>0</v>
      </c>
      <c r="Q1133" s="3">
        <f t="shared" si="417"/>
        <v>0</v>
      </c>
      <c r="R1133" s="3">
        <f t="shared" si="418"/>
        <v>0</v>
      </c>
      <c r="S1133" s="3">
        <f t="shared" si="419"/>
        <v>1</v>
      </c>
      <c r="T1133" s="3">
        <f t="shared" si="420"/>
        <v>0</v>
      </c>
      <c r="U1133" s="3" t="str">
        <f t="shared" si="421"/>
        <v>Very good</v>
      </c>
      <c r="V1133">
        <v>4.1500000000000004</v>
      </c>
      <c r="W1133">
        <v>34</v>
      </c>
      <c r="X1133">
        <v>17</v>
      </c>
      <c r="Y1133" s="8">
        <f t="shared" si="422"/>
        <v>0.5</v>
      </c>
      <c r="Z1133">
        <v>8</v>
      </c>
      <c r="AA1133">
        <v>7</v>
      </c>
      <c r="AB1133">
        <v>1</v>
      </c>
      <c r="AC1133">
        <v>1</v>
      </c>
      <c r="AD1133" s="9">
        <f t="shared" si="423"/>
        <v>2.9411764705882353E-2</v>
      </c>
      <c r="AE1133">
        <v>0</v>
      </c>
      <c r="AF1133">
        <v>0</v>
      </c>
      <c r="AG1133" s="3" t="str">
        <f t="shared" si="424"/>
        <v>No</v>
      </c>
      <c r="AH1133">
        <v>0</v>
      </c>
      <c r="AI1133" s="3" t="str">
        <f t="shared" si="425"/>
        <v>No</v>
      </c>
      <c r="AJ1133">
        <v>0</v>
      </c>
      <c r="AK1133" s="3" t="str">
        <f t="shared" si="426"/>
        <v>No</v>
      </c>
      <c r="AL1133" t="s">
        <v>3264</v>
      </c>
      <c r="AM1133" t="s">
        <v>47</v>
      </c>
      <c r="AN1133" t="s">
        <v>3265</v>
      </c>
      <c r="AO1133">
        <v>50</v>
      </c>
      <c r="AP1133" s="6" t="s">
        <v>12443</v>
      </c>
      <c r="AQ1133">
        <v>1</v>
      </c>
      <c r="AR1133">
        <v>0</v>
      </c>
      <c r="AS1133" s="3" t="str">
        <f t="shared" si="427"/>
        <v>No</v>
      </c>
      <c r="AT1133">
        <v>48</v>
      </c>
      <c r="AU1133">
        <v>50</v>
      </c>
      <c r="AV1133" t="str">
        <f t="shared" si="428"/>
        <v>No</v>
      </c>
      <c r="AY1133" t="s">
        <v>51</v>
      </c>
      <c r="AZ1133" s="6" t="s">
        <v>8830</v>
      </c>
      <c r="BA1133" t="s">
        <v>8831</v>
      </c>
      <c r="BB1133" t="s">
        <v>8832</v>
      </c>
      <c r="BC1133" s="3" t="str">
        <f t="shared" si="429"/>
        <v>with rating</v>
      </c>
      <c r="BD1133">
        <v>620</v>
      </c>
      <c r="BE1133" s="3">
        <v>0</v>
      </c>
      <c r="BF1133" s="8">
        <f t="shared" si="430"/>
        <v>0</v>
      </c>
      <c r="BG1133" s="5">
        <f t="shared" si="410"/>
        <v>0</v>
      </c>
      <c r="BH1133">
        <v>4.2209677419354801</v>
      </c>
      <c r="BI1133" t="s">
        <v>8833</v>
      </c>
      <c r="BJ1133">
        <v>0</v>
      </c>
      <c r="BK1133" s="3" t="str">
        <f t="shared" si="431"/>
        <v>No</v>
      </c>
      <c r="BM1133" t="s">
        <v>8834</v>
      </c>
      <c r="BN1133" t="s">
        <v>8835</v>
      </c>
      <c r="BO1133" t="s">
        <v>8836</v>
      </c>
      <c r="BP1133" t="s">
        <v>58</v>
      </c>
      <c r="BQ1133" t="s">
        <v>59</v>
      </c>
      <c r="BR1133" t="s">
        <v>3264</v>
      </c>
      <c r="BS1133" t="s">
        <v>12458</v>
      </c>
      <c r="BT1133" t="s">
        <v>12469</v>
      </c>
      <c r="BU1133" t="s">
        <v>13196</v>
      </c>
      <c r="BV1133" t="s">
        <v>12506</v>
      </c>
      <c r="BW1133" t="s">
        <v>12794</v>
      </c>
      <c r="BX1133" t="s">
        <v>13522</v>
      </c>
      <c r="BY1133" t="s">
        <v>12716</v>
      </c>
      <c r="BZ1133" t="s">
        <v>13523</v>
      </c>
      <c r="CA1133" t="s">
        <v>13524</v>
      </c>
      <c r="CB1133" t="s">
        <v>13525</v>
      </c>
      <c r="CC1133" t="s">
        <v>12510</v>
      </c>
    </row>
    <row r="1134" spans="1:96" hidden="1" x14ac:dyDescent="0.25">
      <c r="A1134">
        <v>1133</v>
      </c>
      <c r="B1134" t="s">
        <v>1982</v>
      </c>
      <c r="C1134" t="s">
        <v>1983</v>
      </c>
      <c r="D1134">
        <v>8</v>
      </c>
      <c r="E1134">
        <v>30</v>
      </c>
      <c r="F1134" t="s">
        <v>45</v>
      </c>
      <c r="G1134">
        <v>1000</v>
      </c>
      <c r="H1134" s="3">
        <f t="shared" si="408"/>
        <v>8000</v>
      </c>
      <c r="I1134" s="3">
        <f t="shared" si="409"/>
        <v>30000</v>
      </c>
      <c r="J1134">
        <v>1</v>
      </c>
      <c r="K1134" s="3" t="str">
        <f t="shared" si="411"/>
        <v>Yes</v>
      </c>
      <c r="L1134" s="3" t="str">
        <f t="shared" si="412"/>
        <v>with rating</v>
      </c>
      <c r="M1134" s="3">
        <f t="shared" si="413"/>
        <v>1</v>
      </c>
      <c r="N1134" s="3" t="str">
        <f t="shared" si="414"/>
        <v>Below average</v>
      </c>
      <c r="O1134" s="3">
        <f t="shared" si="415"/>
        <v>0</v>
      </c>
      <c r="P1134" s="3">
        <f t="shared" si="416"/>
        <v>0</v>
      </c>
      <c r="Q1134" s="3">
        <f t="shared" si="417"/>
        <v>0</v>
      </c>
      <c r="R1134" s="3">
        <f t="shared" si="418"/>
        <v>1</v>
      </c>
      <c r="S1134" s="3">
        <f t="shared" si="419"/>
        <v>0</v>
      </c>
      <c r="T1134" s="3">
        <f t="shared" si="420"/>
        <v>0</v>
      </c>
      <c r="U1134" s="3" t="str">
        <f t="shared" si="421"/>
        <v>Good</v>
      </c>
      <c r="V1134">
        <v>3.09</v>
      </c>
      <c r="W1134">
        <v>65</v>
      </c>
      <c r="X1134">
        <v>21</v>
      </c>
      <c r="Y1134" s="8">
        <f t="shared" si="422"/>
        <v>0.32307692307692309</v>
      </c>
      <c r="Z1134">
        <v>6</v>
      </c>
      <c r="AA1134">
        <v>12</v>
      </c>
      <c r="AB1134">
        <v>10</v>
      </c>
      <c r="AC1134">
        <v>16</v>
      </c>
      <c r="AD1134" s="9">
        <f t="shared" si="423"/>
        <v>0.24615384615384617</v>
      </c>
      <c r="AE1134">
        <v>0</v>
      </c>
      <c r="AF1134">
        <v>0</v>
      </c>
      <c r="AG1134" s="3" t="str">
        <f t="shared" si="424"/>
        <v>No</v>
      </c>
      <c r="AH1134">
        <v>0</v>
      </c>
      <c r="AI1134" s="3" t="str">
        <f t="shared" si="425"/>
        <v>No</v>
      </c>
      <c r="AJ1134">
        <v>0</v>
      </c>
      <c r="AK1134" s="3" t="str">
        <f t="shared" si="426"/>
        <v>No</v>
      </c>
      <c r="AL1134" t="s">
        <v>6520</v>
      </c>
      <c r="AM1134" t="s">
        <v>283</v>
      </c>
      <c r="AN1134" t="s">
        <v>162</v>
      </c>
      <c r="AO1134">
        <v>1</v>
      </c>
      <c r="AP1134" s="6" t="s">
        <v>12443</v>
      </c>
      <c r="AQ1134">
        <v>3</v>
      </c>
      <c r="AR1134">
        <v>0</v>
      </c>
      <c r="AS1134" s="3" t="str">
        <f t="shared" si="427"/>
        <v>No</v>
      </c>
      <c r="AT1134">
        <v>40</v>
      </c>
      <c r="AU1134">
        <v>50</v>
      </c>
      <c r="AV1134" t="str">
        <f t="shared" si="428"/>
        <v>Yes</v>
      </c>
      <c r="AW1134">
        <v>1</v>
      </c>
      <c r="AX1134" t="s">
        <v>12445</v>
      </c>
      <c r="AY1134" t="s">
        <v>51</v>
      </c>
      <c r="AZ1134" s="6" t="s">
        <v>8837</v>
      </c>
      <c r="BA1134" t="s">
        <v>8837</v>
      </c>
      <c r="BB1134" t="s">
        <v>8838</v>
      </c>
      <c r="BC1134" s="3" t="str">
        <f t="shared" si="429"/>
        <v>with rating</v>
      </c>
      <c r="BD1134">
        <v>2867</v>
      </c>
      <c r="BE1134" s="3">
        <v>88</v>
      </c>
      <c r="BF1134" s="8">
        <f t="shared" si="430"/>
        <v>0.88</v>
      </c>
      <c r="BG1134" s="5">
        <f t="shared" si="410"/>
        <v>2522.96</v>
      </c>
      <c r="BH1134">
        <v>4.0798744332054397</v>
      </c>
      <c r="BI1134" t="s">
        <v>8839</v>
      </c>
      <c r="BJ1134">
        <v>0</v>
      </c>
      <c r="BK1134" s="3" t="str">
        <f t="shared" si="431"/>
        <v>No</v>
      </c>
      <c r="BM1134" t="s">
        <v>8840</v>
      </c>
      <c r="BN1134" t="s">
        <v>8841</v>
      </c>
      <c r="BO1134" t="s">
        <v>8842</v>
      </c>
      <c r="BP1134" t="s">
        <v>58</v>
      </c>
      <c r="BQ1134" t="s">
        <v>59</v>
      </c>
      <c r="BR1134" t="s">
        <v>6520</v>
      </c>
      <c r="BS1134" t="s">
        <v>12482</v>
      </c>
      <c r="BT1134" t="s">
        <v>12483</v>
      </c>
      <c r="BU1134" t="s">
        <v>12458</v>
      </c>
      <c r="BV1134" t="s">
        <v>14197</v>
      </c>
      <c r="BW1134" t="s">
        <v>12486</v>
      </c>
      <c r="BX1134" t="s">
        <v>12487</v>
      </c>
      <c r="BY1134" t="s">
        <v>12463</v>
      </c>
      <c r="BZ1134" t="s">
        <v>12459</v>
      </c>
      <c r="CA1134" t="s">
        <v>12489</v>
      </c>
      <c r="CB1134" t="s">
        <v>12490</v>
      </c>
      <c r="CC1134" t="s">
        <v>12493</v>
      </c>
      <c r="CD1134" t="s">
        <v>12491</v>
      </c>
      <c r="CE1134" t="s">
        <v>12488</v>
      </c>
      <c r="CF1134" t="s">
        <v>12466</v>
      </c>
      <c r="CG1134" t="s">
        <v>12492</v>
      </c>
    </row>
    <row r="1135" spans="1:96" hidden="1" x14ac:dyDescent="0.25">
      <c r="A1135">
        <v>1134</v>
      </c>
      <c r="B1135" t="s">
        <v>5262</v>
      </c>
      <c r="C1135" t="s">
        <v>5263</v>
      </c>
      <c r="D1135">
        <v>2</v>
      </c>
      <c r="E1135">
        <v>25</v>
      </c>
      <c r="F1135" t="s">
        <v>45</v>
      </c>
      <c r="G1135">
        <v>100</v>
      </c>
      <c r="H1135" s="3">
        <f t="shared" si="408"/>
        <v>200</v>
      </c>
      <c r="I1135" s="3">
        <f t="shared" si="409"/>
        <v>2500</v>
      </c>
      <c r="J1135">
        <v>1</v>
      </c>
      <c r="K1135" s="3" t="str">
        <f t="shared" si="411"/>
        <v>Yes</v>
      </c>
      <c r="L1135" s="3" t="str">
        <f t="shared" si="412"/>
        <v>with rating</v>
      </c>
      <c r="M1135" s="3">
        <f t="shared" si="413"/>
        <v>1</v>
      </c>
      <c r="N1135" s="3" t="str">
        <f t="shared" si="414"/>
        <v>Above average</v>
      </c>
      <c r="O1135" s="3">
        <f t="shared" si="415"/>
        <v>0</v>
      </c>
      <c r="P1135" s="3">
        <f t="shared" si="416"/>
        <v>0</v>
      </c>
      <c r="Q1135" s="3">
        <f t="shared" si="417"/>
        <v>0</v>
      </c>
      <c r="R1135" s="3">
        <f t="shared" si="418"/>
        <v>0</v>
      </c>
      <c r="S1135" s="3">
        <f t="shared" si="419"/>
        <v>1</v>
      </c>
      <c r="T1135" s="3">
        <f t="shared" si="420"/>
        <v>0</v>
      </c>
      <c r="U1135" s="3" t="str">
        <f t="shared" si="421"/>
        <v>Very good</v>
      </c>
      <c r="V1135">
        <v>3.9</v>
      </c>
      <c r="W1135">
        <v>58</v>
      </c>
      <c r="X1135">
        <v>31</v>
      </c>
      <c r="Y1135" s="8">
        <f t="shared" si="422"/>
        <v>0.53448275862068961</v>
      </c>
      <c r="Z1135">
        <v>11</v>
      </c>
      <c r="AA1135">
        <v>3</v>
      </c>
      <c r="AB1135">
        <v>5</v>
      </c>
      <c r="AC1135">
        <v>8</v>
      </c>
      <c r="AD1135" s="9">
        <f t="shared" si="423"/>
        <v>0.13793103448275862</v>
      </c>
      <c r="AE1135">
        <v>0</v>
      </c>
      <c r="AF1135">
        <v>0</v>
      </c>
      <c r="AG1135" s="3" t="str">
        <f t="shared" si="424"/>
        <v>No</v>
      </c>
      <c r="AH1135">
        <v>0</v>
      </c>
      <c r="AI1135" s="3" t="str">
        <f t="shared" si="425"/>
        <v>No</v>
      </c>
      <c r="AJ1135">
        <v>0</v>
      </c>
      <c r="AK1135" s="3" t="str">
        <f t="shared" si="426"/>
        <v>No</v>
      </c>
      <c r="AL1135" t="s">
        <v>11895</v>
      </c>
      <c r="AM1135" t="s">
        <v>63</v>
      </c>
      <c r="AN1135" t="s">
        <v>64</v>
      </c>
      <c r="AO1135">
        <v>4</v>
      </c>
      <c r="AP1135" s="6" t="s">
        <v>12443</v>
      </c>
      <c r="AQ1135">
        <v>1</v>
      </c>
      <c r="AR1135">
        <v>0</v>
      </c>
      <c r="AS1135" s="3" t="str">
        <f t="shared" si="427"/>
        <v>No</v>
      </c>
      <c r="AT1135">
        <v>37</v>
      </c>
      <c r="AU1135">
        <v>50</v>
      </c>
      <c r="AV1135" t="str">
        <f t="shared" si="428"/>
        <v>No</v>
      </c>
      <c r="AY1135" t="s">
        <v>51</v>
      </c>
      <c r="AZ1135" s="6" t="s">
        <v>8843</v>
      </c>
      <c r="BA1135" t="s">
        <v>8843</v>
      </c>
      <c r="BB1135" t="s">
        <v>8844</v>
      </c>
      <c r="BC1135" s="3" t="str">
        <f t="shared" si="429"/>
        <v>with rating</v>
      </c>
      <c r="BD1135">
        <v>167</v>
      </c>
      <c r="BE1135" s="3">
        <v>75</v>
      </c>
      <c r="BF1135" s="8">
        <f t="shared" si="430"/>
        <v>0.75</v>
      </c>
      <c r="BG1135" s="5">
        <f t="shared" si="410"/>
        <v>125.25</v>
      </c>
      <c r="BH1135">
        <v>3.6107784431137699</v>
      </c>
      <c r="BI1135" t="s">
        <v>8845</v>
      </c>
      <c r="BJ1135">
        <v>0</v>
      </c>
      <c r="BK1135" s="3" t="str">
        <f t="shared" si="431"/>
        <v>No</v>
      </c>
      <c r="BM1135" t="s">
        <v>8846</v>
      </c>
      <c r="BN1135" t="s">
        <v>8847</v>
      </c>
      <c r="BO1135" t="s">
        <v>8848</v>
      </c>
      <c r="BP1135" t="s">
        <v>58</v>
      </c>
      <c r="BQ1135" t="s">
        <v>59</v>
      </c>
      <c r="BR1135" t="s">
        <v>11895</v>
      </c>
      <c r="BS1135" t="s">
        <v>12530</v>
      </c>
      <c r="BT1135" t="s">
        <v>12458</v>
      </c>
      <c r="BU1135" t="s">
        <v>12519</v>
      </c>
      <c r="BV1135" t="s">
        <v>12467</v>
      </c>
      <c r="BW1135" t="s">
        <v>12473</v>
      </c>
      <c r="BX1135" t="s">
        <v>12524</v>
      </c>
      <c r="BY1135" t="s">
        <v>12501</v>
      </c>
      <c r="BZ1135" t="s">
        <v>12459</v>
      </c>
      <c r="CA1135" t="s">
        <v>12505</v>
      </c>
      <c r="CB1135" t="s">
        <v>12760</v>
      </c>
      <c r="CC1135" t="s">
        <v>12605</v>
      </c>
      <c r="CD1135" t="s">
        <v>12609</v>
      </c>
      <c r="CE1135" t="s">
        <v>12466</v>
      </c>
      <c r="CF1135" t="s">
        <v>12510</v>
      </c>
    </row>
    <row r="1136" spans="1:96" hidden="1" x14ac:dyDescent="0.25">
      <c r="A1136">
        <v>1135</v>
      </c>
      <c r="B1136" t="s">
        <v>1457</v>
      </c>
      <c r="C1136" t="s">
        <v>11525</v>
      </c>
      <c r="D1136">
        <v>2</v>
      </c>
      <c r="E1136">
        <v>2</v>
      </c>
      <c r="F1136" t="s">
        <v>45</v>
      </c>
      <c r="G1136">
        <v>100</v>
      </c>
      <c r="H1136" s="3">
        <f t="shared" si="408"/>
        <v>200</v>
      </c>
      <c r="I1136" s="3">
        <f t="shared" si="409"/>
        <v>200</v>
      </c>
      <c r="J1136">
        <v>1</v>
      </c>
      <c r="K1136" s="3" t="str">
        <f t="shared" si="411"/>
        <v>Yes</v>
      </c>
      <c r="L1136" s="3" t="str">
        <f t="shared" si="412"/>
        <v>with rating</v>
      </c>
      <c r="M1136" s="3">
        <f t="shared" si="413"/>
        <v>1</v>
      </c>
      <c r="N1136" s="3" t="str">
        <f t="shared" si="414"/>
        <v>Below average</v>
      </c>
      <c r="O1136" s="3">
        <f t="shared" si="415"/>
        <v>0</v>
      </c>
      <c r="P1136" s="3">
        <f t="shared" si="416"/>
        <v>0</v>
      </c>
      <c r="Q1136" s="3">
        <f t="shared" si="417"/>
        <v>0</v>
      </c>
      <c r="R1136" s="3">
        <f t="shared" si="418"/>
        <v>1</v>
      </c>
      <c r="S1136" s="3">
        <f t="shared" si="419"/>
        <v>0</v>
      </c>
      <c r="T1136" s="3">
        <f t="shared" si="420"/>
        <v>0</v>
      </c>
      <c r="U1136" s="3" t="str">
        <f t="shared" si="421"/>
        <v>Good</v>
      </c>
      <c r="V1136">
        <v>2.92</v>
      </c>
      <c r="W1136">
        <v>12</v>
      </c>
      <c r="X1136">
        <v>2</v>
      </c>
      <c r="Y1136" s="8">
        <f t="shared" si="422"/>
        <v>0.16666666666666666</v>
      </c>
      <c r="Z1136">
        <v>2</v>
      </c>
      <c r="AA1136">
        <v>4</v>
      </c>
      <c r="AB1136">
        <v>1</v>
      </c>
      <c r="AC1136">
        <v>3</v>
      </c>
      <c r="AD1136" s="9">
        <f t="shared" si="423"/>
        <v>0.25</v>
      </c>
      <c r="AE1136">
        <v>0</v>
      </c>
      <c r="AF1136">
        <v>0</v>
      </c>
      <c r="AG1136" s="3" t="str">
        <f t="shared" si="424"/>
        <v>No</v>
      </c>
      <c r="AH1136">
        <v>0</v>
      </c>
      <c r="AI1136" s="3" t="str">
        <f t="shared" si="425"/>
        <v>No</v>
      </c>
      <c r="AJ1136">
        <v>0</v>
      </c>
      <c r="AK1136" s="3" t="str">
        <f t="shared" si="426"/>
        <v>No</v>
      </c>
      <c r="AL1136" t="s">
        <v>11753</v>
      </c>
      <c r="AM1136" t="s">
        <v>172</v>
      </c>
      <c r="AN1136" t="s">
        <v>1706</v>
      </c>
      <c r="AO1136">
        <v>1</v>
      </c>
      <c r="AP1136" s="6" t="s">
        <v>12443</v>
      </c>
      <c r="AQ1136">
        <v>1</v>
      </c>
      <c r="AR1136">
        <v>0</v>
      </c>
      <c r="AS1136" s="3" t="str">
        <f t="shared" si="427"/>
        <v>No</v>
      </c>
      <c r="AT1136">
        <v>25</v>
      </c>
      <c r="AU1136">
        <v>50</v>
      </c>
      <c r="AV1136" t="str">
        <f t="shared" si="428"/>
        <v>No</v>
      </c>
      <c r="AY1136" t="s">
        <v>51</v>
      </c>
      <c r="AZ1136" s="6" t="s">
        <v>4149</v>
      </c>
      <c r="BA1136" t="s">
        <v>4149</v>
      </c>
      <c r="BB1136" t="s">
        <v>4150</v>
      </c>
      <c r="BC1136" s="3" t="str">
        <f t="shared" si="429"/>
        <v>with rating</v>
      </c>
      <c r="BD1136">
        <v>366</v>
      </c>
      <c r="BE1136" s="3">
        <v>84</v>
      </c>
      <c r="BF1136" s="8">
        <f t="shared" si="430"/>
        <v>0.84</v>
      </c>
      <c r="BG1136" s="5">
        <f t="shared" si="410"/>
        <v>307.44</v>
      </c>
      <c r="BH1136">
        <v>3.9754098360655701</v>
      </c>
      <c r="BI1136" t="s">
        <v>4151</v>
      </c>
      <c r="BJ1136">
        <v>0</v>
      </c>
      <c r="BK1136" s="3" t="str">
        <f t="shared" si="431"/>
        <v>No</v>
      </c>
      <c r="BM1136" t="s">
        <v>4152</v>
      </c>
      <c r="BN1136" t="s">
        <v>4153</v>
      </c>
      <c r="BO1136" t="s">
        <v>4154</v>
      </c>
      <c r="BP1136" t="s">
        <v>58</v>
      </c>
      <c r="BQ1136" t="s">
        <v>59</v>
      </c>
      <c r="BR1136" t="s">
        <v>11753</v>
      </c>
      <c r="BS1136" t="s">
        <v>13685</v>
      </c>
      <c r="BT1136" t="s">
        <v>12458</v>
      </c>
      <c r="BU1136" t="s">
        <v>12830</v>
      </c>
      <c r="BV1136" t="s">
        <v>13711</v>
      </c>
      <c r="BW1136" t="s">
        <v>12521</v>
      </c>
      <c r="BX1136" t="s">
        <v>13053</v>
      </c>
      <c r="BY1136" t="s">
        <v>13712</v>
      </c>
      <c r="BZ1136" t="s">
        <v>12469</v>
      </c>
      <c r="CA1136" t="s">
        <v>13713</v>
      </c>
      <c r="CB1136" t="s">
        <v>12463</v>
      </c>
      <c r="CC1136" t="s">
        <v>12519</v>
      </c>
      <c r="CD1136" t="s">
        <v>12525</v>
      </c>
      <c r="CE1136" t="s">
        <v>13714</v>
      </c>
      <c r="CF1136" t="s">
        <v>12471</v>
      </c>
      <c r="CG1136" t="s">
        <v>13715</v>
      </c>
      <c r="CH1136" t="s">
        <v>12475</v>
      </c>
      <c r="CI1136" t="s">
        <v>13716</v>
      </c>
      <c r="CJ1136" t="s">
        <v>12520</v>
      </c>
    </row>
    <row r="1137" spans="1:96" hidden="1" x14ac:dyDescent="0.25">
      <c r="A1137">
        <v>1136</v>
      </c>
      <c r="B1137" t="s">
        <v>8849</v>
      </c>
      <c r="C1137" t="s">
        <v>12193</v>
      </c>
      <c r="D1137">
        <v>9</v>
      </c>
      <c r="E1137">
        <v>8</v>
      </c>
      <c r="F1137" t="s">
        <v>45</v>
      </c>
      <c r="G1137">
        <v>1000</v>
      </c>
      <c r="H1137" s="3">
        <f t="shared" si="408"/>
        <v>9000</v>
      </c>
      <c r="I1137" s="3">
        <f t="shared" si="409"/>
        <v>8000</v>
      </c>
      <c r="J1137">
        <v>1</v>
      </c>
      <c r="K1137" s="3" t="str">
        <f t="shared" si="411"/>
        <v>Yes</v>
      </c>
      <c r="L1137" s="3" t="str">
        <f t="shared" si="412"/>
        <v>with rating</v>
      </c>
      <c r="M1137" s="3">
        <f t="shared" si="413"/>
        <v>1</v>
      </c>
      <c r="N1137" s="3" t="str">
        <f t="shared" si="414"/>
        <v>Below average</v>
      </c>
      <c r="O1137" s="3">
        <f t="shared" si="415"/>
        <v>0</v>
      </c>
      <c r="P1137" s="3">
        <f t="shared" si="416"/>
        <v>0</v>
      </c>
      <c r="Q1137" s="3">
        <f t="shared" si="417"/>
        <v>0</v>
      </c>
      <c r="R1137" s="3">
        <f t="shared" si="418"/>
        <v>1</v>
      </c>
      <c r="S1137" s="3">
        <f t="shared" si="419"/>
        <v>0</v>
      </c>
      <c r="T1137" s="3">
        <f t="shared" si="420"/>
        <v>0</v>
      </c>
      <c r="U1137" s="3" t="str">
        <f t="shared" si="421"/>
        <v>Good</v>
      </c>
      <c r="V1137">
        <v>3.03</v>
      </c>
      <c r="W1137">
        <v>124</v>
      </c>
      <c r="X1137">
        <v>32</v>
      </c>
      <c r="Y1137" s="8">
        <f t="shared" si="422"/>
        <v>0.25806451612903225</v>
      </c>
      <c r="Z1137">
        <v>20</v>
      </c>
      <c r="AA1137">
        <v>26</v>
      </c>
      <c r="AB1137">
        <v>12</v>
      </c>
      <c r="AC1137">
        <v>34</v>
      </c>
      <c r="AD1137" s="9">
        <f t="shared" si="423"/>
        <v>0.27419354838709675</v>
      </c>
      <c r="AE1137">
        <v>0</v>
      </c>
      <c r="AF1137">
        <v>0</v>
      </c>
      <c r="AG1137" s="3" t="str">
        <f t="shared" si="424"/>
        <v>No</v>
      </c>
      <c r="AH1137">
        <v>0</v>
      </c>
      <c r="AI1137" s="3" t="str">
        <f t="shared" si="425"/>
        <v>No</v>
      </c>
      <c r="AJ1137">
        <v>0</v>
      </c>
      <c r="AK1137" s="3" t="str">
        <f t="shared" si="426"/>
        <v>No</v>
      </c>
      <c r="AL1137" t="s">
        <v>12194</v>
      </c>
      <c r="AM1137" t="s">
        <v>95</v>
      </c>
      <c r="AN1137" t="s">
        <v>96</v>
      </c>
      <c r="AO1137">
        <v>50</v>
      </c>
      <c r="AP1137" s="6" t="s">
        <v>12443</v>
      </c>
      <c r="AQ1137">
        <v>3</v>
      </c>
      <c r="AR1137">
        <v>0</v>
      </c>
      <c r="AS1137" s="3" t="str">
        <f t="shared" si="427"/>
        <v>No</v>
      </c>
      <c r="AT1137">
        <v>41</v>
      </c>
      <c r="AU1137">
        <v>50</v>
      </c>
      <c r="AV1137" t="str">
        <f t="shared" si="428"/>
        <v>Yes</v>
      </c>
      <c r="AW1137">
        <v>1</v>
      </c>
      <c r="AX1137" t="s">
        <v>12445</v>
      </c>
      <c r="AY1137" t="s">
        <v>51</v>
      </c>
      <c r="AZ1137" s="6" t="s">
        <v>1235</v>
      </c>
      <c r="BA1137" t="s">
        <v>1236</v>
      </c>
      <c r="BB1137" t="s">
        <v>1237</v>
      </c>
      <c r="BC1137" s="3" t="str">
        <f t="shared" si="429"/>
        <v>with rating</v>
      </c>
      <c r="BD1137">
        <v>6715</v>
      </c>
      <c r="BE1137" s="3">
        <v>86</v>
      </c>
      <c r="BF1137" s="8">
        <f t="shared" si="430"/>
        <v>0.86</v>
      </c>
      <c r="BG1137" s="5">
        <f t="shared" si="410"/>
        <v>5774.9</v>
      </c>
      <c r="BH1137">
        <v>4.05718540580789</v>
      </c>
      <c r="BI1137" t="s">
        <v>1238</v>
      </c>
      <c r="BJ1137">
        <v>1</v>
      </c>
      <c r="BK1137" s="3" t="str">
        <f t="shared" si="431"/>
        <v>Yes</v>
      </c>
      <c r="BL1137" t="s">
        <v>1239</v>
      </c>
      <c r="BM1137" t="s">
        <v>8852</v>
      </c>
      <c r="BN1137" t="s">
        <v>8853</v>
      </c>
      <c r="BO1137" t="s">
        <v>8854</v>
      </c>
      <c r="BP1137" t="s">
        <v>58</v>
      </c>
      <c r="BQ1137" t="s">
        <v>59</v>
      </c>
      <c r="BR1137" t="s">
        <v>12194</v>
      </c>
      <c r="BS1137" t="s">
        <v>12958</v>
      </c>
      <c r="BT1137" t="s">
        <v>12458</v>
      </c>
      <c r="BU1137" t="s">
        <v>12519</v>
      </c>
      <c r="BV1137" t="s">
        <v>14590</v>
      </c>
      <c r="BW1137" t="s">
        <v>12482</v>
      </c>
      <c r="BX1137" t="s">
        <v>12485</v>
      </c>
      <c r="BY1137" t="s">
        <v>12486</v>
      </c>
      <c r="BZ1137" t="s">
        <v>12487</v>
      </c>
      <c r="CA1137" t="s">
        <v>12563</v>
      </c>
      <c r="CB1137" t="s">
        <v>12459</v>
      </c>
      <c r="CC1137" t="s">
        <v>12910</v>
      </c>
      <c r="CD1137" t="s">
        <v>12466</v>
      </c>
      <c r="CE1137" t="s">
        <v>12599</v>
      </c>
      <c r="CF1137" t="s">
        <v>12469</v>
      </c>
      <c r="CG1137" t="s">
        <v>12623</v>
      </c>
      <c r="CH1137" t="s">
        <v>12545</v>
      </c>
      <c r="CI1137" t="s">
        <v>12463</v>
      </c>
      <c r="CJ1137" t="s">
        <v>12564</v>
      </c>
      <c r="CK1137" t="s">
        <v>12477</v>
      </c>
      <c r="CL1137" t="s">
        <v>12492</v>
      </c>
      <c r="CM1137" t="s">
        <v>12475</v>
      </c>
      <c r="CN1137" t="s">
        <v>12566</v>
      </c>
    </row>
    <row r="1138" spans="1:96" hidden="1" x14ac:dyDescent="0.25">
      <c r="A1138">
        <v>1137</v>
      </c>
      <c r="B1138" t="s">
        <v>2706</v>
      </c>
      <c r="C1138" t="s">
        <v>11627</v>
      </c>
      <c r="D1138">
        <v>3</v>
      </c>
      <c r="E1138">
        <v>3</v>
      </c>
      <c r="F1138" t="s">
        <v>45</v>
      </c>
      <c r="G1138">
        <v>100</v>
      </c>
      <c r="H1138" s="3">
        <f t="shared" si="408"/>
        <v>300</v>
      </c>
      <c r="I1138" s="3">
        <f t="shared" si="409"/>
        <v>300</v>
      </c>
      <c r="J1138">
        <v>1</v>
      </c>
      <c r="K1138" s="3" t="str">
        <f t="shared" si="411"/>
        <v>Yes</v>
      </c>
      <c r="L1138" s="3" t="str">
        <f t="shared" si="412"/>
        <v>with rating</v>
      </c>
      <c r="M1138" s="3">
        <f t="shared" si="413"/>
        <v>1</v>
      </c>
      <c r="N1138" s="3" t="str">
        <f t="shared" si="414"/>
        <v>Above average</v>
      </c>
      <c r="O1138" s="3">
        <f t="shared" si="415"/>
        <v>0</v>
      </c>
      <c r="P1138" s="3">
        <f t="shared" si="416"/>
        <v>0</v>
      </c>
      <c r="Q1138" s="3">
        <f t="shared" si="417"/>
        <v>0</v>
      </c>
      <c r="R1138" s="3">
        <f t="shared" si="418"/>
        <v>0</v>
      </c>
      <c r="S1138" s="3">
        <f t="shared" si="419"/>
        <v>1</v>
      </c>
      <c r="T1138" s="3">
        <f t="shared" si="420"/>
        <v>0</v>
      </c>
      <c r="U1138" s="3" t="str">
        <f t="shared" si="421"/>
        <v>Very good</v>
      </c>
      <c r="V1138">
        <v>4.29</v>
      </c>
      <c r="W1138">
        <v>58</v>
      </c>
      <c r="X1138">
        <v>36</v>
      </c>
      <c r="Y1138" s="8">
        <f t="shared" si="422"/>
        <v>0.62068965517241381</v>
      </c>
      <c r="Z1138">
        <v>13</v>
      </c>
      <c r="AA1138">
        <v>3</v>
      </c>
      <c r="AB1138">
        <v>2</v>
      </c>
      <c r="AC1138">
        <v>4</v>
      </c>
      <c r="AD1138" s="9">
        <f t="shared" si="423"/>
        <v>6.8965517241379309E-2</v>
      </c>
      <c r="AE1138">
        <v>1</v>
      </c>
      <c r="AF1138">
        <v>0</v>
      </c>
      <c r="AG1138" s="3" t="str">
        <f t="shared" si="424"/>
        <v>No</v>
      </c>
      <c r="AH1138">
        <v>1</v>
      </c>
      <c r="AI1138" s="3" t="str">
        <f t="shared" si="425"/>
        <v>Yes</v>
      </c>
      <c r="AJ1138">
        <v>0</v>
      </c>
      <c r="AK1138" s="3" t="str">
        <f t="shared" si="426"/>
        <v>No</v>
      </c>
      <c r="AL1138" t="s">
        <v>11628</v>
      </c>
      <c r="AM1138" t="s">
        <v>85</v>
      </c>
      <c r="AN1138" t="s">
        <v>96</v>
      </c>
      <c r="AO1138">
        <v>5</v>
      </c>
      <c r="AP1138" s="6" t="s">
        <v>12443</v>
      </c>
      <c r="AQ1138">
        <v>1</v>
      </c>
      <c r="AR1138">
        <v>0</v>
      </c>
      <c r="AS1138" s="3" t="str">
        <f t="shared" si="427"/>
        <v>No</v>
      </c>
      <c r="AT1138">
        <v>34</v>
      </c>
      <c r="AU1138">
        <v>50</v>
      </c>
      <c r="AV1138" t="str">
        <f t="shared" si="428"/>
        <v>No</v>
      </c>
      <c r="AY1138" t="s">
        <v>51</v>
      </c>
      <c r="AZ1138" s="6" t="s">
        <v>2709</v>
      </c>
      <c r="BA1138" t="s">
        <v>2710</v>
      </c>
      <c r="BB1138" t="s">
        <v>2711</v>
      </c>
      <c r="BC1138" s="3" t="str">
        <f t="shared" si="429"/>
        <v>with rating</v>
      </c>
      <c r="BD1138">
        <v>1050</v>
      </c>
      <c r="BE1138" s="3">
        <v>83</v>
      </c>
      <c r="BF1138" s="8">
        <f t="shared" si="430"/>
        <v>0.83</v>
      </c>
      <c r="BG1138" s="5">
        <f t="shared" si="410"/>
        <v>871.5</v>
      </c>
      <c r="BH1138">
        <v>3.88380952380952</v>
      </c>
      <c r="BI1138" t="s">
        <v>2712</v>
      </c>
      <c r="BJ1138">
        <v>0</v>
      </c>
      <c r="BK1138" s="3" t="str">
        <f t="shared" si="431"/>
        <v>No</v>
      </c>
      <c r="BM1138" t="s">
        <v>2713</v>
      </c>
      <c r="BN1138" t="s">
        <v>2714</v>
      </c>
      <c r="BO1138" t="s">
        <v>2715</v>
      </c>
      <c r="BP1138" t="s">
        <v>58</v>
      </c>
      <c r="BQ1138" t="s">
        <v>59</v>
      </c>
      <c r="BR1138" t="s">
        <v>11628</v>
      </c>
      <c r="BS1138" t="s">
        <v>12530</v>
      </c>
      <c r="BT1138" t="s">
        <v>12458</v>
      </c>
      <c r="BU1138" t="s">
        <v>12573</v>
      </c>
      <c r="BV1138" t="s">
        <v>12519</v>
      </c>
      <c r="BW1138" t="s">
        <v>12582</v>
      </c>
      <c r="BX1138" t="s">
        <v>12467</v>
      </c>
      <c r="BY1138" t="s">
        <v>12533</v>
      </c>
      <c r="BZ1138" t="s">
        <v>12535</v>
      </c>
      <c r="CA1138" t="s">
        <v>12473</v>
      </c>
      <c r="CB1138" t="s">
        <v>12605</v>
      </c>
      <c r="CC1138" t="s">
        <v>12463</v>
      </c>
      <c r="CD1138" t="s">
        <v>12459</v>
      </c>
      <c r="CE1138" t="s">
        <v>13337</v>
      </c>
      <c r="CF1138" t="s">
        <v>12477</v>
      </c>
      <c r="CG1138" t="s">
        <v>12492</v>
      </c>
      <c r="CH1138" t="s">
        <v>12842</v>
      </c>
      <c r="CI1138" t="s">
        <v>12725</v>
      </c>
      <c r="CJ1138" t="s">
        <v>12466</v>
      </c>
      <c r="CK1138" t="s">
        <v>12475</v>
      </c>
    </row>
    <row r="1139" spans="1:96" hidden="1" x14ac:dyDescent="0.25">
      <c r="A1139">
        <v>1138</v>
      </c>
      <c r="B1139" t="s">
        <v>8855</v>
      </c>
      <c r="C1139" t="s">
        <v>8855</v>
      </c>
      <c r="D1139">
        <v>9</v>
      </c>
      <c r="E1139">
        <v>8</v>
      </c>
      <c r="F1139" t="s">
        <v>45</v>
      </c>
      <c r="G1139">
        <v>20000</v>
      </c>
      <c r="H1139" s="3">
        <f t="shared" si="408"/>
        <v>180000</v>
      </c>
      <c r="I1139" s="3">
        <f t="shared" si="409"/>
        <v>160000</v>
      </c>
      <c r="J1139">
        <v>1</v>
      </c>
      <c r="K1139" s="3" t="str">
        <f t="shared" si="411"/>
        <v>Yes</v>
      </c>
      <c r="L1139" s="3" t="str">
        <f t="shared" si="412"/>
        <v>with rating</v>
      </c>
      <c r="M1139" s="3">
        <f t="shared" si="413"/>
        <v>1</v>
      </c>
      <c r="N1139" s="3" t="str">
        <f t="shared" si="414"/>
        <v>Above average</v>
      </c>
      <c r="O1139" s="3">
        <f t="shared" si="415"/>
        <v>0</v>
      </c>
      <c r="P1139" s="3">
        <f t="shared" si="416"/>
        <v>0</v>
      </c>
      <c r="Q1139" s="3">
        <f t="shared" si="417"/>
        <v>0</v>
      </c>
      <c r="R1139" s="3">
        <f t="shared" si="418"/>
        <v>0</v>
      </c>
      <c r="S1139" s="3">
        <f t="shared" si="419"/>
        <v>1</v>
      </c>
      <c r="T1139" s="3">
        <f t="shared" si="420"/>
        <v>0</v>
      </c>
      <c r="U1139" s="3" t="str">
        <f t="shared" si="421"/>
        <v>Very good</v>
      </c>
      <c r="V1139">
        <v>4.1399999999999997</v>
      </c>
      <c r="W1139">
        <v>5232</v>
      </c>
      <c r="X1139">
        <v>2943</v>
      </c>
      <c r="Y1139" s="8">
        <f t="shared" si="422"/>
        <v>0.5625</v>
      </c>
      <c r="Z1139">
        <v>1022</v>
      </c>
      <c r="AA1139">
        <v>662</v>
      </c>
      <c r="AB1139">
        <v>258</v>
      </c>
      <c r="AC1139">
        <v>347</v>
      </c>
      <c r="AD1139" s="9">
        <f t="shared" si="423"/>
        <v>6.6322629969418956E-2</v>
      </c>
      <c r="AE1139">
        <v>0</v>
      </c>
      <c r="AF1139">
        <v>0</v>
      </c>
      <c r="AG1139" s="3" t="str">
        <f t="shared" si="424"/>
        <v>No</v>
      </c>
      <c r="AH1139">
        <v>0</v>
      </c>
      <c r="AI1139" s="3" t="str">
        <f t="shared" si="425"/>
        <v>No</v>
      </c>
      <c r="AJ1139">
        <v>0</v>
      </c>
      <c r="AK1139" s="3" t="str">
        <f t="shared" si="426"/>
        <v>No</v>
      </c>
      <c r="AL1139" t="s">
        <v>12195</v>
      </c>
      <c r="AM1139" t="s">
        <v>812</v>
      </c>
      <c r="AN1139" t="s">
        <v>162</v>
      </c>
      <c r="AO1139">
        <v>10</v>
      </c>
      <c r="AP1139" s="6" t="s">
        <v>12443</v>
      </c>
      <c r="AQ1139">
        <v>3</v>
      </c>
      <c r="AR1139">
        <v>0</v>
      </c>
      <c r="AS1139" s="3" t="str">
        <f t="shared" si="427"/>
        <v>No</v>
      </c>
      <c r="AT1139">
        <v>38</v>
      </c>
      <c r="AU1139">
        <v>50</v>
      </c>
      <c r="AV1139" t="str">
        <f t="shared" si="428"/>
        <v>Yes</v>
      </c>
      <c r="AW1139">
        <v>1</v>
      </c>
      <c r="AX1139" t="s">
        <v>12445</v>
      </c>
      <c r="AY1139" t="s">
        <v>51</v>
      </c>
      <c r="AZ1139" s="6" t="s">
        <v>8857</v>
      </c>
      <c r="BA1139" t="s">
        <v>8858</v>
      </c>
      <c r="BB1139" t="s">
        <v>8859</v>
      </c>
      <c r="BC1139" s="3" t="str">
        <f t="shared" si="429"/>
        <v>with rating</v>
      </c>
      <c r="BD1139">
        <v>8776</v>
      </c>
      <c r="BE1139" s="3">
        <v>88</v>
      </c>
      <c r="BF1139" s="8">
        <f t="shared" si="430"/>
        <v>0.88</v>
      </c>
      <c r="BG1139" s="5">
        <f t="shared" si="410"/>
        <v>7722.88</v>
      </c>
      <c r="BH1139">
        <v>4.1530309936189598</v>
      </c>
      <c r="BI1139" t="s">
        <v>8860</v>
      </c>
      <c r="BJ1139">
        <v>0</v>
      </c>
      <c r="BK1139" s="3" t="str">
        <f t="shared" si="431"/>
        <v>No</v>
      </c>
      <c r="BM1139" t="s">
        <v>8861</v>
      </c>
      <c r="BN1139" t="s">
        <v>8862</v>
      </c>
      <c r="BO1139" t="s">
        <v>8863</v>
      </c>
      <c r="BP1139" t="s">
        <v>58</v>
      </c>
      <c r="BQ1139" t="s">
        <v>59</v>
      </c>
      <c r="BR1139" t="s">
        <v>12195</v>
      </c>
      <c r="BS1139" t="s">
        <v>12463</v>
      </c>
      <c r="BT1139" t="s">
        <v>13193</v>
      </c>
      <c r="BU1139" t="s">
        <v>12519</v>
      </c>
      <c r="BV1139" t="s">
        <v>12914</v>
      </c>
      <c r="BW1139" t="s">
        <v>12512</v>
      </c>
      <c r="BX1139" t="s">
        <v>12827</v>
      </c>
      <c r="BY1139" t="s">
        <v>12486</v>
      </c>
      <c r="BZ1139" t="s">
        <v>12524</v>
      </c>
      <c r="CA1139" t="s">
        <v>12501</v>
      </c>
      <c r="CB1139" t="s">
        <v>12469</v>
      </c>
      <c r="CC1139" t="s">
        <v>14545</v>
      </c>
      <c r="CD1139" t="s">
        <v>12597</v>
      </c>
      <c r="CE1139" t="s">
        <v>12650</v>
      </c>
      <c r="CF1139" t="s">
        <v>12545</v>
      </c>
      <c r="CG1139" t="s">
        <v>12565</v>
      </c>
      <c r="CH1139" t="s">
        <v>12475</v>
      </c>
      <c r="CI1139" t="s">
        <v>12459</v>
      </c>
      <c r="CJ1139" t="s">
        <v>12466</v>
      </c>
      <c r="CK1139" t="s">
        <v>12599</v>
      </c>
    </row>
    <row r="1140" spans="1:96" hidden="1" x14ac:dyDescent="0.25">
      <c r="A1140">
        <v>1139</v>
      </c>
      <c r="B1140" t="s">
        <v>2035</v>
      </c>
      <c r="C1140" t="s">
        <v>2036</v>
      </c>
      <c r="D1140">
        <v>11</v>
      </c>
      <c r="E1140">
        <v>84</v>
      </c>
      <c r="F1140" t="s">
        <v>45</v>
      </c>
      <c r="G1140">
        <v>100</v>
      </c>
      <c r="H1140" s="3">
        <f t="shared" si="408"/>
        <v>1100</v>
      </c>
      <c r="I1140" s="3">
        <f t="shared" si="409"/>
        <v>8400</v>
      </c>
      <c r="J1140">
        <v>1</v>
      </c>
      <c r="K1140" s="3" t="str">
        <f t="shared" si="411"/>
        <v>Yes</v>
      </c>
      <c r="L1140" s="3" t="str">
        <f t="shared" si="412"/>
        <v>with rating</v>
      </c>
      <c r="M1140" s="3">
        <f t="shared" si="413"/>
        <v>1</v>
      </c>
      <c r="N1140" s="3" t="str">
        <f t="shared" si="414"/>
        <v>Below average</v>
      </c>
      <c r="O1140" s="3">
        <f t="shared" si="415"/>
        <v>0</v>
      </c>
      <c r="P1140" s="3">
        <f t="shared" si="416"/>
        <v>0</v>
      </c>
      <c r="Q1140" s="3">
        <f t="shared" si="417"/>
        <v>0</v>
      </c>
      <c r="R1140" s="3">
        <f t="shared" si="418"/>
        <v>0</v>
      </c>
      <c r="S1140" s="3">
        <f t="shared" si="419"/>
        <v>1</v>
      </c>
      <c r="T1140" s="3">
        <f t="shared" si="420"/>
        <v>0</v>
      </c>
      <c r="U1140" s="3" t="str">
        <f t="shared" si="421"/>
        <v>Very good</v>
      </c>
      <c r="V1140">
        <v>3.61</v>
      </c>
      <c r="W1140">
        <v>18</v>
      </c>
      <c r="X1140">
        <v>6</v>
      </c>
      <c r="Y1140" s="8">
        <f t="shared" si="422"/>
        <v>0.33333333333333331</v>
      </c>
      <c r="Z1140">
        <v>5</v>
      </c>
      <c r="AA1140">
        <v>4</v>
      </c>
      <c r="AB1140">
        <v>0</v>
      </c>
      <c r="AC1140">
        <v>3</v>
      </c>
      <c r="AD1140" s="9">
        <f t="shared" si="423"/>
        <v>0.16666666666666666</v>
      </c>
      <c r="AE1140">
        <v>0</v>
      </c>
      <c r="AF1140">
        <v>0</v>
      </c>
      <c r="AG1140" s="3" t="str">
        <f t="shared" si="424"/>
        <v>No</v>
      </c>
      <c r="AH1140">
        <v>0</v>
      </c>
      <c r="AI1140" s="3" t="str">
        <f t="shared" si="425"/>
        <v>No</v>
      </c>
      <c r="AJ1140">
        <v>0</v>
      </c>
      <c r="AK1140" s="3" t="str">
        <f t="shared" si="426"/>
        <v>No</v>
      </c>
      <c r="AL1140" t="s">
        <v>2037</v>
      </c>
      <c r="AM1140" t="s">
        <v>1732</v>
      </c>
      <c r="AN1140" t="s">
        <v>64</v>
      </c>
      <c r="AO1140">
        <v>5</v>
      </c>
      <c r="AP1140" s="6" t="s">
        <v>12443</v>
      </c>
      <c r="AQ1140">
        <v>2</v>
      </c>
      <c r="AR1140">
        <v>0</v>
      </c>
      <c r="AS1140" s="3" t="str">
        <f t="shared" si="427"/>
        <v>No</v>
      </c>
      <c r="AT1140">
        <v>27</v>
      </c>
      <c r="AU1140">
        <v>50</v>
      </c>
      <c r="AV1140" t="str">
        <f t="shared" si="428"/>
        <v>No</v>
      </c>
      <c r="AY1140" t="s">
        <v>51</v>
      </c>
      <c r="AZ1140" s="6" t="s">
        <v>2038</v>
      </c>
      <c r="BA1140" t="s">
        <v>2038</v>
      </c>
      <c r="BB1140" t="s">
        <v>2039</v>
      </c>
      <c r="BC1140" s="3" t="str">
        <f t="shared" si="429"/>
        <v>with rating</v>
      </c>
      <c r="BD1140">
        <v>435</v>
      </c>
      <c r="BE1140" s="3">
        <v>80</v>
      </c>
      <c r="BF1140" s="8">
        <f t="shared" si="430"/>
        <v>0.8</v>
      </c>
      <c r="BG1140" s="5">
        <f t="shared" si="410"/>
        <v>348</v>
      </c>
      <c r="BH1140">
        <v>3.8551724137930998</v>
      </c>
      <c r="BI1140" t="s">
        <v>2040</v>
      </c>
      <c r="BJ1140">
        <v>0</v>
      </c>
      <c r="BK1140" s="3" t="str">
        <f t="shared" si="431"/>
        <v>No</v>
      </c>
      <c r="BM1140" t="s">
        <v>2041</v>
      </c>
      <c r="BN1140" t="s">
        <v>2042</v>
      </c>
      <c r="BO1140" t="s">
        <v>2043</v>
      </c>
      <c r="BP1140" t="s">
        <v>58</v>
      </c>
      <c r="BQ1140" t="s">
        <v>59</v>
      </c>
      <c r="BR1140" t="s">
        <v>2037</v>
      </c>
      <c r="BS1140" t="s">
        <v>12458</v>
      </c>
      <c r="BT1140" t="s">
        <v>13238</v>
      </c>
      <c r="BU1140" t="s">
        <v>12512</v>
      </c>
      <c r="BV1140" t="s">
        <v>13239</v>
      </c>
      <c r="BW1140" t="s">
        <v>12560</v>
      </c>
      <c r="BX1140" t="s">
        <v>12508</v>
      </c>
      <c r="BY1140" t="s">
        <v>12486</v>
      </c>
      <c r="BZ1140" t="s">
        <v>12501</v>
      </c>
      <c r="CA1140" t="s">
        <v>13240</v>
      </c>
      <c r="CB1140" t="s">
        <v>12563</v>
      </c>
      <c r="CC1140" t="s">
        <v>12469</v>
      </c>
      <c r="CD1140" t="s">
        <v>13142</v>
      </c>
      <c r="CE1140" t="s">
        <v>12605</v>
      </c>
      <c r="CF1140" t="s">
        <v>12463</v>
      </c>
      <c r="CG1140" t="s">
        <v>12566</v>
      </c>
    </row>
    <row r="1141" spans="1:96" hidden="1" x14ac:dyDescent="0.25">
      <c r="A1141">
        <v>1140</v>
      </c>
      <c r="B1141" t="s">
        <v>8864</v>
      </c>
      <c r="C1141" t="s">
        <v>8865</v>
      </c>
      <c r="D1141">
        <v>4</v>
      </c>
      <c r="E1141">
        <v>4</v>
      </c>
      <c r="F1141" t="s">
        <v>45</v>
      </c>
      <c r="G1141">
        <v>1000</v>
      </c>
      <c r="H1141" s="3">
        <f t="shared" si="408"/>
        <v>4000</v>
      </c>
      <c r="I1141" s="3">
        <f t="shared" si="409"/>
        <v>4000</v>
      </c>
      <c r="J1141">
        <v>0</v>
      </c>
      <c r="K1141" s="3" t="str">
        <f t="shared" si="411"/>
        <v>No</v>
      </c>
      <c r="L1141" s="3" t="str">
        <f t="shared" si="412"/>
        <v>with rating</v>
      </c>
      <c r="M1141" s="3">
        <f t="shared" si="413"/>
        <v>1</v>
      </c>
      <c r="N1141" s="3" t="str">
        <f t="shared" si="414"/>
        <v>Below average</v>
      </c>
      <c r="O1141" s="3">
        <f t="shared" si="415"/>
        <v>0</v>
      </c>
      <c r="P1141" s="3">
        <f t="shared" si="416"/>
        <v>0</v>
      </c>
      <c r="Q1141" s="3">
        <f t="shared" si="417"/>
        <v>0</v>
      </c>
      <c r="R1141" s="3">
        <f t="shared" si="418"/>
        <v>0</v>
      </c>
      <c r="S1141" s="3">
        <f t="shared" si="419"/>
        <v>1</v>
      </c>
      <c r="T1141" s="3">
        <f t="shared" si="420"/>
        <v>0</v>
      </c>
      <c r="U1141" s="3" t="str">
        <f t="shared" si="421"/>
        <v>Very good</v>
      </c>
      <c r="V1141">
        <v>3.51</v>
      </c>
      <c r="W1141">
        <v>550</v>
      </c>
      <c r="X1141">
        <v>215</v>
      </c>
      <c r="Y1141" s="8">
        <f t="shared" si="422"/>
        <v>0.39090909090909093</v>
      </c>
      <c r="Z1141">
        <v>99</v>
      </c>
      <c r="AA1141">
        <v>86</v>
      </c>
      <c r="AB1141">
        <v>53</v>
      </c>
      <c r="AC1141">
        <v>97</v>
      </c>
      <c r="AD1141" s="9">
        <f t="shared" si="423"/>
        <v>0.17636363636363636</v>
      </c>
      <c r="AE1141">
        <v>0</v>
      </c>
      <c r="AF1141">
        <v>0</v>
      </c>
      <c r="AG1141" s="3" t="str">
        <f t="shared" si="424"/>
        <v>No</v>
      </c>
      <c r="AH1141">
        <v>0</v>
      </c>
      <c r="AI1141" s="3" t="str">
        <f t="shared" si="425"/>
        <v>No</v>
      </c>
      <c r="AJ1141">
        <v>0</v>
      </c>
      <c r="AK1141" s="3" t="str">
        <f t="shared" si="426"/>
        <v>No</v>
      </c>
      <c r="AL1141" t="s">
        <v>8866</v>
      </c>
      <c r="AM1141" t="s">
        <v>63</v>
      </c>
      <c r="AN1141" t="s">
        <v>64</v>
      </c>
      <c r="AO1141">
        <v>50</v>
      </c>
      <c r="AP1141" s="6" t="s">
        <v>12443</v>
      </c>
      <c r="AQ1141">
        <v>1</v>
      </c>
      <c r="AR1141">
        <v>0</v>
      </c>
      <c r="AS1141" s="3" t="str">
        <f t="shared" si="427"/>
        <v>No</v>
      </c>
      <c r="AT1141">
        <v>32</v>
      </c>
      <c r="AU1141">
        <v>50</v>
      </c>
      <c r="AV1141" t="str">
        <f t="shared" si="428"/>
        <v>No</v>
      </c>
      <c r="AY1141" t="s">
        <v>51</v>
      </c>
      <c r="AZ1141" s="6" t="s">
        <v>8867</v>
      </c>
      <c r="BA1141" t="s">
        <v>8867</v>
      </c>
      <c r="BB1141" t="s">
        <v>8868</v>
      </c>
      <c r="BC1141" s="3" t="str">
        <f t="shared" si="429"/>
        <v>with rating</v>
      </c>
      <c r="BD1141">
        <v>13884</v>
      </c>
      <c r="BE1141" s="3">
        <v>90</v>
      </c>
      <c r="BF1141" s="8">
        <f t="shared" si="430"/>
        <v>0.9</v>
      </c>
      <c r="BG1141" s="5">
        <f t="shared" si="410"/>
        <v>12495.6</v>
      </c>
      <c r="BH1141">
        <v>4.22284644194756</v>
      </c>
      <c r="BI1141" t="s">
        <v>8869</v>
      </c>
      <c r="BJ1141">
        <v>0</v>
      </c>
      <c r="BK1141" s="3" t="str">
        <f t="shared" si="431"/>
        <v>No</v>
      </c>
      <c r="BM1141" t="s">
        <v>8870</v>
      </c>
      <c r="BN1141" t="s">
        <v>8871</v>
      </c>
      <c r="BO1141" t="s">
        <v>8872</v>
      </c>
      <c r="BP1141" t="s">
        <v>58</v>
      </c>
      <c r="BQ1141" t="s">
        <v>59</v>
      </c>
      <c r="BR1141" t="s">
        <v>8866</v>
      </c>
      <c r="BS1141" t="s">
        <v>12458</v>
      </c>
      <c r="BT1141" t="s">
        <v>12573</v>
      </c>
      <c r="BU1141" t="s">
        <v>12459</v>
      </c>
      <c r="BV1141" t="s">
        <v>12680</v>
      </c>
      <c r="BW1141" t="s">
        <v>14591</v>
      </c>
      <c r="BX1141" t="s">
        <v>12682</v>
      </c>
      <c r="BY1141" t="s">
        <v>12473</v>
      </c>
      <c r="BZ1141" t="s">
        <v>12532</v>
      </c>
      <c r="CA1141" t="s">
        <v>12518</v>
      </c>
      <c r="CB1141" t="s">
        <v>12466</v>
      </c>
      <c r="CC1141" t="s">
        <v>14592</v>
      </c>
      <c r="CD1141" t="s">
        <v>12463</v>
      </c>
      <c r="CE1141" t="s">
        <v>14593</v>
      </c>
      <c r="CF1141" t="s">
        <v>12686</v>
      </c>
      <c r="CG1141" t="s">
        <v>12475</v>
      </c>
    </row>
    <row r="1142" spans="1:96" hidden="1" x14ac:dyDescent="0.25">
      <c r="A1142">
        <v>1141</v>
      </c>
      <c r="B1142" t="s">
        <v>8873</v>
      </c>
      <c r="C1142" t="s">
        <v>8874</v>
      </c>
      <c r="D1142">
        <v>11</v>
      </c>
      <c r="E1142">
        <v>22</v>
      </c>
      <c r="F1142" t="s">
        <v>45</v>
      </c>
      <c r="G1142">
        <v>1000</v>
      </c>
      <c r="H1142" s="3">
        <f t="shared" si="408"/>
        <v>11000</v>
      </c>
      <c r="I1142" s="3">
        <f t="shared" si="409"/>
        <v>22000</v>
      </c>
      <c r="J1142">
        <v>1</v>
      </c>
      <c r="K1142" s="3" t="str">
        <f t="shared" si="411"/>
        <v>Yes</v>
      </c>
      <c r="L1142" s="3" t="str">
        <f t="shared" si="412"/>
        <v>with rating</v>
      </c>
      <c r="M1142" s="3">
        <f t="shared" si="413"/>
        <v>1</v>
      </c>
      <c r="N1142" s="3" t="str">
        <f t="shared" si="414"/>
        <v>Below average</v>
      </c>
      <c r="O1142" s="3">
        <f t="shared" si="415"/>
        <v>0</v>
      </c>
      <c r="P1142" s="3">
        <f t="shared" si="416"/>
        <v>0</v>
      </c>
      <c r="Q1142" s="3">
        <f t="shared" si="417"/>
        <v>0</v>
      </c>
      <c r="R1142" s="3">
        <f t="shared" si="418"/>
        <v>0</v>
      </c>
      <c r="S1142" s="3">
        <f t="shared" si="419"/>
        <v>1</v>
      </c>
      <c r="T1142" s="3">
        <f t="shared" si="420"/>
        <v>0</v>
      </c>
      <c r="U1142" s="3" t="str">
        <f t="shared" si="421"/>
        <v>Very good</v>
      </c>
      <c r="V1142">
        <v>3.66</v>
      </c>
      <c r="W1142">
        <v>129</v>
      </c>
      <c r="X1142">
        <v>59</v>
      </c>
      <c r="Y1142" s="8">
        <f t="shared" si="422"/>
        <v>0.4573643410852713</v>
      </c>
      <c r="Z1142">
        <v>20</v>
      </c>
      <c r="AA1142">
        <v>18</v>
      </c>
      <c r="AB1142">
        <v>11</v>
      </c>
      <c r="AC1142">
        <v>21</v>
      </c>
      <c r="AD1142" s="9">
        <f t="shared" si="423"/>
        <v>0.16279069767441862</v>
      </c>
      <c r="AE1142">
        <v>0</v>
      </c>
      <c r="AF1142">
        <v>0</v>
      </c>
      <c r="AG1142" s="3" t="str">
        <f t="shared" si="424"/>
        <v>No</v>
      </c>
      <c r="AH1142">
        <v>0</v>
      </c>
      <c r="AI1142" s="3" t="str">
        <f t="shared" si="425"/>
        <v>No</v>
      </c>
      <c r="AJ1142">
        <v>0</v>
      </c>
      <c r="AK1142" s="3" t="str">
        <f t="shared" si="426"/>
        <v>No</v>
      </c>
      <c r="AL1142" t="s">
        <v>12196</v>
      </c>
      <c r="AM1142" t="s">
        <v>47</v>
      </c>
      <c r="AN1142" t="s">
        <v>96</v>
      </c>
      <c r="AO1142">
        <v>50</v>
      </c>
      <c r="AP1142" s="6" t="s">
        <v>12443</v>
      </c>
      <c r="AQ1142">
        <v>2</v>
      </c>
      <c r="AR1142">
        <v>0</v>
      </c>
      <c r="AS1142" s="3" t="str">
        <f t="shared" si="427"/>
        <v>No</v>
      </c>
      <c r="AT1142">
        <v>35</v>
      </c>
      <c r="AU1142">
        <v>50</v>
      </c>
      <c r="AV1142" t="str">
        <f t="shared" si="428"/>
        <v>No</v>
      </c>
      <c r="AY1142" t="s">
        <v>321</v>
      </c>
      <c r="AZ1142" s="6" t="s">
        <v>8876</v>
      </c>
      <c r="BA1142" t="s">
        <v>8877</v>
      </c>
      <c r="BB1142" t="s">
        <v>8878</v>
      </c>
      <c r="BC1142" s="3" t="str">
        <f t="shared" si="429"/>
        <v>with rating</v>
      </c>
      <c r="BD1142">
        <v>2078</v>
      </c>
      <c r="BE1142" s="3">
        <v>79</v>
      </c>
      <c r="BF1142" s="8">
        <f t="shared" si="430"/>
        <v>0.79</v>
      </c>
      <c r="BG1142" s="5">
        <f t="shared" si="410"/>
        <v>1641.62</v>
      </c>
      <c r="BH1142">
        <v>3.7680461982675602</v>
      </c>
      <c r="BI1142" t="s">
        <v>8879</v>
      </c>
      <c r="BJ1142">
        <v>0</v>
      </c>
      <c r="BK1142" s="3" t="str">
        <f t="shared" si="431"/>
        <v>No</v>
      </c>
      <c r="BM1142" t="s">
        <v>8880</v>
      </c>
      <c r="BN1142" t="s">
        <v>8881</v>
      </c>
      <c r="BO1142" t="s">
        <v>8882</v>
      </c>
      <c r="BP1142" t="s">
        <v>58</v>
      </c>
      <c r="BQ1142" t="s">
        <v>59</v>
      </c>
      <c r="BR1142" t="s">
        <v>12196</v>
      </c>
      <c r="BS1142" t="s">
        <v>14594</v>
      </c>
      <c r="BT1142" t="s">
        <v>12573</v>
      </c>
      <c r="BU1142" t="s">
        <v>14595</v>
      </c>
      <c r="BV1142" t="s">
        <v>12582</v>
      </c>
      <c r="BW1142" t="s">
        <v>14596</v>
      </c>
      <c r="BX1142" t="s">
        <v>12458</v>
      </c>
      <c r="BY1142" t="s">
        <v>14597</v>
      </c>
      <c r="BZ1142" t="s">
        <v>12473</v>
      </c>
      <c r="CA1142" t="s">
        <v>14598</v>
      </c>
      <c r="CB1142" t="s">
        <v>12606</v>
      </c>
      <c r="CC1142" t="s">
        <v>12893</v>
      </c>
      <c r="CD1142" t="s">
        <v>12518</v>
      </c>
      <c r="CE1142" t="s">
        <v>12459</v>
      </c>
      <c r="CF1142" t="s">
        <v>14599</v>
      </c>
      <c r="CG1142" t="s">
        <v>14600</v>
      </c>
      <c r="CH1142" t="s">
        <v>14601</v>
      </c>
      <c r="CI1142" t="s">
        <v>12493</v>
      </c>
      <c r="CJ1142" t="s">
        <v>14602</v>
      </c>
      <c r="CK1142" t="s">
        <v>12492</v>
      </c>
      <c r="CL1142" t="s">
        <v>12632</v>
      </c>
    </row>
    <row r="1143" spans="1:96" hidden="1" x14ac:dyDescent="0.25">
      <c r="A1143">
        <v>1142</v>
      </c>
      <c r="B1143" t="s">
        <v>8883</v>
      </c>
      <c r="C1143" t="s">
        <v>8884</v>
      </c>
      <c r="D1143">
        <v>4</v>
      </c>
      <c r="E1143">
        <v>4</v>
      </c>
      <c r="F1143" t="s">
        <v>45</v>
      </c>
      <c r="G1143">
        <v>100</v>
      </c>
      <c r="H1143" s="3">
        <f t="shared" si="408"/>
        <v>400</v>
      </c>
      <c r="I1143" s="3">
        <f t="shared" si="409"/>
        <v>400</v>
      </c>
      <c r="J1143">
        <v>0</v>
      </c>
      <c r="K1143" s="3" t="str">
        <f t="shared" si="411"/>
        <v>No</v>
      </c>
      <c r="L1143" s="3" t="str">
        <f t="shared" si="412"/>
        <v>with rating</v>
      </c>
      <c r="M1143" s="3">
        <f t="shared" si="413"/>
        <v>1</v>
      </c>
      <c r="N1143" s="3" t="str">
        <f t="shared" si="414"/>
        <v>Above average</v>
      </c>
      <c r="O1143" s="3">
        <f t="shared" si="415"/>
        <v>0</v>
      </c>
      <c r="P1143" s="3">
        <f t="shared" si="416"/>
        <v>0</v>
      </c>
      <c r="Q1143" s="3">
        <f t="shared" si="417"/>
        <v>0</v>
      </c>
      <c r="R1143" s="3">
        <f t="shared" si="418"/>
        <v>0</v>
      </c>
      <c r="S1143" s="3">
        <f t="shared" si="419"/>
        <v>1</v>
      </c>
      <c r="T1143" s="3">
        <f t="shared" si="420"/>
        <v>0</v>
      </c>
      <c r="U1143" s="3" t="str">
        <f t="shared" si="421"/>
        <v>Very good</v>
      </c>
      <c r="V1143">
        <v>4.13</v>
      </c>
      <c r="W1143">
        <v>24</v>
      </c>
      <c r="X1143">
        <v>13</v>
      </c>
      <c r="Y1143" s="8">
        <f t="shared" si="422"/>
        <v>0.54166666666666663</v>
      </c>
      <c r="Z1143">
        <v>6</v>
      </c>
      <c r="AA1143">
        <v>2</v>
      </c>
      <c r="AB1143">
        <v>1</v>
      </c>
      <c r="AC1143">
        <v>2</v>
      </c>
      <c r="AD1143" s="9">
        <f t="shared" si="423"/>
        <v>8.3333333333333329E-2</v>
      </c>
      <c r="AE1143">
        <v>0</v>
      </c>
      <c r="AF1143">
        <v>0</v>
      </c>
      <c r="AG1143" s="3" t="str">
        <f t="shared" si="424"/>
        <v>No</v>
      </c>
      <c r="AH1143">
        <v>0</v>
      </c>
      <c r="AI1143" s="3" t="str">
        <f t="shared" si="425"/>
        <v>No</v>
      </c>
      <c r="AJ1143">
        <v>0</v>
      </c>
      <c r="AK1143" s="3" t="str">
        <f t="shared" si="426"/>
        <v>No</v>
      </c>
      <c r="AL1143" t="s">
        <v>8885</v>
      </c>
      <c r="AM1143" t="s">
        <v>85</v>
      </c>
      <c r="AN1143" t="s">
        <v>96</v>
      </c>
      <c r="AO1143">
        <v>50</v>
      </c>
      <c r="AP1143" s="6" t="s">
        <v>12443</v>
      </c>
      <c r="AQ1143">
        <v>1</v>
      </c>
      <c r="AR1143">
        <v>0</v>
      </c>
      <c r="AS1143" s="3" t="str">
        <f t="shared" si="427"/>
        <v>No</v>
      </c>
      <c r="AT1143">
        <v>127</v>
      </c>
      <c r="AU1143">
        <v>50</v>
      </c>
      <c r="AV1143" t="str">
        <f t="shared" si="428"/>
        <v>Yes</v>
      </c>
      <c r="AW1143">
        <v>1</v>
      </c>
      <c r="AX1143" t="s">
        <v>12445</v>
      </c>
      <c r="AY1143" t="s">
        <v>51</v>
      </c>
      <c r="AZ1143" s="6" t="s">
        <v>8886</v>
      </c>
      <c r="BA1143" t="s">
        <v>8886</v>
      </c>
      <c r="BB1143" t="s">
        <v>8887</v>
      </c>
      <c r="BC1143" s="3" t="str">
        <f t="shared" si="429"/>
        <v>with rating</v>
      </c>
      <c r="BD1143">
        <v>4572</v>
      </c>
      <c r="BE1143" s="3">
        <v>83</v>
      </c>
      <c r="BF1143" s="8">
        <f t="shared" si="430"/>
        <v>0.83</v>
      </c>
      <c r="BG1143" s="5">
        <f t="shared" si="410"/>
        <v>3794.76</v>
      </c>
      <c r="BH1143">
        <v>3.9372265966754099</v>
      </c>
      <c r="BI1143" t="s">
        <v>8888</v>
      </c>
      <c r="BJ1143">
        <v>0</v>
      </c>
      <c r="BK1143" s="3" t="str">
        <f t="shared" si="431"/>
        <v>No</v>
      </c>
      <c r="BM1143" t="s">
        <v>8889</v>
      </c>
      <c r="BN1143" t="s">
        <v>8890</v>
      </c>
      <c r="BO1143" s="1" t="s">
        <v>8891</v>
      </c>
      <c r="BP1143" t="s">
        <v>58</v>
      </c>
      <c r="BQ1143" t="s">
        <v>59</v>
      </c>
      <c r="BR1143" t="s">
        <v>8885</v>
      </c>
      <c r="BS1143" t="s">
        <v>12458</v>
      </c>
      <c r="BT1143" t="s">
        <v>12573</v>
      </c>
      <c r="BU1143" t="s">
        <v>12459</v>
      </c>
      <c r="BV1143" t="s">
        <v>12614</v>
      </c>
      <c r="BW1143" t="s">
        <v>12827</v>
      </c>
      <c r="BX1143" t="s">
        <v>13045</v>
      </c>
      <c r="BY1143" t="s">
        <v>12718</v>
      </c>
      <c r="BZ1143" t="s">
        <v>13046</v>
      </c>
      <c r="CA1143" t="s">
        <v>12473</v>
      </c>
      <c r="CB1143" t="s">
        <v>13047</v>
      </c>
      <c r="CC1143" t="s">
        <v>12611</v>
      </c>
      <c r="CD1143" t="s">
        <v>12851</v>
      </c>
      <c r="CE1143" t="s">
        <v>12477</v>
      </c>
      <c r="CF1143" t="s">
        <v>12463</v>
      </c>
      <c r="CG1143" t="s">
        <v>13048</v>
      </c>
      <c r="CH1143" t="s">
        <v>12493</v>
      </c>
      <c r="CI1143" t="s">
        <v>12475</v>
      </c>
      <c r="CJ1143" t="s">
        <v>12508</v>
      </c>
      <c r="CK1143" t="s">
        <v>12602</v>
      </c>
      <c r="CL1143" t="s">
        <v>12686</v>
      </c>
      <c r="CM1143" t="s">
        <v>13049</v>
      </c>
    </row>
    <row r="1144" spans="1:96" hidden="1" x14ac:dyDescent="0.25">
      <c r="A1144">
        <v>1143</v>
      </c>
      <c r="B1144" t="s">
        <v>8892</v>
      </c>
      <c r="C1144" t="s">
        <v>12197</v>
      </c>
      <c r="D1144">
        <v>4.9000000000000004</v>
      </c>
      <c r="E1144">
        <v>5</v>
      </c>
      <c r="F1144" t="s">
        <v>45</v>
      </c>
      <c r="G1144">
        <v>100</v>
      </c>
      <c r="H1144" s="3">
        <f t="shared" si="408"/>
        <v>490.00000000000006</v>
      </c>
      <c r="I1144" s="3">
        <f t="shared" si="409"/>
        <v>500</v>
      </c>
      <c r="J1144">
        <v>0</v>
      </c>
      <c r="K1144" s="3" t="str">
        <f t="shared" si="411"/>
        <v>No</v>
      </c>
      <c r="L1144" s="3" t="str">
        <f t="shared" si="412"/>
        <v>with rating</v>
      </c>
      <c r="M1144" s="3">
        <f t="shared" si="413"/>
        <v>1</v>
      </c>
      <c r="N1144" s="3" t="str">
        <f t="shared" si="414"/>
        <v>Above average</v>
      </c>
      <c r="O1144" s="3">
        <f t="shared" si="415"/>
        <v>0</v>
      </c>
      <c r="P1144" s="3">
        <f t="shared" si="416"/>
        <v>0</v>
      </c>
      <c r="Q1144" s="3">
        <f t="shared" si="417"/>
        <v>0</v>
      </c>
      <c r="R1144" s="3">
        <f t="shared" si="418"/>
        <v>0</v>
      </c>
      <c r="S1144" s="3">
        <f t="shared" si="419"/>
        <v>1</v>
      </c>
      <c r="T1144" s="3">
        <f t="shared" si="420"/>
        <v>0</v>
      </c>
      <c r="U1144" s="3" t="str">
        <f t="shared" si="421"/>
        <v>Very good</v>
      </c>
      <c r="V1144">
        <v>3.96</v>
      </c>
      <c r="W1144">
        <v>25</v>
      </c>
      <c r="X1144">
        <v>13</v>
      </c>
      <c r="Y1144" s="8">
        <f t="shared" si="422"/>
        <v>0.52</v>
      </c>
      <c r="Z1144">
        <v>5</v>
      </c>
      <c r="AA1144">
        <v>3</v>
      </c>
      <c r="AB1144">
        <v>1</v>
      </c>
      <c r="AC1144">
        <v>3</v>
      </c>
      <c r="AD1144" s="9">
        <f t="shared" si="423"/>
        <v>0.12</v>
      </c>
      <c r="AE1144">
        <v>0</v>
      </c>
      <c r="AF1144">
        <v>0</v>
      </c>
      <c r="AG1144" s="3" t="str">
        <f t="shared" si="424"/>
        <v>No</v>
      </c>
      <c r="AH1144">
        <v>0</v>
      </c>
      <c r="AI1144" s="3" t="str">
        <f t="shared" si="425"/>
        <v>No</v>
      </c>
      <c r="AJ1144">
        <v>0</v>
      </c>
      <c r="AK1144" s="3" t="str">
        <f t="shared" si="426"/>
        <v>No</v>
      </c>
      <c r="AL1144" t="s">
        <v>12198</v>
      </c>
      <c r="AM1144" t="s">
        <v>340</v>
      </c>
      <c r="AN1144" t="s">
        <v>64</v>
      </c>
      <c r="AO1144">
        <v>1</v>
      </c>
      <c r="AP1144" s="6" t="s">
        <v>12443</v>
      </c>
      <c r="AQ1144">
        <v>1</v>
      </c>
      <c r="AR1144">
        <v>0</v>
      </c>
      <c r="AS1144" s="3" t="str">
        <f t="shared" si="427"/>
        <v>No</v>
      </c>
      <c r="AT1144">
        <v>26</v>
      </c>
      <c r="AU1144">
        <v>50</v>
      </c>
      <c r="AV1144" t="str">
        <f t="shared" si="428"/>
        <v>No</v>
      </c>
      <c r="AY1144" t="s">
        <v>51</v>
      </c>
      <c r="AZ1144" s="6" t="s">
        <v>1121</v>
      </c>
      <c r="BA1144" t="s">
        <v>1121</v>
      </c>
      <c r="BB1144" t="s">
        <v>1122</v>
      </c>
      <c r="BC1144" s="3" t="str">
        <f t="shared" si="429"/>
        <v>with rating</v>
      </c>
      <c r="BD1144">
        <v>32858</v>
      </c>
      <c r="BE1144" s="3">
        <v>82</v>
      </c>
      <c r="BF1144" s="8">
        <f t="shared" si="430"/>
        <v>0.82</v>
      </c>
      <c r="BG1144" s="5">
        <f t="shared" si="410"/>
        <v>26943.56</v>
      </c>
      <c r="BH1144">
        <v>3.8855377685799501</v>
      </c>
      <c r="BI1144" t="s">
        <v>1123</v>
      </c>
      <c r="BJ1144">
        <v>0</v>
      </c>
      <c r="BK1144" s="3" t="str">
        <f t="shared" si="431"/>
        <v>No</v>
      </c>
      <c r="BM1144" t="s">
        <v>8895</v>
      </c>
      <c r="BN1144" t="s">
        <v>8896</v>
      </c>
      <c r="BO1144" t="s">
        <v>8897</v>
      </c>
      <c r="BP1144" t="s">
        <v>58</v>
      </c>
      <c r="BQ1144" t="s">
        <v>59</v>
      </c>
      <c r="BR1144" t="s">
        <v>12198</v>
      </c>
      <c r="BS1144" t="s">
        <v>12458</v>
      </c>
      <c r="BT1144" t="s">
        <v>12545</v>
      </c>
      <c r="BU1144" t="s">
        <v>12763</v>
      </c>
      <c r="BV1144" t="s">
        <v>12520</v>
      </c>
      <c r="BW1144" t="s">
        <v>12508</v>
      </c>
      <c r="BX1144" t="s">
        <v>12519</v>
      </c>
      <c r="BY1144" t="s">
        <v>12916</v>
      </c>
      <c r="BZ1144" t="s">
        <v>12917</v>
      </c>
      <c r="CA1144" t="s">
        <v>12463</v>
      </c>
      <c r="CB1144" t="s">
        <v>12487</v>
      </c>
      <c r="CC1144" t="s">
        <v>12563</v>
      </c>
      <c r="CD1144" t="s">
        <v>12564</v>
      </c>
      <c r="CE1144" t="s">
        <v>12489</v>
      </c>
      <c r="CF1144" t="s">
        <v>13866</v>
      </c>
      <c r="CG1144" t="s">
        <v>47</v>
      </c>
      <c r="CH1144" t="s">
        <v>12839</v>
      </c>
      <c r="CI1144" t="s">
        <v>13068</v>
      </c>
      <c r="CJ1144" t="s">
        <v>12459</v>
      </c>
      <c r="CK1144" t="s">
        <v>12486</v>
      </c>
      <c r="CL1144" t="s">
        <v>12515</v>
      </c>
    </row>
    <row r="1145" spans="1:96" hidden="1" x14ac:dyDescent="0.25">
      <c r="A1145">
        <v>1144</v>
      </c>
      <c r="B1145" t="s">
        <v>12199</v>
      </c>
      <c r="C1145" t="s">
        <v>12200</v>
      </c>
      <c r="D1145">
        <v>9</v>
      </c>
      <c r="E1145">
        <v>8</v>
      </c>
      <c r="F1145" t="s">
        <v>45</v>
      </c>
      <c r="G1145">
        <v>1000</v>
      </c>
      <c r="H1145" s="3">
        <f t="shared" si="408"/>
        <v>9000</v>
      </c>
      <c r="I1145" s="3">
        <f t="shared" si="409"/>
        <v>8000</v>
      </c>
      <c r="J1145">
        <v>0</v>
      </c>
      <c r="K1145" s="3" t="str">
        <f t="shared" si="411"/>
        <v>No</v>
      </c>
      <c r="L1145" s="3" t="str">
        <f t="shared" si="412"/>
        <v>with rating</v>
      </c>
      <c r="M1145" s="3">
        <f t="shared" si="413"/>
        <v>1</v>
      </c>
      <c r="N1145" s="3" t="str">
        <f t="shared" si="414"/>
        <v>Above average</v>
      </c>
      <c r="O1145" s="3">
        <f t="shared" si="415"/>
        <v>0</v>
      </c>
      <c r="P1145" s="3">
        <f t="shared" si="416"/>
        <v>0</v>
      </c>
      <c r="Q1145" s="3">
        <f t="shared" si="417"/>
        <v>0</v>
      </c>
      <c r="R1145" s="3">
        <f t="shared" si="418"/>
        <v>0</v>
      </c>
      <c r="S1145" s="3">
        <f t="shared" si="419"/>
        <v>1</v>
      </c>
      <c r="T1145" s="3">
        <f t="shared" si="420"/>
        <v>0</v>
      </c>
      <c r="U1145" s="3" t="str">
        <f t="shared" si="421"/>
        <v>Very good</v>
      </c>
      <c r="V1145">
        <v>3.85</v>
      </c>
      <c r="W1145">
        <v>183</v>
      </c>
      <c r="X1145">
        <v>88</v>
      </c>
      <c r="Y1145" s="8">
        <f t="shared" si="422"/>
        <v>0.48087431693989069</v>
      </c>
      <c r="Z1145">
        <v>34</v>
      </c>
      <c r="AA1145">
        <v>28</v>
      </c>
      <c r="AB1145">
        <v>11</v>
      </c>
      <c r="AC1145">
        <v>22</v>
      </c>
      <c r="AD1145" s="9">
        <f t="shared" si="423"/>
        <v>0.12021857923497267</v>
      </c>
      <c r="AE1145">
        <v>0</v>
      </c>
      <c r="AF1145">
        <v>0</v>
      </c>
      <c r="AG1145" s="3" t="str">
        <f t="shared" si="424"/>
        <v>No</v>
      </c>
      <c r="AH1145">
        <v>0</v>
      </c>
      <c r="AI1145" s="3" t="str">
        <f t="shared" si="425"/>
        <v>No</v>
      </c>
      <c r="AJ1145">
        <v>0</v>
      </c>
      <c r="AK1145" s="3" t="str">
        <f t="shared" si="426"/>
        <v>No</v>
      </c>
      <c r="AL1145" t="s">
        <v>12201</v>
      </c>
      <c r="AM1145" t="s">
        <v>47</v>
      </c>
      <c r="AN1145" t="s">
        <v>48</v>
      </c>
      <c r="AO1145">
        <v>50</v>
      </c>
      <c r="AP1145" s="6" t="s">
        <v>12443</v>
      </c>
      <c r="AQ1145">
        <v>3</v>
      </c>
      <c r="AR1145">
        <v>0</v>
      </c>
      <c r="AS1145" s="3" t="str">
        <f t="shared" si="427"/>
        <v>No</v>
      </c>
      <c r="AT1145">
        <v>55</v>
      </c>
      <c r="AU1145">
        <v>50</v>
      </c>
      <c r="AV1145" t="str">
        <f t="shared" si="428"/>
        <v>Yes</v>
      </c>
      <c r="AW1145">
        <v>1</v>
      </c>
      <c r="AX1145" t="s">
        <v>12445</v>
      </c>
      <c r="AY1145" t="s">
        <v>51</v>
      </c>
      <c r="AZ1145" s="6" t="s">
        <v>822</v>
      </c>
      <c r="BA1145" t="s">
        <v>822</v>
      </c>
      <c r="BB1145" t="s">
        <v>823</v>
      </c>
      <c r="BC1145" s="3" t="str">
        <f t="shared" si="429"/>
        <v>with rating</v>
      </c>
      <c r="BD1145">
        <v>7076</v>
      </c>
      <c r="BE1145" s="3">
        <v>84</v>
      </c>
      <c r="BF1145" s="8">
        <f t="shared" si="430"/>
        <v>0.84</v>
      </c>
      <c r="BG1145" s="5">
        <f t="shared" si="410"/>
        <v>5943.84</v>
      </c>
      <c r="BH1145">
        <v>3.9680610514414898</v>
      </c>
      <c r="BI1145" s="1" t="s">
        <v>824</v>
      </c>
      <c r="BJ1145">
        <v>0</v>
      </c>
      <c r="BK1145" s="3" t="str">
        <f t="shared" si="431"/>
        <v>No</v>
      </c>
      <c r="BM1145" t="s">
        <v>8901</v>
      </c>
      <c r="BN1145" t="s">
        <v>8902</v>
      </c>
      <c r="BO1145" t="s">
        <v>8903</v>
      </c>
      <c r="BP1145" t="s">
        <v>58</v>
      </c>
      <c r="BQ1145" t="s">
        <v>59</v>
      </c>
      <c r="BR1145" t="s">
        <v>12201</v>
      </c>
      <c r="BS1145" t="s">
        <v>12458</v>
      </c>
      <c r="BT1145" t="s">
        <v>14603</v>
      </c>
      <c r="BU1145" t="s">
        <v>12587</v>
      </c>
      <c r="BV1145" t="s">
        <v>12837</v>
      </c>
      <c r="BW1145" t="s">
        <v>12463</v>
      </c>
      <c r="BX1145" t="s">
        <v>12519</v>
      </c>
      <c r="BY1145" t="s">
        <v>14604</v>
      </c>
      <c r="BZ1145" t="s">
        <v>12554</v>
      </c>
      <c r="CA1145" t="s">
        <v>12466</v>
      </c>
      <c r="CB1145" t="s">
        <v>12581</v>
      </c>
      <c r="CC1145" t="s">
        <v>12607</v>
      </c>
      <c r="CD1145" t="s">
        <v>12530</v>
      </c>
      <c r="CE1145" t="s">
        <v>12928</v>
      </c>
      <c r="CF1145" t="s">
        <v>12704</v>
      </c>
      <c r="CG1145" t="s">
        <v>12512</v>
      </c>
      <c r="CH1145" t="s">
        <v>13106</v>
      </c>
      <c r="CI1145" t="s">
        <v>12473</v>
      </c>
      <c r="CJ1145" t="s">
        <v>14605</v>
      </c>
      <c r="CK1145" t="s">
        <v>12515</v>
      </c>
      <c r="CL1145" t="s">
        <v>12475</v>
      </c>
      <c r="CM1145" t="s">
        <v>12471</v>
      </c>
      <c r="CN1145" t="s">
        <v>14480</v>
      </c>
      <c r="CO1145" t="s">
        <v>14606</v>
      </c>
      <c r="CP1145" t="s">
        <v>12621</v>
      </c>
      <c r="CQ1145" t="s">
        <v>12609</v>
      </c>
      <c r="CR1145" t="s">
        <v>12459</v>
      </c>
    </row>
    <row r="1146" spans="1:96" hidden="1" x14ac:dyDescent="0.25">
      <c r="A1146">
        <v>1145</v>
      </c>
      <c r="B1146" t="s">
        <v>8904</v>
      </c>
      <c r="C1146" t="s">
        <v>8905</v>
      </c>
      <c r="D1146">
        <v>12</v>
      </c>
      <c r="E1146">
        <v>43</v>
      </c>
      <c r="F1146" t="s">
        <v>45</v>
      </c>
      <c r="G1146">
        <v>100</v>
      </c>
      <c r="H1146" s="3">
        <f t="shared" si="408"/>
        <v>1200</v>
      </c>
      <c r="I1146" s="3">
        <f t="shared" si="409"/>
        <v>4300</v>
      </c>
      <c r="J1146">
        <v>1</v>
      </c>
      <c r="K1146" s="3" t="str">
        <f t="shared" si="411"/>
        <v>Yes</v>
      </c>
      <c r="L1146" s="3" t="str">
        <f t="shared" si="412"/>
        <v>with rating</v>
      </c>
      <c r="M1146" s="3">
        <f t="shared" si="413"/>
        <v>1</v>
      </c>
      <c r="N1146" s="3" t="str">
        <f t="shared" si="414"/>
        <v>Below average</v>
      </c>
      <c r="O1146" s="3">
        <f t="shared" si="415"/>
        <v>0</v>
      </c>
      <c r="P1146" s="3">
        <f t="shared" si="416"/>
        <v>0</v>
      </c>
      <c r="Q1146" s="3">
        <f t="shared" si="417"/>
        <v>0</v>
      </c>
      <c r="R1146" s="3">
        <f t="shared" si="418"/>
        <v>0</v>
      </c>
      <c r="S1146" s="3">
        <f t="shared" si="419"/>
        <v>1</v>
      </c>
      <c r="T1146" s="3">
        <f t="shared" si="420"/>
        <v>0</v>
      </c>
      <c r="U1146" s="3" t="str">
        <f t="shared" si="421"/>
        <v>Very good</v>
      </c>
      <c r="V1146">
        <v>3.65</v>
      </c>
      <c r="W1146">
        <v>26</v>
      </c>
      <c r="X1146">
        <v>12</v>
      </c>
      <c r="Y1146" s="8">
        <f t="shared" si="422"/>
        <v>0.46153846153846156</v>
      </c>
      <c r="Z1146">
        <v>5</v>
      </c>
      <c r="AA1146">
        <v>1</v>
      </c>
      <c r="AB1146">
        <v>4</v>
      </c>
      <c r="AC1146">
        <v>4</v>
      </c>
      <c r="AD1146" s="9">
        <f t="shared" si="423"/>
        <v>0.15384615384615385</v>
      </c>
      <c r="AE1146">
        <v>0</v>
      </c>
      <c r="AF1146">
        <v>0</v>
      </c>
      <c r="AG1146" s="3" t="str">
        <f t="shared" si="424"/>
        <v>No</v>
      </c>
      <c r="AH1146">
        <v>0</v>
      </c>
      <c r="AI1146" s="3" t="str">
        <f t="shared" si="425"/>
        <v>No</v>
      </c>
      <c r="AJ1146">
        <v>0</v>
      </c>
      <c r="AK1146" s="3" t="str">
        <f t="shared" si="426"/>
        <v>No</v>
      </c>
      <c r="AL1146" t="s">
        <v>8906</v>
      </c>
      <c r="AM1146" t="s">
        <v>5080</v>
      </c>
      <c r="AN1146" t="s">
        <v>225</v>
      </c>
      <c r="AO1146">
        <v>50</v>
      </c>
      <c r="AP1146" s="6" t="s">
        <v>12443</v>
      </c>
      <c r="AQ1146">
        <v>3</v>
      </c>
      <c r="AR1146">
        <v>0</v>
      </c>
      <c r="AS1146" s="3" t="str">
        <f t="shared" si="427"/>
        <v>No</v>
      </c>
      <c r="AT1146">
        <v>52</v>
      </c>
      <c r="AU1146">
        <v>50</v>
      </c>
      <c r="AV1146" t="str">
        <f t="shared" si="428"/>
        <v>No</v>
      </c>
      <c r="AY1146" t="s">
        <v>51</v>
      </c>
      <c r="AZ1146" s="6" t="s">
        <v>8907</v>
      </c>
      <c r="BA1146" t="s">
        <v>8908</v>
      </c>
      <c r="BB1146" t="s">
        <v>8909</v>
      </c>
      <c r="BC1146" s="3" t="str">
        <f t="shared" si="429"/>
        <v>with rating</v>
      </c>
      <c r="BD1146">
        <v>425</v>
      </c>
      <c r="BE1146" s="3">
        <v>87</v>
      </c>
      <c r="BF1146" s="8">
        <f t="shared" si="430"/>
        <v>0.87</v>
      </c>
      <c r="BG1146" s="5">
        <f t="shared" si="410"/>
        <v>369.75</v>
      </c>
      <c r="BH1146">
        <v>4.1105882352941103</v>
      </c>
      <c r="BI1146" t="s">
        <v>8910</v>
      </c>
      <c r="BJ1146">
        <v>0</v>
      </c>
      <c r="BK1146" s="3" t="str">
        <f t="shared" si="431"/>
        <v>No</v>
      </c>
      <c r="BM1146" t="s">
        <v>8911</v>
      </c>
      <c r="BN1146" t="s">
        <v>8912</v>
      </c>
      <c r="BO1146" s="1" t="s">
        <v>8913</v>
      </c>
      <c r="BP1146" t="s">
        <v>58</v>
      </c>
      <c r="BQ1146" t="s">
        <v>59</v>
      </c>
      <c r="BR1146" t="s">
        <v>8906</v>
      </c>
      <c r="BS1146" t="s">
        <v>12458</v>
      </c>
      <c r="BT1146" t="s">
        <v>12486</v>
      </c>
      <c r="BU1146" t="s">
        <v>12554</v>
      </c>
      <c r="BV1146" t="s">
        <v>12744</v>
      </c>
      <c r="BW1146" t="s">
        <v>13377</v>
      </c>
      <c r="BX1146" t="s">
        <v>13660</v>
      </c>
      <c r="BY1146" t="s">
        <v>12563</v>
      </c>
      <c r="BZ1146" t="s">
        <v>13860</v>
      </c>
      <c r="CA1146" t="s">
        <v>12505</v>
      </c>
      <c r="CB1146" t="s">
        <v>13488</v>
      </c>
      <c r="CC1146" t="s">
        <v>13512</v>
      </c>
      <c r="CD1146" t="s">
        <v>12529</v>
      </c>
      <c r="CE1146" t="s">
        <v>12469</v>
      </c>
      <c r="CF1146" t="s">
        <v>12515</v>
      </c>
      <c r="CG1146" t="s">
        <v>12508</v>
      </c>
      <c r="CH1146" t="s">
        <v>12607</v>
      </c>
      <c r="CI1146" t="s">
        <v>12463</v>
      </c>
      <c r="CJ1146" t="s">
        <v>13078</v>
      </c>
      <c r="CK1146" t="s">
        <v>13556</v>
      </c>
      <c r="CL1146" t="s">
        <v>12475</v>
      </c>
      <c r="CM1146" t="s">
        <v>12825</v>
      </c>
      <c r="CN1146" t="s">
        <v>12783</v>
      </c>
    </row>
    <row r="1147" spans="1:96" hidden="1" x14ac:dyDescent="0.25">
      <c r="A1147">
        <v>1146</v>
      </c>
      <c r="B1147" t="s">
        <v>11456</v>
      </c>
      <c r="C1147" t="s">
        <v>11457</v>
      </c>
      <c r="D1147">
        <v>7</v>
      </c>
      <c r="E1147">
        <v>30</v>
      </c>
      <c r="F1147" t="s">
        <v>45</v>
      </c>
      <c r="G1147">
        <v>1000</v>
      </c>
      <c r="H1147" s="3">
        <f t="shared" si="408"/>
        <v>7000</v>
      </c>
      <c r="I1147" s="3">
        <f t="shared" si="409"/>
        <v>30000</v>
      </c>
      <c r="J1147">
        <v>1</v>
      </c>
      <c r="K1147" s="3" t="str">
        <f t="shared" si="411"/>
        <v>Yes</v>
      </c>
      <c r="L1147" s="3" t="str">
        <f t="shared" si="412"/>
        <v>with rating</v>
      </c>
      <c r="M1147" s="3">
        <f t="shared" si="413"/>
        <v>1</v>
      </c>
      <c r="N1147" s="3" t="str">
        <f t="shared" si="414"/>
        <v>Below average</v>
      </c>
      <c r="O1147" s="3">
        <f t="shared" si="415"/>
        <v>0</v>
      </c>
      <c r="P1147" s="3">
        <f t="shared" si="416"/>
        <v>0</v>
      </c>
      <c r="Q1147" s="3">
        <f t="shared" si="417"/>
        <v>0</v>
      </c>
      <c r="R1147" s="3">
        <f t="shared" si="418"/>
        <v>1</v>
      </c>
      <c r="S1147" s="3">
        <f t="shared" si="419"/>
        <v>0</v>
      </c>
      <c r="T1147" s="3">
        <f t="shared" si="420"/>
        <v>0</v>
      </c>
      <c r="U1147" s="3" t="str">
        <f t="shared" si="421"/>
        <v>Good</v>
      </c>
      <c r="V1147">
        <v>3.28</v>
      </c>
      <c r="W1147">
        <v>179</v>
      </c>
      <c r="X1147">
        <v>64</v>
      </c>
      <c r="Y1147" s="8">
        <f t="shared" si="422"/>
        <v>0.35754189944134079</v>
      </c>
      <c r="Z1147">
        <v>25</v>
      </c>
      <c r="AA1147">
        <v>30</v>
      </c>
      <c r="AB1147">
        <v>18</v>
      </c>
      <c r="AC1147">
        <v>42</v>
      </c>
      <c r="AD1147" s="9">
        <f t="shared" si="423"/>
        <v>0.23463687150837989</v>
      </c>
      <c r="AE1147">
        <v>0</v>
      </c>
      <c r="AF1147">
        <v>0</v>
      </c>
      <c r="AG1147" s="3" t="str">
        <f t="shared" si="424"/>
        <v>No</v>
      </c>
      <c r="AH1147">
        <v>0</v>
      </c>
      <c r="AI1147" s="3" t="str">
        <f t="shared" si="425"/>
        <v>No</v>
      </c>
      <c r="AJ1147">
        <v>0</v>
      </c>
      <c r="AK1147" s="3" t="str">
        <f t="shared" si="426"/>
        <v>No</v>
      </c>
      <c r="AL1147" t="s">
        <v>11458</v>
      </c>
      <c r="AM1147" t="s">
        <v>47</v>
      </c>
      <c r="AN1147" t="s">
        <v>64</v>
      </c>
      <c r="AO1147">
        <v>50</v>
      </c>
      <c r="AP1147" s="6" t="s">
        <v>12443</v>
      </c>
      <c r="AQ1147">
        <v>2</v>
      </c>
      <c r="AR1147">
        <v>0</v>
      </c>
      <c r="AS1147" s="3" t="str">
        <f t="shared" si="427"/>
        <v>No</v>
      </c>
      <c r="AT1147">
        <v>109</v>
      </c>
      <c r="AU1147">
        <v>50</v>
      </c>
      <c r="AV1147" t="str">
        <f t="shared" si="428"/>
        <v>Yes</v>
      </c>
      <c r="AW1147">
        <v>1</v>
      </c>
      <c r="AX1147" t="s">
        <v>12445</v>
      </c>
      <c r="AY1147" t="s">
        <v>51</v>
      </c>
      <c r="AZ1147" s="6" t="s">
        <v>7721</v>
      </c>
      <c r="BA1147" t="s">
        <v>7721</v>
      </c>
      <c r="BB1147" t="s">
        <v>7722</v>
      </c>
      <c r="BC1147" s="3" t="str">
        <f t="shared" si="429"/>
        <v>with rating</v>
      </c>
      <c r="BD1147">
        <v>13625</v>
      </c>
      <c r="BE1147" s="3">
        <v>93</v>
      </c>
      <c r="BF1147" s="8">
        <f t="shared" si="430"/>
        <v>0.93</v>
      </c>
      <c r="BG1147" s="5">
        <f t="shared" si="410"/>
        <v>12671.25</v>
      </c>
      <c r="BH1147">
        <v>4.3820917431192603</v>
      </c>
      <c r="BI1147" t="s">
        <v>7723</v>
      </c>
      <c r="BJ1147">
        <v>1</v>
      </c>
      <c r="BK1147" s="3" t="str">
        <f t="shared" si="431"/>
        <v>Yes</v>
      </c>
      <c r="BL1147" t="s">
        <v>7724</v>
      </c>
      <c r="BM1147" t="s">
        <v>7725</v>
      </c>
      <c r="BN1147" t="s">
        <v>7726</v>
      </c>
      <c r="BO1147" t="s">
        <v>7727</v>
      </c>
      <c r="BP1147" t="s">
        <v>58</v>
      </c>
      <c r="BQ1147" t="s">
        <v>59</v>
      </c>
      <c r="BR1147" t="s">
        <v>11458</v>
      </c>
      <c r="BS1147" t="s">
        <v>12530</v>
      </c>
      <c r="BT1147" t="s">
        <v>12519</v>
      </c>
      <c r="BU1147" t="s">
        <v>12458</v>
      </c>
      <c r="BV1147" t="s">
        <v>12486</v>
      </c>
      <c r="BW1147" t="s">
        <v>12501</v>
      </c>
      <c r="BX1147" t="s">
        <v>12568</v>
      </c>
      <c r="BY1147" t="s">
        <v>12563</v>
      </c>
      <c r="BZ1147" t="s">
        <v>12459</v>
      </c>
      <c r="CA1147" t="s">
        <v>12466</v>
      </c>
      <c r="CB1147" t="s">
        <v>12526</v>
      </c>
      <c r="CC1147" t="s">
        <v>12469</v>
      </c>
      <c r="CD1147" t="s">
        <v>12708</v>
      </c>
      <c r="CE1147" t="s">
        <v>12512</v>
      </c>
      <c r="CF1147" t="s">
        <v>12545</v>
      </c>
      <c r="CG1147" t="s">
        <v>12463</v>
      </c>
      <c r="CH1147" t="s">
        <v>12502</v>
      </c>
      <c r="CI1147" t="s">
        <v>12597</v>
      </c>
      <c r="CJ1147" t="s">
        <v>12605</v>
      </c>
      <c r="CK1147" t="s">
        <v>12490</v>
      </c>
      <c r="CL1147" t="s">
        <v>12799</v>
      </c>
      <c r="CM1147" t="s">
        <v>12508</v>
      </c>
      <c r="CN1147" t="s">
        <v>12566</v>
      </c>
      <c r="CO1147" t="s">
        <v>12614</v>
      </c>
    </row>
    <row r="1148" spans="1:96" hidden="1" x14ac:dyDescent="0.25">
      <c r="A1148">
        <v>1147</v>
      </c>
      <c r="B1148" t="s">
        <v>8914</v>
      </c>
      <c r="C1148" t="s">
        <v>8915</v>
      </c>
      <c r="D1148">
        <v>7</v>
      </c>
      <c r="E1148">
        <v>8</v>
      </c>
      <c r="F1148" t="s">
        <v>45</v>
      </c>
      <c r="G1148">
        <v>1000</v>
      </c>
      <c r="H1148" s="3">
        <f t="shared" si="408"/>
        <v>7000</v>
      </c>
      <c r="I1148" s="3">
        <f t="shared" si="409"/>
        <v>8000</v>
      </c>
      <c r="J1148">
        <v>1</v>
      </c>
      <c r="K1148" s="3" t="str">
        <f t="shared" si="411"/>
        <v>Yes</v>
      </c>
      <c r="L1148" s="3" t="str">
        <f t="shared" si="412"/>
        <v>with rating</v>
      </c>
      <c r="M1148" s="3">
        <f t="shared" si="413"/>
        <v>1</v>
      </c>
      <c r="N1148" s="3" t="str">
        <f t="shared" si="414"/>
        <v>Below average</v>
      </c>
      <c r="O1148" s="3">
        <f t="shared" si="415"/>
        <v>0</v>
      </c>
      <c r="P1148" s="3">
        <f t="shared" si="416"/>
        <v>0</v>
      </c>
      <c r="Q1148" s="3">
        <f t="shared" si="417"/>
        <v>0</v>
      </c>
      <c r="R1148" s="3">
        <f t="shared" si="418"/>
        <v>0</v>
      </c>
      <c r="S1148" s="3">
        <f t="shared" si="419"/>
        <v>1</v>
      </c>
      <c r="T1148" s="3">
        <f t="shared" si="420"/>
        <v>0</v>
      </c>
      <c r="U1148" s="3" t="str">
        <f t="shared" si="421"/>
        <v>Very good</v>
      </c>
      <c r="V1148">
        <v>3.73</v>
      </c>
      <c r="W1148">
        <v>237</v>
      </c>
      <c r="X1148">
        <v>111</v>
      </c>
      <c r="Y1148" s="8">
        <f t="shared" si="422"/>
        <v>0.46835443037974683</v>
      </c>
      <c r="Z1148">
        <v>38</v>
      </c>
      <c r="AA1148">
        <v>36</v>
      </c>
      <c r="AB1148">
        <v>17</v>
      </c>
      <c r="AC1148">
        <v>35</v>
      </c>
      <c r="AD1148" s="9">
        <f t="shared" si="423"/>
        <v>0.14767932489451477</v>
      </c>
      <c r="AE1148">
        <v>0</v>
      </c>
      <c r="AF1148">
        <v>0</v>
      </c>
      <c r="AG1148" s="3" t="str">
        <f t="shared" si="424"/>
        <v>No</v>
      </c>
      <c r="AH1148">
        <v>0</v>
      </c>
      <c r="AI1148" s="3" t="str">
        <f t="shared" si="425"/>
        <v>No</v>
      </c>
      <c r="AJ1148">
        <v>0</v>
      </c>
      <c r="AK1148" s="3" t="str">
        <f t="shared" si="426"/>
        <v>No</v>
      </c>
      <c r="AL1148" t="s">
        <v>8916</v>
      </c>
      <c r="AM1148" t="s">
        <v>340</v>
      </c>
      <c r="AN1148" t="s">
        <v>162</v>
      </c>
      <c r="AO1148">
        <v>6</v>
      </c>
      <c r="AP1148" s="6" t="s">
        <v>12443</v>
      </c>
      <c r="AQ1148">
        <v>2</v>
      </c>
      <c r="AR1148">
        <v>0</v>
      </c>
      <c r="AS1148" s="3" t="str">
        <f t="shared" si="427"/>
        <v>No</v>
      </c>
      <c r="AT1148">
        <v>38</v>
      </c>
      <c r="AU1148">
        <v>50</v>
      </c>
      <c r="AV1148" t="str">
        <f t="shared" si="428"/>
        <v>Yes</v>
      </c>
      <c r="AW1148">
        <v>1</v>
      </c>
      <c r="AX1148" t="s">
        <v>12445</v>
      </c>
      <c r="AY1148" t="s">
        <v>51</v>
      </c>
      <c r="AZ1148" s="6" t="s">
        <v>3219</v>
      </c>
      <c r="BA1148" t="s">
        <v>3220</v>
      </c>
      <c r="BB1148" t="s">
        <v>3221</v>
      </c>
      <c r="BC1148" s="3" t="str">
        <f t="shared" si="429"/>
        <v>with rating</v>
      </c>
      <c r="BD1148">
        <v>67171</v>
      </c>
      <c r="BE1148" s="3">
        <v>88</v>
      </c>
      <c r="BF1148" s="8">
        <f t="shared" si="430"/>
        <v>0.88</v>
      </c>
      <c r="BG1148" s="5">
        <f t="shared" si="410"/>
        <v>59110.48</v>
      </c>
      <c r="BH1148">
        <v>4.1023209420732103</v>
      </c>
      <c r="BI1148" t="s">
        <v>3222</v>
      </c>
      <c r="BJ1148">
        <v>0</v>
      </c>
      <c r="BK1148" s="3" t="str">
        <f t="shared" si="431"/>
        <v>No</v>
      </c>
      <c r="BM1148" t="s">
        <v>8917</v>
      </c>
      <c r="BN1148" t="s">
        <v>8918</v>
      </c>
      <c r="BO1148" t="s">
        <v>8919</v>
      </c>
      <c r="BP1148" t="s">
        <v>58</v>
      </c>
      <c r="BQ1148" t="s">
        <v>59</v>
      </c>
      <c r="BR1148" t="s">
        <v>8916</v>
      </c>
      <c r="BS1148" t="s">
        <v>12458</v>
      </c>
      <c r="BT1148" t="s">
        <v>12459</v>
      </c>
      <c r="BU1148" t="s">
        <v>12724</v>
      </c>
      <c r="BV1148" t="s">
        <v>13156</v>
      </c>
      <c r="BW1148" t="s">
        <v>12521</v>
      </c>
      <c r="BX1148" t="s">
        <v>12523</v>
      </c>
      <c r="BY1148" t="s">
        <v>12473</v>
      </c>
      <c r="BZ1148" t="s">
        <v>12735</v>
      </c>
      <c r="CA1148" t="s">
        <v>12812</v>
      </c>
      <c r="CB1148" t="s">
        <v>12463</v>
      </c>
      <c r="CC1148" t="s">
        <v>12751</v>
      </c>
      <c r="CD1148" t="s">
        <v>12475</v>
      </c>
      <c r="CE1148" t="s">
        <v>12767</v>
      </c>
      <c r="CF1148" t="s">
        <v>14604</v>
      </c>
      <c r="CG1148" t="s">
        <v>12921</v>
      </c>
      <c r="CH1148" t="s">
        <v>12515</v>
      </c>
    </row>
    <row r="1149" spans="1:96" hidden="1" x14ac:dyDescent="0.25">
      <c r="A1149">
        <v>1148</v>
      </c>
      <c r="B1149" t="s">
        <v>4478</v>
      </c>
      <c r="C1149" t="s">
        <v>4479</v>
      </c>
      <c r="D1149">
        <v>1.85</v>
      </c>
      <c r="E1149">
        <v>11</v>
      </c>
      <c r="F1149" t="s">
        <v>45</v>
      </c>
      <c r="G1149">
        <v>100</v>
      </c>
      <c r="H1149" s="3">
        <f t="shared" si="408"/>
        <v>185</v>
      </c>
      <c r="I1149" s="3">
        <f t="shared" si="409"/>
        <v>1100</v>
      </c>
      <c r="J1149">
        <v>0</v>
      </c>
      <c r="K1149" s="3" t="str">
        <f t="shared" si="411"/>
        <v>No</v>
      </c>
      <c r="L1149" s="3" t="str">
        <f t="shared" si="412"/>
        <v>with rating</v>
      </c>
      <c r="M1149" s="3">
        <f t="shared" si="413"/>
        <v>1</v>
      </c>
      <c r="N1149" s="3" t="str">
        <f t="shared" si="414"/>
        <v>Above average</v>
      </c>
      <c r="O1149" s="3">
        <f t="shared" si="415"/>
        <v>0</v>
      </c>
      <c r="P1149" s="3">
        <f t="shared" si="416"/>
        <v>0</v>
      </c>
      <c r="Q1149" s="3">
        <f t="shared" si="417"/>
        <v>0</v>
      </c>
      <c r="R1149" s="3">
        <f t="shared" si="418"/>
        <v>0</v>
      </c>
      <c r="S1149" s="3">
        <f t="shared" si="419"/>
        <v>1</v>
      </c>
      <c r="T1149" s="3">
        <f t="shared" si="420"/>
        <v>0</v>
      </c>
      <c r="U1149" s="3" t="str">
        <f t="shared" si="421"/>
        <v>Very good</v>
      </c>
      <c r="V1149">
        <v>3.9</v>
      </c>
      <c r="W1149">
        <v>97</v>
      </c>
      <c r="X1149">
        <v>49</v>
      </c>
      <c r="Y1149" s="8">
        <f t="shared" si="422"/>
        <v>0.50515463917525771</v>
      </c>
      <c r="Z1149">
        <v>16</v>
      </c>
      <c r="AA1149">
        <v>14</v>
      </c>
      <c r="AB1149">
        <v>9</v>
      </c>
      <c r="AC1149">
        <v>9</v>
      </c>
      <c r="AD1149" s="9">
        <f t="shared" si="423"/>
        <v>9.2783505154639179E-2</v>
      </c>
      <c r="AE1149">
        <v>0</v>
      </c>
      <c r="AF1149">
        <v>0</v>
      </c>
      <c r="AG1149" s="3" t="str">
        <f t="shared" si="424"/>
        <v>No</v>
      </c>
      <c r="AH1149">
        <v>0</v>
      </c>
      <c r="AI1149" s="3" t="str">
        <f t="shared" si="425"/>
        <v>No</v>
      </c>
      <c r="AJ1149">
        <v>0</v>
      </c>
      <c r="AK1149" s="3" t="str">
        <f t="shared" si="426"/>
        <v>No</v>
      </c>
      <c r="AL1149" t="s">
        <v>4480</v>
      </c>
      <c r="AM1149" t="s">
        <v>85</v>
      </c>
      <c r="AN1149" t="s">
        <v>162</v>
      </c>
      <c r="AO1149">
        <v>2</v>
      </c>
      <c r="AP1149" s="6" t="s">
        <v>12443</v>
      </c>
      <c r="AQ1149">
        <v>1</v>
      </c>
      <c r="AR1149">
        <v>0</v>
      </c>
      <c r="AS1149" s="3" t="str">
        <f t="shared" si="427"/>
        <v>No</v>
      </c>
      <c r="AT1149">
        <v>40</v>
      </c>
      <c r="AU1149">
        <v>50</v>
      </c>
      <c r="AV1149" t="str">
        <f t="shared" si="428"/>
        <v>Yes</v>
      </c>
      <c r="AW1149">
        <v>1</v>
      </c>
      <c r="AX1149" t="s">
        <v>12445</v>
      </c>
      <c r="AZ1149" s="6" t="s">
        <v>614</v>
      </c>
      <c r="BA1149" t="s">
        <v>615</v>
      </c>
      <c r="BB1149" t="s">
        <v>4481</v>
      </c>
      <c r="BC1149" s="3" t="str">
        <f t="shared" si="429"/>
        <v>with rating</v>
      </c>
      <c r="BD1149">
        <v>91631</v>
      </c>
      <c r="BE1149" s="3">
        <v>0</v>
      </c>
      <c r="BF1149" s="8">
        <f t="shared" si="430"/>
        <v>0</v>
      </c>
      <c r="BG1149" s="5">
        <f t="shared" si="410"/>
        <v>0</v>
      </c>
      <c r="BH1149">
        <v>3.8379369427377199</v>
      </c>
      <c r="BI1149" t="s">
        <v>617</v>
      </c>
      <c r="BJ1149">
        <v>1</v>
      </c>
      <c r="BK1149" s="3" t="str">
        <f t="shared" si="431"/>
        <v>Yes</v>
      </c>
      <c r="BL1149" t="s">
        <v>618</v>
      </c>
      <c r="BM1149" t="s">
        <v>4482</v>
      </c>
      <c r="BN1149" t="s">
        <v>4483</v>
      </c>
      <c r="BO1149" t="s">
        <v>4484</v>
      </c>
      <c r="BP1149" t="s">
        <v>58</v>
      </c>
      <c r="BQ1149" t="s">
        <v>59</v>
      </c>
      <c r="BR1149" t="s">
        <v>4480</v>
      </c>
      <c r="BS1149" t="s">
        <v>12458</v>
      </c>
      <c r="BT1149" t="s">
        <v>12459</v>
      </c>
      <c r="BU1149" t="s">
        <v>12515</v>
      </c>
      <c r="BV1149" t="s">
        <v>12512</v>
      </c>
      <c r="BW1149" t="s">
        <v>12486</v>
      </c>
      <c r="BX1149" t="s">
        <v>12805</v>
      </c>
      <c r="BY1149" t="s">
        <v>12501</v>
      </c>
      <c r="BZ1149" t="s">
        <v>12690</v>
      </c>
      <c r="CA1149" t="s">
        <v>12463</v>
      </c>
      <c r="CB1149" t="s">
        <v>12469</v>
      </c>
      <c r="CC1149" t="s">
        <v>12524</v>
      </c>
      <c r="CD1149" t="s">
        <v>12466</v>
      </c>
      <c r="CE1149" t="s">
        <v>12475</v>
      </c>
    </row>
    <row r="1150" spans="1:96" hidden="1" x14ac:dyDescent="0.25">
      <c r="A1150">
        <v>1149</v>
      </c>
      <c r="B1150" t="s">
        <v>4125</v>
      </c>
      <c r="C1150" t="s">
        <v>11750</v>
      </c>
      <c r="D1150">
        <v>12</v>
      </c>
      <c r="E1150">
        <v>11</v>
      </c>
      <c r="F1150" t="s">
        <v>45</v>
      </c>
      <c r="G1150">
        <v>100</v>
      </c>
      <c r="H1150" s="3">
        <f t="shared" si="408"/>
        <v>1200</v>
      </c>
      <c r="I1150" s="3">
        <f t="shared" si="409"/>
        <v>1100</v>
      </c>
      <c r="J1150">
        <v>1</v>
      </c>
      <c r="K1150" s="3" t="str">
        <f t="shared" si="411"/>
        <v>Yes</v>
      </c>
      <c r="L1150" s="3" t="str">
        <f t="shared" si="412"/>
        <v>without rating</v>
      </c>
      <c r="M1150" s="3">
        <f t="shared" si="413"/>
        <v>0</v>
      </c>
      <c r="N1150" s="3" t="str">
        <f t="shared" si="414"/>
        <v>no rating</v>
      </c>
      <c r="O1150" s="3">
        <f t="shared" si="415"/>
        <v>1</v>
      </c>
      <c r="P1150" s="3">
        <f t="shared" si="416"/>
        <v>0</v>
      </c>
      <c r="Q1150" s="3">
        <f t="shared" si="417"/>
        <v>0</v>
      </c>
      <c r="R1150" s="3">
        <f t="shared" si="418"/>
        <v>0</v>
      </c>
      <c r="S1150" s="3">
        <f t="shared" si="419"/>
        <v>0</v>
      </c>
      <c r="T1150" s="3">
        <f t="shared" si="420"/>
        <v>0</v>
      </c>
      <c r="U1150" s="3" t="str">
        <f t="shared" si="421"/>
        <v>no rating</v>
      </c>
      <c r="V1150" s="4"/>
      <c r="W1150">
        <v>0</v>
      </c>
      <c r="Y1150" s="8" t="e">
        <f t="shared" si="422"/>
        <v>#DIV/0!</v>
      </c>
      <c r="AD1150" s="9" t="e">
        <f t="shared" si="423"/>
        <v>#DIV/0!</v>
      </c>
      <c r="AE1150">
        <v>0</v>
      </c>
      <c r="AF1150">
        <v>0</v>
      </c>
      <c r="AG1150" s="3" t="str">
        <f t="shared" si="424"/>
        <v>No</v>
      </c>
      <c r="AH1150">
        <v>0</v>
      </c>
      <c r="AI1150" s="3" t="str">
        <f t="shared" si="425"/>
        <v>No</v>
      </c>
      <c r="AJ1150">
        <v>0</v>
      </c>
      <c r="AK1150" s="3" t="str">
        <f t="shared" si="426"/>
        <v>No</v>
      </c>
      <c r="AL1150" t="s">
        <v>11751</v>
      </c>
      <c r="AM1150" t="s">
        <v>95</v>
      </c>
      <c r="AN1150" t="s">
        <v>64</v>
      </c>
      <c r="AO1150">
        <v>5</v>
      </c>
      <c r="AP1150" s="6" t="s">
        <v>12443</v>
      </c>
      <c r="AQ1150">
        <v>3</v>
      </c>
      <c r="AR1150">
        <v>0</v>
      </c>
      <c r="AS1150" s="3" t="str">
        <f t="shared" si="427"/>
        <v>No</v>
      </c>
      <c r="AT1150">
        <v>25</v>
      </c>
      <c r="AU1150">
        <v>50</v>
      </c>
      <c r="AV1150" t="str">
        <f t="shared" si="428"/>
        <v>Yes</v>
      </c>
      <c r="AW1150">
        <v>1</v>
      </c>
      <c r="AX1150" t="s">
        <v>12445</v>
      </c>
      <c r="AY1150" t="s">
        <v>51</v>
      </c>
      <c r="AZ1150" s="6" t="s">
        <v>4854</v>
      </c>
      <c r="BA1150" t="s">
        <v>4855</v>
      </c>
      <c r="BB1150" t="s">
        <v>4856</v>
      </c>
      <c r="BC1150" s="3" t="str">
        <f t="shared" si="429"/>
        <v>with rating</v>
      </c>
      <c r="BD1150">
        <v>6</v>
      </c>
      <c r="BE1150" s="3">
        <v>100</v>
      </c>
      <c r="BF1150" s="8">
        <f t="shared" si="430"/>
        <v>1</v>
      </c>
      <c r="BG1150" s="5">
        <f t="shared" si="410"/>
        <v>6</v>
      </c>
      <c r="BH1150">
        <v>4.5</v>
      </c>
      <c r="BI1150" t="s">
        <v>4857</v>
      </c>
      <c r="BJ1150">
        <v>0</v>
      </c>
      <c r="BK1150" s="3" t="str">
        <f t="shared" si="431"/>
        <v>No</v>
      </c>
      <c r="BM1150" t="s">
        <v>4858</v>
      </c>
      <c r="BN1150" t="s">
        <v>4859</v>
      </c>
      <c r="BO1150" t="s">
        <v>4860</v>
      </c>
      <c r="BP1150" t="s">
        <v>58</v>
      </c>
      <c r="BQ1150" t="s">
        <v>59</v>
      </c>
      <c r="BR1150" t="s">
        <v>11751</v>
      </c>
      <c r="BS1150" t="s">
        <v>12458</v>
      </c>
      <c r="BT1150" t="s">
        <v>12519</v>
      </c>
      <c r="BU1150" t="s">
        <v>13706</v>
      </c>
      <c r="BV1150" t="s">
        <v>12520</v>
      </c>
      <c r="BW1150" t="s">
        <v>13246</v>
      </c>
      <c r="BX1150" t="s">
        <v>12486</v>
      </c>
      <c r="BY1150" t="s">
        <v>12916</v>
      </c>
      <c r="BZ1150" t="s">
        <v>13707</v>
      </c>
      <c r="CA1150" t="s">
        <v>12463</v>
      </c>
      <c r="CB1150" t="s">
        <v>13209</v>
      </c>
      <c r="CC1150" t="s">
        <v>13708</v>
      </c>
      <c r="CD1150" t="s">
        <v>12563</v>
      </c>
      <c r="CE1150" t="s">
        <v>12459</v>
      </c>
      <c r="CF1150" t="s">
        <v>12489</v>
      </c>
      <c r="CG1150" t="s">
        <v>12561</v>
      </c>
      <c r="CH1150" t="s">
        <v>13709</v>
      </c>
      <c r="CI1150" t="s">
        <v>13710</v>
      </c>
      <c r="CJ1150" t="s">
        <v>12679</v>
      </c>
      <c r="CK1150" t="s">
        <v>12508</v>
      </c>
      <c r="CL1150" t="s">
        <v>47</v>
      </c>
      <c r="CM1150" t="s">
        <v>12515</v>
      </c>
    </row>
    <row r="1151" spans="1:96" hidden="1" x14ac:dyDescent="0.25">
      <c r="A1151">
        <v>1150</v>
      </c>
      <c r="B1151" t="s">
        <v>8920</v>
      </c>
      <c r="C1151" t="s">
        <v>12202</v>
      </c>
      <c r="D1151">
        <v>12</v>
      </c>
      <c r="E1151">
        <v>110</v>
      </c>
      <c r="F1151" t="s">
        <v>45</v>
      </c>
      <c r="G1151">
        <v>20000</v>
      </c>
      <c r="H1151" s="3">
        <f t="shared" si="408"/>
        <v>240000</v>
      </c>
      <c r="I1151" s="3">
        <f t="shared" si="409"/>
        <v>2200000</v>
      </c>
      <c r="J1151">
        <v>1</v>
      </c>
      <c r="K1151" s="3" t="str">
        <f t="shared" si="411"/>
        <v>Yes</v>
      </c>
      <c r="L1151" s="3" t="str">
        <f t="shared" si="412"/>
        <v>with rating</v>
      </c>
      <c r="M1151" s="3">
        <f t="shared" si="413"/>
        <v>1</v>
      </c>
      <c r="N1151" s="3" t="str">
        <f t="shared" si="414"/>
        <v>Above average</v>
      </c>
      <c r="O1151" s="3">
        <f t="shared" si="415"/>
        <v>0</v>
      </c>
      <c r="P1151" s="3">
        <f t="shared" si="416"/>
        <v>0</v>
      </c>
      <c r="Q1151" s="3">
        <f t="shared" si="417"/>
        <v>0</v>
      </c>
      <c r="R1151" s="3">
        <f t="shared" si="418"/>
        <v>0</v>
      </c>
      <c r="S1151" s="3">
        <f t="shared" si="419"/>
        <v>1</v>
      </c>
      <c r="T1151" s="3">
        <f t="shared" si="420"/>
        <v>0</v>
      </c>
      <c r="U1151" s="3" t="str">
        <f t="shared" si="421"/>
        <v>Very good</v>
      </c>
      <c r="V1151">
        <v>4.04</v>
      </c>
      <c r="W1151">
        <v>2748</v>
      </c>
      <c r="X1151">
        <v>1530</v>
      </c>
      <c r="Y1151" s="8">
        <f t="shared" si="422"/>
        <v>0.55676855895196509</v>
      </c>
      <c r="Z1151">
        <v>500</v>
      </c>
      <c r="AA1151">
        <v>295</v>
      </c>
      <c r="AB1151">
        <v>145</v>
      </c>
      <c r="AC1151">
        <v>278</v>
      </c>
      <c r="AD1151" s="9">
        <f t="shared" si="423"/>
        <v>0.10116448326055313</v>
      </c>
      <c r="AE1151">
        <v>0</v>
      </c>
      <c r="AF1151">
        <v>0</v>
      </c>
      <c r="AG1151" s="3" t="str">
        <f t="shared" si="424"/>
        <v>No</v>
      </c>
      <c r="AH1151">
        <v>0</v>
      </c>
      <c r="AI1151" s="3" t="str">
        <f t="shared" si="425"/>
        <v>No</v>
      </c>
      <c r="AJ1151">
        <v>0</v>
      </c>
      <c r="AK1151" s="3" t="str">
        <f t="shared" si="426"/>
        <v>No</v>
      </c>
      <c r="AL1151" t="s">
        <v>12203</v>
      </c>
      <c r="AM1151" t="s">
        <v>382</v>
      </c>
      <c r="AN1151" t="s">
        <v>48</v>
      </c>
      <c r="AO1151">
        <v>50</v>
      </c>
      <c r="AP1151" s="6" t="s">
        <v>12443</v>
      </c>
      <c r="AQ1151">
        <v>3</v>
      </c>
      <c r="AR1151">
        <v>0</v>
      </c>
      <c r="AS1151" s="3" t="str">
        <f t="shared" si="427"/>
        <v>No</v>
      </c>
      <c r="AT1151">
        <v>41</v>
      </c>
      <c r="AU1151">
        <v>50</v>
      </c>
      <c r="AV1151" t="str">
        <f t="shared" si="428"/>
        <v>Yes</v>
      </c>
      <c r="AW1151">
        <v>1</v>
      </c>
      <c r="AX1151" t="s">
        <v>12445</v>
      </c>
      <c r="AY1151" t="s">
        <v>51</v>
      </c>
      <c r="AZ1151" s="6" t="s">
        <v>8923</v>
      </c>
      <c r="BA1151" t="s">
        <v>8924</v>
      </c>
      <c r="BB1151" t="s">
        <v>8925</v>
      </c>
      <c r="BC1151" s="3" t="str">
        <f t="shared" si="429"/>
        <v>with rating</v>
      </c>
      <c r="BD1151">
        <v>8191</v>
      </c>
      <c r="BE1151" s="3">
        <v>89</v>
      </c>
      <c r="BF1151" s="8">
        <f t="shared" si="430"/>
        <v>0.89</v>
      </c>
      <c r="BG1151" s="5">
        <f t="shared" si="410"/>
        <v>7289.99</v>
      </c>
      <c r="BH1151">
        <v>4.1902087657184701</v>
      </c>
      <c r="BI1151" t="s">
        <v>8926</v>
      </c>
      <c r="BJ1151">
        <v>0</v>
      </c>
      <c r="BK1151" s="3" t="str">
        <f t="shared" si="431"/>
        <v>No</v>
      </c>
      <c r="BM1151" t="s">
        <v>8927</v>
      </c>
      <c r="BN1151" t="s">
        <v>8928</v>
      </c>
      <c r="BO1151" t="s">
        <v>8929</v>
      </c>
      <c r="BP1151" t="s">
        <v>58</v>
      </c>
      <c r="BQ1151" t="s">
        <v>59</v>
      </c>
      <c r="BR1151" t="s">
        <v>12203</v>
      </c>
      <c r="BS1151" t="s">
        <v>12519</v>
      </c>
      <c r="BT1151" t="s">
        <v>12467</v>
      </c>
      <c r="BU1151" t="s">
        <v>12662</v>
      </c>
      <c r="BV1151" t="s">
        <v>12587</v>
      </c>
      <c r="BW1151" t="s">
        <v>12473</v>
      </c>
      <c r="BX1151" t="s">
        <v>12524</v>
      </c>
      <c r="BY1151" t="s">
        <v>12463</v>
      </c>
      <c r="BZ1151" t="s">
        <v>12568</v>
      </c>
      <c r="CA1151" t="s">
        <v>12466</v>
      </c>
      <c r="CB1151" t="s">
        <v>13577</v>
      </c>
      <c r="CC1151" t="s">
        <v>12459</v>
      </c>
      <c r="CD1151" t="s">
        <v>12585</v>
      </c>
      <c r="CE1151" t="s">
        <v>12475</v>
      </c>
    </row>
    <row r="1152" spans="1:96" hidden="1" x14ac:dyDescent="0.25">
      <c r="A1152">
        <v>1151</v>
      </c>
      <c r="B1152" t="s">
        <v>8930</v>
      </c>
      <c r="C1152" t="s">
        <v>8931</v>
      </c>
      <c r="D1152">
        <v>5.88</v>
      </c>
      <c r="E1152">
        <v>9</v>
      </c>
      <c r="F1152" t="s">
        <v>45</v>
      </c>
      <c r="G1152">
        <v>20000</v>
      </c>
      <c r="H1152" s="3">
        <f t="shared" si="408"/>
        <v>117600</v>
      </c>
      <c r="I1152" s="3">
        <f t="shared" si="409"/>
        <v>180000</v>
      </c>
      <c r="J1152">
        <v>0</v>
      </c>
      <c r="K1152" s="3" t="str">
        <f t="shared" si="411"/>
        <v>No</v>
      </c>
      <c r="L1152" s="3" t="str">
        <f t="shared" si="412"/>
        <v>with rating</v>
      </c>
      <c r="M1152" s="3">
        <f t="shared" si="413"/>
        <v>1</v>
      </c>
      <c r="N1152" s="3" t="str">
        <f t="shared" si="414"/>
        <v>Above average</v>
      </c>
      <c r="O1152" s="3">
        <f t="shared" si="415"/>
        <v>0</v>
      </c>
      <c r="P1152" s="3">
        <f t="shared" si="416"/>
        <v>0</v>
      </c>
      <c r="Q1152" s="3">
        <f t="shared" si="417"/>
        <v>0</v>
      </c>
      <c r="R1152" s="3">
        <f t="shared" si="418"/>
        <v>0</v>
      </c>
      <c r="S1152" s="3">
        <f t="shared" si="419"/>
        <v>1</v>
      </c>
      <c r="T1152" s="3">
        <f t="shared" si="420"/>
        <v>0</v>
      </c>
      <c r="U1152" s="3" t="str">
        <f t="shared" si="421"/>
        <v>Very good</v>
      </c>
      <c r="V1152">
        <v>4.07</v>
      </c>
      <c r="W1152">
        <v>6450</v>
      </c>
      <c r="X1152">
        <v>3383</v>
      </c>
      <c r="Y1152" s="8">
        <f t="shared" si="422"/>
        <v>0.52449612403100776</v>
      </c>
      <c r="Z1152">
        <v>1430</v>
      </c>
      <c r="AA1152">
        <v>836</v>
      </c>
      <c r="AB1152">
        <v>335</v>
      </c>
      <c r="AC1152">
        <v>466</v>
      </c>
      <c r="AD1152" s="9">
        <f t="shared" si="423"/>
        <v>7.2248062015503878E-2</v>
      </c>
      <c r="AE1152">
        <v>0</v>
      </c>
      <c r="AF1152">
        <v>0</v>
      </c>
      <c r="AG1152" s="3" t="str">
        <f t="shared" si="424"/>
        <v>No</v>
      </c>
      <c r="AH1152">
        <v>0</v>
      </c>
      <c r="AI1152" s="3" t="str">
        <f t="shared" si="425"/>
        <v>No</v>
      </c>
      <c r="AJ1152">
        <v>0</v>
      </c>
      <c r="AK1152" s="3" t="str">
        <f t="shared" si="426"/>
        <v>No</v>
      </c>
      <c r="AL1152" t="s">
        <v>12204</v>
      </c>
      <c r="AM1152" t="s">
        <v>8933</v>
      </c>
      <c r="AN1152" t="s">
        <v>162</v>
      </c>
      <c r="AO1152">
        <v>50</v>
      </c>
      <c r="AP1152" s="6" t="s">
        <v>12443</v>
      </c>
      <c r="AQ1152">
        <v>2</v>
      </c>
      <c r="AR1152">
        <v>0</v>
      </c>
      <c r="AS1152" s="3" t="str">
        <f t="shared" si="427"/>
        <v>No</v>
      </c>
      <c r="AT1152">
        <v>55</v>
      </c>
      <c r="AU1152">
        <v>50</v>
      </c>
      <c r="AV1152" t="str">
        <f t="shared" si="428"/>
        <v>No</v>
      </c>
      <c r="AY1152" t="s">
        <v>51</v>
      </c>
      <c r="AZ1152" s="6" t="s">
        <v>8934</v>
      </c>
      <c r="BA1152" t="s">
        <v>8935</v>
      </c>
      <c r="BB1152" t="s">
        <v>8936</v>
      </c>
      <c r="BC1152" s="3" t="str">
        <f t="shared" si="429"/>
        <v>with rating</v>
      </c>
      <c r="BD1152">
        <v>12304</v>
      </c>
      <c r="BE1152" s="3">
        <v>0</v>
      </c>
      <c r="BF1152" s="8">
        <f t="shared" si="430"/>
        <v>0</v>
      </c>
      <c r="BG1152" s="5">
        <f t="shared" si="410"/>
        <v>0</v>
      </c>
      <c r="BH1152">
        <v>4.3190019505851698</v>
      </c>
      <c r="BI1152" t="s">
        <v>8937</v>
      </c>
      <c r="BJ1152">
        <v>0</v>
      </c>
      <c r="BK1152" s="3" t="str">
        <f t="shared" si="431"/>
        <v>No</v>
      </c>
      <c r="BM1152" t="s">
        <v>8938</v>
      </c>
      <c r="BN1152" t="s">
        <v>8939</v>
      </c>
      <c r="BO1152" t="s">
        <v>8940</v>
      </c>
      <c r="BP1152" t="s">
        <v>58</v>
      </c>
      <c r="BQ1152" t="s">
        <v>59</v>
      </c>
      <c r="BR1152" t="s">
        <v>12204</v>
      </c>
      <c r="BS1152" t="s">
        <v>12458</v>
      </c>
      <c r="BT1152" t="s">
        <v>13219</v>
      </c>
      <c r="BU1152" t="s">
        <v>12506</v>
      </c>
      <c r="BV1152" t="s">
        <v>13734</v>
      </c>
      <c r="BW1152" t="s">
        <v>14504</v>
      </c>
      <c r="BX1152" t="s">
        <v>12463</v>
      </c>
      <c r="BY1152" t="s">
        <v>14607</v>
      </c>
      <c r="BZ1152" t="s">
        <v>3138</v>
      </c>
      <c r="CA1152" t="s">
        <v>14608</v>
      </c>
      <c r="CB1152" t="s">
        <v>12493</v>
      </c>
      <c r="CC1152" t="s">
        <v>13189</v>
      </c>
      <c r="CD1152" t="s">
        <v>14609</v>
      </c>
      <c r="CE1152" t="s">
        <v>12766</v>
      </c>
      <c r="CF1152" t="s">
        <v>14610</v>
      </c>
      <c r="CG1152" t="s">
        <v>14611</v>
      </c>
      <c r="CH1152" t="s">
        <v>14612</v>
      </c>
      <c r="CI1152" t="s">
        <v>14613</v>
      </c>
      <c r="CJ1152" t="s">
        <v>14614</v>
      </c>
      <c r="CK1152" t="s">
        <v>13137</v>
      </c>
      <c r="CL1152" t="s">
        <v>14615</v>
      </c>
      <c r="CM1152" t="s">
        <v>14616</v>
      </c>
      <c r="CN1152" t="s">
        <v>12486</v>
      </c>
      <c r="CO1152" t="s">
        <v>12770</v>
      </c>
    </row>
    <row r="1153" spans="1:96" hidden="1" x14ac:dyDescent="0.25">
      <c r="A1153">
        <v>1152</v>
      </c>
      <c r="B1153" t="s">
        <v>12205</v>
      </c>
      <c r="C1153" t="s">
        <v>12206</v>
      </c>
      <c r="D1153">
        <v>15</v>
      </c>
      <c r="E1153">
        <v>102</v>
      </c>
      <c r="F1153" t="s">
        <v>45</v>
      </c>
      <c r="G1153">
        <v>1000</v>
      </c>
      <c r="H1153" s="3">
        <f t="shared" si="408"/>
        <v>15000</v>
      </c>
      <c r="I1153" s="3">
        <f t="shared" si="409"/>
        <v>102000</v>
      </c>
      <c r="J1153">
        <v>0</v>
      </c>
      <c r="K1153" s="3" t="str">
        <f t="shared" si="411"/>
        <v>No</v>
      </c>
      <c r="L1153" s="3" t="str">
        <f t="shared" si="412"/>
        <v>with rating</v>
      </c>
      <c r="M1153" s="3">
        <f t="shared" si="413"/>
        <v>1</v>
      </c>
      <c r="N1153" s="3" t="str">
        <f t="shared" si="414"/>
        <v>Above average</v>
      </c>
      <c r="O1153" s="3">
        <f t="shared" si="415"/>
        <v>0</v>
      </c>
      <c r="P1153" s="3">
        <f t="shared" si="416"/>
        <v>0</v>
      </c>
      <c r="Q1153" s="3">
        <f t="shared" si="417"/>
        <v>0</v>
      </c>
      <c r="R1153" s="3">
        <f t="shared" si="418"/>
        <v>0</v>
      </c>
      <c r="S1153" s="3">
        <f t="shared" si="419"/>
        <v>1</v>
      </c>
      <c r="T1153" s="3">
        <f t="shared" si="420"/>
        <v>0</v>
      </c>
      <c r="U1153" s="3" t="str">
        <f t="shared" si="421"/>
        <v>Very good</v>
      </c>
      <c r="V1153">
        <v>4.2300000000000004</v>
      </c>
      <c r="W1153">
        <v>483</v>
      </c>
      <c r="X1153">
        <v>279</v>
      </c>
      <c r="Y1153" s="8">
        <f t="shared" si="422"/>
        <v>0.57763975155279501</v>
      </c>
      <c r="Z1153">
        <v>105</v>
      </c>
      <c r="AA1153">
        <v>51</v>
      </c>
      <c r="AB1153">
        <v>27</v>
      </c>
      <c r="AC1153">
        <v>21</v>
      </c>
      <c r="AD1153" s="9">
        <f t="shared" si="423"/>
        <v>4.3478260869565216E-2</v>
      </c>
      <c r="AE1153">
        <v>0</v>
      </c>
      <c r="AF1153">
        <v>0</v>
      </c>
      <c r="AG1153" s="3" t="str">
        <f t="shared" si="424"/>
        <v>No</v>
      </c>
      <c r="AH1153">
        <v>0</v>
      </c>
      <c r="AI1153" s="3" t="str">
        <f t="shared" si="425"/>
        <v>No</v>
      </c>
      <c r="AJ1153">
        <v>0</v>
      </c>
      <c r="AK1153" s="3" t="str">
        <f t="shared" si="426"/>
        <v>No</v>
      </c>
      <c r="AL1153" t="s">
        <v>12207</v>
      </c>
      <c r="AM1153" t="s">
        <v>63</v>
      </c>
      <c r="AN1153" t="s">
        <v>96</v>
      </c>
      <c r="AO1153">
        <v>2</v>
      </c>
      <c r="AP1153" s="6" t="s">
        <v>12443</v>
      </c>
      <c r="AQ1153">
        <v>4</v>
      </c>
      <c r="AR1153">
        <v>0</v>
      </c>
      <c r="AS1153" s="3" t="str">
        <f t="shared" si="427"/>
        <v>No</v>
      </c>
      <c r="AT1153">
        <v>40</v>
      </c>
      <c r="AU1153">
        <v>50</v>
      </c>
      <c r="AV1153" t="str">
        <f t="shared" si="428"/>
        <v>No</v>
      </c>
      <c r="AY1153" t="s">
        <v>51</v>
      </c>
      <c r="AZ1153" s="6" t="s">
        <v>7339</v>
      </c>
      <c r="BA1153" t="s">
        <v>7339</v>
      </c>
      <c r="BB1153" t="s">
        <v>7340</v>
      </c>
      <c r="BC1153" s="3" t="str">
        <f t="shared" si="429"/>
        <v>with rating</v>
      </c>
      <c r="BD1153">
        <v>26833</v>
      </c>
      <c r="BE1153" s="3">
        <v>90</v>
      </c>
      <c r="BF1153" s="8">
        <f t="shared" si="430"/>
        <v>0.9</v>
      </c>
      <c r="BG1153" s="5">
        <f t="shared" si="410"/>
        <v>24149.7</v>
      </c>
      <c r="BH1153">
        <v>4.2353818059851598</v>
      </c>
      <c r="BI1153" t="s">
        <v>7341</v>
      </c>
      <c r="BJ1153">
        <v>0</v>
      </c>
      <c r="BK1153" s="3" t="str">
        <f t="shared" si="431"/>
        <v>No</v>
      </c>
      <c r="BM1153" t="s">
        <v>8944</v>
      </c>
      <c r="BN1153" t="s">
        <v>8945</v>
      </c>
      <c r="BO1153" t="s">
        <v>8946</v>
      </c>
      <c r="BP1153" t="s">
        <v>58</v>
      </c>
      <c r="BQ1153" t="s">
        <v>59</v>
      </c>
      <c r="BR1153" t="s">
        <v>12207</v>
      </c>
      <c r="BS1153" t="s">
        <v>12737</v>
      </c>
      <c r="BT1153" t="s">
        <v>12458</v>
      </c>
      <c r="BU1153" t="s">
        <v>12519</v>
      </c>
      <c r="BV1153" t="s">
        <v>12508</v>
      </c>
      <c r="BW1153" t="s">
        <v>12486</v>
      </c>
      <c r="BX1153" t="s">
        <v>14584</v>
      </c>
      <c r="BY1153" t="s">
        <v>14014</v>
      </c>
      <c r="BZ1153" t="s">
        <v>12563</v>
      </c>
      <c r="CA1153" t="s">
        <v>12744</v>
      </c>
      <c r="CB1153" t="s">
        <v>12605</v>
      </c>
      <c r="CC1153" t="s">
        <v>12740</v>
      </c>
      <c r="CD1153" t="s">
        <v>14617</v>
      </c>
      <c r="CE1153" t="s">
        <v>12545</v>
      </c>
      <c r="CF1153" t="s">
        <v>12742</v>
      </c>
      <c r="CG1153" t="s">
        <v>12559</v>
      </c>
      <c r="CH1153" t="s">
        <v>12565</v>
      </c>
      <c r="CI1153" t="s">
        <v>12679</v>
      </c>
      <c r="CJ1153" t="s">
        <v>12463</v>
      </c>
      <c r="CK1153" t="s">
        <v>12743</v>
      </c>
    </row>
    <row r="1154" spans="1:96" hidden="1" x14ac:dyDescent="0.25">
      <c r="A1154">
        <v>1153</v>
      </c>
      <c r="B1154" t="s">
        <v>8947</v>
      </c>
      <c r="C1154" t="s">
        <v>8948</v>
      </c>
      <c r="D1154">
        <v>8</v>
      </c>
      <c r="E1154">
        <v>75</v>
      </c>
      <c r="F1154" t="s">
        <v>45</v>
      </c>
      <c r="G1154">
        <v>20000</v>
      </c>
      <c r="H1154" s="3">
        <f t="shared" ref="H1154:H1217" si="432">D1154*G1154</f>
        <v>160000</v>
      </c>
      <c r="I1154" s="3">
        <f t="shared" ref="I1154:I1217" si="433">E1154*G1154</f>
        <v>1500000</v>
      </c>
      <c r="J1154">
        <v>0</v>
      </c>
      <c r="K1154" s="3" t="str">
        <f t="shared" si="411"/>
        <v>No</v>
      </c>
      <c r="L1154" s="3" t="str">
        <f t="shared" si="412"/>
        <v>with rating</v>
      </c>
      <c r="M1154" s="3">
        <f t="shared" si="413"/>
        <v>1</v>
      </c>
      <c r="N1154" s="3" t="str">
        <f t="shared" si="414"/>
        <v>Above average</v>
      </c>
      <c r="O1154" s="3">
        <f t="shared" si="415"/>
        <v>0</v>
      </c>
      <c r="P1154" s="3">
        <f t="shared" si="416"/>
        <v>0</v>
      </c>
      <c r="Q1154" s="3">
        <f t="shared" si="417"/>
        <v>0</v>
      </c>
      <c r="R1154" s="3">
        <f t="shared" si="418"/>
        <v>0</v>
      </c>
      <c r="S1154" s="3">
        <f t="shared" si="419"/>
        <v>1</v>
      </c>
      <c r="T1154" s="3">
        <f t="shared" si="420"/>
        <v>0</v>
      </c>
      <c r="U1154" s="3" t="str">
        <f t="shared" si="421"/>
        <v>Very good</v>
      </c>
      <c r="V1154">
        <v>4.3899999999999997</v>
      </c>
      <c r="W1154">
        <v>5254</v>
      </c>
      <c r="X1154">
        <v>3360</v>
      </c>
      <c r="Y1154" s="8">
        <f t="shared" si="422"/>
        <v>0.63951275218880854</v>
      </c>
      <c r="Z1154">
        <v>1065</v>
      </c>
      <c r="AA1154">
        <v>500</v>
      </c>
      <c r="AB1154">
        <v>159</v>
      </c>
      <c r="AC1154">
        <v>170</v>
      </c>
      <c r="AD1154" s="9">
        <f t="shared" si="423"/>
        <v>3.2356299961933767E-2</v>
      </c>
      <c r="AE1154">
        <v>0</v>
      </c>
      <c r="AF1154">
        <v>0</v>
      </c>
      <c r="AG1154" s="3" t="str">
        <f t="shared" si="424"/>
        <v>No</v>
      </c>
      <c r="AH1154">
        <v>0</v>
      </c>
      <c r="AI1154" s="3" t="str">
        <f t="shared" si="425"/>
        <v>No</v>
      </c>
      <c r="AJ1154">
        <v>0</v>
      </c>
      <c r="AK1154" s="3" t="str">
        <f t="shared" si="426"/>
        <v>No</v>
      </c>
      <c r="AL1154" t="s">
        <v>8949</v>
      </c>
      <c r="AM1154" t="s">
        <v>8950</v>
      </c>
      <c r="AN1154" t="s">
        <v>96</v>
      </c>
      <c r="AO1154">
        <v>50</v>
      </c>
      <c r="AP1154" s="6" t="s">
        <v>12443</v>
      </c>
      <c r="AQ1154">
        <v>2</v>
      </c>
      <c r="AR1154">
        <v>0</v>
      </c>
      <c r="AS1154" s="3" t="str">
        <f t="shared" si="427"/>
        <v>No</v>
      </c>
      <c r="AT1154">
        <v>36</v>
      </c>
      <c r="AU1154">
        <v>50</v>
      </c>
      <c r="AV1154" t="str">
        <f t="shared" si="428"/>
        <v>Yes</v>
      </c>
      <c r="AW1154">
        <v>1</v>
      </c>
      <c r="AX1154" t="s">
        <v>12445</v>
      </c>
      <c r="AY1154" t="s">
        <v>51</v>
      </c>
      <c r="AZ1154" s="6" t="s">
        <v>8951</v>
      </c>
      <c r="BA1154" t="s">
        <v>8951</v>
      </c>
      <c r="BB1154" t="s">
        <v>8952</v>
      </c>
      <c r="BC1154" s="3" t="str">
        <f t="shared" si="429"/>
        <v>with rating</v>
      </c>
      <c r="BD1154">
        <v>6719</v>
      </c>
      <c r="BE1154" s="3">
        <v>95</v>
      </c>
      <c r="BF1154" s="8">
        <f t="shared" si="430"/>
        <v>0.95</v>
      </c>
      <c r="BG1154" s="5">
        <f t="shared" ref="BG1154:BG1217" si="434">BE1154*BD1154/100</f>
        <v>6383.05</v>
      </c>
      <c r="BH1154">
        <v>4.44753683583866</v>
      </c>
      <c r="BI1154" t="s">
        <v>8953</v>
      </c>
      <c r="BJ1154">
        <v>0</v>
      </c>
      <c r="BK1154" s="3" t="str">
        <f t="shared" si="431"/>
        <v>No</v>
      </c>
      <c r="BM1154" t="s">
        <v>8954</v>
      </c>
      <c r="BN1154" t="s">
        <v>8955</v>
      </c>
      <c r="BO1154" t="s">
        <v>8956</v>
      </c>
      <c r="BP1154" t="s">
        <v>58</v>
      </c>
      <c r="BQ1154" t="s">
        <v>59</v>
      </c>
      <c r="BR1154" t="s">
        <v>8949</v>
      </c>
      <c r="BS1154" t="s">
        <v>13153</v>
      </c>
      <c r="BT1154" t="s">
        <v>12661</v>
      </c>
      <c r="BU1154" t="s">
        <v>12458</v>
      </c>
      <c r="BV1154" t="s">
        <v>12596</v>
      </c>
      <c r="BW1154" t="s">
        <v>12486</v>
      </c>
      <c r="BX1154" t="s">
        <v>12463</v>
      </c>
      <c r="BY1154" t="s">
        <v>12601</v>
      </c>
      <c r="BZ1154" t="s">
        <v>14618</v>
      </c>
      <c r="CA1154" t="s">
        <v>12559</v>
      </c>
      <c r="CB1154" t="s">
        <v>12490</v>
      </c>
      <c r="CC1154" t="s">
        <v>12508</v>
      </c>
      <c r="CD1154" t="s">
        <v>12466</v>
      </c>
      <c r="CE1154" t="s">
        <v>12492</v>
      </c>
      <c r="CF1154" t="s">
        <v>12475</v>
      </c>
    </row>
    <row r="1155" spans="1:96" hidden="1" x14ac:dyDescent="0.25">
      <c r="A1155">
        <v>1154</v>
      </c>
      <c r="B1155" t="s">
        <v>8957</v>
      </c>
      <c r="C1155" t="s">
        <v>8958</v>
      </c>
      <c r="D1155">
        <v>9</v>
      </c>
      <c r="E1155">
        <v>8</v>
      </c>
      <c r="F1155" t="s">
        <v>45</v>
      </c>
      <c r="G1155">
        <v>10000</v>
      </c>
      <c r="H1155" s="3">
        <f t="shared" si="432"/>
        <v>90000</v>
      </c>
      <c r="I1155" s="3">
        <f t="shared" si="433"/>
        <v>80000</v>
      </c>
      <c r="J1155">
        <v>0</v>
      </c>
      <c r="K1155" s="3" t="str">
        <f t="shared" ref="K1155:K1218" si="435">IF(J1155=0, "No", "Yes")</f>
        <v>No</v>
      </c>
      <c r="L1155" s="3" t="str">
        <f t="shared" ref="L1155:L1218" si="436">IF(M1155=0, "without rating", "with rating")</f>
        <v>with rating</v>
      </c>
      <c r="M1155" s="3">
        <f t="shared" ref="M1155:M1218" si="437">IF(W1155&gt;0,1,0)</f>
        <v>1</v>
      </c>
      <c r="N1155" s="3" t="str">
        <f t="shared" ref="N1155:N1218" si="438">IF(V1155&gt;3.79, "Above average", IF(V1155=0,"no rating","Below average"))</f>
        <v>Above average</v>
      </c>
      <c r="O1155" s="3">
        <f t="shared" ref="O1155:O1218" si="439">IF(V1155=0,1,0)</f>
        <v>0</v>
      </c>
      <c r="P1155" s="3">
        <f t="shared" ref="P1155:P1218" si="440">IF(AND(V1155&gt;0,V1155&lt;=1), 1,0)</f>
        <v>0</v>
      </c>
      <c r="Q1155" s="3">
        <f t="shared" ref="Q1155:Q1218" si="441">IF(AND(V1155&gt;= 1.5,V1155&lt;=2.5),1,0)</f>
        <v>0</v>
      </c>
      <c r="R1155" s="3">
        <f t="shared" ref="R1155:R1218" si="442">IF(AND(V1155&gt;2.5,V1155&lt;= 3.5),1,0)</f>
        <v>0</v>
      </c>
      <c r="S1155" s="3">
        <f t="shared" ref="S1155:S1218" si="443">IF(AND(V1155&gt;3.5,V1155&lt;=4.5),1,0)</f>
        <v>1</v>
      </c>
      <c r="T1155" s="3">
        <f t="shared" ref="T1155:T1218" si="444">IF(AND(V1155&gt;4.5,V1155&lt;=5),1,0)</f>
        <v>0</v>
      </c>
      <c r="U1155" s="3" t="str">
        <f t="shared" ref="U1155:U1218" si="445">IF(V1155=0,"no rating",IF(AND(V1155&lt;0,V1155&lt;=1.5),"Poor",IF(AND(V1155&gt;1.5,V1155&lt;=2.5),"Fair",IF(AND(V1155&gt;2.5,V1155&lt;=3.5),"Good",IF(AND(V1155&gt;3.5,V1155&lt;=4.5),"Very good",IF(AND(V1155&gt;4.5,V1155&lt;=5),"Excellent","Error"))))))</f>
        <v>Very good</v>
      </c>
      <c r="V1155">
        <v>4.2</v>
      </c>
      <c r="W1155">
        <v>2749</v>
      </c>
      <c r="X1155">
        <v>1578</v>
      </c>
      <c r="Y1155" s="8">
        <f t="shared" ref="Y1155:Y1218" si="446">X1155/W1155</f>
        <v>0.57402691887959256</v>
      </c>
      <c r="Z1155">
        <v>562</v>
      </c>
      <c r="AA1155">
        <v>339</v>
      </c>
      <c r="AB1155">
        <v>112</v>
      </c>
      <c r="AC1155">
        <v>158</v>
      </c>
      <c r="AD1155" s="9">
        <f t="shared" ref="AD1155:AD1218" si="447">AC1155/W1155</f>
        <v>5.747544561658785E-2</v>
      </c>
      <c r="AE1155">
        <v>1</v>
      </c>
      <c r="AF1155">
        <v>0</v>
      </c>
      <c r="AG1155" s="3" t="str">
        <f t="shared" ref="AG1155:AG1218" si="448">IF(AF1155=0, "No", "Yes")</f>
        <v>No</v>
      </c>
      <c r="AH1155">
        <v>1</v>
      </c>
      <c r="AI1155" s="3" t="str">
        <f t="shared" ref="AI1155:AI1218" si="449">IF(AH1155=0,"No", "Yes")</f>
        <v>Yes</v>
      </c>
      <c r="AJ1155">
        <v>0</v>
      </c>
      <c r="AK1155" s="3" t="str">
        <f t="shared" ref="AK1155:AK1218" si="450">IF(AJ1155=0,"No","Yes")</f>
        <v>No</v>
      </c>
      <c r="AL1155" t="s">
        <v>8959</v>
      </c>
      <c r="AM1155" t="s">
        <v>812</v>
      </c>
      <c r="AN1155" t="s">
        <v>48</v>
      </c>
      <c r="AO1155">
        <v>50</v>
      </c>
      <c r="AP1155" s="6" t="s">
        <v>12443</v>
      </c>
      <c r="AQ1155">
        <v>3</v>
      </c>
      <c r="AR1155">
        <v>0</v>
      </c>
      <c r="AS1155" s="3" t="str">
        <f t="shared" ref="AS1155:AS1218" si="451">IF(AR1155=0, "No", "Yes")</f>
        <v>No</v>
      </c>
      <c r="AT1155">
        <v>43</v>
      </c>
      <c r="AU1155">
        <v>50</v>
      </c>
      <c r="AV1155" t="str">
        <f t="shared" ref="AV1155:AV1218" si="452">IF(AW1155=0, "No", "Yes")</f>
        <v>No</v>
      </c>
      <c r="AY1155" t="s">
        <v>51</v>
      </c>
      <c r="AZ1155" s="6" t="s">
        <v>2535</v>
      </c>
      <c r="BA1155" t="s">
        <v>2535</v>
      </c>
      <c r="BB1155" t="s">
        <v>2536</v>
      </c>
      <c r="BC1155" s="3" t="str">
        <f t="shared" ref="BC1155:BC1218" si="453">IF(BD1155=0, "without rating", "with rating")</f>
        <v>with rating</v>
      </c>
      <c r="BD1155">
        <v>36361</v>
      </c>
      <c r="BE1155" s="3">
        <v>84</v>
      </c>
      <c r="BF1155" s="8">
        <f t="shared" ref="BF1155:BF1218" si="454">BE1155/100</f>
        <v>0.84</v>
      </c>
      <c r="BG1155" s="5">
        <f t="shared" si="434"/>
        <v>30543.24</v>
      </c>
      <c r="BH1155">
        <v>3.96752014521052</v>
      </c>
      <c r="BI1155" t="s">
        <v>2537</v>
      </c>
      <c r="BJ1155">
        <v>0</v>
      </c>
      <c r="BK1155" s="3" t="str">
        <f t="shared" ref="BK1155:BK1218" si="455">IF(BJ1155=0, "No", "Yes")</f>
        <v>No</v>
      </c>
      <c r="BM1155" t="s">
        <v>8960</v>
      </c>
      <c r="BN1155" t="s">
        <v>8961</v>
      </c>
      <c r="BO1155" t="s">
        <v>8962</v>
      </c>
      <c r="BP1155" t="s">
        <v>58</v>
      </c>
      <c r="BQ1155" t="s">
        <v>59</v>
      </c>
      <c r="BR1155" t="s">
        <v>8959</v>
      </c>
      <c r="BS1155" t="s">
        <v>12482</v>
      </c>
      <c r="BT1155" t="s">
        <v>12773</v>
      </c>
      <c r="BU1155" t="s">
        <v>13355</v>
      </c>
      <c r="BV1155" t="s">
        <v>12596</v>
      </c>
      <c r="BW1155" t="s">
        <v>12580</v>
      </c>
      <c r="BX1155" t="s">
        <v>12486</v>
      </c>
      <c r="BY1155" t="s">
        <v>12527</v>
      </c>
      <c r="BZ1155" t="s">
        <v>1189</v>
      </c>
      <c r="CA1155" t="s">
        <v>12487</v>
      </c>
      <c r="CB1155" t="s">
        <v>12463</v>
      </c>
      <c r="CC1155" t="s">
        <v>13677</v>
      </c>
      <c r="CD1155" t="s">
        <v>12635</v>
      </c>
      <c r="CE1155" t="s">
        <v>12490</v>
      </c>
      <c r="CF1155" t="s">
        <v>12492</v>
      </c>
      <c r="CG1155" t="s">
        <v>12477</v>
      </c>
      <c r="CH1155" t="s">
        <v>12839</v>
      </c>
      <c r="CI1155" t="s">
        <v>12510</v>
      </c>
      <c r="CJ1155" t="s">
        <v>12554</v>
      </c>
      <c r="CK1155" t="s">
        <v>12466</v>
      </c>
      <c r="CL1155" t="s">
        <v>12607</v>
      </c>
    </row>
    <row r="1156" spans="1:96" hidden="1" x14ac:dyDescent="0.25">
      <c r="A1156">
        <v>1155</v>
      </c>
      <c r="B1156" t="s">
        <v>8963</v>
      </c>
      <c r="C1156" t="s">
        <v>8963</v>
      </c>
      <c r="D1156">
        <v>9</v>
      </c>
      <c r="E1156">
        <v>8</v>
      </c>
      <c r="F1156" t="s">
        <v>45</v>
      </c>
      <c r="G1156">
        <v>50</v>
      </c>
      <c r="H1156" s="3">
        <f t="shared" si="432"/>
        <v>450</v>
      </c>
      <c r="I1156" s="3">
        <f t="shared" si="433"/>
        <v>400</v>
      </c>
      <c r="J1156">
        <v>0</v>
      </c>
      <c r="K1156" s="3" t="str">
        <f t="shared" si="435"/>
        <v>No</v>
      </c>
      <c r="L1156" s="3" t="str">
        <f t="shared" si="436"/>
        <v>with rating</v>
      </c>
      <c r="M1156" s="3">
        <f t="shared" si="437"/>
        <v>1</v>
      </c>
      <c r="N1156" s="3" t="str">
        <f t="shared" si="438"/>
        <v>Below average</v>
      </c>
      <c r="O1156" s="3">
        <f t="shared" si="439"/>
        <v>0</v>
      </c>
      <c r="P1156" s="3">
        <f t="shared" si="440"/>
        <v>0</v>
      </c>
      <c r="Q1156" s="3">
        <f t="shared" si="441"/>
        <v>0</v>
      </c>
      <c r="R1156" s="3">
        <f t="shared" si="442"/>
        <v>1</v>
      </c>
      <c r="S1156" s="3">
        <f t="shared" si="443"/>
        <v>0</v>
      </c>
      <c r="T1156" s="3">
        <f t="shared" si="444"/>
        <v>0</v>
      </c>
      <c r="U1156" s="3" t="str">
        <f t="shared" si="445"/>
        <v>Good</v>
      </c>
      <c r="V1156">
        <v>3</v>
      </c>
      <c r="W1156">
        <v>2</v>
      </c>
      <c r="X1156">
        <v>1</v>
      </c>
      <c r="Y1156" s="8">
        <f t="shared" si="446"/>
        <v>0.5</v>
      </c>
      <c r="Z1156">
        <v>0</v>
      </c>
      <c r="AA1156">
        <v>0</v>
      </c>
      <c r="AB1156">
        <v>0</v>
      </c>
      <c r="AC1156">
        <v>1</v>
      </c>
      <c r="AD1156" s="9">
        <f t="shared" si="447"/>
        <v>0.5</v>
      </c>
      <c r="AE1156">
        <v>0</v>
      </c>
      <c r="AF1156">
        <v>0</v>
      </c>
      <c r="AG1156" s="3" t="str">
        <f t="shared" si="448"/>
        <v>No</v>
      </c>
      <c r="AH1156">
        <v>0</v>
      </c>
      <c r="AI1156" s="3" t="str">
        <f t="shared" si="449"/>
        <v>No</v>
      </c>
      <c r="AJ1156">
        <v>0</v>
      </c>
      <c r="AK1156" s="3" t="str">
        <f t="shared" si="450"/>
        <v>No</v>
      </c>
      <c r="AL1156" t="s">
        <v>8964</v>
      </c>
      <c r="AM1156" t="s">
        <v>4923</v>
      </c>
      <c r="AN1156" t="s">
        <v>96</v>
      </c>
      <c r="AO1156">
        <v>50</v>
      </c>
      <c r="AP1156" s="6" t="s">
        <v>12443</v>
      </c>
      <c r="AQ1156">
        <v>3</v>
      </c>
      <c r="AR1156">
        <v>0</v>
      </c>
      <c r="AS1156" s="3" t="str">
        <f t="shared" si="451"/>
        <v>No</v>
      </c>
      <c r="AT1156">
        <v>38</v>
      </c>
      <c r="AU1156">
        <v>50</v>
      </c>
      <c r="AV1156" t="str">
        <f t="shared" si="452"/>
        <v>No</v>
      </c>
      <c r="AY1156" t="s">
        <v>51</v>
      </c>
      <c r="AZ1156" s="6" t="s">
        <v>8965</v>
      </c>
      <c r="BA1156" t="s">
        <v>8965</v>
      </c>
      <c r="BB1156" t="s">
        <v>8966</v>
      </c>
      <c r="BC1156" s="3" t="str">
        <f t="shared" si="453"/>
        <v>with rating</v>
      </c>
      <c r="BD1156">
        <v>62</v>
      </c>
      <c r="BE1156" s="3">
        <v>0</v>
      </c>
      <c r="BF1156" s="8">
        <f t="shared" si="454"/>
        <v>0</v>
      </c>
      <c r="BG1156" s="5">
        <f t="shared" si="434"/>
        <v>0</v>
      </c>
      <c r="BH1156">
        <v>3.7741935483870899</v>
      </c>
      <c r="BI1156" t="s">
        <v>8967</v>
      </c>
      <c r="BJ1156">
        <v>0</v>
      </c>
      <c r="BK1156" s="3" t="str">
        <f t="shared" si="455"/>
        <v>No</v>
      </c>
      <c r="BM1156" t="s">
        <v>8968</v>
      </c>
      <c r="BN1156" t="s">
        <v>8969</v>
      </c>
      <c r="BO1156" t="s">
        <v>8970</v>
      </c>
      <c r="BP1156" t="s">
        <v>58</v>
      </c>
      <c r="BQ1156" t="s">
        <v>59</v>
      </c>
      <c r="BR1156" t="s">
        <v>8964</v>
      </c>
      <c r="BS1156" t="s">
        <v>12463</v>
      </c>
      <c r="BT1156" t="s">
        <v>12458</v>
      </c>
      <c r="BU1156" t="s">
        <v>12459</v>
      </c>
      <c r="BV1156" t="s">
        <v>12512</v>
      </c>
      <c r="BW1156" t="s">
        <v>12508</v>
      </c>
      <c r="BX1156" t="s">
        <v>12486</v>
      </c>
      <c r="BY1156" t="s">
        <v>12545</v>
      </c>
      <c r="BZ1156" t="s">
        <v>12501</v>
      </c>
      <c r="CA1156" t="s">
        <v>12487</v>
      </c>
      <c r="CB1156" t="s">
        <v>12594</v>
      </c>
      <c r="CC1156" t="s">
        <v>12563</v>
      </c>
      <c r="CD1156" t="s">
        <v>12469</v>
      </c>
      <c r="CE1156" t="s">
        <v>12505</v>
      </c>
      <c r="CF1156" t="s">
        <v>12598</v>
      </c>
      <c r="CG1156" t="s">
        <v>13663</v>
      </c>
      <c r="CH1156" t="s">
        <v>12565</v>
      </c>
      <c r="CI1156" t="s">
        <v>12493</v>
      </c>
      <c r="CJ1156" t="s">
        <v>12510</v>
      </c>
      <c r="CK1156" t="s">
        <v>12766</v>
      </c>
      <c r="CL1156" t="s">
        <v>12466</v>
      </c>
      <c r="CM1156" t="s">
        <v>12475</v>
      </c>
    </row>
    <row r="1157" spans="1:96" hidden="1" x14ac:dyDescent="0.25">
      <c r="A1157">
        <v>1156</v>
      </c>
      <c r="B1157" t="s">
        <v>8971</v>
      </c>
      <c r="C1157" t="s">
        <v>8972</v>
      </c>
      <c r="D1157">
        <v>8</v>
      </c>
      <c r="E1157">
        <v>9</v>
      </c>
      <c r="F1157" t="s">
        <v>45</v>
      </c>
      <c r="G1157">
        <v>100</v>
      </c>
      <c r="H1157" s="3">
        <f t="shared" si="432"/>
        <v>800</v>
      </c>
      <c r="I1157" s="3">
        <f t="shared" si="433"/>
        <v>900</v>
      </c>
      <c r="J1157">
        <v>0</v>
      </c>
      <c r="K1157" s="3" t="str">
        <f t="shared" si="435"/>
        <v>No</v>
      </c>
      <c r="L1157" s="3" t="str">
        <f t="shared" si="436"/>
        <v>with rating</v>
      </c>
      <c r="M1157" s="3">
        <f t="shared" si="437"/>
        <v>1</v>
      </c>
      <c r="N1157" s="3" t="str">
        <f t="shared" si="438"/>
        <v>Below average</v>
      </c>
      <c r="O1157" s="3">
        <f t="shared" si="439"/>
        <v>0</v>
      </c>
      <c r="P1157" s="3">
        <f t="shared" si="440"/>
        <v>0</v>
      </c>
      <c r="Q1157" s="3">
        <f t="shared" si="441"/>
        <v>0</v>
      </c>
      <c r="R1157" s="3">
        <f t="shared" si="442"/>
        <v>1</v>
      </c>
      <c r="S1157" s="3">
        <f t="shared" si="443"/>
        <v>0</v>
      </c>
      <c r="T1157" s="3">
        <f t="shared" si="444"/>
        <v>0</v>
      </c>
      <c r="U1157" s="3" t="str">
        <f t="shared" si="445"/>
        <v>Good</v>
      </c>
      <c r="V1157">
        <v>3.38</v>
      </c>
      <c r="W1157">
        <v>94</v>
      </c>
      <c r="X1157">
        <v>34</v>
      </c>
      <c r="Y1157" s="8">
        <f t="shared" si="446"/>
        <v>0.36170212765957449</v>
      </c>
      <c r="Z1157">
        <v>13</v>
      </c>
      <c r="AA1157">
        <v>19</v>
      </c>
      <c r="AB1157">
        <v>11</v>
      </c>
      <c r="AC1157">
        <v>17</v>
      </c>
      <c r="AD1157" s="9">
        <f t="shared" si="447"/>
        <v>0.18085106382978725</v>
      </c>
      <c r="AE1157">
        <v>0</v>
      </c>
      <c r="AF1157">
        <v>0</v>
      </c>
      <c r="AG1157" s="3" t="str">
        <f t="shared" si="448"/>
        <v>No</v>
      </c>
      <c r="AH1157">
        <v>0</v>
      </c>
      <c r="AI1157" s="3" t="str">
        <f t="shared" si="449"/>
        <v>No</v>
      </c>
      <c r="AJ1157">
        <v>0</v>
      </c>
      <c r="AK1157" s="3" t="str">
        <f t="shared" si="450"/>
        <v>No</v>
      </c>
      <c r="AL1157" t="s">
        <v>8973</v>
      </c>
      <c r="AM1157" t="s">
        <v>741</v>
      </c>
      <c r="AN1157" t="s">
        <v>96</v>
      </c>
      <c r="AO1157">
        <v>50</v>
      </c>
      <c r="AP1157" s="6" t="s">
        <v>12443</v>
      </c>
      <c r="AQ1157">
        <v>2</v>
      </c>
      <c r="AR1157">
        <v>0</v>
      </c>
      <c r="AS1157" s="3" t="str">
        <f t="shared" si="451"/>
        <v>No</v>
      </c>
      <c r="AT1157">
        <v>41</v>
      </c>
      <c r="AU1157">
        <v>50</v>
      </c>
      <c r="AV1157" t="str">
        <f t="shared" si="452"/>
        <v>No</v>
      </c>
      <c r="AY1157" t="s">
        <v>51</v>
      </c>
      <c r="AZ1157" s="6" t="s">
        <v>8974</v>
      </c>
      <c r="BA1157" t="s">
        <v>8974</v>
      </c>
      <c r="BB1157" t="s">
        <v>8975</v>
      </c>
      <c r="BC1157" s="3" t="str">
        <f t="shared" si="453"/>
        <v>with rating</v>
      </c>
      <c r="BD1157">
        <v>4955</v>
      </c>
      <c r="BE1157" s="3">
        <v>0</v>
      </c>
      <c r="BF1157" s="8">
        <f t="shared" si="454"/>
        <v>0</v>
      </c>
      <c r="BG1157" s="5">
        <f t="shared" si="434"/>
        <v>0</v>
      </c>
      <c r="BH1157">
        <v>4.0052472250252196</v>
      </c>
      <c r="BI1157" t="s">
        <v>8976</v>
      </c>
      <c r="BJ1157">
        <v>0</v>
      </c>
      <c r="BK1157" s="3" t="str">
        <f t="shared" si="455"/>
        <v>No</v>
      </c>
      <c r="BM1157" t="s">
        <v>8977</v>
      </c>
      <c r="BN1157" t="s">
        <v>8978</v>
      </c>
      <c r="BO1157" t="s">
        <v>8979</v>
      </c>
      <c r="BP1157" t="s">
        <v>58</v>
      </c>
      <c r="BQ1157" t="s">
        <v>59</v>
      </c>
      <c r="BR1157" t="s">
        <v>8973</v>
      </c>
      <c r="BS1157" t="s">
        <v>12458</v>
      </c>
      <c r="BT1157" t="s">
        <v>12459</v>
      </c>
      <c r="BU1157" t="s">
        <v>12702</v>
      </c>
      <c r="BV1157" t="s">
        <v>12552</v>
      </c>
      <c r="BW1157" t="s">
        <v>12766</v>
      </c>
      <c r="BX1157" t="s">
        <v>12486</v>
      </c>
      <c r="BY1157" t="s">
        <v>12545</v>
      </c>
      <c r="BZ1157" t="s">
        <v>12487</v>
      </c>
      <c r="CA1157" t="s">
        <v>12475</v>
      </c>
      <c r="CB1157" t="s">
        <v>12554</v>
      </c>
      <c r="CC1157" t="s">
        <v>12911</v>
      </c>
      <c r="CD1157" t="s">
        <v>12564</v>
      </c>
      <c r="CE1157" t="s">
        <v>12492</v>
      </c>
      <c r="CF1157" t="s">
        <v>13444</v>
      </c>
      <c r="CG1157" t="s">
        <v>12508</v>
      </c>
      <c r="CH1157" t="s">
        <v>12821</v>
      </c>
      <c r="CI1157" t="s">
        <v>12607</v>
      </c>
    </row>
    <row r="1158" spans="1:96" hidden="1" x14ac:dyDescent="0.25">
      <c r="A1158">
        <v>1157</v>
      </c>
      <c r="B1158" t="s">
        <v>8980</v>
      </c>
      <c r="C1158" t="s">
        <v>8980</v>
      </c>
      <c r="D1158">
        <v>7</v>
      </c>
      <c r="E1158">
        <v>7</v>
      </c>
      <c r="F1158" t="s">
        <v>45</v>
      </c>
      <c r="G1158">
        <v>10</v>
      </c>
      <c r="H1158" s="3">
        <f t="shared" si="432"/>
        <v>70</v>
      </c>
      <c r="I1158" s="3">
        <f t="shared" si="433"/>
        <v>70</v>
      </c>
      <c r="J1158">
        <v>1</v>
      </c>
      <c r="K1158" s="3" t="str">
        <f t="shared" si="435"/>
        <v>Yes</v>
      </c>
      <c r="L1158" s="3" t="str">
        <f t="shared" si="436"/>
        <v>without rating</v>
      </c>
      <c r="M1158" s="3">
        <f t="shared" si="437"/>
        <v>0</v>
      </c>
      <c r="N1158" s="3" t="str">
        <f t="shared" si="438"/>
        <v>no rating</v>
      </c>
      <c r="O1158" s="3">
        <f t="shared" si="439"/>
        <v>1</v>
      </c>
      <c r="P1158" s="3">
        <f t="shared" si="440"/>
        <v>0</v>
      </c>
      <c r="Q1158" s="3">
        <f t="shared" si="441"/>
        <v>0</v>
      </c>
      <c r="R1158" s="3">
        <f t="shared" si="442"/>
        <v>0</v>
      </c>
      <c r="S1158" s="3">
        <f t="shared" si="443"/>
        <v>0</v>
      </c>
      <c r="T1158" s="3">
        <f t="shared" si="444"/>
        <v>0</v>
      </c>
      <c r="U1158" s="3" t="str">
        <f t="shared" si="445"/>
        <v>no rating</v>
      </c>
      <c r="V1158" s="4"/>
      <c r="W1158">
        <v>0</v>
      </c>
      <c r="Y1158" s="8" t="e">
        <f t="shared" si="446"/>
        <v>#DIV/0!</v>
      </c>
      <c r="AD1158" s="9" t="e">
        <f t="shared" si="447"/>
        <v>#DIV/0!</v>
      </c>
      <c r="AE1158">
        <v>0</v>
      </c>
      <c r="AF1158">
        <v>0</v>
      </c>
      <c r="AG1158" s="3" t="str">
        <f t="shared" si="448"/>
        <v>No</v>
      </c>
      <c r="AH1158">
        <v>0</v>
      </c>
      <c r="AI1158" s="3" t="str">
        <f t="shared" si="449"/>
        <v>No</v>
      </c>
      <c r="AJ1158">
        <v>0</v>
      </c>
      <c r="AK1158" s="3" t="str">
        <f t="shared" si="450"/>
        <v>No</v>
      </c>
      <c r="AL1158" t="s">
        <v>8981</v>
      </c>
      <c r="AM1158" t="s">
        <v>47</v>
      </c>
      <c r="AN1158" t="s">
        <v>64</v>
      </c>
      <c r="AO1158">
        <v>50</v>
      </c>
      <c r="AP1158" s="6" t="s">
        <v>12443</v>
      </c>
      <c r="AQ1158">
        <v>2</v>
      </c>
      <c r="AR1158">
        <v>0</v>
      </c>
      <c r="AS1158" s="3" t="str">
        <f t="shared" si="451"/>
        <v>No</v>
      </c>
      <c r="AT1158">
        <v>22</v>
      </c>
      <c r="AU1158">
        <v>50</v>
      </c>
      <c r="AV1158" t="str">
        <f t="shared" si="452"/>
        <v>No</v>
      </c>
      <c r="AY1158" t="s">
        <v>51</v>
      </c>
      <c r="AZ1158" s="6" t="s">
        <v>8982</v>
      </c>
      <c r="BA1158" t="s">
        <v>8983</v>
      </c>
      <c r="BB1158" t="s">
        <v>8984</v>
      </c>
      <c r="BC1158" s="3" t="str">
        <f t="shared" si="453"/>
        <v>with rating</v>
      </c>
      <c r="BD1158">
        <v>193</v>
      </c>
      <c r="BE1158" s="3">
        <v>85</v>
      </c>
      <c r="BF1158" s="8">
        <f t="shared" si="454"/>
        <v>0.85</v>
      </c>
      <c r="BG1158" s="5">
        <f t="shared" si="434"/>
        <v>164.05</v>
      </c>
      <c r="BH1158">
        <v>4.0621761658031001</v>
      </c>
      <c r="BI1158" t="s">
        <v>8985</v>
      </c>
      <c r="BJ1158">
        <v>0</v>
      </c>
      <c r="BK1158" s="3" t="str">
        <f t="shared" si="455"/>
        <v>No</v>
      </c>
      <c r="BM1158" t="s">
        <v>8986</v>
      </c>
      <c r="BN1158" t="s">
        <v>8987</v>
      </c>
      <c r="BO1158" t="s">
        <v>8988</v>
      </c>
      <c r="BP1158" t="s">
        <v>58</v>
      </c>
      <c r="BQ1158" t="s">
        <v>59</v>
      </c>
      <c r="BR1158" t="s">
        <v>8981</v>
      </c>
      <c r="BS1158" t="s">
        <v>12458</v>
      </c>
      <c r="BT1158" t="s">
        <v>12459</v>
      </c>
      <c r="BU1158" t="s">
        <v>12467</v>
      </c>
      <c r="BV1158" t="s">
        <v>12512</v>
      </c>
      <c r="BW1158" t="s">
        <v>12473</v>
      </c>
      <c r="BX1158" t="s">
        <v>12794</v>
      </c>
      <c r="BY1158" t="s">
        <v>12716</v>
      </c>
      <c r="BZ1158" t="s">
        <v>12501</v>
      </c>
      <c r="CA1158" t="s">
        <v>12518</v>
      </c>
      <c r="CB1158" t="s">
        <v>12469</v>
      </c>
      <c r="CC1158" t="s">
        <v>12505</v>
      </c>
      <c r="CD1158" t="s">
        <v>12466</v>
      </c>
    </row>
    <row r="1159" spans="1:96" hidden="1" x14ac:dyDescent="0.25">
      <c r="A1159">
        <v>1158</v>
      </c>
      <c r="B1159" t="s">
        <v>8989</v>
      </c>
      <c r="C1159" t="s">
        <v>12208</v>
      </c>
      <c r="D1159">
        <v>6</v>
      </c>
      <c r="E1159">
        <v>6</v>
      </c>
      <c r="F1159" t="s">
        <v>45</v>
      </c>
      <c r="G1159">
        <v>100</v>
      </c>
      <c r="H1159" s="3">
        <f t="shared" si="432"/>
        <v>600</v>
      </c>
      <c r="I1159" s="3">
        <f t="shared" si="433"/>
        <v>600</v>
      </c>
      <c r="J1159">
        <v>0</v>
      </c>
      <c r="K1159" s="3" t="str">
        <f t="shared" si="435"/>
        <v>No</v>
      </c>
      <c r="L1159" s="3" t="str">
        <f t="shared" si="436"/>
        <v>with rating</v>
      </c>
      <c r="M1159" s="3">
        <f t="shared" si="437"/>
        <v>1</v>
      </c>
      <c r="N1159" s="3" t="str">
        <f t="shared" si="438"/>
        <v>Below average</v>
      </c>
      <c r="O1159" s="3">
        <f t="shared" si="439"/>
        <v>0</v>
      </c>
      <c r="P1159" s="3">
        <f t="shared" si="440"/>
        <v>0</v>
      </c>
      <c r="Q1159" s="3">
        <f t="shared" si="441"/>
        <v>0</v>
      </c>
      <c r="R1159" s="3">
        <f t="shared" si="442"/>
        <v>1</v>
      </c>
      <c r="S1159" s="3">
        <f t="shared" si="443"/>
        <v>0</v>
      </c>
      <c r="T1159" s="3">
        <f t="shared" si="444"/>
        <v>0</v>
      </c>
      <c r="U1159" s="3" t="str">
        <f t="shared" si="445"/>
        <v>Good</v>
      </c>
      <c r="V1159">
        <v>3.3</v>
      </c>
      <c r="W1159">
        <v>102</v>
      </c>
      <c r="X1159">
        <v>35</v>
      </c>
      <c r="Y1159" s="8">
        <f t="shared" si="446"/>
        <v>0.34313725490196079</v>
      </c>
      <c r="Z1159">
        <v>18</v>
      </c>
      <c r="AA1159">
        <v>15</v>
      </c>
      <c r="AB1159">
        <v>11</v>
      </c>
      <c r="AC1159">
        <v>23</v>
      </c>
      <c r="AD1159" s="9">
        <f t="shared" si="447"/>
        <v>0.22549019607843138</v>
      </c>
      <c r="AE1159">
        <v>0</v>
      </c>
      <c r="AF1159">
        <v>0</v>
      </c>
      <c r="AG1159" s="3" t="str">
        <f t="shared" si="448"/>
        <v>No</v>
      </c>
      <c r="AH1159">
        <v>0</v>
      </c>
      <c r="AI1159" s="3" t="str">
        <f t="shared" si="449"/>
        <v>No</v>
      </c>
      <c r="AJ1159">
        <v>0</v>
      </c>
      <c r="AK1159" s="3" t="str">
        <f t="shared" si="450"/>
        <v>No</v>
      </c>
      <c r="AL1159" t="s">
        <v>12209</v>
      </c>
      <c r="AM1159" t="s">
        <v>193</v>
      </c>
      <c r="AN1159" t="s">
        <v>64</v>
      </c>
      <c r="AO1159">
        <v>50</v>
      </c>
      <c r="AP1159" s="6" t="s">
        <v>12443</v>
      </c>
      <c r="AQ1159">
        <v>2</v>
      </c>
      <c r="AR1159">
        <v>0</v>
      </c>
      <c r="AS1159" s="3" t="str">
        <f t="shared" si="451"/>
        <v>No</v>
      </c>
      <c r="AT1159">
        <v>31</v>
      </c>
      <c r="AU1159">
        <v>50</v>
      </c>
      <c r="AV1159" t="str">
        <f t="shared" si="452"/>
        <v>No</v>
      </c>
      <c r="AY1159" t="s">
        <v>51</v>
      </c>
      <c r="AZ1159" s="6" t="s">
        <v>4442</v>
      </c>
      <c r="BA1159" t="s">
        <v>4443</v>
      </c>
      <c r="BB1159" t="s">
        <v>8992</v>
      </c>
      <c r="BC1159" s="3" t="str">
        <f t="shared" si="453"/>
        <v>with rating</v>
      </c>
      <c r="BD1159">
        <v>5841</v>
      </c>
      <c r="BE1159" s="3">
        <v>90</v>
      </c>
      <c r="BF1159" s="8">
        <f t="shared" si="454"/>
        <v>0.9</v>
      </c>
      <c r="BG1159" s="5">
        <f t="shared" si="434"/>
        <v>5256.9</v>
      </c>
      <c r="BH1159">
        <v>4.2177709296353303</v>
      </c>
      <c r="BI1159" t="s">
        <v>4445</v>
      </c>
      <c r="BJ1159">
        <v>0</v>
      </c>
      <c r="BK1159" s="3" t="str">
        <f t="shared" si="455"/>
        <v>No</v>
      </c>
      <c r="BM1159" t="s">
        <v>8993</v>
      </c>
      <c r="BN1159" t="s">
        <v>8994</v>
      </c>
      <c r="BO1159" t="s">
        <v>8995</v>
      </c>
      <c r="BP1159" t="s">
        <v>58</v>
      </c>
      <c r="BQ1159" t="s">
        <v>59</v>
      </c>
      <c r="BR1159" t="s">
        <v>12209</v>
      </c>
      <c r="BS1159" t="s">
        <v>13890</v>
      </c>
      <c r="BT1159" t="s">
        <v>12519</v>
      </c>
      <c r="BU1159" t="s">
        <v>13179</v>
      </c>
      <c r="BV1159" t="s">
        <v>12515</v>
      </c>
      <c r="BW1159" t="s">
        <v>12512</v>
      </c>
      <c r="BX1159" t="s">
        <v>12458</v>
      </c>
      <c r="BY1159" t="s">
        <v>14619</v>
      </c>
      <c r="BZ1159" t="s">
        <v>12486</v>
      </c>
      <c r="CA1159" t="s">
        <v>12463</v>
      </c>
      <c r="CB1159" t="s">
        <v>14620</v>
      </c>
      <c r="CC1159" t="s">
        <v>12690</v>
      </c>
      <c r="CD1159" t="s">
        <v>14621</v>
      </c>
      <c r="CE1159" t="s">
        <v>12597</v>
      </c>
      <c r="CF1159" t="s">
        <v>12469</v>
      </c>
      <c r="CG1159" t="s">
        <v>14320</v>
      </c>
      <c r="CH1159" t="s">
        <v>12626</v>
      </c>
      <c r="CI1159" t="s">
        <v>14622</v>
      </c>
      <c r="CJ1159" t="s">
        <v>12466</v>
      </c>
    </row>
    <row r="1160" spans="1:96" hidden="1" x14ac:dyDescent="0.25">
      <c r="A1160">
        <v>1159</v>
      </c>
      <c r="B1160" t="s">
        <v>8996</v>
      </c>
      <c r="C1160" t="s">
        <v>8996</v>
      </c>
      <c r="D1160">
        <v>4.7</v>
      </c>
      <c r="E1160">
        <v>19</v>
      </c>
      <c r="F1160" t="s">
        <v>45</v>
      </c>
      <c r="G1160">
        <v>100</v>
      </c>
      <c r="H1160" s="3">
        <f t="shared" si="432"/>
        <v>470</v>
      </c>
      <c r="I1160" s="3">
        <f t="shared" si="433"/>
        <v>1900</v>
      </c>
      <c r="J1160">
        <v>0</v>
      </c>
      <c r="K1160" s="3" t="str">
        <f t="shared" si="435"/>
        <v>No</v>
      </c>
      <c r="L1160" s="3" t="str">
        <f t="shared" si="436"/>
        <v>with rating</v>
      </c>
      <c r="M1160" s="3">
        <f t="shared" si="437"/>
        <v>1</v>
      </c>
      <c r="N1160" s="3" t="str">
        <f t="shared" si="438"/>
        <v>Above average</v>
      </c>
      <c r="O1160" s="3">
        <f t="shared" si="439"/>
        <v>0</v>
      </c>
      <c r="P1160" s="3">
        <f t="shared" si="440"/>
        <v>0</v>
      </c>
      <c r="Q1160" s="3">
        <f t="shared" si="441"/>
        <v>0</v>
      </c>
      <c r="R1160" s="3">
        <f t="shared" si="442"/>
        <v>0</v>
      </c>
      <c r="S1160" s="3">
        <f t="shared" si="443"/>
        <v>1</v>
      </c>
      <c r="T1160" s="3">
        <f t="shared" si="444"/>
        <v>0</v>
      </c>
      <c r="U1160" s="3" t="str">
        <f t="shared" si="445"/>
        <v>Very good</v>
      </c>
      <c r="V1160">
        <v>3.87</v>
      </c>
      <c r="W1160">
        <v>15</v>
      </c>
      <c r="X1160">
        <v>7</v>
      </c>
      <c r="Y1160" s="8">
        <f t="shared" si="446"/>
        <v>0.46666666666666667</v>
      </c>
      <c r="Z1160">
        <v>3</v>
      </c>
      <c r="AA1160">
        <v>3</v>
      </c>
      <c r="AB1160">
        <v>0</v>
      </c>
      <c r="AC1160">
        <v>2</v>
      </c>
      <c r="AD1160" s="9">
        <f t="shared" si="447"/>
        <v>0.13333333333333333</v>
      </c>
      <c r="AE1160">
        <v>0</v>
      </c>
      <c r="AF1160">
        <v>0</v>
      </c>
      <c r="AG1160" s="3" t="str">
        <f t="shared" si="448"/>
        <v>No</v>
      </c>
      <c r="AH1160">
        <v>0</v>
      </c>
      <c r="AI1160" s="3" t="str">
        <f t="shared" si="449"/>
        <v>No</v>
      </c>
      <c r="AJ1160">
        <v>0</v>
      </c>
      <c r="AK1160" s="3" t="str">
        <f t="shared" si="450"/>
        <v>No</v>
      </c>
      <c r="AL1160" t="s">
        <v>8997</v>
      </c>
      <c r="AM1160" t="s">
        <v>85</v>
      </c>
      <c r="AN1160" t="s">
        <v>96</v>
      </c>
      <c r="AO1160">
        <v>43</v>
      </c>
      <c r="AP1160" s="6" t="s">
        <v>12443</v>
      </c>
      <c r="AQ1160">
        <v>1</v>
      </c>
      <c r="AR1160">
        <v>0</v>
      </c>
      <c r="AS1160" s="3" t="str">
        <f t="shared" si="451"/>
        <v>No</v>
      </c>
      <c r="AT1160">
        <v>41</v>
      </c>
      <c r="AU1160">
        <v>50</v>
      </c>
      <c r="AV1160" t="str">
        <f t="shared" si="452"/>
        <v>No</v>
      </c>
      <c r="AY1160" t="s">
        <v>51</v>
      </c>
      <c r="AZ1160" s="6" t="s">
        <v>8998</v>
      </c>
      <c r="BA1160" t="s">
        <v>8999</v>
      </c>
      <c r="BB1160" t="s">
        <v>9000</v>
      </c>
      <c r="BC1160" s="3" t="str">
        <f t="shared" si="453"/>
        <v>with rating</v>
      </c>
      <c r="BD1160">
        <v>14327</v>
      </c>
      <c r="BE1160" s="3">
        <v>89</v>
      </c>
      <c r="BF1160" s="8">
        <f t="shared" si="454"/>
        <v>0.89</v>
      </c>
      <c r="BG1160" s="5">
        <f t="shared" si="434"/>
        <v>12751.03</v>
      </c>
      <c r="BH1160">
        <v>4.19208487471208</v>
      </c>
      <c r="BI1160" t="s">
        <v>9001</v>
      </c>
      <c r="BJ1160">
        <v>0</v>
      </c>
      <c r="BK1160" s="3" t="str">
        <f t="shared" si="455"/>
        <v>No</v>
      </c>
      <c r="BM1160" t="s">
        <v>9002</v>
      </c>
      <c r="BN1160" t="s">
        <v>9003</v>
      </c>
      <c r="BO1160" t="s">
        <v>9004</v>
      </c>
      <c r="BP1160" t="s">
        <v>58</v>
      </c>
      <c r="BQ1160" t="s">
        <v>59</v>
      </c>
      <c r="BR1160" t="s">
        <v>8997</v>
      </c>
      <c r="BS1160" t="s">
        <v>12458</v>
      </c>
      <c r="BT1160" t="s">
        <v>12469</v>
      </c>
      <c r="BU1160" t="s">
        <v>12467</v>
      </c>
      <c r="BV1160" t="s">
        <v>12471</v>
      </c>
      <c r="BW1160" t="s">
        <v>14623</v>
      </c>
      <c r="BX1160" t="s">
        <v>12473</v>
      </c>
      <c r="BY1160" t="s">
        <v>12501</v>
      </c>
      <c r="BZ1160" t="s">
        <v>13773</v>
      </c>
      <c r="CA1160" t="s">
        <v>12518</v>
      </c>
      <c r="CB1160" t="s">
        <v>12459</v>
      </c>
      <c r="CC1160" t="s">
        <v>12493</v>
      </c>
      <c r="CD1160" t="s">
        <v>12463</v>
      </c>
      <c r="CE1160" t="s">
        <v>12512</v>
      </c>
      <c r="CF1160" t="s">
        <v>12475</v>
      </c>
    </row>
    <row r="1161" spans="1:96" hidden="1" x14ac:dyDescent="0.25">
      <c r="A1161">
        <v>1160</v>
      </c>
      <c r="B1161" t="s">
        <v>9005</v>
      </c>
      <c r="C1161" t="s">
        <v>9006</v>
      </c>
      <c r="D1161">
        <v>6</v>
      </c>
      <c r="E1161">
        <v>7</v>
      </c>
      <c r="F1161" t="s">
        <v>45</v>
      </c>
      <c r="G1161">
        <v>1000</v>
      </c>
      <c r="H1161" s="3">
        <f t="shared" si="432"/>
        <v>6000</v>
      </c>
      <c r="I1161" s="3">
        <f t="shared" si="433"/>
        <v>7000</v>
      </c>
      <c r="J1161">
        <v>0</v>
      </c>
      <c r="K1161" s="3" t="str">
        <f t="shared" si="435"/>
        <v>No</v>
      </c>
      <c r="L1161" s="3" t="str">
        <f t="shared" si="436"/>
        <v>with rating</v>
      </c>
      <c r="M1161" s="3">
        <f t="shared" si="437"/>
        <v>1</v>
      </c>
      <c r="N1161" s="3" t="str">
        <f t="shared" si="438"/>
        <v>Below average</v>
      </c>
      <c r="O1161" s="3">
        <f t="shared" si="439"/>
        <v>0</v>
      </c>
      <c r="P1161" s="3">
        <f t="shared" si="440"/>
        <v>0</v>
      </c>
      <c r="Q1161" s="3">
        <f t="shared" si="441"/>
        <v>0</v>
      </c>
      <c r="R1161" s="3">
        <f t="shared" si="442"/>
        <v>0</v>
      </c>
      <c r="S1161" s="3">
        <f t="shared" si="443"/>
        <v>1</v>
      </c>
      <c r="T1161" s="3">
        <f t="shared" si="444"/>
        <v>0</v>
      </c>
      <c r="U1161" s="3" t="str">
        <f t="shared" si="445"/>
        <v>Very good</v>
      </c>
      <c r="V1161">
        <v>3.67</v>
      </c>
      <c r="W1161">
        <v>258</v>
      </c>
      <c r="X1161">
        <v>108</v>
      </c>
      <c r="Y1161" s="8">
        <f t="shared" si="446"/>
        <v>0.41860465116279072</v>
      </c>
      <c r="Z1161">
        <v>58</v>
      </c>
      <c r="AA1161">
        <v>34</v>
      </c>
      <c r="AB1161">
        <v>16</v>
      </c>
      <c r="AC1161">
        <v>42</v>
      </c>
      <c r="AD1161" s="9">
        <f t="shared" si="447"/>
        <v>0.16279069767441862</v>
      </c>
      <c r="AE1161">
        <v>0</v>
      </c>
      <c r="AF1161">
        <v>0</v>
      </c>
      <c r="AG1161" s="3" t="str">
        <f t="shared" si="448"/>
        <v>No</v>
      </c>
      <c r="AH1161">
        <v>0</v>
      </c>
      <c r="AI1161" s="3" t="str">
        <f t="shared" si="449"/>
        <v>No</v>
      </c>
      <c r="AJ1161">
        <v>0</v>
      </c>
      <c r="AK1161" s="3" t="str">
        <f t="shared" si="450"/>
        <v>No</v>
      </c>
      <c r="AL1161" t="s">
        <v>9007</v>
      </c>
      <c r="AM1161" t="s">
        <v>150</v>
      </c>
      <c r="AN1161" t="s">
        <v>64</v>
      </c>
      <c r="AO1161">
        <v>3</v>
      </c>
      <c r="AP1161" s="6" t="s">
        <v>12443</v>
      </c>
      <c r="AQ1161">
        <v>2</v>
      </c>
      <c r="AR1161">
        <v>0</v>
      </c>
      <c r="AS1161" s="3" t="str">
        <f t="shared" si="451"/>
        <v>No</v>
      </c>
      <c r="AT1161">
        <v>40</v>
      </c>
      <c r="AU1161">
        <v>50</v>
      </c>
      <c r="AV1161" t="str">
        <f t="shared" si="452"/>
        <v>Yes</v>
      </c>
      <c r="AW1161">
        <v>1</v>
      </c>
      <c r="AX1161" t="s">
        <v>12445</v>
      </c>
      <c r="AY1161" t="s">
        <v>51</v>
      </c>
      <c r="AZ1161" s="6" t="s">
        <v>9008</v>
      </c>
      <c r="BA1161" t="s">
        <v>9009</v>
      </c>
      <c r="BB1161" t="s">
        <v>9010</v>
      </c>
      <c r="BC1161" s="3" t="str">
        <f t="shared" si="453"/>
        <v>with rating</v>
      </c>
      <c r="BD1161">
        <v>2685</v>
      </c>
      <c r="BE1161" s="3">
        <v>83</v>
      </c>
      <c r="BF1161" s="8">
        <f t="shared" si="454"/>
        <v>0.83</v>
      </c>
      <c r="BG1161" s="5">
        <f t="shared" si="434"/>
        <v>2228.5500000000002</v>
      </c>
      <c r="BH1161">
        <v>3.9500931098696399</v>
      </c>
      <c r="BI1161" t="s">
        <v>9011</v>
      </c>
      <c r="BJ1161">
        <v>0</v>
      </c>
      <c r="BK1161" s="3" t="str">
        <f t="shared" si="455"/>
        <v>No</v>
      </c>
      <c r="BM1161" t="s">
        <v>9012</v>
      </c>
      <c r="BN1161" t="s">
        <v>9013</v>
      </c>
      <c r="BO1161" t="s">
        <v>9014</v>
      </c>
      <c r="BP1161" t="s">
        <v>58</v>
      </c>
      <c r="BQ1161" t="s">
        <v>59</v>
      </c>
      <c r="BR1161" t="s">
        <v>9007</v>
      </c>
      <c r="BS1161" t="s">
        <v>12552</v>
      </c>
      <c r="BT1161" t="s">
        <v>12859</v>
      </c>
      <c r="BU1161" t="s">
        <v>12459</v>
      </c>
      <c r="BV1161" t="s">
        <v>12582</v>
      </c>
      <c r="BW1161" t="s">
        <v>12482</v>
      </c>
      <c r="BX1161" t="s">
        <v>12486</v>
      </c>
      <c r="BY1161" t="s">
        <v>12473</v>
      </c>
      <c r="BZ1161" t="s">
        <v>13141</v>
      </c>
      <c r="CA1161" t="s">
        <v>12744</v>
      </c>
      <c r="CB1161" t="s">
        <v>12487</v>
      </c>
      <c r="CC1161" t="s">
        <v>12559</v>
      </c>
      <c r="CD1161" t="s">
        <v>12475</v>
      </c>
      <c r="CE1161" t="s">
        <v>12564</v>
      </c>
      <c r="CF1161" t="s">
        <v>12458</v>
      </c>
      <c r="CG1161" t="s">
        <v>12576</v>
      </c>
      <c r="CH1161" t="s">
        <v>12594</v>
      </c>
      <c r="CI1161" t="s">
        <v>12565</v>
      </c>
      <c r="CJ1161" t="s">
        <v>12489</v>
      </c>
      <c r="CK1161" t="s">
        <v>12580</v>
      </c>
      <c r="CL1161" t="s">
        <v>12668</v>
      </c>
      <c r="CM1161" t="s">
        <v>12599</v>
      </c>
    </row>
    <row r="1162" spans="1:96" hidden="1" x14ac:dyDescent="0.25">
      <c r="A1162">
        <v>1161</v>
      </c>
      <c r="B1162" t="s">
        <v>12210</v>
      </c>
      <c r="C1162" t="s">
        <v>12210</v>
      </c>
      <c r="D1162">
        <v>4.93</v>
      </c>
      <c r="E1162">
        <v>6</v>
      </c>
      <c r="F1162" t="s">
        <v>45</v>
      </c>
      <c r="G1162">
        <v>100</v>
      </c>
      <c r="H1162" s="3">
        <f t="shared" si="432"/>
        <v>493</v>
      </c>
      <c r="I1162" s="3">
        <f t="shared" si="433"/>
        <v>600</v>
      </c>
      <c r="J1162">
        <v>0</v>
      </c>
      <c r="K1162" s="3" t="str">
        <f t="shared" si="435"/>
        <v>No</v>
      </c>
      <c r="L1162" s="3" t="str">
        <f t="shared" si="436"/>
        <v>with rating</v>
      </c>
      <c r="M1162" s="3">
        <f t="shared" si="437"/>
        <v>1</v>
      </c>
      <c r="N1162" s="3" t="str">
        <f t="shared" si="438"/>
        <v>Below average</v>
      </c>
      <c r="O1162" s="3">
        <f t="shared" si="439"/>
        <v>0</v>
      </c>
      <c r="P1162" s="3">
        <f t="shared" si="440"/>
        <v>0</v>
      </c>
      <c r="Q1162" s="3">
        <f t="shared" si="441"/>
        <v>0</v>
      </c>
      <c r="R1162" s="3">
        <f t="shared" si="442"/>
        <v>0</v>
      </c>
      <c r="S1162" s="3">
        <f t="shared" si="443"/>
        <v>1</v>
      </c>
      <c r="T1162" s="3">
        <f t="shared" si="444"/>
        <v>0</v>
      </c>
      <c r="U1162" s="3" t="str">
        <f t="shared" si="445"/>
        <v>Very good</v>
      </c>
      <c r="V1162">
        <v>3.77</v>
      </c>
      <c r="W1162">
        <v>47</v>
      </c>
      <c r="X1162">
        <v>22</v>
      </c>
      <c r="Y1162" s="8">
        <f t="shared" si="446"/>
        <v>0.46808510638297873</v>
      </c>
      <c r="Z1162">
        <v>7</v>
      </c>
      <c r="AA1162">
        <v>8</v>
      </c>
      <c r="AB1162">
        <v>5</v>
      </c>
      <c r="AC1162">
        <v>5</v>
      </c>
      <c r="AD1162" s="9">
        <f t="shared" si="447"/>
        <v>0.10638297872340426</v>
      </c>
      <c r="AE1162">
        <v>0</v>
      </c>
      <c r="AF1162">
        <v>0</v>
      </c>
      <c r="AG1162" s="3" t="str">
        <f t="shared" si="448"/>
        <v>No</v>
      </c>
      <c r="AH1162">
        <v>0</v>
      </c>
      <c r="AI1162" s="3" t="str">
        <f t="shared" si="449"/>
        <v>No</v>
      </c>
      <c r="AJ1162">
        <v>0</v>
      </c>
      <c r="AK1162" s="3" t="str">
        <f t="shared" si="450"/>
        <v>No</v>
      </c>
      <c r="AL1162" t="s">
        <v>11942</v>
      </c>
      <c r="AM1162" t="s">
        <v>193</v>
      </c>
      <c r="AN1162" t="s">
        <v>96</v>
      </c>
      <c r="AO1162">
        <v>1</v>
      </c>
      <c r="AP1162" s="6" t="s">
        <v>1721</v>
      </c>
      <c r="AQ1162">
        <v>1</v>
      </c>
      <c r="AR1162">
        <v>0</v>
      </c>
      <c r="AS1162" s="3" t="str">
        <f t="shared" si="451"/>
        <v>No</v>
      </c>
      <c r="AT1162">
        <v>41</v>
      </c>
      <c r="AU1162">
        <v>50</v>
      </c>
      <c r="AV1162" t="str">
        <f t="shared" si="452"/>
        <v>Yes</v>
      </c>
      <c r="AW1162">
        <v>1</v>
      </c>
      <c r="AX1162" t="s">
        <v>12445</v>
      </c>
      <c r="AY1162" t="s">
        <v>51</v>
      </c>
      <c r="AZ1162" s="6" t="s">
        <v>65</v>
      </c>
      <c r="BA1162" t="s">
        <v>66</v>
      </c>
      <c r="BB1162" t="s">
        <v>9016</v>
      </c>
      <c r="BC1162" s="3" t="str">
        <f t="shared" si="453"/>
        <v>with rating</v>
      </c>
      <c r="BD1162">
        <v>17752</v>
      </c>
      <c r="BE1162" s="3">
        <v>83</v>
      </c>
      <c r="BF1162" s="8">
        <f t="shared" si="454"/>
        <v>0.83</v>
      </c>
      <c r="BG1162" s="5">
        <f t="shared" si="434"/>
        <v>14734.16</v>
      </c>
      <c r="BH1162">
        <v>3.8996732762505601</v>
      </c>
      <c r="BI1162" t="s">
        <v>68</v>
      </c>
      <c r="BJ1162">
        <v>0</v>
      </c>
      <c r="BK1162" s="3" t="str">
        <f t="shared" si="455"/>
        <v>No</v>
      </c>
      <c r="BM1162" t="s">
        <v>9017</v>
      </c>
      <c r="BN1162" t="s">
        <v>9018</v>
      </c>
      <c r="BO1162" t="s">
        <v>9019</v>
      </c>
      <c r="BP1162" t="s">
        <v>58</v>
      </c>
      <c r="BQ1162" t="s">
        <v>59</v>
      </c>
      <c r="BR1162" t="s">
        <v>11942</v>
      </c>
      <c r="BS1162" t="s">
        <v>12458</v>
      </c>
      <c r="BT1162" t="s">
        <v>12469</v>
      </c>
      <c r="BU1162" t="s">
        <v>12520</v>
      </c>
      <c r="BV1162" t="s">
        <v>12523</v>
      </c>
      <c r="BW1162" t="s">
        <v>12704</v>
      </c>
      <c r="BX1162" t="s">
        <v>12570</v>
      </c>
      <c r="BY1162" t="s">
        <v>13605</v>
      </c>
      <c r="BZ1162" t="s">
        <v>12463</v>
      </c>
      <c r="CA1162" t="s">
        <v>12519</v>
      </c>
      <c r="CB1162" t="s">
        <v>12525</v>
      </c>
      <c r="CC1162" t="s">
        <v>12475</v>
      </c>
      <c r="CD1162" t="s">
        <v>12459</v>
      </c>
      <c r="CE1162" t="s">
        <v>12466</v>
      </c>
      <c r="CF1162" t="s">
        <v>12702</v>
      </c>
    </row>
    <row r="1163" spans="1:96" hidden="1" x14ac:dyDescent="0.25">
      <c r="A1163">
        <v>1162</v>
      </c>
      <c r="B1163" t="s">
        <v>1982</v>
      </c>
      <c r="C1163" t="s">
        <v>1983</v>
      </c>
      <c r="D1163">
        <v>3</v>
      </c>
      <c r="E1163">
        <v>3</v>
      </c>
      <c r="F1163" t="s">
        <v>45</v>
      </c>
      <c r="G1163">
        <v>1000</v>
      </c>
      <c r="H1163" s="3">
        <f t="shared" si="432"/>
        <v>3000</v>
      </c>
      <c r="I1163" s="3">
        <f t="shared" si="433"/>
        <v>3000</v>
      </c>
      <c r="J1163">
        <v>0</v>
      </c>
      <c r="K1163" s="3" t="str">
        <f t="shared" si="435"/>
        <v>No</v>
      </c>
      <c r="L1163" s="3" t="str">
        <f t="shared" si="436"/>
        <v>with rating</v>
      </c>
      <c r="M1163" s="3">
        <f t="shared" si="437"/>
        <v>1</v>
      </c>
      <c r="N1163" s="3" t="str">
        <f t="shared" si="438"/>
        <v>Above average</v>
      </c>
      <c r="O1163" s="3">
        <f t="shared" si="439"/>
        <v>0</v>
      </c>
      <c r="P1163" s="3">
        <f t="shared" si="440"/>
        <v>0</v>
      </c>
      <c r="Q1163" s="3">
        <f t="shared" si="441"/>
        <v>0</v>
      </c>
      <c r="R1163" s="3">
        <f t="shared" si="442"/>
        <v>0</v>
      </c>
      <c r="S1163" s="3">
        <f t="shared" si="443"/>
        <v>1</v>
      </c>
      <c r="T1163" s="3">
        <f t="shared" si="444"/>
        <v>0</v>
      </c>
      <c r="U1163" s="3" t="str">
        <f t="shared" si="445"/>
        <v>Very good</v>
      </c>
      <c r="V1163">
        <v>3.94</v>
      </c>
      <c r="W1163">
        <v>426</v>
      </c>
      <c r="X1163">
        <v>213</v>
      </c>
      <c r="Y1163" s="8">
        <f t="shared" si="446"/>
        <v>0.5</v>
      </c>
      <c r="Z1163">
        <v>88</v>
      </c>
      <c r="AA1163">
        <v>54</v>
      </c>
      <c r="AB1163">
        <v>29</v>
      </c>
      <c r="AC1163">
        <v>42</v>
      </c>
      <c r="AD1163" s="9">
        <f t="shared" si="447"/>
        <v>9.8591549295774641E-2</v>
      </c>
      <c r="AE1163">
        <v>0</v>
      </c>
      <c r="AF1163">
        <v>0</v>
      </c>
      <c r="AG1163" s="3" t="str">
        <f t="shared" si="448"/>
        <v>No</v>
      </c>
      <c r="AH1163">
        <v>0</v>
      </c>
      <c r="AI1163" s="3" t="str">
        <f t="shared" si="449"/>
        <v>No</v>
      </c>
      <c r="AJ1163">
        <v>0</v>
      </c>
      <c r="AK1163" s="3" t="str">
        <f t="shared" si="450"/>
        <v>No</v>
      </c>
      <c r="AL1163" t="s">
        <v>9020</v>
      </c>
      <c r="AM1163" t="s">
        <v>1732</v>
      </c>
      <c r="AN1163" t="s">
        <v>96</v>
      </c>
      <c r="AO1163">
        <v>50</v>
      </c>
      <c r="AP1163" s="6" t="s">
        <v>12443</v>
      </c>
      <c r="AQ1163">
        <v>1</v>
      </c>
      <c r="AR1163">
        <v>0</v>
      </c>
      <c r="AS1163" s="3" t="str">
        <f t="shared" si="451"/>
        <v>No</v>
      </c>
      <c r="AT1163">
        <v>32</v>
      </c>
      <c r="AU1163">
        <v>50</v>
      </c>
      <c r="AV1163" t="str">
        <f t="shared" si="452"/>
        <v>No</v>
      </c>
      <c r="AY1163" t="s">
        <v>51</v>
      </c>
      <c r="AZ1163" s="6" t="s">
        <v>1406</v>
      </c>
      <c r="BA1163" t="s">
        <v>1407</v>
      </c>
      <c r="BB1163" t="s">
        <v>9021</v>
      </c>
      <c r="BC1163" s="3" t="str">
        <f t="shared" si="453"/>
        <v>with rating</v>
      </c>
      <c r="BD1163">
        <v>43676</v>
      </c>
      <c r="BE1163" s="3">
        <v>0</v>
      </c>
      <c r="BF1163" s="8">
        <f t="shared" si="454"/>
        <v>0</v>
      </c>
      <c r="BG1163" s="5">
        <f t="shared" si="434"/>
        <v>0</v>
      </c>
      <c r="BH1163">
        <v>4.2836111365509604</v>
      </c>
      <c r="BI1163" t="s">
        <v>1409</v>
      </c>
      <c r="BJ1163">
        <v>0</v>
      </c>
      <c r="BK1163" s="3" t="str">
        <f t="shared" si="455"/>
        <v>No</v>
      </c>
      <c r="BM1163" t="s">
        <v>9022</v>
      </c>
      <c r="BN1163" t="s">
        <v>9023</v>
      </c>
      <c r="BO1163" t="s">
        <v>9024</v>
      </c>
      <c r="BP1163" t="s">
        <v>58</v>
      </c>
      <c r="BQ1163" t="s">
        <v>59</v>
      </c>
      <c r="BR1163" t="s">
        <v>9020</v>
      </c>
      <c r="BS1163" t="s">
        <v>12482</v>
      </c>
      <c r="BT1163" t="s">
        <v>13631</v>
      </c>
      <c r="BU1163" t="s">
        <v>12483</v>
      </c>
      <c r="BV1163" t="s">
        <v>12458</v>
      </c>
      <c r="BW1163" t="s">
        <v>12485</v>
      </c>
      <c r="BX1163" t="s">
        <v>12486</v>
      </c>
      <c r="BY1163" t="s">
        <v>12487</v>
      </c>
      <c r="BZ1163" t="s">
        <v>12463</v>
      </c>
      <c r="CA1163" t="s">
        <v>12597</v>
      </c>
      <c r="CB1163" t="s">
        <v>12489</v>
      </c>
      <c r="CC1163" t="s">
        <v>12490</v>
      </c>
      <c r="CD1163" t="s">
        <v>12598</v>
      </c>
      <c r="CE1163" t="s">
        <v>12491</v>
      </c>
      <c r="CF1163" t="s">
        <v>12493</v>
      </c>
      <c r="CG1163" t="s">
        <v>12466</v>
      </c>
      <c r="CH1163" t="s">
        <v>12492</v>
      </c>
    </row>
    <row r="1164" spans="1:96" hidden="1" x14ac:dyDescent="0.25">
      <c r="A1164">
        <v>1163</v>
      </c>
      <c r="B1164" t="s">
        <v>9025</v>
      </c>
      <c r="C1164" t="s">
        <v>12211</v>
      </c>
      <c r="D1164">
        <v>8</v>
      </c>
      <c r="E1164">
        <v>17</v>
      </c>
      <c r="F1164" t="s">
        <v>45</v>
      </c>
      <c r="G1164">
        <v>5000</v>
      </c>
      <c r="H1164" s="3">
        <f t="shared" si="432"/>
        <v>40000</v>
      </c>
      <c r="I1164" s="3">
        <f t="shared" si="433"/>
        <v>85000</v>
      </c>
      <c r="J1164">
        <v>1</v>
      </c>
      <c r="K1164" s="3" t="str">
        <f t="shared" si="435"/>
        <v>Yes</v>
      </c>
      <c r="L1164" s="3" t="str">
        <f t="shared" si="436"/>
        <v>with rating</v>
      </c>
      <c r="M1164" s="3">
        <f t="shared" si="437"/>
        <v>1</v>
      </c>
      <c r="N1164" s="3" t="str">
        <f t="shared" si="438"/>
        <v>Above average</v>
      </c>
      <c r="O1164" s="3">
        <f t="shared" si="439"/>
        <v>0</v>
      </c>
      <c r="P1164" s="3">
        <f t="shared" si="440"/>
        <v>0</v>
      </c>
      <c r="Q1164" s="3">
        <f t="shared" si="441"/>
        <v>0</v>
      </c>
      <c r="R1164" s="3">
        <f t="shared" si="442"/>
        <v>0</v>
      </c>
      <c r="S1164" s="3">
        <f t="shared" si="443"/>
        <v>1</v>
      </c>
      <c r="T1164" s="3">
        <f t="shared" si="444"/>
        <v>0</v>
      </c>
      <c r="U1164" s="3" t="str">
        <f t="shared" si="445"/>
        <v>Very good</v>
      </c>
      <c r="V1164">
        <v>3.94</v>
      </c>
      <c r="W1164">
        <v>787</v>
      </c>
      <c r="X1164">
        <v>394</v>
      </c>
      <c r="Y1164" s="8">
        <f t="shared" si="446"/>
        <v>0.5006353240152478</v>
      </c>
      <c r="Z1164">
        <v>156</v>
      </c>
      <c r="AA1164">
        <v>104</v>
      </c>
      <c r="AB1164">
        <v>60</v>
      </c>
      <c r="AC1164">
        <v>73</v>
      </c>
      <c r="AD1164" s="9">
        <f t="shared" si="447"/>
        <v>9.2757306226175354E-2</v>
      </c>
      <c r="AE1164">
        <v>0</v>
      </c>
      <c r="AF1164">
        <v>0</v>
      </c>
      <c r="AG1164" s="3" t="str">
        <f t="shared" si="448"/>
        <v>No</v>
      </c>
      <c r="AH1164">
        <v>0</v>
      </c>
      <c r="AI1164" s="3" t="str">
        <f t="shared" si="449"/>
        <v>No</v>
      </c>
      <c r="AJ1164">
        <v>0</v>
      </c>
      <c r="AK1164" s="3" t="str">
        <f t="shared" si="450"/>
        <v>No</v>
      </c>
      <c r="AL1164" t="s">
        <v>12212</v>
      </c>
      <c r="AM1164" t="s">
        <v>85</v>
      </c>
      <c r="AN1164" t="s">
        <v>48</v>
      </c>
      <c r="AO1164">
        <v>50</v>
      </c>
      <c r="AP1164" s="6" t="s">
        <v>12443</v>
      </c>
      <c r="AQ1164">
        <v>2</v>
      </c>
      <c r="AR1164">
        <v>0</v>
      </c>
      <c r="AS1164" s="3" t="str">
        <f t="shared" si="451"/>
        <v>No</v>
      </c>
      <c r="AT1164">
        <v>43</v>
      </c>
      <c r="AU1164">
        <v>50</v>
      </c>
      <c r="AV1164" t="str">
        <f t="shared" si="452"/>
        <v>No</v>
      </c>
      <c r="AY1164" t="s">
        <v>51</v>
      </c>
      <c r="AZ1164" s="6" t="s">
        <v>9028</v>
      </c>
      <c r="BA1164" t="s">
        <v>9028</v>
      </c>
      <c r="BB1164" t="s">
        <v>9029</v>
      </c>
      <c r="BC1164" s="3" t="str">
        <f t="shared" si="453"/>
        <v>with rating</v>
      </c>
      <c r="BD1164">
        <v>2700</v>
      </c>
      <c r="BE1164" s="3">
        <v>86</v>
      </c>
      <c r="BF1164" s="8">
        <f t="shared" si="454"/>
        <v>0.86</v>
      </c>
      <c r="BG1164" s="5">
        <f t="shared" si="434"/>
        <v>2322</v>
      </c>
      <c r="BH1164">
        <v>4.0462962962962896</v>
      </c>
      <c r="BI1164" t="s">
        <v>9030</v>
      </c>
      <c r="BJ1164">
        <v>0</v>
      </c>
      <c r="BK1164" s="3" t="str">
        <f t="shared" si="455"/>
        <v>No</v>
      </c>
      <c r="BM1164" t="s">
        <v>9031</v>
      </c>
      <c r="BN1164" t="s">
        <v>9032</v>
      </c>
      <c r="BO1164" t="s">
        <v>9033</v>
      </c>
      <c r="BP1164" t="s">
        <v>58</v>
      </c>
      <c r="BQ1164" t="s">
        <v>59</v>
      </c>
      <c r="BR1164" t="s">
        <v>12212</v>
      </c>
      <c r="BS1164" t="s">
        <v>12458</v>
      </c>
      <c r="BT1164" t="s">
        <v>12519</v>
      </c>
      <c r="BU1164" t="s">
        <v>12520</v>
      </c>
      <c r="BV1164" t="s">
        <v>12533</v>
      </c>
      <c r="BW1164" t="s">
        <v>14624</v>
      </c>
      <c r="BX1164" t="s">
        <v>12501</v>
      </c>
      <c r="BY1164" t="s">
        <v>12930</v>
      </c>
      <c r="BZ1164" t="s">
        <v>13773</v>
      </c>
      <c r="CA1164" t="s">
        <v>12463</v>
      </c>
      <c r="CB1164" t="s">
        <v>12459</v>
      </c>
      <c r="CC1164" t="s">
        <v>12765</v>
      </c>
      <c r="CD1164" t="s">
        <v>12568</v>
      </c>
      <c r="CE1164" t="s">
        <v>12493</v>
      </c>
      <c r="CF1164" t="s">
        <v>12699</v>
      </c>
      <c r="CG1164" t="s">
        <v>12515</v>
      </c>
      <c r="CH1164" t="s">
        <v>12469</v>
      </c>
      <c r="CI1164" t="s">
        <v>12467</v>
      </c>
      <c r="CJ1164" t="s">
        <v>12512</v>
      </c>
      <c r="CK1164" t="s">
        <v>12473</v>
      </c>
      <c r="CL1164" t="s">
        <v>12714</v>
      </c>
      <c r="CM1164" t="s">
        <v>12539</v>
      </c>
      <c r="CN1164" t="s">
        <v>12569</v>
      </c>
      <c r="CO1164" t="s">
        <v>14625</v>
      </c>
      <c r="CP1164" t="s">
        <v>13339</v>
      </c>
      <c r="CQ1164" t="s">
        <v>12626</v>
      </c>
      <c r="CR1164" t="s">
        <v>12541</v>
      </c>
    </row>
    <row r="1165" spans="1:96" hidden="1" x14ac:dyDescent="0.25">
      <c r="A1165">
        <v>1164</v>
      </c>
      <c r="B1165" t="s">
        <v>9034</v>
      </c>
      <c r="C1165" t="s">
        <v>12213</v>
      </c>
      <c r="D1165">
        <v>2</v>
      </c>
      <c r="E1165">
        <v>2</v>
      </c>
      <c r="F1165" t="s">
        <v>45</v>
      </c>
      <c r="G1165">
        <v>5000</v>
      </c>
      <c r="H1165" s="3">
        <f t="shared" si="432"/>
        <v>10000</v>
      </c>
      <c r="I1165" s="3">
        <f t="shared" si="433"/>
        <v>10000</v>
      </c>
      <c r="J1165">
        <v>1</v>
      </c>
      <c r="K1165" s="3" t="str">
        <f t="shared" si="435"/>
        <v>Yes</v>
      </c>
      <c r="L1165" s="3" t="str">
        <f t="shared" si="436"/>
        <v>with rating</v>
      </c>
      <c r="M1165" s="3">
        <f t="shared" si="437"/>
        <v>1</v>
      </c>
      <c r="N1165" s="3" t="str">
        <f t="shared" si="438"/>
        <v>Above average</v>
      </c>
      <c r="O1165" s="3">
        <f t="shared" si="439"/>
        <v>0</v>
      </c>
      <c r="P1165" s="3">
        <f t="shared" si="440"/>
        <v>0</v>
      </c>
      <c r="Q1165" s="3">
        <f t="shared" si="441"/>
        <v>0</v>
      </c>
      <c r="R1165" s="3">
        <f t="shared" si="442"/>
        <v>0</v>
      </c>
      <c r="S1165" s="3">
        <f t="shared" si="443"/>
        <v>1</v>
      </c>
      <c r="T1165" s="3">
        <f t="shared" si="444"/>
        <v>0</v>
      </c>
      <c r="U1165" s="3" t="str">
        <f t="shared" si="445"/>
        <v>Very good</v>
      </c>
      <c r="V1165">
        <v>3.87</v>
      </c>
      <c r="W1165">
        <v>320</v>
      </c>
      <c r="X1165">
        <v>154</v>
      </c>
      <c r="Y1165" s="8">
        <f t="shared" si="446"/>
        <v>0.48125000000000001</v>
      </c>
      <c r="Z1165">
        <v>65</v>
      </c>
      <c r="AA1165">
        <v>44</v>
      </c>
      <c r="AB1165">
        <v>20</v>
      </c>
      <c r="AC1165">
        <v>37</v>
      </c>
      <c r="AD1165" s="9">
        <f t="shared" si="447"/>
        <v>0.11562500000000001</v>
      </c>
      <c r="AE1165">
        <v>0</v>
      </c>
      <c r="AF1165">
        <v>0</v>
      </c>
      <c r="AG1165" s="3" t="str">
        <f t="shared" si="448"/>
        <v>No</v>
      </c>
      <c r="AH1165">
        <v>0</v>
      </c>
      <c r="AI1165" s="3" t="str">
        <f t="shared" si="449"/>
        <v>No</v>
      </c>
      <c r="AJ1165">
        <v>0</v>
      </c>
      <c r="AK1165" s="3" t="str">
        <f t="shared" si="450"/>
        <v>No</v>
      </c>
      <c r="AL1165" t="s">
        <v>12214</v>
      </c>
      <c r="AM1165" t="s">
        <v>85</v>
      </c>
      <c r="AN1165" t="s">
        <v>64</v>
      </c>
      <c r="AO1165">
        <v>1</v>
      </c>
      <c r="AP1165" s="6" t="s">
        <v>12443</v>
      </c>
      <c r="AQ1165">
        <v>1</v>
      </c>
      <c r="AR1165">
        <v>0</v>
      </c>
      <c r="AS1165" s="3" t="str">
        <f t="shared" si="451"/>
        <v>No</v>
      </c>
      <c r="AT1165">
        <v>20</v>
      </c>
      <c r="AU1165">
        <v>50</v>
      </c>
      <c r="AV1165" t="str">
        <f t="shared" si="452"/>
        <v>No</v>
      </c>
      <c r="AY1165" t="s">
        <v>51</v>
      </c>
      <c r="AZ1165" s="6" t="s">
        <v>9037</v>
      </c>
      <c r="BA1165" t="s">
        <v>9038</v>
      </c>
      <c r="BB1165" t="s">
        <v>9039</v>
      </c>
      <c r="BC1165" s="3" t="str">
        <f t="shared" si="453"/>
        <v>with rating</v>
      </c>
      <c r="BD1165">
        <v>1029</v>
      </c>
      <c r="BE1165" s="3">
        <v>84</v>
      </c>
      <c r="BF1165" s="8">
        <f t="shared" si="454"/>
        <v>0.84</v>
      </c>
      <c r="BG1165" s="5">
        <f t="shared" si="434"/>
        <v>864.36</v>
      </c>
      <c r="BH1165">
        <v>3.9659863945578202</v>
      </c>
      <c r="BI1165" t="s">
        <v>9040</v>
      </c>
      <c r="BJ1165">
        <v>0</v>
      </c>
      <c r="BK1165" s="3" t="str">
        <f t="shared" si="455"/>
        <v>No</v>
      </c>
      <c r="BM1165" t="s">
        <v>9041</v>
      </c>
      <c r="BN1165" t="s">
        <v>9042</v>
      </c>
      <c r="BO1165" s="1" t="s">
        <v>9043</v>
      </c>
      <c r="BP1165" t="s">
        <v>58</v>
      </c>
      <c r="BQ1165" t="s">
        <v>59</v>
      </c>
      <c r="BR1165" t="s">
        <v>12214</v>
      </c>
      <c r="BS1165" t="s">
        <v>12458</v>
      </c>
      <c r="BT1165" t="s">
        <v>12519</v>
      </c>
      <c r="BU1165" t="s">
        <v>12526</v>
      </c>
      <c r="BV1165" t="s">
        <v>12770</v>
      </c>
      <c r="BW1165" t="s">
        <v>12576</v>
      </c>
      <c r="BX1165" t="s">
        <v>12605</v>
      </c>
      <c r="BY1165" t="s">
        <v>12463</v>
      </c>
      <c r="BZ1165" t="s">
        <v>12459</v>
      </c>
      <c r="CA1165" t="s">
        <v>12632</v>
      </c>
      <c r="CB1165" t="s">
        <v>13337</v>
      </c>
      <c r="CC1165" t="s">
        <v>12633</v>
      </c>
      <c r="CD1165" t="s">
        <v>12559</v>
      </c>
      <c r="CE1165" t="s">
        <v>12582</v>
      </c>
      <c r="CF1165" t="s">
        <v>12602</v>
      </c>
      <c r="CG1165" t="s">
        <v>12867</v>
      </c>
      <c r="CH1165" t="s">
        <v>12530</v>
      </c>
      <c r="CI1165" t="s">
        <v>12557</v>
      </c>
      <c r="CJ1165" t="s">
        <v>12467</v>
      </c>
      <c r="CK1165" t="s">
        <v>12534</v>
      </c>
      <c r="CL1165" t="s">
        <v>12473</v>
      </c>
      <c r="CM1165" t="s">
        <v>12466</v>
      </c>
      <c r="CN1165" t="s">
        <v>12568</v>
      </c>
      <c r="CO1165" t="s">
        <v>12492</v>
      </c>
      <c r="CP1165" t="s">
        <v>12609</v>
      </c>
      <c r="CQ1165" t="s">
        <v>12508</v>
      </c>
      <c r="CR1165" t="s">
        <v>12505</v>
      </c>
    </row>
    <row r="1166" spans="1:96" hidden="1" x14ac:dyDescent="0.25">
      <c r="A1166">
        <v>1165</v>
      </c>
      <c r="B1166" t="s">
        <v>9044</v>
      </c>
      <c r="C1166" t="s">
        <v>9045</v>
      </c>
      <c r="D1166">
        <v>8</v>
      </c>
      <c r="E1166">
        <v>47</v>
      </c>
      <c r="F1166" t="s">
        <v>45</v>
      </c>
      <c r="G1166">
        <v>10000</v>
      </c>
      <c r="H1166" s="3">
        <f t="shared" si="432"/>
        <v>80000</v>
      </c>
      <c r="I1166" s="3">
        <f t="shared" si="433"/>
        <v>470000</v>
      </c>
      <c r="J1166">
        <v>0</v>
      </c>
      <c r="K1166" s="3" t="str">
        <f t="shared" si="435"/>
        <v>No</v>
      </c>
      <c r="L1166" s="3" t="str">
        <f t="shared" si="436"/>
        <v>with rating</v>
      </c>
      <c r="M1166" s="3">
        <f t="shared" si="437"/>
        <v>1</v>
      </c>
      <c r="N1166" s="3" t="str">
        <f t="shared" si="438"/>
        <v>Above average</v>
      </c>
      <c r="O1166" s="3">
        <f t="shared" si="439"/>
        <v>0</v>
      </c>
      <c r="P1166" s="3">
        <f t="shared" si="440"/>
        <v>0</v>
      </c>
      <c r="Q1166" s="3">
        <f t="shared" si="441"/>
        <v>0</v>
      </c>
      <c r="R1166" s="3">
        <f t="shared" si="442"/>
        <v>0</v>
      </c>
      <c r="S1166" s="3">
        <f t="shared" si="443"/>
        <v>1</v>
      </c>
      <c r="T1166" s="3">
        <f t="shared" si="444"/>
        <v>0</v>
      </c>
      <c r="U1166" s="3" t="str">
        <f t="shared" si="445"/>
        <v>Very good</v>
      </c>
      <c r="V1166">
        <v>4.1399999999999997</v>
      </c>
      <c r="W1166">
        <v>2360</v>
      </c>
      <c r="X1166">
        <v>1316</v>
      </c>
      <c r="Y1166" s="8">
        <f t="shared" si="446"/>
        <v>0.55762711864406778</v>
      </c>
      <c r="Z1166">
        <v>487</v>
      </c>
      <c r="AA1166">
        <v>286</v>
      </c>
      <c r="AB1166">
        <v>116</v>
      </c>
      <c r="AC1166">
        <v>155</v>
      </c>
      <c r="AD1166" s="9">
        <f t="shared" si="447"/>
        <v>6.5677966101694921E-2</v>
      </c>
      <c r="AE1166">
        <v>0</v>
      </c>
      <c r="AF1166">
        <v>0</v>
      </c>
      <c r="AG1166" s="3" t="str">
        <f t="shared" si="448"/>
        <v>No</v>
      </c>
      <c r="AH1166">
        <v>0</v>
      </c>
      <c r="AI1166" s="3" t="str">
        <f t="shared" si="449"/>
        <v>No</v>
      </c>
      <c r="AJ1166">
        <v>0</v>
      </c>
      <c r="AK1166" s="3" t="str">
        <f t="shared" si="450"/>
        <v>No</v>
      </c>
      <c r="AL1166" t="s">
        <v>9046</v>
      </c>
      <c r="AM1166" t="s">
        <v>741</v>
      </c>
      <c r="AN1166" t="s">
        <v>96</v>
      </c>
      <c r="AO1166">
        <v>50</v>
      </c>
      <c r="AP1166" s="6" t="s">
        <v>12443</v>
      </c>
      <c r="AQ1166">
        <v>2</v>
      </c>
      <c r="AR1166">
        <v>0</v>
      </c>
      <c r="AS1166" s="3" t="str">
        <f t="shared" si="451"/>
        <v>No</v>
      </c>
      <c r="AT1166">
        <v>45</v>
      </c>
      <c r="AU1166">
        <v>50</v>
      </c>
      <c r="AV1166" t="str">
        <f t="shared" si="452"/>
        <v>No</v>
      </c>
      <c r="AY1166" t="s">
        <v>51</v>
      </c>
      <c r="AZ1166" s="6" t="s">
        <v>4223</v>
      </c>
      <c r="BA1166" t="s">
        <v>4224</v>
      </c>
      <c r="BB1166" t="s">
        <v>4225</v>
      </c>
      <c r="BC1166" s="3" t="str">
        <f t="shared" si="453"/>
        <v>with rating</v>
      </c>
      <c r="BD1166">
        <v>139788</v>
      </c>
      <c r="BE1166" s="3">
        <v>89</v>
      </c>
      <c r="BF1166" s="8">
        <f t="shared" si="454"/>
        <v>0.89</v>
      </c>
      <c r="BG1166" s="5">
        <f t="shared" si="434"/>
        <v>124411.32</v>
      </c>
      <c r="BH1166">
        <v>4.1665092854894503</v>
      </c>
      <c r="BI1166" t="s">
        <v>4226</v>
      </c>
      <c r="BJ1166">
        <v>0</v>
      </c>
      <c r="BK1166" s="3" t="str">
        <f t="shared" si="455"/>
        <v>No</v>
      </c>
      <c r="BM1166" t="s">
        <v>9047</v>
      </c>
      <c r="BN1166" t="s">
        <v>9048</v>
      </c>
      <c r="BO1166" t="s">
        <v>9049</v>
      </c>
      <c r="BP1166" t="s">
        <v>58</v>
      </c>
      <c r="BQ1166" t="s">
        <v>59</v>
      </c>
      <c r="BR1166" t="s">
        <v>9046</v>
      </c>
      <c r="BS1166" t="s">
        <v>12482</v>
      </c>
      <c r="BT1166" t="s">
        <v>12469</v>
      </c>
      <c r="BU1166" t="s">
        <v>12458</v>
      </c>
      <c r="BV1166" t="s">
        <v>12485</v>
      </c>
      <c r="BW1166" t="s">
        <v>12486</v>
      </c>
      <c r="BX1166" t="s">
        <v>12463</v>
      </c>
      <c r="BY1166" t="s">
        <v>12487</v>
      </c>
      <c r="BZ1166" t="s">
        <v>12563</v>
      </c>
      <c r="CA1166" t="s">
        <v>12490</v>
      </c>
      <c r="CB1166" t="s">
        <v>12492</v>
      </c>
      <c r="CC1166" t="s">
        <v>12508</v>
      </c>
      <c r="CD1166" t="s">
        <v>12466</v>
      </c>
      <c r="CE1166" t="s">
        <v>12475</v>
      </c>
    </row>
    <row r="1167" spans="1:96" hidden="1" x14ac:dyDescent="0.25">
      <c r="A1167">
        <v>1166</v>
      </c>
      <c r="B1167" t="s">
        <v>9050</v>
      </c>
      <c r="C1167" t="s">
        <v>12215</v>
      </c>
      <c r="D1167">
        <v>14</v>
      </c>
      <c r="E1167">
        <v>12</v>
      </c>
      <c r="F1167" t="s">
        <v>45</v>
      </c>
      <c r="G1167">
        <v>10000</v>
      </c>
      <c r="H1167" s="3">
        <f t="shared" si="432"/>
        <v>140000</v>
      </c>
      <c r="I1167" s="3">
        <f t="shared" si="433"/>
        <v>120000</v>
      </c>
      <c r="J1167">
        <v>1</v>
      </c>
      <c r="K1167" s="3" t="str">
        <f t="shared" si="435"/>
        <v>Yes</v>
      </c>
      <c r="L1167" s="3" t="str">
        <f t="shared" si="436"/>
        <v>with rating</v>
      </c>
      <c r="M1167" s="3">
        <f t="shared" si="437"/>
        <v>1</v>
      </c>
      <c r="N1167" s="3" t="str">
        <f t="shared" si="438"/>
        <v>Below average</v>
      </c>
      <c r="O1167" s="3">
        <f t="shared" si="439"/>
        <v>0</v>
      </c>
      <c r="P1167" s="3">
        <f t="shared" si="440"/>
        <v>0</v>
      </c>
      <c r="Q1167" s="3">
        <f t="shared" si="441"/>
        <v>0</v>
      </c>
      <c r="R1167" s="3">
        <f t="shared" si="442"/>
        <v>0</v>
      </c>
      <c r="S1167" s="3">
        <f t="shared" si="443"/>
        <v>1</v>
      </c>
      <c r="T1167" s="3">
        <f t="shared" si="444"/>
        <v>0</v>
      </c>
      <c r="U1167" s="3" t="str">
        <f t="shared" si="445"/>
        <v>Very good</v>
      </c>
      <c r="V1167">
        <v>3.65</v>
      </c>
      <c r="W1167">
        <v>3574</v>
      </c>
      <c r="X1167">
        <v>1464</v>
      </c>
      <c r="Y1167" s="8">
        <f t="shared" si="446"/>
        <v>0.40962506994963627</v>
      </c>
      <c r="Z1167">
        <v>713</v>
      </c>
      <c r="AA1167">
        <v>586</v>
      </c>
      <c r="AB1167">
        <v>309</v>
      </c>
      <c r="AC1167">
        <v>502</v>
      </c>
      <c r="AD1167" s="9">
        <f t="shared" si="447"/>
        <v>0.14045886961387802</v>
      </c>
      <c r="AE1167">
        <v>0</v>
      </c>
      <c r="AF1167">
        <v>0</v>
      </c>
      <c r="AG1167" s="3" t="str">
        <f t="shared" si="448"/>
        <v>No</v>
      </c>
      <c r="AH1167">
        <v>0</v>
      </c>
      <c r="AI1167" s="3" t="str">
        <f t="shared" si="449"/>
        <v>No</v>
      </c>
      <c r="AJ1167">
        <v>0</v>
      </c>
      <c r="AK1167" s="3" t="str">
        <f t="shared" si="450"/>
        <v>No</v>
      </c>
      <c r="AL1167" t="s">
        <v>12216</v>
      </c>
      <c r="AM1167" t="s">
        <v>85</v>
      </c>
      <c r="AN1167" t="s">
        <v>1706</v>
      </c>
      <c r="AO1167">
        <v>50</v>
      </c>
      <c r="AP1167" s="6" t="s">
        <v>12443</v>
      </c>
      <c r="AQ1167">
        <v>4</v>
      </c>
      <c r="AR1167">
        <v>0</v>
      </c>
      <c r="AS1167" s="3" t="str">
        <f t="shared" si="451"/>
        <v>No</v>
      </c>
      <c r="AT1167">
        <v>32</v>
      </c>
      <c r="AU1167">
        <v>50</v>
      </c>
      <c r="AV1167" t="str">
        <f t="shared" si="452"/>
        <v>No</v>
      </c>
      <c r="AY1167" t="s">
        <v>51</v>
      </c>
      <c r="AZ1167" s="6" t="s">
        <v>9053</v>
      </c>
      <c r="BA1167" t="s">
        <v>9054</v>
      </c>
      <c r="BB1167" t="s">
        <v>9055</v>
      </c>
      <c r="BC1167" s="3" t="str">
        <f t="shared" si="453"/>
        <v>with rating</v>
      </c>
      <c r="BD1167">
        <v>16064</v>
      </c>
      <c r="BE1167" s="3">
        <v>0</v>
      </c>
      <c r="BF1167" s="8">
        <f t="shared" si="454"/>
        <v>0</v>
      </c>
      <c r="BG1167" s="5">
        <f t="shared" si="434"/>
        <v>0</v>
      </c>
      <c r="BH1167">
        <v>4.2237923306772904</v>
      </c>
      <c r="BI1167" s="1" t="s">
        <v>9056</v>
      </c>
      <c r="BJ1167">
        <v>0</v>
      </c>
      <c r="BK1167" s="3" t="str">
        <f t="shared" si="455"/>
        <v>No</v>
      </c>
      <c r="BM1167" t="s">
        <v>9057</v>
      </c>
      <c r="BN1167" t="s">
        <v>9058</v>
      </c>
      <c r="BO1167" t="s">
        <v>9059</v>
      </c>
      <c r="BP1167" t="s">
        <v>58</v>
      </c>
      <c r="BQ1167" t="s">
        <v>59</v>
      </c>
      <c r="BR1167" t="s">
        <v>12216</v>
      </c>
      <c r="BS1167" t="s">
        <v>12847</v>
      </c>
      <c r="BT1167" t="s">
        <v>12519</v>
      </c>
      <c r="BU1167" t="s">
        <v>12827</v>
      </c>
      <c r="BV1167" t="s">
        <v>12821</v>
      </c>
      <c r="BW1167" t="s">
        <v>12611</v>
      </c>
      <c r="BX1167" t="s">
        <v>12502</v>
      </c>
      <c r="BY1167" t="s">
        <v>12613</v>
      </c>
      <c r="BZ1167" t="s">
        <v>12459</v>
      </c>
      <c r="CA1167" t="s">
        <v>13340</v>
      </c>
      <c r="CB1167" t="s">
        <v>12493</v>
      </c>
      <c r="CC1167" t="s">
        <v>12475</v>
      </c>
      <c r="CD1167" t="s">
        <v>12463</v>
      </c>
      <c r="CE1167" t="s">
        <v>12614</v>
      </c>
    </row>
    <row r="1168" spans="1:96" hidden="1" x14ac:dyDescent="0.25">
      <c r="A1168">
        <v>1167</v>
      </c>
      <c r="B1168" t="s">
        <v>8202</v>
      </c>
      <c r="C1168" t="s">
        <v>8203</v>
      </c>
      <c r="D1168">
        <v>15</v>
      </c>
      <c r="E1168">
        <v>68</v>
      </c>
      <c r="F1168" t="s">
        <v>45</v>
      </c>
      <c r="G1168">
        <v>1000</v>
      </c>
      <c r="H1168" s="3">
        <f t="shared" si="432"/>
        <v>15000</v>
      </c>
      <c r="I1168" s="3">
        <f t="shared" si="433"/>
        <v>68000</v>
      </c>
      <c r="J1168">
        <v>1</v>
      </c>
      <c r="K1168" s="3" t="str">
        <f t="shared" si="435"/>
        <v>Yes</v>
      </c>
      <c r="L1168" s="3" t="str">
        <f t="shared" si="436"/>
        <v>with rating</v>
      </c>
      <c r="M1168" s="3">
        <f t="shared" si="437"/>
        <v>1</v>
      </c>
      <c r="N1168" s="3" t="str">
        <f t="shared" si="438"/>
        <v>Above average</v>
      </c>
      <c r="O1168" s="3">
        <f t="shared" si="439"/>
        <v>0</v>
      </c>
      <c r="P1168" s="3">
        <f t="shared" si="440"/>
        <v>0</v>
      </c>
      <c r="Q1168" s="3">
        <f t="shared" si="441"/>
        <v>0</v>
      </c>
      <c r="R1168" s="3">
        <f t="shared" si="442"/>
        <v>0</v>
      </c>
      <c r="S1168" s="3">
        <f t="shared" si="443"/>
        <v>1</v>
      </c>
      <c r="T1168" s="3">
        <f t="shared" si="444"/>
        <v>0</v>
      </c>
      <c r="U1168" s="3" t="str">
        <f t="shared" si="445"/>
        <v>Very good</v>
      </c>
      <c r="V1168">
        <v>3.87</v>
      </c>
      <c r="W1168">
        <v>546</v>
      </c>
      <c r="X1168">
        <v>257</v>
      </c>
      <c r="Y1168" s="8">
        <f t="shared" si="446"/>
        <v>0.47069597069597069</v>
      </c>
      <c r="Z1168">
        <v>112</v>
      </c>
      <c r="AA1168">
        <v>87</v>
      </c>
      <c r="AB1168">
        <v>30</v>
      </c>
      <c r="AC1168">
        <v>60</v>
      </c>
      <c r="AD1168" s="9">
        <f t="shared" si="447"/>
        <v>0.10989010989010989</v>
      </c>
      <c r="AE1168">
        <v>0</v>
      </c>
      <c r="AF1168">
        <v>0</v>
      </c>
      <c r="AG1168" s="3" t="str">
        <f t="shared" si="448"/>
        <v>No</v>
      </c>
      <c r="AH1168">
        <v>0</v>
      </c>
      <c r="AI1168" s="3" t="str">
        <f t="shared" si="449"/>
        <v>No</v>
      </c>
      <c r="AJ1168">
        <v>0</v>
      </c>
      <c r="AK1168" s="3" t="str">
        <f t="shared" si="450"/>
        <v>No</v>
      </c>
      <c r="AL1168" t="s">
        <v>8204</v>
      </c>
      <c r="AM1168" t="s">
        <v>95</v>
      </c>
      <c r="AN1168" t="s">
        <v>225</v>
      </c>
      <c r="AO1168">
        <v>50</v>
      </c>
      <c r="AP1168" s="6" t="s">
        <v>12443</v>
      </c>
      <c r="AQ1168">
        <v>4</v>
      </c>
      <c r="AR1168">
        <v>0</v>
      </c>
      <c r="AS1168" s="3" t="str">
        <f t="shared" si="451"/>
        <v>No</v>
      </c>
      <c r="AT1168">
        <v>40</v>
      </c>
      <c r="AU1168">
        <v>50</v>
      </c>
      <c r="AV1168" t="str">
        <f t="shared" si="452"/>
        <v>No</v>
      </c>
      <c r="AY1168" t="s">
        <v>51</v>
      </c>
      <c r="AZ1168" s="6" t="s">
        <v>8205</v>
      </c>
      <c r="BA1168" t="s">
        <v>8206</v>
      </c>
      <c r="BB1168" t="s">
        <v>8207</v>
      </c>
      <c r="BC1168" s="3" t="str">
        <f t="shared" si="453"/>
        <v>with rating</v>
      </c>
      <c r="BD1168">
        <v>6775</v>
      </c>
      <c r="BE1168" s="3">
        <v>0</v>
      </c>
      <c r="BF1168" s="8">
        <f t="shared" si="454"/>
        <v>0</v>
      </c>
      <c r="BG1168" s="5">
        <f t="shared" si="434"/>
        <v>0</v>
      </c>
      <c r="BH1168">
        <v>4.1840590405903999</v>
      </c>
      <c r="BI1168" t="s">
        <v>8208</v>
      </c>
      <c r="BJ1168">
        <v>0</v>
      </c>
      <c r="BK1168" s="3" t="str">
        <f t="shared" si="455"/>
        <v>No</v>
      </c>
      <c r="BM1168" t="s">
        <v>8209</v>
      </c>
      <c r="BN1168" t="s">
        <v>8210</v>
      </c>
      <c r="BO1168" t="s">
        <v>8211</v>
      </c>
      <c r="BP1168" t="s">
        <v>58</v>
      </c>
      <c r="BQ1168" t="s">
        <v>59</v>
      </c>
      <c r="BR1168" t="s">
        <v>8204</v>
      </c>
      <c r="BS1168" t="s">
        <v>13212</v>
      </c>
      <c r="BT1168" t="s">
        <v>12458</v>
      </c>
      <c r="BU1168" t="s">
        <v>12469</v>
      </c>
      <c r="BV1168" t="s">
        <v>12467</v>
      </c>
      <c r="BW1168" t="s">
        <v>12512</v>
      </c>
      <c r="BX1168" t="s">
        <v>12791</v>
      </c>
      <c r="BY1168" t="s">
        <v>12473</v>
      </c>
      <c r="BZ1168" t="s">
        <v>12501</v>
      </c>
      <c r="CA1168" t="s">
        <v>12930</v>
      </c>
      <c r="CB1168" t="s">
        <v>14511</v>
      </c>
      <c r="CC1168" t="s">
        <v>12466</v>
      </c>
      <c r="CD1168" t="s">
        <v>12518</v>
      </c>
      <c r="CE1168" t="s">
        <v>12504</v>
      </c>
      <c r="CF1168" t="s">
        <v>13605</v>
      </c>
      <c r="CG1168" t="s">
        <v>13462</v>
      </c>
      <c r="CH1168" t="s">
        <v>13820</v>
      </c>
      <c r="CI1168" t="s">
        <v>14512</v>
      </c>
      <c r="CJ1168" t="s">
        <v>12510</v>
      </c>
    </row>
    <row r="1169" spans="1:96" hidden="1" x14ac:dyDescent="0.25">
      <c r="A1169">
        <v>1168</v>
      </c>
      <c r="B1169" t="s">
        <v>1144</v>
      </c>
      <c r="C1169" t="s">
        <v>11498</v>
      </c>
      <c r="D1169">
        <v>8</v>
      </c>
      <c r="E1169">
        <v>7</v>
      </c>
      <c r="F1169" t="s">
        <v>45</v>
      </c>
      <c r="G1169">
        <v>5000</v>
      </c>
      <c r="H1169" s="3">
        <f t="shared" si="432"/>
        <v>40000</v>
      </c>
      <c r="I1169" s="3">
        <f t="shared" si="433"/>
        <v>35000</v>
      </c>
      <c r="J1169">
        <v>0</v>
      </c>
      <c r="K1169" s="3" t="str">
        <f t="shared" si="435"/>
        <v>No</v>
      </c>
      <c r="L1169" s="3" t="str">
        <f t="shared" si="436"/>
        <v>with rating</v>
      </c>
      <c r="M1169" s="3">
        <f t="shared" si="437"/>
        <v>1</v>
      </c>
      <c r="N1169" s="3" t="str">
        <f t="shared" si="438"/>
        <v>Above average</v>
      </c>
      <c r="O1169" s="3">
        <f t="shared" si="439"/>
        <v>0</v>
      </c>
      <c r="P1169" s="3">
        <f t="shared" si="440"/>
        <v>0</v>
      </c>
      <c r="Q1169" s="3">
        <f t="shared" si="441"/>
        <v>0</v>
      </c>
      <c r="R1169" s="3">
        <f t="shared" si="442"/>
        <v>0</v>
      </c>
      <c r="S1169" s="3">
        <f t="shared" si="443"/>
        <v>1</v>
      </c>
      <c r="T1169" s="3">
        <f t="shared" si="444"/>
        <v>0</v>
      </c>
      <c r="U1169" s="3" t="str">
        <f t="shared" si="445"/>
        <v>Very good</v>
      </c>
      <c r="V1169">
        <v>4.2300000000000004</v>
      </c>
      <c r="W1169">
        <v>870</v>
      </c>
      <c r="X1169">
        <v>530</v>
      </c>
      <c r="Y1169" s="8">
        <f t="shared" si="446"/>
        <v>0.60919540229885061</v>
      </c>
      <c r="Z1169">
        <v>163</v>
      </c>
      <c r="AA1169">
        <v>82</v>
      </c>
      <c r="AB1169">
        <v>39</v>
      </c>
      <c r="AC1169">
        <v>56</v>
      </c>
      <c r="AD1169" s="9">
        <f t="shared" si="447"/>
        <v>6.4367816091954022E-2</v>
      </c>
      <c r="AE1169">
        <v>0</v>
      </c>
      <c r="AF1169">
        <v>0</v>
      </c>
      <c r="AG1169" s="3" t="str">
        <f t="shared" si="448"/>
        <v>No</v>
      </c>
      <c r="AH1169">
        <v>0</v>
      </c>
      <c r="AI1169" s="3" t="str">
        <f t="shared" si="449"/>
        <v>No</v>
      </c>
      <c r="AJ1169">
        <v>0</v>
      </c>
      <c r="AK1169" s="3" t="str">
        <f t="shared" si="450"/>
        <v>No</v>
      </c>
      <c r="AL1169" t="s">
        <v>11499</v>
      </c>
      <c r="AM1169" t="s">
        <v>1147</v>
      </c>
      <c r="AN1169" t="s">
        <v>96</v>
      </c>
      <c r="AO1169">
        <v>50</v>
      </c>
      <c r="AP1169" s="6" t="s">
        <v>12443</v>
      </c>
      <c r="AQ1169">
        <v>2</v>
      </c>
      <c r="AR1169">
        <v>0</v>
      </c>
      <c r="AS1169" s="3" t="str">
        <f t="shared" si="451"/>
        <v>No</v>
      </c>
      <c r="AT1169">
        <v>21</v>
      </c>
      <c r="AU1169">
        <v>50</v>
      </c>
      <c r="AV1169" t="str">
        <f t="shared" si="452"/>
        <v>No</v>
      </c>
      <c r="AY1169" t="s">
        <v>51</v>
      </c>
      <c r="AZ1169" s="6" t="s">
        <v>9060</v>
      </c>
      <c r="BA1169" t="s">
        <v>9060</v>
      </c>
      <c r="BB1169" t="s">
        <v>9061</v>
      </c>
      <c r="BC1169" s="3" t="str">
        <f t="shared" si="453"/>
        <v>with rating</v>
      </c>
      <c r="BD1169">
        <v>2380</v>
      </c>
      <c r="BE1169" s="3">
        <v>90</v>
      </c>
      <c r="BF1169" s="8">
        <f t="shared" si="454"/>
        <v>0.9</v>
      </c>
      <c r="BG1169" s="5">
        <f t="shared" si="434"/>
        <v>2142</v>
      </c>
      <c r="BH1169">
        <v>4.2512605042016798</v>
      </c>
      <c r="BI1169" t="s">
        <v>9062</v>
      </c>
      <c r="BJ1169">
        <v>0</v>
      </c>
      <c r="BK1169" s="3" t="str">
        <f t="shared" si="455"/>
        <v>No</v>
      </c>
      <c r="BM1169" t="s">
        <v>9063</v>
      </c>
      <c r="BN1169" t="s">
        <v>9064</v>
      </c>
      <c r="BO1169" t="s">
        <v>9065</v>
      </c>
      <c r="BP1169" t="s">
        <v>58</v>
      </c>
      <c r="BQ1169" t="s">
        <v>59</v>
      </c>
      <c r="BR1169" t="s">
        <v>11499</v>
      </c>
      <c r="BS1169" t="s">
        <v>12530</v>
      </c>
      <c r="BT1169" t="s">
        <v>12458</v>
      </c>
      <c r="BU1169" t="s">
        <v>12537</v>
      </c>
      <c r="BV1169" t="s">
        <v>12928</v>
      </c>
      <c r="BW1169" t="s">
        <v>12467</v>
      </c>
      <c r="BX1169" t="s">
        <v>12512</v>
      </c>
      <c r="BY1169" t="s">
        <v>12533</v>
      </c>
      <c r="BZ1169" t="s">
        <v>12519</v>
      </c>
      <c r="CA1169" t="s">
        <v>12929</v>
      </c>
      <c r="CB1169" t="s">
        <v>12930</v>
      </c>
      <c r="CC1169" t="s">
        <v>12466</v>
      </c>
      <c r="CD1169" t="s">
        <v>12473</v>
      </c>
      <c r="CE1169" t="s">
        <v>12463</v>
      </c>
      <c r="CF1169" t="s">
        <v>12931</v>
      </c>
      <c r="CG1169" t="s">
        <v>12633</v>
      </c>
      <c r="CH1169" t="s">
        <v>12708</v>
      </c>
      <c r="CI1169" t="s">
        <v>12809</v>
      </c>
      <c r="CJ1169" t="s">
        <v>12459</v>
      </c>
      <c r="CK1169" t="s">
        <v>12932</v>
      </c>
      <c r="CL1169" t="s">
        <v>12475</v>
      </c>
    </row>
    <row r="1170" spans="1:96" hidden="1" x14ac:dyDescent="0.25">
      <c r="A1170">
        <v>1169</v>
      </c>
      <c r="B1170" t="s">
        <v>9066</v>
      </c>
      <c r="C1170" t="s">
        <v>9067</v>
      </c>
      <c r="D1170">
        <v>5.67</v>
      </c>
      <c r="E1170">
        <v>19</v>
      </c>
      <c r="F1170" t="s">
        <v>45</v>
      </c>
      <c r="G1170">
        <v>100000</v>
      </c>
      <c r="H1170" s="3">
        <f t="shared" si="432"/>
        <v>567000</v>
      </c>
      <c r="I1170" s="3">
        <f t="shared" si="433"/>
        <v>1900000</v>
      </c>
      <c r="J1170">
        <v>0</v>
      </c>
      <c r="K1170" s="3" t="str">
        <f t="shared" si="435"/>
        <v>No</v>
      </c>
      <c r="L1170" s="3" t="str">
        <f t="shared" si="436"/>
        <v>with rating</v>
      </c>
      <c r="M1170" s="3">
        <f t="shared" si="437"/>
        <v>1</v>
      </c>
      <c r="N1170" s="3" t="str">
        <f t="shared" si="438"/>
        <v>Below average</v>
      </c>
      <c r="O1170" s="3">
        <f t="shared" si="439"/>
        <v>0</v>
      </c>
      <c r="P1170" s="3">
        <f t="shared" si="440"/>
        <v>0</v>
      </c>
      <c r="Q1170" s="3">
        <f t="shared" si="441"/>
        <v>0</v>
      </c>
      <c r="R1170" s="3">
        <f t="shared" si="442"/>
        <v>0</v>
      </c>
      <c r="S1170" s="3">
        <f t="shared" si="443"/>
        <v>1</v>
      </c>
      <c r="T1170" s="3">
        <f t="shared" si="444"/>
        <v>0</v>
      </c>
      <c r="U1170" s="3" t="str">
        <f t="shared" si="445"/>
        <v>Very good</v>
      </c>
      <c r="V1170">
        <v>3.53</v>
      </c>
      <c r="W1170">
        <v>18393</v>
      </c>
      <c r="X1170">
        <v>6769</v>
      </c>
      <c r="Y1170" s="8">
        <f t="shared" si="446"/>
        <v>0.36802044255966943</v>
      </c>
      <c r="Z1170">
        <v>3404</v>
      </c>
      <c r="AA1170">
        <v>3658</v>
      </c>
      <c r="AB1170">
        <v>2003</v>
      </c>
      <c r="AC1170">
        <v>2559</v>
      </c>
      <c r="AD1170" s="9">
        <f t="shared" si="447"/>
        <v>0.13912901647365847</v>
      </c>
      <c r="AE1170">
        <v>0</v>
      </c>
      <c r="AF1170">
        <v>0</v>
      </c>
      <c r="AG1170" s="3" t="str">
        <f t="shared" si="448"/>
        <v>No</v>
      </c>
      <c r="AH1170">
        <v>0</v>
      </c>
      <c r="AI1170" s="3" t="str">
        <f t="shared" si="449"/>
        <v>No</v>
      </c>
      <c r="AJ1170">
        <v>0</v>
      </c>
      <c r="AK1170" s="3" t="str">
        <f t="shared" si="450"/>
        <v>No</v>
      </c>
      <c r="AL1170" t="s">
        <v>9068</v>
      </c>
      <c r="AM1170" t="s">
        <v>161</v>
      </c>
      <c r="AN1170" t="s">
        <v>48</v>
      </c>
      <c r="AO1170">
        <v>50</v>
      </c>
      <c r="AP1170" s="6" t="s">
        <v>12443</v>
      </c>
      <c r="AQ1170">
        <v>1</v>
      </c>
      <c r="AR1170">
        <v>0</v>
      </c>
      <c r="AS1170" s="3" t="str">
        <f t="shared" si="451"/>
        <v>No</v>
      </c>
      <c r="AT1170">
        <v>37</v>
      </c>
      <c r="AU1170">
        <v>50</v>
      </c>
      <c r="AV1170" t="str">
        <f t="shared" si="452"/>
        <v>Yes</v>
      </c>
      <c r="AW1170">
        <v>1</v>
      </c>
      <c r="AX1170" t="s">
        <v>12445</v>
      </c>
      <c r="AY1170" t="s">
        <v>51</v>
      </c>
      <c r="AZ1170" s="6" t="s">
        <v>9069</v>
      </c>
      <c r="BA1170" t="s">
        <v>9069</v>
      </c>
      <c r="BB1170" t="s">
        <v>9070</v>
      </c>
      <c r="BC1170" s="3" t="str">
        <f t="shared" si="453"/>
        <v>with rating</v>
      </c>
      <c r="BD1170">
        <v>19248</v>
      </c>
      <c r="BE1170" s="3">
        <v>84</v>
      </c>
      <c r="BF1170" s="8">
        <f t="shared" si="454"/>
        <v>0.84</v>
      </c>
      <c r="BG1170" s="5">
        <f t="shared" si="434"/>
        <v>16168.32</v>
      </c>
      <c r="BH1170">
        <v>3.8891313383208601</v>
      </c>
      <c r="BI1170" t="s">
        <v>9071</v>
      </c>
      <c r="BJ1170">
        <v>0</v>
      </c>
      <c r="BK1170" s="3" t="str">
        <f t="shared" si="455"/>
        <v>No</v>
      </c>
      <c r="BM1170" t="s">
        <v>9072</v>
      </c>
      <c r="BN1170" t="s">
        <v>9073</v>
      </c>
      <c r="BO1170" t="s">
        <v>9074</v>
      </c>
      <c r="BP1170" t="s">
        <v>58</v>
      </c>
      <c r="BQ1170" t="s">
        <v>59</v>
      </c>
      <c r="BR1170" t="s">
        <v>9068</v>
      </c>
      <c r="BS1170" t="s">
        <v>12552</v>
      </c>
      <c r="BT1170" t="s">
        <v>12482</v>
      </c>
      <c r="BU1170" t="s">
        <v>13087</v>
      </c>
      <c r="BV1170" t="s">
        <v>12486</v>
      </c>
      <c r="BW1170" t="s">
        <v>12487</v>
      </c>
      <c r="BX1170" t="s">
        <v>14626</v>
      </c>
      <c r="BY1170" t="s">
        <v>12463</v>
      </c>
      <c r="BZ1170" t="s">
        <v>12597</v>
      </c>
      <c r="CA1170" t="s">
        <v>12458</v>
      </c>
      <c r="CB1170" t="s">
        <v>12490</v>
      </c>
      <c r="CC1170" t="s">
        <v>12564</v>
      </c>
      <c r="CD1170" t="s">
        <v>13439</v>
      </c>
      <c r="CE1170" t="s">
        <v>12565</v>
      </c>
      <c r="CF1170" t="s">
        <v>12493</v>
      </c>
      <c r="CG1170" t="s">
        <v>12514</v>
      </c>
      <c r="CH1170" t="s">
        <v>12492</v>
      </c>
      <c r="CI1170" t="s">
        <v>12475</v>
      </c>
    </row>
    <row r="1171" spans="1:96" hidden="1" x14ac:dyDescent="0.25">
      <c r="A1171">
        <v>1170</v>
      </c>
      <c r="B1171" t="s">
        <v>9075</v>
      </c>
      <c r="C1171" t="s">
        <v>9076</v>
      </c>
      <c r="D1171">
        <v>14</v>
      </c>
      <c r="E1171">
        <v>84</v>
      </c>
      <c r="F1171" t="s">
        <v>45</v>
      </c>
      <c r="G1171">
        <v>5000</v>
      </c>
      <c r="H1171" s="3">
        <f t="shared" si="432"/>
        <v>70000</v>
      </c>
      <c r="I1171" s="3">
        <f t="shared" si="433"/>
        <v>420000</v>
      </c>
      <c r="J1171">
        <v>0</v>
      </c>
      <c r="K1171" s="3" t="str">
        <f t="shared" si="435"/>
        <v>No</v>
      </c>
      <c r="L1171" s="3" t="str">
        <f t="shared" si="436"/>
        <v>with rating</v>
      </c>
      <c r="M1171" s="3">
        <f t="shared" si="437"/>
        <v>1</v>
      </c>
      <c r="N1171" s="3" t="str">
        <f t="shared" si="438"/>
        <v>Above average</v>
      </c>
      <c r="O1171" s="3">
        <f t="shared" si="439"/>
        <v>0</v>
      </c>
      <c r="P1171" s="3">
        <f t="shared" si="440"/>
        <v>0</v>
      </c>
      <c r="Q1171" s="3">
        <f t="shared" si="441"/>
        <v>0</v>
      </c>
      <c r="R1171" s="3">
        <f t="shared" si="442"/>
        <v>0</v>
      </c>
      <c r="S1171" s="3">
        <f t="shared" si="443"/>
        <v>1</v>
      </c>
      <c r="T1171" s="3">
        <f t="shared" si="444"/>
        <v>0</v>
      </c>
      <c r="U1171" s="3" t="str">
        <f t="shared" si="445"/>
        <v>Very good</v>
      </c>
      <c r="V1171">
        <v>4.22</v>
      </c>
      <c r="W1171">
        <v>686</v>
      </c>
      <c r="X1171">
        <v>388</v>
      </c>
      <c r="Y1171" s="8">
        <f t="shared" si="446"/>
        <v>0.56559766763848396</v>
      </c>
      <c r="Z1171">
        <v>165</v>
      </c>
      <c r="AA1171">
        <v>69</v>
      </c>
      <c r="AB1171">
        <v>23</v>
      </c>
      <c r="AC1171">
        <v>41</v>
      </c>
      <c r="AD1171" s="9">
        <f t="shared" si="447"/>
        <v>5.9766763848396499E-2</v>
      </c>
      <c r="AE1171">
        <v>0</v>
      </c>
      <c r="AF1171">
        <v>0</v>
      </c>
      <c r="AG1171" s="3" t="str">
        <f t="shared" si="448"/>
        <v>No</v>
      </c>
      <c r="AH1171">
        <v>0</v>
      </c>
      <c r="AI1171" s="3" t="str">
        <f t="shared" si="449"/>
        <v>No</v>
      </c>
      <c r="AJ1171">
        <v>0</v>
      </c>
      <c r="AK1171" s="3" t="str">
        <f t="shared" si="450"/>
        <v>No</v>
      </c>
      <c r="AL1171" t="s">
        <v>9077</v>
      </c>
      <c r="AM1171" t="s">
        <v>161</v>
      </c>
      <c r="AN1171" t="s">
        <v>48</v>
      </c>
      <c r="AO1171">
        <v>50</v>
      </c>
      <c r="AP1171" s="6" t="s">
        <v>12443</v>
      </c>
      <c r="AQ1171">
        <v>3</v>
      </c>
      <c r="AR1171">
        <v>0</v>
      </c>
      <c r="AS1171" s="3" t="str">
        <f t="shared" si="451"/>
        <v>No</v>
      </c>
      <c r="AT1171">
        <v>40</v>
      </c>
      <c r="AU1171">
        <v>50</v>
      </c>
      <c r="AV1171" t="str">
        <f t="shared" si="452"/>
        <v>No</v>
      </c>
      <c r="AY1171" t="s">
        <v>51</v>
      </c>
      <c r="AZ1171" s="6" t="s">
        <v>9078</v>
      </c>
      <c r="BA1171" t="s">
        <v>9079</v>
      </c>
      <c r="BB1171" t="s">
        <v>9080</v>
      </c>
      <c r="BC1171" s="3" t="str">
        <f t="shared" si="453"/>
        <v>with rating</v>
      </c>
      <c r="BD1171">
        <v>32386</v>
      </c>
      <c r="BE1171" s="3">
        <v>0</v>
      </c>
      <c r="BF1171" s="8">
        <f t="shared" si="454"/>
        <v>0</v>
      </c>
      <c r="BG1171" s="5">
        <f t="shared" si="434"/>
        <v>0</v>
      </c>
      <c r="BH1171">
        <v>4.2607917001173297</v>
      </c>
      <c r="BI1171" t="s">
        <v>9081</v>
      </c>
      <c r="BJ1171">
        <v>0</v>
      </c>
      <c r="BK1171" s="3" t="str">
        <f t="shared" si="455"/>
        <v>No</v>
      </c>
      <c r="BM1171" t="s">
        <v>9082</v>
      </c>
      <c r="BN1171" t="s">
        <v>9083</v>
      </c>
      <c r="BO1171" t="s">
        <v>9084</v>
      </c>
      <c r="BP1171" t="s">
        <v>58</v>
      </c>
      <c r="BQ1171" t="s">
        <v>59</v>
      </c>
      <c r="BR1171" t="s">
        <v>9077</v>
      </c>
      <c r="BS1171" t="s">
        <v>14627</v>
      </c>
      <c r="BT1171" t="s">
        <v>14628</v>
      </c>
      <c r="BU1171" t="s">
        <v>12459</v>
      </c>
      <c r="BV1171" t="s">
        <v>12515</v>
      </c>
      <c r="BW1171" t="s">
        <v>12512</v>
      </c>
      <c r="BX1171" t="s">
        <v>12458</v>
      </c>
      <c r="BY1171" t="s">
        <v>12596</v>
      </c>
      <c r="BZ1171" t="s">
        <v>12472</v>
      </c>
      <c r="CA1171" t="s">
        <v>12486</v>
      </c>
      <c r="CB1171" t="s">
        <v>13438</v>
      </c>
      <c r="CC1171" t="s">
        <v>12501</v>
      </c>
      <c r="CD1171" t="s">
        <v>12690</v>
      </c>
      <c r="CE1171" t="s">
        <v>12463</v>
      </c>
      <c r="CF1171" t="s">
        <v>12469</v>
      </c>
      <c r="CG1171" t="s">
        <v>14629</v>
      </c>
      <c r="CH1171" t="s">
        <v>12510</v>
      </c>
      <c r="CI1171" t="s">
        <v>13675</v>
      </c>
      <c r="CJ1171" t="s">
        <v>12466</v>
      </c>
      <c r="CK1171" t="s">
        <v>14630</v>
      </c>
      <c r="CL1171" t="s">
        <v>12475</v>
      </c>
    </row>
    <row r="1172" spans="1:96" hidden="1" x14ac:dyDescent="0.25">
      <c r="A1172">
        <v>1171</v>
      </c>
      <c r="B1172" t="s">
        <v>9085</v>
      </c>
      <c r="C1172" t="s">
        <v>9086</v>
      </c>
      <c r="D1172">
        <v>7</v>
      </c>
      <c r="E1172">
        <v>43</v>
      </c>
      <c r="F1172" t="s">
        <v>45</v>
      </c>
      <c r="G1172">
        <v>1000</v>
      </c>
      <c r="H1172" s="3">
        <f t="shared" si="432"/>
        <v>7000</v>
      </c>
      <c r="I1172" s="3">
        <f t="shared" si="433"/>
        <v>43000</v>
      </c>
      <c r="J1172">
        <v>1</v>
      </c>
      <c r="K1172" s="3" t="str">
        <f t="shared" si="435"/>
        <v>Yes</v>
      </c>
      <c r="L1172" s="3" t="str">
        <f t="shared" si="436"/>
        <v>with rating</v>
      </c>
      <c r="M1172" s="3">
        <f t="shared" si="437"/>
        <v>1</v>
      </c>
      <c r="N1172" s="3" t="str">
        <f t="shared" si="438"/>
        <v>Below average</v>
      </c>
      <c r="O1172" s="3">
        <f t="shared" si="439"/>
        <v>0</v>
      </c>
      <c r="P1172" s="3">
        <f t="shared" si="440"/>
        <v>0</v>
      </c>
      <c r="Q1172" s="3">
        <f t="shared" si="441"/>
        <v>0</v>
      </c>
      <c r="R1172" s="3">
        <f t="shared" si="442"/>
        <v>1</v>
      </c>
      <c r="S1172" s="3">
        <f t="shared" si="443"/>
        <v>0</v>
      </c>
      <c r="T1172" s="3">
        <f t="shared" si="444"/>
        <v>0</v>
      </c>
      <c r="U1172" s="3" t="str">
        <f t="shared" si="445"/>
        <v>Good</v>
      </c>
      <c r="V1172">
        <v>3.36</v>
      </c>
      <c r="W1172">
        <v>130</v>
      </c>
      <c r="X1172">
        <v>54</v>
      </c>
      <c r="Y1172" s="8">
        <f t="shared" si="446"/>
        <v>0.41538461538461541</v>
      </c>
      <c r="Z1172">
        <v>14</v>
      </c>
      <c r="AA1172">
        <v>20</v>
      </c>
      <c r="AB1172">
        <v>9</v>
      </c>
      <c r="AC1172">
        <v>33</v>
      </c>
      <c r="AD1172" s="9">
        <f t="shared" si="447"/>
        <v>0.25384615384615383</v>
      </c>
      <c r="AE1172">
        <v>0</v>
      </c>
      <c r="AF1172">
        <v>0</v>
      </c>
      <c r="AG1172" s="3" t="str">
        <f t="shared" si="448"/>
        <v>No</v>
      </c>
      <c r="AH1172">
        <v>0</v>
      </c>
      <c r="AI1172" s="3" t="str">
        <f t="shared" si="449"/>
        <v>No</v>
      </c>
      <c r="AJ1172">
        <v>0</v>
      </c>
      <c r="AK1172" s="3" t="str">
        <f t="shared" si="450"/>
        <v>No</v>
      </c>
      <c r="AL1172" t="s">
        <v>9087</v>
      </c>
      <c r="AM1172" t="s">
        <v>340</v>
      </c>
      <c r="AN1172" t="s">
        <v>64</v>
      </c>
      <c r="AO1172">
        <v>3</v>
      </c>
      <c r="AP1172" s="6" t="s">
        <v>12443</v>
      </c>
      <c r="AQ1172">
        <v>2</v>
      </c>
      <c r="AR1172">
        <v>0</v>
      </c>
      <c r="AS1172" s="3" t="str">
        <f t="shared" si="451"/>
        <v>No</v>
      </c>
      <c r="AT1172">
        <v>42</v>
      </c>
      <c r="AU1172">
        <v>50</v>
      </c>
      <c r="AV1172" t="str">
        <f t="shared" si="452"/>
        <v>Yes</v>
      </c>
      <c r="AW1172">
        <v>1</v>
      </c>
      <c r="AX1172" t="s">
        <v>12445</v>
      </c>
      <c r="AY1172" t="s">
        <v>51</v>
      </c>
      <c r="AZ1172" s="6" t="s">
        <v>9088</v>
      </c>
      <c r="BA1172" t="s">
        <v>9088</v>
      </c>
      <c r="BB1172" t="s">
        <v>9089</v>
      </c>
      <c r="BC1172" s="3" t="str">
        <f t="shared" si="453"/>
        <v>with rating</v>
      </c>
      <c r="BD1172">
        <v>6731</v>
      </c>
      <c r="BE1172" s="3">
        <v>0</v>
      </c>
      <c r="BF1172" s="8">
        <f t="shared" si="454"/>
        <v>0</v>
      </c>
      <c r="BG1172" s="5">
        <f t="shared" si="434"/>
        <v>0</v>
      </c>
      <c r="BH1172">
        <v>3.9849948001782698</v>
      </c>
      <c r="BI1172" t="s">
        <v>9090</v>
      </c>
      <c r="BJ1172">
        <v>0</v>
      </c>
      <c r="BK1172" s="3" t="str">
        <f t="shared" si="455"/>
        <v>No</v>
      </c>
      <c r="BM1172" t="s">
        <v>9091</v>
      </c>
      <c r="BN1172" t="s">
        <v>9092</v>
      </c>
      <c r="BO1172" s="1" t="s">
        <v>9093</v>
      </c>
      <c r="BP1172" t="s">
        <v>58</v>
      </c>
      <c r="BQ1172" t="s">
        <v>59</v>
      </c>
      <c r="BR1172" t="s">
        <v>9087</v>
      </c>
      <c r="BS1172" t="s">
        <v>12459</v>
      </c>
      <c r="BT1172" t="s">
        <v>12582</v>
      </c>
      <c r="BU1172" t="s">
        <v>13213</v>
      </c>
      <c r="BV1172" t="s">
        <v>12580</v>
      </c>
      <c r="BW1172" t="s">
        <v>12473</v>
      </c>
      <c r="BX1172" t="s">
        <v>12527</v>
      </c>
      <c r="BY1172" t="s">
        <v>12568</v>
      </c>
      <c r="BZ1172" t="s">
        <v>12466</v>
      </c>
      <c r="CA1172" t="s">
        <v>12463</v>
      </c>
      <c r="CB1172" t="s">
        <v>12576</v>
      </c>
      <c r="CC1172" t="s">
        <v>12492</v>
      </c>
      <c r="CD1172" t="s">
        <v>14631</v>
      </c>
      <c r="CE1172" t="s">
        <v>14632</v>
      </c>
      <c r="CF1172" t="s">
        <v>12602</v>
      </c>
      <c r="CG1172" t="s">
        <v>12581</v>
      </c>
    </row>
    <row r="1173" spans="1:96" hidden="1" x14ac:dyDescent="0.25">
      <c r="A1173">
        <v>1172</v>
      </c>
      <c r="B1173" t="s">
        <v>2848</v>
      </c>
      <c r="C1173" t="s">
        <v>2849</v>
      </c>
      <c r="D1173">
        <v>9</v>
      </c>
      <c r="E1173">
        <v>8</v>
      </c>
      <c r="F1173" t="s">
        <v>45</v>
      </c>
      <c r="G1173">
        <v>20000</v>
      </c>
      <c r="H1173" s="3">
        <f t="shared" si="432"/>
        <v>180000</v>
      </c>
      <c r="I1173" s="3">
        <f t="shared" si="433"/>
        <v>160000</v>
      </c>
      <c r="J1173">
        <v>1</v>
      </c>
      <c r="K1173" s="3" t="str">
        <f t="shared" si="435"/>
        <v>Yes</v>
      </c>
      <c r="L1173" s="3" t="str">
        <f t="shared" si="436"/>
        <v>with rating</v>
      </c>
      <c r="M1173" s="3">
        <f t="shared" si="437"/>
        <v>1</v>
      </c>
      <c r="N1173" s="3" t="str">
        <f t="shared" si="438"/>
        <v>Above average</v>
      </c>
      <c r="O1173" s="3">
        <f t="shared" si="439"/>
        <v>0</v>
      </c>
      <c r="P1173" s="3">
        <f t="shared" si="440"/>
        <v>0</v>
      </c>
      <c r="Q1173" s="3">
        <f t="shared" si="441"/>
        <v>0</v>
      </c>
      <c r="R1173" s="3">
        <f t="shared" si="442"/>
        <v>0</v>
      </c>
      <c r="S1173" s="3">
        <f t="shared" si="443"/>
        <v>1</v>
      </c>
      <c r="T1173" s="3">
        <f t="shared" si="444"/>
        <v>0</v>
      </c>
      <c r="U1173" s="3" t="str">
        <f t="shared" si="445"/>
        <v>Very good</v>
      </c>
      <c r="V1173">
        <v>3.94</v>
      </c>
      <c r="W1173">
        <v>4304</v>
      </c>
      <c r="X1173">
        <v>2089</v>
      </c>
      <c r="Y1173" s="8">
        <f t="shared" si="446"/>
        <v>0.48536245353159851</v>
      </c>
      <c r="Z1173">
        <v>901</v>
      </c>
      <c r="AA1173">
        <v>650</v>
      </c>
      <c r="AB1173">
        <v>287</v>
      </c>
      <c r="AC1173">
        <v>377</v>
      </c>
      <c r="AD1173" s="9">
        <f t="shared" si="447"/>
        <v>8.7592936802973975E-2</v>
      </c>
      <c r="AE1173">
        <v>0</v>
      </c>
      <c r="AF1173">
        <v>0</v>
      </c>
      <c r="AG1173" s="3" t="str">
        <f t="shared" si="448"/>
        <v>No</v>
      </c>
      <c r="AH1173">
        <v>0</v>
      </c>
      <c r="AI1173" s="3" t="str">
        <f t="shared" si="449"/>
        <v>No</v>
      </c>
      <c r="AJ1173">
        <v>0</v>
      </c>
      <c r="AK1173" s="3" t="str">
        <f t="shared" si="450"/>
        <v>No</v>
      </c>
      <c r="AL1173" t="s">
        <v>2850</v>
      </c>
      <c r="AM1173" t="s">
        <v>47</v>
      </c>
      <c r="AN1173" t="s">
        <v>48</v>
      </c>
      <c r="AO1173">
        <v>50</v>
      </c>
      <c r="AP1173" s="6" t="s">
        <v>12443</v>
      </c>
      <c r="AQ1173">
        <v>3</v>
      </c>
      <c r="AR1173">
        <v>0</v>
      </c>
      <c r="AS1173" s="3" t="str">
        <f t="shared" si="451"/>
        <v>No</v>
      </c>
      <c r="AT1173">
        <v>41</v>
      </c>
      <c r="AU1173">
        <v>50</v>
      </c>
      <c r="AV1173" t="str">
        <f t="shared" si="452"/>
        <v>No</v>
      </c>
      <c r="AY1173" t="s">
        <v>51</v>
      </c>
      <c r="AZ1173" s="6" t="s">
        <v>2851</v>
      </c>
      <c r="BA1173" t="s">
        <v>2851</v>
      </c>
      <c r="BB1173" t="s">
        <v>2852</v>
      </c>
      <c r="BC1173" s="3" t="str">
        <f t="shared" si="453"/>
        <v>with rating</v>
      </c>
      <c r="BD1173">
        <v>18877</v>
      </c>
      <c r="BE1173" s="3">
        <v>87</v>
      </c>
      <c r="BF1173" s="8">
        <f t="shared" si="454"/>
        <v>0.87</v>
      </c>
      <c r="BG1173" s="5">
        <f t="shared" si="434"/>
        <v>16422.990000000002</v>
      </c>
      <c r="BH1173">
        <v>4.0798855750384</v>
      </c>
      <c r="BI1173" t="s">
        <v>2853</v>
      </c>
      <c r="BJ1173">
        <v>0</v>
      </c>
      <c r="BK1173" s="3" t="str">
        <f t="shared" si="455"/>
        <v>No</v>
      </c>
      <c r="BM1173" t="s">
        <v>2854</v>
      </c>
      <c r="BN1173" t="s">
        <v>2855</v>
      </c>
      <c r="BO1173" t="s">
        <v>2856</v>
      </c>
      <c r="BP1173" t="s">
        <v>58</v>
      </c>
      <c r="BQ1173" t="s">
        <v>59</v>
      </c>
      <c r="BR1173" t="s">
        <v>2850</v>
      </c>
      <c r="BS1173" t="s">
        <v>12672</v>
      </c>
      <c r="BT1173" t="s">
        <v>12573</v>
      </c>
      <c r="BU1173" t="s">
        <v>12459</v>
      </c>
      <c r="BV1173" t="s">
        <v>12511</v>
      </c>
      <c r="BW1173" t="s">
        <v>12662</v>
      </c>
      <c r="BX1173" t="s">
        <v>12554</v>
      </c>
      <c r="BY1173" t="s">
        <v>12576</v>
      </c>
      <c r="BZ1173" t="s">
        <v>12463</v>
      </c>
      <c r="CA1173" t="s">
        <v>13456</v>
      </c>
      <c r="CB1173" t="s">
        <v>12568</v>
      </c>
      <c r="CC1173" t="s">
        <v>12543</v>
      </c>
      <c r="CD1173" t="s">
        <v>12606</v>
      </c>
      <c r="CE1173" t="s">
        <v>12602</v>
      </c>
      <c r="CF1173" t="s">
        <v>12475</v>
      </c>
      <c r="CG1173" t="s">
        <v>12526</v>
      </c>
      <c r="CH1173" t="s">
        <v>12510</v>
      </c>
      <c r="CI1173" t="s">
        <v>12582</v>
      </c>
      <c r="CJ1173" t="s">
        <v>12467</v>
      </c>
      <c r="CK1173" t="s">
        <v>12473</v>
      </c>
      <c r="CL1173" t="s">
        <v>12607</v>
      </c>
      <c r="CM1173" t="s">
        <v>12466</v>
      </c>
      <c r="CN1173" t="s">
        <v>13457</v>
      </c>
      <c r="CO1173" t="s">
        <v>13458</v>
      </c>
      <c r="CP1173" t="s">
        <v>12492</v>
      </c>
      <c r="CQ1173" t="s">
        <v>13177</v>
      </c>
      <c r="CR1173" t="s">
        <v>13178</v>
      </c>
    </row>
    <row r="1174" spans="1:96" x14ac:dyDescent="0.25">
      <c r="A1174">
        <v>1173</v>
      </c>
      <c r="B1174" t="s">
        <v>9094</v>
      </c>
      <c r="C1174" t="s">
        <v>9094</v>
      </c>
      <c r="D1174">
        <v>11</v>
      </c>
      <c r="E1174">
        <v>26</v>
      </c>
      <c r="F1174" t="s">
        <v>45</v>
      </c>
      <c r="G1174">
        <v>100</v>
      </c>
      <c r="H1174" s="3">
        <f t="shared" si="432"/>
        <v>1100</v>
      </c>
      <c r="I1174" s="3">
        <f t="shared" si="433"/>
        <v>2600</v>
      </c>
      <c r="J1174">
        <v>1</v>
      </c>
      <c r="K1174" s="3" t="str">
        <f t="shared" si="435"/>
        <v>Yes</v>
      </c>
      <c r="L1174" s="3" t="str">
        <f t="shared" si="436"/>
        <v>with rating</v>
      </c>
      <c r="M1174" s="3">
        <f t="shared" si="437"/>
        <v>1</v>
      </c>
      <c r="N1174" s="3" t="str">
        <f t="shared" si="438"/>
        <v>Above average</v>
      </c>
      <c r="O1174" s="3">
        <f t="shared" si="439"/>
        <v>0</v>
      </c>
      <c r="P1174" s="3">
        <f t="shared" si="440"/>
        <v>0</v>
      </c>
      <c r="Q1174" s="3">
        <f t="shared" si="441"/>
        <v>0</v>
      </c>
      <c r="R1174" s="3">
        <f t="shared" si="442"/>
        <v>0</v>
      </c>
      <c r="S1174" s="3">
        <f t="shared" si="443"/>
        <v>0</v>
      </c>
      <c r="T1174" s="3">
        <f t="shared" si="444"/>
        <v>1</v>
      </c>
      <c r="U1174" s="3" t="str">
        <f t="shared" si="445"/>
        <v>Excellent</v>
      </c>
      <c r="V1174">
        <v>5</v>
      </c>
      <c r="W1174">
        <v>1</v>
      </c>
      <c r="X1174">
        <v>1</v>
      </c>
      <c r="Y1174" s="8">
        <f t="shared" si="446"/>
        <v>1</v>
      </c>
      <c r="Z1174">
        <v>0</v>
      </c>
      <c r="AA1174">
        <v>0</v>
      </c>
      <c r="AB1174">
        <v>0</v>
      </c>
      <c r="AC1174">
        <v>0</v>
      </c>
      <c r="AD1174" s="9">
        <f t="shared" si="447"/>
        <v>0</v>
      </c>
      <c r="AE1174">
        <v>0</v>
      </c>
      <c r="AF1174">
        <v>0</v>
      </c>
      <c r="AG1174" s="3" t="str">
        <f t="shared" si="448"/>
        <v>No</v>
      </c>
      <c r="AH1174">
        <v>0</v>
      </c>
      <c r="AI1174" s="3" t="str">
        <f t="shared" si="449"/>
        <v>No</v>
      </c>
      <c r="AJ1174">
        <v>0</v>
      </c>
      <c r="AK1174" s="3" t="str">
        <f t="shared" si="450"/>
        <v>No</v>
      </c>
      <c r="AL1174" t="s">
        <v>12217</v>
      </c>
      <c r="AM1174" t="s">
        <v>85</v>
      </c>
      <c r="AN1174" t="s">
        <v>96</v>
      </c>
      <c r="AO1174">
        <v>15</v>
      </c>
      <c r="AP1174" s="6" t="s">
        <v>12443</v>
      </c>
      <c r="AQ1174">
        <v>3</v>
      </c>
      <c r="AR1174">
        <v>0</v>
      </c>
      <c r="AS1174" s="3" t="str">
        <f t="shared" si="451"/>
        <v>No</v>
      </c>
      <c r="AT1174">
        <v>80</v>
      </c>
      <c r="AU1174">
        <v>50</v>
      </c>
      <c r="AV1174" t="str">
        <f t="shared" si="452"/>
        <v>Yes</v>
      </c>
      <c r="AW1174">
        <v>1</v>
      </c>
      <c r="AX1174" t="s">
        <v>12445</v>
      </c>
      <c r="AY1174" t="s">
        <v>51</v>
      </c>
      <c r="AZ1174" s="6" t="s">
        <v>9096</v>
      </c>
      <c r="BA1174" t="s">
        <v>9097</v>
      </c>
      <c r="BB1174" t="s">
        <v>9098</v>
      </c>
      <c r="BC1174" s="3" t="str">
        <f t="shared" si="453"/>
        <v>with rating</v>
      </c>
      <c r="BD1174">
        <v>8685</v>
      </c>
      <c r="BE1174" s="3">
        <v>89</v>
      </c>
      <c r="BF1174" s="8">
        <f t="shared" si="454"/>
        <v>0.89</v>
      </c>
      <c r="BG1174" s="5">
        <f t="shared" si="434"/>
        <v>7729.65</v>
      </c>
      <c r="BH1174">
        <v>4.1407023603914697</v>
      </c>
      <c r="BI1174" t="s">
        <v>9099</v>
      </c>
      <c r="BJ1174">
        <v>0</v>
      </c>
      <c r="BK1174" s="3" t="str">
        <f t="shared" si="455"/>
        <v>No</v>
      </c>
      <c r="BM1174" t="s">
        <v>9100</v>
      </c>
      <c r="BN1174" t="s">
        <v>9101</v>
      </c>
      <c r="BO1174" t="s">
        <v>9102</v>
      </c>
      <c r="BP1174" t="s">
        <v>58</v>
      </c>
      <c r="BQ1174" t="s">
        <v>59</v>
      </c>
      <c r="BR1174" t="s">
        <v>12217</v>
      </c>
      <c r="BS1174" t="s">
        <v>12458</v>
      </c>
      <c r="BT1174" t="s">
        <v>12830</v>
      </c>
      <c r="BU1174" t="s">
        <v>12680</v>
      </c>
      <c r="BV1174" t="s">
        <v>12523</v>
      </c>
      <c r="BW1174" t="s">
        <v>12469</v>
      </c>
      <c r="BX1174" t="s">
        <v>12508</v>
      </c>
      <c r="BY1174" t="s">
        <v>14633</v>
      </c>
      <c r="BZ1174" t="s">
        <v>12570</v>
      </c>
      <c r="CA1174" t="s">
        <v>13939</v>
      </c>
      <c r="CB1174" t="s">
        <v>13297</v>
      </c>
      <c r="CC1174" t="s">
        <v>14634</v>
      </c>
      <c r="CD1174" t="s">
        <v>12882</v>
      </c>
      <c r="CE1174" t="s">
        <v>12463</v>
      </c>
      <c r="CF1174" t="s">
        <v>14635</v>
      </c>
      <c r="CG1174" t="s">
        <v>14636</v>
      </c>
      <c r="CH1174" t="s">
        <v>14637</v>
      </c>
      <c r="CI1174" t="s">
        <v>13157</v>
      </c>
      <c r="CJ1174" t="s">
        <v>12459</v>
      </c>
      <c r="CK1174" t="s">
        <v>12466</v>
      </c>
      <c r="CL1174" t="s">
        <v>12725</v>
      </c>
      <c r="CM1174" t="s">
        <v>12475</v>
      </c>
    </row>
    <row r="1175" spans="1:96" hidden="1" x14ac:dyDescent="0.25">
      <c r="A1175">
        <v>1174</v>
      </c>
      <c r="B1175" t="s">
        <v>507</v>
      </c>
      <c r="C1175" t="s">
        <v>508</v>
      </c>
      <c r="D1175">
        <v>16</v>
      </c>
      <c r="E1175">
        <v>14</v>
      </c>
      <c r="F1175" t="s">
        <v>45</v>
      </c>
      <c r="G1175">
        <v>10</v>
      </c>
      <c r="H1175" s="3">
        <f t="shared" si="432"/>
        <v>160</v>
      </c>
      <c r="I1175" s="3">
        <f t="shared" si="433"/>
        <v>140</v>
      </c>
      <c r="J1175">
        <v>0</v>
      </c>
      <c r="K1175" s="3" t="str">
        <f t="shared" si="435"/>
        <v>No</v>
      </c>
      <c r="L1175" s="3" t="str">
        <f t="shared" si="436"/>
        <v>with rating</v>
      </c>
      <c r="M1175" s="3">
        <f t="shared" si="437"/>
        <v>1</v>
      </c>
      <c r="N1175" s="3" t="str">
        <f t="shared" si="438"/>
        <v>Below average</v>
      </c>
      <c r="O1175" s="3">
        <f t="shared" si="439"/>
        <v>0</v>
      </c>
      <c r="P1175" s="3">
        <f t="shared" si="440"/>
        <v>0</v>
      </c>
      <c r="Q1175" s="3">
        <f t="shared" si="441"/>
        <v>0</v>
      </c>
      <c r="R1175" s="3">
        <f t="shared" si="442"/>
        <v>1</v>
      </c>
      <c r="S1175" s="3">
        <f t="shared" si="443"/>
        <v>0</v>
      </c>
      <c r="T1175" s="3">
        <f t="shared" si="444"/>
        <v>0</v>
      </c>
      <c r="U1175" s="3" t="str">
        <f t="shared" si="445"/>
        <v>Good</v>
      </c>
      <c r="V1175">
        <v>3</v>
      </c>
      <c r="W1175">
        <v>3</v>
      </c>
      <c r="X1175">
        <v>0</v>
      </c>
      <c r="Y1175" s="8">
        <f t="shared" si="446"/>
        <v>0</v>
      </c>
      <c r="Z1175">
        <v>2</v>
      </c>
      <c r="AA1175">
        <v>0</v>
      </c>
      <c r="AB1175">
        <v>0</v>
      </c>
      <c r="AC1175">
        <v>1</v>
      </c>
      <c r="AD1175" s="9">
        <f t="shared" si="447"/>
        <v>0.33333333333333331</v>
      </c>
      <c r="AE1175">
        <v>0</v>
      </c>
      <c r="AF1175">
        <v>0</v>
      </c>
      <c r="AG1175" s="3" t="str">
        <f t="shared" si="448"/>
        <v>No</v>
      </c>
      <c r="AH1175">
        <v>0</v>
      </c>
      <c r="AI1175" s="3" t="str">
        <f t="shared" si="449"/>
        <v>No</v>
      </c>
      <c r="AJ1175">
        <v>0</v>
      </c>
      <c r="AK1175" s="3" t="str">
        <f t="shared" si="450"/>
        <v>No</v>
      </c>
      <c r="AL1175" t="s">
        <v>509</v>
      </c>
      <c r="AM1175" t="s">
        <v>63</v>
      </c>
      <c r="AN1175" t="s">
        <v>96</v>
      </c>
      <c r="AO1175">
        <v>2</v>
      </c>
      <c r="AP1175" s="6" t="s">
        <v>12443</v>
      </c>
      <c r="AQ1175">
        <v>4</v>
      </c>
      <c r="AR1175">
        <v>0</v>
      </c>
      <c r="AS1175" s="3" t="str">
        <f t="shared" si="451"/>
        <v>No</v>
      </c>
      <c r="AT1175">
        <v>34</v>
      </c>
      <c r="AU1175">
        <v>50</v>
      </c>
      <c r="AV1175" t="str">
        <f t="shared" si="452"/>
        <v>No</v>
      </c>
      <c r="AY1175" t="s">
        <v>51</v>
      </c>
      <c r="AZ1175" s="6" t="s">
        <v>511</v>
      </c>
      <c r="BA1175" t="s">
        <v>511</v>
      </c>
      <c r="BB1175" t="s">
        <v>512</v>
      </c>
      <c r="BC1175" s="3" t="str">
        <f t="shared" si="453"/>
        <v>with rating</v>
      </c>
      <c r="BD1175">
        <v>31</v>
      </c>
      <c r="BE1175" s="3">
        <v>81</v>
      </c>
      <c r="BF1175" s="8">
        <f t="shared" si="454"/>
        <v>0.81</v>
      </c>
      <c r="BG1175" s="5">
        <f t="shared" si="434"/>
        <v>25.11</v>
      </c>
      <c r="BH1175">
        <v>3.54838709677419</v>
      </c>
      <c r="BI1175" t="s">
        <v>513</v>
      </c>
      <c r="BJ1175">
        <v>0</v>
      </c>
      <c r="BK1175" s="3" t="str">
        <f t="shared" si="455"/>
        <v>No</v>
      </c>
      <c r="BM1175" t="s">
        <v>514</v>
      </c>
      <c r="BN1175" t="s">
        <v>515</v>
      </c>
      <c r="BO1175" t="s">
        <v>516</v>
      </c>
      <c r="BP1175" t="s">
        <v>58</v>
      </c>
      <c r="BQ1175" t="s">
        <v>59</v>
      </c>
      <c r="BR1175" t="s">
        <v>509</v>
      </c>
      <c r="BS1175" t="s">
        <v>12458</v>
      </c>
      <c r="BT1175" t="s">
        <v>12469</v>
      </c>
      <c r="BU1175" t="s">
        <v>12729</v>
      </c>
      <c r="BV1175" t="s">
        <v>12512</v>
      </c>
      <c r="BW1175" t="s">
        <v>12730</v>
      </c>
      <c r="BX1175" t="s">
        <v>12570</v>
      </c>
      <c r="BY1175" t="s">
        <v>12731</v>
      </c>
      <c r="BZ1175" t="s">
        <v>12501</v>
      </c>
      <c r="CA1175" t="s">
        <v>12725</v>
      </c>
      <c r="CB1175" t="s">
        <v>12696</v>
      </c>
      <c r="CC1175" t="s">
        <v>12732</v>
      </c>
      <c r="CD1175" t="s">
        <v>12647</v>
      </c>
      <c r="CE1175" t="s">
        <v>12733</v>
      </c>
      <c r="CF1175" t="s">
        <v>12734</v>
      </c>
      <c r="CG1175" t="s">
        <v>12735</v>
      </c>
      <c r="CH1175" t="s">
        <v>12736</v>
      </c>
      <c r="CI1175" t="s">
        <v>12466</v>
      </c>
    </row>
    <row r="1176" spans="1:96" hidden="1" x14ac:dyDescent="0.25">
      <c r="A1176">
        <v>1175</v>
      </c>
      <c r="B1176" t="s">
        <v>1982</v>
      </c>
      <c r="C1176" t="s">
        <v>1983</v>
      </c>
      <c r="D1176">
        <v>6</v>
      </c>
      <c r="E1176">
        <v>7</v>
      </c>
      <c r="F1176" t="s">
        <v>45</v>
      </c>
      <c r="G1176">
        <v>100</v>
      </c>
      <c r="H1176" s="3">
        <f t="shared" si="432"/>
        <v>600</v>
      </c>
      <c r="I1176" s="3">
        <f t="shared" si="433"/>
        <v>700</v>
      </c>
      <c r="J1176">
        <v>0</v>
      </c>
      <c r="K1176" s="3" t="str">
        <f t="shared" si="435"/>
        <v>No</v>
      </c>
      <c r="L1176" s="3" t="str">
        <f t="shared" si="436"/>
        <v>with rating</v>
      </c>
      <c r="M1176" s="3">
        <f t="shared" si="437"/>
        <v>1</v>
      </c>
      <c r="N1176" s="3" t="str">
        <f t="shared" si="438"/>
        <v>Below average</v>
      </c>
      <c r="O1176" s="3">
        <f t="shared" si="439"/>
        <v>0</v>
      </c>
      <c r="P1176" s="3">
        <f t="shared" si="440"/>
        <v>0</v>
      </c>
      <c r="Q1176" s="3">
        <f t="shared" si="441"/>
        <v>0</v>
      </c>
      <c r="R1176" s="3">
        <f t="shared" si="442"/>
        <v>1</v>
      </c>
      <c r="S1176" s="3">
        <f t="shared" si="443"/>
        <v>0</v>
      </c>
      <c r="T1176" s="3">
        <f t="shared" si="444"/>
        <v>0</v>
      </c>
      <c r="U1176" s="3" t="str">
        <f t="shared" si="445"/>
        <v>Good</v>
      </c>
      <c r="V1176">
        <v>3.31</v>
      </c>
      <c r="W1176">
        <v>36</v>
      </c>
      <c r="X1176">
        <v>11</v>
      </c>
      <c r="Y1176" s="8">
        <f t="shared" si="446"/>
        <v>0.30555555555555558</v>
      </c>
      <c r="Z1176">
        <v>6</v>
      </c>
      <c r="AA1176">
        <v>9</v>
      </c>
      <c r="AB1176">
        <v>3</v>
      </c>
      <c r="AC1176">
        <v>7</v>
      </c>
      <c r="AD1176" s="9">
        <f t="shared" si="447"/>
        <v>0.19444444444444445</v>
      </c>
      <c r="AE1176">
        <v>0</v>
      </c>
      <c r="AF1176">
        <v>0</v>
      </c>
      <c r="AG1176" s="3" t="str">
        <f t="shared" si="448"/>
        <v>No</v>
      </c>
      <c r="AH1176">
        <v>0</v>
      </c>
      <c r="AI1176" s="3" t="str">
        <f t="shared" si="449"/>
        <v>No</v>
      </c>
      <c r="AJ1176">
        <v>0</v>
      </c>
      <c r="AK1176" s="3" t="str">
        <f t="shared" si="450"/>
        <v>No</v>
      </c>
      <c r="AL1176" t="s">
        <v>6520</v>
      </c>
      <c r="AM1176" t="s">
        <v>283</v>
      </c>
      <c r="AN1176" t="s">
        <v>162</v>
      </c>
      <c r="AO1176">
        <v>1</v>
      </c>
      <c r="AP1176" s="6" t="s">
        <v>12443</v>
      </c>
      <c r="AQ1176">
        <v>2</v>
      </c>
      <c r="AR1176">
        <v>0</v>
      </c>
      <c r="AS1176" s="3" t="str">
        <f t="shared" si="451"/>
        <v>No</v>
      </c>
      <c r="AT1176">
        <v>40</v>
      </c>
      <c r="AU1176">
        <v>50</v>
      </c>
      <c r="AV1176" t="str">
        <f t="shared" si="452"/>
        <v>No</v>
      </c>
      <c r="AY1176" t="s">
        <v>51</v>
      </c>
      <c r="AZ1176" s="6" t="s">
        <v>711</v>
      </c>
      <c r="BA1176" t="s">
        <v>711</v>
      </c>
      <c r="BB1176" t="s">
        <v>712</v>
      </c>
      <c r="BC1176" s="3" t="str">
        <f t="shared" si="453"/>
        <v>with rating</v>
      </c>
      <c r="BD1176">
        <v>4856</v>
      </c>
      <c r="BE1176" s="3">
        <v>88</v>
      </c>
      <c r="BF1176" s="8">
        <f t="shared" si="454"/>
        <v>0.88</v>
      </c>
      <c r="BG1176" s="5">
        <f t="shared" si="434"/>
        <v>4273.28</v>
      </c>
      <c r="BH1176">
        <v>4.1676276771004899</v>
      </c>
      <c r="BI1176" t="s">
        <v>713</v>
      </c>
      <c r="BJ1176">
        <v>0</v>
      </c>
      <c r="BK1176" s="3" t="str">
        <f t="shared" si="455"/>
        <v>No</v>
      </c>
      <c r="BM1176" t="s">
        <v>9103</v>
      </c>
      <c r="BN1176" t="s">
        <v>9104</v>
      </c>
      <c r="BO1176" s="1" t="s">
        <v>9105</v>
      </c>
      <c r="BP1176" t="s">
        <v>58</v>
      </c>
      <c r="BQ1176" t="s">
        <v>59</v>
      </c>
      <c r="BR1176" t="s">
        <v>6520</v>
      </c>
      <c r="BS1176" t="s">
        <v>12482</v>
      </c>
      <c r="BT1176" t="s">
        <v>12483</v>
      </c>
      <c r="BU1176" t="s">
        <v>12458</v>
      </c>
      <c r="BV1176" t="s">
        <v>14197</v>
      </c>
      <c r="BW1176" t="s">
        <v>12486</v>
      </c>
      <c r="BX1176" t="s">
        <v>12487</v>
      </c>
      <c r="BY1176" t="s">
        <v>12463</v>
      </c>
      <c r="BZ1176" t="s">
        <v>12459</v>
      </c>
      <c r="CA1176" t="s">
        <v>12489</v>
      </c>
      <c r="CB1176" t="s">
        <v>12490</v>
      </c>
      <c r="CC1176" t="s">
        <v>12493</v>
      </c>
      <c r="CD1176" t="s">
        <v>12491</v>
      </c>
      <c r="CE1176" t="s">
        <v>12488</v>
      </c>
      <c r="CF1176" t="s">
        <v>12466</v>
      </c>
      <c r="CG1176" t="s">
        <v>12492</v>
      </c>
    </row>
    <row r="1177" spans="1:96" hidden="1" x14ac:dyDescent="0.25">
      <c r="A1177">
        <v>1176</v>
      </c>
      <c r="B1177" t="s">
        <v>9106</v>
      </c>
      <c r="C1177" t="s">
        <v>9107</v>
      </c>
      <c r="D1177">
        <v>12</v>
      </c>
      <c r="E1177">
        <v>17</v>
      </c>
      <c r="F1177" t="s">
        <v>45</v>
      </c>
      <c r="G1177">
        <v>1000</v>
      </c>
      <c r="H1177" s="3">
        <f t="shared" si="432"/>
        <v>12000</v>
      </c>
      <c r="I1177" s="3">
        <f t="shared" si="433"/>
        <v>17000</v>
      </c>
      <c r="J1177">
        <v>0</v>
      </c>
      <c r="K1177" s="3" t="str">
        <f t="shared" si="435"/>
        <v>No</v>
      </c>
      <c r="L1177" s="3" t="str">
        <f t="shared" si="436"/>
        <v>with rating</v>
      </c>
      <c r="M1177" s="3">
        <f t="shared" si="437"/>
        <v>1</v>
      </c>
      <c r="N1177" s="3" t="str">
        <f t="shared" si="438"/>
        <v>Below average</v>
      </c>
      <c r="O1177" s="3">
        <f t="shared" si="439"/>
        <v>0</v>
      </c>
      <c r="P1177" s="3">
        <f t="shared" si="440"/>
        <v>0</v>
      </c>
      <c r="Q1177" s="3">
        <f t="shared" si="441"/>
        <v>0</v>
      </c>
      <c r="R1177" s="3">
        <f t="shared" si="442"/>
        <v>1</v>
      </c>
      <c r="S1177" s="3">
        <f t="shared" si="443"/>
        <v>0</v>
      </c>
      <c r="T1177" s="3">
        <f t="shared" si="444"/>
        <v>0</v>
      </c>
      <c r="U1177" s="3" t="str">
        <f t="shared" si="445"/>
        <v>Good</v>
      </c>
      <c r="V1177">
        <v>3.36</v>
      </c>
      <c r="W1177">
        <v>230</v>
      </c>
      <c r="X1177">
        <v>75</v>
      </c>
      <c r="Y1177" s="8">
        <f t="shared" si="446"/>
        <v>0.32608695652173914</v>
      </c>
      <c r="Z1177">
        <v>41</v>
      </c>
      <c r="AA1177">
        <v>48</v>
      </c>
      <c r="AB1177">
        <v>23</v>
      </c>
      <c r="AC1177">
        <v>43</v>
      </c>
      <c r="AD1177" s="9">
        <f t="shared" si="447"/>
        <v>0.18695652173913044</v>
      </c>
      <c r="AE1177">
        <v>0</v>
      </c>
      <c r="AF1177">
        <v>0</v>
      </c>
      <c r="AG1177" s="3" t="str">
        <f t="shared" si="448"/>
        <v>No</v>
      </c>
      <c r="AH1177">
        <v>0</v>
      </c>
      <c r="AI1177" s="3" t="str">
        <f t="shared" si="449"/>
        <v>No</v>
      </c>
      <c r="AJ1177">
        <v>0</v>
      </c>
      <c r="AK1177" s="3" t="str">
        <f t="shared" si="450"/>
        <v>No</v>
      </c>
      <c r="AL1177" t="s">
        <v>9108</v>
      </c>
      <c r="AM1177" t="s">
        <v>340</v>
      </c>
      <c r="AN1177" t="s">
        <v>48</v>
      </c>
      <c r="AO1177">
        <v>50</v>
      </c>
      <c r="AP1177" s="6" t="s">
        <v>12443</v>
      </c>
      <c r="AQ1177">
        <v>3</v>
      </c>
      <c r="AR1177">
        <v>0</v>
      </c>
      <c r="AS1177" s="3" t="str">
        <f t="shared" si="451"/>
        <v>No</v>
      </c>
      <c r="AT1177">
        <v>34</v>
      </c>
      <c r="AU1177">
        <v>50</v>
      </c>
      <c r="AV1177" t="str">
        <f t="shared" si="452"/>
        <v>No</v>
      </c>
      <c r="AY1177" t="s">
        <v>51</v>
      </c>
      <c r="AZ1177" s="6" t="s">
        <v>9109</v>
      </c>
      <c r="BA1177" t="s">
        <v>9110</v>
      </c>
      <c r="BB1177" t="s">
        <v>9111</v>
      </c>
      <c r="BC1177" s="3" t="str">
        <f t="shared" si="453"/>
        <v>with rating</v>
      </c>
      <c r="BD1177">
        <v>1837</v>
      </c>
      <c r="BE1177" s="3">
        <v>89</v>
      </c>
      <c r="BF1177" s="8">
        <f t="shared" si="454"/>
        <v>0.89</v>
      </c>
      <c r="BG1177" s="5">
        <f t="shared" si="434"/>
        <v>1634.93</v>
      </c>
      <c r="BH1177">
        <v>4.1605879150789304</v>
      </c>
      <c r="BI1177" t="s">
        <v>9112</v>
      </c>
      <c r="BJ1177">
        <v>0</v>
      </c>
      <c r="BK1177" s="3" t="str">
        <f t="shared" si="455"/>
        <v>No</v>
      </c>
      <c r="BM1177" t="s">
        <v>9113</v>
      </c>
      <c r="BN1177" t="s">
        <v>9114</v>
      </c>
      <c r="BO1177" t="s">
        <v>9115</v>
      </c>
      <c r="BP1177" t="s">
        <v>58</v>
      </c>
      <c r="BQ1177" t="s">
        <v>59</v>
      </c>
      <c r="BR1177" t="s">
        <v>9108</v>
      </c>
      <c r="BS1177" t="s">
        <v>12458</v>
      </c>
      <c r="BT1177" t="s">
        <v>12469</v>
      </c>
      <c r="BU1177" t="s">
        <v>12467</v>
      </c>
      <c r="BV1177" t="s">
        <v>14638</v>
      </c>
      <c r="BW1177" t="s">
        <v>12554</v>
      </c>
      <c r="BX1177" t="s">
        <v>13821</v>
      </c>
      <c r="BY1177" t="s">
        <v>12518</v>
      </c>
      <c r="BZ1177" t="s">
        <v>12716</v>
      </c>
      <c r="CA1177" t="s">
        <v>13820</v>
      </c>
      <c r="CB1177" t="s">
        <v>13027</v>
      </c>
      <c r="CC1177" t="s">
        <v>12541</v>
      </c>
      <c r="CD1177" t="s">
        <v>12508</v>
      </c>
      <c r="CE1177" t="s">
        <v>12466</v>
      </c>
      <c r="CF1177" t="s">
        <v>12510</v>
      </c>
    </row>
    <row r="1178" spans="1:96" hidden="1" x14ac:dyDescent="0.25">
      <c r="A1178">
        <v>1177</v>
      </c>
      <c r="B1178" t="s">
        <v>9116</v>
      </c>
      <c r="C1178" t="s">
        <v>9117</v>
      </c>
      <c r="D1178">
        <v>16</v>
      </c>
      <c r="E1178">
        <v>14</v>
      </c>
      <c r="F1178" t="s">
        <v>45</v>
      </c>
      <c r="G1178">
        <v>100</v>
      </c>
      <c r="H1178" s="3">
        <f t="shared" si="432"/>
        <v>1600</v>
      </c>
      <c r="I1178" s="3">
        <f t="shared" si="433"/>
        <v>1400</v>
      </c>
      <c r="J1178">
        <v>1</v>
      </c>
      <c r="K1178" s="3" t="str">
        <f t="shared" si="435"/>
        <v>Yes</v>
      </c>
      <c r="L1178" s="3" t="str">
        <f t="shared" si="436"/>
        <v>with rating</v>
      </c>
      <c r="M1178" s="3">
        <f t="shared" si="437"/>
        <v>1</v>
      </c>
      <c r="N1178" s="3" t="str">
        <f t="shared" si="438"/>
        <v>Below average</v>
      </c>
      <c r="O1178" s="3">
        <f t="shared" si="439"/>
        <v>0</v>
      </c>
      <c r="P1178" s="3">
        <f t="shared" si="440"/>
        <v>0</v>
      </c>
      <c r="Q1178" s="3">
        <f t="shared" si="441"/>
        <v>0</v>
      </c>
      <c r="R1178" s="3">
        <f t="shared" si="442"/>
        <v>1</v>
      </c>
      <c r="S1178" s="3">
        <f t="shared" si="443"/>
        <v>0</v>
      </c>
      <c r="T1178" s="3">
        <f t="shared" si="444"/>
        <v>0</v>
      </c>
      <c r="U1178" s="3" t="str">
        <f t="shared" si="445"/>
        <v>Good</v>
      </c>
      <c r="V1178">
        <v>3.28</v>
      </c>
      <c r="W1178">
        <v>18</v>
      </c>
      <c r="X1178">
        <v>7</v>
      </c>
      <c r="Y1178" s="8">
        <f t="shared" si="446"/>
        <v>0.3888888888888889</v>
      </c>
      <c r="Z1178">
        <v>2</v>
      </c>
      <c r="AA1178">
        <v>3</v>
      </c>
      <c r="AB1178">
        <v>1</v>
      </c>
      <c r="AC1178">
        <v>5</v>
      </c>
      <c r="AD1178" s="9">
        <f t="shared" si="447"/>
        <v>0.27777777777777779</v>
      </c>
      <c r="AE1178">
        <v>0</v>
      </c>
      <c r="AF1178">
        <v>0</v>
      </c>
      <c r="AG1178" s="3" t="str">
        <f t="shared" si="448"/>
        <v>No</v>
      </c>
      <c r="AH1178">
        <v>0</v>
      </c>
      <c r="AI1178" s="3" t="str">
        <f t="shared" si="449"/>
        <v>No</v>
      </c>
      <c r="AJ1178">
        <v>0</v>
      </c>
      <c r="AK1178" s="3" t="str">
        <f t="shared" si="450"/>
        <v>No</v>
      </c>
      <c r="AL1178" t="s">
        <v>9118</v>
      </c>
      <c r="AM1178" t="s">
        <v>85</v>
      </c>
      <c r="AN1178" t="s">
        <v>225</v>
      </c>
      <c r="AO1178">
        <v>50</v>
      </c>
      <c r="AP1178" s="6" t="s">
        <v>12443</v>
      </c>
      <c r="AQ1178">
        <v>5</v>
      </c>
      <c r="AR1178">
        <v>0</v>
      </c>
      <c r="AS1178" s="3" t="str">
        <f t="shared" si="451"/>
        <v>No</v>
      </c>
      <c r="AT1178">
        <v>81</v>
      </c>
      <c r="AU1178">
        <v>50</v>
      </c>
      <c r="AV1178" t="str">
        <f t="shared" si="452"/>
        <v>No</v>
      </c>
      <c r="AY1178" t="s">
        <v>51</v>
      </c>
      <c r="AZ1178" s="6" t="s">
        <v>9119</v>
      </c>
      <c r="BA1178" t="s">
        <v>9119</v>
      </c>
      <c r="BB1178" t="s">
        <v>9120</v>
      </c>
      <c r="BC1178" s="3" t="str">
        <f t="shared" si="453"/>
        <v>with rating</v>
      </c>
      <c r="BD1178">
        <v>901</v>
      </c>
      <c r="BE1178" s="3">
        <v>83</v>
      </c>
      <c r="BF1178" s="8">
        <f t="shared" si="454"/>
        <v>0.83</v>
      </c>
      <c r="BG1178" s="5">
        <f t="shared" si="434"/>
        <v>747.83</v>
      </c>
      <c r="BH1178">
        <v>3.9822419533851199</v>
      </c>
      <c r="BI1178" t="s">
        <v>9121</v>
      </c>
      <c r="BJ1178">
        <v>1</v>
      </c>
      <c r="BK1178" s="3" t="str">
        <f t="shared" si="455"/>
        <v>Yes</v>
      </c>
      <c r="BL1178" t="s">
        <v>9122</v>
      </c>
      <c r="BM1178" t="s">
        <v>9123</v>
      </c>
      <c r="BN1178" t="s">
        <v>9124</v>
      </c>
      <c r="BO1178" t="s">
        <v>9125</v>
      </c>
      <c r="BP1178" t="s">
        <v>58</v>
      </c>
      <c r="BQ1178" t="s">
        <v>59</v>
      </c>
      <c r="BR1178" t="s">
        <v>9118</v>
      </c>
      <c r="BS1178" t="s">
        <v>12458</v>
      </c>
      <c r="BT1178" t="s">
        <v>14639</v>
      </c>
      <c r="BU1178" t="s">
        <v>12469</v>
      </c>
      <c r="BV1178" t="s">
        <v>12774</v>
      </c>
      <c r="BW1178" t="s">
        <v>12523</v>
      </c>
      <c r="BX1178" t="s">
        <v>13140</v>
      </c>
      <c r="BY1178" t="s">
        <v>12714</v>
      </c>
      <c r="BZ1178" t="s">
        <v>12905</v>
      </c>
      <c r="CA1178" t="s">
        <v>12944</v>
      </c>
      <c r="CB1178" t="s">
        <v>12716</v>
      </c>
      <c r="CC1178" t="s">
        <v>14640</v>
      </c>
      <c r="CD1178" t="s">
        <v>12725</v>
      </c>
      <c r="CE1178" t="s">
        <v>12884</v>
      </c>
    </row>
    <row r="1179" spans="1:96" hidden="1" x14ac:dyDescent="0.25">
      <c r="A1179">
        <v>1178</v>
      </c>
      <c r="B1179" t="s">
        <v>2240</v>
      </c>
      <c r="C1179" t="s">
        <v>2241</v>
      </c>
      <c r="D1179">
        <v>12</v>
      </c>
      <c r="E1179">
        <v>17</v>
      </c>
      <c r="F1179" t="s">
        <v>45</v>
      </c>
      <c r="G1179">
        <v>1000</v>
      </c>
      <c r="H1179" s="3">
        <f t="shared" si="432"/>
        <v>12000</v>
      </c>
      <c r="I1179" s="3">
        <f t="shared" si="433"/>
        <v>17000</v>
      </c>
      <c r="J1179">
        <v>0</v>
      </c>
      <c r="K1179" s="3" t="str">
        <f t="shared" si="435"/>
        <v>No</v>
      </c>
      <c r="L1179" s="3" t="str">
        <f t="shared" si="436"/>
        <v>with rating</v>
      </c>
      <c r="M1179" s="3">
        <f t="shared" si="437"/>
        <v>1</v>
      </c>
      <c r="N1179" s="3" t="str">
        <f t="shared" si="438"/>
        <v>Above average</v>
      </c>
      <c r="O1179" s="3">
        <f t="shared" si="439"/>
        <v>0</v>
      </c>
      <c r="P1179" s="3">
        <f t="shared" si="440"/>
        <v>0</v>
      </c>
      <c r="Q1179" s="3">
        <f t="shared" si="441"/>
        <v>0</v>
      </c>
      <c r="R1179" s="3">
        <f t="shared" si="442"/>
        <v>0</v>
      </c>
      <c r="S1179" s="3">
        <f t="shared" si="443"/>
        <v>1</v>
      </c>
      <c r="T1179" s="3">
        <f t="shared" si="444"/>
        <v>0</v>
      </c>
      <c r="U1179" s="3" t="str">
        <f t="shared" si="445"/>
        <v>Very good</v>
      </c>
      <c r="V1179">
        <v>4.21</v>
      </c>
      <c r="W1179">
        <v>103</v>
      </c>
      <c r="X1179">
        <v>60</v>
      </c>
      <c r="Y1179" s="8">
        <f t="shared" si="446"/>
        <v>0.58252427184466016</v>
      </c>
      <c r="Z1179">
        <v>20</v>
      </c>
      <c r="AA1179">
        <v>13</v>
      </c>
      <c r="AB1179">
        <v>5</v>
      </c>
      <c r="AC1179">
        <v>5</v>
      </c>
      <c r="AD1179" s="9">
        <f t="shared" si="447"/>
        <v>4.8543689320388349E-2</v>
      </c>
      <c r="AE1179">
        <v>0</v>
      </c>
      <c r="AF1179">
        <v>0</v>
      </c>
      <c r="AG1179" s="3" t="str">
        <f t="shared" si="448"/>
        <v>No</v>
      </c>
      <c r="AH1179">
        <v>0</v>
      </c>
      <c r="AI1179" s="3" t="str">
        <f t="shared" si="449"/>
        <v>No</v>
      </c>
      <c r="AJ1179">
        <v>0</v>
      </c>
      <c r="AK1179" s="3" t="str">
        <f t="shared" si="450"/>
        <v>No</v>
      </c>
      <c r="AL1179" t="s">
        <v>2242</v>
      </c>
      <c r="AM1179" t="s">
        <v>47</v>
      </c>
      <c r="AN1179" t="s">
        <v>48</v>
      </c>
      <c r="AO1179">
        <v>50</v>
      </c>
      <c r="AP1179" s="6" t="s">
        <v>12443</v>
      </c>
      <c r="AQ1179">
        <v>3</v>
      </c>
      <c r="AR1179">
        <v>0</v>
      </c>
      <c r="AS1179" s="3" t="str">
        <f t="shared" si="451"/>
        <v>No</v>
      </c>
      <c r="AT1179">
        <v>43</v>
      </c>
      <c r="AU1179">
        <v>50</v>
      </c>
      <c r="AV1179" t="str">
        <f t="shared" si="452"/>
        <v>Yes</v>
      </c>
      <c r="AW1179">
        <v>1</v>
      </c>
      <c r="AX1179" t="s">
        <v>12445</v>
      </c>
      <c r="AY1179" t="s">
        <v>51</v>
      </c>
      <c r="AZ1179" s="6" t="s">
        <v>2243</v>
      </c>
      <c r="BA1179" t="s">
        <v>2244</v>
      </c>
      <c r="BB1179" t="s">
        <v>2245</v>
      </c>
      <c r="BC1179" s="3" t="str">
        <f t="shared" si="453"/>
        <v>with rating</v>
      </c>
      <c r="BD1179">
        <v>20478</v>
      </c>
      <c r="BE1179" s="3">
        <v>82</v>
      </c>
      <c r="BF1179" s="8">
        <f t="shared" si="454"/>
        <v>0.82</v>
      </c>
      <c r="BG1179" s="5">
        <f t="shared" si="434"/>
        <v>16791.96</v>
      </c>
      <c r="BH1179">
        <v>3.9103428069147301</v>
      </c>
      <c r="BI1179" t="s">
        <v>2246</v>
      </c>
      <c r="BJ1179">
        <v>1</v>
      </c>
      <c r="BK1179" s="3" t="str">
        <f t="shared" si="455"/>
        <v>Yes</v>
      </c>
      <c r="BL1179" t="s">
        <v>2247</v>
      </c>
      <c r="BM1179" t="s">
        <v>2248</v>
      </c>
      <c r="BN1179" t="s">
        <v>2249</v>
      </c>
      <c r="BO1179" t="s">
        <v>2250</v>
      </c>
      <c r="BP1179" t="s">
        <v>58</v>
      </c>
      <c r="BQ1179" t="s">
        <v>59</v>
      </c>
      <c r="BR1179" t="s">
        <v>2242</v>
      </c>
      <c r="BS1179" t="s">
        <v>12458</v>
      </c>
      <c r="BT1179" t="s">
        <v>12788</v>
      </c>
      <c r="BU1179" t="s">
        <v>12459</v>
      </c>
      <c r="BV1179" t="s">
        <v>12582</v>
      </c>
      <c r="BW1179" t="s">
        <v>12512</v>
      </c>
      <c r="BX1179" t="s">
        <v>12603</v>
      </c>
      <c r="BY1179" t="s">
        <v>13064</v>
      </c>
      <c r="BZ1179" t="s">
        <v>12473</v>
      </c>
      <c r="CA1179" t="s">
        <v>12518</v>
      </c>
      <c r="CB1179" t="s">
        <v>12576</v>
      </c>
      <c r="CC1179" t="s">
        <v>12501</v>
      </c>
      <c r="CD1179" t="s">
        <v>12463</v>
      </c>
      <c r="CE1179" t="s">
        <v>12469</v>
      </c>
      <c r="CF1179" t="s">
        <v>13308</v>
      </c>
      <c r="CG1179" t="s">
        <v>12477</v>
      </c>
      <c r="CH1179" t="s">
        <v>12492</v>
      </c>
      <c r="CI1179" t="s">
        <v>12842</v>
      </c>
      <c r="CJ1179" t="s">
        <v>12466</v>
      </c>
    </row>
    <row r="1180" spans="1:96" hidden="1" x14ac:dyDescent="0.25">
      <c r="A1180">
        <v>1179</v>
      </c>
      <c r="B1180" t="s">
        <v>9126</v>
      </c>
      <c r="C1180" t="s">
        <v>12218</v>
      </c>
      <c r="D1180">
        <v>13</v>
      </c>
      <c r="E1180">
        <v>68</v>
      </c>
      <c r="F1180" t="s">
        <v>45</v>
      </c>
      <c r="G1180">
        <v>100</v>
      </c>
      <c r="H1180" s="3">
        <f t="shared" si="432"/>
        <v>1300</v>
      </c>
      <c r="I1180" s="3">
        <f t="shared" si="433"/>
        <v>6800</v>
      </c>
      <c r="J1180">
        <v>1</v>
      </c>
      <c r="K1180" s="3" t="str">
        <f t="shared" si="435"/>
        <v>Yes</v>
      </c>
      <c r="L1180" s="3" t="str">
        <f t="shared" si="436"/>
        <v>with rating</v>
      </c>
      <c r="M1180" s="3">
        <f t="shared" si="437"/>
        <v>1</v>
      </c>
      <c r="N1180" s="3" t="str">
        <f t="shared" si="438"/>
        <v>Below average</v>
      </c>
      <c r="O1180" s="3">
        <f t="shared" si="439"/>
        <v>0</v>
      </c>
      <c r="P1180" s="3">
        <f t="shared" si="440"/>
        <v>0</v>
      </c>
      <c r="Q1180" s="3">
        <f t="shared" si="441"/>
        <v>0</v>
      </c>
      <c r="R1180" s="3">
        <f t="shared" si="442"/>
        <v>1</v>
      </c>
      <c r="S1180" s="3">
        <f t="shared" si="443"/>
        <v>0</v>
      </c>
      <c r="T1180" s="3">
        <f t="shared" si="444"/>
        <v>0</v>
      </c>
      <c r="U1180" s="3" t="str">
        <f t="shared" si="445"/>
        <v>Good</v>
      </c>
      <c r="V1180">
        <v>3.48</v>
      </c>
      <c r="W1180">
        <v>121</v>
      </c>
      <c r="X1180">
        <v>50</v>
      </c>
      <c r="Y1180" s="8">
        <f t="shared" si="446"/>
        <v>0.41322314049586778</v>
      </c>
      <c r="Z1180">
        <v>18</v>
      </c>
      <c r="AA1180">
        <v>19</v>
      </c>
      <c r="AB1180">
        <v>8</v>
      </c>
      <c r="AC1180">
        <v>26</v>
      </c>
      <c r="AD1180" s="9">
        <f t="shared" si="447"/>
        <v>0.21487603305785125</v>
      </c>
      <c r="AE1180">
        <v>0</v>
      </c>
      <c r="AF1180">
        <v>0</v>
      </c>
      <c r="AG1180" s="3" t="str">
        <f t="shared" si="448"/>
        <v>No</v>
      </c>
      <c r="AH1180">
        <v>0</v>
      </c>
      <c r="AI1180" s="3" t="str">
        <f t="shared" si="449"/>
        <v>No</v>
      </c>
      <c r="AJ1180">
        <v>0</v>
      </c>
      <c r="AK1180" s="3" t="str">
        <f t="shared" si="450"/>
        <v>No</v>
      </c>
      <c r="AL1180" t="s">
        <v>12219</v>
      </c>
      <c r="AM1180" t="s">
        <v>85</v>
      </c>
      <c r="AN1180" t="s">
        <v>96</v>
      </c>
      <c r="AO1180">
        <v>12</v>
      </c>
      <c r="AP1180" s="6" t="s">
        <v>12443</v>
      </c>
      <c r="AQ1180">
        <v>3</v>
      </c>
      <c r="AR1180">
        <v>0</v>
      </c>
      <c r="AS1180" s="3" t="str">
        <f t="shared" si="451"/>
        <v>No</v>
      </c>
      <c r="AT1180">
        <v>40</v>
      </c>
      <c r="AU1180">
        <v>50</v>
      </c>
      <c r="AV1180" t="str">
        <f t="shared" si="452"/>
        <v>No</v>
      </c>
      <c r="AY1180" t="s">
        <v>51</v>
      </c>
      <c r="AZ1180" s="6" t="s">
        <v>9129</v>
      </c>
      <c r="BA1180" t="s">
        <v>9130</v>
      </c>
      <c r="BB1180" t="s">
        <v>9131</v>
      </c>
      <c r="BC1180" s="3" t="str">
        <f t="shared" si="453"/>
        <v>with rating</v>
      </c>
      <c r="BD1180">
        <v>18079</v>
      </c>
      <c r="BE1180" s="3">
        <v>89</v>
      </c>
      <c r="BF1180" s="8">
        <f t="shared" si="454"/>
        <v>0.89</v>
      </c>
      <c r="BG1180" s="5">
        <f t="shared" si="434"/>
        <v>16090.31</v>
      </c>
      <c r="BH1180">
        <v>4.1949222855246404</v>
      </c>
      <c r="BI1180" t="s">
        <v>9132</v>
      </c>
      <c r="BJ1180">
        <v>0</v>
      </c>
      <c r="BK1180" s="3" t="str">
        <f t="shared" si="455"/>
        <v>No</v>
      </c>
      <c r="BM1180" t="s">
        <v>9133</v>
      </c>
      <c r="BN1180" t="s">
        <v>9134</v>
      </c>
      <c r="BO1180" t="s">
        <v>9135</v>
      </c>
      <c r="BP1180" t="s">
        <v>58</v>
      </c>
      <c r="BQ1180" t="s">
        <v>59</v>
      </c>
      <c r="BR1180" t="s">
        <v>12219</v>
      </c>
      <c r="BS1180" t="s">
        <v>12458</v>
      </c>
      <c r="BT1180" t="s">
        <v>12519</v>
      </c>
      <c r="BU1180" t="s">
        <v>12490</v>
      </c>
      <c r="BV1180" t="s">
        <v>12515</v>
      </c>
      <c r="BW1180" t="s">
        <v>13219</v>
      </c>
      <c r="BX1180" t="s">
        <v>12560</v>
      </c>
      <c r="BY1180" t="s">
        <v>12561</v>
      </c>
      <c r="BZ1180" t="s">
        <v>12486</v>
      </c>
      <c r="CA1180" t="s">
        <v>12545</v>
      </c>
      <c r="CB1180" t="s">
        <v>12463</v>
      </c>
      <c r="CC1180" t="s">
        <v>12597</v>
      </c>
      <c r="CD1180" t="s">
        <v>13764</v>
      </c>
      <c r="CE1180" t="s">
        <v>14641</v>
      </c>
      <c r="CF1180" t="s">
        <v>12598</v>
      </c>
      <c r="CG1180" t="s">
        <v>12565</v>
      </c>
      <c r="CH1180" t="s">
        <v>12493</v>
      </c>
      <c r="CI1180" t="s">
        <v>12475</v>
      </c>
      <c r="CJ1180" t="s">
        <v>12508</v>
      </c>
      <c r="CK1180" t="s">
        <v>12466</v>
      </c>
      <c r="CL1180" t="s">
        <v>12492</v>
      </c>
      <c r="CM1180" t="s">
        <v>12599</v>
      </c>
    </row>
    <row r="1181" spans="1:96" hidden="1" x14ac:dyDescent="0.25">
      <c r="A1181">
        <v>1180</v>
      </c>
      <c r="B1181" t="s">
        <v>7626</v>
      </c>
      <c r="C1181" t="s">
        <v>7627</v>
      </c>
      <c r="D1181">
        <v>11</v>
      </c>
      <c r="E1181">
        <v>10</v>
      </c>
      <c r="F1181" t="s">
        <v>45</v>
      </c>
      <c r="G1181">
        <v>10000</v>
      </c>
      <c r="H1181" s="3">
        <f t="shared" si="432"/>
        <v>110000</v>
      </c>
      <c r="I1181" s="3">
        <f t="shared" si="433"/>
        <v>100000</v>
      </c>
      <c r="J1181">
        <v>0</v>
      </c>
      <c r="K1181" s="3" t="str">
        <f t="shared" si="435"/>
        <v>No</v>
      </c>
      <c r="L1181" s="3" t="str">
        <f t="shared" si="436"/>
        <v>with rating</v>
      </c>
      <c r="M1181" s="3">
        <f t="shared" si="437"/>
        <v>1</v>
      </c>
      <c r="N1181" s="3" t="str">
        <f t="shared" si="438"/>
        <v>Below average</v>
      </c>
      <c r="O1181" s="3">
        <f t="shared" si="439"/>
        <v>0</v>
      </c>
      <c r="P1181" s="3">
        <f t="shared" si="440"/>
        <v>0</v>
      </c>
      <c r="Q1181" s="3">
        <f t="shared" si="441"/>
        <v>0</v>
      </c>
      <c r="R1181" s="3">
        <f t="shared" si="442"/>
        <v>0</v>
      </c>
      <c r="S1181" s="3">
        <f t="shared" si="443"/>
        <v>1</v>
      </c>
      <c r="T1181" s="3">
        <f t="shared" si="444"/>
        <v>0</v>
      </c>
      <c r="U1181" s="3" t="str">
        <f t="shared" si="445"/>
        <v>Very good</v>
      </c>
      <c r="V1181">
        <v>3.75</v>
      </c>
      <c r="W1181">
        <v>1717</v>
      </c>
      <c r="X1181">
        <v>745</v>
      </c>
      <c r="Y1181" s="8">
        <f t="shared" si="446"/>
        <v>0.43389633080955153</v>
      </c>
      <c r="Z1181">
        <v>349</v>
      </c>
      <c r="AA1181">
        <v>274</v>
      </c>
      <c r="AB1181">
        <v>145</v>
      </c>
      <c r="AC1181">
        <v>204</v>
      </c>
      <c r="AD1181" s="9">
        <f t="shared" si="447"/>
        <v>0.11881188118811881</v>
      </c>
      <c r="AE1181">
        <v>0</v>
      </c>
      <c r="AF1181">
        <v>0</v>
      </c>
      <c r="AG1181" s="3" t="str">
        <f t="shared" si="448"/>
        <v>No</v>
      </c>
      <c r="AH1181">
        <v>0</v>
      </c>
      <c r="AI1181" s="3" t="str">
        <f t="shared" si="449"/>
        <v>No</v>
      </c>
      <c r="AJ1181">
        <v>0</v>
      </c>
      <c r="AK1181" s="3" t="str">
        <f t="shared" si="450"/>
        <v>No</v>
      </c>
      <c r="AL1181" t="s">
        <v>7628</v>
      </c>
      <c r="AM1181" t="s">
        <v>47</v>
      </c>
      <c r="AO1181">
        <v>50</v>
      </c>
      <c r="AP1181" s="6" t="s">
        <v>12443</v>
      </c>
      <c r="AQ1181">
        <v>3</v>
      </c>
      <c r="AR1181">
        <v>0</v>
      </c>
      <c r="AS1181" s="3" t="str">
        <f t="shared" si="451"/>
        <v>No</v>
      </c>
      <c r="AT1181">
        <v>23</v>
      </c>
      <c r="AU1181">
        <v>50</v>
      </c>
      <c r="AV1181" t="str">
        <f t="shared" si="452"/>
        <v>Yes</v>
      </c>
      <c r="AW1181">
        <v>1</v>
      </c>
      <c r="AX1181" t="s">
        <v>12445</v>
      </c>
      <c r="AY1181" t="s">
        <v>51</v>
      </c>
      <c r="AZ1181" s="6" t="s">
        <v>7629</v>
      </c>
      <c r="BA1181" t="s">
        <v>7630</v>
      </c>
      <c r="BB1181" t="s">
        <v>7631</v>
      </c>
      <c r="BC1181" s="3" t="str">
        <f t="shared" si="453"/>
        <v>with rating</v>
      </c>
      <c r="BD1181">
        <v>190918</v>
      </c>
      <c r="BE1181" s="3">
        <v>90</v>
      </c>
      <c r="BF1181" s="8">
        <f t="shared" si="454"/>
        <v>0.9</v>
      </c>
      <c r="BG1181" s="5">
        <f t="shared" si="434"/>
        <v>171826.2</v>
      </c>
      <c r="BH1181">
        <v>4.2358866110057702</v>
      </c>
      <c r="BI1181" t="s">
        <v>7632</v>
      </c>
      <c r="BJ1181">
        <v>0</v>
      </c>
      <c r="BK1181" s="3" t="str">
        <f t="shared" si="455"/>
        <v>No</v>
      </c>
      <c r="BM1181" t="s">
        <v>7633</v>
      </c>
      <c r="BN1181" t="s">
        <v>7634</v>
      </c>
      <c r="BO1181" t="s">
        <v>7635</v>
      </c>
      <c r="BP1181" t="s">
        <v>58</v>
      </c>
      <c r="BQ1181" t="s">
        <v>59</v>
      </c>
      <c r="BR1181" t="s">
        <v>7628</v>
      </c>
      <c r="BS1181" t="s">
        <v>12482</v>
      </c>
      <c r="BT1181" t="s">
        <v>14378</v>
      </c>
      <c r="BU1181" t="s">
        <v>12459</v>
      </c>
      <c r="BV1181" t="s">
        <v>12520</v>
      </c>
      <c r="BW1181" t="s">
        <v>12458</v>
      </c>
      <c r="BX1181" t="s">
        <v>12486</v>
      </c>
      <c r="BY1181" t="s">
        <v>12487</v>
      </c>
      <c r="BZ1181" t="s">
        <v>12463</v>
      </c>
      <c r="CA1181" t="s">
        <v>12765</v>
      </c>
      <c r="CB1181" t="s">
        <v>12639</v>
      </c>
      <c r="CC1181" t="s">
        <v>12493</v>
      </c>
      <c r="CD1181" t="s">
        <v>13806</v>
      </c>
      <c r="CE1181" t="s">
        <v>12530</v>
      </c>
      <c r="CF1181" t="s">
        <v>14379</v>
      </c>
      <c r="CG1181" t="s">
        <v>13678</v>
      </c>
      <c r="CH1181" t="s">
        <v>12473</v>
      </c>
      <c r="CI1181" t="s">
        <v>12545</v>
      </c>
      <c r="CJ1181" t="s">
        <v>12640</v>
      </c>
      <c r="CK1181" t="s">
        <v>12613</v>
      </c>
      <c r="CL1181" t="s">
        <v>12611</v>
      </c>
      <c r="CM1181" t="s">
        <v>12740</v>
      </c>
      <c r="CN1181" t="s">
        <v>47</v>
      </c>
      <c r="CO1181" t="s">
        <v>12609</v>
      </c>
      <c r="CP1181" t="s">
        <v>12508</v>
      </c>
    </row>
    <row r="1182" spans="1:96" hidden="1" x14ac:dyDescent="0.25">
      <c r="A1182">
        <v>1181</v>
      </c>
      <c r="B1182" t="s">
        <v>9136</v>
      </c>
      <c r="C1182" t="s">
        <v>9137</v>
      </c>
      <c r="D1182">
        <v>11</v>
      </c>
      <c r="E1182">
        <v>38</v>
      </c>
      <c r="F1182" t="s">
        <v>45</v>
      </c>
      <c r="G1182">
        <v>5000</v>
      </c>
      <c r="H1182" s="3">
        <f t="shared" si="432"/>
        <v>55000</v>
      </c>
      <c r="I1182" s="3">
        <f t="shared" si="433"/>
        <v>190000</v>
      </c>
      <c r="J1182">
        <v>0</v>
      </c>
      <c r="K1182" s="3" t="str">
        <f t="shared" si="435"/>
        <v>No</v>
      </c>
      <c r="L1182" s="3" t="str">
        <f t="shared" si="436"/>
        <v>with rating</v>
      </c>
      <c r="M1182" s="3">
        <f t="shared" si="437"/>
        <v>1</v>
      </c>
      <c r="N1182" s="3" t="str">
        <f t="shared" si="438"/>
        <v>Above average</v>
      </c>
      <c r="O1182" s="3">
        <f t="shared" si="439"/>
        <v>0</v>
      </c>
      <c r="P1182" s="3">
        <f t="shared" si="440"/>
        <v>0</v>
      </c>
      <c r="Q1182" s="3">
        <f t="shared" si="441"/>
        <v>0</v>
      </c>
      <c r="R1182" s="3">
        <f t="shared" si="442"/>
        <v>0</v>
      </c>
      <c r="S1182" s="3">
        <f t="shared" si="443"/>
        <v>1</v>
      </c>
      <c r="T1182" s="3">
        <f t="shared" si="444"/>
        <v>0</v>
      </c>
      <c r="U1182" s="3" t="str">
        <f t="shared" si="445"/>
        <v>Very good</v>
      </c>
      <c r="V1182">
        <v>3.91</v>
      </c>
      <c r="W1182">
        <v>1433</v>
      </c>
      <c r="X1182">
        <v>699</v>
      </c>
      <c r="Y1182" s="8">
        <f t="shared" si="446"/>
        <v>0.48778785764131194</v>
      </c>
      <c r="Z1182">
        <v>283</v>
      </c>
      <c r="AA1182">
        <v>211</v>
      </c>
      <c r="AB1182">
        <v>102</v>
      </c>
      <c r="AC1182">
        <v>138</v>
      </c>
      <c r="AD1182" s="9">
        <f t="shared" si="447"/>
        <v>9.6301465457083041E-2</v>
      </c>
      <c r="AE1182">
        <v>0</v>
      </c>
      <c r="AF1182">
        <v>0</v>
      </c>
      <c r="AG1182" s="3" t="str">
        <f t="shared" si="448"/>
        <v>No</v>
      </c>
      <c r="AH1182">
        <v>0</v>
      </c>
      <c r="AI1182" s="3" t="str">
        <f t="shared" si="449"/>
        <v>No</v>
      </c>
      <c r="AJ1182">
        <v>0</v>
      </c>
      <c r="AK1182" s="3" t="str">
        <f t="shared" si="450"/>
        <v>No</v>
      </c>
      <c r="AL1182" t="s">
        <v>9138</v>
      </c>
      <c r="AM1182" t="s">
        <v>47</v>
      </c>
      <c r="AN1182" t="s">
        <v>96</v>
      </c>
      <c r="AO1182">
        <v>50</v>
      </c>
      <c r="AP1182" s="6" t="s">
        <v>12443</v>
      </c>
      <c r="AQ1182">
        <v>2</v>
      </c>
      <c r="AR1182">
        <v>0</v>
      </c>
      <c r="AS1182" s="3" t="str">
        <f t="shared" si="451"/>
        <v>No</v>
      </c>
      <c r="AT1182">
        <v>63</v>
      </c>
      <c r="AU1182">
        <v>50</v>
      </c>
      <c r="AV1182" t="str">
        <f t="shared" si="452"/>
        <v>Yes</v>
      </c>
      <c r="AW1182">
        <v>1</v>
      </c>
      <c r="AX1182" t="s">
        <v>12445</v>
      </c>
      <c r="AY1182" t="s">
        <v>51</v>
      </c>
      <c r="AZ1182" s="6" t="s">
        <v>6863</v>
      </c>
      <c r="BA1182" t="s">
        <v>6864</v>
      </c>
      <c r="BB1182" t="s">
        <v>9139</v>
      </c>
      <c r="BC1182" s="3" t="str">
        <f t="shared" si="453"/>
        <v>with rating</v>
      </c>
      <c r="BD1182">
        <v>30225</v>
      </c>
      <c r="BE1182" s="3">
        <v>0</v>
      </c>
      <c r="BF1182" s="8">
        <f t="shared" si="454"/>
        <v>0</v>
      </c>
      <c r="BG1182" s="5">
        <f t="shared" si="434"/>
        <v>0</v>
      </c>
      <c r="BH1182">
        <v>4.26789081885856</v>
      </c>
      <c r="BI1182" t="s">
        <v>6866</v>
      </c>
      <c r="BJ1182">
        <v>0</v>
      </c>
      <c r="BK1182" s="3" t="str">
        <f t="shared" si="455"/>
        <v>No</v>
      </c>
      <c r="BM1182" t="s">
        <v>9140</v>
      </c>
      <c r="BN1182" t="s">
        <v>9141</v>
      </c>
      <c r="BO1182" t="s">
        <v>9142</v>
      </c>
      <c r="BP1182" t="s">
        <v>58</v>
      </c>
      <c r="BQ1182" t="s">
        <v>59</v>
      </c>
      <c r="BR1182" t="s">
        <v>9138</v>
      </c>
      <c r="BS1182" t="s">
        <v>12458</v>
      </c>
      <c r="BT1182" t="s">
        <v>12459</v>
      </c>
      <c r="BU1182" t="s">
        <v>12466</v>
      </c>
      <c r="BV1182" t="s">
        <v>12486</v>
      </c>
      <c r="BW1182" t="s">
        <v>12545</v>
      </c>
      <c r="BX1182" t="s">
        <v>12654</v>
      </c>
      <c r="BY1182" t="s">
        <v>13225</v>
      </c>
      <c r="BZ1182" t="s">
        <v>12613</v>
      </c>
      <c r="CA1182" t="s">
        <v>12463</v>
      </c>
      <c r="CB1182" t="s">
        <v>12597</v>
      </c>
      <c r="CC1182" t="s">
        <v>12490</v>
      </c>
      <c r="CD1182" t="s">
        <v>12562</v>
      </c>
      <c r="CE1182" t="s">
        <v>12565</v>
      </c>
      <c r="CF1182" t="s">
        <v>12508</v>
      </c>
      <c r="CG1182" t="s">
        <v>14642</v>
      </c>
      <c r="CH1182" t="s">
        <v>12475</v>
      </c>
    </row>
    <row r="1183" spans="1:96" hidden="1" x14ac:dyDescent="0.25">
      <c r="A1183">
        <v>1182</v>
      </c>
      <c r="B1183" t="s">
        <v>1746</v>
      </c>
      <c r="C1183" t="s">
        <v>11549</v>
      </c>
      <c r="D1183">
        <v>3.71</v>
      </c>
      <c r="E1183">
        <v>6</v>
      </c>
      <c r="F1183" t="s">
        <v>45</v>
      </c>
      <c r="G1183">
        <v>1000</v>
      </c>
      <c r="H1183" s="3">
        <f t="shared" si="432"/>
        <v>3710</v>
      </c>
      <c r="I1183" s="3">
        <f t="shared" si="433"/>
        <v>6000</v>
      </c>
      <c r="J1183">
        <v>1</v>
      </c>
      <c r="K1183" s="3" t="str">
        <f t="shared" si="435"/>
        <v>Yes</v>
      </c>
      <c r="L1183" s="3" t="str">
        <f t="shared" si="436"/>
        <v>with rating</v>
      </c>
      <c r="M1183" s="3">
        <f t="shared" si="437"/>
        <v>1</v>
      </c>
      <c r="N1183" s="3" t="str">
        <f t="shared" si="438"/>
        <v>Below average</v>
      </c>
      <c r="O1183" s="3">
        <f t="shared" si="439"/>
        <v>0</v>
      </c>
      <c r="P1183" s="3">
        <f t="shared" si="440"/>
        <v>0</v>
      </c>
      <c r="Q1183" s="3">
        <f t="shared" si="441"/>
        <v>0</v>
      </c>
      <c r="R1183" s="3">
        <f t="shared" si="442"/>
        <v>1</v>
      </c>
      <c r="S1183" s="3">
        <f t="shared" si="443"/>
        <v>0</v>
      </c>
      <c r="T1183" s="3">
        <f t="shared" si="444"/>
        <v>0</v>
      </c>
      <c r="U1183" s="3" t="str">
        <f t="shared" si="445"/>
        <v>Good</v>
      </c>
      <c r="V1183">
        <v>3.45</v>
      </c>
      <c r="W1183">
        <v>181</v>
      </c>
      <c r="X1183">
        <v>69</v>
      </c>
      <c r="Y1183" s="8">
        <f t="shared" si="446"/>
        <v>0.38121546961325969</v>
      </c>
      <c r="Z1183">
        <v>29</v>
      </c>
      <c r="AA1183">
        <v>33</v>
      </c>
      <c r="AB1183">
        <v>14</v>
      </c>
      <c r="AC1183">
        <v>36</v>
      </c>
      <c r="AD1183" s="9">
        <f t="shared" si="447"/>
        <v>0.19889502762430938</v>
      </c>
      <c r="AE1183">
        <v>0</v>
      </c>
      <c r="AF1183">
        <v>0</v>
      </c>
      <c r="AG1183" s="3" t="str">
        <f t="shared" si="448"/>
        <v>No</v>
      </c>
      <c r="AH1183">
        <v>0</v>
      </c>
      <c r="AI1183" s="3" t="str">
        <f t="shared" si="449"/>
        <v>No</v>
      </c>
      <c r="AJ1183">
        <v>0</v>
      </c>
      <c r="AK1183" s="3" t="str">
        <f t="shared" si="450"/>
        <v>No</v>
      </c>
      <c r="AL1183" t="s">
        <v>11550</v>
      </c>
      <c r="AM1183" t="s">
        <v>95</v>
      </c>
      <c r="AN1183" t="s">
        <v>64</v>
      </c>
      <c r="AO1183">
        <v>3</v>
      </c>
      <c r="AP1183" s="6" t="s">
        <v>12443</v>
      </c>
      <c r="AQ1183">
        <v>1</v>
      </c>
      <c r="AR1183">
        <v>0</v>
      </c>
      <c r="AS1183" s="3" t="str">
        <f t="shared" si="451"/>
        <v>No</v>
      </c>
      <c r="AT1183">
        <v>42</v>
      </c>
      <c r="AU1183">
        <v>50</v>
      </c>
      <c r="AV1183" t="str">
        <f t="shared" si="452"/>
        <v>No</v>
      </c>
      <c r="AY1183" t="s">
        <v>51</v>
      </c>
      <c r="AZ1183" s="6" t="s">
        <v>9143</v>
      </c>
      <c r="BA1183" t="s">
        <v>9144</v>
      </c>
      <c r="BB1183" t="s">
        <v>9145</v>
      </c>
      <c r="BC1183" s="3" t="str">
        <f t="shared" si="453"/>
        <v>with rating</v>
      </c>
      <c r="BD1183">
        <v>9651</v>
      </c>
      <c r="BE1183" s="3">
        <v>87</v>
      </c>
      <c r="BF1183" s="8">
        <f t="shared" si="454"/>
        <v>0.87</v>
      </c>
      <c r="BG1183" s="5">
        <f t="shared" si="434"/>
        <v>8396.3700000000008</v>
      </c>
      <c r="BH1183">
        <v>4.0791627810589501</v>
      </c>
      <c r="BI1183" t="s">
        <v>9146</v>
      </c>
      <c r="BJ1183">
        <v>0</v>
      </c>
      <c r="BK1183" s="3" t="str">
        <f t="shared" si="455"/>
        <v>No</v>
      </c>
      <c r="BM1183" t="s">
        <v>9147</v>
      </c>
      <c r="BN1183" t="s">
        <v>9148</v>
      </c>
      <c r="BO1183" t="s">
        <v>9149</v>
      </c>
      <c r="BP1183" t="s">
        <v>58</v>
      </c>
      <c r="BQ1183" t="s">
        <v>59</v>
      </c>
      <c r="BR1183" t="s">
        <v>11550</v>
      </c>
      <c r="BS1183" t="s">
        <v>12458</v>
      </c>
      <c r="BT1183" t="s">
        <v>12469</v>
      </c>
      <c r="BU1183" t="s">
        <v>13155</v>
      </c>
      <c r="BV1183" t="s">
        <v>12702</v>
      </c>
      <c r="BW1183" t="s">
        <v>12521</v>
      </c>
      <c r="BX1183" t="s">
        <v>12523</v>
      </c>
      <c r="BY1183" t="s">
        <v>12871</v>
      </c>
      <c r="BZ1183" t="s">
        <v>12704</v>
      </c>
      <c r="CA1183" t="s">
        <v>12607</v>
      </c>
      <c r="CB1183" t="s">
        <v>12570</v>
      </c>
      <c r="CC1183" t="s">
        <v>12463</v>
      </c>
      <c r="CD1183" t="s">
        <v>12519</v>
      </c>
      <c r="CE1183" t="s">
        <v>12525</v>
      </c>
      <c r="CF1183" t="s">
        <v>12475</v>
      </c>
      <c r="CG1183" t="s">
        <v>12459</v>
      </c>
      <c r="CH1183" t="s">
        <v>12466</v>
      </c>
      <c r="CI1183" t="s">
        <v>12520</v>
      </c>
    </row>
    <row r="1184" spans="1:96" hidden="1" x14ac:dyDescent="0.25">
      <c r="A1184">
        <v>1183</v>
      </c>
      <c r="B1184" t="s">
        <v>9150</v>
      </c>
      <c r="C1184" t="s">
        <v>9151</v>
      </c>
      <c r="D1184">
        <v>6</v>
      </c>
      <c r="E1184">
        <v>9</v>
      </c>
      <c r="F1184" t="s">
        <v>45</v>
      </c>
      <c r="G1184">
        <v>1000</v>
      </c>
      <c r="H1184" s="3">
        <f t="shared" si="432"/>
        <v>6000</v>
      </c>
      <c r="I1184" s="3">
        <f t="shared" si="433"/>
        <v>9000</v>
      </c>
      <c r="J1184">
        <v>0</v>
      </c>
      <c r="K1184" s="3" t="str">
        <f t="shared" si="435"/>
        <v>No</v>
      </c>
      <c r="L1184" s="3" t="str">
        <f t="shared" si="436"/>
        <v>with rating</v>
      </c>
      <c r="M1184" s="3">
        <f t="shared" si="437"/>
        <v>1</v>
      </c>
      <c r="N1184" s="3" t="str">
        <f t="shared" si="438"/>
        <v>Above average</v>
      </c>
      <c r="O1184" s="3">
        <f t="shared" si="439"/>
        <v>0</v>
      </c>
      <c r="P1184" s="3">
        <f t="shared" si="440"/>
        <v>0</v>
      </c>
      <c r="Q1184" s="3">
        <f t="shared" si="441"/>
        <v>0</v>
      </c>
      <c r="R1184" s="3">
        <f t="shared" si="442"/>
        <v>0</v>
      </c>
      <c r="S1184" s="3">
        <f t="shared" si="443"/>
        <v>1</v>
      </c>
      <c r="T1184" s="3">
        <f t="shared" si="444"/>
        <v>0</v>
      </c>
      <c r="U1184" s="3" t="str">
        <f t="shared" si="445"/>
        <v>Very good</v>
      </c>
      <c r="V1184">
        <v>3.8</v>
      </c>
      <c r="W1184">
        <v>245</v>
      </c>
      <c r="X1184">
        <v>118</v>
      </c>
      <c r="Y1184" s="8">
        <f t="shared" si="446"/>
        <v>0.48163265306122449</v>
      </c>
      <c r="Z1184">
        <v>44</v>
      </c>
      <c r="AA1184">
        <v>33</v>
      </c>
      <c r="AB1184">
        <v>15</v>
      </c>
      <c r="AC1184">
        <v>35</v>
      </c>
      <c r="AD1184" s="9">
        <f t="shared" si="447"/>
        <v>0.14285714285714285</v>
      </c>
      <c r="AE1184">
        <v>0</v>
      </c>
      <c r="AF1184">
        <v>0</v>
      </c>
      <c r="AG1184" s="3" t="str">
        <f t="shared" si="448"/>
        <v>No</v>
      </c>
      <c r="AH1184">
        <v>0</v>
      </c>
      <c r="AI1184" s="3" t="str">
        <f t="shared" si="449"/>
        <v>No</v>
      </c>
      <c r="AJ1184">
        <v>0</v>
      </c>
      <c r="AK1184" s="3" t="str">
        <f t="shared" si="450"/>
        <v>No</v>
      </c>
      <c r="AL1184" t="s">
        <v>9152</v>
      </c>
      <c r="AM1184" t="s">
        <v>161</v>
      </c>
      <c r="AN1184" t="s">
        <v>162</v>
      </c>
      <c r="AO1184">
        <v>1</v>
      </c>
      <c r="AP1184" s="6" t="s">
        <v>12443</v>
      </c>
      <c r="AQ1184">
        <v>2</v>
      </c>
      <c r="AR1184">
        <v>0</v>
      </c>
      <c r="AS1184" s="3" t="str">
        <f t="shared" si="451"/>
        <v>No</v>
      </c>
      <c r="AT1184">
        <v>40</v>
      </c>
      <c r="AU1184">
        <v>50</v>
      </c>
      <c r="AV1184" t="str">
        <f t="shared" si="452"/>
        <v>No</v>
      </c>
      <c r="AY1184" t="s">
        <v>51</v>
      </c>
      <c r="AZ1184" s="6" t="s">
        <v>7377</v>
      </c>
      <c r="BA1184" t="s">
        <v>7377</v>
      </c>
      <c r="BB1184" t="s">
        <v>9153</v>
      </c>
      <c r="BC1184" s="3" t="str">
        <f t="shared" si="453"/>
        <v>with rating</v>
      </c>
      <c r="BD1184">
        <v>7363</v>
      </c>
      <c r="BE1184" s="3">
        <v>0</v>
      </c>
      <c r="BF1184" s="8">
        <f t="shared" si="454"/>
        <v>0</v>
      </c>
      <c r="BG1184" s="5">
        <f t="shared" si="434"/>
        <v>0</v>
      </c>
      <c r="BH1184">
        <v>4.1063425234279496</v>
      </c>
      <c r="BI1184" t="s">
        <v>7379</v>
      </c>
      <c r="BJ1184">
        <v>0</v>
      </c>
      <c r="BK1184" s="3" t="str">
        <f t="shared" si="455"/>
        <v>No</v>
      </c>
      <c r="BM1184" t="s">
        <v>9154</v>
      </c>
      <c r="BN1184" t="s">
        <v>9155</v>
      </c>
      <c r="BO1184" t="s">
        <v>9156</v>
      </c>
      <c r="BP1184" t="s">
        <v>58</v>
      </c>
      <c r="BQ1184" t="s">
        <v>59</v>
      </c>
      <c r="BR1184" t="s">
        <v>9152</v>
      </c>
      <c r="BS1184" t="s">
        <v>12458</v>
      </c>
      <c r="BT1184" t="s">
        <v>12459</v>
      </c>
      <c r="BU1184" t="s">
        <v>12557</v>
      </c>
      <c r="BV1184" t="s">
        <v>12486</v>
      </c>
      <c r="BW1184" t="s">
        <v>12477</v>
      </c>
      <c r="BX1184" t="s">
        <v>12463</v>
      </c>
      <c r="BY1184" t="s">
        <v>12597</v>
      </c>
      <c r="BZ1184" t="s">
        <v>12489</v>
      </c>
      <c r="CA1184" t="s">
        <v>12493</v>
      </c>
      <c r="CB1184" t="s">
        <v>12559</v>
      </c>
      <c r="CC1184" t="s">
        <v>12490</v>
      </c>
      <c r="CD1184" t="s">
        <v>12581</v>
      </c>
      <c r="CE1184" t="s">
        <v>12475</v>
      </c>
    </row>
    <row r="1185" spans="1:93" hidden="1" x14ac:dyDescent="0.25">
      <c r="A1185">
        <v>1184</v>
      </c>
      <c r="B1185" t="s">
        <v>9157</v>
      </c>
      <c r="C1185" t="s">
        <v>9158</v>
      </c>
      <c r="D1185">
        <v>6</v>
      </c>
      <c r="E1185">
        <v>6</v>
      </c>
      <c r="F1185" t="s">
        <v>45</v>
      </c>
      <c r="G1185">
        <v>5000</v>
      </c>
      <c r="H1185" s="3">
        <f t="shared" si="432"/>
        <v>30000</v>
      </c>
      <c r="I1185" s="3">
        <f t="shared" si="433"/>
        <v>30000</v>
      </c>
      <c r="J1185">
        <v>1</v>
      </c>
      <c r="K1185" s="3" t="str">
        <f t="shared" si="435"/>
        <v>Yes</v>
      </c>
      <c r="L1185" s="3" t="str">
        <f t="shared" si="436"/>
        <v>with rating</v>
      </c>
      <c r="M1185" s="3">
        <f t="shared" si="437"/>
        <v>1</v>
      </c>
      <c r="N1185" s="3" t="str">
        <f t="shared" si="438"/>
        <v>Above average</v>
      </c>
      <c r="O1185" s="3">
        <f t="shared" si="439"/>
        <v>0</v>
      </c>
      <c r="P1185" s="3">
        <f t="shared" si="440"/>
        <v>0</v>
      </c>
      <c r="Q1185" s="3">
        <f t="shared" si="441"/>
        <v>0</v>
      </c>
      <c r="R1185" s="3">
        <f t="shared" si="442"/>
        <v>0</v>
      </c>
      <c r="S1185" s="3">
        <f t="shared" si="443"/>
        <v>1</v>
      </c>
      <c r="T1185" s="3">
        <f t="shared" si="444"/>
        <v>0</v>
      </c>
      <c r="U1185" s="3" t="str">
        <f t="shared" si="445"/>
        <v>Very good</v>
      </c>
      <c r="V1185">
        <v>3.89</v>
      </c>
      <c r="W1185">
        <v>1229</v>
      </c>
      <c r="X1185">
        <v>583</v>
      </c>
      <c r="Y1185" s="8">
        <f t="shared" si="446"/>
        <v>0.4743694060211554</v>
      </c>
      <c r="Z1185">
        <v>258</v>
      </c>
      <c r="AA1185">
        <v>179</v>
      </c>
      <c r="AB1185">
        <v>92</v>
      </c>
      <c r="AC1185">
        <v>117</v>
      </c>
      <c r="AD1185" s="9">
        <f t="shared" si="447"/>
        <v>9.5199349064279903E-2</v>
      </c>
      <c r="AE1185">
        <v>0</v>
      </c>
      <c r="AF1185">
        <v>0</v>
      </c>
      <c r="AG1185" s="3" t="str">
        <f t="shared" si="448"/>
        <v>No</v>
      </c>
      <c r="AH1185">
        <v>0</v>
      </c>
      <c r="AI1185" s="3" t="str">
        <f t="shared" si="449"/>
        <v>No</v>
      </c>
      <c r="AJ1185">
        <v>0</v>
      </c>
      <c r="AK1185" s="3" t="str">
        <f t="shared" si="450"/>
        <v>No</v>
      </c>
      <c r="AL1185" t="s">
        <v>9159</v>
      </c>
      <c r="AM1185" t="s">
        <v>161</v>
      </c>
      <c r="AN1185" t="s">
        <v>96</v>
      </c>
      <c r="AO1185">
        <v>50</v>
      </c>
      <c r="AP1185" s="6" t="s">
        <v>12443</v>
      </c>
      <c r="AQ1185">
        <v>2</v>
      </c>
      <c r="AR1185">
        <v>0</v>
      </c>
      <c r="AS1185" s="3" t="str">
        <f t="shared" si="451"/>
        <v>No</v>
      </c>
      <c r="AT1185">
        <v>41</v>
      </c>
      <c r="AU1185">
        <v>50</v>
      </c>
      <c r="AV1185" t="str">
        <f t="shared" si="452"/>
        <v>No</v>
      </c>
      <c r="AY1185" t="s">
        <v>51</v>
      </c>
      <c r="AZ1185" s="6" t="s">
        <v>4295</v>
      </c>
      <c r="BA1185" t="s">
        <v>4296</v>
      </c>
      <c r="BB1185" t="s">
        <v>4297</v>
      </c>
      <c r="BC1185" s="3" t="str">
        <f t="shared" si="453"/>
        <v>with rating</v>
      </c>
      <c r="BD1185">
        <v>14676</v>
      </c>
      <c r="BE1185" s="3">
        <v>86</v>
      </c>
      <c r="BF1185" s="8">
        <f t="shared" si="454"/>
        <v>0.86</v>
      </c>
      <c r="BG1185" s="5">
        <f t="shared" si="434"/>
        <v>12621.36</v>
      </c>
      <c r="BH1185">
        <v>4.0742027800490597</v>
      </c>
      <c r="BI1185" t="s">
        <v>4298</v>
      </c>
      <c r="BJ1185">
        <v>0</v>
      </c>
      <c r="BK1185" s="3" t="str">
        <f t="shared" si="455"/>
        <v>No</v>
      </c>
      <c r="BM1185" t="s">
        <v>9160</v>
      </c>
      <c r="BN1185" t="s">
        <v>9161</v>
      </c>
      <c r="BO1185" t="s">
        <v>9162</v>
      </c>
      <c r="BP1185" t="s">
        <v>58</v>
      </c>
      <c r="BQ1185" t="s">
        <v>59</v>
      </c>
      <c r="BR1185" t="s">
        <v>9159</v>
      </c>
      <c r="BS1185" t="s">
        <v>12458</v>
      </c>
      <c r="BT1185" t="s">
        <v>12573</v>
      </c>
      <c r="BU1185" t="s">
        <v>12459</v>
      </c>
      <c r="BV1185" t="s">
        <v>12582</v>
      </c>
      <c r="BW1185" t="s">
        <v>12520</v>
      </c>
      <c r="BX1185" t="s">
        <v>12600</v>
      </c>
      <c r="BY1185" t="s">
        <v>12473</v>
      </c>
      <c r="BZ1185" t="s">
        <v>12576</v>
      </c>
      <c r="CA1185" t="s">
        <v>12463</v>
      </c>
      <c r="CB1185" t="s">
        <v>12755</v>
      </c>
      <c r="CC1185" t="s">
        <v>12493</v>
      </c>
      <c r="CD1185" t="s">
        <v>14643</v>
      </c>
      <c r="CE1185" t="s">
        <v>12492</v>
      </c>
      <c r="CF1185" t="s">
        <v>12609</v>
      </c>
      <c r="CG1185" t="s">
        <v>12466</v>
      </c>
      <c r="CH1185" t="s">
        <v>12475</v>
      </c>
    </row>
    <row r="1186" spans="1:93" hidden="1" x14ac:dyDescent="0.25">
      <c r="A1186">
        <v>1185</v>
      </c>
      <c r="B1186" t="s">
        <v>9163</v>
      </c>
      <c r="C1186" t="s">
        <v>9164</v>
      </c>
      <c r="D1186">
        <v>12</v>
      </c>
      <c r="E1186">
        <v>16</v>
      </c>
      <c r="F1186" t="s">
        <v>45</v>
      </c>
      <c r="G1186">
        <v>5000</v>
      </c>
      <c r="H1186" s="3">
        <f t="shared" si="432"/>
        <v>60000</v>
      </c>
      <c r="I1186" s="3">
        <f t="shared" si="433"/>
        <v>80000</v>
      </c>
      <c r="J1186">
        <v>0</v>
      </c>
      <c r="K1186" s="3" t="str">
        <f t="shared" si="435"/>
        <v>No</v>
      </c>
      <c r="L1186" s="3" t="str">
        <f t="shared" si="436"/>
        <v>with rating</v>
      </c>
      <c r="M1186" s="3">
        <f t="shared" si="437"/>
        <v>1</v>
      </c>
      <c r="N1186" s="3" t="str">
        <f t="shared" si="438"/>
        <v>Below average</v>
      </c>
      <c r="O1186" s="3">
        <f t="shared" si="439"/>
        <v>0</v>
      </c>
      <c r="P1186" s="3">
        <f t="shared" si="440"/>
        <v>0</v>
      </c>
      <c r="Q1186" s="3">
        <f t="shared" si="441"/>
        <v>0</v>
      </c>
      <c r="R1186" s="3">
        <f t="shared" si="442"/>
        <v>1</v>
      </c>
      <c r="S1186" s="3">
        <f t="shared" si="443"/>
        <v>0</v>
      </c>
      <c r="T1186" s="3">
        <f t="shared" si="444"/>
        <v>0</v>
      </c>
      <c r="U1186" s="3" t="str">
        <f t="shared" si="445"/>
        <v>Good</v>
      </c>
      <c r="V1186">
        <v>3.28</v>
      </c>
      <c r="W1186">
        <v>701</v>
      </c>
      <c r="X1186">
        <v>245</v>
      </c>
      <c r="Y1186" s="8">
        <f t="shared" si="446"/>
        <v>0.34950071326676174</v>
      </c>
      <c r="Z1186">
        <v>109</v>
      </c>
      <c r="AA1186">
        <v>103</v>
      </c>
      <c r="AB1186">
        <v>87</v>
      </c>
      <c r="AC1186">
        <v>157</v>
      </c>
      <c r="AD1186" s="9">
        <f t="shared" si="447"/>
        <v>0.2239657631954351</v>
      </c>
      <c r="AE1186">
        <v>0</v>
      </c>
      <c r="AF1186">
        <v>0</v>
      </c>
      <c r="AG1186" s="3" t="str">
        <f t="shared" si="448"/>
        <v>No</v>
      </c>
      <c r="AH1186">
        <v>0</v>
      </c>
      <c r="AI1186" s="3" t="str">
        <f t="shared" si="449"/>
        <v>No</v>
      </c>
      <c r="AJ1186">
        <v>0</v>
      </c>
      <c r="AK1186" s="3" t="str">
        <f t="shared" si="450"/>
        <v>No</v>
      </c>
      <c r="AL1186" t="s">
        <v>9165</v>
      </c>
      <c r="AM1186" t="s">
        <v>9166</v>
      </c>
      <c r="AN1186" t="s">
        <v>96</v>
      </c>
      <c r="AO1186">
        <v>50</v>
      </c>
      <c r="AP1186" s="6" t="s">
        <v>12443</v>
      </c>
      <c r="AQ1186">
        <v>3</v>
      </c>
      <c r="AR1186">
        <v>0</v>
      </c>
      <c r="AS1186" s="3" t="str">
        <f t="shared" si="451"/>
        <v>No</v>
      </c>
      <c r="AT1186">
        <v>20</v>
      </c>
      <c r="AU1186">
        <v>50</v>
      </c>
      <c r="AV1186" t="str">
        <f t="shared" si="452"/>
        <v>No</v>
      </c>
      <c r="AY1186" t="s">
        <v>51</v>
      </c>
      <c r="AZ1186" s="6" t="s">
        <v>9167</v>
      </c>
      <c r="BA1186" t="s">
        <v>9167</v>
      </c>
      <c r="BB1186" t="s">
        <v>9168</v>
      </c>
      <c r="BC1186" s="3" t="str">
        <f t="shared" si="453"/>
        <v>with rating</v>
      </c>
      <c r="BD1186">
        <v>3990</v>
      </c>
      <c r="BE1186" s="3">
        <v>0</v>
      </c>
      <c r="BF1186" s="8">
        <f t="shared" si="454"/>
        <v>0</v>
      </c>
      <c r="BG1186" s="5">
        <f t="shared" si="434"/>
        <v>0</v>
      </c>
      <c r="BH1186">
        <v>3.8972431077694201</v>
      </c>
      <c r="BI1186" t="s">
        <v>9169</v>
      </c>
      <c r="BJ1186">
        <v>0</v>
      </c>
      <c r="BK1186" s="3" t="str">
        <f t="shared" si="455"/>
        <v>No</v>
      </c>
      <c r="BM1186" t="s">
        <v>9170</v>
      </c>
      <c r="BN1186" t="s">
        <v>9171</v>
      </c>
      <c r="BO1186" t="s">
        <v>9172</v>
      </c>
      <c r="BP1186" t="s">
        <v>58</v>
      </c>
      <c r="BQ1186" t="s">
        <v>59</v>
      </c>
      <c r="BR1186" t="s">
        <v>9165</v>
      </c>
      <c r="BS1186" t="s">
        <v>13310</v>
      </c>
      <c r="BT1186" t="s">
        <v>12458</v>
      </c>
      <c r="BU1186" t="s">
        <v>13073</v>
      </c>
      <c r="BV1186" t="s">
        <v>12469</v>
      </c>
      <c r="BW1186" t="s">
        <v>12523</v>
      </c>
      <c r="BX1186" t="s">
        <v>12871</v>
      </c>
      <c r="BY1186" t="s">
        <v>12528</v>
      </c>
      <c r="BZ1186" t="s">
        <v>12923</v>
      </c>
      <c r="CA1186" t="s">
        <v>12463</v>
      </c>
      <c r="CB1186" t="s">
        <v>13078</v>
      </c>
      <c r="CC1186" t="s">
        <v>13760</v>
      </c>
      <c r="CD1186" t="s">
        <v>12492</v>
      </c>
      <c r="CE1186" t="s">
        <v>12475</v>
      </c>
      <c r="CF1186" t="s">
        <v>12825</v>
      </c>
      <c r="CG1186" t="s">
        <v>12466</v>
      </c>
      <c r="CH1186" t="s">
        <v>12776</v>
      </c>
      <c r="CI1186" t="s">
        <v>12529</v>
      </c>
    </row>
    <row r="1187" spans="1:93" hidden="1" x14ac:dyDescent="0.25">
      <c r="A1187">
        <v>1186</v>
      </c>
      <c r="B1187" t="s">
        <v>9173</v>
      </c>
      <c r="C1187" t="s">
        <v>9174</v>
      </c>
      <c r="D1187">
        <v>2</v>
      </c>
      <c r="E1187">
        <v>2</v>
      </c>
      <c r="F1187" t="s">
        <v>45</v>
      </c>
      <c r="G1187">
        <v>50000</v>
      </c>
      <c r="H1187" s="3">
        <f t="shared" si="432"/>
        <v>100000</v>
      </c>
      <c r="I1187" s="3">
        <f t="shared" si="433"/>
        <v>100000</v>
      </c>
      <c r="J1187">
        <v>0</v>
      </c>
      <c r="K1187" s="3" t="str">
        <f t="shared" si="435"/>
        <v>No</v>
      </c>
      <c r="L1187" s="3" t="str">
        <f t="shared" si="436"/>
        <v>with rating</v>
      </c>
      <c r="M1187" s="3">
        <f t="shared" si="437"/>
        <v>1</v>
      </c>
      <c r="N1187" s="3" t="str">
        <f t="shared" si="438"/>
        <v>Above average</v>
      </c>
      <c r="O1187" s="3">
        <f t="shared" si="439"/>
        <v>0</v>
      </c>
      <c r="P1187" s="3">
        <f t="shared" si="440"/>
        <v>0</v>
      </c>
      <c r="Q1187" s="3">
        <f t="shared" si="441"/>
        <v>0</v>
      </c>
      <c r="R1187" s="3">
        <f t="shared" si="442"/>
        <v>0</v>
      </c>
      <c r="S1187" s="3">
        <f t="shared" si="443"/>
        <v>1</v>
      </c>
      <c r="T1187" s="3">
        <f t="shared" si="444"/>
        <v>0</v>
      </c>
      <c r="U1187" s="3" t="str">
        <f t="shared" si="445"/>
        <v>Very good</v>
      </c>
      <c r="V1187">
        <v>4.01</v>
      </c>
      <c r="W1187">
        <v>7575</v>
      </c>
      <c r="X1187">
        <v>4182</v>
      </c>
      <c r="Y1187" s="8">
        <f t="shared" si="446"/>
        <v>0.55207920792079213</v>
      </c>
      <c r="Z1187">
        <v>1317</v>
      </c>
      <c r="AA1187">
        <v>857</v>
      </c>
      <c r="AB1187">
        <v>429</v>
      </c>
      <c r="AC1187">
        <v>790</v>
      </c>
      <c r="AD1187" s="9">
        <f t="shared" si="447"/>
        <v>0.1042904290429043</v>
      </c>
      <c r="AE1187">
        <v>0</v>
      </c>
      <c r="AF1187">
        <v>0</v>
      </c>
      <c r="AG1187" s="3" t="str">
        <f t="shared" si="448"/>
        <v>No</v>
      </c>
      <c r="AH1187">
        <v>0</v>
      </c>
      <c r="AI1187" s="3" t="str">
        <f t="shared" si="449"/>
        <v>No</v>
      </c>
      <c r="AJ1187">
        <v>0</v>
      </c>
      <c r="AK1187" s="3" t="str">
        <f t="shared" si="450"/>
        <v>No</v>
      </c>
      <c r="AL1187" t="s">
        <v>9175</v>
      </c>
      <c r="AN1187" t="s">
        <v>9176</v>
      </c>
      <c r="AO1187">
        <v>50</v>
      </c>
      <c r="AP1187" s="6" t="s">
        <v>12443</v>
      </c>
      <c r="AQ1187">
        <v>1</v>
      </c>
      <c r="AR1187">
        <v>0</v>
      </c>
      <c r="AS1187" s="3" t="str">
        <f t="shared" si="451"/>
        <v>No</v>
      </c>
      <c r="AT1187">
        <v>51</v>
      </c>
      <c r="AU1187">
        <v>50</v>
      </c>
      <c r="AV1187" t="str">
        <f t="shared" si="452"/>
        <v>No</v>
      </c>
      <c r="AY1187" t="s">
        <v>51</v>
      </c>
      <c r="AZ1187" s="6" t="s">
        <v>9177</v>
      </c>
      <c r="BA1187" t="s">
        <v>9177</v>
      </c>
      <c r="BB1187" t="s">
        <v>9178</v>
      </c>
      <c r="BC1187" s="3" t="str">
        <f t="shared" si="453"/>
        <v>with rating</v>
      </c>
      <c r="BD1187">
        <v>229199</v>
      </c>
      <c r="BE1187" s="3">
        <v>88</v>
      </c>
      <c r="BF1187" s="8">
        <f t="shared" si="454"/>
        <v>0.88</v>
      </c>
      <c r="BG1187" s="5">
        <f t="shared" si="434"/>
        <v>201695.12</v>
      </c>
      <c r="BH1187">
        <v>4.1650792542724799</v>
      </c>
      <c r="BI1187" t="s">
        <v>9179</v>
      </c>
      <c r="BJ1187">
        <v>0</v>
      </c>
      <c r="BK1187" s="3" t="str">
        <f t="shared" si="455"/>
        <v>No</v>
      </c>
      <c r="BM1187" t="s">
        <v>9180</v>
      </c>
      <c r="BN1187" t="s">
        <v>9181</v>
      </c>
      <c r="BO1187" t="s">
        <v>9182</v>
      </c>
      <c r="BP1187" t="s">
        <v>58</v>
      </c>
      <c r="BQ1187" t="s">
        <v>59</v>
      </c>
      <c r="BR1187" t="s">
        <v>9175</v>
      </c>
      <c r="BS1187" t="s">
        <v>12458</v>
      </c>
      <c r="BT1187" t="s">
        <v>14644</v>
      </c>
      <c r="BU1187" t="s">
        <v>14115</v>
      </c>
      <c r="BV1187" t="s">
        <v>14645</v>
      </c>
      <c r="BW1187" t="s">
        <v>12463</v>
      </c>
      <c r="BX1187" t="s">
        <v>14646</v>
      </c>
      <c r="BY1187" t="s">
        <v>14647</v>
      </c>
      <c r="BZ1187" t="s">
        <v>14648</v>
      </c>
      <c r="CA1187" t="s">
        <v>12963</v>
      </c>
      <c r="CB1187" t="s">
        <v>14649</v>
      </c>
      <c r="CC1187" t="s">
        <v>14650</v>
      </c>
      <c r="CD1187" t="s">
        <v>14651</v>
      </c>
      <c r="CE1187" t="s">
        <v>14652</v>
      </c>
      <c r="CF1187" t="s">
        <v>13588</v>
      </c>
      <c r="CG1187" t="s">
        <v>14562</v>
      </c>
      <c r="CH1187" t="s">
        <v>12740</v>
      </c>
      <c r="CI1187" t="s">
        <v>12919</v>
      </c>
      <c r="CJ1187" t="s">
        <v>12472</v>
      </c>
      <c r="CK1187" t="s">
        <v>12490</v>
      </c>
      <c r="CL1187" t="s">
        <v>12475</v>
      </c>
      <c r="CM1187" t="s">
        <v>12508</v>
      </c>
    </row>
    <row r="1188" spans="1:93" hidden="1" x14ac:dyDescent="0.25">
      <c r="A1188">
        <v>1187</v>
      </c>
      <c r="B1188" t="s">
        <v>9183</v>
      </c>
      <c r="C1188" t="s">
        <v>9183</v>
      </c>
      <c r="D1188">
        <v>5</v>
      </c>
      <c r="E1188">
        <v>5</v>
      </c>
      <c r="F1188" t="s">
        <v>45</v>
      </c>
      <c r="G1188">
        <v>100</v>
      </c>
      <c r="H1188" s="3">
        <f t="shared" si="432"/>
        <v>500</v>
      </c>
      <c r="I1188" s="3">
        <f t="shared" si="433"/>
        <v>500</v>
      </c>
      <c r="J1188">
        <v>1</v>
      </c>
      <c r="K1188" s="3" t="str">
        <f t="shared" si="435"/>
        <v>Yes</v>
      </c>
      <c r="L1188" s="3" t="str">
        <f t="shared" si="436"/>
        <v>without rating</v>
      </c>
      <c r="M1188" s="3">
        <f t="shared" si="437"/>
        <v>0</v>
      </c>
      <c r="N1188" s="3" t="str">
        <f t="shared" si="438"/>
        <v>no rating</v>
      </c>
      <c r="O1188" s="3">
        <f t="shared" si="439"/>
        <v>1</v>
      </c>
      <c r="P1188" s="3">
        <f t="shared" si="440"/>
        <v>0</v>
      </c>
      <c r="Q1188" s="3">
        <f t="shared" si="441"/>
        <v>0</v>
      </c>
      <c r="R1188" s="3">
        <f t="shared" si="442"/>
        <v>0</v>
      </c>
      <c r="S1188" s="3">
        <f t="shared" si="443"/>
        <v>0</v>
      </c>
      <c r="T1188" s="3">
        <f t="shared" si="444"/>
        <v>0</v>
      </c>
      <c r="U1188" s="3" t="str">
        <f t="shared" si="445"/>
        <v>no rating</v>
      </c>
      <c r="V1188" s="4"/>
      <c r="W1188">
        <v>0</v>
      </c>
      <c r="Y1188" s="8" t="e">
        <f t="shared" si="446"/>
        <v>#DIV/0!</v>
      </c>
      <c r="AD1188" s="9" t="e">
        <f t="shared" si="447"/>
        <v>#DIV/0!</v>
      </c>
      <c r="AE1188">
        <v>0</v>
      </c>
      <c r="AF1188">
        <v>0</v>
      </c>
      <c r="AG1188" s="3" t="str">
        <f t="shared" si="448"/>
        <v>No</v>
      </c>
      <c r="AH1188">
        <v>0</v>
      </c>
      <c r="AI1188" s="3" t="str">
        <f t="shared" si="449"/>
        <v>No</v>
      </c>
      <c r="AJ1188">
        <v>0</v>
      </c>
      <c r="AK1188" s="3" t="str">
        <f t="shared" si="450"/>
        <v>No</v>
      </c>
      <c r="AL1188" t="s">
        <v>9184</v>
      </c>
      <c r="AM1188" t="s">
        <v>63</v>
      </c>
      <c r="AN1188" t="s">
        <v>162</v>
      </c>
      <c r="AO1188">
        <v>4</v>
      </c>
      <c r="AP1188" s="6" t="s">
        <v>12443</v>
      </c>
      <c r="AQ1188">
        <v>1</v>
      </c>
      <c r="AR1188">
        <v>0</v>
      </c>
      <c r="AS1188" s="3" t="str">
        <f t="shared" si="451"/>
        <v>No</v>
      </c>
      <c r="AT1188">
        <v>35</v>
      </c>
      <c r="AU1188">
        <v>50</v>
      </c>
      <c r="AV1188" t="str">
        <f t="shared" si="452"/>
        <v>No</v>
      </c>
      <c r="AY1188" t="s">
        <v>51</v>
      </c>
      <c r="AZ1188" s="6" t="s">
        <v>9185</v>
      </c>
      <c r="BA1188" t="s">
        <v>9186</v>
      </c>
      <c r="BB1188" t="s">
        <v>9187</v>
      </c>
      <c r="BC1188" s="3" t="str">
        <f t="shared" si="453"/>
        <v>with rating</v>
      </c>
      <c r="BD1188">
        <v>1172</v>
      </c>
      <c r="BE1188" s="3">
        <v>87</v>
      </c>
      <c r="BF1188" s="8">
        <f t="shared" si="454"/>
        <v>0.87</v>
      </c>
      <c r="BG1188" s="5">
        <f t="shared" si="434"/>
        <v>1019.64</v>
      </c>
      <c r="BH1188">
        <v>4.1228668941979496</v>
      </c>
      <c r="BI1188" t="s">
        <v>9188</v>
      </c>
      <c r="BJ1188">
        <v>0</v>
      </c>
      <c r="BK1188" s="3" t="str">
        <f t="shared" si="455"/>
        <v>No</v>
      </c>
      <c r="BM1188" t="s">
        <v>9189</v>
      </c>
      <c r="BN1188" t="s">
        <v>9190</v>
      </c>
      <c r="BO1188" t="s">
        <v>9191</v>
      </c>
      <c r="BP1188" t="s">
        <v>58</v>
      </c>
      <c r="BQ1188" t="s">
        <v>59</v>
      </c>
      <c r="BR1188" t="s">
        <v>9184</v>
      </c>
      <c r="BS1188" t="s">
        <v>12458</v>
      </c>
      <c r="BT1188" t="s">
        <v>12459</v>
      </c>
      <c r="BU1188" t="s">
        <v>14653</v>
      </c>
      <c r="BV1188" t="s">
        <v>12532</v>
      </c>
      <c r="BW1188" t="s">
        <v>12518</v>
      </c>
      <c r="BX1188" t="s">
        <v>14654</v>
      </c>
      <c r="BY1188" t="s">
        <v>12924</v>
      </c>
      <c r="BZ1188" t="s">
        <v>14655</v>
      </c>
      <c r="CA1188" t="s">
        <v>12475</v>
      </c>
      <c r="CB1188" t="s">
        <v>12467</v>
      </c>
      <c r="CC1188" t="s">
        <v>13304</v>
      </c>
      <c r="CD1188" t="s">
        <v>12472</v>
      </c>
      <c r="CE1188" t="s">
        <v>12473</v>
      </c>
      <c r="CF1188" t="s">
        <v>12463</v>
      </c>
      <c r="CG1188" t="s">
        <v>12690</v>
      </c>
      <c r="CH1188" t="s">
        <v>13825</v>
      </c>
      <c r="CI1188" t="s">
        <v>13305</v>
      </c>
      <c r="CJ1188" t="s">
        <v>12492</v>
      </c>
      <c r="CK1188" t="s">
        <v>12809</v>
      </c>
      <c r="CL1188" t="s">
        <v>12505</v>
      </c>
    </row>
    <row r="1189" spans="1:93" hidden="1" x14ac:dyDescent="0.25">
      <c r="A1189">
        <v>1188</v>
      </c>
      <c r="B1189" t="s">
        <v>12220</v>
      </c>
      <c r="C1189" t="s">
        <v>12221</v>
      </c>
      <c r="D1189">
        <v>5</v>
      </c>
      <c r="E1189">
        <v>5</v>
      </c>
      <c r="F1189" t="s">
        <v>45</v>
      </c>
      <c r="G1189">
        <v>5000</v>
      </c>
      <c r="H1189" s="3">
        <f t="shared" si="432"/>
        <v>25000</v>
      </c>
      <c r="I1189" s="3">
        <f t="shared" si="433"/>
        <v>25000</v>
      </c>
      <c r="J1189">
        <v>0</v>
      </c>
      <c r="K1189" s="3" t="str">
        <f t="shared" si="435"/>
        <v>No</v>
      </c>
      <c r="L1189" s="3" t="str">
        <f t="shared" si="436"/>
        <v>with rating</v>
      </c>
      <c r="M1189" s="3">
        <f t="shared" si="437"/>
        <v>1</v>
      </c>
      <c r="N1189" s="3" t="str">
        <f t="shared" si="438"/>
        <v>Below average</v>
      </c>
      <c r="O1189" s="3">
        <f t="shared" si="439"/>
        <v>0</v>
      </c>
      <c r="P1189" s="3">
        <f t="shared" si="440"/>
        <v>0</v>
      </c>
      <c r="Q1189" s="3">
        <f t="shared" si="441"/>
        <v>0</v>
      </c>
      <c r="R1189" s="3">
        <f t="shared" si="442"/>
        <v>1</v>
      </c>
      <c r="S1189" s="3">
        <f t="shared" si="443"/>
        <v>0</v>
      </c>
      <c r="T1189" s="3">
        <f t="shared" si="444"/>
        <v>0</v>
      </c>
      <c r="U1189" s="3" t="str">
        <f t="shared" si="445"/>
        <v>Good</v>
      </c>
      <c r="V1189">
        <v>3.3</v>
      </c>
      <c r="W1189">
        <v>1013</v>
      </c>
      <c r="X1189">
        <v>326</v>
      </c>
      <c r="Y1189" s="8">
        <f t="shared" si="446"/>
        <v>0.32181638696939785</v>
      </c>
      <c r="Z1189">
        <v>170</v>
      </c>
      <c r="AA1189">
        <v>193</v>
      </c>
      <c r="AB1189">
        <v>125</v>
      </c>
      <c r="AC1189">
        <v>199</v>
      </c>
      <c r="AD1189" s="9">
        <f t="shared" si="447"/>
        <v>0.19644619940769989</v>
      </c>
      <c r="AE1189">
        <v>0</v>
      </c>
      <c r="AF1189">
        <v>0</v>
      </c>
      <c r="AG1189" s="3" t="str">
        <f t="shared" si="448"/>
        <v>No</v>
      </c>
      <c r="AH1189">
        <v>0</v>
      </c>
      <c r="AI1189" s="3" t="str">
        <f t="shared" si="449"/>
        <v>No</v>
      </c>
      <c r="AJ1189">
        <v>0</v>
      </c>
      <c r="AK1189" s="3" t="str">
        <f t="shared" si="450"/>
        <v>No</v>
      </c>
      <c r="AL1189" t="s">
        <v>12222</v>
      </c>
      <c r="AM1189" t="s">
        <v>9195</v>
      </c>
      <c r="AN1189" t="s">
        <v>96</v>
      </c>
      <c r="AO1189">
        <v>50</v>
      </c>
      <c r="AP1189" s="6" t="s">
        <v>12443</v>
      </c>
      <c r="AQ1189">
        <v>2</v>
      </c>
      <c r="AR1189">
        <v>0</v>
      </c>
      <c r="AS1189" s="3" t="str">
        <f t="shared" si="451"/>
        <v>No</v>
      </c>
      <c r="AT1189">
        <v>32</v>
      </c>
      <c r="AU1189">
        <v>50</v>
      </c>
      <c r="AV1189" t="str">
        <f t="shared" si="452"/>
        <v>Yes</v>
      </c>
      <c r="AW1189">
        <v>1</v>
      </c>
      <c r="AX1189" t="s">
        <v>12445</v>
      </c>
      <c r="AY1189" t="s">
        <v>51</v>
      </c>
      <c r="AZ1189" s="6" t="s">
        <v>9196</v>
      </c>
      <c r="BA1189" t="s">
        <v>9197</v>
      </c>
      <c r="BB1189" t="s">
        <v>9198</v>
      </c>
      <c r="BC1189" s="3" t="str">
        <f t="shared" si="453"/>
        <v>with rating</v>
      </c>
      <c r="BD1189">
        <v>13510</v>
      </c>
      <c r="BE1189" s="3">
        <v>92</v>
      </c>
      <c r="BF1189" s="8">
        <f t="shared" si="454"/>
        <v>0.92</v>
      </c>
      <c r="BG1189" s="5">
        <f t="shared" si="434"/>
        <v>12429.2</v>
      </c>
      <c r="BH1189">
        <v>4.2973353071798597</v>
      </c>
      <c r="BI1189" s="1" t="s">
        <v>9199</v>
      </c>
      <c r="BJ1189">
        <v>1</v>
      </c>
      <c r="BK1189" s="3" t="str">
        <f t="shared" si="455"/>
        <v>Yes</v>
      </c>
      <c r="BL1189" t="s">
        <v>9200</v>
      </c>
      <c r="BM1189" t="s">
        <v>9201</v>
      </c>
      <c r="BN1189" t="s">
        <v>9202</v>
      </c>
      <c r="BO1189" t="s">
        <v>9203</v>
      </c>
      <c r="BP1189" t="s">
        <v>58</v>
      </c>
      <c r="BQ1189" t="s">
        <v>59</v>
      </c>
      <c r="BR1189" t="s">
        <v>12222</v>
      </c>
      <c r="BS1189" t="s">
        <v>12776</v>
      </c>
      <c r="BT1189" t="s">
        <v>12702</v>
      </c>
      <c r="BU1189" t="s">
        <v>12521</v>
      </c>
      <c r="BV1189" t="s">
        <v>12523</v>
      </c>
      <c r="BW1189" t="s">
        <v>12463</v>
      </c>
      <c r="BX1189" t="s">
        <v>12812</v>
      </c>
      <c r="BY1189" t="s">
        <v>14021</v>
      </c>
      <c r="BZ1189" t="s">
        <v>12519</v>
      </c>
      <c r="CA1189" t="s">
        <v>13056</v>
      </c>
      <c r="CB1189" t="s">
        <v>13276</v>
      </c>
      <c r="CC1189" t="s">
        <v>12475</v>
      </c>
      <c r="CD1189" t="s">
        <v>12459</v>
      </c>
      <c r="CE1189" t="s">
        <v>12704</v>
      </c>
    </row>
    <row r="1190" spans="1:93" hidden="1" x14ac:dyDescent="0.25">
      <c r="A1190">
        <v>1189</v>
      </c>
      <c r="B1190" t="s">
        <v>9204</v>
      </c>
      <c r="C1190" t="s">
        <v>9205</v>
      </c>
      <c r="D1190">
        <v>4.66</v>
      </c>
      <c r="E1190">
        <v>11</v>
      </c>
      <c r="F1190" t="s">
        <v>45</v>
      </c>
      <c r="G1190">
        <v>50000</v>
      </c>
      <c r="H1190" s="3">
        <f t="shared" si="432"/>
        <v>233000</v>
      </c>
      <c r="I1190" s="3">
        <f t="shared" si="433"/>
        <v>550000</v>
      </c>
      <c r="J1190">
        <v>1</v>
      </c>
      <c r="K1190" s="3" t="str">
        <f t="shared" si="435"/>
        <v>Yes</v>
      </c>
      <c r="L1190" s="3" t="str">
        <f t="shared" si="436"/>
        <v>with rating</v>
      </c>
      <c r="M1190" s="3">
        <f t="shared" si="437"/>
        <v>1</v>
      </c>
      <c r="N1190" s="3" t="str">
        <f t="shared" si="438"/>
        <v>Above average</v>
      </c>
      <c r="O1190" s="3">
        <f t="shared" si="439"/>
        <v>0</v>
      </c>
      <c r="P1190" s="3">
        <f t="shared" si="440"/>
        <v>0</v>
      </c>
      <c r="Q1190" s="3">
        <f t="shared" si="441"/>
        <v>0</v>
      </c>
      <c r="R1190" s="3">
        <f t="shared" si="442"/>
        <v>0</v>
      </c>
      <c r="S1190" s="3">
        <f t="shared" si="443"/>
        <v>1</v>
      </c>
      <c r="T1190" s="3">
        <f t="shared" si="444"/>
        <v>0</v>
      </c>
      <c r="U1190" s="3" t="str">
        <f t="shared" si="445"/>
        <v>Very good</v>
      </c>
      <c r="V1190">
        <v>4.01</v>
      </c>
      <c r="W1190">
        <v>10122</v>
      </c>
      <c r="X1190">
        <v>5274</v>
      </c>
      <c r="Y1190" s="8">
        <f t="shared" si="446"/>
        <v>0.52104327208061652</v>
      </c>
      <c r="Z1190">
        <v>1869</v>
      </c>
      <c r="AA1190">
        <v>1519</v>
      </c>
      <c r="AB1190">
        <v>684</v>
      </c>
      <c r="AC1190">
        <v>776</v>
      </c>
      <c r="AD1190" s="9">
        <f t="shared" si="447"/>
        <v>7.6664690772574595E-2</v>
      </c>
      <c r="AE1190">
        <v>0</v>
      </c>
      <c r="AF1190">
        <v>0</v>
      </c>
      <c r="AG1190" s="3" t="str">
        <f t="shared" si="448"/>
        <v>No</v>
      </c>
      <c r="AH1190">
        <v>0</v>
      </c>
      <c r="AI1190" s="3" t="str">
        <f t="shared" si="449"/>
        <v>No</v>
      </c>
      <c r="AJ1190">
        <v>0</v>
      </c>
      <c r="AK1190" s="3" t="str">
        <f t="shared" si="450"/>
        <v>No</v>
      </c>
      <c r="AL1190" t="s">
        <v>9206</v>
      </c>
      <c r="AM1190" t="s">
        <v>812</v>
      </c>
      <c r="AN1190" t="s">
        <v>48</v>
      </c>
      <c r="AO1190">
        <v>1</v>
      </c>
      <c r="AP1190" s="6" t="s">
        <v>12443</v>
      </c>
      <c r="AQ1190">
        <v>1</v>
      </c>
      <c r="AR1190">
        <v>0</v>
      </c>
      <c r="AS1190" s="3" t="str">
        <f t="shared" si="451"/>
        <v>No</v>
      </c>
      <c r="AT1190">
        <v>44</v>
      </c>
      <c r="AU1190">
        <v>50</v>
      </c>
      <c r="AV1190" t="str">
        <f t="shared" si="452"/>
        <v>No</v>
      </c>
      <c r="AY1190" t="s">
        <v>51</v>
      </c>
      <c r="AZ1190" s="6" t="s">
        <v>9207</v>
      </c>
      <c r="BA1190" t="s">
        <v>9208</v>
      </c>
      <c r="BB1190" t="s">
        <v>9209</v>
      </c>
      <c r="BC1190" s="3" t="str">
        <f t="shared" si="453"/>
        <v>with rating</v>
      </c>
      <c r="BD1190">
        <v>203805</v>
      </c>
      <c r="BE1190" s="3">
        <v>90</v>
      </c>
      <c r="BF1190" s="8">
        <f t="shared" si="454"/>
        <v>0.9</v>
      </c>
      <c r="BG1190" s="5">
        <f t="shared" si="434"/>
        <v>183424.5</v>
      </c>
      <c r="BH1190">
        <v>4.2164765339417496</v>
      </c>
      <c r="BI1190" t="s">
        <v>9210</v>
      </c>
      <c r="BJ1190">
        <v>0</v>
      </c>
      <c r="BK1190" s="3" t="str">
        <f t="shared" si="455"/>
        <v>No</v>
      </c>
      <c r="BM1190" t="s">
        <v>9211</v>
      </c>
      <c r="BN1190" t="s">
        <v>9212</v>
      </c>
      <c r="BO1190" t="s">
        <v>9213</v>
      </c>
      <c r="BP1190" t="s">
        <v>58</v>
      </c>
      <c r="BQ1190" t="s">
        <v>59</v>
      </c>
      <c r="BR1190" t="s">
        <v>9206</v>
      </c>
      <c r="BS1190" t="s">
        <v>12530</v>
      </c>
      <c r="BT1190" t="s">
        <v>12458</v>
      </c>
      <c r="BU1190" t="s">
        <v>12573</v>
      </c>
      <c r="BV1190" t="s">
        <v>12459</v>
      </c>
      <c r="BW1190" t="s">
        <v>12582</v>
      </c>
      <c r="BX1190" t="s">
        <v>12520</v>
      </c>
      <c r="BY1190" t="s">
        <v>13067</v>
      </c>
      <c r="BZ1190" t="s">
        <v>12473</v>
      </c>
      <c r="CA1190" t="s">
        <v>12463</v>
      </c>
      <c r="CB1190" t="s">
        <v>12518</v>
      </c>
      <c r="CC1190" t="s">
        <v>12493</v>
      </c>
      <c r="CD1190" t="s">
        <v>12492</v>
      </c>
      <c r="CE1190" t="s">
        <v>12466</v>
      </c>
      <c r="CF1190" t="s">
        <v>12475</v>
      </c>
    </row>
    <row r="1191" spans="1:93" hidden="1" x14ac:dyDescent="0.25">
      <c r="A1191">
        <v>1190</v>
      </c>
      <c r="B1191" t="s">
        <v>12223</v>
      </c>
      <c r="C1191" t="s">
        <v>12224</v>
      </c>
      <c r="D1191">
        <v>8</v>
      </c>
      <c r="E1191">
        <v>22</v>
      </c>
      <c r="F1191" t="s">
        <v>45</v>
      </c>
      <c r="G1191">
        <v>100</v>
      </c>
      <c r="H1191" s="3">
        <f t="shared" si="432"/>
        <v>800</v>
      </c>
      <c r="I1191" s="3">
        <f t="shared" si="433"/>
        <v>2200</v>
      </c>
      <c r="J1191">
        <v>1</v>
      </c>
      <c r="K1191" s="3" t="str">
        <f t="shared" si="435"/>
        <v>Yes</v>
      </c>
      <c r="L1191" s="3" t="str">
        <f t="shared" si="436"/>
        <v>with rating</v>
      </c>
      <c r="M1191" s="3">
        <f t="shared" si="437"/>
        <v>1</v>
      </c>
      <c r="N1191" s="3" t="str">
        <f t="shared" si="438"/>
        <v>Above average</v>
      </c>
      <c r="O1191" s="3">
        <f t="shared" si="439"/>
        <v>0</v>
      </c>
      <c r="P1191" s="3">
        <f t="shared" si="440"/>
        <v>0</v>
      </c>
      <c r="Q1191" s="3">
        <f t="shared" si="441"/>
        <v>0</v>
      </c>
      <c r="R1191" s="3">
        <f t="shared" si="442"/>
        <v>0</v>
      </c>
      <c r="S1191" s="3">
        <f t="shared" si="443"/>
        <v>1</v>
      </c>
      <c r="T1191" s="3">
        <f t="shared" si="444"/>
        <v>0</v>
      </c>
      <c r="U1191" s="3" t="str">
        <f t="shared" si="445"/>
        <v>Very good</v>
      </c>
      <c r="V1191">
        <v>4</v>
      </c>
      <c r="W1191">
        <v>17</v>
      </c>
      <c r="X1191">
        <v>9</v>
      </c>
      <c r="Y1191" s="8">
        <f t="shared" si="446"/>
        <v>0.52941176470588236</v>
      </c>
      <c r="Z1191">
        <v>4</v>
      </c>
      <c r="AA1191">
        <v>0</v>
      </c>
      <c r="AB1191">
        <v>3</v>
      </c>
      <c r="AC1191">
        <v>1</v>
      </c>
      <c r="AD1191" s="9">
        <f t="shared" si="447"/>
        <v>5.8823529411764705E-2</v>
      </c>
      <c r="AE1191">
        <v>0</v>
      </c>
      <c r="AF1191">
        <v>0</v>
      </c>
      <c r="AG1191" s="3" t="str">
        <f t="shared" si="448"/>
        <v>No</v>
      </c>
      <c r="AH1191">
        <v>0</v>
      </c>
      <c r="AI1191" s="3" t="str">
        <f t="shared" si="449"/>
        <v>No</v>
      </c>
      <c r="AJ1191">
        <v>0</v>
      </c>
      <c r="AK1191" s="3" t="str">
        <f t="shared" si="450"/>
        <v>No</v>
      </c>
      <c r="AL1191" t="s">
        <v>12225</v>
      </c>
      <c r="AM1191" t="s">
        <v>129</v>
      </c>
      <c r="AN1191" t="s">
        <v>96</v>
      </c>
      <c r="AO1191">
        <v>50</v>
      </c>
      <c r="AP1191" s="6" t="s">
        <v>12443</v>
      </c>
      <c r="AQ1191">
        <v>2</v>
      </c>
      <c r="AR1191">
        <v>0</v>
      </c>
      <c r="AS1191" s="3" t="str">
        <f t="shared" si="451"/>
        <v>No</v>
      </c>
      <c r="AT1191">
        <v>43</v>
      </c>
      <c r="AU1191">
        <v>50</v>
      </c>
      <c r="AV1191" t="str">
        <f t="shared" si="452"/>
        <v>No</v>
      </c>
      <c r="AY1191" t="s">
        <v>51</v>
      </c>
      <c r="AZ1191" s="6" t="s">
        <v>3284</v>
      </c>
      <c r="BA1191" t="s">
        <v>3285</v>
      </c>
      <c r="BB1191" t="s">
        <v>3286</v>
      </c>
      <c r="BC1191" s="3" t="str">
        <f t="shared" si="453"/>
        <v>with rating</v>
      </c>
      <c r="BD1191">
        <v>65189</v>
      </c>
      <c r="BE1191" s="3">
        <v>86</v>
      </c>
      <c r="BF1191" s="8">
        <f t="shared" si="454"/>
        <v>0.86</v>
      </c>
      <c r="BG1191" s="5">
        <f t="shared" si="434"/>
        <v>56062.54</v>
      </c>
      <c r="BH1191">
        <v>4.0496402767337996</v>
      </c>
      <c r="BI1191" t="s">
        <v>3287</v>
      </c>
      <c r="BJ1191">
        <v>0</v>
      </c>
      <c r="BK1191" s="3" t="str">
        <f t="shared" si="455"/>
        <v>No</v>
      </c>
      <c r="BM1191" t="s">
        <v>9217</v>
      </c>
      <c r="BN1191" t="s">
        <v>9218</v>
      </c>
      <c r="BO1191" t="s">
        <v>9219</v>
      </c>
      <c r="BP1191" t="s">
        <v>58</v>
      </c>
      <c r="BQ1191" t="s">
        <v>59</v>
      </c>
      <c r="BR1191" t="s">
        <v>12225</v>
      </c>
      <c r="BS1191" t="s">
        <v>12458</v>
      </c>
      <c r="BT1191" t="s">
        <v>12573</v>
      </c>
      <c r="BU1191" t="s">
        <v>12459</v>
      </c>
      <c r="BV1191" t="s">
        <v>12674</v>
      </c>
      <c r="BW1191" t="s">
        <v>12467</v>
      </c>
      <c r="BX1191" t="s">
        <v>12759</v>
      </c>
      <c r="BY1191" t="s">
        <v>12473</v>
      </c>
      <c r="BZ1191" t="s">
        <v>12463</v>
      </c>
      <c r="CA1191" t="s">
        <v>12576</v>
      </c>
      <c r="CB1191" t="s">
        <v>12577</v>
      </c>
      <c r="CC1191" t="s">
        <v>14656</v>
      </c>
      <c r="CD1191" t="s">
        <v>12924</v>
      </c>
      <c r="CE1191" t="s">
        <v>12519</v>
      </c>
      <c r="CF1191" t="s">
        <v>14657</v>
      </c>
      <c r="CG1191" t="s">
        <v>12582</v>
      </c>
      <c r="CH1191" t="s">
        <v>12627</v>
      </c>
      <c r="CI1191" t="s">
        <v>12466</v>
      </c>
      <c r="CJ1191" t="s">
        <v>12581</v>
      </c>
      <c r="CK1191" t="s">
        <v>12475</v>
      </c>
    </row>
    <row r="1192" spans="1:93" hidden="1" x14ac:dyDescent="0.25">
      <c r="A1192">
        <v>1191</v>
      </c>
      <c r="B1192" t="s">
        <v>9220</v>
      </c>
      <c r="C1192" t="s">
        <v>9221</v>
      </c>
      <c r="D1192">
        <v>9</v>
      </c>
      <c r="E1192">
        <v>9</v>
      </c>
      <c r="F1192" t="s">
        <v>45</v>
      </c>
      <c r="G1192">
        <v>100</v>
      </c>
      <c r="H1192" s="3">
        <f t="shared" si="432"/>
        <v>900</v>
      </c>
      <c r="I1192" s="3">
        <f t="shared" si="433"/>
        <v>900</v>
      </c>
      <c r="J1192">
        <v>1</v>
      </c>
      <c r="K1192" s="3" t="str">
        <f t="shared" si="435"/>
        <v>Yes</v>
      </c>
      <c r="L1192" s="3" t="str">
        <f t="shared" si="436"/>
        <v>without rating</v>
      </c>
      <c r="M1192" s="3">
        <f t="shared" si="437"/>
        <v>0</v>
      </c>
      <c r="N1192" s="3" t="str">
        <f t="shared" si="438"/>
        <v>no rating</v>
      </c>
      <c r="O1192" s="3">
        <f t="shared" si="439"/>
        <v>1</v>
      </c>
      <c r="P1192" s="3">
        <f t="shared" si="440"/>
        <v>0</v>
      </c>
      <c r="Q1192" s="3">
        <f t="shared" si="441"/>
        <v>0</v>
      </c>
      <c r="R1192" s="3">
        <f t="shared" si="442"/>
        <v>0</v>
      </c>
      <c r="S1192" s="3">
        <f t="shared" si="443"/>
        <v>0</v>
      </c>
      <c r="T1192" s="3">
        <f t="shared" si="444"/>
        <v>0</v>
      </c>
      <c r="U1192" s="3" t="str">
        <f t="shared" si="445"/>
        <v>no rating</v>
      </c>
      <c r="V1192" s="4"/>
      <c r="W1192">
        <v>0</v>
      </c>
      <c r="Y1192" s="8" t="e">
        <f t="shared" si="446"/>
        <v>#DIV/0!</v>
      </c>
      <c r="AD1192" s="9" t="e">
        <f t="shared" si="447"/>
        <v>#DIV/0!</v>
      </c>
      <c r="AE1192">
        <v>0</v>
      </c>
      <c r="AF1192">
        <v>0</v>
      </c>
      <c r="AG1192" s="3" t="str">
        <f t="shared" si="448"/>
        <v>No</v>
      </c>
      <c r="AH1192">
        <v>0</v>
      </c>
      <c r="AI1192" s="3" t="str">
        <f t="shared" si="449"/>
        <v>No</v>
      </c>
      <c r="AJ1192">
        <v>0</v>
      </c>
      <c r="AK1192" s="3" t="str">
        <f t="shared" si="450"/>
        <v>No</v>
      </c>
      <c r="AL1192" t="s">
        <v>9222</v>
      </c>
      <c r="AM1192" t="s">
        <v>47</v>
      </c>
      <c r="AN1192" t="s">
        <v>96</v>
      </c>
      <c r="AO1192">
        <v>50</v>
      </c>
      <c r="AP1192" s="6" t="s">
        <v>12443</v>
      </c>
      <c r="AQ1192">
        <v>3</v>
      </c>
      <c r="AR1192">
        <v>0</v>
      </c>
      <c r="AS1192" s="3" t="str">
        <f t="shared" si="451"/>
        <v>No</v>
      </c>
      <c r="AT1192">
        <v>44</v>
      </c>
      <c r="AU1192">
        <v>50</v>
      </c>
      <c r="AV1192" t="str">
        <f t="shared" si="452"/>
        <v>No</v>
      </c>
      <c r="AY1192" t="s">
        <v>51</v>
      </c>
      <c r="AZ1192" s="6" t="s">
        <v>3000</v>
      </c>
      <c r="BA1192" t="s">
        <v>3001</v>
      </c>
      <c r="BB1192" t="s">
        <v>3002</v>
      </c>
      <c r="BC1192" s="3" t="str">
        <f t="shared" si="453"/>
        <v>with rating</v>
      </c>
      <c r="BD1192">
        <v>246312</v>
      </c>
      <c r="BE1192" s="3">
        <v>89</v>
      </c>
      <c r="BF1192" s="8">
        <f t="shared" si="454"/>
        <v>0.89</v>
      </c>
      <c r="BG1192" s="5">
        <f t="shared" si="434"/>
        <v>219217.68</v>
      </c>
      <c r="BH1192">
        <v>4.2037253564584702</v>
      </c>
      <c r="BI1192" t="s">
        <v>3003</v>
      </c>
      <c r="BJ1192">
        <v>0</v>
      </c>
      <c r="BK1192" s="3" t="str">
        <f t="shared" si="455"/>
        <v>No</v>
      </c>
      <c r="BM1192" t="s">
        <v>9223</v>
      </c>
      <c r="BN1192" t="s">
        <v>9224</v>
      </c>
      <c r="BO1192" t="s">
        <v>9225</v>
      </c>
      <c r="BP1192" t="s">
        <v>58</v>
      </c>
      <c r="BQ1192" t="s">
        <v>59</v>
      </c>
      <c r="BR1192" t="s">
        <v>9222</v>
      </c>
      <c r="BS1192" t="s">
        <v>12458</v>
      </c>
      <c r="BT1192" t="s">
        <v>13255</v>
      </c>
      <c r="BU1192" t="s">
        <v>13759</v>
      </c>
      <c r="BV1192" t="s">
        <v>14658</v>
      </c>
      <c r="BW1192" t="s">
        <v>12486</v>
      </c>
      <c r="BX1192" t="s">
        <v>12607</v>
      </c>
      <c r="BY1192" t="s">
        <v>12654</v>
      </c>
      <c r="BZ1192" t="s">
        <v>12463</v>
      </c>
      <c r="CA1192" t="s">
        <v>12564</v>
      </c>
      <c r="CB1192" t="s">
        <v>12565</v>
      </c>
      <c r="CC1192" t="s">
        <v>12477</v>
      </c>
      <c r="CD1192" t="s">
        <v>12492</v>
      </c>
      <c r="CE1192" t="s">
        <v>12466</v>
      </c>
      <c r="CF1192" t="s">
        <v>12661</v>
      </c>
    </row>
    <row r="1193" spans="1:93" hidden="1" x14ac:dyDescent="0.25">
      <c r="A1193">
        <v>1192</v>
      </c>
      <c r="B1193" t="s">
        <v>12226</v>
      </c>
      <c r="C1193" t="s">
        <v>12226</v>
      </c>
      <c r="D1193">
        <v>8</v>
      </c>
      <c r="E1193">
        <v>9</v>
      </c>
      <c r="F1193" t="s">
        <v>45</v>
      </c>
      <c r="G1193">
        <v>1000</v>
      </c>
      <c r="H1193" s="3">
        <f t="shared" si="432"/>
        <v>8000</v>
      </c>
      <c r="I1193" s="3">
        <f t="shared" si="433"/>
        <v>9000</v>
      </c>
      <c r="J1193">
        <v>1</v>
      </c>
      <c r="K1193" s="3" t="str">
        <f t="shared" si="435"/>
        <v>Yes</v>
      </c>
      <c r="L1193" s="3" t="str">
        <f t="shared" si="436"/>
        <v>with rating</v>
      </c>
      <c r="M1193" s="3">
        <f t="shared" si="437"/>
        <v>1</v>
      </c>
      <c r="N1193" s="3" t="str">
        <f t="shared" si="438"/>
        <v>Above average</v>
      </c>
      <c r="O1193" s="3">
        <f t="shared" si="439"/>
        <v>0</v>
      </c>
      <c r="P1193" s="3">
        <f t="shared" si="440"/>
        <v>0</v>
      </c>
      <c r="Q1193" s="3">
        <f t="shared" si="441"/>
        <v>0</v>
      </c>
      <c r="R1193" s="3">
        <f t="shared" si="442"/>
        <v>0</v>
      </c>
      <c r="S1193" s="3">
        <f t="shared" si="443"/>
        <v>1</v>
      </c>
      <c r="T1193" s="3">
        <f t="shared" si="444"/>
        <v>0</v>
      </c>
      <c r="U1193" s="3" t="str">
        <f t="shared" si="445"/>
        <v>Very good</v>
      </c>
      <c r="V1193">
        <v>3.95</v>
      </c>
      <c r="W1193">
        <v>63</v>
      </c>
      <c r="X1193">
        <v>32</v>
      </c>
      <c r="Y1193" s="8">
        <f t="shared" si="446"/>
        <v>0.50793650793650791</v>
      </c>
      <c r="Z1193">
        <v>12</v>
      </c>
      <c r="AA1193">
        <v>10</v>
      </c>
      <c r="AB1193">
        <v>2</v>
      </c>
      <c r="AC1193">
        <v>7</v>
      </c>
      <c r="AD1193" s="9">
        <f t="shared" si="447"/>
        <v>0.1111111111111111</v>
      </c>
      <c r="AE1193">
        <v>0</v>
      </c>
      <c r="AF1193">
        <v>0</v>
      </c>
      <c r="AG1193" s="3" t="str">
        <f t="shared" si="448"/>
        <v>No</v>
      </c>
      <c r="AH1193">
        <v>0</v>
      </c>
      <c r="AI1193" s="3" t="str">
        <f t="shared" si="449"/>
        <v>No</v>
      </c>
      <c r="AJ1193">
        <v>0</v>
      </c>
      <c r="AK1193" s="3" t="str">
        <f t="shared" si="450"/>
        <v>No</v>
      </c>
      <c r="AL1193" t="s">
        <v>12227</v>
      </c>
      <c r="AM1193" t="s">
        <v>85</v>
      </c>
      <c r="AN1193" t="s">
        <v>96</v>
      </c>
      <c r="AO1193">
        <v>50</v>
      </c>
      <c r="AP1193" s="6" t="s">
        <v>12443</v>
      </c>
      <c r="AQ1193">
        <v>3</v>
      </c>
      <c r="AR1193">
        <v>0</v>
      </c>
      <c r="AS1193" s="3" t="str">
        <f t="shared" si="451"/>
        <v>No</v>
      </c>
      <c r="AT1193">
        <v>41</v>
      </c>
      <c r="AU1193">
        <v>50</v>
      </c>
      <c r="AV1193" t="str">
        <f t="shared" si="452"/>
        <v>No</v>
      </c>
      <c r="AY1193" t="s">
        <v>51</v>
      </c>
      <c r="AZ1193" s="6" t="s">
        <v>9228</v>
      </c>
      <c r="BA1193" t="s">
        <v>9229</v>
      </c>
      <c r="BB1193" t="s">
        <v>9230</v>
      </c>
      <c r="BC1193" s="3" t="str">
        <f t="shared" si="453"/>
        <v>with rating</v>
      </c>
      <c r="BD1193">
        <v>36913</v>
      </c>
      <c r="BE1193" s="3">
        <v>83</v>
      </c>
      <c r="BF1193" s="8">
        <f t="shared" si="454"/>
        <v>0.83</v>
      </c>
      <c r="BG1193" s="5">
        <f t="shared" si="434"/>
        <v>30637.79</v>
      </c>
      <c r="BH1193">
        <v>3.9494216129818698</v>
      </c>
      <c r="BI1193" t="s">
        <v>9231</v>
      </c>
      <c r="BJ1193">
        <v>1</v>
      </c>
      <c r="BK1193" s="3" t="str">
        <f t="shared" si="455"/>
        <v>Yes</v>
      </c>
      <c r="BL1193" t="s">
        <v>9232</v>
      </c>
      <c r="BM1193" t="s">
        <v>9233</v>
      </c>
      <c r="BN1193" t="s">
        <v>9234</v>
      </c>
      <c r="BO1193" t="s">
        <v>9235</v>
      </c>
      <c r="BP1193" t="s">
        <v>58</v>
      </c>
      <c r="BQ1193" t="s">
        <v>59</v>
      </c>
      <c r="BR1193" t="s">
        <v>12227</v>
      </c>
      <c r="BS1193" t="s">
        <v>13348</v>
      </c>
      <c r="BT1193" t="s">
        <v>12482</v>
      </c>
      <c r="BU1193" t="s">
        <v>12492</v>
      </c>
      <c r="BV1193" t="s">
        <v>12519</v>
      </c>
      <c r="BW1193" t="s">
        <v>12467</v>
      </c>
      <c r="BX1193" t="s">
        <v>14659</v>
      </c>
      <c r="BY1193" t="s">
        <v>12458</v>
      </c>
      <c r="BZ1193" t="s">
        <v>12486</v>
      </c>
      <c r="CA1193" t="s">
        <v>13719</v>
      </c>
      <c r="CB1193" t="s">
        <v>12576</v>
      </c>
      <c r="CC1193" t="s">
        <v>12487</v>
      </c>
      <c r="CD1193" t="s">
        <v>12746</v>
      </c>
      <c r="CE1193" t="s">
        <v>12463</v>
      </c>
      <c r="CF1193" t="s">
        <v>12620</v>
      </c>
      <c r="CG1193" t="s">
        <v>12505</v>
      </c>
      <c r="CH1193" t="s">
        <v>12633</v>
      </c>
      <c r="CI1193" t="s">
        <v>14660</v>
      </c>
      <c r="CJ1193" t="s">
        <v>14661</v>
      </c>
      <c r="CK1193" t="s">
        <v>12466</v>
      </c>
      <c r="CL1193" t="s">
        <v>14662</v>
      </c>
      <c r="CM1193" t="s">
        <v>12475</v>
      </c>
    </row>
    <row r="1194" spans="1:93" hidden="1" x14ac:dyDescent="0.25">
      <c r="A1194">
        <v>1193</v>
      </c>
      <c r="B1194" t="s">
        <v>9236</v>
      </c>
      <c r="C1194" t="s">
        <v>9237</v>
      </c>
      <c r="D1194">
        <v>16</v>
      </c>
      <c r="E1194">
        <v>14</v>
      </c>
      <c r="F1194" t="s">
        <v>45</v>
      </c>
      <c r="G1194">
        <v>10</v>
      </c>
      <c r="H1194" s="3">
        <f t="shared" si="432"/>
        <v>160</v>
      </c>
      <c r="I1194" s="3">
        <f t="shared" si="433"/>
        <v>140</v>
      </c>
      <c r="J1194">
        <v>1</v>
      </c>
      <c r="K1194" s="3" t="str">
        <f t="shared" si="435"/>
        <v>Yes</v>
      </c>
      <c r="L1194" s="3" t="str">
        <f t="shared" si="436"/>
        <v>without rating</v>
      </c>
      <c r="M1194" s="3">
        <f t="shared" si="437"/>
        <v>0</v>
      </c>
      <c r="N1194" s="3" t="str">
        <f t="shared" si="438"/>
        <v>no rating</v>
      </c>
      <c r="O1194" s="3">
        <f t="shared" si="439"/>
        <v>1</v>
      </c>
      <c r="P1194" s="3">
        <f t="shared" si="440"/>
        <v>0</v>
      </c>
      <c r="Q1194" s="3">
        <f t="shared" si="441"/>
        <v>0</v>
      </c>
      <c r="R1194" s="3">
        <f t="shared" si="442"/>
        <v>0</v>
      </c>
      <c r="S1194" s="3">
        <f t="shared" si="443"/>
        <v>0</v>
      </c>
      <c r="T1194" s="3">
        <f t="shared" si="444"/>
        <v>0</v>
      </c>
      <c r="U1194" s="3" t="str">
        <f t="shared" si="445"/>
        <v>no rating</v>
      </c>
      <c r="V1194" s="4"/>
      <c r="W1194">
        <v>0</v>
      </c>
      <c r="Y1194" s="8" t="e">
        <f t="shared" si="446"/>
        <v>#DIV/0!</v>
      </c>
      <c r="AD1194" s="9" t="e">
        <f t="shared" si="447"/>
        <v>#DIV/0!</v>
      </c>
      <c r="AE1194">
        <v>0</v>
      </c>
      <c r="AF1194">
        <v>0</v>
      </c>
      <c r="AG1194" s="3" t="str">
        <f t="shared" si="448"/>
        <v>No</v>
      </c>
      <c r="AH1194">
        <v>0</v>
      </c>
      <c r="AI1194" s="3" t="str">
        <f t="shared" si="449"/>
        <v>No</v>
      </c>
      <c r="AJ1194">
        <v>0</v>
      </c>
      <c r="AK1194" s="3" t="str">
        <f t="shared" si="450"/>
        <v>No</v>
      </c>
      <c r="AL1194" t="s">
        <v>9238</v>
      </c>
      <c r="AN1194" t="s">
        <v>96</v>
      </c>
      <c r="AO1194">
        <v>2</v>
      </c>
      <c r="AP1194" s="6" t="s">
        <v>12443</v>
      </c>
      <c r="AQ1194">
        <v>4</v>
      </c>
      <c r="AR1194">
        <v>0</v>
      </c>
      <c r="AS1194" s="3" t="str">
        <f t="shared" si="451"/>
        <v>No</v>
      </c>
      <c r="AT1194">
        <v>40</v>
      </c>
      <c r="AU1194">
        <v>50</v>
      </c>
      <c r="AV1194" t="str">
        <f t="shared" si="452"/>
        <v>No</v>
      </c>
      <c r="AY1194" t="s">
        <v>51</v>
      </c>
      <c r="AZ1194" s="6" t="s">
        <v>9239</v>
      </c>
      <c r="BA1194" t="s">
        <v>9240</v>
      </c>
      <c r="BB1194" t="s">
        <v>9241</v>
      </c>
      <c r="BC1194" s="3" t="str">
        <f t="shared" si="453"/>
        <v>with rating</v>
      </c>
      <c r="BD1194">
        <v>1442</v>
      </c>
      <c r="BE1194" s="3">
        <v>0</v>
      </c>
      <c r="BF1194" s="8">
        <f t="shared" si="454"/>
        <v>0</v>
      </c>
      <c r="BG1194" s="5">
        <f t="shared" si="434"/>
        <v>0</v>
      </c>
      <c r="BH1194">
        <v>4.46601941747572</v>
      </c>
      <c r="BI1194" t="s">
        <v>9242</v>
      </c>
      <c r="BJ1194">
        <v>0</v>
      </c>
      <c r="BK1194" s="3" t="str">
        <f t="shared" si="455"/>
        <v>No</v>
      </c>
      <c r="BM1194" t="s">
        <v>9243</v>
      </c>
      <c r="BN1194" t="s">
        <v>9244</v>
      </c>
      <c r="BO1194" t="s">
        <v>9245</v>
      </c>
      <c r="BP1194" t="s">
        <v>58</v>
      </c>
      <c r="BQ1194" t="s">
        <v>59</v>
      </c>
      <c r="BR1194" t="s">
        <v>9238</v>
      </c>
      <c r="BS1194" t="s">
        <v>14663</v>
      </c>
      <c r="BT1194" t="s">
        <v>14664</v>
      </c>
      <c r="BU1194" t="s">
        <v>12512</v>
      </c>
      <c r="BV1194" t="s">
        <v>12458</v>
      </c>
      <c r="BW1194" t="s">
        <v>12560</v>
      </c>
      <c r="BX1194" t="s">
        <v>12486</v>
      </c>
      <c r="BY1194" t="s">
        <v>12563</v>
      </c>
      <c r="BZ1194" t="s">
        <v>14665</v>
      </c>
      <c r="CA1194" t="s">
        <v>12740</v>
      </c>
      <c r="CB1194" t="s">
        <v>12996</v>
      </c>
      <c r="CC1194" t="s">
        <v>12555</v>
      </c>
      <c r="CD1194" t="s">
        <v>14666</v>
      </c>
      <c r="CE1194" t="s">
        <v>12858</v>
      </c>
      <c r="CF1194" t="s">
        <v>12475</v>
      </c>
      <c r="CG1194" t="s">
        <v>12463</v>
      </c>
      <c r="CH1194" t="s">
        <v>14667</v>
      </c>
    </row>
    <row r="1195" spans="1:93" hidden="1" x14ac:dyDescent="0.25">
      <c r="A1195">
        <v>1194</v>
      </c>
      <c r="B1195" t="s">
        <v>9246</v>
      </c>
      <c r="C1195" t="s">
        <v>9247</v>
      </c>
      <c r="D1195">
        <v>5</v>
      </c>
      <c r="E1195">
        <v>5</v>
      </c>
      <c r="F1195" t="s">
        <v>45</v>
      </c>
      <c r="G1195">
        <v>1000</v>
      </c>
      <c r="H1195" s="3">
        <f t="shared" si="432"/>
        <v>5000</v>
      </c>
      <c r="I1195" s="3">
        <f t="shared" si="433"/>
        <v>5000</v>
      </c>
      <c r="J1195">
        <v>1</v>
      </c>
      <c r="K1195" s="3" t="str">
        <f t="shared" si="435"/>
        <v>Yes</v>
      </c>
      <c r="L1195" s="3" t="str">
        <f t="shared" si="436"/>
        <v>with rating</v>
      </c>
      <c r="M1195" s="3">
        <f t="shared" si="437"/>
        <v>1</v>
      </c>
      <c r="N1195" s="3" t="str">
        <f t="shared" si="438"/>
        <v>Above average</v>
      </c>
      <c r="O1195" s="3">
        <f t="shared" si="439"/>
        <v>0</v>
      </c>
      <c r="P1195" s="3">
        <f t="shared" si="440"/>
        <v>0</v>
      </c>
      <c r="Q1195" s="3">
        <f t="shared" si="441"/>
        <v>0</v>
      </c>
      <c r="R1195" s="3">
        <f t="shared" si="442"/>
        <v>0</v>
      </c>
      <c r="S1195" s="3">
        <f t="shared" si="443"/>
        <v>1</v>
      </c>
      <c r="T1195" s="3">
        <f t="shared" si="444"/>
        <v>0</v>
      </c>
      <c r="U1195" s="3" t="str">
        <f t="shared" si="445"/>
        <v>Very good</v>
      </c>
      <c r="V1195">
        <v>4.0999999999999996</v>
      </c>
      <c r="W1195">
        <v>166</v>
      </c>
      <c r="X1195">
        <v>95</v>
      </c>
      <c r="Y1195" s="8">
        <f t="shared" si="446"/>
        <v>0.57228915662650603</v>
      </c>
      <c r="Z1195">
        <v>28</v>
      </c>
      <c r="AA1195">
        <v>21</v>
      </c>
      <c r="AB1195">
        <v>9</v>
      </c>
      <c r="AC1195">
        <v>13</v>
      </c>
      <c r="AD1195" s="9">
        <f t="shared" si="447"/>
        <v>7.8313253012048195E-2</v>
      </c>
      <c r="AE1195">
        <v>1</v>
      </c>
      <c r="AF1195">
        <v>0</v>
      </c>
      <c r="AG1195" s="3" t="str">
        <f t="shared" si="448"/>
        <v>No</v>
      </c>
      <c r="AH1195">
        <v>1</v>
      </c>
      <c r="AI1195" s="3" t="str">
        <f t="shared" si="449"/>
        <v>Yes</v>
      </c>
      <c r="AJ1195">
        <v>0</v>
      </c>
      <c r="AK1195" s="3" t="str">
        <f t="shared" si="450"/>
        <v>No</v>
      </c>
      <c r="AL1195" t="s">
        <v>12228</v>
      </c>
      <c r="AM1195" t="s">
        <v>47</v>
      </c>
      <c r="AN1195" t="s">
        <v>96</v>
      </c>
      <c r="AO1195">
        <v>1</v>
      </c>
      <c r="AP1195" s="6" t="s">
        <v>12443</v>
      </c>
      <c r="AQ1195">
        <v>2</v>
      </c>
      <c r="AR1195">
        <v>0</v>
      </c>
      <c r="AS1195" s="3" t="str">
        <f t="shared" si="451"/>
        <v>No</v>
      </c>
      <c r="AT1195">
        <v>42</v>
      </c>
      <c r="AU1195">
        <v>50</v>
      </c>
      <c r="AV1195" t="str">
        <f t="shared" si="452"/>
        <v>No</v>
      </c>
      <c r="AY1195" t="s">
        <v>51</v>
      </c>
      <c r="AZ1195" s="6" t="s">
        <v>9249</v>
      </c>
      <c r="BA1195" t="s">
        <v>9249</v>
      </c>
      <c r="BB1195" t="s">
        <v>9250</v>
      </c>
      <c r="BC1195" s="3" t="str">
        <f t="shared" si="453"/>
        <v>with rating</v>
      </c>
      <c r="BD1195">
        <v>13909</v>
      </c>
      <c r="BE1195" s="3">
        <v>0</v>
      </c>
      <c r="BF1195" s="8">
        <f t="shared" si="454"/>
        <v>0</v>
      </c>
      <c r="BG1195" s="5">
        <f t="shared" si="434"/>
        <v>0</v>
      </c>
      <c r="BH1195">
        <v>4.3568193256164998</v>
      </c>
      <c r="BI1195" t="s">
        <v>9251</v>
      </c>
      <c r="BJ1195">
        <v>0</v>
      </c>
      <c r="BK1195" s="3" t="str">
        <f t="shared" si="455"/>
        <v>No</v>
      </c>
      <c r="BM1195" t="s">
        <v>9252</v>
      </c>
      <c r="BN1195" t="s">
        <v>9253</v>
      </c>
      <c r="BO1195" t="s">
        <v>9254</v>
      </c>
      <c r="BP1195" t="s">
        <v>58</v>
      </c>
      <c r="BQ1195" t="s">
        <v>59</v>
      </c>
      <c r="BR1195" t="s">
        <v>12228</v>
      </c>
      <c r="BS1195" t="s">
        <v>12458</v>
      </c>
      <c r="BT1195" t="s">
        <v>13053</v>
      </c>
      <c r="BU1195" t="s">
        <v>14668</v>
      </c>
      <c r="BV1195" t="s">
        <v>12521</v>
      </c>
      <c r="BW1195" t="s">
        <v>12522</v>
      </c>
      <c r="BX1195" t="s">
        <v>13607</v>
      </c>
      <c r="BY1195" t="s">
        <v>12544</v>
      </c>
      <c r="BZ1195" t="s">
        <v>12523</v>
      </c>
      <c r="CA1195" t="s">
        <v>12570</v>
      </c>
      <c r="CB1195" t="s">
        <v>12463</v>
      </c>
      <c r="CC1195" t="s">
        <v>12469</v>
      </c>
      <c r="CD1195" t="s">
        <v>14669</v>
      </c>
      <c r="CE1195" t="s">
        <v>12542</v>
      </c>
      <c r="CF1195" t="s">
        <v>12459</v>
      </c>
      <c r="CG1195" t="s">
        <v>13072</v>
      </c>
      <c r="CH1195" t="s">
        <v>12475</v>
      </c>
    </row>
    <row r="1196" spans="1:93" hidden="1" x14ac:dyDescent="0.25">
      <c r="A1196">
        <v>1195</v>
      </c>
      <c r="B1196" t="s">
        <v>9255</v>
      </c>
      <c r="C1196" t="s">
        <v>12229</v>
      </c>
      <c r="D1196">
        <v>6</v>
      </c>
      <c r="E1196">
        <v>6</v>
      </c>
      <c r="F1196" t="s">
        <v>45</v>
      </c>
      <c r="G1196">
        <v>10000</v>
      </c>
      <c r="H1196" s="3">
        <f t="shared" si="432"/>
        <v>60000</v>
      </c>
      <c r="I1196" s="3">
        <f t="shared" si="433"/>
        <v>60000</v>
      </c>
      <c r="J1196">
        <v>1</v>
      </c>
      <c r="K1196" s="3" t="str">
        <f t="shared" si="435"/>
        <v>Yes</v>
      </c>
      <c r="L1196" s="3" t="str">
        <f t="shared" si="436"/>
        <v>with rating</v>
      </c>
      <c r="M1196" s="3">
        <f t="shared" si="437"/>
        <v>1</v>
      </c>
      <c r="N1196" s="3" t="str">
        <f t="shared" si="438"/>
        <v>Above average</v>
      </c>
      <c r="O1196" s="3">
        <f t="shared" si="439"/>
        <v>0</v>
      </c>
      <c r="P1196" s="3">
        <f t="shared" si="440"/>
        <v>0</v>
      </c>
      <c r="Q1196" s="3">
        <f t="shared" si="441"/>
        <v>0</v>
      </c>
      <c r="R1196" s="3">
        <f t="shared" si="442"/>
        <v>0</v>
      </c>
      <c r="S1196" s="3">
        <f t="shared" si="443"/>
        <v>1</v>
      </c>
      <c r="T1196" s="3">
        <f t="shared" si="444"/>
        <v>0</v>
      </c>
      <c r="U1196" s="3" t="str">
        <f t="shared" si="445"/>
        <v>Very good</v>
      </c>
      <c r="V1196">
        <v>4</v>
      </c>
      <c r="W1196">
        <v>1244</v>
      </c>
      <c r="X1196">
        <v>648</v>
      </c>
      <c r="Y1196" s="8">
        <f t="shared" si="446"/>
        <v>0.52090032154340837</v>
      </c>
      <c r="Z1196">
        <v>233</v>
      </c>
      <c r="AA1196">
        <v>180</v>
      </c>
      <c r="AB1196">
        <v>76</v>
      </c>
      <c r="AC1196">
        <v>107</v>
      </c>
      <c r="AD1196" s="9">
        <f t="shared" si="447"/>
        <v>8.6012861736334406E-2</v>
      </c>
      <c r="AE1196">
        <v>0</v>
      </c>
      <c r="AF1196">
        <v>0</v>
      </c>
      <c r="AG1196" s="3" t="str">
        <f t="shared" si="448"/>
        <v>No</v>
      </c>
      <c r="AH1196">
        <v>0</v>
      </c>
      <c r="AI1196" s="3" t="str">
        <f t="shared" si="449"/>
        <v>No</v>
      </c>
      <c r="AJ1196">
        <v>0</v>
      </c>
      <c r="AK1196" s="3" t="str">
        <f t="shared" si="450"/>
        <v>No</v>
      </c>
      <c r="AL1196" t="s">
        <v>12230</v>
      </c>
      <c r="AM1196" t="s">
        <v>2089</v>
      </c>
      <c r="AN1196" t="s">
        <v>96</v>
      </c>
      <c r="AO1196">
        <v>47</v>
      </c>
      <c r="AP1196" s="6" t="s">
        <v>12443</v>
      </c>
      <c r="AQ1196">
        <v>2</v>
      </c>
      <c r="AR1196">
        <v>0</v>
      </c>
      <c r="AS1196" s="3" t="str">
        <f t="shared" si="451"/>
        <v>No</v>
      </c>
      <c r="AT1196">
        <v>35</v>
      </c>
      <c r="AU1196">
        <v>50</v>
      </c>
      <c r="AV1196" t="str">
        <f t="shared" si="452"/>
        <v>Yes</v>
      </c>
      <c r="AW1196">
        <v>1</v>
      </c>
      <c r="AX1196" t="s">
        <v>12445</v>
      </c>
      <c r="AY1196" t="s">
        <v>51</v>
      </c>
      <c r="AZ1196" s="6" t="s">
        <v>928</v>
      </c>
      <c r="BA1196" t="s">
        <v>928</v>
      </c>
      <c r="BB1196" t="s">
        <v>929</v>
      </c>
      <c r="BC1196" s="3" t="str">
        <f t="shared" si="453"/>
        <v>with rating</v>
      </c>
      <c r="BD1196">
        <v>12974</v>
      </c>
      <c r="BE1196" s="3">
        <v>84</v>
      </c>
      <c r="BF1196" s="8">
        <f t="shared" si="454"/>
        <v>0.84</v>
      </c>
      <c r="BG1196" s="5">
        <f t="shared" si="434"/>
        <v>10898.16</v>
      </c>
      <c r="BH1196">
        <v>3.9657006320332902</v>
      </c>
      <c r="BI1196" t="s">
        <v>930</v>
      </c>
      <c r="BJ1196">
        <v>0</v>
      </c>
      <c r="BK1196" s="3" t="str">
        <f t="shared" si="455"/>
        <v>No</v>
      </c>
      <c r="BM1196" t="s">
        <v>9258</v>
      </c>
      <c r="BN1196" t="s">
        <v>9259</v>
      </c>
      <c r="BO1196" t="s">
        <v>9260</v>
      </c>
      <c r="BP1196" t="s">
        <v>58</v>
      </c>
      <c r="BQ1196" t="s">
        <v>59</v>
      </c>
      <c r="BR1196" t="s">
        <v>12230</v>
      </c>
      <c r="BS1196" t="s">
        <v>12552</v>
      </c>
      <c r="BT1196" t="s">
        <v>12595</v>
      </c>
      <c r="BU1196" t="s">
        <v>12519</v>
      </c>
      <c r="BV1196" t="s">
        <v>12559</v>
      </c>
      <c r="BW1196" t="s">
        <v>12515</v>
      </c>
      <c r="BX1196" t="s">
        <v>12458</v>
      </c>
      <c r="BY1196" t="s">
        <v>12596</v>
      </c>
      <c r="BZ1196" t="s">
        <v>12486</v>
      </c>
      <c r="CA1196" t="s">
        <v>12805</v>
      </c>
      <c r="CB1196" t="s">
        <v>12690</v>
      </c>
      <c r="CC1196" t="s">
        <v>12845</v>
      </c>
      <c r="CD1196" t="s">
        <v>12463</v>
      </c>
      <c r="CE1196" t="s">
        <v>12564</v>
      </c>
      <c r="CF1196" t="s">
        <v>12806</v>
      </c>
      <c r="CG1196" t="s">
        <v>12804</v>
      </c>
      <c r="CH1196" t="s">
        <v>12492</v>
      </c>
      <c r="CI1196" t="s">
        <v>12475</v>
      </c>
      <c r="CJ1196" t="s">
        <v>12554</v>
      </c>
      <c r="CK1196" t="s">
        <v>12466</v>
      </c>
      <c r="CL1196" t="s">
        <v>12505</v>
      </c>
    </row>
    <row r="1197" spans="1:93" hidden="1" x14ac:dyDescent="0.25">
      <c r="A1197">
        <v>1196</v>
      </c>
      <c r="B1197" t="s">
        <v>9261</v>
      </c>
      <c r="C1197" t="s">
        <v>9262</v>
      </c>
      <c r="D1197">
        <v>18</v>
      </c>
      <c r="E1197">
        <v>59</v>
      </c>
      <c r="F1197" t="s">
        <v>45</v>
      </c>
      <c r="G1197">
        <v>10</v>
      </c>
      <c r="H1197" s="3">
        <f t="shared" si="432"/>
        <v>180</v>
      </c>
      <c r="I1197" s="3">
        <f t="shared" si="433"/>
        <v>590</v>
      </c>
      <c r="J1197">
        <v>0</v>
      </c>
      <c r="K1197" s="3" t="str">
        <f t="shared" si="435"/>
        <v>No</v>
      </c>
      <c r="L1197" s="3" t="str">
        <f t="shared" si="436"/>
        <v>with rating</v>
      </c>
      <c r="M1197" s="3">
        <f t="shared" si="437"/>
        <v>1</v>
      </c>
      <c r="N1197" s="3" t="str">
        <f t="shared" si="438"/>
        <v>Below average</v>
      </c>
      <c r="O1197" s="3">
        <f t="shared" si="439"/>
        <v>0</v>
      </c>
      <c r="P1197" s="3">
        <f t="shared" si="440"/>
        <v>0</v>
      </c>
      <c r="Q1197" s="3">
        <f t="shared" si="441"/>
        <v>0</v>
      </c>
      <c r="R1197" s="3">
        <f t="shared" si="442"/>
        <v>1</v>
      </c>
      <c r="S1197" s="3">
        <f t="shared" si="443"/>
        <v>0</v>
      </c>
      <c r="T1197" s="3">
        <f t="shared" si="444"/>
        <v>0</v>
      </c>
      <c r="U1197" s="3" t="str">
        <f t="shared" si="445"/>
        <v>Good</v>
      </c>
      <c r="V1197">
        <v>2.67</v>
      </c>
      <c r="W1197">
        <v>6</v>
      </c>
      <c r="X1197">
        <v>1</v>
      </c>
      <c r="Y1197" s="8">
        <f t="shared" si="446"/>
        <v>0.16666666666666666</v>
      </c>
      <c r="Z1197">
        <v>0</v>
      </c>
      <c r="AA1197">
        <v>3</v>
      </c>
      <c r="AB1197">
        <v>0</v>
      </c>
      <c r="AC1197">
        <v>2</v>
      </c>
      <c r="AD1197" s="9">
        <f t="shared" si="447"/>
        <v>0.33333333333333331</v>
      </c>
      <c r="AE1197">
        <v>0</v>
      </c>
      <c r="AF1197">
        <v>0</v>
      </c>
      <c r="AG1197" s="3" t="str">
        <f t="shared" si="448"/>
        <v>No</v>
      </c>
      <c r="AH1197">
        <v>0</v>
      </c>
      <c r="AI1197" s="3" t="str">
        <f t="shared" si="449"/>
        <v>No</v>
      </c>
      <c r="AJ1197">
        <v>0</v>
      </c>
      <c r="AK1197" s="3" t="str">
        <f t="shared" si="450"/>
        <v>No</v>
      </c>
      <c r="AL1197" t="s">
        <v>9263</v>
      </c>
      <c r="AM1197" t="s">
        <v>340</v>
      </c>
      <c r="AN1197" t="s">
        <v>96</v>
      </c>
      <c r="AO1197">
        <v>50</v>
      </c>
      <c r="AP1197" s="6" t="s">
        <v>12443</v>
      </c>
      <c r="AQ1197">
        <v>5</v>
      </c>
      <c r="AR1197">
        <v>0</v>
      </c>
      <c r="AS1197" s="3" t="str">
        <f t="shared" si="451"/>
        <v>No</v>
      </c>
      <c r="AT1197">
        <v>34</v>
      </c>
      <c r="AU1197">
        <v>50</v>
      </c>
      <c r="AV1197" t="str">
        <f t="shared" si="452"/>
        <v>No</v>
      </c>
      <c r="AY1197" t="s">
        <v>51</v>
      </c>
      <c r="AZ1197" s="6" t="s">
        <v>9264</v>
      </c>
      <c r="BA1197" t="s">
        <v>9265</v>
      </c>
      <c r="BB1197" t="s">
        <v>9266</v>
      </c>
      <c r="BC1197" s="3" t="str">
        <f t="shared" si="453"/>
        <v>with rating</v>
      </c>
      <c r="BD1197">
        <v>2038</v>
      </c>
      <c r="BE1197" s="3">
        <v>95</v>
      </c>
      <c r="BF1197" s="8">
        <f t="shared" si="454"/>
        <v>0.95</v>
      </c>
      <c r="BG1197" s="5">
        <f t="shared" si="434"/>
        <v>1936.1</v>
      </c>
      <c r="BH1197">
        <v>4.5014720314033303</v>
      </c>
      <c r="BI1197" t="s">
        <v>9267</v>
      </c>
      <c r="BJ1197">
        <v>0</v>
      </c>
      <c r="BK1197" s="3" t="str">
        <f t="shared" si="455"/>
        <v>No</v>
      </c>
      <c r="BM1197" t="s">
        <v>9268</v>
      </c>
      <c r="BN1197" t="s">
        <v>9269</v>
      </c>
      <c r="BO1197" t="s">
        <v>9270</v>
      </c>
      <c r="BP1197" t="s">
        <v>58</v>
      </c>
      <c r="BQ1197" t="s">
        <v>59</v>
      </c>
      <c r="BR1197" t="s">
        <v>9263</v>
      </c>
      <c r="BS1197" t="s">
        <v>12458</v>
      </c>
      <c r="BT1197" t="s">
        <v>12459</v>
      </c>
      <c r="BU1197" t="s">
        <v>12914</v>
      </c>
      <c r="BV1197" t="s">
        <v>12718</v>
      </c>
      <c r="BW1197" t="s">
        <v>12560</v>
      </c>
      <c r="BX1197" t="s">
        <v>12486</v>
      </c>
      <c r="BY1197" t="s">
        <v>12463</v>
      </c>
      <c r="BZ1197" t="s">
        <v>12977</v>
      </c>
      <c r="CA1197" t="s">
        <v>12492</v>
      </c>
      <c r="CB1197" t="s">
        <v>12979</v>
      </c>
      <c r="CC1197" t="s">
        <v>12996</v>
      </c>
      <c r="CD1197" t="s">
        <v>12475</v>
      </c>
      <c r="CE1197" t="s">
        <v>12827</v>
      </c>
      <c r="CF1197" t="s">
        <v>12740</v>
      </c>
      <c r="CG1197" t="s">
        <v>12564</v>
      </c>
      <c r="CH1197" t="s">
        <v>12477</v>
      </c>
      <c r="CI1197" t="s">
        <v>12858</v>
      </c>
      <c r="CJ1197" t="s">
        <v>12510</v>
      </c>
    </row>
    <row r="1198" spans="1:93" hidden="1" x14ac:dyDescent="0.25">
      <c r="A1198">
        <v>1197</v>
      </c>
      <c r="B1198" t="s">
        <v>9271</v>
      </c>
      <c r="C1198" t="s">
        <v>9272</v>
      </c>
      <c r="D1198">
        <v>8</v>
      </c>
      <c r="E1198">
        <v>7</v>
      </c>
      <c r="F1198" t="s">
        <v>45</v>
      </c>
      <c r="G1198">
        <v>20000</v>
      </c>
      <c r="H1198" s="3">
        <f t="shared" si="432"/>
        <v>160000</v>
      </c>
      <c r="I1198" s="3">
        <f t="shared" si="433"/>
        <v>140000</v>
      </c>
      <c r="J1198">
        <v>1</v>
      </c>
      <c r="K1198" s="3" t="str">
        <f t="shared" si="435"/>
        <v>Yes</v>
      </c>
      <c r="L1198" s="3" t="str">
        <f t="shared" si="436"/>
        <v>with rating</v>
      </c>
      <c r="M1198" s="3">
        <f t="shared" si="437"/>
        <v>1</v>
      </c>
      <c r="N1198" s="3" t="str">
        <f t="shared" si="438"/>
        <v>Above average</v>
      </c>
      <c r="O1198" s="3">
        <f t="shared" si="439"/>
        <v>0</v>
      </c>
      <c r="P1198" s="3">
        <f t="shared" si="440"/>
        <v>0</v>
      </c>
      <c r="Q1198" s="3">
        <f t="shared" si="441"/>
        <v>0</v>
      </c>
      <c r="R1198" s="3">
        <f t="shared" si="442"/>
        <v>0</v>
      </c>
      <c r="S1198" s="3">
        <f t="shared" si="443"/>
        <v>1</v>
      </c>
      <c r="T1198" s="3">
        <f t="shared" si="444"/>
        <v>0</v>
      </c>
      <c r="U1198" s="3" t="str">
        <f t="shared" si="445"/>
        <v>Very good</v>
      </c>
      <c r="V1198">
        <v>3.8</v>
      </c>
      <c r="W1198">
        <v>9330</v>
      </c>
      <c r="X1198">
        <v>4150</v>
      </c>
      <c r="Y1198" s="8">
        <f t="shared" si="446"/>
        <v>0.44480171489817794</v>
      </c>
      <c r="Z1198">
        <v>1941</v>
      </c>
      <c r="AA1198">
        <v>1495</v>
      </c>
      <c r="AB1198">
        <v>731</v>
      </c>
      <c r="AC1198">
        <v>1013</v>
      </c>
      <c r="AD1198" s="9">
        <f t="shared" si="447"/>
        <v>0.10857449088960343</v>
      </c>
      <c r="AE1198">
        <v>0</v>
      </c>
      <c r="AF1198">
        <v>0</v>
      </c>
      <c r="AG1198" s="3" t="str">
        <f t="shared" si="448"/>
        <v>No</v>
      </c>
      <c r="AH1198">
        <v>0</v>
      </c>
      <c r="AI1198" s="3" t="str">
        <f t="shared" si="449"/>
        <v>No</v>
      </c>
      <c r="AJ1198">
        <v>0</v>
      </c>
      <c r="AK1198" s="3" t="str">
        <f t="shared" si="450"/>
        <v>No</v>
      </c>
      <c r="AL1198" t="s">
        <v>9273</v>
      </c>
      <c r="AM1198" t="s">
        <v>85</v>
      </c>
      <c r="AN1198" t="s">
        <v>64</v>
      </c>
      <c r="AO1198">
        <v>49</v>
      </c>
      <c r="AP1198" s="6" t="s">
        <v>12443</v>
      </c>
      <c r="AQ1198">
        <v>2</v>
      </c>
      <c r="AR1198">
        <v>0</v>
      </c>
      <c r="AS1198" s="3" t="str">
        <f t="shared" si="451"/>
        <v>No</v>
      </c>
      <c r="AT1198">
        <v>38</v>
      </c>
      <c r="AU1198">
        <v>50</v>
      </c>
      <c r="AV1198" t="str">
        <f t="shared" si="452"/>
        <v>Yes</v>
      </c>
      <c r="AW1198">
        <v>1</v>
      </c>
      <c r="AX1198" t="s">
        <v>12445</v>
      </c>
      <c r="AY1198" t="s">
        <v>51</v>
      </c>
      <c r="AZ1198" s="6" t="s">
        <v>1843</v>
      </c>
      <c r="BA1198" t="s">
        <v>1844</v>
      </c>
      <c r="BB1198" t="s">
        <v>9274</v>
      </c>
      <c r="BC1198" s="3" t="str">
        <f t="shared" si="453"/>
        <v>with rating</v>
      </c>
      <c r="BD1198">
        <v>70773</v>
      </c>
      <c r="BE1198" s="3">
        <v>86</v>
      </c>
      <c r="BF1198" s="8">
        <f t="shared" si="454"/>
        <v>0.86</v>
      </c>
      <c r="BG1198" s="5">
        <f t="shared" si="434"/>
        <v>60864.78</v>
      </c>
      <c r="BH1198">
        <v>4.03831969818998</v>
      </c>
      <c r="BI1198" t="s">
        <v>1846</v>
      </c>
      <c r="BJ1198">
        <v>0</v>
      </c>
      <c r="BK1198" s="3" t="str">
        <f t="shared" si="455"/>
        <v>No</v>
      </c>
      <c r="BM1198" t="s">
        <v>9275</v>
      </c>
      <c r="BN1198" t="s">
        <v>9276</v>
      </c>
      <c r="BO1198" t="s">
        <v>9277</v>
      </c>
      <c r="BP1198" t="s">
        <v>58</v>
      </c>
      <c r="BQ1198" t="s">
        <v>59</v>
      </c>
      <c r="BR1198" t="s">
        <v>9273</v>
      </c>
      <c r="BS1198" t="s">
        <v>12458</v>
      </c>
      <c r="BT1198" t="s">
        <v>12859</v>
      </c>
      <c r="BU1198" t="s">
        <v>12459</v>
      </c>
      <c r="BV1198" t="s">
        <v>12560</v>
      </c>
      <c r="BW1198" t="s">
        <v>12585</v>
      </c>
      <c r="BX1198" t="s">
        <v>12545</v>
      </c>
      <c r="BY1198" t="s">
        <v>12584</v>
      </c>
      <c r="BZ1198" t="s">
        <v>14157</v>
      </c>
      <c r="CA1198" t="s">
        <v>12568</v>
      </c>
      <c r="CB1198" t="s">
        <v>12466</v>
      </c>
      <c r="CC1198" t="s">
        <v>12701</v>
      </c>
      <c r="CD1198" t="s">
        <v>12463</v>
      </c>
      <c r="CE1198" t="s">
        <v>12564</v>
      </c>
      <c r="CF1198" t="s">
        <v>14161</v>
      </c>
      <c r="CG1198" t="s">
        <v>12562</v>
      </c>
      <c r="CH1198" t="s">
        <v>12486</v>
      </c>
      <c r="CI1198" t="s">
        <v>12565</v>
      </c>
      <c r="CJ1198" t="s">
        <v>12566</v>
      </c>
      <c r="CK1198" t="s">
        <v>12475</v>
      </c>
    </row>
    <row r="1199" spans="1:93" hidden="1" x14ac:dyDescent="0.25">
      <c r="A1199">
        <v>1198</v>
      </c>
      <c r="B1199" t="s">
        <v>5877</v>
      </c>
      <c r="C1199" t="s">
        <v>11908</v>
      </c>
      <c r="D1199">
        <v>11</v>
      </c>
      <c r="E1199">
        <v>10</v>
      </c>
      <c r="F1199" t="s">
        <v>45</v>
      </c>
      <c r="G1199">
        <v>100</v>
      </c>
      <c r="H1199" s="3">
        <f t="shared" si="432"/>
        <v>1100</v>
      </c>
      <c r="I1199" s="3">
        <f t="shared" si="433"/>
        <v>1000</v>
      </c>
      <c r="J1199">
        <v>1</v>
      </c>
      <c r="K1199" s="3" t="str">
        <f t="shared" si="435"/>
        <v>Yes</v>
      </c>
      <c r="L1199" s="3" t="str">
        <f t="shared" si="436"/>
        <v>with rating</v>
      </c>
      <c r="M1199" s="3">
        <f t="shared" si="437"/>
        <v>1</v>
      </c>
      <c r="N1199" s="3" t="str">
        <f t="shared" si="438"/>
        <v>Above average</v>
      </c>
      <c r="O1199" s="3">
        <f t="shared" si="439"/>
        <v>0</v>
      </c>
      <c r="P1199" s="3">
        <f t="shared" si="440"/>
        <v>0</v>
      </c>
      <c r="Q1199" s="3">
        <f t="shared" si="441"/>
        <v>0</v>
      </c>
      <c r="R1199" s="3">
        <f t="shared" si="442"/>
        <v>0</v>
      </c>
      <c r="S1199" s="3">
        <f t="shared" si="443"/>
        <v>1</v>
      </c>
      <c r="T1199" s="3">
        <f t="shared" si="444"/>
        <v>0</v>
      </c>
      <c r="U1199" s="3" t="str">
        <f t="shared" si="445"/>
        <v>Very good</v>
      </c>
      <c r="V1199">
        <v>3.8</v>
      </c>
      <c r="W1199">
        <v>10</v>
      </c>
      <c r="X1199">
        <v>5</v>
      </c>
      <c r="Y1199" s="8">
        <f t="shared" si="446"/>
        <v>0.5</v>
      </c>
      <c r="Z1199">
        <v>1</v>
      </c>
      <c r="AA1199">
        <v>2</v>
      </c>
      <c r="AB1199">
        <v>1</v>
      </c>
      <c r="AC1199">
        <v>1</v>
      </c>
      <c r="AD1199" s="9">
        <f t="shared" si="447"/>
        <v>0.1</v>
      </c>
      <c r="AE1199">
        <v>0</v>
      </c>
      <c r="AF1199">
        <v>0</v>
      </c>
      <c r="AG1199" s="3" t="str">
        <f t="shared" si="448"/>
        <v>No</v>
      </c>
      <c r="AH1199">
        <v>0</v>
      </c>
      <c r="AI1199" s="3" t="str">
        <f t="shared" si="449"/>
        <v>No</v>
      </c>
      <c r="AJ1199">
        <v>0</v>
      </c>
      <c r="AK1199" s="3" t="str">
        <f t="shared" si="450"/>
        <v>No</v>
      </c>
      <c r="AL1199" t="s">
        <v>11919</v>
      </c>
      <c r="AM1199" t="s">
        <v>95</v>
      </c>
      <c r="AN1199" t="s">
        <v>64</v>
      </c>
      <c r="AO1199">
        <v>10</v>
      </c>
      <c r="AP1199" s="6" t="s">
        <v>12443</v>
      </c>
      <c r="AQ1199">
        <v>2</v>
      </c>
      <c r="AR1199">
        <v>0</v>
      </c>
      <c r="AS1199" s="3" t="str">
        <f t="shared" si="451"/>
        <v>No</v>
      </c>
      <c r="AT1199">
        <v>26</v>
      </c>
      <c r="AU1199">
        <v>50</v>
      </c>
      <c r="AV1199" t="str">
        <f t="shared" si="452"/>
        <v>Yes</v>
      </c>
      <c r="AW1199">
        <v>1</v>
      </c>
      <c r="AX1199" t="s">
        <v>12445</v>
      </c>
      <c r="AY1199" t="s">
        <v>51</v>
      </c>
      <c r="AZ1199" s="6" t="s">
        <v>1094</v>
      </c>
      <c r="BA1199" t="s">
        <v>1094</v>
      </c>
      <c r="BB1199" t="s">
        <v>1095</v>
      </c>
      <c r="BC1199" s="3" t="str">
        <f t="shared" si="453"/>
        <v>with rating</v>
      </c>
      <c r="BD1199">
        <v>247</v>
      </c>
      <c r="BE1199" s="3">
        <v>83</v>
      </c>
      <c r="BF1199" s="8">
        <f t="shared" si="454"/>
        <v>0.83</v>
      </c>
      <c r="BG1199" s="5">
        <f t="shared" si="434"/>
        <v>205.01</v>
      </c>
      <c r="BH1199">
        <v>3.9433198380566798</v>
      </c>
      <c r="BI1199" t="s">
        <v>1096</v>
      </c>
      <c r="BJ1199">
        <v>0</v>
      </c>
      <c r="BK1199" s="3" t="str">
        <f t="shared" si="455"/>
        <v>No</v>
      </c>
      <c r="BM1199" t="s">
        <v>5994</v>
      </c>
      <c r="BN1199" t="s">
        <v>5995</v>
      </c>
      <c r="BO1199" t="s">
        <v>5996</v>
      </c>
      <c r="BP1199" t="s">
        <v>58</v>
      </c>
      <c r="BQ1199" t="s">
        <v>59</v>
      </c>
      <c r="BR1199" t="s">
        <v>11919</v>
      </c>
      <c r="BS1199" t="s">
        <v>13052</v>
      </c>
      <c r="BT1199" t="s">
        <v>12458</v>
      </c>
      <c r="BU1199" t="s">
        <v>12519</v>
      </c>
      <c r="BV1199" t="s">
        <v>12512</v>
      </c>
      <c r="BW1199" t="s">
        <v>12596</v>
      </c>
      <c r="BX1199" t="s">
        <v>12486</v>
      </c>
      <c r="BY1199" t="s">
        <v>12501</v>
      </c>
      <c r="BZ1199" t="s">
        <v>12568</v>
      </c>
      <c r="CA1199" t="s">
        <v>12463</v>
      </c>
      <c r="CB1199" t="s">
        <v>12469</v>
      </c>
      <c r="CC1199" t="s">
        <v>12626</v>
      </c>
      <c r="CD1199" t="s">
        <v>12466</v>
      </c>
    </row>
    <row r="1200" spans="1:93" hidden="1" x14ac:dyDescent="0.25">
      <c r="A1200">
        <v>1199</v>
      </c>
      <c r="B1200" t="s">
        <v>9278</v>
      </c>
      <c r="C1200" t="s">
        <v>9279</v>
      </c>
      <c r="D1200">
        <v>5</v>
      </c>
      <c r="E1200">
        <v>25</v>
      </c>
      <c r="F1200" t="s">
        <v>45</v>
      </c>
      <c r="G1200">
        <v>10000</v>
      </c>
      <c r="H1200" s="3">
        <f t="shared" si="432"/>
        <v>50000</v>
      </c>
      <c r="I1200" s="3">
        <f t="shared" si="433"/>
        <v>250000</v>
      </c>
      <c r="J1200">
        <v>1</v>
      </c>
      <c r="K1200" s="3" t="str">
        <f t="shared" si="435"/>
        <v>Yes</v>
      </c>
      <c r="L1200" s="3" t="str">
        <f t="shared" si="436"/>
        <v>with rating</v>
      </c>
      <c r="M1200" s="3">
        <f t="shared" si="437"/>
        <v>1</v>
      </c>
      <c r="N1200" s="3" t="str">
        <f t="shared" si="438"/>
        <v>Above average</v>
      </c>
      <c r="O1200" s="3">
        <f t="shared" si="439"/>
        <v>0</v>
      </c>
      <c r="P1200" s="3">
        <f t="shared" si="440"/>
        <v>0</v>
      </c>
      <c r="Q1200" s="3">
        <f t="shared" si="441"/>
        <v>0</v>
      </c>
      <c r="R1200" s="3">
        <f t="shared" si="442"/>
        <v>0</v>
      </c>
      <c r="S1200" s="3">
        <f t="shared" si="443"/>
        <v>1</v>
      </c>
      <c r="T1200" s="3">
        <f t="shared" si="444"/>
        <v>0</v>
      </c>
      <c r="U1200" s="3" t="str">
        <f t="shared" si="445"/>
        <v>Very good</v>
      </c>
      <c r="V1200">
        <v>4.1900000000000004</v>
      </c>
      <c r="W1200">
        <v>494</v>
      </c>
      <c r="X1200">
        <v>300</v>
      </c>
      <c r="Y1200" s="8">
        <f t="shared" si="446"/>
        <v>0.60728744939271251</v>
      </c>
      <c r="Z1200">
        <v>80</v>
      </c>
      <c r="AA1200">
        <v>52</v>
      </c>
      <c r="AB1200">
        <v>34</v>
      </c>
      <c r="AC1200">
        <v>28</v>
      </c>
      <c r="AD1200" s="9">
        <f t="shared" si="447"/>
        <v>5.6680161943319839E-2</v>
      </c>
      <c r="AE1200">
        <v>0</v>
      </c>
      <c r="AF1200">
        <v>0</v>
      </c>
      <c r="AG1200" s="3" t="str">
        <f t="shared" si="448"/>
        <v>No</v>
      </c>
      <c r="AH1200">
        <v>0</v>
      </c>
      <c r="AI1200" s="3" t="str">
        <f t="shared" si="449"/>
        <v>No</v>
      </c>
      <c r="AJ1200">
        <v>0</v>
      </c>
      <c r="AK1200" s="3" t="str">
        <f t="shared" si="450"/>
        <v>No</v>
      </c>
      <c r="AL1200" t="s">
        <v>12231</v>
      </c>
      <c r="AM1200" t="s">
        <v>47</v>
      </c>
      <c r="AN1200" t="s">
        <v>64</v>
      </c>
      <c r="AO1200">
        <v>35</v>
      </c>
      <c r="AP1200" s="6" t="s">
        <v>12443</v>
      </c>
      <c r="AQ1200">
        <v>2</v>
      </c>
      <c r="AR1200">
        <v>0</v>
      </c>
      <c r="AS1200" s="3" t="str">
        <f t="shared" si="451"/>
        <v>No</v>
      </c>
      <c r="AT1200">
        <v>43</v>
      </c>
      <c r="AU1200">
        <v>50</v>
      </c>
      <c r="AV1200" t="str">
        <f t="shared" si="452"/>
        <v>No</v>
      </c>
      <c r="AY1200" t="s">
        <v>51</v>
      </c>
      <c r="AZ1200" s="6" t="s">
        <v>5325</v>
      </c>
      <c r="BA1200" t="s">
        <v>5325</v>
      </c>
      <c r="BB1200" t="s">
        <v>5326</v>
      </c>
      <c r="BC1200" s="3" t="str">
        <f t="shared" si="453"/>
        <v>with rating</v>
      </c>
      <c r="BD1200">
        <v>4524</v>
      </c>
      <c r="BE1200" s="3">
        <v>81</v>
      </c>
      <c r="BF1200" s="8">
        <f t="shared" si="454"/>
        <v>0.81</v>
      </c>
      <c r="BG1200" s="5">
        <f t="shared" si="434"/>
        <v>3664.44</v>
      </c>
      <c r="BH1200">
        <v>3.8653846153846101</v>
      </c>
      <c r="BI1200" t="s">
        <v>5327</v>
      </c>
      <c r="BJ1200">
        <v>0</v>
      </c>
      <c r="BK1200" s="3" t="str">
        <f t="shared" si="455"/>
        <v>No</v>
      </c>
      <c r="BM1200" t="s">
        <v>9281</v>
      </c>
      <c r="BN1200" t="s">
        <v>9282</v>
      </c>
      <c r="BO1200" s="1" t="s">
        <v>9283</v>
      </c>
      <c r="BP1200" t="s">
        <v>58</v>
      </c>
      <c r="BQ1200" t="s">
        <v>59</v>
      </c>
      <c r="BR1200" t="s">
        <v>12231</v>
      </c>
      <c r="BS1200" t="s">
        <v>12458</v>
      </c>
      <c r="BT1200" t="s">
        <v>12519</v>
      </c>
      <c r="BU1200" t="s">
        <v>12718</v>
      </c>
      <c r="BV1200" t="s">
        <v>12779</v>
      </c>
      <c r="BW1200" t="s">
        <v>13601</v>
      </c>
      <c r="BX1200" t="s">
        <v>12501</v>
      </c>
      <c r="BY1200" t="s">
        <v>13602</v>
      </c>
      <c r="BZ1200" t="s">
        <v>12463</v>
      </c>
      <c r="CA1200" t="s">
        <v>12459</v>
      </c>
      <c r="CB1200" t="s">
        <v>12650</v>
      </c>
      <c r="CC1200" t="s">
        <v>13135</v>
      </c>
      <c r="CD1200" t="s">
        <v>12510</v>
      </c>
      <c r="CE1200" t="s">
        <v>12469</v>
      </c>
      <c r="CF1200" t="s">
        <v>12674</v>
      </c>
      <c r="CG1200" t="s">
        <v>12467</v>
      </c>
      <c r="CH1200" t="s">
        <v>12512</v>
      </c>
      <c r="CI1200" t="s">
        <v>12759</v>
      </c>
      <c r="CJ1200" t="s">
        <v>14670</v>
      </c>
      <c r="CK1200" t="s">
        <v>12473</v>
      </c>
      <c r="CL1200" t="s">
        <v>14181</v>
      </c>
      <c r="CM1200" t="s">
        <v>12477</v>
      </c>
      <c r="CN1200" t="s">
        <v>12475</v>
      </c>
      <c r="CO1200" t="s">
        <v>13066</v>
      </c>
    </row>
    <row r="1201" spans="1:91" hidden="1" x14ac:dyDescent="0.25">
      <c r="A1201">
        <v>1200</v>
      </c>
      <c r="B1201" t="s">
        <v>4861</v>
      </c>
      <c r="C1201" t="s">
        <v>4862</v>
      </c>
      <c r="D1201">
        <v>5</v>
      </c>
      <c r="E1201">
        <v>10</v>
      </c>
      <c r="F1201" t="s">
        <v>45</v>
      </c>
      <c r="G1201">
        <v>100</v>
      </c>
      <c r="H1201" s="3">
        <f t="shared" si="432"/>
        <v>500</v>
      </c>
      <c r="I1201" s="3">
        <f t="shared" si="433"/>
        <v>1000</v>
      </c>
      <c r="J1201">
        <v>0</v>
      </c>
      <c r="K1201" s="3" t="str">
        <f t="shared" si="435"/>
        <v>No</v>
      </c>
      <c r="L1201" s="3" t="str">
        <f t="shared" si="436"/>
        <v>with rating</v>
      </c>
      <c r="M1201" s="3">
        <f t="shared" si="437"/>
        <v>1</v>
      </c>
      <c r="N1201" s="3" t="str">
        <f t="shared" si="438"/>
        <v>Above average</v>
      </c>
      <c r="O1201" s="3">
        <f t="shared" si="439"/>
        <v>0</v>
      </c>
      <c r="P1201" s="3">
        <f t="shared" si="440"/>
        <v>0</v>
      </c>
      <c r="Q1201" s="3">
        <f t="shared" si="441"/>
        <v>0</v>
      </c>
      <c r="R1201" s="3">
        <f t="shared" si="442"/>
        <v>0</v>
      </c>
      <c r="S1201" s="3">
        <f t="shared" si="443"/>
        <v>1</v>
      </c>
      <c r="T1201" s="3">
        <f t="shared" si="444"/>
        <v>0</v>
      </c>
      <c r="U1201" s="3" t="str">
        <f t="shared" si="445"/>
        <v>Very good</v>
      </c>
      <c r="V1201">
        <v>4.08</v>
      </c>
      <c r="W1201">
        <v>12</v>
      </c>
      <c r="X1201">
        <v>7</v>
      </c>
      <c r="Y1201" s="8">
        <f t="shared" si="446"/>
        <v>0.58333333333333337</v>
      </c>
      <c r="Z1201">
        <v>2</v>
      </c>
      <c r="AA1201">
        <v>1</v>
      </c>
      <c r="AB1201">
        <v>1</v>
      </c>
      <c r="AC1201">
        <v>1</v>
      </c>
      <c r="AD1201" s="9">
        <f t="shared" si="447"/>
        <v>8.3333333333333329E-2</v>
      </c>
      <c r="AE1201">
        <v>0</v>
      </c>
      <c r="AF1201">
        <v>0</v>
      </c>
      <c r="AG1201" s="3" t="str">
        <f t="shared" si="448"/>
        <v>No</v>
      </c>
      <c r="AH1201">
        <v>0</v>
      </c>
      <c r="AI1201" s="3" t="str">
        <f t="shared" si="449"/>
        <v>No</v>
      </c>
      <c r="AJ1201">
        <v>0</v>
      </c>
      <c r="AK1201" s="3" t="str">
        <f t="shared" si="450"/>
        <v>No</v>
      </c>
      <c r="AL1201" t="s">
        <v>4863</v>
      </c>
      <c r="AM1201" t="s">
        <v>8782</v>
      </c>
      <c r="AN1201" t="s">
        <v>162</v>
      </c>
      <c r="AO1201">
        <v>1</v>
      </c>
      <c r="AP1201" s="6" t="s">
        <v>12443</v>
      </c>
      <c r="AQ1201">
        <v>2</v>
      </c>
      <c r="AR1201">
        <v>0</v>
      </c>
      <c r="AS1201" s="3" t="str">
        <f t="shared" si="451"/>
        <v>No</v>
      </c>
      <c r="AT1201">
        <v>40</v>
      </c>
      <c r="AU1201">
        <v>50</v>
      </c>
      <c r="AV1201" t="str">
        <f t="shared" si="452"/>
        <v>No</v>
      </c>
      <c r="AY1201" t="s">
        <v>51</v>
      </c>
      <c r="AZ1201" s="6" t="s">
        <v>5143</v>
      </c>
      <c r="BA1201" t="s">
        <v>5143</v>
      </c>
      <c r="BB1201" t="s">
        <v>9284</v>
      </c>
      <c r="BC1201" s="3" t="str">
        <f t="shared" si="453"/>
        <v>with rating</v>
      </c>
      <c r="BD1201">
        <v>4150</v>
      </c>
      <c r="BE1201" s="3">
        <v>89</v>
      </c>
      <c r="BF1201" s="8">
        <f t="shared" si="454"/>
        <v>0.89</v>
      </c>
      <c r="BG1201" s="5">
        <f t="shared" si="434"/>
        <v>3693.5</v>
      </c>
      <c r="BH1201">
        <v>4.2522891566265004</v>
      </c>
      <c r="BI1201" t="s">
        <v>5145</v>
      </c>
      <c r="BJ1201">
        <v>0</v>
      </c>
      <c r="BK1201" s="3" t="str">
        <f t="shared" si="455"/>
        <v>No</v>
      </c>
      <c r="BM1201" t="s">
        <v>9285</v>
      </c>
      <c r="BN1201" t="s">
        <v>9286</v>
      </c>
      <c r="BO1201" t="s">
        <v>9287</v>
      </c>
      <c r="BP1201" t="s">
        <v>58</v>
      </c>
      <c r="BQ1201" t="s">
        <v>59</v>
      </c>
      <c r="BR1201" t="s">
        <v>4863</v>
      </c>
      <c r="BS1201" t="s">
        <v>12458</v>
      </c>
      <c r="BT1201" t="s">
        <v>13042</v>
      </c>
      <c r="BU1201" t="s">
        <v>12459</v>
      </c>
      <c r="BV1201" t="s">
        <v>12702</v>
      </c>
      <c r="BW1201" t="s">
        <v>12523</v>
      </c>
      <c r="BX1201" t="s">
        <v>12554</v>
      </c>
      <c r="BY1201" t="s">
        <v>12463</v>
      </c>
      <c r="BZ1201" t="s">
        <v>12776</v>
      </c>
      <c r="CA1201" t="s">
        <v>12504</v>
      </c>
      <c r="CB1201" t="s">
        <v>13097</v>
      </c>
      <c r="CC1201" t="s">
        <v>12475</v>
      </c>
    </row>
    <row r="1202" spans="1:91" hidden="1" x14ac:dyDescent="0.25">
      <c r="A1202">
        <v>1201</v>
      </c>
      <c r="B1202" t="s">
        <v>9288</v>
      </c>
      <c r="C1202" t="s">
        <v>9288</v>
      </c>
      <c r="D1202">
        <v>26</v>
      </c>
      <c r="E1202">
        <v>168</v>
      </c>
      <c r="F1202" t="s">
        <v>45</v>
      </c>
      <c r="G1202">
        <v>100</v>
      </c>
      <c r="H1202" s="3">
        <f t="shared" si="432"/>
        <v>2600</v>
      </c>
      <c r="I1202" s="3">
        <f t="shared" si="433"/>
        <v>16800</v>
      </c>
      <c r="J1202">
        <v>1</v>
      </c>
      <c r="K1202" s="3" t="str">
        <f t="shared" si="435"/>
        <v>Yes</v>
      </c>
      <c r="L1202" s="3" t="str">
        <f t="shared" si="436"/>
        <v>with rating</v>
      </c>
      <c r="M1202" s="3">
        <f t="shared" si="437"/>
        <v>1</v>
      </c>
      <c r="N1202" s="3" t="str">
        <f t="shared" si="438"/>
        <v>Above average</v>
      </c>
      <c r="O1202" s="3">
        <f t="shared" si="439"/>
        <v>0</v>
      </c>
      <c r="P1202" s="3">
        <f t="shared" si="440"/>
        <v>0</v>
      </c>
      <c r="Q1202" s="3">
        <f t="shared" si="441"/>
        <v>0</v>
      </c>
      <c r="R1202" s="3">
        <f t="shared" si="442"/>
        <v>0</v>
      </c>
      <c r="S1202" s="3">
        <f t="shared" si="443"/>
        <v>1</v>
      </c>
      <c r="T1202" s="3">
        <f t="shared" si="444"/>
        <v>0</v>
      </c>
      <c r="U1202" s="3" t="str">
        <f t="shared" si="445"/>
        <v>Very good</v>
      </c>
      <c r="V1202">
        <v>4.1500000000000004</v>
      </c>
      <c r="W1202">
        <v>20</v>
      </c>
      <c r="X1202">
        <v>9</v>
      </c>
      <c r="Y1202" s="8">
        <f t="shared" si="446"/>
        <v>0.45</v>
      </c>
      <c r="Z1202">
        <v>8</v>
      </c>
      <c r="AA1202">
        <v>1</v>
      </c>
      <c r="AB1202">
        <v>1</v>
      </c>
      <c r="AC1202">
        <v>1</v>
      </c>
      <c r="AD1202" s="9">
        <f t="shared" si="447"/>
        <v>0.05</v>
      </c>
      <c r="AE1202">
        <v>0</v>
      </c>
      <c r="AF1202">
        <v>0</v>
      </c>
      <c r="AG1202" s="3" t="str">
        <f t="shared" si="448"/>
        <v>No</v>
      </c>
      <c r="AH1202">
        <v>0</v>
      </c>
      <c r="AI1202" s="3" t="str">
        <f t="shared" si="449"/>
        <v>No</v>
      </c>
      <c r="AJ1202">
        <v>0</v>
      </c>
      <c r="AK1202" s="3" t="str">
        <f t="shared" si="450"/>
        <v>No</v>
      </c>
      <c r="AL1202" t="s">
        <v>9289</v>
      </c>
      <c r="AM1202" t="s">
        <v>85</v>
      </c>
      <c r="AN1202" t="s">
        <v>48</v>
      </c>
      <c r="AO1202">
        <v>50</v>
      </c>
      <c r="AP1202" s="6" t="s">
        <v>12443</v>
      </c>
      <c r="AQ1202">
        <v>7</v>
      </c>
      <c r="AR1202">
        <v>0</v>
      </c>
      <c r="AS1202" s="3" t="str">
        <f t="shared" si="451"/>
        <v>No</v>
      </c>
      <c r="AT1202">
        <v>17</v>
      </c>
      <c r="AU1202">
        <v>50</v>
      </c>
      <c r="AV1202" t="str">
        <f t="shared" si="452"/>
        <v>No</v>
      </c>
      <c r="AY1202" t="s">
        <v>51</v>
      </c>
      <c r="AZ1202" s="6" t="s">
        <v>9290</v>
      </c>
      <c r="BA1202" t="s">
        <v>9290</v>
      </c>
      <c r="BB1202" t="s">
        <v>9291</v>
      </c>
      <c r="BC1202" s="3" t="str">
        <f t="shared" si="453"/>
        <v>with rating</v>
      </c>
      <c r="BD1202">
        <v>131</v>
      </c>
      <c r="BE1202" s="3">
        <v>79</v>
      </c>
      <c r="BF1202" s="8">
        <f t="shared" si="454"/>
        <v>0.79</v>
      </c>
      <c r="BG1202" s="5">
        <f t="shared" si="434"/>
        <v>103.49</v>
      </c>
      <c r="BH1202">
        <v>3.8549618320610599</v>
      </c>
      <c r="BI1202" s="1" t="s">
        <v>9292</v>
      </c>
      <c r="BJ1202">
        <v>0</v>
      </c>
      <c r="BK1202" s="3" t="str">
        <f t="shared" si="455"/>
        <v>No</v>
      </c>
      <c r="BM1202" t="s">
        <v>9293</v>
      </c>
      <c r="BN1202" t="s">
        <v>9294</v>
      </c>
      <c r="BO1202" t="s">
        <v>9295</v>
      </c>
      <c r="BP1202" t="s">
        <v>58</v>
      </c>
      <c r="BQ1202" t="s">
        <v>59</v>
      </c>
      <c r="BR1202" t="s">
        <v>9289</v>
      </c>
      <c r="BS1202" t="s">
        <v>12458</v>
      </c>
      <c r="BT1202" t="s">
        <v>12459</v>
      </c>
      <c r="BU1202" t="s">
        <v>12515</v>
      </c>
      <c r="BV1202" t="s">
        <v>12587</v>
      </c>
      <c r="BW1202" t="s">
        <v>12506</v>
      </c>
      <c r="BX1202" t="s">
        <v>13022</v>
      </c>
      <c r="BY1202" t="s">
        <v>12524</v>
      </c>
      <c r="BZ1202" t="s">
        <v>14671</v>
      </c>
      <c r="CA1202" t="s">
        <v>12569</v>
      </c>
      <c r="CB1202" t="s">
        <v>12690</v>
      </c>
      <c r="CC1202" t="s">
        <v>12466</v>
      </c>
      <c r="CD1202" t="s">
        <v>14672</v>
      </c>
      <c r="CE1202" t="s">
        <v>12699</v>
      </c>
      <c r="CF1202" t="s">
        <v>12510</v>
      </c>
      <c r="CG1202" t="s">
        <v>14673</v>
      </c>
      <c r="CH1202" t="s">
        <v>13027</v>
      </c>
    </row>
    <row r="1203" spans="1:91" hidden="1" x14ac:dyDescent="0.25">
      <c r="A1203">
        <v>1202</v>
      </c>
      <c r="B1203" t="s">
        <v>9296</v>
      </c>
      <c r="C1203" t="s">
        <v>12232</v>
      </c>
      <c r="D1203">
        <v>6</v>
      </c>
      <c r="E1203">
        <v>6</v>
      </c>
      <c r="F1203" t="s">
        <v>45</v>
      </c>
      <c r="G1203">
        <v>100</v>
      </c>
      <c r="H1203" s="3">
        <f t="shared" si="432"/>
        <v>600</v>
      </c>
      <c r="I1203" s="3">
        <f t="shared" si="433"/>
        <v>600</v>
      </c>
      <c r="J1203">
        <v>0</v>
      </c>
      <c r="K1203" s="3" t="str">
        <f t="shared" si="435"/>
        <v>No</v>
      </c>
      <c r="L1203" s="3" t="str">
        <f t="shared" si="436"/>
        <v>with rating</v>
      </c>
      <c r="M1203" s="3">
        <f t="shared" si="437"/>
        <v>1</v>
      </c>
      <c r="N1203" s="3" t="str">
        <f t="shared" si="438"/>
        <v>Above average</v>
      </c>
      <c r="O1203" s="3">
        <f t="shared" si="439"/>
        <v>0</v>
      </c>
      <c r="P1203" s="3">
        <f t="shared" si="440"/>
        <v>0</v>
      </c>
      <c r="Q1203" s="3">
        <f t="shared" si="441"/>
        <v>0</v>
      </c>
      <c r="R1203" s="3">
        <f t="shared" si="442"/>
        <v>0</v>
      </c>
      <c r="S1203" s="3">
        <f t="shared" si="443"/>
        <v>1</v>
      </c>
      <c r="T1203" s="3">
        <f t="shared" si="444"/>
        <v>0</v>
      </c>
      <c r="U1203" s="3" t="str">
        <f t="shared" si="445"/>
        <v>Very good</v>
      </c>
      <c r="V1203">
        <v>3.83</v>
      </c>
      <c r="W1203">
        <v>18</v>
      </c>
      <c r="X1203">
        <v>9</v>
      </c>
      <c r="Y1203" s="8">
        <f t="shared" si="446"/>
        <v>0.5</v>
      </c>
      <c r="Z1203">
        <v>3</v>
      </c>
      <c r="AA1203">
        <v>2</v>
      </c>
      <c r="AB1203">
        <v>2</v>
      </c>
      <c r="AC1203">
        <v>2</v>
      </c>
      <c r="AD1203" s="9">
        <f t="shared" si="447"/>
        <v>0.1111111111111111</v>
      </c>
      <c r="AE1203">
        <v>0</v>
      </c>
      <c r="AF1203">
        <v>0</v>
      </c>
      <c r="AG1203" s="3" t="str">
        <f t="shared" si="448"/>
        <v>No</v>
      </c>
      <c r="AH1203">
        <v>0</v>
      </c>
      <c r="AI1203" s="3" t="str">
        <f t="shared" si="449"/>
        <v>No</v>
      </c>
      <c r="AJ1203">
        <v>0</v>
      </c>
      <c r="AK1203" s="3" t="str">
        <f t="shared" si="450"/>
        <v>No</v>
      </c>
      <c r="AL1203" t="s">
        <v>12233</v>
      </c>
      <c r="AM1203" t="s">
        <v>8950</v>
      </c>
      <c r="AN1203" t="s">
        <v>64</v>
      </c>
      <c r="AO1203">
        <v>3</v>
      </c>
      <c r="AP1203" s="6" t="s">
        <v>12443</v>
      </c>
      <c r="AQ1203">
        <v>2</v>
      </c>
      <c r="AR1203">
        <v>0</v>
      </c>
      <c r="AS1203" s="3" t="str">
        <f t="shared" si="451"/>
        <v>No</v>
      </c>
      <c r="AT1203">
        <v>23</v>
      </c>
      <c r="AU1203">
        <v>50</v>
      </c>
      <c r="AV1203" t="str">
        <f t="shared" si="452"/>
        <v>No</v>
      </c>
      <c r="AY1203" t="s">
        <v>51</v>
      </c>
      <c r="AZ1203" s="6" t="s">
        <v>9299</v>
      </c>
      <c r="BA1203" t="s">
        <v>9299</v>
      </c>
      <c r="BB1203" t="s">
        <v>9300</v>
      </c>
      <c r="BC1203" s="3" t="str">
        <f t="shared" si="453"/>
        <v>with rating</v>
      </c>
      <c r="BD1203">
        <v>116</v>
      </c>
      <c r="BE1203" s="3">
        <v>75</v>
      </c>
      <c r="BF1203" s="8">
        <f t="shared" si="454"/>
        <v>0.75</v>
      </c>
      <c r="BG1203" s="5">
        <f t="shared" si="434"/>
        <v>87</v>
      </c>
      <c r="BH1203">
        <v>3.7758620689655098</v>
      </c>
      <c r="BI1203" t="s">
        <v>9301</v>
      </c>
      <c r="BJ1203">
        <v>0</v>
      </c>
      <c r="BK1203" s="3" t="str">
        <f t="shared" si="455"/>
        <v>No</v>
      </c>
      <c r="BM1203" t="s">
        <v>9302</v>
      </c>
      <c r="BN1203" t="s">
        <v>9303</v>
      </c>
      <c r="BO1203" t="s">
        <v>9304</v>
      </c>
      <c r="BP1203" t="s">
        <v>58</v>
      </c>
      <c r="BQ1203" t="s">
        <v>59</v>
      </c>
      <c r="BR1203" t="s">
        <v>12233</v>
      </c>
      <c r="BS1203" t="s">
        <v>12458</v>
      </c>
      <c r="BT1203" t="s">
        <v>12519</v>
      </c>
      <c r="BU1203" t="s">
        <v>12582</v>
      </c>
      <c r="BV1203" t="s">
        <v>12596</v>
      </c>
      <c r="BW1203" t="s">
        <v>12486</v>
      </c>
      <c r="BX1203" t="s">
        <v>12524</v>
      </c>
      <c r="BY1203" t="s">
        <v>12487</v>
      </c>
      <c r="BZ1203" t="s">
        <v>12463</v>
      </c>
      <c r="CA1203" t="s">
        <v>12564</v>
      </c>
      <c r="CB1203" t="s">
        <v>12650</v>
      </c>
      <c r="CC1203" t="s">
        <v>12505</v>
      </c>
      <c r="CD1203" t="s">
        <v>12545</v>
      </c>
      <c r="CE1203" t="s">
        <v>12492</v>
      </c>
      <c r="CF1203" t="s">
        <v>12565</v>
      </c>
      <c r="CG1203" t="s">
        <v>12466</v>
      </c>
      <c r="CH1203" t="s">
        <v>12475</v>
      </c>
    </row>
    <row r="1204" spans="1:91" hidden="1" x14ac:dyDescent="0.25">
      <c r="A1204">
        <v>1203</v>
      </c>
      <c r="B1204" t="s">
        <v>12234</v>
      </c>
      <c r="C1204" t="s">
        <v>12234</v>
      </c>
      <c r="D1204">
        <v>5.78</v>
      </c>
      <c r="E1204">
        <v>9</v>
      </c>
      <c r="F1204" t="s">
        <v>45</v>
      </c>
      <c r="G1204">
        <v>100</v>
      </c>
      <c r="H1204" s="3">
        <f t="shared" si="432"/>
        <v>578</v>
      </c>
      <c r="I1204" s="3">
        <f t="shared" si="433"/>
        <v>900</v>
      </c>
      <c r="J1204">
        <v>1</v>
      </c>
      <c r="K1204" s="3" t="str">
        <f t="shared" si="435"/>
        <v>Yes</v>
      </c>
      <c r="L1204" s="3" t="str">
        <f t="shared" si="436"/>
        <v>with rating</v>
      </c>
      <c r="M1204" s="3">
        <f t="shared" si="437"/>
        <v>1</v>
      </c>
      <c r="N1204" s="3" t="str">
        <f t="shared" si="438"/>
        <v>Below average</v>
      </c>
      <c r="O1204" s="3">
        <f t="shared" si="439"/>
        <v>0</v>
      </c>
      <c r="P1204" s="3">
        <f t="shared" si="440"/>
        <v>0</v>
      </c>
      <c r="Q1204" s="3">
        <f t="shared" si="441"/>
        <v>0</v>
      </c>
      <c r="R1204" s="3">
        <f t="shared" si="442"/>
        <v>0</v>
      </c>
      <c r="S1204" s="3">
        <f t="shared" si="443"/>
        <v>1</v>
      </c>
      <c r="T1204" s="3">
        <f t="shared" si="444"/>
        <v>0</v>
      </c>
      <c r="U1204" s="3" t="str">
        <f t="shared" si="445"/>
        <v>Very good</v>
      </c>
      <c r="V1204">
        <v>3.71</v>
      </c>
      <c r="W1204">
        <v>28</v>
      </c>
      <c r="X1204">
        <v>15</v>
      </c>
      <c r="Y1204" s="8">
        <f t="shared" si="446"/>
        <v>0.5357142857142857</v>
      </c>
      <c r="Z1204">
        <v>3</v>
      </c>
      <c r="AA1204">
        <v>2</v>
      </c>
      <c r="AB1204">
        <v>3</v>
      </c>
      <c r="AC1204">
        <v>5</v>
      </c>
      <c r="AD1204" s="9">
        <f t="shared" si="447"/>
        <v>0.17857142857142858</v>
      </c>
      <c r="AE1204">
        <v>0</v>
      </c>
      <c r="AF1204">
        <v>0</v>
      </c>
      <c r="AG1204" s="3" t="str">
        <f t="shared" si="448"/>
        <v>No</v>
      </c>
      <c r="AH1204">
        <v>0</v>
      </c>
      <c r="AI1204" s="3" t="str">
        <f t="shared" si="449"/>
        <v>No</v>
      </c>
      <c r="AJ1204">
        <v>0</v>
      </c>
      <c r="AK1204" s="3" t="str">
        <f t="shared" si="450"/>
        <v>No</v>
      </c>
      <c r="AL1204" t="s">
        <v>12235</v>
      </c>
      <c r="AM1204" t="s">
        <v>85</v>
      </c>
      <c r="AN1204" t="s">
        <v>64</v>
      </c>
      <c r="AO1204">
        <v>14</v>
      </c>
      <c r="AP1204" s="6" t="s">
        <v>12443</v>
      </c>
      <c r="AQ1204">
        <v>2</v>
      </c>
      <c r="AR1204">
        <v>0</v>
      </c>
      <c r="AS1204" s="3" t="str">
        <f t="shared" si="451"/>
        <v>No</v>
      </c>
      <c r="AT1204">
        <v>43</v>
      </c>
      <c r="AU1204">
        <v>50</v>
      </c>
      <c r="AV1204" t="str">
        <f t="shared" si="452"/>
        <v>No</v>
      </c>
      <c r="AY1204" t="s">
        <v>51</v>
      </c>
      <c r="AZ1204" s="6" t="s">
        <v>8323</v>
      </c>
      <c r="BA1204" t="s">
        <v>8323</v>
      </c>
      <c r="BB1204" t="s">
        <v>9307</v>
      </c>
      <c r="BC1204" s="3" t="str">
        <f t="shared" si="453"/>
        <v>with rating</v>
      </c>
      <c r="BD1204">
        <v>33855</v>
      </c>
      <c r="BE1204" s="3">
        <v>83</v>
      </c>
      <c r="BF1204" s="8">
        <f t="shared" si="454"/>
        <v>0.83</v>
      </c>
      <c r="BG1204" s="5">
        <f t="shared" si="434"/>
        <v>28099.65</v>
      </c>
      <c r="BH1204">
        <v>3.9173534189927599</v>
      </c>
      <c r="BI1204" t="s">
        <v>8325</v>
      </c>
      <c r="BJ1204">
        <v>0</v>
      </c>
      <c r="BK1204" s="3" t="str">
        <f t="shared" si="455"/>
        <v>No</v>
      </c>
      <c r="BM1204" t="s">
        <v>9308</v>
      </c>
      <c r="BN1204" t="s">
        <v>9309</v>
      </c>
      <c r="BO1204" t="s">
        <v>9310</v>
      </c>
      <c r="BP1204" t="s">
        <v>58</v>
      </c>
      <c r="BQ1204" t="s">
        <v>59</v>
      </c>
      <c r="BR1204" t="s">
        <v>12235</v>
      </c>
      <c r="BS1204" t="s">
        <v>12530</v>
      </c>
      <c r="BT1204" t="s">
        <v>12458</v>
      </c>
      <c r="BU1204" t="s">
        <v>12573</v>
      </c>
      <c r="BV1204" t="s">
        <v>12459</v>
      </c>
      <c r="BW1204" t="s">
        <v>12582</v>
      </c>
      <c r="BX1204" t="s">
        <v>12520</v>
      </c>
      <c r="BY1204" t="s">
        <v>12506</v>
      </c>
      <c r="BZ1204" t="s">
        <v>12536</v>
      </c>
      <c r="CA1204" t="s">
        <v>12576</v>
      </c>
      <c r="CB1204" t="s">
        <v>12605</v>
      </c>
      <c r="CC1204" t="s">
        <v>12463</v>
      </c>
      <c r="CD1204" t="s">
        <v>12519</v>
      </c>
      <c r="CE1204" t="s">
        <v>13489</v>
      </c>
      <c r="CF1204" t="s">
        <v>14674</v>
      </c>
      <c r="CG1204" t="s">
        <v>12594</v>
      </c>
      <c r="CH1204" t="s">
        <v>12492</v>
      </c>
      <c r="CI1204" t="s">
        <v>12493</v>
      </c>
      <c r="CJ1204" t="s">
        <v>12475</v>
      </c>
      <c r="CK1204" t="s">
        <v>12473</v>
      </c>
      <c r="CL1204" t="s">
        <v>12515</v>
      </c>
    </row>
    <row r="1205" spans="1:91" hidden="1" x14ac:dyDescent="0.25">
      <c r="A1205">
        <v>1204</v>
      </c>
      <c r="B1205" t="s">
        <v>12236</v>
      </c>
      <c r="C1205" t="s">
        <v>12237</v>
      </c>
      <c r="D1205">
        <v>5</v>
      </c>
      <c r="E1205">
        <v>7</v>
      </c>
      <c r="F1205" t="s">
        <v>45</v>
      </c>
      <c r="G1205">
        <v>20000</v>
      </c>
      <c r="H1205" s="3">
        <f t="shared" si="432"/>
        <v>100000</v>
      </c>
      <c r="I1205" s="3">
        <f t="shared" si="433"/>
        <v>140000</v>
      </c>
      <c r="J1205">
        <v>1</v>
      </c>
      <c r="K1205" s="3" t="str">
        <f t="shared" si="435"/>
        <v>Yes</v>
      </c>
      <c r="L1205" s="3" t="str">
        <f t="shared" si="436"/>
        <v>with rating</v>
      </c>
      <c r="M1205" s="3">
        <f t="shared" si="437"/>
        <v>1</v>
      </c>
      <c r="N1205" s="3" t="str">
        <f t="shared" si="438"/>
        <v>Above average</v>
      </c>
      <c r="O1205" s="3">
        <f t="shared" si="439"/>
        <v>0</v>
      </c>
      <c r="P1205" s="3">
        <f t="shared" si="440"/>
        <v>0</v>
      </c>
      <c r="Q1205" s="3">
        <f t="shared" si="441"/>
        <v>0</v>
      </c>
      <c r="R1205" s="3">
        <f t="shared" si="442"/>
        <v>0</v>
      </c>
      <c r="S1205" s="3">
        <f t="shared" si="443"/>
        <v>1</v>
      </c>
      <c r="T1205" s="3">
        <f t="shared" si="444"/>
        <v>0</v>
      </c>
      <c r="U1205" s="3" t="str">
        <f t="shared" si="445"/>
        <v>Very good</v>
      </c>
      <c r="V1205">
        <v>4.13</v>
      </c>
      <c r="W1205">
        <v>2409</v>
      </c>
      <c r="X1205">
        <v>1337</v>
      </c>
      <c r="Y1205" s="8">
        <f t="shared" si="446"/>
        <v>0.55500207555002079</v>
      </c>
      <c r="Z1205">
        <v>495</v>
      </c>
      <c r="AA1205">
        <v>296</v>
      </c>
      <c r="AB1205">
        <v>117</v>
      </c>
      <c r="AC1205">
        <v>164</v>
      </c>
      <c r="AD1205" s="9">
        <f t="shared" si="447"/>
        <v>6.8078040680780411E-2</v>
      </c>
      <c r="AE1205">
        <v>0</v>
      </c>
      <c r="AF1205">
        <v>0</v>
      </c>
      <c r="AG1205" s="3" t="str">
        <f t="shared" si="448"/>
        <v>No</v>
      </c>
      <c r="AH1205">
        <v>0</v>
      </c>
      <c r="AI1205" s="3" t="str">
        <f t="shared" si="449"/>
        <v>No</v>
      </c>
      <c r="AJ1205">
        <v>0</v>
      </c>
      <c r="AK1205" s="3" t="str">
        <f t="shared" si="450"/>
        <v>No</v>
      </c>
      <c r="AL1205" t="s">
        <v>12238</v>
      </c>
      <c r="AM1205" t="s">
        <v>741</v>
      </c>
      <c r="AN1205" t="s">
        <v>96</v>
      </c>
      <c r="AO1205">
        <v>13</v>
      </c>
      <c r="AP1205" s="6" t="s">
        <v>12443</v>
      </c>
      <c r="AQ1205">
        <v>2</v>
      </c>
      <c r="AR1205">
        <v>0</v>
      </c>
      <c r="AS1205" s="3" t="str">
        <f t="shared" si="451"/>
        <v>No</v>
      </c>
      <c r="AT1205">
        <v>28</v>
      </c>
      <c r="AU1205">
        <v>50</v>
      </c>
      <c r="AV1205" t="str">
        <f t="shared" si="452"/>
        <v>No</v>
      </c>
      <c r="AY1205" t="s">
        <v>51</v>
      </c>
      <c r="AZ1205" s="6" t="s">
        <v>1352</v>
      </c>
      <c r="BA1205" t="s">
        <v>1353</v>
      </c>
      <c r="BB1205" t="s">
        <v>2860</v>
      </c>
      <c r="BC1205" s="3" t="str">
        <f t="shared" si="453"/>
        <v>with rating</v>
      </c>
      <c r="BD1205">
        <v>88193</v>
      </c>
      <c r="BE1205" s="3">
        <v>87</v>
      </c>
      <c r="BF1205" s="8">
        <f t="shared" si="454"/>
        <v>0.87</v>
      </c>
      <c r="BG1205" s="5">
        <f t="shared" si="434"/>
        <v>76727.91</v>
      </c>
      <c r="BH1205">
        <v>4.0808907736441604</v>
      </c>
      <c r="BI1205" t="s">
        <v>1355</v>
      </c>
      <c r="BJ1205">
        <v>1</v>
      </c>
      <c r="BK1205" s="3" t="str">
        <f t="shared" si="455"/>
        <v>Yes</v>
      </c>
      <c r="BL1205" t="s">
        <v>1356</v>
      </c>
      <c r="BM1205" t="s">
        <v>9314</v>
      </c>
      <c r="BN1205" t="s">
        <v>9315</v>
      </c>
      <c r="BO1205" t="s">
        <v>9316</v>
      </c>
      <c r="BP1205" t="s">
        <v>58</v>
      </c>
      <c r="BQ1205" t="s">
        <v>59</v>
      </c>
      <c r="BR1205" t="s">
        <v>12238</v>
      </c>
      <c r="BS1205" t="s">
        <v>12458</v>
      </c>
      <c r="BT1205" t="s">
        <v>12463</v>
      </c>
      <c r="BU1205" t="s">
        <v>12519</v>
      </c>
      <c r="BV1205" t="s">
        <v>85</v>
      </c>
      <c r="BW1205" t="s">
        <v>12560</v>
      </c>
      <c r="BX1205" t="s">
        <v>12492</v>
      </c>
      <c r="BY1205" t="s">
        <v>12486</v>
      </c>
      <c r="BZ1205" t="s">
        <v>12459</v>
      </c>
      <c r="CA1205" t="s">
        <v>12466</v>
      </c>
      <c r="CB1205" t="s">
        <v>12475</v>
      </c>
    </row>
    <row r="1206" spans="1:91" hidden="1" x14ac:dyDescent="0.25">
      <c r="A1206">
        <v>1205</v>
      </c>
      <c r="B1206" t="s">
        <v>9317</v>
      </c>
      <c r="C1206" t="s">
        <v>9318</v>
      </c>
      <c r="D1206">
        <v>5.73</v>
      </c>
      <c r="E1206">
        <v>5</v>
      </c>
      <c r="F1206" t="s">
        <v>45</v>
      </c>
      <c r="G1206">
        <v>100</v>
      </c>
      <c r="H1206" s="3">
        <f t="shared" si="432"/>
        <v>573</v>
      </c>
      <c r="I1206" s="3">
        <f t="shared" si="433"/>
        <v>500</v>
      </c>
      <c r="J1206">
        <v>0</v>
      </c>
      <c r="K1206" s="3" t="str">
        <f t="shared" si="435"/>
        <v>No</v>
      </c>
      <c r="L1206" s="3" t="str">
        <f t="shared" si="436"/>
        <v>with rating</v>
      </c>
      <c r="M1206" s="3">
        <f t="shared" si="437"/>
        <v>1</v>
      </c>
      <c r="N1206" s="3" t="str">
        <f t="shared" si="438"/>
        <v>Above average</v>
      </c>
      <c r="O1206" s="3">
        <f t="shared" si="439"/>
        <v>0</v>
      </c>
      <c r="P1206" s="3">
        <f t="shared" si="440"/>
        <v>0</v>
      </c>
      <c r="Q1206" s="3">
        <f t="shared" si="441"/>
        <v>0</v>
      </c>
      <c r="R1206" s="3">
        <f t="shared" si="442"/>
        <v>0</v>
      </c>
      <c r="S1206" s="3">
        <f t="shared" si="443"/>
        <v>1</v>
      </c>
      <c r="T1206" s="3">
        <f t="shared" si="444"/>
        <v>0</v>
      </c>
      <c r="U1206" s="3" t="str">
        <f t="shared" si="445"/>
        <v>Very good</v>
      </c>
      <c r="V1206">
        <v>3.86</v>
      </c>
      <c r="W1206">
        <v>7</v>
      </c>
      <c r="X1206">
        <v>5</v>
      </c>
      <c r="Y1206" s="8">
        <f t="shared" si="446"/>
        <v>0.7142857142857143</v>
      </c>
      <c r="Z1206">
        <v>0</v>
      </c>
      <c r="AA1206">
        <v>0</v>
      </c>
      <c r="AB1206">
        <v>0</v>
      </c>
      <c r="AC1206">
        <v>2</v>
      </c>
      <c r="AD1206" s="9">
        <f t="shared" si="447"/>
        <v>0.2857142857142857</v>
      </c>
      <c r="AE1206">
        <v>0</v>
      </c>
      <c r="AF1206">
        <v>0</v>
      </c>
      <c r="AG1206" s="3" t="str">
        <f t="shared" si="448"/>
        <v>No</v>
      </c>
      <c r="AH1206">
        <v>0</v>
      </c>
      <c r="AI1206" s="3" t="str">
        <f t="shared" si="449"/>
        <v>No</v>
      </c>
      <c r="AJ1206">
        <v>0</v>
      </c>
      <c r="AK1206" s="3" t="str">
        <f t="shared" si="450"/>
        <v>No</v>
      </c>
      <c r="AL1206" t="s">
        <v>9319</v>
      </c>
      <c r="AM1206" t="s">
        <v>47</v>
      </c>
      <c r="AN1206" t="s">
        <v>48</v>
      </c>
      <c r="AO1206">
        <v>50</v>
      </c>
      <c r="AP1206" s="6" t="s">
        <v>12443</v>
      </c>
      <c r="AQ1206">
        <v>2</v>
      </c>
      <c r="AR1206">
        <v>0</v>
      </c>
      <c r="AS1206" s="3" t="str">
        <f t="shared" si="451"/>
        <v>No</v>
      </c>
      <c r="AT1206">
        <v>42</v>
      </c>
      <c r="AU1206">
        <v>50</v>
      </c>
      <c r="AV1206" t="str">
        <f t="shared" si="452"/>
        <v>No</v>
      </c>
      <c r="AY1206" t="s">
        <v>51</v>
      </c>
      <c r="AZ1206" s="6" t="s">
        <v>2327</v>
      </c>
      <c r="BA1206" t="s">
        <v>2328</v>
      </c>
      <c r="BB1206" t="s">
        <v>2329</v>
      </c>
      <c r="BC1206" s="3" t="str">
        <f t="shared" si="453"/>
        <v>with rating</v>
      </c>
      <c r="BD1206">
        <v>885</v>
      </c>
      <c r="BE1206" s="3">
        <v>88</v>
      </c>
      <c r="BF1206" s="8">
        <f t="shared" si="454"/>
        <v>0.88</v>
      </c>
      <c r="BG1206" s="5">
        <f t="shared" si="434"/>
        <v>778.8</v>
      </c>
      <c r="BH1206">
        <v>4.1559322033898303</v>
      </c>
      <c r="BI1206" t="s">
        <v>2330</v>
      </c>
      <c r="BJ1206">
        <v>1</v>
      </c>
      <c r="BK1206" s="3" t="str">
        <f t="shared" si="455"/>
        <v>Yes</v>
      </c>
      <c r="BL1206" t="s">
        <v>2331</v>
      </c>
      <c r="BM1206" t="s">
        <v>9320</v>
      </c>
      <c r="BN1206" t="s">
        <v>9321</v>
      </c>
      <c r="BO1206" s="1" t="s">
        <v>9322</v>
      </c>
      <c r="BP1206" t="s">
        <v>58</v>
      </c>
      <c r="BQ1206" t="s">
        <v>59</v>
      </c>
      <c r="BR1206" t="s">
        <v>9319</v>
      </c>
      <c r="BS1206" t="s">
        <v>12520</v>
      </c>
      <c r="BT1206" t="s">
        <v>12458</v>
      </c>
      <c r="BU1206" t="s">
        <v>12469</v>
      </c>
      <c r="BV1206" t="s">
        <v>13155</v>
      </c>
      <c r="BW1206" t="s">
        <v>12702</v>
      </c>
      <c r="BX1206" t="s">
        <v>13060</v>
      </c>
      <c r="BY1206" t="s">
        <v>13692</v>
      </c>
      <c r="BZ1206" t="s">
        <v>14675</v>
      </c>
      <c r="CA1206" t="s">
        <v>12871</v>
      </c>
      <c r="CB1206" t="s">
        <v>14676</v>
      </c>
      <c r="CC1206" t="s">
        <v>14677</v>
      </c>
      <c r="CD1206" t="s">
        <v>12695</v>
      </c>
      <c r="CE1206" t="s">
        <v>14678</v>
      </c>
      <c r="CF1206" t="s">
        <v>85</v>
      </c>
      <c r="CG1206" t="s">
        <v>14679</v>
      </c>
      <c r="CH1206" t="s">
        <v>12475</v>
      </c>
      <c r="CI1206" t="s">
        <v>13072</v>
      </c>
      <c r="CJ1206" t="s">
        <v>14680</v>
      </c>
      <c r="CK1206" t="s">
        <v>12463</v>
      </c>
      <c r="CL1206" t="s">
        <v>12704</v>
      </c>
    </row>
    <row r="1207" spans="1:91" hidden="1" x14ac:dyDescent="0.25">
      <c r="A1207">
        <v>1206</v>
      </c>
      <c r="B1207" t="s">
        <v>9323</v>
      </c>
      <c r="C1207" t="s">
        <v>12239</v>
      </c>
      <c r="D1207">
        <v>3.83</v>
      </c>
      <c r="E1207">
        <v>4</v>
      </c>
      <c r="F1207" t="s">
        <v>45</v>
      </c>
      <c r="G1207">
        <v>10000</v>
      </c>
      <c r="H1207" s="3">
        <f t="shared" si="432"/>
        <v>38300</v>
      </c>
      <c r="I1207" s="3">
        <f t="shared" si="433"/>
        <v>40000</v>
      </c>
      <c r="J1207">
        <v>0</v>
      </c>
      <c r="K1207" s="3" t="str">
        <f t="shared" si="435"/>
        <v>No</v>
      </c>
      <c r="L1207" s="3" t="str">
        <f t="shared" si="436"/>
        <v>with rating</v>
      </c>
      <c r="M1207" s="3">
        <f t="shared" si="437"/>
        <v>1</v>
      </c>
      <c r="N1207" s="3" t="str">
        <f t="shared" si="438"/>
        <v>Below average</v>
      </c>
      <c r="O1207" s="3">
        <f t="shared" si="439"/>
        <v>0</v>
      </c>
      <c r="P1207" s="3">
        <f t="shared" si="440"/>
        <v>0</v>
      </c>
      <c r="Q1207" s="3">
        <f t="shared" si="441"/>
        <v>0</v>
      </c>
      <c r="R1207" s="3">
        <f t="shared" si="442"/>
        <v>0</v>
      </c>
      <c r="S1207" s="3">
        <f t="shared" si="443"/>
        <v>1</v>
      </c>
      <c r="T1207" s="3">
        <f t="shared" si="444"/>
        <v>0</v>
      </c>
      <c r="U1207" s="3" t="str">
        <f t="shared" si="445"/>
        <v>Very good</v>
      </c>
      <c r="V1207">
        <v>3.64</v>
      </c>
      <c r="W1207">
        <v>1773</v>
      </c>
      <c r="X1207">
        <v>768</v>
      </c>
      <c r="Y1207" s="8">
        <f t="shared" si="446"/>
        <v>0.43316412859560066</v>
      </c>
      <c r="Z1207">
        <v>309</v>
      </c>
      <c r="AA1207">
        <v>275</v>
      </c>
      <c r="AB1207">
        <v>140</v>
      </c>
      <c r="AC1207">
        <v>281</v>
      </c>
      <c r="AD1207" s="9">
        <f t="shared" si="447"/>
        <v>0.15848843767625492</v>
      </c>
      <c r="AE1207">
        <v>0</v>
      </c>
      <c r="AF1207">
        <v>0</v>
      </c>
      <c r="AG1207" s="3" t="str">
        <f t="shared" si="448"/>
        <v>No</v>
      </c>
      <c r="AH1207">
        <v>0</v>
      </c>
      <c r="AI1207" s="3" t="str">
        <f t="shared" si="449"/>
        <v>No</v>
      </c>
      <c r="AJ1207">
        <v>0</v>
      </c>
      <c r="AK1207" s="3" t="str">
        <f t="shared" si="450"/>
        <v>No</v>
      </c>
      <c r="AL1207" t="s">
        <v>12240</v>
      </c>
      <c r="AM1207" t="s">
        <v>182</v>
      </c>
      <c r="AN1207" t="s">
        <v>64</v>
      </c>
      <c r="AO1207">
        <v>50</v>
      </c>
      <c r="AP1207" s="6" t="s">
        <v>12443</v>
      </c>
      <c r="AQ1207">
        <v>1</v>
      </c>
      <c r="AR1207">
        <v>0</v>
      </c>
      <c r="AS1207" s="3" t="str">
        <f t="shared" si="451"/>
        <v>No</v>
      </c>
      <c r="AT1207">
        <v>48</v>
      </c>
      <c r="AU1207">
        <v>50</v>
      </c>
      <c r="AV1207" t="str">
        <f t="shared" si="452"/>
        <v>Yes</v>
      </c>
      <c r="AW1207">
        <v>1</v>
      </c>
      <c r="AX1207" t="s">
        <v>12445</v>
      </c>
      <c r="AY1207" t="s">
        <v>51</v>
      </c>
      <c r="AZ1207" s="6" t="s">
        <v>969</v>
      </c>
      <c r="BA1207" t="s">
        <v>970</v>
      </c>
      <c r="BB1207" t="s">
        <v>971</v>
      </c>
      <c r="BC1207" s="3" t="str">
        <f t="shared" si="453"/>
        <v>with rating</v>
      </c>
      <c r="BD1207">
        <v>32168</v>
      </c>
      <c r="BE1207" s="3">
        <v>83</v>
      </c>
      <c r="BF1207" s="8">
        <f t="shared" si="454"/>
        <v>0.83</v>
      </c>
      <c r="BG1207" s="5">
        <f t="shared" si="434"/>
        <v>26699.439999999999</v>
      </c>
      <c r="BH1207">
        <v>3.88454364585923</v>
      </c>
      <c r="BI1207" t="s">
        <v>972</v>
      </c>
      <c r="BJ1207">
        <v>0</v>
      </c>
      <c r="BK1207" s="3" t="str">
        <f t="shared" si="455"/>
        <v>No</v>
      </c>
      <c r="BM1207" t="s">
        <v>9326</v>
      </c>
      <c r="BN1207" t="s">
        <v>9327</v>
      </c>
      <c r="BO1207" t="s">
        <v>9328</v>
      </c>
      <c r="BP1207" t="s">
        <v>58</v>
      </c>
      <c r="BQ1207" t="s">
        <v>59</v>
      </c>
      <c r="BR1207" t="s">
        <v>12240</v>
      </c>
      <c r="BS1207" t="s">
        <v>12530</v>
      </c>
      <c r="BT1207" t="s">
        <v>12458</v>
      </c>
      <c r="BU1207" t="s">
        <v>12519</v>
      </c>
      <c r="BV1207" t="s">
        <v>12557</v>
      </c>
      <c r="BW1207" t="s">
        <v>12520</v>
      </c>
      <c r="BX1207" t="s">
        <v>12512</v>
      </c>
      <c r="BY1207" t="s">
        <v>14026</v>
      </c>
      <c r="BZ1207" t="s">
        <v>12473</v>
      </c>
      <c r="CA1207" t="s">
        <v>12589</v>
      </c>
      <c r="CB1207" t="s">
        <v>12654</v>
      </c>
      <c r="CC1207" t="s">
        <v>12501</v>
      </c>
      <c r="CD1207" t="s">
        <v>12559</v>
      </c>
      <c r="CE1207" t="s">
        <v>12463</v>
      </c>
      <c r="CF1207" t="s">
        <v>12469</v>
      </c>
      <c r="CG1207" t="s">
        <v>12525</v>
      </c>
      <c r="CH1207" t="s">
        <v>12477</v>
      </c>
      <c r="CI1207" t="s">
        <v>12475</v>
      </c>
      <c r="CJ1207" t="s">
        <v>12459</v>
      </c>
      <c r="CK1207" t="s">
        <v>12466</v>
      </c>
      <c r="CL1207" t="s">
        <v>12518</v>
      </c>
      <c r="CM1207" t="s">
        <v>12467</v>
      </c>
    </row>
    <row r="1208" spans="1:91" hidden="1" x14ac:dyDescent="0.25">
      <c r="A1208">
        <v>1207</v>
      </c>
      <c r="B1208" t="s">
        <v>12241</v>
      </c>
      <c r="C1208" t="s">
        <v>12242</v>
      </c>
      <c r="D1208">
        <v>7</v>
      </c>
      <c r="E1208">
        <v>6</v>
      </c>
      <c r="F1208" t="s">
        <v>45</v>
      </c>
      <c r="G1208">
        <v>100</v>
      </c>
      <c r="H1208" s="3">
        <f t="shared" si="432"/>
        <v>700</v>
      </c>
      <c r="I1208" s="3">
        <f t="shared" si="433"/>
        <v>600</v>
      </c>
      <c r="J1208">
        <v>0</v>
      </c>
      <c r="K1208" s="3" t="str">
        <f t="shared" si="435"/>
        <v>No</v>
      </c>
      <c r="L1208" s="3" t="str">
        <f t="shared" si="436"/>
        <v>with rating</v>
      </c>
      <c r="M1208" s="3">
        <f t="shared" si="437"/>
        <v>1</v>
      </c>
      <c r="N1208" s="3" t="str">
        <f t="shared" si="438"/>
        <v>Below average</v>
      </c>
      <c r="O1208" s="3">
        <f t="shared" si="439"/>
        <v>0</v>
      </c>
      <c r="P1208" s="3">
        <f t="shared" si="440"/>
        <v>0</v>
      </c>
      <c r="Q1208" s="3">
        <f t="shared" si="441"/>
        <v>0</v>
      </c>
      <c r="R1208" s="3">
        <f t="shared" si="442"/>
        <v>0</v>
      </c>
      <c r="S1208" s="3">
        <f t="shared" si="443"/>
        <v>1</v>
      </c>
      <c r="T1208" s="3">
        <f t="shared" si="444"/>
        <v>0</v>
      </c>
      <c r="U1208" s="3" t="str">
        <f t="shared" si="445"/>
        <v>Very good</v>
      </c>
      <c r="V1208">
        <v>3.69</v>
      </c>
      <c r="W1208">
        <v>71</v>
      </c>
      <c r="X1208">
        <v>31</v>
      </c>
      <c r="Y1208" s="8">
        <f t="shared" si="446"/>
        <v>0.43661971830985913</v>
      </c>
      <c r="Z1208">
        <v>12</v>
      </c>
      <c r="AA1208">
        <v>11</v>
      </c>
      <c r="AB1208">
        <v>9</v>
      </c>
      <c r="AC1208">
        <v>8</v>
      </c>
      <c r="AD1208" s="9">
        <f t="shared" si="447"/>
        <v>0.11267605633802817</v>
      </c>
      <c r="AE1208">
        <v>0</v>
      </c>
      <c r="AF1208">
        <v>0</v>
      </c>
      <c r="AG1208" s="3" t="str">
        <f t="shared" si="448"/>
        <v>No</v>
      </c>
      <c r="AH1208">
        <v>0</v>
      </c>
      <c r="AI1208" s="3" t="str">
        <f t="shared" si="449"/>
        <v>No</v>
      </c>
      <c r="AJ1208">
        <v>0</v>
      </c>
      <c r="AK1208" s="3" t="str">
        <f t="shared" si="450"/>
        <v>No</v>
      </c>
      <c r="AL1208" t="s">
        <v>9331</v>
      </c>
      <c r="AM1208" t="s">
        <v>107</v>
      </c>
      <c r="AN1208" t="s">
        <v>579</v>
      </c>
      <c r="AO1208">
        <v>50</v>
      </c>
      <c r="AP1208" s="6" t="s">
        <v>12443</v>
      </c>
      <c r="AQ1208">
        <v>2</v>
      </c>
      <c r="AR1208">
        <v>0</v>
      </c>
      <c r="AS1208" s="3" t="str">
        <f t="shared" si="451"/>
        <v>No</v>
      </c>
      <c r="AT1208">
        <v>36</v>
      </c>
      <c r="AU1208">
        <v>50</v>
      </c>
      <c r="AV1208" t="str">
        <f t="shared" si="452"/>
        <v>No</v>
      </c>
      <c r="AY1208" t="s">
        <v>51</v>
      </c>
      <c r="AZ1208" s="6" t="s">
        <v>9332</v>
      </c>
      <c r="BA1208" t="s">
        <v>9332</v>
      </c>
      <c r="BB1208" t="s">
        <v>9333</v>
      </c>
      <c r="BC1208" s="3" t="str">
        <f t="shared" si="453"/>
        <v>with rating</v>
      </c>
      <c r="BD1208">
        <v>12134</v>
      </c>
      <c r="BE1208" s="3">
        <v>81</v>
      </c>
      <c r="BF1208" s="8">
        <f t="shared" si="454"/>
        <v>0.81</v>
      </c>
      <c r="BG1208" s="5">
        <f t="shared" si="434"/>
        <v>9828.5400000000009</v>
      </c>
      <c r="BH1208">
        <v>3.8669029174221099</v>
      </c>
      <c r="BI1208" t="s">
        <v>9334</v>
      </c>
      <c r="BJ1208">
        <v>0</v>
      </c>
      <c r="BK1208" s="3" t="str">
        <f t="shared" si="455"/>
        <v>No</v>
      </c>
      <c r="BM1208" t="s">
        <v>9335</v>
      </c>
      <c r="BN1208" t="s">
        <v>9336</v>
      </c>
      <c r="BO1208" t="s">
        <v>9337</v>
      </c>
      <c r="BP1208" t="s">
        <v>58</v>
      </c>
      <c r="BQ1208" t="s">
        <v>59</v>
      </c>
      <c r="BR1208" t="s">
        <v>9331</v>
      </c>
      <c r="BS1208" t="s">
        <v>13042</v>
      </c>
      <c r="BT1208" t="s">
        <v>14681</v>
      </c>
      <c r="BU1208" t="s">
        <v>14682</v>
      </c>
      <c r="BV1208" t="s">
        <v>12521</v>
      </c>
      <c r="BW1208" t="s">
        <v>12523</v>
      </c>
      <c r="BX1208" t="s">
        <v>13669</v>
      </c>
      <c r="BY1208" t="s">
        <v>12570</v>
      </c>
      <c r="BZ1208" t="s">
        <v>12469</v>
      </c>
      <c r="CA1208" t="s">
        <v>12466</v>
      </c>
      <c r="CB1208" t="s">
        <v>12463</v>
      </c>
      <c r="CC1208" t="s">
        <v>12459</v>
      </c>
      <c r="CD1208" t="s">
        <v>12697</v>
      </c>
      <c r="CE1208" t="s">
        <v>14683</v>
      </c>
      <c r="CF1208" t="s">
        <v>12810</v>
      </c>
      <c r="CG1208" t="s">
        <v>12542</v>
      </c>
      <c r="CH1208" t="s">
        <v>12475</v>
      </c>
    </row>
    <row r="1209" spans="1:91" hidden="1" x14ac:dyDescent="0.25">
      <c r="A1209">
        <v>1208</v>
      </c>
      <c r="B1209" t="s">
        <v>8212</v>
      </c>
      <c r="C1209" t="s">
        <v>12113</v>
      </c>
      <c r="D1209">
        <v>15</v>
      </c>
      <c r="E1209">
        <v>13</v>
      </c>
      <c r="F1209" t="s">
        <v>45</v>
      </c>
      <c r="G1209">
        <v>100</v>
      </c>
      <c r="H1209" s="3">
        <f t="shared" si="432"/>
        <v>1500</v>
      </c>
      <c r="I1209" s="3">
        <f t="shared" si="433"/>
        <v>1300</v>
      </c>
      <c r="J1209">
        <v>0</v>
      </c>
      <c r="K1209" s="3" t="str">
        <f t="shared" si="435"/>
        <v>No</v>
      </c>
      <c r="L1209" s="3" t="str">
        <f t="shared" si="436"/>
        <v>with rating</v>
      </c>
      <c r="M1209" s="3">
        <f t="shared" si="437"/>
        <v>1</v>
      </c>
      <c r="N1209" s="3" t="str">
        <f t="shared" si="438"/>
        <v>Above average</v>
      </c>
      <c r="O1209" s="3">
        <f t="shared" si="439"/>
        <v>0</v>
      </c>
      <c r="P1209" s="3">
        <f t="shared" si="440"/>
        <v>0</v>
      </c>
      <c r="Q1209" s="3">
        <f t="shared" si="441"/>
        <v>0</v>
      </c>
      <c r="R1209" s="3">
        <f t="shared" si="442"/>
        <v>0</v>
      </c>
      <c r="S1209" s="3">
        <f t="shared" si="443"/>
        <v>1</v>
      </c>
      <c r="T1209" s="3">
        <f t="shared" si="444"/>
        <v>0</v>
      </c>
      <c r="U1209" s="3" t="str">
        <f t="shared" si="445"/>
        <v>Very good</v>
      </c>
      <c r="V1209">
        <v>4.1100000000000003</v>
      </c>
      <c r="W1209">
        <v>56</v>
      </c>
      <c r="X1209">
        <v>29</v>
      </c>
      <c r="Y1209" s="8">
        <f t="shared" si="446"/>
        <v>0.5178571428571429</v>
      </c>
      <c r="Z1209">
        <v>14</v>
      </c>
      <c r="AA1209">
        <v>7</v>
      </c>
      <c r="AB1209">
        <v>2</v>
      </c>
      <c r="AC1209">
        <v>4</v>
      </c>
      <c r="AD1209" s="9">
        <f t="shared" si="447"/>
        <v>7.1428571428571425E-2</v>
      </c>
      <c r="AE1209">
        <v>0</v>
      </c>
      <c r="AF1209">
        <v>0</v>
      </c>
      <c r="AG1209" s="3" t="str">
        <f t="shared" si="448"/>
        <v>No</v>
      </c>
      <c r="AH1209">
        <v>0</v>
      </c>
      <c r="AI1209" s="3" t="str">
        <f t="shared" si="449"/>
        <v>No</v>
      </c>
      <c r="AJ1209">
        <v>0</v>
      </c>
      <c r="AK1209" s="3" t="str">
        <f t="shared" si="450"/>
        <v>No</v>
      </c>
      <c r="AL1209" t="s">
        <v>12114</v>
      </c>
      <c r="AM1209" t="s">
        <v>172</v>
      </c>
      <c r="AN1209" t="s">
        <v>225</v>
      </c>
      <c r="AO1209">
        <v>50</v>
      </c>
      <c r="AP1209" s="6" t="s">
        <v>12443</v>
      </c>
      <c r="AQ1209">
        <v>4</v>
      </c>
      <c r="AR1209">
        <v>0</v>
      </c>
      <c r="AS1209" s="3" t="str">
        <f t="shared" si="451"/>
        <v>No</v>
      </c>
      <c r="AT1209">
        <v>41</v>
      </c>
      <c r="AU1209">
        <v>50</v>
      </c>
      <c r="AV1209" t="str">
        <f t="shared" si="452"/>
        <v>Yes</v>
      </c>
      <c r="AW1209">
        <v>1</v>
      </c>
      <c r="AX1209" t="s">
        <v>12445</v>
      </c>
      <c r="AY1209" t="s">
        <v>51</v>
      </c>
      <c r="AZ1209" s="6" t="s">
        <v>8215</v>
      </c>
      <c r="BA1209" t="s">
        <v>8215</v>
      </c>
      <c r="BB1209" t="s">
        <v>8216</v>
      </c>
      <c r="BC1209" s="3" t="str">
        <f t="shared" si="453"/>
        <v>with rating</v>
      </c>
      <c r="BD1209">
        <v>2166</v>
      </c>
      <c r="BE1209" s="3">
        <v>85</v>
      </c>
      <c r="BF1209" s="8">
        <f t="shared" si="454"/>
        <v>0.85</v>
      </c>
      <c r="BG1209" s="5">
        <f t="shared" si="434"/>
        <v>1841.1</v>
      </c>
      <c r="BH1209">
        <v>4.0304709141274202</v>
      </c>
      <c r="BI1209" t="s">
        <v>8217</v>
      </c>
      <c r="BJ1209">
        <v>0</v>
      </c>
      <c r="BK1209" s="3" t="str">
        <f t="shared" si="455"/>
        <v>No</v>
      </c>
      <c r="BM1209" t="s">
        <v>8218</v>
      </c>
      <c r="BN1209" t="s">
        <v>8219</v>
      </c>
      <c r="BO1209" t="s">
        <v>8220</v>
      </c>
      <c r="BP1209" t="s">
        <v>58</v>
      </c>
      <c r="BQ1209" t="s">
        <v>59</v>
      </c>
      <c r="BR1209" t="s">
        <v>12114</v>
      </c>
      <c r="BS1209" t="s">
        <v>12458</v>
      </c>
      <c r="BT1209" t="s">
        <v>12469</v>
      </c>
      <c r="BU1209" t="s">
        <v>12523</v>
      </c>
      <c r="BV1209" t="s">
        <v>12570</v>
      </c>
      <c r="BW1209" t="s">
        <v>12544</v>
      </c>
      <c r="BX1209" t="s">
        <v>12871</v>
      </c>
      <c r="BY1209" t="s">
        <v>13043</v>
      </c>
      <c r="BZ1209" t="s">
        <v>12463</v>
      </c>
      <c r="CA1209" t="s">
        <v>12519</v>
      </c>
      <c r="CB1209" t="s">
        <v>12697</v>
      </c>
      <c r="CC1209" t="s">
        <v>13276</v>
      </c>
      <c r="CD1209" t="s">
        <v>12493</v>
      </c>
      <c r="CE1209" t="s">
        <v>12542</v>
      </c>
      <c r="CF1209" t="s">
        <v>12475</v>
      </c>
      <c r="CG1209" t="s">
        <v>12459</v>
      </c>
      <c r="CH1209" t="s">
        <v>12466</v>
      </c>
      <c r="CI1209" t="s">
        <v>12776</v>
      </c>
      <c r="CJ1209" t="s">
        <v>14513</v>
      </c>
    </row>
    <row r="1210" spans="1:91" hidden="1" x14ac:dyDescent="0.25">
      <c r="A1210">
        <v>1209</v>
      </c>
      <c r="B1210" t="s">
        <v>8485</v>
      </c>
      <c r="C1210" t="s">
        <v>12141</v>
      </c>
      <c r="D1210">
        <v>3.92</v>
      </c>
      <c r="E1210">
        <v>4</v>
      </c>
      <c r="F1210" t="s">
        <v>45</v>
      </c>
      <c r="G1210">
        <v>20000</v>
      </c>
      <c r="H1210" s="3">
        <f t="shared" si="432"/>
        <v>78400</v>
      </c>
      <c r="I1210" s="3">
        <f t="shared" si="433"/>
        <v>80000</v>
      </c>
      <c r="J1210">
        <v>1</v>
      </c>
      <c r="K1210" s="3" t="str">
        <f t="shared" si="435"/>
        <v>Yes</v>
      </c>
      <c r="L1210" s="3" t="str">
        <f t="shared" si="436"/>
        <v>with rating</v>
      </c>
      <c r="M1210" s="3">
        <f t="shared" si="437"/>
        <v>1</v>
      </c>
      <c r="N1210" s="3" t="str">
        <f t="shared" si="438"/>
        <v>Below average</v>
      </c>
      <c r="O1210" s="3">
        <f t="shared" si="439"/>
        <v>0</v>
      </c>
      <c r="P1210" s="3">
        <f t="shared" si="440"/>
        <v>0</v>
      </c>
      <c r="Q1210" s="3">
        <f t="shared" si="441"/>
        <v>0</v>
      </c>
      <c r="R1210" s="3">
        <f t="shared" si="442"/>
        <v>0</v>
      </c>
      <c r="S1210" s="3">
        <f t="shared" si="443"/>
        <v>1</v>
      </c>
      <c r="T1210" s="3">
        <f t="shared" si="444"/>
        <v>0</v>
      </c>
      <c r="U1210" s="3" t="str">
        <f t="shared" si="445"/>
        <v>Very good</v>
      </c>
      <c r="V1210">
        <v>3.76</v>
      </c>
      <c r="W1210">
        <v>4367</v>
      </c>
      <c r="X1210">
        <v>1975</v>
      </c>
      <c r="Y1210" s="8">
        <f t="shared" si="446"/>
        <v>0.4522555530112205</v>
      </c>
      <c r="Z1210">
        <v>793</v>
      </c>
      <c r="AA1210">
        <v>682</v>
      </c>
      <c r="AB1210">
        <v>397</v>
      </c>
      <c r="AC1210">
        <v>520</v>
      </c>
      <c r="AD1210" s="9">
        <f t="shared" si="447"/>
        <v>0.11907487978016945</v>
      </c>
      <c r="AE1210">
        <v>0</v>
      </c>
      <c r="AF1210">
        <v>0</v>
      </c>
      <c r="AG1210" s="3" t="str">
        <f t="shared" si="448"/>
        <v>No</v>
      </c>
      <c r="AH1210">
        <v>0</v>
      </c>
      <c r="AI1210" s="3" t="str">
        <f t="shared" si="449"/>
        <v>No</v>
      </c>
      <c r="AJ1210">
        <v>0</v>
      </c>
      <c r="AK1210" s="3" t="str">
        <f t="shared" si="450"/>
        <v>No</v>
      </c>
      <c r="AL1210" t="s">
        <v>12142</v>
      </c>
      <c r="AM1210" t="s">
        <v>85</v>
      </c>
      <c r="AN1210" t="s">
        <v>48</v>
      </c>
      <c r="AO1210">
        <v>7</v>
      </c>
      <c r="AP1210" s="6" t="s">
        <v>12443</v>
      </c>
      <c r="AQ1210">
        <v>1</v>
      </c>
      <c r="AR1210">
        <v>0</v>
      </c>
      <c r="AS1210" s="3" t="str">
        <f t="shared" si="451"/>
        <v>No</v>
      </c>
      <c r="AT1210">
        <v>36</v>
      </c>
      <c r="AU1210">
        <v>50</v>
      </c>
      <c r="AV1210" t="str">
        <f t="shared" si="452"/>
        <v>No</v>
      </c>
      <c r="AY1210" t="s">
        <v>51</v>
      </c>
      <c r="AZ1210" s="6" t="s">
        <v>204</v>
      </c>
      <c r="BA1210" t="s">
        <v>205</v>
      </c>
      <c r="BB1210" t="s">
        <v>4206</v>
      </c>
      <c r="BC1210" s="3" t="str">
        <f t="shared" si="453"/>
        <v>with rating</v>
      </c>
      <c r="BD1210">
        <v>55499</v>
      </c>
      <c r="BE1210" s="3">
        <v>89</v>
      </c>
      <c r="BF1210" s="8">
        <f t="shared" si="454"/>
        <v>0.89</v>
      </c>
      <c r="BG1210" s="5">
        <f t="shared" si="434"/>
        <v>49394.11</v>
      </c>
      <c r="BH1210">
        <v>4.1388853853222498</v>
      </c>
      <c r="BI1210" t="s">
        <v>207</v>
      </c>
      <c r="BJ1210">
        <v>0</v>
      </c>
      <c r="BK1210" s="3" t="str">
        <f t="shared" si="455"/>
        <v>No</v>
      </c>
      <c r="BM1210" t="s">
        <v>8488</v>
      </c>
      <c r="BN1210" t="s">
        <v>8489</v>
      </c>
      <c r="BO1210" t="s">
        <v>8490</v>
      </c>
      <c r="BP1210" t="s">
        <v>58</v>
      </c>
      <c r="BQ1210" t="s">
        <v>59</v>
      </c>
      <c r="BR1210" t="s">
        <v>12142</v>
      </c>
      <c r="BS1210" t="s">
        <v>12458</v>
      </c>
      <c r="BT1210" t="s">
        <v>12519</v>
      </c>
      <c r="BU1210" t="s">
        <v>12702</v>
      </c>
      <c r="BV1210" t="s">
        <v>12523</v>
      </c>
      <c r="BW1210" t="s">
        <v>12704</v>
      </c>
      <c r="BX1210" t="s">
        <v>12570</v>
      </c>
      <c r="BY1210" t="s">
        <v>13605</v>
      </c>
      <c r="BZ1210" t="s">
        <v>12469</v>
      </c>
      <c r="CA1210" t="s">
        <v>12463</v>
      </c>
      <c r="CB1210" t="s">
        <v>12459</v>
      </c>
      <c r="CC1210" t="s">
        <v>12525</v>
      </c>
      <c r="CD1210" t="s">
        <v>12520</v>
      </c>
      <c r="CE1210" t="s">
        <v>12466</v>
      </c>
      <c r="CF1210" t="s">
        <v>12475</v>
      </c>
    </row>
    <row r="1211" spans="1:91" hidden="1" x14ac:dyDescent="0.25">
      <c r="A1211">
        <v>1210</v>
      </c>
      <c r="B1211" t="s">
        <v>547</v>
      </c>
      <c r="C1211" t="s">
        <v>11437</v>
      </c>
      <c r="D1211">
        <v>11</v>
      </c>
      <c r="E1211">
        <v>20</v>
      </c>
      <c r="F1211" t="s">
        <v>45</v>
      </c>
      <c r="G1211">
        <v>100</v>
      </c>
      <c r="H1211" s="3">
        <f t="shared" si="432"/>
        <v>1100</v>
      </c>
      <c r="I1211" s="3">
        <f t="shared" si="433"/>
        <v>2000</v>
      </c>
      <c r="J1211">
        <v>0</v>
      </c>
      <c r="K1211" s="3" t="str">
        <f t="shared" si="435"/>
        <v>No</v>
      </c>
      <c r="L1211" s="3" t="str">
        <f t="shared" si="436"/>
        <v>with rating</v>
      </c>
      <c r="M1211" s="3">
        <f t="shared" si="437"/>
        <v>1</v>
      </c>
      <c r="N1211" s="3" t="str">
        <f t="shared" si="438"/>
        <v>Below average</v>
      </c>
      <c r="O1211" s="3">
        <f t="shared" si="439"/>
        <v>0</v>
      </c>
      <c r="P1211" s="3">
        <f t="shared" si="440"/>
        <v>0</v>
      </c>
      <c r="Q1211" s="3">
        <f t="shared" si="441"/>
        <v>0</v>
      </c>
      <c r="R1211" s="3">
        <f t="shared" si="442"/>
        <v>1</v>
      </c>
      <c r="S1211" s="3">
        <f t="shared" si="443"/>
        <v>0</v>
      </c>
      <c r="T1211" s="3">
        <f t="shared" si="444"/>
        <v>0</v>
      </c>
      <c r="U1211" s="3" t="str">
        <f t="shared" si="445"/>
        <v>Good</v>
      </c>
      <c r="V1211">
        <v>3.43</v>
      </c>
      <c r="W1211">
        <v>14</v>
      </c>
      <c r="X1211">
        <v>5</v>
      </c>
      <c r="Y1211" s="8">
        <f t="shared" si="446"/>
        <v>0.35714285714285715</v>
      </c>
      <c r="Z1211">
        <v>3</v>
      </c>
      <c r="AA1211">
        <v>2</v>
      </c>
      <c r="AB1211">
        <v>1</v>
      </c>
      <c r="AC1211">
        <v>3</v>
      </c>
      <c r="AD1211" s="9">
        <f t="shared" si="447"/>
        <v>0.21428571428571427</v>
      </c>
      <c r="AE1211">
        <v>0</v>
      </c>
      <c r="AF1211">
        <v>0</v>
      </c>
      <c r="AG1211" s="3" t="str">
        <f t="shared" si="448"/>
        <v>No</v>
      </c>
      <c r="AH1211">
        <v>0</v>
      </c>
      <c r="AI1211" s="3" t="str">
        <f t="shared" si="449"/>
        <v>No</v>
      </c>
      <c r="AJ1211">
        <v>0</v>
      </c>
      <c r="AK1211" s="3" t="str">
        <f t="shared" si="450"/>
        <v>No</v>
      </c>
      <c r="AL1211" t="s">
        <v>11438</v>
      </c>
      <c r="AM1211" t="s">
        <v>47</v>
      </c>
      <c r="AN1211" t="s">
        <v>96</v>
      </c>
      <c r="AO1211">
        <v>50</v>
      </c>
      <c r="AP1211" s="6" t="s">
        <v>12443</v>
      </c>
      <c r="AQ1211">
        <v>2</v>
      </c>
      <c r="AR1211">
        <v>0</v>
      </c>
      <c r="AS1211" s="3" t="str">
        <f t="shared" si="451"/>
        <v>No</v>
      </c>
      <c r="AT1211">
        <v>34</v>
      </c>
      <c r="AU1211">
        <v>50</v>
      </c>
      <c r="AV1211" t="str">
        <f t="shared" si="452"/>
        <v>No</v>
      </c>
      <c r="AY1211" t="s">
        <v>51</v>
      </c>
      <c r="AZ1211" s="6" t="s">
        <v>550</v>
      </c>
      <c r="BA1211" t="s">
        <v>550</v>
      </c>
      <c r="BB1211" t="s">
        <v>551</v>
      </c>
      <c r="BC1211" s="3" t="str">
        <f t="shared" si="453"/>
        <v>with rating</v>
      </c>
      <c r="BD1211">
        <v>3120</v>
      </c>
      <c r="BE1211" s="3">
        <v>89</v>
      </c>
      <c r="BF1211" s="8">
        <f t="shared" si="454"/>
        <v>0.89</v>
      </c>
      <c r="BG1211" s="5">
        <f t="shared" si="434"/>
        <v>2776.8</v>
      </c>
      <c r="BH1211">
        <v>4.1746794871794801</v>
      </c>
      <c r="BI1211" t="s">
        <v>552</v>
      </c>
      <c r="BJ1211">
        <v>0</v>
      </c>
      <c r="BK1211" s="3" t="str">
        <f t="shared" si="455"/>
        <v>No</v>
      </c>
      <c r="BM1211" t="s">
        <v>553</v>
      </c>
      <c r="BN1211" t="s">
        <v>554</v>
      </c>
      <c r="BO1211" t="s">
        <v>555</v>
      </c>
      <c r="BP1211" t="s">
        <v>58</v>
      </c>
      <c r="BQ1211" t="s">
        <v>59</v>
      </c>
      <c r="BR1211" t="s">
        <v>11438</v>
      </c>
      <c r="BS1211" t="s">
        <v>12458</v>
      </c>
      <c r="BT1211" t="s">
        <v>12573</v>
      </c>
      <c r="BU1211" t="s">
        <v>12519</v>
      </c>
      <c r="BV1211" t="s">
        <v>12582</v>
      </c>
      <c r="BW1211" t="s">
        <v>12515</v>
      </c>
      <c r="BX1211" t="s">
        <v>12473</v>
      </c>
      <c r="BY1211" t="s">
        <v>12524</v>
      </c>
      <c r="BZ1211" t="s">
        <v>12463</v>
      </c>
      <c r="CA1211" t="s">
        <v>12576</v>
      </c>
      <c r="CB1211" t="s">
        <v>12518</v>
      </c>
      <c r="CC1211" t="s">
        <v>12459</v>
      </c>
      <c r="CD1211" t="s">
        <v>12568</v>
      </c>
      <c r="CE1211" t="s">
        <v>12626</v>
      </c>
      <c r="CF1211" t="s">
        <v>12492</v>
      </c>
      <c r="CG1211" t="s">
        <v>12609</v>
      </c>
      <c r="CH1211" t="s">
        <v>12466</v>
      </c>
      <c r="CI1211" t="s">
        <v>12475</v>
      </c>
    </row>
    <row r="1212" spans="1:91" hidden="1" x14ac:dyDescent="0.25">
      <c r="A1212">
        <v>1211</v>
      </c>
      <c r="B1212" t="s">
        <v>12243</v>
      </c>
      <c r="C1212" t="s">
        <v>12243</v>
      </c>
      <c r="D1212">
        <v>6</v>
      </c>
      <c r="E1212">
        <v>6</v>
      </c>
      <c r="F1212" t="s">
        <v>45</v>
      </c>
      <c r="G1212">
        <v>10</v>
      </c>
      <c r="H1212" s="3">
        <f t="shared" si="432"/>
        <v>60</v>
      </c>
      <c r="I1212" s="3">
        <f t="shared" si="433"/>
        <v>60</v>
      </c>
      <c r="J1212">
        <v>0</v>
      </c>
      <c r="K1212" s="3" t="str">
        <f t="shared" si="435"/>
        <v>No</v>
      </c>
      <c r="L1212" s="3" t="str">
        <f t="shared" si="436"/>
        <v>with rating</v>
      </c>
      <c r="M1212" s="3">
        <f t="shared" si="437"/>
        <v>1</v>
      </c>
      <c r="N1212" s="3" t="str">
        <f t="shared" si="438"/>
        <v>Above average</v>
      </c>
      <c r="O1212" s="3">
        <f t="shared" si="439"/>
        <v>0</v>
      </c>
      <c r="P1212" s="3">
        <f t="shared" si="440"/>
        <v>0</v>
      </c>
      <c r="Q1212" s="3">
        <f t="shared" si="441"/>
        <v>0</v>
      </c>
      <c r="R1212" s="3">
        <f t="shared" si="442"/>
        <v>0</v>
      </c>
      <c r="S1212" s="3">
        <f t="shared" si="443"/>
        <v>0</v>
      </c>
      <c r="T1212" s="3">
        <f t="shared" si="444"/>
        <v>1</v>
      </c>
      <c r="U1212" s="3" t="str">
        <f t="shared" si="445"/>
        <v>Excellent</v>
      </c>
      <c r="V1212">
        <v>4.75</v>
      </c>
      <c r="W1212">
        <v>4</v>
      </c>
      <c r="X1212">
        <v>3</v>
      </c>
      <c r="Y1212" s="8">
        <f t="shared" si="446"/>
        <v>0.75</v>
      </c>
      <c r="Z1212">
        <v>1</v>
      </c>
      <c r="AA1212">
        <v>0</v>
      </c>
      <c r="AB1212">
        <v>0</v>
      </c>
      <c r="AC1212">
        <v>0</v>
      </c>
      <c r="AD1212" s="9">
        <f t="shared" si="447"/>
        <v>0</v>
      </c>
      <c r="AE1212">
        <v>0</v>
      </c>
      <c r="AF1212">
        <v>0</v>
      </c>
      <c r="AG1212" s="3" t="str">
        <f t="shared" si="448"/>
        <v>No</v>
      </c>
      <c r="AH1212">
        <v>0</v>
      </c>
      <c r="AI1212" s="3" t="str">
        <f t="shared" si="449"/>
        <v>No</v>
      </c>
      <c r="AJ1212">
        <v>0</v>
      </c>
      <c r="AK1212" s="3" t="str">
        <f t="shared" si="450"/>
        <v>No</v>
      </c>
      <c r="AL1212" t="s">
        <v>12244</v>
      </c>
      <c r="AM1212" t="s">
        <v>63</v>
      </c>
      <c r="AN1212" t="s">
        <v>64</v>
      </c>
      <c r="AO1212">
        <v>5</v>
      </c>
      <c r="AP1212" s="6" t="s">
        <v>12443</v>
      </c>
      <c r="AQ1212">
        <v>2</v>
      </c>
      <c r="AR1212">
        <v>0</v>
      </c>
      <c r="AS1212" s="3" t="str">
        <f t="shared" si="451"/>
        <v>No</v>
      </c>
      <c r="AT1212">
        <v>25</v>
      </c>
      <c r="AU1212">
        <v>50</v>
      </c>
      <c r="AV1212" t="str">
        <f t="shared" si="452"/>
        <v>No</v>
      </c>
      <c r="AY1212" t="s">
        <v>51</v>
      </c>
      <c r="AZ1212" s="6" t="s">
        <v>9340</v>
      </c>
      <c r="BA1212" t="s">
        <v>9340</v>
      </c>
      <c r="BB1212" t="s">
        <v>9341</v>
      </c>
      <c r="BC1212" s="3" t="str">
        <f t="shared" si="453"/>
        <v>with rating</v>
      </c>
      <c r="BD1212">
        <v>5123</v>
      </c>
      <c r="BE1212" s="3">
        <v>84</v>
      </c>
      <c r="BF1212" s="8">
        <f t="shared" si="454"/>
        <v>0.84</v>
      </c>
      <c r="BG1212" s="5">
        <f t="shared" si="434"/>
        <v>4303.32</v>
      </c>
      <c r="BH1212">
        <v>3.9586179972672202</v>
      </c>
      <c r="BI1212" t="s">
        <v>9342</v>
      </c>
      <c r="BJ1212">
        <v>0</v>
      </c>
      <c r="BK1212" s="3" t="str">
        <f t="shared" si="455"/>
        <v>No</v>
      </c>
      <c r="BM1212" t="s">
        <v>9343</v>
      </c>
      <c r="BN1212" t="s">
        <v>9344</v>
      </c>
      <c r="BO1212" t="s">
        <v>9345</v>
      </c>
      <c r="BP1212" t="s">
        <v>58</v>
      </c>
      <c r="BQ1212" t="s">
        <v>59</v>
      </c>
      <c r="BR1212" t="s">
        <v>12244</v>
      </c>
      <c r="BS1212" t="s">
        <v>12458</v>
      </c>
      <c r="BT1212" t="s">
        <v>14101</v>
      </c>
      <c r="BU1212" t="s">
        <v>13661</v>
      </c>
      <c r="BV1212" t="s">
        <v>12560</v>
      </c>
      <c r="BW1212" t="s">
        <v>12519</v>
      </c>
      <c r="BX1212" t="s">
        <v>12545</v>
      </c>
      <c r="BY1212" t="s">
        <v>12463</v>
      </c>
      <c r="BZ1212" t="s">
        <v>12564</v>
      </c>
      <c r="CA1212" t="s">
        <v>12555</v>
      </c>
      <c r="CB1212" t="s">
        <v>12505</v>
      </c>
      <c r="CC1212" t="s">
        <v>12562</v>
      </c>
      <c r="CD1212" t="s">
        <v>12486</v>
      </c>
      <c r="CE1212" t="s">
        <v>12565</v>
      </c>
      <c r="CF1212" t="s">
        <v>12475</v>
      </c>
      <c r="CG1212" t="s">
        <v>12508</v>
      </c>
      <c r="CH1212" t="s">
        <v>12566</v>
      </c>
      <c r="CI1212" t="s">
        <v>12492</v>
      </c>
      <c r="CJ1212" t="s">
        <v>12599</v>
      </c>
    </row>
    <row r="1213" spans="1:91" hidden="1" x14ac:dyDescent="0.25">
      <c r="A1213">
        <v>1212</v>
      </c>
      <c r="B1213" t="s">
        <v>9346</v>
      </c>
      <c r="C1213" t="s">
        <v>9347</v>
      </c>
      <c r="D1213">
        <v>2.65</v>
      </c>
      <c r="E1213">
        <v>3</v>
      </c>
      <c r="F1213" t="s">
        <v>45</v>
      </c>
      <c r="G1213">
        <v>20000</v>
      </c>
      <c r="H1213" s="3">
        <f t="shared" si="432"/>
        <v>53000</v>
      </c>
      <c r="I1213" s="3">
        <f t="shared" si="433"/>
        <v>60000</v>
      </c>
      <c r="J1213">
        <v>0</v>
      </c>
      <c r="K1213" s="3" t="str">
        <f t="shared" si="435"/>
        <v>No</v>
      </c>
      <c r="L1213" s="3" t="str">
        <f t="shared" si="436"/>
        <v>with rating</v>
      </c>
      <c r="M1213" s="3">
        <f t="shared" si="437"/>
        <v>1</v>
      </c>
      <c r="N1213" s="3" t="str">
        <f t="shared" si="438"/>
        <v>Below average</v>
      </c>
      <c r="O1213" s="3">
        <f t="shared" si="439"/>
        <v>0</v>
      </c>
      <c r="P1213" s="3">
        <f t="shared" si="440"/>
        <v>0</v>
      </c>
      <c r="Q1213" s="3">
        <f t="shared" si="441"/>
        <v>0</v>
      </c>
      <c r="R1213" s="3">
        <f t="shared" si="442"/>
        <v>1</v>
      </c>
      <c r="S1213" s="3">
        <f t="shared" si="443"/>
        <v>0</v>
      </c>
      <c r="T1213" s="3">
        <f t="shared" si="444"/>
        <v>0</v>
      </c>
      <c r="U1213" s="3" t="str">
        <f t="shared" si="445"/>
        <v>Good</v>
      </c>
      <c r="V1213">
        <v>3.4</v>
      </c>
      <c r="W1213">
        <v>3443</v>
      </c>
      <c r="X1213">
        <v>1232</v>
      </c>
      <c r="Y1213" s="8">
        <f t="shared" si="446"/>
        <v>0.35782747603833864</v>
      </c>
      <c r="Z1213">
        <v>593</v>
      </c>
      <c r="AA1213">
        <v>622</v>
      </c>
      <c r="AB1213">
        <v>327</v>
      </c>
      <c r="AC1213">
        <v>669</v>
      </c>
      <c r="AD1213" s="9">
        <f t="shared" si="447"/>
        <v>0.19430729015393552</v>
      </c>
      <c r="AE1213">
        <v>0</v>
      </c>
      <c r="AF1213">
        <v>0</v>
      </c>
      <c r="AG1213" s="3" t="str">
        <f t="shared" si="448"/>
        <v>No</v>
      </c>
      <c r="AH1213">
        <v>0</v>
      </c>
      <c r="AI1213" s="3" t="str">
        <f t="shared" si="449"/>
        <v>No</v>
      </c>
      <c r="AJ1213">
        <v>0</v>
      </c>
      <c r="AK1213" s="3" t="str">
        <f t="shared" si="450"/>
        <v>No</v>
      </c>
      <c r="AL1213" t="s">
        <v>9348</v>
      </c>
      <c r="AM1213" t="s">
        <v>182</v>
      </c>
      <c r="AN1213" t="s">
        <v>64</v>
      </c>
      <c r="AO1213">
        <v>50</v>
      </c>
      <c r="AP1213" s="6" t="s">
        <v>12443</v>
      </c>
      <c r="AQ1213">
        <v>1</v>
      </c>
      <c r="AR1213">
        <v>0</v>
      </c>
      <c r="AS1213" s="3" t="str">
        <f t="shared" si="451"/>
        <v>No</v>
      </c>
      <c r="AT1213">
        <v>31</v>
      </c>
      <c r="AU1213">
        <v>50</v>
      </c>
      <c r="AV1213" t="str">
        <f t="shared" si="452"/>
        <v>No</v>
      </c>
      <c r="AY1213" t="s">
        <v>51</v>
      </c>
      <c r="AZ1213" s="6" t="s">
        <v>9349</v>
      </c>
      <c r="BA1213" t="s">
        <v>9350</v>
      </c>
      <c r="BB1213" t="s">
        <v>9351</v>
      </c>
      <c r="BC1213" s="3" t="str">
        <f t="shared" si="453"/>
        <v>with rating</v>
      </c>
      <c r="BD1213">
        <v>68022</v>
      </c>
      <c r="BE1213" s="3">
        <v>92</v>
      </c>
      <c r="BF1213" s="8">
        <f t="shared" si="454"/>
        <v>0.92</v>
      </c>
      <c r="BG1213" s="5">
        <f t="shared" si="434"/>
        <v>62580.24</v>
      </c>
      <c r="BH1213">
        <v>4.3205874569992</v>
      </c>
      <c r="BI1213" t="s">
        <v>9352</v>
      </c>
      <c r="BJ1213">
        <v>1</v>
      </c>
      <c r="BK1213" s="3" t="str">
        <f t="shared" si="455"/>
        <v>Yes</v>
      </c>
      <c r="BL1213" t="s">
        <v>9353</v>
      </c>
      <c r="BM1213" t="s">
        <v>9354</v>
      </c>
      <c r="BN1213" t="s">
        <v>9355</v>
      </c>
      <c r="BO1213" t="s">
        <v>9356</v>
      </c>
      <c r="BP1213" t="s">
        <v>58</v>
      </c>
      <c r="BQ1213" t="s">
        <v>59</v>
      </c>
      <c r="BR1213" t="s">
        <v>9348</v>
      </c>
      <c r="BS1213" t="s">
        <v>12458</v>
      </c>
      <c r="BT1213" t="s">
        <v>12469</v>
      </c>
      <c r="BU1213" t="s">
        <v>12523</v>
      </c>
      <c r="BV1213" t="s">
        <v>12524</v>
      </c>
      <c r="BW1213" t="s">
        <v>12528</v>
      </c>
      <c r="BX1213" t="s">
        <v>85</v>
      </c>
      <c r="BY1213" t="s">
        <v>12492</v>
      </c>
      <c r="BZ1213" t="s">
        <v>12466</v>
      </c>
      <c r="CA1213" t="s">
        <v>12529</v>
      </c>
    </row>
    <row r="1214" spans="1:91" hidden="1" x14ac:dyDescent="0.25">
      <c r="A1214">
        <v>1213</v>
      </c>
      <c r="B1214" t="s">
        <v>653</v>
      </c>
      <c r="C1214" t="s">
        <v>654</v>
      </c>
      <c r="D1214">
        <v>3.71</v>
      </c>
      <c r="E1214">
        <v>4</v>
      </c>
      <c r="F1214" t="s">
        <v>45</v>
      </c>
      <c r="G1214">
        <v>100</v>
      </c>
      <c r="H1214" s="3">
        <f t="shared" si="432"/>
        <v>371</v>
      </c>
      <c r="I1214" s="3">
        <f t="shared" si="433"/>
        <v>400</v>
      </c>
      <c r="J1214">
        <v>1</v>
      </c>
      <c r="K1214" s="3" t="str">
        <f t="shared" si="435"/>
        <v>Yes</v>
      </c>
      <c r="L1214" s="3" t="str">
        <f t="shared" si="436"/>
        <v>with rating</v>
      </c>
      <c r="M1214" s="3">
        <f t="shared" si="437"/>
        <v>1</v>
      </c>
      <c r="N1214" s="3" t="str">
        <f t="shared" si="438"/>
        <v>Below average</v>
      </c>
      <c r="O1214" s="3">
        <f t="shared" si="439"/>
        <v>0</v>
      </c>
      <c r="P1214" s="3">
        <f t="shared" si="440"/>
        <v>0</v>
      </c>
      <c r="Q1214" s="3">
        <f t="shared" si="441"/>
        <v>0</v>
      </c>
      <c r="R1214" s="3">
        <f t="shared" si="442"/>
        <v>1</v>
      </c>
      <c r="S1214" s="3">
        <f t="shared" si="443"/>
        <v>0</v>
      </c>
      <c r="T1214" s="3">
        <f t="shared" si="444"/>
        <v>0</v>
      </c>
      <c r="U1214" s="3" t="str">
        <f t="shared" si="445"/>
        <v>Good</v>
      </c>
      <c r="V1214">
        <v>3.44</v>
      </c>
      <c r="W1214">
        <v>16</v>
      </c>
      <c r="X1214">
        <v>8</v>
      </c>
      <c r="Y1214" s="8">
        <f t="shared" si="446"/>
        <v>0.5</v>
      </c>
      <c r="Z1214">
        <v>1</v>
      </c>
      <c r="AA1214">
        <v>2</v>
      </c>
      <c r="AB1214">
        <v>0</v>
      </c>
      <c r="AC1214">
        <v>5</v>
      </c>
      <c r="AD1214" s="9">
        <f t="shared" si="447"/>
        <v>0.3125</v>
      </c>
      <c r="AE1214">
        <v>0</v>
      </c>
      <c r="AF1214">
        <v>0</v>
      </c>
      <c r="AG1214" s="3" t="str">
        <f t="shared" si="448"/>
        <v>No</v>
      </c>
      <c r="AH1214">
        <v>0</v>
      </c>
      <c r="AI1214" s="3" t="str">
        <f t="shared" si="449"/>
        <v>No</v>
      </c>
      <c r="AJ1214">
        <v>0</v>
      </c>
      <c r="AK1214" s="3" t="str">
        <f t="shared" si="450"/>
        <v>No</v>
      </c>
      <c r="AL1214" t="s">
        <v>9357</v>
      </c>
      <c r="AM1214" t="s">
        <v>812</v>
      </c>
      <c r="AN1214" t="s">
        <v>64</v>
      </c>
      <c r="AO1214">
        <v>1</v>
      </c>
      <c r="AP1214" s="6" t="s">
        <v>12443</v>
      </c>
      <c r="AQ1214">
        <v>1</v>
      </c>
      <c r="AR1214">
        <v>0</v>
      </c>
      <c r="AS1214" s="3" t="str">
        <f t="shared" si="451"/>
        <v>No</v>
      </c>
      <c r="AT1214">
        <v>23</v>
      </c>
      <c r="AU1214">
        <v>50</v>
      </c>
      <c r="AV1214" t="str">
        <f t="shared" si="452"/>
        <v>No</v>
      </c>
      <c r="AY1214" t="s">
        <v>51</v>
      </c>
      <c r="AZ1214" s="6" t="s">
        <v>1312</v>
      </c>
      <c r="BA1214" t="s">
        <v>1313</v>
      </c>
      <c r="BB1214" t="s">
        <v>1314</v>
      </c>
      <c r="BC1214" s="3" t="str">
        <f t="shared" si="453"/>
        <v>with rating</v>
      </c>
      <c r="BD1214">
        <v>12309</v>
      </c>
      <c r="BE1214" s="3">
        <v>86</v>
      </c>
      <c r="BF1214" s="8">
        <f t="shared" si="454"/>
        <v>0.86</v>
      </c>
      <c r="BG1214" s="5">
        <f t="shared" si="434"/>
        <v>10585.74</v>
      </c>
      <c r="BH1214">
        <v>4.0451702006661696</v>
      </c>
      <c r="BI1214" t="s">
        <v>1315</v>
      </c>
      <c r="BJ1214">
        <v>1</v>
      </c>
      <c r="BK1214" s="3" t="str">
        <f t="shared" si="455"/>
        <v>Yes</v>
      </c>
      <c r="BL1214" t="s">
        <v>1316</v>
      </c>
      <c r="BM1214" t="s">
        <v>9358</v>
      </c>
      <c r="BN1214" t="s">
        <v>9359</v>
      </c>
      <c r="BO1214" t="s">
        <v>9360</v>
      </c>
      <c r="BP1214" t="s">
        <v>58</v>
      </c>
      <c r="BQ1214" t="s">
        <v>59</v>
      </c>
      <c r="BR1214" t="s">
        <v>9357</v>
      </c>
      <c r="BS1214" t="s">
        <v>12458</v>
      </c>
      <c r="BT1214" t="s">
        <v>12469</v>
      </c>
      <c r="BU1214" t="s">
        <v>12702</v>
      </c>
      <c r="BV1214" t="s">
        <v>12471</v>
      </c>
      <c r="BW1214" t="s">
        <v>12522</v>
      </c>
      <c r="BX1214" t="s">
        <v>12523</v>
      </c>
      <c r="BY1214" t="s">
        <v>13157</v>
      </c>
      <c r="BZ1214" t="s">
        <v>12570</v>
      </c>
      <c r="CA1214" t="s">
        <v>12774</v>
      </c>
      <c r="CB1214" t="s">
        <v>12463</v>
      </c>
      <c r="CC1214" t="s">
        <v>12459</v>
      </c>
      <c r="CD1214" t="s">
        <v>12626</v>
      </c>
      <c r="CE1214" t="s">
        <v>12554</v>
      </c>
      <c r="CF1214" t="s">
        <v>12466</v>
      </c>
      <c r="CG1214" t="s">
        <v>12607</v>
      </c>
    </row>
    <row r="1215" spans="1:91" hidden="1" x14ac:dyDescent="0.25">
      <c r="A1215">
        <v>1214</v>
      </c>
      <c r="B1215" t="s">
        <v>9361</v>
      </c>
      <c r="C1215" t="s">
        <v>9362</v>
      </c>
      <c r="D1215">
        <v>13</v>
      </c>
      <c r="E1215">
        <v>26</v>
      </c>
      <c r="F1215" t="s">
        <v>45</v>
      </c>
      <c r="G1215">
        <v>100</v>
      </c>
      <c r="H1215" s="3">
        <f t="shared" si="432"/>
        <v>1300</v>
      </c>
      <c r="I1215" s="3">
        <f t="shared" si="433"/>
        <v>2600</v>
      </c>
      <c r="J1215">
        <v>0</v>
      </c>
      <c r="K1215" s="3" t="str">
        <f t="shared" si="435"/>
        <v>No</v>
      </c>
      <c r="L1215" s="3" t="str">
        <f t="shared" si="436"/>
        <v>with rating</v>
      </c>
      <c r="M1215" s="3">
        <f t="shared" si="437"/>
        <v>1</v>
      </c>
      <c r="N1215" s="3" t="str">
        <f t="shared" si="438"/>
        <v>Below average</v>
      </c>
      <c r="O1215" s="3">
        <f t="shared" si="439"/>
        <v>0</v>
      </c>
      <c r="P1215" s="3">
        <f t="shared" si="440"/>
        <v>0</v>
      </c>
      <c r="Q1215" s="3">
        <f t="shared" si="441"/>
        <v>0</v>
      </c>
      <c r="R1215" s="3">
        <f t="shared" si="442"/>
        <v>0</v>
      </c>
      <c r="S1215" s="3">
        <f t="shared" si="443"/>
        <v>1</v>
      </c>
      <c r="T1215" s="3">
        <f t="shared" si="444"/>
        <v>0</v>
      </c>
      <c r="U1215" s="3" t="str">
        <f t="shared" si="445"/>
        <v>Very good</v>
      </c>
      <c r="V1215">
        <v>3.78</v>
      </c>
      <c r="W1215">
        <v>37</v>
      </c>
      <c r="X1215">
        <v>17</v>
      </c>
      <c r="Y1215" s="8">
        <f t="shared" si="446"/>
        <v>0.45945945945945948</v>
      </c>
      <c r="Z1215">
        <v>8</v>
      </c>
      <c r="AA1215">
        <v>5</v>
      </c>
      <c r="AB1215">
        <v>1</v>
      </c>
      <c r="AC1215">
        <v>6</v>
      </c>
      <c r="AD1215" s="9">
        <f t="shared" si="447"/>
        <v>0.16216216216216217</v>
      </c>
      <c r="AE1215">
        <v>0</v>
      </c>
      <c r="AF1215">
        <v>0</v>
      </c>
      <c r="AG1215" s="3" t="str">
        <f t="shared" si="448"/>
        <v>No</v>
      </c>
      <c r="AH1215">
        <v>0</v>
      </c>
      <c r="AI1215" s="3" t="str">
        <f t="shared" si="449"/>
        <v>No</v>
      </c>
      <c r="AJ1215">
        <v>0</v>
      </c>
      <c r="AK1215" s="3" t="str">
        <f t="shared" si="450"/>
        <v>No</v>
      </c>
      <c r="AL1215" t="s">
        <v>9363</v>
      </c>
      <c r="AM1215" t="s">
        <v>150</v>
      </c>
      <c r="AN1215" t="s">
        <v>48</v>
      </c>
      <c r="AO1215">
        <v>50</v>
      </c>
      <c r="AP1215" s="6" t="s">
        <v>12443</v>
      </c>
      <c r="AQ1215">
        <v>3</v>
      </c>
      <c r="AR1215">
        <v>0</v>
      </c>
      <c r="AS1215" s="3" t="str">
        <f t="shared" si="451"/>
        <v>No</v>
      </c>
      <c r="AT1215">
        <v>41</v>
      </c>
      <c r="AU1215">
        <v>50</v>
      </c>
      <c r="AV1215" t="str">
        <f t="shared" si="452"/>
        <v>No</v>
      </c>
      <c r="AY1215" t="s">
        <v>51</v>
      </c>
      <c r="AZ1215" s="6" t="s">
        <v>9364</v>
      </c>
      <c r="BA1215" t="s">
        <v>9364</v>
      </c>
      <c r="BB1215" t="s">
        <v>9365</v>
      </c>
      <c r="BC1215" s="3" t="str">
        <f t="shared" si="453"/>
        <v>with rating</v>
      </c>
      <c r="BD1215">
        <v>1022</v>
      </c>
      <c r="BE1215" s="3">
        <v>0</v>
      </c>
      <c r="BF1215" s="8">
        <f t="shared" si="454"/>
        <v>0</v>
      </c>
      <c r="BG1215" s="5">
        <f t="shared" si="434"/>
        <v>0</v>
      </c>
      <c r="BH1215">
        <v>3.8639921722113502</v>
      </c>
      <c r="BI1215" t="s">
        <v>9366</v>
      </c>
      <c r="BJ1215">
        <v>0</v>
      </c>
      <c r="BK1215" s="3" t="str">
        <f t="shared" si="455"/>
        <v>No</v>
      </c>
      <c r="BM1215" t="s">
        <v>9367</v>
      </c>
      <c r="BN1215" t="s">
        <v>9368</v>
      </c>
      <c r="BO1215" t="s">
        <v>9369</v>
      </c>
      <c r="BP1215" t="s">
        <v>58</v>
      </c>
      <c r="BQ1215" t="s">
        <v>59</v>
      </c>
      <c r="BR1215" t="s">
        <v>9363</v>
      </c>
      <c r="BS1215" t="s">
        <v>12482</v>
      </c>
      <c r="BT1215" t="s">
        <v>12554</v>
      </c>
      <c r="BU1215" t="s">
        <v>13677</v>
      </c>
      <c r="BV1215" t="s">
        <v>12459</v>
      </c>
      <c r="BW1215" t="s">
        <v>12458</v>
      </c>
      <c r="BX1215" t="s">
        <v>12485</v>
      </c>
      <c r="BY1215" t="s">
        <v>12486</v>
      </c>
      <c r="BZ1215" t="s">
        <v>12545</v>
      </c>
      <c r="CA1215" t="s">
        <v>12597</v>
      </c>
      <c r="CB1215" t="s">
        <v>14157</v>
      </c>
      <c r="CC1215" t="s">
        <v>12487</v>
      </c>
      <c r="CD1215" t="s">
        <v>12607</v>
      </c>
      <c r="CE1215" t="s">
        <v>12564</v>
      </c>
      <c r="CF1215" t="s">
        <v>12580</v>
      </c>
      <c r="CG1215" t="s">
        <v>12490</v>
      </c>
      <c r="CH1215" t="s">
        <v>12565</v>
      </c>
      <c r="CI1215" t="s">
        <v>12475</v>
      </c>
      <c r="CJ1215" t="s">
        <v>12463</v>
      </c>
      <c r="CK1215" t="s">
        <v>12466</v>
      </c>
      <c r="CL1215" t="s">
        <v>12492</v>
      </c>
      <c r="CM1215" t="s">
        <v>12599</v>
      </c>
    </row>
    <row r="1216" spans="1:91" hidden="1" x14ac:dyDescent="0.25">
      <c r="A1216">
        <v>1215</v>
      </c>
      <c r="B1216" t="s">
        <v>9370</v>
      </c>
      <c r="C1216" t="s">
        <v>9371</v>
      </c>
      <c r="D1216">
        <v>12</v>
      </c>
      <c r="E1216">
        <v>11</v>
      </c>
      <c r="F1216" t="s">
        <v>45</v>
      </c>
      <c r="G1216">
        <v>1000</v>
      </c>
      <c r="H1216" s="3">
        <f t="shared" si="432"/>
        <v>12000</v>
      </c>
      <c r="I1216" s="3">
        <f t="shared" si="433"/>
        <v>11000</v>
      </c>
      <c r="J1216">
        <v>0</v>
      </c>
      <c r="K1216" s="3" t="str">
        <f t="shared" si="435"/>
        <v>No</v>
      </c>
      <c r="L1216" s="3" t="str">
        <f t="shared" si="436"/>
        <v>with rating</v>
      </c>
      <c r="M1216" s="3">
        <f t="shared" si="437"/>
        <v>1</v>
      </c>
      <c r="N1216" s="3" t="str">
        <f t="shared" si="438"/>
        <v>Below average</v>
      </c>
      <c r="O1216" s="3">
        <f t="shared" si="439"/>
        <v>0</v>
      </c>
      <c r="P1216" s="3">
        <f t="shared" si="440"/>
        <v>0</v>
      </c>
      <c r="Q1216" s="3">
        <f t="shared" si="441"/>
        <v>0</v>
      </c>
      <c r="R1216" s="3">
        <f t="shared" si="442"/>
        <v>0</v>
      </c>
      <c r="S1216" s="3">
        <f t="shared" si="443"/>
        <v>1</v>
      </c>
      <c r="T1216" s="3">
        <f t="shared" si="444"/>
        <v>0</v>
      </c>
      <c r="U1216" s="3" t="str">
        <f t="shared" si="445"/>
        <v>Very good</v>
      </c>
      <c r="V1216">
        <v>3.59</v>
      </c>
      <c r="W1216">
        <v>181</v>
      </c>
      <c r="X1216">
        <v>69</v>
      </c>
      <c r="Y1216" s="8">
        <f t="shared" si="446"/>
        <v>0.38121546961325969</v>
      </c>
      <c r="Z1216">
        <v>42</v>
      </c>
      <c r="AA1216">
        <v>27</v>
      </c>
      <c r="AB1216">
        <v>13</v>
      </c>
      <c r="AC1216">
        <v>30</v>
      </c>
      <c r="AD1216" s="9">
        <f t="shared" si="447"/>
        <v>0.16574585635359115</v>
      </c>
      <c r="AE1216">
        <v>0</v>
      </c>
      <c r="AF1216">
        <v>0</v>
      </c>
      <c r="AG1216" s="3" t="str">
        <f t="shared" si="448"/>
        <v>No</v>
      </c>
      <c r="AH1216">
        <v>0</v>
      </c>
      <c r="AI1216" s="3" t="str">
        <f t="shared" si="449"/>
        <v>No</v>
      </c>
      <c r="AJ1216">
        <v>0</v>
      </c>
      <c r="AK1216" s="3" t="str">
        <f t="shared" si="450"/>
        <v>No</v>
      </c>
      <c r="AL1216" t="s">
        <v>9372</v>
      </c>
      <c r="AM1216" t="s">
        <v>85</v>
      </c>
      <c r="AN1216" t="s">
        <v>96</v>
      </c>
      <c r="AO1216">
        <v>50</v>
      </c>
      <c r="AP1216" s="6" t="s">
        <v>12443</v>
      </c>
      <c r="AQ1216">
        <v>3</v>
      </c>
      <c r="AR1216">
        <v>0</v>
      </c>
      <c r="AS1216" s="3" t="str">
        <f t="shared" si="451"/>
        <v>No</v>
      </c>
      <c r="AT1216">
        <v>54</v>
      </c>
      <c r="AU1216">
        <v>50</v>
      </c>
      <c r="AV1216" t="str">
        <f t="shared" si="452"/>
        <v>No</v>
      </c>
      <c r="AY1216" t="s">
        <v>51</v>
      </c>
      <c r="AZ1216" s="6" t="s">
        <v>9373</v>
      </c>
      <c r="BA1216" t="s">
        <v>9373</v>
      </c>
      <c r="BB1216" t="s">
        <v>9374</v>
      </c>
      <c r="BC1216" s="3" t="str">
        <f t="shared" si="453"/>
        <v>with rating</v>
      </c>
      <c r="BD1216">
        <v>4924</v>
      </c>
      <c r="BE1216" s="3">
        <v>80</v>
      </c>
      <c r="BF1216" s="8">
        <f t="shared" si="454"/>
        <v>0.8</v>
      </c>
      <c r="BG1216" s="5">
        <f t="shared" si="434"/>
        <v>3939.2</v>
      </c>
      <c r="BH1216">
        <v>3.8196588139723802</v>
      </c>
      <c r="BI1216" t="s">
        <v>9375</v>
      </c>
      <c r="BJ1216">
        <v>0</v>
      </c>
      <c r="BK1216" s="3" t="str">
        <f t="shared" si="455"/>
        <v>No</v>
      </c>
      <c r="BM1216" t="s">
        <v>9376</v>
      </c>
      <c r="BN1216" t="s">
        <v>9377</v>
      </c>
      <c r="BO1216" t="s">
        <v>9378</v>
      </c>
      <c r="BP1216" t="s">
        <v>58</v>
      </c>
      <c r="BQ1216" t="s">
        <v>59</v>
      </c>
      <c r="BR1216" t="s">
        <v>9372</v>
      </c>
      <c r="BS1216" t="s">
        <v>12458</v>
      </c>
      <c r="BT1216" t="s">
        <v>12776</v>
      </c>
      <c r="BU1216" t="s">
        <v>12512</v>
      </c>
      <c r="BV1216" t="s">
        <v>14046</v>
      </c>
      <c r="BW1216" t="s">
        <v>12524</v>
      </c>
      <c r="BX1216" t="s">
        <v>12501</v>
      </c>
      <c r="BY1216" t="s">
        <v>12690</v>
      </c>
      <c r="BZ1216" t="s">
        <v>12463</v>
      </c>
      <c r="CA1216" t="s">
        <v>12469</v>
      </c>
      <c r="CB1216" t="s">
        <v>12824</v>
      </c>
      <c r="CC1216" t="s">
        <v>12626</v>
      </c>
      <c r="CD1216" t="s">
        <v>12475</v>
      </c>
      <c r="CE1216" t="s">
        <v>12777</v>
      </c>
      <c r="CF1216" t="s">
        <v>12825</v>
      </c>
      <c r="CG1216" t="s">
        <v>12466</v>
      </c>
      <c r="CH1216" t="s">
        <v>12529</v>
      </c>
    </row>
    <row r="1217" spans="1:97" hidden="1" x14ac:dyDescent="0.25">
      <c r="A1217">
        <v>1216</v>
      </c>
      <c r="B1217" t="s">
        <v>9379</v>
      </c>
      <c r="C1217" t="s">
        <v>9380</v>
      </c>
      <c r="D1217">
        <v>13</v>
      </c>
      <c r="E1217">
        <v>252</v>
      </c>
      <c r="F1217" t="s">
        <v>45</v>
      </c>
      <c r="G1217">
        <v>20000</v>
      </c>
      <c r="H1217" s="3">
        <f t="shared" si="432"/>
        <v>260000</v>
      </c>
      <c r="I1217" s="3">
        <f t="shared" si="433"/>
        <v>5040000</v>
      </c>
      <c r="J1217">
        <v>0</v>
      </c>
      <c r="K1217" s="3" t="str">
        <f t="shared" si="435"/>
        <v>No</v>
      </c>
      <c r="L1217" s="3" t="str">
        <f t="shared" si="436"/>
        <v>with rating</v>
      </c>
      <c r="M1217" s="3">
        <f t="shared" si="437"/>
        <v>1</v>
      </c>
      <c r="N1217" s="3" t="str">
        <f t="shared" si="438"/>
        <v>Above average</v>
      </c>
      <c r="O1217" s="3">
        <f t="shared" si="439"/>
        <v>0</v>
      </c>
      <c r="P1217" s="3">
        <f t="shared" si="440"/>
        <v>0</v>
      </c>
      <c r="Q1217" s="3">
        <f t="shared" si="441"/>
        <v>0</v>
      </c>
      <c r="R1217" s="3">
        <f t="shared" si="442"/>
        <v>0</v>
      </c>
      <c r="S1217" s="3">
        <f t="shared" si="443"/>
        <v>1</v>
      </c>
      <c r="T1217" s="3">
        <f t="shared" si="444"/>
        <v>0</v>
      </c>
      <c r="U1217" s="3" t="str">
        <f t="shared" si="445"/>
        <v>Very good</v>
      </c>
      <c r="V1217">
        <v>3.91</v>
      </c>
      <c r="W1217">
        <v>12041</v>
      </c>
      <c r="X1217">
        <v>5723</v>
      </c>
      <c r="Y1217" s="8">
        <f t="shared" si="446"/>
        <v>0.47529274977161368</v>
      </c>
      <c r="Z1217">
        <v>2701</v>
      </c>
      <c r="AA1217">
        <v>1656</v>
      </c>
      <c r="AB1217">
        <v>751</v>
      </c>
      <c r="AC1217">
        <v>1210</v>
      </c>
      <c r="AD1217" s="9">
        <f t="shared" si="447"/>
        <v>0.10048999252553775</v>
      </c>
      <c r="AE1217">
        <v>0</v>
      </c>
      <c r="AF1217">
        <v>0</v>
      </c>
      <c r="AG1217" s="3" t="str">
        <f t="shared" si="448"/>
        <v>No</v>
      </c>
      <c r="AH1217">
        <v>0</v>
      </c>
      <c r="AI1217" s="3" t="str">
        <f t="shared" si="449"/>
        <v>No</v>
      </c>
      <c r="AJ1217">
        <v>0</v>
      </c>
      <c r="AK1217" s="3" t="str">
        <f t="shared" si="450"/>
        <v>No</v>
      </c>
      <c r="AL1217" t="s">
        <v>9381</v>
      </c>
      <c r="AM1217" t="s">
        <v>85</v>
      </c>
      <c r="AN1217">
        <v>29</v>
      </c>
      <c r="AO1217">
        <v>50</v>
      </c>
      <c r="AP1217" s="6" t="s">
        <v>12443</v>
      </c>
      <c r="AQ1217">
        <v>3</v>
      </c>
      <c r="AR1217">
        <v>0</v>
      </c>
      <c r="AS1217" s="3" t="str">
        <f t="shared" si="451"/>
        <v>No</v>
      </c>
      <c r="AT1217">
        <v>35</v>
      </c>
      <c r="AU1217">
        <v>50</v>
      </c>
      <c r="AV1217" t="str">
        <f t="shared" si="452"/>
        <v>No</v>
      </c>
      <c r="AY1217" t="s">
        <v>51</v>
      </c>
      <c r="AZ1217" s="6" t="s">
        <v>9382</v>
      </c>
      <c r="BA1217" t="s">
        <v>9382</v>
      </c>
      <c r="BB1217" t="s">
        <v>2433</v>
      </c>
      <c r="BC1217" s="3" t="str">
        <f t="shared" si="453"/>
        <v>with rating</v>
      </c>
      <c r="BD1217">
        <v>45964</v>
      </c>
      <c r="BE1217" s="3">
        <v>0</v>
      </c>
      <c r="BF1217" s="8">
        <f t="shared" si="454"/>
        <v>0</v>
      </c>
      <c r="BG1217" s="5">
        <f t="shared" si="434"/>
        <v>0</v>
      </c>
      <c r="BH1217">
        <v>4.0971194848141996</v>
      </c>
      <c r="BI1217" t="s">
        <v>9383</v>
      </c>
      <c r="BJ1217">
        <v>1</v>
      </c>
      <c r="BK1217" s="3" t="str">
        <f t="shared" si="455"/>
        <v>Yes</v>
      </c>
      <c r="BL1217" t="s">
        <v>9384</v>
      </c>
      <c r="BM1217" t="s">
        <v>9385</v>
      </c>
      <c r="BN1217" t="s">
        <v>9386</v>
      </c>
      <c r="BO1217" t="s">
        <v>9387</v>
      </c>
      <c r="BP1217" t="s">
        <v>58</v>
      </c>
      <c r="BQ1217" t="s">
        <v>59</v>
      </c>
      <c r="BR1217" t="s">
        <v>9381</v>
      </c>
      <c r="BS1217" t="s">
        <v>12458</v>
      </c>
      <c r="BT1217" t="s">
        <v>12469</v>
      </c>
      <c r="BU1217" t="s">
        <v>12523</v>
      </c>
      <c r="BV1217" t="s">
        <v>14684</v>
      </c>
      <c r="BW1217" t="s">
        <v>12794</v>
      </c>
      <c r="BX1217" t="s">
        <v>12528</v>
      </c>
      <c r="BY1217" t="s">
        <v>14685</v>
      </c>
      <c r="BZ1217" t="s">
        <v>13609</v>
      </c>
      <c r="CA1217" t="s">
        <v>1189</v>
      </c>
      <c r="CB1217" t="s">
        <v>14686</v>
      </c>
      <c r="CC1217" t="s">
        <v>12776</v>
      </c>
      <c r="CD1217" t="s">
        <v>12635</v>
      </c>
      <c r="CE1217" t="s">
        <v>13026</v>
      </c>
      <c r="CF1217" t="s">
        <v>14687</v>
      </c>
      <c r="CG1217" t="s">
        <v>12510</v>
      </c>
    </row>
    <row r="1218" spans="1:97" hidden="1" x14ac:dyDescent="0.25">
      <c r="A1218">
        <v>1217</v>
      </c>
      <c r="B1218" t="s">
        <v>9388</v>
      </c>
      <c r="C1218" t="s">
        <v>9389</v>
      </c>
      <c r="D1218">
        <v>12</v>
      </c>
      <c r="E1218">
        <v>168</v>
      </c>
      <c r="F1218" t="s">
        <v>45</v>
      </c>
      <c r="G1218">
        <v>5000</v>
      </c>
      <c r="H1218" s="3">
        <f t="shared" ref="H1218:H1281" si="456">D1218*G1218</f>
        <v>60000</v>
      </c>
      <c r="I1218" s="3">
        <f t="shared" ref="I1218:I1281" si="457">E1218*G1218</f>
        <v>840000</v>
      </c>
      <c r="J1218">
        <v>0</v>
      </c>
      <c r="K1218" s="3" t="str">
        <f t="shared" si="435"/>
        <v>No</v>
      </c>
      <c r="L1218" s="3" t="str">
        <f t="shared" si="436"/>
        <v>with rating</v>
      </c>
      <c r="M1218" s="3">
        <f t="shared" si="437"/>
        <v>1</v>
      </c>
      <c r="N1218" s="3" t="str">
        <f t="shared" si="438"/>
        <v>Above average</v>
      </c>
      <c r="O1218" s="3">
        <f t="shared" si="439"/>
        <v>0</v>
      </c>
      <c r="P1218" s="3">
        <f t="shared" si="440"/>
        <v>0</v>
      </c>
      <c r="Q1218" s="3">
        <f t="shared" si="441"/>
        <v>0</v>
      </c>
      <c r="R1218" s="3">
        <f t="shared" si="442"/>
        <v>0</v>
      </c>
      <c r="S1218" s="3">
        <f t="shared" si="443"/>
        <v>1</v>
      </c>
      <c r="T1218" s="3">
        <f t="shared" si="444"/>
        <v>0</v>
      </c>
      <c r="U1218" s="3" t="str">
        <f t="shared" si="445"/>
        <v>Very good</v>
      </c>
      <c r="V1218">
        <v>4.09</v>
      </c>
      <c r="W1218">
        <v>529</v>
      </c>
      <c r="X1218">
        <v>288</v>
      </c>
      <c r="Y1218" s="8">
        <f t="shared" si="446"/>
        <v>0.54442344045368618</v>
      </c>
      <c r="Z1218">
        <v>113</v>
      </c>
      <c r="AA1218">
        <v>60</v>
      </c>
      <c r="AB1218">
        <v>26</v>
      </c>
      <c r="AC1218">
        <v>42</v>
      </c>
      <c r="AD1218" s="9">
        <f t="shared" si="447"/>
        <v>7.9395085066162566E-2</v>
      </c>
      <c r="AE1218">
        <v>0</v>
      </c>
      <c r="AF1218">
        <v>0</v>
      </c>
      <c r="AG1218" s="3" t="str">
        <f t="shared" si="448"/>
        <v>No</v>
      </c>
      <c r="AH1218">
        <v>0</v>
      </c>
      <c r="AI1218" s="3" t="str">
        <f t="shared" si="449"/>
        <v>No</v>
      </c>
      <c r="AJ1218">
        <v>0</v>
      </c>
      <c r="AK1218" s="3" t="str">
        <f t="shared" si="450"/>
        <v>No</v>
      </c>
      <c r="AL1218" t="s">
        <v>9390</v>
      </c>
      <c r="AM1218" t="s">
        <v>85</v>
      </c>
      <c r="AN1218" t="s">
        <v>12245</v>
      </c>
      <c r="AO1218">
        <v>50</v>
      </c>
      <c r="AP1218" s="6" t="s">
        <v>12443</v>
      </c>
      <c r="AQ1218">
        <v>3</v>
      </c>
      <c r="AR1218">
        <v>0</v>
      </c>
      <c r="AS1218" s="3" t="str">
        <f t="shared" si="451"/>
        <v>No</v>
      </c>
      <c r="AT1218">
        <v>52</v>
      </c>
      <c r="AU1218">
        <v>50</v>
      </c>
      <c r="AV1218" t="str">
        <f t="shared" si="452"/>
        <v>Yes</v>
      </c>
      <c r="AW1218">
        <v>1</v>
      </c>
      <c r="AX1218" t="s">
        <v>12445</v>
      </c>
      <c r="AY1218" t="s">
        <v>51</v>
      </c>
      <c r="AZ1218" s="6" t="s">
        <v>1643</v>
      </c>
      <c r="BA1218" t="s">
        <v>1644</v>
      </c>
      <c r="BB1218" t="s">
        <v>1645</v>
      </c>
      <c r="BC1218" s="3" t="str">
        <f t="shared" si="453"/>
        <v>with rating</v>
      </c>
      <c r="BD1218">
        <v>73595</v>
      </c>
      <c r="BE1218" s="3">
        <v>93</v>
      </c>
      <c r="BF1218" s="8">
        <f t="shared" si="454"/>
        <v>0.93</v>
      </c>
      <c r="BG1218" s="5">
        <f t="shared" ref="BG1218:BG1281" si="458">BE1218*BD1218/100</f>
        <v>68443.350000000006</v>
      </c>
      <c r="BH1218">
        <v>4.3856919627692097</v>
      </c>
      <c r="BI1218" t="s">
        <v>1646</v>
      </c>
      <c r="BJ1218">
        <v>1</v>
      </c>
      <c r="BK1218" s="3" t="str">
        <f t="shared" si="455"/>
        <v>Yes</v>
      </c>
      <c r="BL1218" t="s">
        <v>1647</v>
      </c>
      <c r="BM1218" t="s">
        <v>9392</v>
      </c>
      <c r="BN1218" t="s">
        <v>9393</v>
      </c>
      <c r="BO1218" t="s">
        <v>9394</v>
      </c>
      <c r="BP1218" t="s">
        <v>58</v>
      </c>
      <c r="BQ1218" t="s">
        <v>59</v>
      </c>
      <c r="BR1218" t="s">
        <v>9390</v>
      </c>
      <c r="BS1218" t="s">
        <v>12488</v>
      </c>
      <c r="BT1218" t="s">
        <v>14688</v>
      </c>
      <c r="BU1218" t="s">
        <v>14434</v>
      </c>
      <c r="BV1218" t="s">
        <v>12486</v>
      </c>
      <c r="BW1218" t="s">
        <v>14689</v>
      </c>
      <c r="BX1218" t="s">
        <v>14690</v>
      </c>
      <c r="BY1218" t="s">
        <v>12735</v>
      </c>
      <c r="BZ1218" t="s">
        <v>12466</v>
      </c>
      <c r="CA1218" t="s">
        <v>12740</v>
      </c>
      <c r="CB1218" t="s">
        <v>12463</v>
      </c>
      <c r="CC1218" t="s">
        <v>12564</v>
      </c>
      <c r="CD1218" t="s">
        <v>13860</v>
      </c>
      <c r="CE1218" t="s">
        <v>12969</v>
      </c>
      <c r="CF1218" t="s">
        <v>12565</v>
      </c>
      <c r="CG1218" t="s">
        <v>12555</v>
      </c>
      <c r="CH1218" t="s">
        <v>14691</v>
      </c>
      <c r="CI1218" t="s">
        <v>13421</v>
      </c>
    </row>
    <row r="1219" spans="1:97" hidden="1" x14ac:dyDescent="0.25">
      <c r="A1219">
        <v>1218</v>
      </c>
      <c r="B1219" t="s">
        <v>9395</v>
      </c>
      <c r="C1219" t="s">
        <v>9396</v>
      </c>
      <c r="D1219">
        <v>5.6899999999999897</v>
      </c>
      <c r="E1219">
        <v>17</v>
      </c>
      <c r="F1219" t="s">
        <v>45</v>
      </c>
      <c r="G1219">
        <v>5000</v>
      </c>
      <c r="H1219" s="3">
        <f t="shared" si="456"/>
        <v>28449.999999999949</v>
      </c>
      <c r="I1219" s="3">
        <f t="shared" si="457"/>
        <v>85000</v>
      </c>
      <c r="J1219">
        <v>0</v>
      </c>
      <c r="K1219" s="3" t="str">
        <f t="shared" ref="K1219:K1282" si="459">IF(J1219=0, "No", "Yes")</f>
        <v>No</v>
      </c>
      <c r="L1219" s="3" t="str">
        <f t="shared" ref="L1219:L1282" si="460">IF(M1219=0, "without rating", "with rating")</f>
        <v>with rating</v>
      </c>
      <c r="M1219" s="3">
        <f t="shared" ref="M1219:M1282" si="461">IF(W1219&gt;0,1,0)</f>
        <v>1</v>
      </c>
      <c r="N1219" s="3" t="str">
        <f t="shared" ref="N1219:N1282" si="462">IF(V1219&gt;3.79, "Above average", IF(V1219=0,"no rating","Below average"))</f>
        <v>Above average</v>
      </c>
      <c r="O1219" s="3">
        <f t="shared" ref="O1219:O1282" si="463">IF(V1219=0,1,0)</f>
        <v>0</v>
      </c>
      <c r="P1219" s="3">
        <f t="shared" ref="P1219:P1282" si="464">IF(AND(V1219&gt;0,V1219&lt;=1), 1,0)</f>
        <v>0</v>
      </c>
      <c r="Q1219" s="3">
        <f t="shared" ref="Q1219:Q1282" si="465">IF(AND(V1219&gt;= 1.5,V1219&lt;=2.5),1,0)</f>
        <v>0</v>
      </c>
      <c r="R1219" s="3">
        <f t="shared" ref="R1219:R1282" si="466">IF(AND(V1219&gt;2.5,V1219&lt;= 3.5),1,0)</f>
        <v>0</v>
      </c>
      <c r="S1219" s="3">
        <f t="shared" ref="S1219:S1282" si="467">IF(AND(V1219&gt;3.5,V1219&lt;=4.5),1,0)</f>
        <v>1</v>
      </c>
      <c r="T1219" s="3">
        <f t="shared" ref="T1219:T1282" si="468">IF(AND(V1219&gt;4.5,V1219&lt;=5),1,0)</f>
        <v>0</v>
      </c>
      <c r="U1219" s="3" t="str">
        <f t="shared" ref="U1219:U1282" si="469">IF(V1219=0,"no rating",IF(AND(V1219&lt;0,V1219&lt;=1.5),"Poor",IF(AND(V1219&gt;1.5,V1219&lt;=2.5),"Fair",IF(AND(V1219&gt;2.5,V1219&lt;=3.5),"Good",IF(AND(V1219&gt;3.5,V1219&lt;=4.5),"Very good",IF(AND(V1219&gt;4.5,V1219&lt;=5),"Excellent","Error"))))))</f>
        <v>Very good</v>
      </c>
      <c r="V1219">
        <v>4.3099999999999996</v>
      </c>
      <c r="W1219">
        <v>922</v>
      </c>
      <c r="X1219">
        <v>568</v>
      </c>
      <c r="Y1219" s="8">
        <f t="shared" ref="Y1219:Y1282" si="470">X1219/W1219</f>
        <v>0.61605206073752716</v>
      </c>
      <c r="Z1219">
        <v>183</v>
      </c>
      <c r="AA1219">
        <v>105</v>
      </c>
      <c r="AB1219">
        <v>24</v>
      </c>
      <c r="AC1219">
        <v>42</v>
      </c>
      <c r="AD1219" s="9">
        <f t="shared" ref="AD1219:AD1282" si="471">AC1219/W1219</f>
        <v>4.5553145336225599E-2</v>
      </c>
      <c r="AE1219">
        <v>0</v>
      </c>
      <c r="AF1219">
        <v>0</v>
      </c>
      <c r="AG1219" s="3" t="str">
        <f t="shared" ref="AG1219:AG1282" si="472">IF(AF1219=0, "No", "Yes")</f>
        <v>No</v>
      </c>
      <c r="AH1219">
        <v>0</v>
      </c>
      <c r="AI1219" s="3" t="str">
        <f t="shared" ref="AI1219:AI1282" si="473">IF(AH1219=0,"No", "Yes")</f>
        <v>No</v>
      </c>
      <c r="AJ1219">
        <v>0</v>
      </c>
      <c r="AK1219" s="3" t="str">
        <f t="shared" ref="AK1219:AK1282" si="474">IF(AJ1219=0,"No","Yes")</f>
        <v>No</v>
      </c>
      <c r="AL1219" t="s">
        <v>9397</v>
      </c>
      <c r="AM1219" t="s">
        <v>47</v>
      </c>
      <c r="AN1219" t="s">
        <v>48</v>
      </c>
      <c r="AO1219">
        <v>50</v>
      </c>
      <c r="AP1219" s="6" t="s">
        <v>12443</v>
      </c>
      <c r="AQ1219">
        <v>2</v>
      </c>
      <c r="AR1219">
        <v>0</v>
      </c>
      <c r="AS1219" s="3" t="str">
        <f t="shared" ref="AS1219:AS1282" si="475">IF(AR1219=0, "No", "Yes")</f>
        <v>No</v>
      </c>
      <c r="AT1219">
        <v>43</v>
      </c>
      <c r="AU1219">
        <v>50</v>
      </c>
      <c r="AV1219" t="str">
        <f t="shared" ref="AV1219:AV1282" si="476">IF(AW1219=0, "No", "Yes")</f>
        <v>No</v>
      </c>
      <c r="AY1219" t="s">
        <v>51</v>
      </c>
      <c r="AZ1219" s="6" t="s">
        <v>9398</v>
      </c>
      <c r="BA1219" t="s">
        <v>9399</v>
      </c>
      <c r="BB1219" t="s">
        <v>9400</v>
      </c>
      <c r="BC1219" s="3" t="str">
        <f t="shared" ref="BC1219:BC1282" si="477">IF(BD1219=0, "without rating", "with rating")</f>
        <v>with rating</v>
      </c>
      <c r="BD1219">
        <v>9465</v>
      </c>
      <c r="BE1219" s="3">
        <v>88</v>
      </c>
      <c r="BF1219" s="8">
        <f t="shared" ref="BF1219:BF1282" si="478">BE1219/100</f>
        <v>0.88</v>
      </c>
      <c r="BG1219" s="5">
        <f t="shared" si="458"/>
        <v>8329.2000000000007</v>
      </c>
      <c r="BH1219">
        <v>4.13840464870575</v>
      </c>
      <c r="BI1219" t="s">
        <v>9401</v>
      </c>
      <c r="BJ1219">
        <v>0</v>
      </c>
      <c r="BK1219" s="3" t="str">
        <f t="shared" ref="BK1219:BK1282" si="479">IF(BJ1219=0, "No", "Yes")</f>
        <v>No</v>
      </c>
      <c r="BM1219" t="s">
        <v>9402</v>
      </c>
      <c r="BN1219" t="s">
        <v>9403</v>
      </c>
      <c r="BO1219" t="s">
        <v>9404</v>
      </c>
      <c r="BP1219" t="s">
        <v>58</v>
      </c>
      <c r="BQ1219" t="s">
        <v>59</v>
      </c>
      <c r="BR1219" t="s">
        <v>9397</v>
      </c>
      <c r="BS1219" t="s">
        <v>12458</v>
      </c>
      <c r="BT1219" t="s">
        <v>12459</v>
      </c>
      <c r="BU1219" t="s">
        <v>12724</v>
      </c>
      <c r="BV1219" t="s">
        <v>13233</v>
      </c>
      <c r="BW1219" t="s">
        <v>13376</v>
      </c>
      <c r="BX1219" t="s">
        <v>14692</v>
      </c>
      <c r="BY1219" t="s">
        <v>12473</v>
      </c>
      <c r="BZ1219" t="s">
        <v>12576</v>
      </c>
      <c r="CA1219" t="s">
        <v>13392</v>
      </c>
      <c r="CB1219" t="s">
        <v>12605</v>
      </c>
      <c r="CC1219" t="s">
        <v>12463</v>
      </c>
      <c r="CD1219" t="s">
        <v>12632</v>
      </c>
      <c r="CE1219" t="s">
        <v>12477</v>
      </c>
      <c r="CF1219" t="s">
        <v>12492</v>
      </c>
      <c r="CG1219" t="s">
        <v>13818</v>
      </c>
      <c r="CH1219" t="s">
        <v>12602</v>
      </c>
    </row>
    <row r="1220" spans="1:97" hidden="1" x14ac:dyDescent="0.25">
      <c r="A1220">
        <v>1219</v>
      </c>
      <c r="B1220" t="s">
        <v>9405</v>
      </c>
      <c r="C1220" t="s">
        <v>12246</v>
      </c>
      <c r="D1220">
        <v>6</v>
      </c>
      <c r="E1220">
        <v>8</v>
      </c>
      <c r="F1220" t="s">
        <v>45</v>
      </c>
      <c r="G1220">
        <v>10000</v>
      </c>
      <c r="H1220" s="3">
        <f t="shared" si="456"/>
        <v>60000</v>
      </c>
      <c r="I1220" s="3">
        <f t="shared" si="457"/>
        <v>80000</v>
      </c>
      <c r="J1220">
        <v>1</v>
      </c>
      <c r="K1220" s="3" t="str">
        <f t="shared" si="459"/>
        <v>Yes</v>
      </c>
      <c r="L1220" s="3" t="str">
        <f t="shared" si="460"/>
        <v>with rating</v>
      </c>
      <c r="M1220" s="3">
        <f t="shared" si="461"/>
        <v>1</v>
      </c>
      <c r="N1220" s="3" t="str">
        <f t="shared" si="462"/>
        <v>Below average</v>
      </c>
      <c r="O1220" s="3">
        <f t="shared" si="463"/>
        <v>0</v>
      </c>
      <c r="P1220" s="3">
        <f t="shared" si="464"/>
        <v>0</v>
      </c>
      <c r="Q1220" s="3">
        <f t="shared" si="465"/>
        <v>0</v>
      </c>
      <c r="R1220" s="3">
        <f t="shared" si="466"/>
        <v>0</v>
      </c>
      <c r="S1220" s="3">
        <f t="shared" si="467"/>
        <v>1</v>
      </c>
      <c r="T1220" s="3">
        <f t="shared" si="468"/>
        <v>0</v>
      </c>
      <c r="U1220" s="3" t="str">
        <f t="shared" si="469"/>
        <v>Very good</v>
      </c>
      <c r="V1220">
        <v>3.79</v>
      </c>
      <c r="W1220">
        <v>1010</v>
      </c>
      <c r="X1220">
        <v>477</v>
      </c>
      <c r="Y1220" s="8">
        <f t="shared" si="470"/>
        <v>0.47227722772277225</v>
      </c>
      <c r="Z1220">
        <v>180</v>
      </c>
      <c r="AA1220">
        <v>152</v>
      </c>
      <c r="AB1220">
        <v>70</v>
      </c>
      <c r="AC1220">
        <v>131</v>
      </c>
      <c r="AD1220" s="9">
        <f t="shared" si="471"/>
        <v>0.12970297029702971</v>
      </c>
      <c r="AE1220">
        <v>0</v>
      </c>
      <c r="AF1220">
        <v>0</v>
      </c>
      <c r="AG1220" s="3" t="str">
        <f t="shared" si="472"/>
        <v>No</v>
      </c>
      <c r="AH1220">
        <v>0</v>
      </c>
      <c r="AI1220" s="3" t="str">
        <f t="shared" si="473"/>
        <v>No</v>
      </c>
      <c r="AJ1220">
        <v>0</v>
      </c>
      <c r="AK1220" s="3" t="str">
        <f t="shared" si="474"/>
        <v>No</v>
      </c>
      <c r="AL1220" t="s">
        <v>12247</v>
      </c>
      <c r="AM1220" t="s">
        <v>812</v>
      </c>
      <c r="AN1220" t="s">
        <v>96</v>
      </c>
      <c r="AO1220">
        <v>50</v>
      </c>
      <c r="AP1220" s="6" t="s">
        <v>12443</v>
      </c>
      <c r="AQ1220">
        <v>2</v>
      </c>
      <c r="AR1220">
        <v>0</v>
      </c>
      <c r="AS1220" s="3" t="str">
        <f t="shared" si="475"/>
        <v>No</v>
      </c>
      <c r="AT1220">
        <v>6</v>
      </c>
      <c r="AU1220">
        <v>50</v>
      </c>
      <c r="AV1220" t="str">
        <f t="shared" si="476"/>
        <v>Yes</v>
      </c>
      <c r="AW1220">
        <v>1</v>
      </c>
      <c r="AX1220" t="s">
        <v>12445</v>
      </c>
      <c r="AY1220" t="s">
        <v>51</v>
      </c>
      <c r="AZ1220" s="6" t="s">
        <v>9408</v>
      </c>
      <c r="BA1220" t="s">
        <v>9408</v>
      </c>
      <c r="BB1220" t="s">
        <v>9409</v>
      </c>
      <c r="BC1220" s="3" t="str">
        <f t="shared" si="477"/>
        <v>with rating</v>
      </c>
      <c r="BD1220">
        <v>10665</v>
      </c>
      <c r="BE1220" s="3">
        <v>87</v>
      </c>
      <c r="BF1220" s="8">
        <f t="shared" si="478"/>
        <v>0.87</v>
      </c>
      <c r="BG1220" s="5">
        <f t="shared" si="458"/>
        <v>9278.5499999999993</v>
      </c>
      <c r="BH1220">
        <v>4.0737927801218898</v>
      </c>
      <c r="BI1220" t="s">
        <v>9410</v>
      </c>
      <c r="BJ1220">
        <v>0</v>
      </c>
      <c r="BK1220" s="3" t="str">
        <f t="shared" si="479"/>
        <v>No</v>
      </c>
      <c r="BM1220" t="s">
        <v>9411</v>
      </c>
      <c r="BN1220" t="s">
        <v>9412</v>
      </c>
      <c r="BO1220" t="s">
        <v>9413</v>
      </c>
      <c r="BP1220" t="s">
        <v>58</v>
      </c>
      <c r="BQ1220" t="s">
        <v>59</v>
      </c>
      <c r="BR1220" t="s">
        <v>12247</v>
      </c>
      <c r="BS1220" t="s">
        <v>12458</v>
      </c>
      <c r="BT1220" t="s">
        <v>12560</v>
      </c>
      <c r="BU1220" t="s">
        <v>12561</v>
      </c>
      <c r="BV1220" t="s">
        <v>12486</v>
      </c>
      <c r="BW1220" t="s">
        <v>12545</v>
      </c>
      <c r="BX1220" t="s">
        <v>12836</v>
      </c>
      <c r="BY1220" t="s">
        <v>12463</v>
      </c>
      <c r="BZ1220" t="s">
        <v>12564</v>
      </c>
      <c r="CA1220" t="s">
        <v>12911</v>
      </c>
      <c r="CB1220" t="s">
        <v>12492</v>
      </c>
      <c r="CC1220" t="s">
        <v>14693</v>
      </c>
      <c r="CD1220" t="s">
        <v>12491</v>
      </c>
      <c r="CE1220" t="s">
        <v>12505</v>
      </c>
      <c r="CF1220" t="s">
        <v>12766</v>
      </c>
      <c r="CG1220" t="s">
        <v>12566</v>
      </c>
      <c r="CH1220" t="s">
        <v>14396</v>
      </c>
      <c r="CI1220" t="s">
        <v>12510</v>
      </c>
    </row>
    <row r="1221" spans="1:97" hidden="1" x14ac:dyDescent="0.25">
      <c r="A1221">
        <v>1220</v>
      </c>
      <c r="B1221" t="s">
        <v>2107</v>
      </c>
      <c r="C1221" t="s">
        <v>2108</v>
      </c>
      <c r="D1221">
        <v>11</v>
      </c>
      <c r="E1221">
        <v>10</v>
      </c>
      <c r="F1221" t="s">
        <v>45</v>
      </c>
      <c r="G1221">
        <v>1000</v>
      </c>
      <c r="H1221" s="3">
        <f t="shared" si="456"/>
        <v>11000</v>
      </c>
      <c r="I1221" s="3">
        <f t="shared" si="457"/>
        <v>10000</v>
      </c>
      <c r="J1221">
        <v>1</v>
      </c>
      <c r="K1221" s="3" t="str">
        <f t="shared" si="459"/>
        <v>Yes</v>
      </c>
      <c r="L1221" s="3" t="str">
        <f t="shared" si="460"/>
        <v>with rating</v>
      </c>
      <c r="M1221" s="3">
        <f t="shared" si="461"/>
        <v>1</v>
      </c>
      <c r="N1221" s="3" t="str">
        <f t="shared" si="462"/>
        <v>Above average</v>
      </c>
      <c r="O1221" s="3">
        <f t="shared" si="463"/>
        <v>0</v>
      </c>
      <c r="P1221" s="3">
        <f t="shared" si="464"/>
        <v>0</v>
      </c>
      <c r="Q1221" s="3">
        <f t="shared" si="465"/>
        <v>0</v>
      </c>
      <c r="R1221" s="3">
        <f t="shared" si="466"/>
        <v>0</v>
      </c>
      <c r="S1221" s="3">
        <f t="shared" si="467"/>
        <v>1</v>
      </c>
      <c r="T1221" s="3">
        <f t="shared" si="468"/>
        <v>0</v>
      </c>
      <c r="U1221" s="3" t="str">
        <f t="shared" si="469"/>
        <v>Very good</v>
      </c>
      <c r="V1221">
        <v>4.0999999999999996</v>
      </c>
      <c r="W1221">
        <v>413</v>
      </c>
      <c r="X1221">
        <v>238</v>
      </c>
      <c r="Y1221" s="8">
        <f t="shared" si="470"/>
        <v>0.57627118644067798</v>
      </c>
      <c r="Z1221">
        <v>75</v>
      </c>
      <c r="AA1221">
        <v>43</v>
      </c>
      <c r="AB1221">
        <v>19</v>
      </c>
      <c r="AC1221">
        <v>38</v>
      </c>
      <c r="AD1221" s="9">
        <f t="shared" si="471"/>
        <v>9.2009685230024216E-2</v>
      </c>
      <c r="AE1221">
        <v>1</v>
      </c>
      <c r="AF1221">
        <v>1</v>
      </c>
      <c r="AG1221" s="3" t="str">
        <f t="shared" si="472"/>
        <v>Yes</v>
      </c>
      <c r="AH1221">
        <v>0</v>
      </c>
      <c r="AI1221" s="3" t="str">
        <f t="shared" si="473"/>
        <v>No</v>
      </c>
      <c r="AJ1221">
        <v>0</v>
      </c>
      <c r="AK1221" s="3" t="str">
        <f t="shared" si="474"/>
        <v>No</v>
      </c>
      <c r="AL1221" t="s">
        <v>2109</v>
      </c>
      <c r="AM1221" t="s">
        <v>193</v>
      </c>
      <c r="AN1221" t="s">
        <v>64</v>
      </c>
      <c r="AO1221">
        <v>50</v>
      </c>
      <c r="AP1221" s="6" t="s">
        <v>12443</v>
      </c>
      <c r="AQ1221">
        <v>3</v>
      </c>
      <c r="AR1221">
        <v>0</v>
      </c>
      <c r="AS1221" s="3" t="str">
        <f t="shared" si="475"/>
        <v>No</v>
      </c>
      <c r="AT1221">
        <v>29</v>
      </c>
      <c r="AU1221">
        <v>50</v>
      </c>
      <c r="AV1221" t="str">
        <f t="shared" si="476"/>
        <v>No</v>
      </c>
      <c r="AY1221" t="s">
        <v>51</v>
      </c>
      <c r="AZ1221" s="6" t="s">
        <v>9414</v>
      </c>
      <c r="BA1221" t="s">
        <v>9414</v>
      </c>
      <c r="BB1221" t="s">
        <v>9415</v>
      </c>
      <c r="BC1221" s="3" t="str">
        <f t="shared" si="477"/>
        <v>with rating</v>
      </c>
      <c r="BD1221">
        <v>17922</v>
      </c>
      <c r="BE1221" s="3">
        <v>93</v>
      </c>
      <c r="BF1221" s="8">
        <f t="shared" si="478"/>
        <v>0.93</v>
      </c>
      <c r="BG1221" s="5">
        <f t="shared" si="458"/>
        <v>16667.46</v>
      </c>
      <c r="BH1221">
        <v>4.3802031023323202</v>
      </c>
      <c r="BI1221" t="s">
        <v>9416</v>
      </c>
      <c r="BJ1221">
        <v>0</v>
      </c>
      <c r="BK1221" s="3" t="str">
        <f t="shared" si="479"/>
        <v>No</v>
      </c>
      <c r="BM1221" t="s">
        <v>9417</v>
      </c>
      <c r="BN1221" t="s">
        <v>9418</v>
      </c>
      <c r="BO1221" t="s">
        <v>9419</v>
      </c>
      <c r="BP1221" t="s">
        <v>58</v>
      </c>
      <c r="BQ1221" t="s">
        <v>59</v>
      </c>
      <c r="BR1221" t="s">
        <v>2109</v>
      </c>
      <c r="BS1221" t="s">
        <v>13266</v>
      </c>
      <c r="BT1221" t="s">
        <v>12459</v>
      </c>
      <c r="BU1221" t="s">
        <v>13267</v>
      </c>
      <c r="BV1221" t="s">
        <v>13268</v>
      </c>
      <c r="BW1221" t="s">
        <v>13269</v>
      </c>
      <c r="BX1221" t="s">
        <v>13270</v>
      </c>
      <c r="BY1221" t="s">
        <v>12466</v>
      </c>
      <c r="BZ1221" t="s">
        <v>12463</v>
      </c>
      <c r="CA1221" t="s">
        <v>12458</v>
      </c>
      <c r="CB1221" t="s">
        <v>12476</v>
      </c>
      <c r="CC1221" t="s">
        <v>13271</v>
      </c>
      <c r="CD1221" t="s">
        <v>13272</v>
      </c>
      <c r="CE1221" t="s">
        <v>12815</v>
      </c>
      <c r="CF1221" t="s">
        <v>13273</v>
      </c>
      <c r="CG1221" t="s">
        <v>13274</v>
      </c>
      <c r="CH1221" t="s">
        <v>12475</v>
      </c>
    </row>
    <row r="1222" spans="1:97" hidden="1" x14ac:dyDescent="0.25">
      <c r="A1222">
        <v>1221</v>
      </c>
      <c r="B1222" t="s">
        <v>9420</v>
      </c>
      <c r="C1222" t="s">
        <v>9420</v>
      </c>
      <c r="D1222">
        <v>5</v>
      </c>
      <c r="E1222">
        <v>5</v>
      </c>
      <c r="F1222" t="s">
        <v>45</v>
      </c>
      <c r="G1222">
        <v>100</v>
      </c>
      <c r="H1222" s="3">
        <f t="shared" si="456"/>
        <v>500</v>
      </c>
      <c r="I1222" s="3">
        <f t="shared" si="457"/>
        <v>500</v>
      </c>
      <c r="J1222">
        <v>0</v>
      </c>
      <c r="K1222" s="3" t="str">
        <f t="shared" si="459"/>
        <v>No</v>
      </c>
      <c r="L1222" s="3" t="str">
        <f t="shared" si="460"/>
        <v>with rating</v>
      </c>
      <c r="M1222" s="3">
        <f t="shared" si="461"/>
        <v>1</v>
      </c>
      <c r="N1222" s="3" t="str">
        <f t="shared" si="462"/>
        <v>Below average</v>
      </c>
      <c r="O1222" s="3">
        <f t="shared" si="463"/>
        <v>0</v>
      </c>
      <c r="P1222" s="3">
        <f t="shared" si="464"/>
        <v>0</v>
      </c>
      <c r="Q1222" s="3">
        <f t="shared" si="465"/>
        <v>0</v>
      </c>
      <c r="R1222" s="3">
        <f t="shared" si="466"/>
        <v>0</v>
      </c>
      <c r="S1222" s="3">
        <f t="shared" si="467"/>
        <v>1</v>
      </c>
      <c r="T1222" s="3">
        <f t="shared" si="468"/>
        <v>0</v>
      </c>
      <c r="U1222" s="3" t="str">
        <f t="shared" si="469"/>
        <v>Very good</v>
      </c>
      <c r="V1222">
        <v>3.75</v>
      </c>
      <c r="W1222">
        <v>20</v>
      </c>
      <c r="X1222">
        <v>9</v>
      </c>
      <c r="Y1222" s="8">
        <f t="shared" si="470"/>
        <v>0.45</v>
      </c>
      <c r="Z1222">
        <v>3</v>
      </c>
      <c r="AA1222">
        <v>3</v>
      </c>
      <c r="AB1222">
        <v>4</v>
      </c>
      <c r="AC1222">
        <v>1</v>
      </c>
      <c r="AD1222" s="9">
        <f t="shared" si="471"/>
        <v>0.05</v>
      </c>
      <c r="AE1222">
        <v>0</v>
      </c>
      <c r="AF1222">
        <v>0</v>
      </c>
      <c r="AG1222" s="3" t="str">
        <f t="shared" si="472"/>
        <v>No</v>
      </c>
      <c r="AH1222">
        <v>0</v>
      </c>
      <c r="AI1222" s="3" t="str">
        <f t="shared" si="473"/>
        <v>No</v>
      </c>
      <c r="AJ1222">
        <v>0</v>
      </c>
      <c r="AK1222" s="3" t="str">
        <f t="shared" si="474"/>
        <v>No</v>
      </c>
      <c r="AL1222" t="s">
        <v>9421</v>
      </c>
      <c r="AM1222" t="s">
        <v>340</v>
      </c>
      <c r="AN1222" t="s">
        <v>96</v>
      </c>
      <c r="AO1222">
        <v>50</v>
      </c>
      <c r="AP1222" s="6" t="s">
        <v>12443</v>
      </c>
      <c r="AQ1222">
        <v>2</v>
      </c>
      <c r="AR1222">
        <v>0</v>
      </c>
      <c r="AS1222" s="3" t="str">
        <f t="shared" si="475"/>
        <v>No</v>
      </c>
      <c r="AT1222">
        <v>50</v>
      </c>
      <c r="AU1222">
        <v>50</v>
      </c>
      <c r="AV1222" t="str">
        <f t="shared" si="476"/>
        <v>No</v>
      </c>
      <c r="AY1222" t="s">
        <v>51</v>
      </c>
      <c r="AZ1222" s="6" t="s">
        <v>3437</v>
      </c>
      <c r="BA1222" t="s">
        <v>3438</v>
      </c>
      <c r="BB1222" t="s">
        <v>4182</v>
      </c>
      <c r="BC1222" s="3" t="str">
        <f t="shared" si="477"/>
        <v>with rating</v>
      </c>
      <c r="BD1222">
        <v>3053</v>
      </c>
      <c r="BE1222" s="3">
        <v>81</v>
      </c>
      <c r="BF1222" s="8">
        <f t="shared" si="478"/>
        <v>0.81</v>
      </c>
      <c r="BG1222" s="5">
        <f t="shared" si="458"/>
        <v>2472.9299999999998</v>
      </c>
      <c r="BH1222">
        <v>3.85849983622666</v>
      </c>
      <c r="BI1222" t="s">
        <v>3440</v>
      </c>
      <c r="BJ1222">
        <v>0</v>
      </c>
      <c r="BK1222" s="3" t="str">
        <f t="shared" si="479"/>
        <v>No</v>
      </c>
      <c r="BM1222" t="s">
        <v>9422</v>
      </c>
      <c r="BN1222" t="s">
        <v>9423</v>
      </c>
      <c r="BO1222" t="s">
        <v>9424</v>
      </c>
      <c r="BP1222" t="s">
        <v>58</v>
      </c>
      <c r="BQ1222" t="s">
        <v>59</v>
      </c>
      <c r="BR1222" t="s">
        <v>9421</v>
      </c>
      <c r="BS1222" t="s">
        <v>13310</v>
      </c>
      <c r="BT1222" t="s">
        <v>12458</v>
      </c>
      <c r="BU1222" t="s">
        <v>12459</v>
      </c>
      <c r="BV1222" t="s">
        <v>12520</v>
      </c>
      <c r="BW1222" t="s">
        <v>12623</v>
      </c>
      <c r="BX1222" t="s">
        <v>12554</v>
      </c>
      <c r="BY1222" t="s">
        <v>12463</v>
      </c>
      <c r="BZ1222" t="s">
        <v>12765</v>
      </c>
      <c r="CA1222" t="s">
        <v>12493</v>
      </c>
      <c r="CB1222" t="s">
        <v>12626</v>
      </c>
      <c r="CC1222" t="s">
        <v>12492</v>
      </c>
      <c r="CD1222" t="s">
        <v>12473</v>
      </c>
      <c r="CE1222" t="s">
        <v>12467</v>
      </c>
    </row>
    <row r="1223" spans="1:97" hidden="1" x14ac:dyDescent="0.25">
      <c r="A1223">
        <v>1222</v>
      </c>
      <c r="B1223" t="s">
        <v>3152</v>
      </c>
      <c r="C1223" t="s">
        <v>11659</v>
      </c>
      <c r="D1223">
        <v>7</v>
      </c>
      <c r="E1223">
        <v>6</v>
      </c>
      <c r="F1223" t="s">
        <v>45</v>
      </c>
      <c r="G1223">
        <v>1000</v>
      </c>
      <c r="H1223" s="3">
        <f t="shared" si="456"/>
        <v>7000</v>
      </c>
      <c r="I1223" s="3">
        <f t="shared" si="457"/>
        <v>6000</v>
      </c>
      <c r="J1223">
        <v>0</v>
      </c>
      <c r="K1223" s="3" t="str">
        <f t="shared" si="459"/>
        <v>No</v>
      </c>
      <c r="L1223" s="3" t="str">
        <f t="shared" si="460"/>
        <v>with rating</v>
      </c>
      <c r="M1223" s="3">
        <f t="shared" si="461"/>
        <v>1</v>
      </c>
      <c r="N1223" s="3" t="str">
        <f t="shared" si="462"/>
        <v>Below average</v>
      </c>
      <c r="O1223" s="3">
        <f t="shared" si="463"/>
        <v>0</v>
      </c>
      <c r="P1223" s="3">
        <f t="shared" si="464"/>
        <v>0</v>
      </c>
      <c r="Q1223" s="3">
        <f t="shared" si="465"/>
        <v>0</v>
      </c>
      <c r="R1223" s="3">
        <f t="shared" si="466"/>
        <v>1</v>
      </c>
      <c r="S1223" s="3">
        <f t="shared" si="467"/>
        <v>0</v>
      </c>
      <c r="T1223" s="3">
        <f t="shared" si="468"/>
        <v>0</v>
      </c>
      <c r="U1223" s="3" t="str">
        <f t="shared" si="469"/>
        <v>Good</v>
      </c>
      <c r="V1223">
        <v>3.19</v>
      </c>
      <c r="W1223">
        <v>245</v>
      </c>
      <c r="X1223">
        <v>77</v>
      </c>
      <c r="Y1223" s="8">
        <f t="shared" si="470"/>
        <v>0.31428571428571428</v>
      </c>
      <c r="Z1223">
        <v>44</v>
      </c>
      <c r="AA1223">
        <v>39</v>
      </c>
      <c r="AB1223">
        <v>19</v>
      </c>
      <c r="AC1223">
        <v>66</v>
      </c>
      <c r="AD1223" s="9">
        <f t="shared" si="471"/>
        <v>0.26938775510204083</v>
      </c>
      <c r="AE1223">
        <v>0</v>
      </c>
      <c r="AF1223">
        <v>0</v>
      </c>
      <c r="AG1223" s="3" t="str">
        <f t="shared" si="472"/>
        <v>No</v>
      </c>
      <c r="AH1223">
        <v>0</v>
      </c>
      <c r="AI1223" s="3" t="str">
        <f t="shared" si="473"/>
        <v>No</v>
      </c>
      <c r="AJ1223">
        <v>0</v>
      </c>
      <c r="AK1223" s="3" t="str">
        <f t="shared" si="474"/>
        <v>No</v>
      </c>
      <c r="AL1223" t="s">
        <v>11660</v>
      </c>
      <c r="AM1223" t="s">
        <v>283</v>
      </c>
      <c r="AN1223" t="s">
        <v>48</v>
      </c>
      <c r="AO1223">
        <v>50</v>
      </c>
      <c r="AP1223" s="6" t="s">
        <v>12443</v>
      </c>
      <c r="AQ1223">
        <v>2</v>
      </c>
      <c r="AR1223">
        <v>0</v>
      </c>
      <c r="AS1223" s="3" t="str">
        <f t="shared" si="475"/>
        <v>No</v>
      </c>
      <c r="AT1223">
        <v>43</v>
      </c>
      <c r="AU1223">
        <v>50</v>
      </c>
      <c r="AV1223" t="str">
        <f t="shared" si="476"/>
        <v>Yes</v>
      </c>
      <c r="AW1223">
        <v>1</v>
      </c>
      <c r="AX1223" t="s">
        <v>12445</v>
      </c>
      <c r="AY1223" t="s">
        <v>51</v>
      </c>
      <c r="AZ1223" s="6" t="s">
        <v>3155</v>
      </c>
      <c r="BA1223" t="s">
        <v>3155</v>
      </c>
      <c r="BB1223" t="s">
        <v>3156</v>
      </c>
      <c r="BC1223" s="3" t="str">
        <f t="shared" si="477"/>
        <v>with rating</v>
      </c>
      <c r="BD1223">
        <v>9341</v>
      </c>
      <c r="BE1223" s="3">
        <v>0</v>
      </c>
      <c r="BF1223" s="8">
        <f t="shared" si="478"/>
        <v>0</v>
      </c>
      <c r="BG1223" s="5">
        <f t="shared" si="458"/>
        <v>0</v>
      </c>
      <c r="BH1223">
        <v>4.0129536452199899</v>
      </c>
      <c r="BI1223" t="s">
        <v>3157</v>
      </c>
      <c r="BJ1223">
        <v>1</v>
      </c>
      <c r="BK1223" s="3" t="str">
        <f t="shared" si="479"/>
        <v>Yes</v>
      </c>
      <c r="BL1223" t="s">
        <v>3158</v>
      </c>
      <c r="BM1223" t="s">
        <v>3159</v>
      </c>
      <c r="BN1223" t="s">
        <v>3160</v>
      </c>
      <c r="BO1223" t="s">
        <v>3161</v>
      </c>
      <c r="BP1223" t="s">
        <v>58</v>
      </c>
      <c r="BQ1223" t="s">
        <v>59</v>
      </c>
      <c r="BR1223" t="s">
        <v>11660</v>
      </c>
      <c r="BS1223" t="s">
        <v>12458</v>
      </c>
      <c r="BT1223" t="s">
        <v>13506</v>
      </c>
      <c r="BU1223" t="s">
        <v>12519</v>
      </c>
      <c r="BV1223" t="s">
        <v>12520</v>
      </c>
      <c r="BW1223" t="s">
        <v>12467</v>
      </c>
      <c r="BX1223" t="s">
        <v>12837</v>
      </c>
      <c r="BY1223" t="s">
        <v>12576</v>
      </c>
      <c r="BZ1223" t="s">
        <v>12463</v>
      </c>
      <c r="CA1223" t="s">
        <v>12459</v>
      </c>
      <c r="CB1223" t="s">
        <v>12632</v>
      </c>
      <c r="CC1223" t="s">
        <v>12633</v>
      </c>
      <c r="CD1223" t="s">
        <v>12580</v>
      </c>
      <c r="CE1223" t="s">
        <v>12602</v>
      </c>
      <c r="CF1223" t="s">
        <v>12475</v>
      </c>
      <c r="CG1223" t="s">
        <v>13060</v>
      </c>
      <c r="CH1223" t="s">
        <v>13279</v>
      </c>
      <c r="CI1223" t="s">
        <v>12582</v>
      </c>
      <c r="CJ1223" t="s">
        <v>12515</v>
      </c>
      <c r="CK1223" t="s">
        <v>12473</v>
      </c>
      <c r="CL1223" t="s">
        <v>12466</v>
      </c>
      <c r="CM1223" t="s">
        <v>13489</v>
      </c>
      <c r="CN1223" t="s">
        <v>12492</v>
      </c>
      <c r="CO1223" t="s">
        <v>13177</v>
      </c>
      <c r="CP1223" t="s">
        <v>13278</v>
      </c>
    </row>
    <row r="1224" spans="1:97" hidden="1" x14ac:dyDescent="0.25">
      <c r="A1224">
        <v>1223</v>
      </c>
      <c r="B1224" t="s">
        <v>9425</v>
      </c>
      <c r="C1224" t="s">
        <v>9426</v>
      </c>
      <c r="D1224">
        <v>11</v>
      </c>
      <c r="E1224">
        <v>10</v>
      </c>
      <c r="F1224" t="s">
        <v>45</v>
      </c>
      <c r="G1224">
        <v>5000</v>
      </c>
      <c r="H1224" s="3">
        <f t="shared" si="456"/>
        <v>55000</v>
      </c>
      <c r="I1224" s="3">
        <f t="shared" si="457"/>
        <v>50000</v>
      </c>
      <c r="J1224">
        <v>0</v>
      </c>
      <c r="K1224" s="3" t="str">
        <f t="shared" si="459"/>
        <v>No</v>
      </c>
      <c r="L1224" s="3" t="str">
        <f t="shared" si="460"/>
        <v>with rating</v>
      </c>
      <c r="M1224" s="3">
        <f t="shared" si="461"/>
        <v>1</v>
      </c>
      <c r="N1224" s="3" t="str">
        <f t="shared" si="462"/>
        <v>Below average</v>
      </c>
      <c r="O1224" s="3">
        <f t="shared" si="463"/>
        <v>0</v>
      </c>
      <c r="P1224" s="3">
        <f t="shared" si="464"/>
        <v>0</v>
      </c>
      <c r="Q1224" s="3">
        <f t="shared" si="465"/>
        <v>0</v>
      </c>
      <c r="R1224" s="3">
        <f t="shared" si="466"/>
        <v>0</v>
      </c>
      <c r="S1224" s="3">
        <f t="shared" si="467"/>
        <v>1</v>
      </c>
      <c r="T1224" s="3">
        <f t="shared" si="468"/>
        <v>0</v>
      </c>
      <c r="U1224" s="3" t="str">
        <f t="shared" si="469"/>
        <v>Very good</v>
      </c>
      <c r="V1224">
        <v>3.56</v>
      </c>
      <c r="W1224">
        <v>402</v>
      </c>
      <c r="X1224">
        <v>168</v>
      </c>
      <c r="Y1224" s="8">
        <f t="shared" si="470"/>
        <v>0.41791044776119401</v>
      </c>
      <c r="Z1224">
        <v>69</v>
      </c>
      <c r="AA1224">
        <v>56</v>
      </c>
      <c r="AB1224">
        <v>37</v>
      </c>
      <c r="AC1224">
        <v>72</v>
      </c>
      <c r="AD1224" s="9">
        <f t="shared" si="471"/>
        <v>0.17910447761194029</v>
      </c>
      <c r="AE1224">
        <v>0</v>
      </c>
      <c r="AF1224">
        <v>0</v>
      </c>
      <c r="AG1224" s="3" t="str">
        <f t="shared" si="472"/>
        <v>No</v>
      </c>
      <c r="AH1224">
        <v>0</v>
      </c>
      <c r="AI1224" s="3" t="str">
        <f t="shared" si="473"/>
        <v>No</v>
      </c>
      <c r="AJ1224">
        <v>0</v>
      </c>
      <c r="AK1224" s="3" t="str">
        <f t="shared" si="474"/>
        <v>No</v>
      </c>
      <c r="AL1224" t="s">
        <v>12248</v>
      </c>
      <c r="AM1224" t="s">
        <v>85</v>
      </c>
      <c r="AN1224" t="s">
        <v>96</v>
      </c>
      <c r="AO1224">
        <v>50</v>
      </c>
      <c r="AP1224" s="6" t="s">
        <v>12443</v>
      </c>
      <c r="AQ1224">
        <v>3</v>
      </c>
      <c r="AR1224">
        <v>0</v>
      </c>
      <c r="AS1224" s="3" t="str">
        <f t="shared" si="475"/>
        <v>No</v>
      </c>
      <c r="AT1224">
        <v>41</v>
      </c>
      <c r="AU1224">
        <v>50</v>
      </c>
      <c r="AV1224" t="str">
        <f t="shared" si="476"/>
        <v>Yes</v>
      </c>
      <c r="AW1224">
        <v>1</v>
      </c>
      <c r="AX1224" t="s">
        <v>12445</v>
      </c>
      <c r="AY1224" t="s">
        <v>51</v>
      </c>
      <c r="AZ1224" s="6" t="s">
        <v>9428</v>
      </c>
      <c r="BA1224" t="s">
        <v>9429</v>
      </c>
      <c r="BB1224" t="s">
        <v>9430</v>
      </c>
      <c r="BC1224" s="3" t="str">
        <f t="shared" si="477"/>
        <v>with rating</v>
      </c>
      <c r="BD1224">
        <v>20037</v>
      </c>
      <c r="BE1224" s="3">
        <v>82</v>
      </c>
      <c r="BF1224" s="8">
        <f t="shared" si="478"/>
        <v>0.82</v>
      </c>
      <c r="BG1224" s="5">
        <f t="shared" si="458"/>
        <v>16430.34</v>
      </c>
      <c r="BH1224">
        <v>3.88007186704596</v>
      </c>
      <c r="BI1224" t="s">
        <v>9431</v>
      </c>
      <c r="BJ1224">
        <v>0</v>
      </c>
      <c r="BK1224" s="3" t="str">
        <f t="shared" si="479"/>
        <v>No</v>
      </c>
      <c r="BM1224" t="s">
        <v>9432</v>
      </c>
      <c r="BN1224" t="s">
        <v>9433</v>
      </c>
      <c r="BO1224" t="s">
        <v>9434</v>
      </c>
      <c r="BP1224" t="s">
        <v>58</v>
      </c>
      <c r="BQ1224" t="s">
        <v>59</v>
      </c>
      <c r="BR1224" t="s">
        <v>12248</v>
      </c>
      <c r="BS1224" t="s">
        <v>12458</v>
      </c>
      <c r="BT1224" t="s">
        <v>12519</v>
      </c>
      <c r="BU1224" t="s">
        <v>12482</v>
      </c>
      <c r="BV1224" t="s">
        <v>12506</v>
      </c>
      <c r="BW1224" t="s">
        <v>12486</v>
      </c>
      <c r="BX1224" t="s">
        <v>12554</v>
      </c>
      <c r="BY1224" t="s">
        <v>12676</v>
      </c>
      <c r="BZ1224" t="s">
        <v>12463</v>
      </c>
      <c r="CA1224" t="s">
        <v>12773</v>
      </c>
      <c r="CB1224" t="s">
        <v>12472</v>
      </c>
      <c r="CC1224" t="s">
        <v>12493</v>
      </c>
      <c r="CD1224" t="s">
        <v>12835</v>
      </c>
      <c r="CE1224" t="s">
        <v>12475</v>
      </c>
      <c r="CF1224" t="s">
        <v>12459</v>
      </c>
      <c r="CG1224" t="s">
        <v>12623</v>
      </c>
      <c r="CH1224" t="s">
        <v>12743</v>
      </c>
    </row>
    <row r="1225" spans="1:97" hidden="1" x14ac:dyDescent="0.25">
      <c r="A1225">
        <v>1224</v>
      </c>
      <c r="B1225" t="s">
        <v>611</v>
      </c>
      <c r="C1225" t="s">
        <v>612</v>
      </c>
      <c r="D1225">
        <v>5.65</v>
      </c>
      <c r="E1225">
        <v>10</v>
      </c>
      <c r="F1225" t="s">
        <v>45</v>
      </c>
      <c r="G1225">
        <v>100</v>
      </c>
      <c r="H1225" s="3">
        <f t="shared" si="456"/>
        <v>565</v>
      </c>
      <c r="I1225" s="3">
        <f t="shared" si="457"/>
        <v>1000</v>
      </c>
      <c r="J1225">
        <v>1</v>
      </c>
      <c r="K1225" s="3" t="str">
        <f t="shared" si="459"/>
        <v>Yes</v>
      </c>
      <c r="L1225" s="3" t="str">
        <f t="shared" si="460"/>
        <v>with rating</v>
      </c>
      <c r="M1225" s="3">
        <f t="shared" si="461"/>
        <v>1</v>
      </c>
      <c r="N1225" s="3" t="str">
        <f t="shared" si="462"/>
        <v>Below average</v>
      </c>
      <c r="O1225" s="3">
        <f t="shared" si="463"/>
        <v>0</v>
      </c>
      <c r="P1225" s="3">
        <f t="shared" si="464"/>
        <v>0</v>
      </c>
      <c r="Q1225" s="3">
        <f t="shared" si="465"/>
        <v>0</v>
      </c>
      <c r="R1225" s="3">
        <f t="shared" si="466"/>
        <v>1</v>
      </c>
      <c r="S1225" s="3">
        <f t="shared" si="467"/>
        <v>0</v>
      </c>
      <c r="T1225" s="3">
        <f t="shared" si="468"/>
        <v>0</v>
      </c>
      <c r="U1225" s="3" t="str">
        <f t="shared" si="469"/>
        <v>Good</v>
      </c>
      <c r="V1225">
        <v>2.86</v>
      </c>
      <c r="W1225">
        <v>7</v>
      </c>
      <c r="X1225">
        <v>1</v>
      </c>
      <c r="Y1225" s="8">
        <f t="shared" si="470"/>
        <v>0.14285714285714285</v>
      </c>
      <c r="Z1225">
        <v>1</v>
      </c>
      <c r="AA1225">
        <v>2</v>
      </c>
      <c r="AB1225">
        <v>2</v>
      </c>
      <c r="AC1225">
        <v>1</v>
      </c>
      <c r="AD1225" s="9">
        <f t="shared" si="471"/>
        <v>0.14285714285714285</v>
      </c>
      <c r="AE1225">
        <v>0</v>
      </c>
      <c r="AF1225">
        <v>0</v>
      </c>
      <c r="AG1225" s="3" t="str">
        <f t="shared" si="472"/>
        <v>No</v>
      </c>
      <c r="AH1225">
        <v>0</v>
      </c>
      <c r="AI1225" s="3" t="str">
        <f t="shared" si="473"/>
        <v>No</v>
      </c>
      <c r="AJ1225">
        <v>0</v>
      </c>
      <c r="AK1225" s="3" t="str">
        <f t="shared" si="474"/>
        <v>No</v>
      </c>
      <c r="AL1225" t="s">
        <v>710</v>
      </c>
      <c r="AM1225" t="s">
        <v>85</v>
      </c>
      <c r="AN1225" t="s">
        <v>162</v>
      </c>
      <c r="AO1225">
        <v>1</v>
      </c>
      <c r="AP1225" s="6" t="s">
        <v>12443</v>
      </c>
      <c r="AQ1225">
        <v>1</v>
      </c>
      <c r="AR1225">
        <v>0</v>
      </c>
      <c r="AS1225" s="3" t="str">
        <f t="shared" si="475"/>
        <v>No</v>
      </c>
      <c r="AT1225">
        <v>41</v>
      </c>
      <c r="AU1225">
        <v>50</v>
      </c>
      <c r="AV1225" t="str">
        <f t="shared" si="476"/>
        <v>No</v>
      </c>
      <c r="AY1225" t="s">
        <v>51</v>
      </c>
      <c r="AZ1225" s="6" t="s">
        <v>65</v>
      </c>
      <c r="BA1225" t="s">
        <v>66</v>
      </c>
      <c r="BB1225" t="s">
        <v>67</v>
      </c>
      <c r="BC1225" s="3" t="str">
        <f t="shared" si="477"/>
        <v>with rating</v>
      </c>
      <c r="BD1225">
        <v>17752</v>
      </c>
      <c r="BE1225" s="3">
        <v>83</v>
      </c>
      <c r="BF1225" s="8">
        <f t="shared" si="478"/>
        <v>0.83</v>
      </c>
      <c r="BG1225" s="5">
        <f t="shared" si="458"/>
        <v>14734.16</v>
      </c>
      <c r="BH1225">
        <v>3.8996732762505601</v>
      </c>
      <c r="BI1225" t="s">
        <v>68</v>
      </c>
      <c r="BJ1225">
        <v>0</v>
      </c>
      <c r="BK1225" s="3" t="str">
        <f t="shared" si="479"/>
        <v>No</v>
      </c>
      <c r="BM1225" t="s">
        <v>9435</v>
      </c>
      <c r="BN1225" t="s">
        <v>9436</v>
      </c>
      <c r="BO1225" t="s">
        <v>9437</v>
      </c>
      <c r="BP1225" t="s">
        <v>58</v>
      </c>
      <c r="BQ1225" t="s">
        <v>59</v>
      </c>
      <c r="BR1225" t="s">
        <v>710</v>
      </c>
      <c r="BS1225" t="s">
        <v>12458</v>
      </c>
      <c r="BT1225" t="s">
        <v>12459</v>
      </c>
      <c r="BU1225" t="s">
        <v>12515</v>
      </c>
      <c r="BV1225" t="s">
        <v>12766</v>
      </c>
      <c r="BW1225" t="s">
        <v>12486</v>
      </c>
      <c r="BX1225" t="s">
        <v>12524</v>
      </c>
      <c r="BY1225" t="s">
        <v>12463</v>
      </c>
      <c r="BZ1225" t="s">
        <v>12690</v>
      </c>
      <c r="CA1225" t="s">
        <v>12563</v>
      </c>
      <c r="CB1225" t="s">
        <v>12492</v>
      </c>
      <c r="CC1225" t="s">
        <v>12508</v>
      </c>
      <c r="CD1225" t="s">
        <v>12466</v>
      </c>
      <c r="CE1225" t="s">
        <v>12475</v>
      </c>
    </row>
    <row r="1226" spans="1:97" hidden="1" x14ac:dyDescent="0.25">
      <c r="A1226">
        <v>1225</v>
      </c>
      <c r="B1226" t="s">
        <v>9438</v>
      </c>
      <c r="C1226" t="s">
        <v>12249</v>
      </c>
      <c r="D1226">
        <v>5.85</v>
      </c>
      <c r="E1226">
        <v>5</v>
      </c>
      <c r="F1226" t="s">
        <v>45</v>
      </c>
      <c r="G1226">
        <v>10000</v>
      </c>
      <c r="H1226" s="3">
        <f t="shared" si="456"/>
        <v>58500</v>
      </c>
      <c r="I1226" s="3">
        <f t="shared" si="457"/>
        <v>50000</v>
      </c>
      <c r="J1226">
        <v>0</v>
      </c>
      <c r="K1226" s="3" t="str">
        <f t="shared" si="459"/>
        <v>No</v>
      </c>
      <c r="L1226" s="3" t="str">
        <f t="shared" si="460"/>
        <v>with rating</v>
      </c>
      <c r="M1226" s="3">
        <f t="shared" si="461"/>
        <v>1</v>
      </c>
      <c r="N1226" s="3" t="str">
        <f t="shared" si="462"/>
        <v>Below average</v>
      </c>
      <c r="O1226" s="3">
        <f t="shared" si="463"/>
        <v>0</v>
      </c>
      <c r="P1226" s="3">
        <f t="shared" si="464"/>
        <v>0</v>
      </c>
      <c r="Q1226" s="3">
        <f t="shared" si="465"/>
        <v>0</v>
      </c>
      <c r="R1226" s="3">
        <f t="shared" si="466"/>
        <v>0</v>
      </c>
      <c r="S1226" s="3">
        <f t="shared" si="467"/>
        <v>1</v>
      </c>
      <c r="T1226" s="3">
        <f t="shared" si="468"/>
        <v>0</v>
      </c>
      <c r="U1226" s="3" t="str">
        <f t="shared" si="469"/>
        <v>Very good</v>
      </c>
      <c r="V1226">
        <v>3.55</v>
      </c>
      <c r="W1226">
        <v>1004</v>
      </c>
      <c r="X1226">
        <v>402</v>
      </c>
      <c r="Y1226" s="8">
        <f t="shared" si="470"/>
        <v>0.40039840637450197</v>
      </c>
      <c r="Z1226">
        <v>172</v>
      </c>
      <c r="AA1226">
        <v>168</v>
      </c>
      <c r="AB1226">
        <v>96</v>
      </c>
      <c r="AC1226">
        <v>166</v>
      </c>
      <c r="AD1226" s="9">
        <f t="shared" si="471"/>
        <v>0.16533864541832669</v>
      </c>
      <c r="AE1226">
        <v>0</v>
      </c>
      <c r="AF1226">
        <v>0</v>
      </c>
      <c r="AG1226" s="3" t="str">
        <f t="shared" si="472"/>
        <v>No</v>
      </c>
      <c r="AH1226">
        <v>0</v>
      </c>
      <c r="AI1226" s="3" t="str">
        <f t="shared" si="473"/>
        <v>No</v>
      </c>
      <c r="AJ1226">
        <v>0</v>
      </c>
      <c r="AK1226" s="3" t="str">
        <f t="shared" si="474"/>
        <v>No</v>
      </c>
      <c r="AL1226" t="s">
        <v>12250</v>
      </c>
      <c r="AM1226" t="s">
        <v>85</v>
      </c>
      <c r="AN1226" t="s">
        <v>64</v>
      </c>
      <c r="AO1226">
        <v>50</v>
      </c>
      <c r="AP1226" s="6" t="s">
        <v>12443</v>
      </c>
      <c r="AQ1226">
        <v>2</v>
      </c>
      <c r="AR1226">
        <v>0</v>
      </c>
      <c r="AS1226" s="3" t="str">
        <f t="shared" si="475"/>
        <v>No</v>
      </c>
      <c r="AT1226">
        <v>20</v>
      </c>
      <c r="AU1226">
        <v>50</v>
      </c>
      <c r="AV1226" t="str">
        <f t="shared" si="476"/>
        <v>No</v>
      </c>
      <c r="AY1226" t="s">
        <v>51</v>
      </c>
      <c r="AZ1226" s="6" t="s">
        <v>2254</v>
      </c>
      <c r="BA1226" t="s">
        <v>2254</v>
      </c>
      <c r="BB1226" t="s">
        <v>9441</v>
      </c>
      <c r="BC1226" s="3" t="str">
        <f t="shared" si="477"/>
        <v>with rating</v>
      </c>
      <c r="BD1226">
        <v>7314</v>
      </c>
      <c r="BE1226" s="3">
        <v>84</v>
      </c>
      <c r="BF1226" s="8">
        <f t="shared" si="478"/>
        <v>0.84</v>
      </c>
      <c r="BG1226" s="5">
        <f t="shared" si="458"/>
        <v>6143.76</v>
      </c>
      <c r="BH1226">
        <v>3.9382007109652699</v>
      </c>
      <c r="BI1226" t="s">
        <v>2256</v>
      </c>
      <c r="BJ1226">
        <v>0</v>
      </c>
      <c r="BK1226" s="3" t="str">
        <f t="shared" si="479"/>
        <v>No</v>
      </c>
      <c r="BM1226" t="s">
        <v>9442</v>
      </c>
      <c r="BN1226" t="s">
        <v>9443</v>
      </c>
      <c r="BO1226" t="s">
        <v>9444</v>
      </c>
      <c r="BP1226" t="s">
        <v>58</v>
      </c>
      <c r="BQ1226" t="s">
        <v>59</v>
      </c>
      <c r="BR1226" t="s">
        <v>12250</v>
      </c>
      <c r="BS1226" t="s">
        <v>12482</v>
      </c>
      <c r="BT1226" t="s">
        <v>12861</v>
      </c>
      <c r="BU1226" t="s">
        <v>12458</v>
      </c>
      <c r="BV1226" t="s">
        <v>12561</v>
      </c>
      <c r="BW1226" t="s">
        <v>12770</v>
      </c>
      <c r="BX1226" t="s">
        <v>12501</v>
      </c>
      <c r="BY1226" t="s">
        <v>12568</v>
      </c>
      <c r="BZ1226" t="s">
        <v>12487</v>
      </c>
      <c r="CA1226" t="s">
        <v>12563</v>
      </c>
      <c r="CB1226" t="s">
        <v>12597</v>
      </c>
      <c r="CC1226" t="s">
        <v>12862</v>
      </c>
      <c r="CD1226" t="s">
        <v>12466</v>
      </c>
      <c r="CE1226" t="s">
        <v>12599</v>
      </c>
      <c r="CF1226" t="s">
        <v>12526</v>
      </c>
      <c r="CG1226" t="s">
        <v>12469</v>
      </c>
      <c r="CH1226" t="s">
        <v>12512</v>
      </c>
      <c r="CI1226" t="s">
        <v>12508</v>
      </c>
      <c r="CJ1226" t="s">
        <v>12519</v>
      </c>
      <c r="CK1226" t="s">
        <v>12545</v>
      </c>
      <c r="CL1226" t="s">
        <v>12463</v>
      </c>
      <c r="CM1226" t="s">
        <v>12669</v>
      </c>
      <c r="CN1226" t="s">
        <v>12486</v>
      </c>
      <c r="CO1226" t="s">
        <v>12565</v>
      </c>
      <c r="CP1226" t="s">
        <v>12510</v>
      </c>
      <c r="CQ1226" t="s">
        <v>12459</v>
      </c>
      <c r="CR1226" t="s">
        <v>12566</v>
      </c>
    </row>
    <row r="1227" spans="1:97" hidden="1" x14ac:dyDescent="0.25">
      <c r="A1227">
        <v>1226</v>
      </c>
      <c r="B1227" t="s">
        <v>9445</v>
      </c>
      <c r="C1227" t="s">
        <v>9446</v>
      </c>
      <c r="D1227">
        <v>8</v>
      </c>
      <c r="E1227">
        <v>85</v>
      </c>
      <c r="F1227" t="s">
        <v>45</v>
      </c>
      <c r="G1227">
        <v>100</v>
      </c>
      <c r="H1227" s="3">
        <f t="shared" si="456"/>
        <v>800</v>
      </c>
      <c r="I1227" s="3">
        <f t="shared" si="457"/>
        <v>8500</v>
      </c>
      <c r="J1227">
        <v>0</v>
      </c>
      <c r="K1227" s="3" t="str">
        <f t="shared" si="459"/>
        <v>No</v>
      </c>
      <c r="L1227" s="3" t="str">
        <f t="shared" si="460"/>
        <v>with rating</v>
      </c>
      <c r="M1227" s="3">
        <f t="shared" si="461"/>
        <v>1</v>
      </c>
      <c r="N1227" s="3" t="str">
        <f t="shared" si="462"/>
        <v>Above average</v>
      </c>
      <c r="O1227" s="3">
        <f t="shared" si="463"/>
        <v>0</v>
      </c>
      <c r="P1227" s="3">
        <f t="shared" si="464"/>
        <v>0</v>
      </c>
      <c r="Q1227" s="3">
        <f t="shared" si="465"/>
        <v>0</v>
      </c>
      <c r="R1227" s="3">
        <f t="shared" si="466"/>
        <v>0</v>
      </c>
      <c r="S1227" s="3">
        <f t="shared" si="467"/>
        <v>1</v>
      </c>
      <c r="T1227" s="3">
        <f t="shared" si="468"/>
        <v>0</v>
      </c>
      <c r="U1227" s="3" t="str">
        <f t="shared" si="469"/>
        <v>Very good</v>
      </c>
      <c r="V1227">
        <v>4.1100000000000003</v>
      </c>
      <c r="W1227">
        <v>19</v>
      </c>
      <c r="X1227">
        <v>12</v>
      </c>
      <c r="Y1227" s="8">
        <f t="shared" si="470"/>
        <v>0.63157894736842102</v>
      </c>
      <c r="Z1227">
        <v>0</v>
      </c>
      <c r="AA1227">
        <v>5</v>
      </c>
      <c r="AB1227">
        <v>1</v>
      </c>
      <c r="AC1227">
        <v>1</v>
      </c>
      <c r="AD1227" s="9">
        <f t="shared" si="471"/>
        <v>5.2631578947368418E-2</v>
      </c>
      <c r="AE1227">
        <v>0</v>
      </c>
      <c r="AF1227">
        <v>0</v>
      </c>
      <c r="AG1227" s="3" t="str">
        <f t="shared" si="472"/>
        <v>No</v>
      </c>
      <c r="AH1227">
        <v>0</v>
      </c>
      <c r="AI1227" s="3" t="str">
        <f t="shared" si="473"/>
        <v>No</v>
      </c>
      <c r="AJ1227">
        <v>0</v>
      </c>
      <c r="AK1227" s="3" t="str">
        <f t="shared" si="474"/>
        <v>No</v>
      </c>
      <c r="AL1227" t="s">
        <v>9447</v>
      </c>
      <c r="AM1227" t="s">
        <v>129</v>
      </c>
      <c r="AN1227" t="s">
        <v>48</v>
      </c>
      <c r="AO1227">
        <v>10</v>
      </c>
      <c r="AP1227" s="6" t="s">
        <v>12443</v>
      </c>
      <c r="AQ1227">
        <v>3</v>
      </c>
      <c r="AR1227">
        <v>0</v>
      </c>
      <c r="AS1227" s="3" t="str">
        <f t="shared" si="475"/>
        <v>No</v>
      </c>
      <c r="AT1227">
        <v>42</v>
      </c>
      <c r="AU1227">
        <v>50</v>
      </c>
      <c r="AV1227" t="str">
        <f t="shared" si="476"/>
        <v>No</v>
      </c>
      <c r="AY1227" t="s">
        <v>51</v>
      </c>
      <c r="AZ1227" s="6" t="s">
        <v>9448</v>
      </c>
      <c r="BA1227" t="s">
        <v>9449</v>
      </c>
      <c r="BB1227" t="s">
        <v>9450</v>
      </c>
      <c r="BC1227" s="3" t="str">
        <f t="shared" si="477"/>
        <v>with rating</v>
      </c>
      <c r="BD1227">
        <v>14664</v>
      </c>
      <c r="BE1227" s="3">
        <v>0</v>
      </c>
      <c r="BF1227" s="8">
        <f t="shared" si="478"/>
        <v>0</v>
      </c>
      <c r="BG1227" s="5">
        <f t="shared" si="458"/>
        <v>0</v>
      </c>
      <c r="BH1227">
        <v>4.2319285324604401</v>
      </c>
      <c r="BI1227" t="s">
        <v>9451</v>
      </c>
      <c r="BJ1227">
        <v>0</v>
      </c>
      <c r="BK1227" s="3" t="str">
        <f t="shared" si="479"/>
        <v>No</v>
      </c>
      <c r="BM1227" t="s">
        <v>9452</v>
      </c>
      <c r="BN1227" t="s">
        <v>9453</v>
      </c>
      <c r="BO1227" t="s">
        <v>9454</v>
      </c>
      <c r="BP1227" t="s">
        <v>58</v>
      </c>
      <c r="BQ1227" t="s">
        <v>59</v>
      </c>
      <c r="BR1227" t="s">
        <v>9447</v>
      </c>
      <c r="BS1227" t="s">
        <v>13220</v>
      </c>
      <c r="BT1227" t="s">
        <v>13565</v>
      </c>
      <c r="BU1227" t="s">
        <v>14694</v>
      </c>
      <c r="BV1227" t="s">
        <v>12610</v>
      </c>
      <c r="BW1227" t="s">
        <v>12502</v>
      </c>
      <c r="BX1227" t="s">
        <v>14695</v>
      </c>
      <c r="BY1227" t="s">
        <v>12611</v>
      </c>
      <c r="BZ1227" t="s">
        <v>12613</v>
      </c>
      <c r="CA1227" t="s">
        <v>12563</v>
      </c>
      <c r="CB1227" t="s">
        <v>12459</v>
      </c>
      <c r="CC1227" t="s">
        <v>14696</v>
      </c>
      <c r="CD1227" t="s">
        <v>12806</v>
      </c>
      <c r="CE1227" t="s">
        <v>12645</v>
      </c>
      <c r="CF1227" t="s">
        <v>13792</v>
      </c>
      <c r="CG1227" t="s">
        <v>13649</v>
      </c>
      <c r="CH1227" t="s">
        <v>12614</v>
      </c>
    </row>
    <row r="1228" spans="1:97" hidden="1" x14ac:dyDescent="0.25">
      <c r="A1228">
        <v>1227</v>
      </c>
      <c r="B1228" t="s">
        <v>12251</v>
      </c>
      <c r="C1228" t="s">
        <v>12252</v>
      </c>
      <c r="D1228">
        <v>6</v>
      </c>
      <c r="E1228">
        <v>6</v>
      </c>
      <c r="F1228" t="s">
        <v>45</v>
      </c>
      <c r="G1228">
        <v>5000</v>
      </c>
      <c r="H1228" s="3">
        <f t="shared" si="456"/>
        <v>30000</v>
      </c>
      <c r="I1228" s="3">
        <f t="shared" si="457"/>
        <v>30000</v>
      </c>
      <c r="J1228">
        <v>1</v>
      </c>
      <c r="K1228" s="3" t="str">
        <f t="shared" si="459"/>
        <v>Yes</v>
      </c>
      <c r="L1228" s="3" t="str">
        <f t="shared" si="460"/>
        <v>with rating</v>
      </c>
      <c r="M1228" s="3">
        <f t="shared" si="461"/>
        <v>1</v>
      </c>
      <c r="N1228" s="3" t="str">
        <f t="shared" si="462"/>
        <v>Above average</v>
      </c>
      <c r="O1228" s="3">
        <f t="shared" si="463"/>
        <v>0</v>
      </c>
      <c r="P1228" s="3">
        <f t="shared" si="464"/>
        <v>0</v>
      </c>
      <c r="Q1228" s="3">
        <f t="shared" si="465"/>
        <v>0</v>
      </c>
      <c r="R1228" s="3">
        <f t="shared" si="466"/>
        <v>0</v>
      </c>
      <c r="S1228" s="3">
        <f t="shared" si="467"/>
        <v>1</v>
      </c>
      <c r="T1228" s="3">
        <f t="shared" si="468"/>
        <v>0</v>
      </c>
      <c r="U1228" s="3" t="str">
        <f t="shared" si="469"/>
        <v>Very good</v>
      </c>
      <c r="V1228">
        <v>4.13</v>
      </c>
      <c r="W1228">
        <v>616</v>
      </c>
      <c r="X1228">
        <v>341</v>
      </c>
      <c r="Y1228" s="8">
        <f t="shared" si="470"/>
        <v>0.5535714285714286</v>
      </c>
      <c r="Z1228">
        <v>125</v>
      </c>
      <c r="AA1228">
        <v>74</v>
      </c>
      <c r="AB1228">
        <v>39</v>
      </c>
      <c r="AC1228">
        <v>37</v>
      </c>
      <c r="AD1228" s="9">
        <f t="shared" si="471"/>
        <v>6.0064935064935064E-2</v>
      </c>
      <c r="AE1228">
        <v>0</v>
      </c>
      <c r="AF1228">
        <v>0</v>
      </c>
      <c r="AG1228" s="3" t="str">
        <f t="shared" si="472"/>
        <v>No</v>
      </c>
      <c r="AH1228">
        <v>0</v>
      </c>
      <c r="AI1228" s="3" t="str">
        <f t="shared" si="473"/>
        <v>No</v>
      </c>
      <c r="AJ1228">
        <v>0</v>
      </c>
      <c r="AK1228" s="3" t="str">
        <f t="shared" si="474"/>
        <v>No</v>
      </c>
      <c r="AL1228" t="s">
        <v>12253</v>
      </c>
      <c r="AM1228" t="s">
        <v>107</v>
      </c>
      <c r="AN1228" t="s">
        <v>64</v>
      </c>
      <c r="AO1228">
        <v>1</v>
      </c>
      <c r="AP1228" s="6" t="s">
        <v>12443</v>
      </c>
      <c r="AQ1228">
        <v>2</v>
      </c>
      <c r="AR1228">
        <v>0</v>
      </c>
      <c r="AS1228" s="3" t="str">
        <f t="shared" si="475"/>
        <v>No</v>
      </c>
      <c r="AT1228">
        <v>18</v>
      </c>
      <c r="AU1228">
        <v>50</v>
      </c>
      <c r="AV1228" t="str">
        <f t="shared" si="476"/>
        <v>No</v>
      </c>
      <c r="AY1228" t="s">
        <v>51</v>
      </c>
      <c r="AZ1228" s="6" t="s">
        <v>9458</v>
      </c>
      <c r="BA1228" t="s">
        <v>9459</v>
      </c>
      <c r="BB1228" t="s">
        <v>9460</v>
      </c>
      <c r="BC1228" s="3" t="str">
        <f t="shared" si="477"/>
        <v>with rating</v>
      </c>
      <c r="BD1228">
        <v>15436</v>
      </c>
      <c r="BE1228" s="3">
        <v>86</v>
      </c>
      <c r="BF1228" s="8">
        <f t="shared" si="478"/>
        <v>0.86</v>
      </c>
      <c r="BG1228" s="5">
        <f t="shared" si="458"/>
        <v>13274.96</v>
      </c>
      <c r="BH1228">
        <v>4.0405545478103102</v>
      </c>
      <c r="BI1228" t="s">
        <v>9461</v>
      </c>
      <c r="BJ1228">
        <v>0</v>
      </c>
      <c r="BK1228" s="3" t="str">
        <f t="shared" si="479"/>
        <v>No</v>
      </c>
      <c r="BM1228" t="s">
        <v>9462</v>
      </c>
      <c r="BN1228" t="s">
        <v>9463</v>
      </c>
      <c r="BO1228" t="s">
        <v>9464</v>
      </c>
      <c r="BP1228" t="s">
        <v>58</v>
      </c>
      <c r="BQ1228" t="s">
        <v>59</v>
      </c>
      <c r="BR1228" t="s">
        <v>12253</v>
      </c>
      <c r="BS1228" t="s">
        <v>12482</v>
      </c>
      <c r="BT1228" t="s">
        <v>12459</v>
      </c>
      <c r="BU1228" t="s">
        <v>12914</v>
      </c>
      <c r="BV1228" t="s">
        <v>12458</v>
      </c>
      <c r="BW1228" t="s">
        <v>12561</v>
      </c>
      <c r="BX1228" t="s">
        <v>12770</v>
      </c>
      <c r="BY1228" t="s">
        <v>12576</v>
      </c>
      <c r="BZ1228" t="s">
        <v>12597</v>
      </c>
      <c r="CA1228" t="s">
        <v>12491</v>
      </c>
      <c r="CB1228" t="s">
        <v>12766</v>
      </c>
      <c r="CC1228" t="s">
        <v>12466</v>
      </c>
      <c r="CD1228" t="s">
        <v>12510</v>
      </c>
      <c r="CE1228" t="s">
        <v>12526</v>
      </c>
      <c r="CF1228" t="s">
        <v>12628</v>
      </c>
      <c r="CG1228" t="s">
        <v>12473</v>
      </c>
      <c r="CH1228" t="s">
        <v>12564</v>
      </c>
      <c r="CI1228" t="s">
        <v>12605</v>
      </c>
      <c r="CJ1228" t="s">
        <v>12565</v>
      </c>
      <c r="CK1228" t="s">
        <v>12475</v>
      </c>
      <c r="CL1228" t="s">
        <v>12508</v>
      </c>
      <c r="CM1228" t="s">
        <v>12492</v>
      </c>
      <c r="CN1228" t="s">
        <v>12519</v>
      </c>
      <c r="CO1228" t="s">
        <v>12827</v>
      </c>
      <c r="CP1228" t="s">
        <v>12486</v>
      </c>
      <c r="CQ1228" t="s">
        <v>12568</v>
      </c>
      <c r="CR1228" t="s">
        <v>12487</v>
      </c>
      <c r="CS1228" t="s">
        <v>12463</v>
      </c>
    </row>
    <row r="1229" spans="1:97" hidden="1" x14ac:dyDescent="0.25">
      <c r="A1229">
        <v>1228</v>
      </c>
      <c r="B1229" t="s">
        <v>9465</v>
      </c>
      <c r="C1229" t="s">
        <v>9466</v>
      </c>
      <c r="D1229">
        <v>11</v>
      </c>
      <c r="E1229">
        <v>10</v>
      </c>
      <c r="F1229" t="s">
        <v>45</v>
      </c>
      <c r="G1229">
        <v>100</v>
      </c>
      <c r="H1229" s="3">
        <f t="shared" si="456"/>
        <v>1100</v>
      </c>
      <c r="I1229" s="3">
        <f t="shared" si="457"/>
        <v>1000</v>
      </c>
      <c r="J1229">
        <v>0</v>
      </c>
      <c r="K1229" s="3" t="str">
        <f t="shared" si="459"/>
        <v>No</v>
      </c>
      <c r="L1229" s="3" t="str">
        <f t="shared" si="460"/>
        <v>with rating</v>
      </c>
      <c r="M1229" s="3">
        <f t="shared" si="461"/>
        <v>1</v>
      </c>
      <c r="N1229" s="3" t="str">
        <f t="shared" si="462"/>
        <v>Above average</v>
      </c>
      <c r="O1229" s="3">
        <f t="shared" si="463"/>
        <v>0</v>
      </c>
      <c r="P1229" s="3">
        <f t="shared" si="464"/>
        <v>0</v>
      </c>
      <c r="Q1229" s="3">
        <f t="shared" si="465"/>
        <v>0</v>
      </c>
      <c r="R1229" s="3">
        <f t="shared" si="466"/>
        <v>0</v>
      </c>
      <c r="S1229" s="3">
        <f t="shared" si="467"/>
        <v>1</v>
      </c>
      <c r="T1229" s="3">
        <f t="shared" si="468"/>
        <v>0</v>
      </c>
      <c r="U1229" s="3" t="str">
        <f t="shared" si="469"/>
        <v>Very good</v>
      </c>
      <c r="V1229">
        <v>3.96</v>
      </c>
      <c r="W1229">
        <v>115</v>
      </c>
      <c r="X1229">
        <v>59</v>
      </c>
      <c r="Y1229" s="8">
        <f t="shared" si="470"/>
        <v>0.5130434782608696</v>
      </c>
      <c r="Z1229">
        <v>21</v>
      </c>
      <c r="AA1229">
        <v>15</v>
      </c>
      <c r="AB1229">
        <v>11</v>
      </c>
      <c r="AC1229">
        <v>9</v>
      </c>
      <c r="AD1229" s="9">
        <f t="shared" si="471"/>
        <v>7.8260869565217397E-2</v>
      </c>
      <c r="AE1229">
        <v>0</v>
      </c>
      <c r="AF1229">
        <v>0</v>
      </c>
      <c r="AG1229" s="3" t="str">
        <f t="shared" si="472"/>
        <v>No</v>
      </c>
      <c r="AH1229">
        <v>0</v>
      </c>
      <c r="AI1229" s="3" t="str">
        <f t="shared" si="473"/>
        <v>No</v>
      </c>
      <c r="AJ1229">
        <v>0</v>
      </c>
      <c r="AK1229" s="3" t="str">
        <f t="shared" si="474"/>
        <v>No</v>
      </c>
      <c r="AL1229" t="s">
        <v>9467</v>
      </c>
      <c r="AM1229" t="s">
        <v>636</v>
      </c>
      <c r="AN1229" t="s">
        <v>96</v>
      </c>
      <c r="AO1229">
        <v>50</v>
      </c>
      <c r="AP1229" s="6" t="s">
        <v>12443</v>
      </c>
      <c r="AQ1229">
        <v>3</v>
      </c>
      <c r="AR1229">
        <v>0</v>
      </c>
      <c r="AS1229" s="3" t="str">
        <f t="shared" si="475"/>
        <v>No</v>
      </c>
      <c r="AT1229">
        <v>14</v>
      </c>
      <c r="AU1229">
        <v>50</v>
      </c>
      <c r="AV1229" t="str">
        <f t="shared" si="476"/>
        <v>No</v>
      </c>
      <c r="AY1229" t="s">
        <v>51</v>
      </c>
      <c r="AZ1229" s="6" t="s">
        <v>9468</v>
      </c>
      <c r="BA1229" t="s">
        <v>9469</v>
      </c>
      <c r="BB1229" t="s">
        <v>9470</v>
      </c>
      <c r="BC1229" s="3" t="str">
        <f t="shared" si="477"/>
        <v>with rating</v>
      </c>
      <c r="BD1229">
        <v>5175</v>
      </c>
      <c r="BE1229" s="3">
        <v>82</v>
      </c>
      <c r="BF1229" s="8">
        <f t="shared" si="478"/>
        <v>0.82</v>
      </c>
      <c r="BG1229" s="5">
        <f t="shared" si="458"/>
        <v>4243.5</v>
      </c>
      <c r="BH1229">
        <v>3.8709178743961301</v>
      </c>
      <c r="BI1229" t="s">
        <v>9471</v>
      </c>
      <c r="BJ1229">
        <v>0</v>
      </c>
      <c r="BK1229" s="3" t="str">
        <f t="shared" si="479"/>
        <v>No</v>
      </c>
      <c r="BM1229" t="s">
        <v>9472</v>
      </c>
      <c r="BN1229" t="s">
        <v>9473</v>
      </c>
      <c r="BO1229" t="s">
        <v>9474</v>
      </c>
      <c r="BP1229" t="s">
        <v>58</v>
      </c>
      <c r="BQ1229" t="s">
        <v>59</v>
      </c>
      <c r="BR1229" t="s">
        <v>9467</v>
      </c>
      <c r="BS1229" t="s">
        <v>12458</v>
      </c>
      <c r="BT1229" t="s">
        <v>12596</v>
      </c>
      <c r="BU1229" t="s">
        <v>12486</v>
      </c>
      <c r="BV1229" t="s">
        <v>12770</v>
      </c>
      <c r="BW1229" t="s">
        <v>12545</v>
      </c>
      <c r="BX1229" t="s">
        <v>12568</v>
      </c>
      <c r="BY1229" t="s">
        <v>12466</v>
      </c>
      <c r="BZ1229" t="s">
        <v>12701</v>
      </c>
      <c r="CA1229" t="s">
        <v>12463</v>
      </c>
      <c r="CB1229" t="s">
        <v>12564</v>
      </c>
      <c r="CC1229" t="s">
        <v>12834</v>
      </c>
      <c r="CD1229" t="s">
        <v>12565</v>
      </c>
      <c r="CE1229" t="s">
        <v>12559</v>
      </c>
      <c r="CF1229" t="s">
        <v>12492</v>
      </c>
      <c r="CG1229" t="s">
        <v>12566</v>
      </c>
      <c r="CH1229" t="s">
        <v>12599</v>
      </c>
    </row>
    <row r="1230" spans="1:97" hidden="1" x14ac:dyDescent="0.25">
      <c r="A1230">
        <v>1229</v>
      </c>
      <c r="B1230" t="s">
        <v>2773</v>
      </c>
      <c r="C1230" t="s">
        <v>11637</v>
      </c>
      <c r="D1230">
        <v>14</v>
      </c>
      <c r="E1230">
        <v>26</v>
      </c>
      <c r="F1230" t="s">
        <v>45</v>
      </c>
      <c r="G1230">
        <v>5000</v>
      </c>
      <c r="H1230" s="3">
        <f t="shared" si="456"/>
        <v>70000</v>
      </c>
      <c r="I1230" s="3">
        <f t="shared" si="457"/>
        <v>130000</v>
      </c>
      <c r="J1230">
        <v>0</v>
      </c>
      <c r="K1230" s="3" t="str">
        <f t="shared" si="459"/>
        <v>No</v>
      </c>
      <c r="L1230" s="3" t="str">
        <f t="shared" si="460"/>
        <v>with rating</v>
      </c>
      <c r="M1230" s="3">
        <f t="shared" si="461"/>
        <v>1</v>
      </c>
      <c r="N1230" s="3" t="str">
        <f t="shared" si="462"/>
        <v>Above average</v>
      </c>
      <c r="O1230" s="3">
        <f t="shared" si="463"/>
        <v>0</v>
      </c>
      <c r="P1230" s="3">
        <f t="shared" si="464"/>
        <v>0</v>
      </c>
      <c r="Q1230" s="3">
        <f t="shared" si="465"/>
        <v>0</v>
      </c>
      <c r="R1230" s="3">
        <f t="shared" si="466"/>
        <v>0</v>
      </c>
      <c r="S1230" s="3">
        <f t="shared" si="467"/>
        <v>1</v>
      </c>
      <c r="T1230" s="3">
        <f t="shared" si="468"/>
        <v>0</v>
      </c>
      <c r="U1230" s="3" t="str">
        <f t="shared" si="469"/>
        <v>Very good</v>
      </c>
      <c r="V1230">
        <v>4.12</v>
      </c>
      <c r="W1230">
        <v>437</v>
      </c>
      <c r="X1230">
        <v>251</v>
      </c>
      <c r="Y1230" s="8">
        <f t="shared" si="470"/>
        <v>0.57437070938215107</v>
      </c>
      <c r="Z1230">
        <v>80</v>
      </c>
      <c r="AA1230">
        <v>47</v>
      </c>
      <c r="AB1230">
        <v>24</v>
      </c>
      <c r="AC1230">
        <v>35</v>
      </c>
      <c r="AD1230" s="9">
        <f t="shared" si="471"/>
        <v>8.0091533180778038E-2</v>
      </c>
      <c r="AE1230">
        <v>0</v>
      </c>
      <c r="AF1230">
        <v>0</v>
      </c>
      <c r="AG1230" s="3" t="str">
        <f t="shared" si="472"/>
        <v>No</v>
      </c>
      <c r="AH1230">
        <v>0</v>
      </c>
      <c r="AI1230" s="3" t="str">
        <f t="shared" si="473"/>
        <v>No</v>
      </c>
      <c r="AJ1230">
        <v>0</v>
      </c>
      <c r="AK1230" s="3" t="str">
        <f t="shared" si="474"/>
        <v>No</v>
      </c>
      <c r="AL1230" t="s">
        <v>11638</v>
      </c>
      <c r="AM1230" t="s">
        <v>47</v>
      </c>
      <c r="AN1230" t="s">
        <v>96</v>
      </c>
      <c r="AO1230">
        <v>50</v>
      </c>
      <c r="AP1230" s="6" t="s">
        <v>12443</v>
      </c>
      <c r="AQ1230">
        <v>3</v>
      </c>
      <c r="AR1230">
        <v>0</v>
      </c>
      <c r="AS1230" s="3" t="str">
        <f t="shared" si="475"/>
        <v>No</v>
      </c>
      <c r="AT1230">
        <v>43</v>
      </c>
      <c r="AU1230">
        <v>50</v>
      </c>
      <c r="AV1230" t="str">
        <f t="shared" si="476"/>
        <v>No</v>
      </c>
      <c r="AY1230" t="s">
        <v>51</v>
      </c>
      <c r="AZ1230" s="6" t="s">
        <v>9475</v>
      </c>
      <c r="BA1230" t="s">
        <v>9475</v>
      </c>
      <c r="BB1230" t="s">
        <v>9476</v>
      </c>
      <c r="BC1230" s="3" t="str">
        <f t="shared" si="477"/>
        <v>with rating</v>
      </c>
      <c r="BD1230">
        <v>4220</v>
      </c>
      <c r="BE1230" s="3">
        <v>87</v>
      </c>
      <c r="BF1230" s="8">
        <f t="shared" si="478"/>
        <v>0.87</v>
      </c>
      <c r="BG1230" s="5">
        <f t="shared" si="458"/>
        <v>3671.4</v>
      </c>
      <c r="BH1230">
        <v>4.10995260663507</v>
      </c>
      <c r="BI1230" t="s">
        <v>9477</v>
      </c>
      <c r="BJ1230">
        <v>0</v>
      </c>
      <c r="BK1230" s="3" t="str">
        <f t="shared" si="479"/>
        <v>No</v>
      </c>
      <c r="BM1230" t="s">
        <v>9478</v>
      </c>
      <c r="BN1230" t="s">
        <v>9479</v>
      </c>
      <c r="BO1230" t="s">
        <v>9480</v>
      </c>
      <c r="BP1230" t="s">
        <v>58</v>
      </c>
      <c r="BQ1230" t="s">
        <v>59</v>
      </c>
      <c r="BR1230" t="s">
        <v>11638</v>
      </c>
      <c r="BS1230" t="s">
        <v>12458</v>
      </c>
      <c r="BT1230" t="s">
        <v>12519</v>
      </c>
      <c r="BU1230" t="s">
        <v>12467</v>
      </c>
      <c r="BV1230" t="s">
        <v>12718</v>
      </c>
      <c r="BW1230" t="s">
        <v>13448</v>
      </c>
      <c r="BX1230" t="s">
        <v>12486</v>
      </c>
      <c r="BY1230" t="s">
        <v>12487</v>
      </c>
      <c r="BZ1230" t="s">
        <v>12463</v>
      </c>
      <c r="CA1230" t="s">
        <v>12459</v>
      </c>
      <c r="CB1230" t="s">
        <v>12752</v>
      </c>
      <c r="CC1230" t="s">
        <v>12477</v>
      </c>
      <c r="CD1230" t="s">
        <v>12725</v>
      </c>
      <c r="CE1230" t="s">
        <v>12466</v>
      </c>
    </row>
    <row r="1231" spans="1:97" hidden="1" x14ac:dyDescent="0.25">
      <c r="A1231">
        <v>1230</v>
      </c>
      <c r="B1231" t="s">
        <v>6599</v>
      </c>
      <c r="C1231" t="s">
        <v>6599</v>
      </c>
      <c r="D1231">
        <v>3.6799999999999899</v>
      </c>
      <c r="E1231">
        <v>4</v>
      </c>
      <c r="F1231" t="s">
        <v>45</v>
      </c>
      <c r="G1231">
        <v>100</v>
      </c>
      <c r="H1231" s="3">
        <f t="shared" si="456"/>
        <v>367.99999999999898</v>
      </c>
      <c r="I1231" s="3">
        <f t="shared" si="457"/>
        <v>400</v>
      </c>
      <c r="J1231">
        <v>0</v>
      </c>
      <c r="K1231" s="3" t="str">
        <f t="shared" si="459"/>
        <v>No</v>
      </c>
      <c r="L1231" s="3" t="str">
        <f t="shared" si="460"/>
        <v>with rating</v>
      </c>
      <c r="M1231" s="3">
        <f t="shared" si="461"/>
        <v>1</v>
      </c>
      <c r="N1231" s="3" t="str">
        <f t="shared" si="462"/>
        <v>Below average</v>
      </c>
      <c r="O1231" s="3">
        <f t="shared" si="463"/>
        <v>0</v>
      </c>
      <c r="P1231" s="3">
        <f t="shared" si="464"/>
        <v>0</v>
      </c>
      <c r="Q1231" s="3">
        <f t="shared" si="465"/>
        <v>0</v>
      </c>
      <c r="R1231" s="3">
        <f t="shared" si="466"/>
        <v>0</v>
      </c>
      <c r="S1231" s="3">
        <f t="shared" si="467"/>
        <v>1</v>
      </c>
      <c r="T1231" s="3">
        <f t="shared" si="468"/>
        <v>0</v>
      </c>
      <c r="U1231" s="3" t="str">
        <f t="shared" si="469"/>
        <v>Very good</v>
      </c>
      <c r="V1231">
        <v>3.71</v>
      </c>
      <c r="W1231">
        <v>42</v>
      </c>
      <c r="X1231">
        <v>18</v>
      </c>
      <c r="Y1231" s="8">
        <f t="shared" si="470"/>
        <v>0.42857142857142855</v>
      </c>
      <c r="Z1231">
        <v>7</v>
      </c>
      <c r="AA1231">
        <v>9</v>
      </c>
      <c r="AB1231">
        <v>3</v>
      </c>
      <c r="AC1231">
        <v>5</v>
      </c>
      <c r="AD1231" s="9">
        <f t="shared" si="471"/>
        <v>0.11904761904761904</v>
      </c>
      <c r="AE1231">
        <v>0</v>
      </c>
      <c r="AF1231">
        <v>0</v>
      </c>
      <c r="AG1231" s="3" t="str">
        <f t="shared" si="472"/>
        <v>No</v>
      </c>
      <c r="AH1231">
        <v>0</v>
      </c>
      <c r="AI1231" s="3" t="str">
        <f t="shared" si="473"/>
        <v>No</v>
      </c>
      <c r="AJ1231">
        <v>0</v>
      </c>
      <c r="AK1231" s="3" t="str">
        <f t="shared" si="474"/>
        <v>No</v>
      </c>
      <c r="AL1231" t="s">
        <v>6600</v>
      </c>
      <c r="AM1231" t="s">
        <v>6601</v>
      </c>
      <c r="AN1231" t="s">
        <v>64</v>
      </c>
      <c r="AO1231">
        <v>1</v>
      </c>
      <c r="AP1231" s="6" t="s">
        <v>12443</v>
      </c>
      <c r="AQ1231">
        <v>1</v>
      </c>
      <c r="AR1231">
        <v>0</v>
      </c>
      <c r="AS1231" s="3" t="str">
        <f t="shared" si="475"/>
        <v>No</v>
      </c>
      <c r="AT1231">
        <v>38</v>
      </c>
      <c r="AU1231">
        <v>50</v>
      </c>
      <c r="AV1231" t="str">
        <f t="shared" si="476"/>
        <v>No</v>
      </c>
      <c r="AZ1231" s="6" t="s">
        <v>1749</v>
      </c>
      <c r="BA1231" t="s">
        <v>1750</v>
      </c>
      <c r="BB1231" t="s">
        <v>6602</v>
      </c>
      <c r="BC1231" s="3" t="str">
        <f t="shared" si="477"/>
        <v>with rating</v>
      </c>
      <c r="BD1231">
        <v>105015</v>
      </c>
      <c r="BE1231" s="3">
        <v>80</v>
      </c>
      <c r="BF1231" s="8">
        <f t="shared" si="478"/>
        <v>0.8</v>
      </c>
      <c r="BG1231" s="5">
        <f t="shared" si="458"/>
        <v>84012</v>
      </c>
      <c r="BH1231">
        <v>3.7896014855020699</v>
      </c>
      <c r="BI1231" t="s">
        <v>1752</v>
      </c>
      <c r="BJ1231">
        <v>0</v>
      </c>
      <c r="BK1231" s="3" t="str">
        <f t="shared" si="479"/>
        <v>No</v>
      </c>
      <c r="BM1231" t="s">
        <v>6603</v>
      </c>
      <c r="BN1231" t="s">
        <v>6604</v>
      </c>
      <c r="BO1231" t="s">
        <v>6605</v>
      </c>
      <c r="BP1231" t="s">
        <v>58</v>
      </c>
      <c r="BQ1231" t="s">
        <v>59</v>
      </c>
      <c r="BR1231" t="s">
        <v>6600</v>
      </c>
      <c r="BS1231" t="s">
        <v>12458</v>
      </c>
      <c r="BT1231" t="s">
        <v>12459</v>
      </c>
      <c r="BU1231" t="s">
        <v>12482</v>
      </c>
      <c r="BV1231" t="s">
        <v>12473</v>
      </c>
      <c r="BW1231" t="s">
        <v>12584</v>
      </c>
      <c r="BX1231" t="s">
        <v>12568</v>
      </c>
      <c r="BY1231" t="s">
        <v>12466</v>
      </c>
      <c r="BZ1231" t="s">
        <v>85</v>
      </c>
      <c r="CA1231" t="s">
        <v>12585</v>
      </c>
      <c r="CB1231" t="s">
        <v>12492</v>
      </c>
      <c r="CC1231" t="s">
        <v>12489</v>
      </c>
      <c r="CD1231" t="s">
        <v>12486</v>
      </c>
      <c r="CE1231" t="s">
        <v>12581</v>
      </c>
    </row>
    <row r="1232" spans="1:97" hidden="1" x14ac:dyDescent="0.25">
      <c r="A1232">
        <v>1231</v>
      </c>
      <c r="B1232" t="s">
        <v>9481</v>
      </c>
      <c r="C1232" t="s">
        <v>9482</v>
      </c>
      <c r="D1232">
        <v>18</v>
      </c>
      <c r="E1232">
        <v>76</v>
      </c>
      <c r="F1232" t="s">
        <v>45</v>
      </c>
      <c r="G1232">
        <v>100</v>
      </c>
      <c r="H1232" s="3">
        <f t="shared" si="456"/>
        <v>1800</v>
      </c>
      <c r="I1232" s="3">
        <f t="shared" si="457"/>
        <v>7600</v>
      </c>
      <c r="J1232">
        <v>0</v>
      </c>
      <c r="K1232" s="3" t="str">
        <f t="shared" si="459"/>
        <v>No</v>
      </c>
      <c r="L1232" s="3" t="str">
        <f t="shared" si="460"/>
        <v>with rating</v>
      </c>
      <c r="M1232" s="3">
        <f t="shared" si="461"/>
        <v>1</v>
      </c>
      <c r="N1232" s="3" t="str">
        <f t="shared" si="462"/>
        <v>Below average</v>
      </c>
      <c r="O1232" s="3">
        <f t="shared" si="463"/>
        <v>0</v>
      </c>
      <c r="P1232" s="3">
        <f t="shared" si="464"/>
        <v>0</v>
      </c>
      <c r="Q1232" s="3">
        <f t="shared" si="465"/>
        <v>0</v>
      </c>
      <c r="R1232" s="3">
        <f t="shared" si="466"/>
        <v>0</v>
      </c>
      <c r="S1232" s="3">
        <f t="shared" si="467"/>
        <v>1</v>
      </c>
      <c r="T1232" s="3">
        <f t="shared" si="468"/>
        <v>0</v>
      </c>
      <c r="U1232" s="3" t="str">
        <f t="shared" si="469"/>
        <v>Very good</v>
      </c>
      <c r="V1232">
        <v>3.56</v>
      </c>
      <c r="W1232">
        <v>120</v>
      </c>
      <c r="X1232">
        <v>47</v>
      </c>
      <c r="Y1232" s="8">
        <f t="shared" si="470"/>
        <v>0.39166666666666666</v>
      </c>
      <c r="Z1232">
        <v>24</v>
      </c>
      <c r="AA1232">
        <v>19</v>
      </c>
      <c r="AB1232">
        <v>9</v>
      </c>
      <c r="AC1232">
        <v>21</v>
      </c>
      <c r="AD1232" s="9">
        <f t="shared" si="471"/>
        <v>0.17499999999999999</v>
      </c>
      <c r="AE1232">
        <v>0</v>
      </c>
      <c r="AF1232">
        <v>0</v>
      </c>
      <c r="AG1232" s="3" t="str">
        <f t="shared" si="472"/>
        <v>No</v>
      </c>
      <c r="AH1232">
        <v>0</v>
      </c>
      <c r="AI1232" s="3" t="str">
        <f t="shared" si="473"/>
        <v>No</v>
      </c>
      <c r="AJ1232">
        <v>0</v>
      </c>
      <c r="AK1232" s="3" t="str">
        <f t="shared" si="474"/>
        <v>No</v>
      </c>
      <c r="AL1232" t="s">
        <v>12254</v>
      </c>
      <c r="AM1232" t="s">
        <v>63</v>
      </c>
      <c r="AN1232" t="s">
        <v>1706</v>
      </c>
      <c r="AO1232">
        <v>9</v>
      </c>
      <c r="AP1232" s="6" t="s">
        <v>12443</v>
      </c>
      <c r="AQ1232">
        <v>5</v>
      </c>
      <c r="AR1232">
        <v>0</v>
      </c>
      <c r="AS1232" s="3" t="str">
        <f t="shared" si="475"/>
        <v>No</v>
      </c>
      <c r="AT1232">
        <v>41</v>
      </c>
      <c r="AU1232">
        <v>38</v>
      </c>
      <c r="AV1232" t="str">
        <f t="shared" si="476"/>
        <v>Yes</v>
      </c>
      <c r="AW1232">
        <v>1</v>
      </c>
      <c r="AX1232" t="s">
        <v>12445</v>
      </c>
      <c r="AY1232" t="s">
        <v>51</v>
      </c>
      <c r="AZ1232" s="6" t="s">
        <v>9484</v>
      </c>
      <c r="BA1232" t="s">
        <v>9485</v>
      </c>
      <c r="BB1232" t="s">
        <v>9486</v>
      </c>
      <c r="BC1232" s="3" t="str">
        <f t="shared" si="477"/>
        <v>with rating</v>
      </c>
      <c r="BD1232">
        <v>8950</v>
      </c>
      <c r="BE1232" s="3">
        <v>0</v>
      </c>
      <c r="BF1232" s="8">
        <f t="shared" si="478"/>
        <v>0</v>
      </c>
      <c r="BG1232" s="5">
        <f t="shared" si="458"/>
        <v>0</v>
      </c>
      <c r="BH1232">
        <v>4.2743016759776502</v>
      </c>
      <c r="BI1232" t="s">
        <v>9487</v>
      </c>
      <c r="BJ1232">
        <v>0</v>
      </c>
      <c r="BK1232" s="3" t="str">
        <f t="shared" si="479"/>
        <v>No</v>
      </c>
      <c r="BM1232" t="s">
        <v>9488</v>
      </c>
      <c r="BN1232" t="s">
        <v>9489</v>
      </c>
      <c r="BO1232" t="s">
        <v>9490</v>
      </c>
      <c r="BP1232" t="s">
        <v>58</v>
      </c>
      <c r="BQ1232" t="s">
        <v>59</v>
      </c>
      <c r="BR1232" t="s">
        <v>12254</v>
      </c>
      <c r="BS1232" t="s">
        <v>12564</v>
      </c>
      <c r="BT1232" t="s">
        <v>14697</v>
      </c>
      <c r="BU1232" t="s">
        <v>12704</v>
      </c>
      <c r="BV1232" t="s">
        <v>12561</v>
      </c>
      <c r="BW1232" t="s">
        <v>12486</v>
      </c>
      <c r="BX1232" t="s">
        <v>14698</v>
      </c>
      <c r="BY1232" t="s">
        <v>13141</v>
      </c>
      <c r="BZ1232" t="s">
        <v>12740</v>
      </c>
      <c r="CA1232" t="s">
        <v>12568</v>
      </c>
      <c r="CB1232" t="s">
        <v>12463</v>
      </c>
      <c r="CC1232" t="s">
        <v>12597</v>
      </c>
      <c r="CD1232" t="s">
        <v>12545</v>
      </c>
      <c r="CE1232" t="s">
        <v>12562</v>
      </c>
      <c r="CF1232" t="s">
        <v>12477</v>
      </c>
      <c r="CG1232" t="s">
        <v>12858</v>
      </c>
      <c r="CH1232" t="s">
        <v>12459</v>
      </c>
      <c r="CI1232" t="s">
        <v>12492</v>
      </c>
      <c r="CJ1232" t="s">
        <v>12475</v>
      </c>
    </row>
    <row r="1233" spans="1:90" hidden="1" x14ac:dyDescent="0.25">
      <c r="A1233">
        <v>1232</v>
      </c>
      <c r="B1233" t="s">
        <v>9491</v>
      </c>
      <c r="C1233" t="s">
        <v>12255</v>
      </c>
      <c r="D1233">
        <v>5</v>
      </c>
      <c r="E1233">
        <v>22</v>
      </c>
      <c r="F1233" t="s">
        <v>45</v>
      </c>
      <c r="G1233">
        <v>1000</v>
      </c>
      <c r="H1233" s="3">
        <f t="shared" si="456"/>
        <v>5000</v>
      </c>
      <c r="I1233" s="3">
        <f t="shared" si="457"/>
        <v>22000</v>
      </c>
      <c r="J1233">
        <v>0</v>
      </c>
      <c r="K1233" s="3" t="str">
        <f t="shared" si="459"/>
        <v>No</v>
      </c>
      <c r="L1233" s="3" t="str">
        <f t="shared" si="460"/>
        <v>with rating</v>
      </c>
      <c r="M1233" s="3">
        <f t="shared" si="461"/>
        <v>1</v>
      </c>
      <c r="N1233" s="3" t="str">
        <f t="shared" si="462"/>
        <v>Below average</v>
      </c>
      <c r="O1233" s="3">
        <f t="shared" si="463"/>
        <v>0</v>
      </c>
      <c r="P1233" s="3">
        <f t="shared" si="464"/>
        <v>0</v>
      </c>
      <c r="Q1233" s="3">
        <f t="shared" si="465"/>
        <v>0</v>
      </c>
      <c r="R1233" s="3">
        <f t="shared" si="466"/>
        <v>1</v>
      </c>
      <c r="S1233" s="3">
        <f t="shared" si="467"/>
        <v>0</v>
      </c>
      <c r="T1233" s="3">
        <f t="shared" si="468"/>
        <v>0</v>
      </c>
      <c r="U1233" s="3" t="str">
        <f t="shared" si="469"/>
        <v>Good</v>
      </c>
      <c r="V1233">
        <v>3.32</v>
      </c>
      <c r="W1233">
        <v>395</v>
      </c>
      <c r="X1233">
        <v>146</v>
      </c>
      <c r="Y1233" s="8">
        <f t="shared" si="470"/>
        <v>0.36962025316455699</v>
      </c>
      <c r="Z1233">
        <v>64</v>
      </c>
      <c r="AA1233">
        <v>53</v>
      </c>
      <c r="AB1233">
        <v>36</v>
      </c>
      <c r="AC1233">
        <v>96</v>
      </c>
      <c r="AD1233" s="9">
        <f t="shared" si="471"/>
        <v>0.24303797468354429</v>
      </c>
      <c r="AE1233">
        <v>0</v>
      </c>
      <c r="AF1233">
        <v>0</v>
      </c>
      <c r="AG1233" s="3" t="str">
        <f t="shared" si="472"/>
        <v>No</v>
      </c>
      <c r="AH1233">
        <v>0</v>
      </c>
      <c r="AI1233" s="3" t="str">
        <f t="shared" si="473"/>
        <v>No</v>
      </c>
      <c r="AJ1233">
        <v>0</v>
      </c>
      <c r="AK1233" s="3" t="str">
        <f t="shared" si="474"/>
        <v>No</v>
      </c>
      <c r="AL1233" t="s">
        <v>12256</v>
      </c>
      <c r="AM1233" t="s">
        <v>340</v>
      </c>
      <c r="AN1233" t="s">
        <v>96</v>
      </c>
      <c r="AO1233">
        <v>50</v>
      </c>
      <c r="AP1233" s="6" t="s">
        <v>12443</v>
      </c>
      <c r="AQ1233">
        <v>1</v>
      </c>
      <c r="AR1233">
        <v>0</v>
      </c>
      <c r="AS1233" s="3" t="str">
        <f t="shared" si="475"/>
        <v>No</v>
      </c>
      <c r="AT1233">
        <v>39</v>
      </c>
      <c r="AU1233">
        <v>50</v>
      </c>
      <c r="AV1233" t="str">
        <f t="shared" si="476"/>
        <v>No</v>
      </c>
      <c r="AY1233" t="s">
        <v>51</v>
      </c>
      <c r="AZ1233" s="6" t="s">
        <v>9494</v>
      </c>
      <c r="BA1233" t="s">
        <v>9494</v>
      </c>
      <c r="BB1233" t="s">
        <v>9495</v>
      </c>
      <c r="BC1233" s="3" t="str">
        <f t="shared" si="477"/>
        <v>with rating</v>
      </c>
      <c r="BD1233">
        <v>3809</v>
      </c>
      <c r="BE1233" s="3">
        <v>74</v>
      </c>
      <c r="BF1233" s="8">
        <f t="shared" si="478"/>
        <v>0.74</v>
      </c>
      <c r="BG1233" s="5">
        <f t="shared" si="458"/>
        <v>2818.66</v>
      </c>
      <c r="BH1233">
        <v>3.58283013914413</v>
      </c>
      <c r="BI1233" t="s">
        <v>9496</v>
      </c>
      <c r="BJ1233">
        <v>0</v>
      </c>
      <c r="BK1233" s="3" t="str">
        <f t="shared" si="479"/>
        <v>No</v>
      </c>
      <c r="BM1233" t="s">
        <v>9497</v>
      </c>
      <c r="BN1233" t="s">
        <v>9498</v>
      </c>
      <c r="BO1233" t="s">
        <v>9499</v>
      </c>
      <c r="BP1233" t="s">
        <v>58</v>
      </c>
      <c r="BQ1233" t="s">
        <v>59</v>
      </c>
      <c r="BR1233" t="s">
        <v>12256</v>
      </c>
      <c r="BS1233" t="s">
        <v>12492</v>
      </c>
      <c r="BT1233" t="s">
        <v>12519</v>
      </c>
      <c r="BU1233" t="s">
        <v>12458</v>
      </c>
      <c r="BV1233" t="s">
        <v>12560</v>
      </c>
      <c r="BW1233" t="s">
        <v>12840</v>
      </c>
      <c r="BX1233" t="s">
        <v>12486</v>
      </c>
      <c r="BY1233" t="s">
        <v>12545</v>
      </c>
      <c r="BZ1233" t="s">
        <v>12463</v>
      </c>
      <c r="CA1233" t="s">
        <v>12562</v>
      </c>
      <c r="CB1233" t="s">
        <v>12563</v>
      </c>
      <c r="CC1233" t="s">
        <v>12459</v>
      </c>
      <c r="CD1233" t="s">
        <v>12568</v>
      </c>
      <c r="CE1233" t="s">
        <v>12490</v>
      </c>
      <c r="CF1233" t="s">
        <v>12565</v>
      </c>
      <c r="CG1233" t="s">
        <v>12605</v>
      </c>
      <c r="CH1233" t="s">
        <v>12839</v>
      </c>
      <c r="CI1233" t="s">
        <v>12679</v>
      </c>
      <c r="CJ1233" t="s">
        <v>12508</v>
      </c>
      <c r="CK1233" t="s">
        <v>12466</v>
      </c>
      <c r="CL1233" t="s">
        <v>12475</v>
      </c>
    </row>
    <row r="1234" spans="1:90" hidden="1" x14ac:dyDescent="0.25">
      <c r="A1234">
        <v>1233</v>
      </c>
      <c r="B1234" t="s">
        <v>4051</v>
      </c>
      <c r="C1234" t="s">
        <v>11746</v>
      </c>
      <c r="D1234">
        <v>7</v>
      </c>
      <c r="E1234">
        <v>14</v>
      </c>
      <c r="F1234" t="s">
        <v>45</v>
      </c>
      <c r="G1234">
        <v>100</v>
      </c>
      <c r="H1234" s="3">
        <f t="shared" si="456"/>
        <v>700</v>
      </c>
      <c r="I1234" s="3">
        <f t="shared" si="457"/>
        <v>1400</v>
      </c>
      <c r="J1234">
        <v>0</v>
      </c>
      <c r="K1234" s="3" t="str">
        <f t="shared" si="459"/>
        <v>No</v>
      </c>
      <c r="L1234" s="3" t="str">
        <f t="shared" si="460"/>
        <v>with rating</v>
      </c>
      <c r="M1234" s="3">
        <f t="shared" si="461"/>
        <v>1</v>
      </c>
      <c r="N1234" s="3" t="str">
        <f t="shared" si="462"/>
        <v>Above average</v>
      </c>
      <c r="O1234" s="3">
        <f t="shared" si="463"/>
        <v>0</v>
      </c>
      <c r="P1234" s="3">
        <f t="shared" si="464"/>
        <v>0</v>
      </c>
      <c r="Q1234" s="3">
        <f t="shared" si="465"/>
        <v>0</v>
      </c>
      <c r="R1234" s="3">
        <f t="shared" si="466"/>
        <v>0</v>
      </c>
      <c r="S1234" s="3">
        <f t="shared" si="467"/>
        <v>1</v>
      </c>
      <c r="T1234" s="3">
        <f t="shared" si="468"/>
        <v>0</v>
      </c>
      <c r="U1234" s="3" t="str">
        <f t="shared" si="469"/>
        <v>Very good</v>
      </c>
      <c r="V1234">
        <v>4.24</v>
      </c>
      <c r="W1234">
        <v>50</v>
      </c>
      <c r="X1234">
        <v>29</v>
      </c>
      <c r="Y1234" s="8">
        <f t="shared" si="470"/>
        <v>0.57999999999999996</v>
      </c>
      <c r="Z1234">
        <v>12</v>
      </c>
      <c r="AA1234">
        <v>4</v>
      </c>
      <c r="AB1234">
        <v>2</v>
      </c>
      <c r="AC1234">
        <v>3</v>
      </c>
      <c r="AD1234" s="9">
        <f t="shared" si="471"/>
        <v>0.06</v>
      </c>
      <c r="AE1234">
        <v>0</v>
      </c>
      <c r="AF1234">
        <v>0</v>
      </c>
      <c r="AG1234" s="3" t="str">
        <f t="shared" si="472"/>
        <v>No</v>
      </c>
      <c r="AH1234">
        <v>0</v>
      </c>
      <c r="AI1234" s="3" t="str">
        <f t="shared" si="473"/>
        <v>No</v>
      </c>
      <c r="AJ1234">
        <v>0</v>
      </c>
      <c r="AK1234" s="3" t="str">
        <f t="shared" si="474"/>
        <v>No</v>
      </c>
      <c r="AL1234" t="s">
        <v>11747</v>
      </c>
      <c r="AM1234" t="s">
        <v>193</v>
      </c>
      <c r="AN1234" t="s">
        <v>225</v>
      </c>
      <c r="AO1234">
        <v>50</v>
      </c>
      <c r="AP1234" s="6" t="s">
        <v>12443</v>
      </c>
      <c r="AQ1234">
        <v>2</v>
      </c>
      <c r="AR1234">
        <v>0</v>
      </c>
      <c r="AS1234" s="3" t="str">
        <f t="shared" si="475"/>
        <v>No</v>
      </c>
      <c r="AT1234">
        <v>43</v>
      </c>
      <c r="AU1234">
        <v>50</v>
      </c>
      <c r="AV1234" t="str">
        <f t="shared" si="476"/>
        <v>No</v>
      </c>
      <c r="AY1234" t="s">
        <v>51</v>
      </c>
      <c r="AZ1234" s="6" t="s">
        <v>4054</v>
      </c>
      <c r="BA1234" t="s">
        <v>4055</v>
      </c>
      <c r="BB1234" t="s">
        <v>4056</v>
      </c>
      <c r="BC1234" s="3" t="str">
        <f t="shared" si="477"/>
        <v>with rating</v>
      </c>
      <c r="BD1234">
        <v>1160</v>
      </c>
      <c r="BE1234" s="3">
        <v>88</v>
      </c>
      <c r="BF1234" s="8">
        <f t="shared" si="478"/>
        <v>0.88</v>
      </c>
      <c r="BG1234" s="5">
        <f t="shared" si="458"/>
        <v>1020.8</v>
      </c>
      <c r="BH1234">
        <v>4.1439655172413703</v>
      </c>
      <c r="BI1234" t="s">
        <v>4057</v>
      </c>
      <c r="BJ1234">
        <v>0</v>
      </c>
      <c r="BK1234" s="3" t="str">
        <f t="shared" si="479"/>
        <v>No</v>
      </c>
      <c r="BM1234" t="s">
        <v>4058</v>
      </c>
      <c r="BN1234" t="s">
        <v>4059</v>
      </c>
      <c r="BO1234" s="1" t="s">
        <v>4060</v>
      </c>
      <c r="BP1234" t="s">
        <v>58</v>
      </c>
      <c r="BQ1234" t="s">
        <v>59</v>
      </c>
      <c r="BR1234" t="s">
        <v>11747</v>
      </c>
      <c r="BS1234" t="s">
        <v>12530</v>
      </c>
      <c r="BT1234" t="s">
        <v>12458</v>
      </c>
      <c r="BU1234" t="s">
        <v>12519</v>
      </c>
      <c r="BV1234" t="s">
        <v>12708</v>
      </c>
      <c r="BW1234" t="s">
        <v>13213</v>
      </c>
      <c r="BX1234" t="s">
        <v>12582</v>
      </c>
      <c r="BY1234" t="s">
        <v>12473</v>
      </c>
      <c r="BZ1234" t="s">
        <v>12575</v>
      </c>
      <c r="CA1234" t="s">
        <v>12576</v>
      </c>
      <c r="CB1234" t="s">
        <v>12463</v>
      </c>
      <c r="CC1234" t="s">
        <v>12459</v>
      </c>
      <c r="CD1234" t="s">
        <v>12601</v>
      </c>
      <c r="CE1234" t="s">
        <v>12626</v>
      </c>
      <c r="CF1234" t="s">
        <v>12492</v>
      </c>
      <c r="CG1234" t="s">
        <v>12609</v>
      </c>
      <c r="CH1234" t="s">
        <v>13066</v>
      </c>
      <c r="CI1234" t="s">
        <v>12475</v>
      </c>
    </row>
    <row r="1235" spans="1:90" hidden="1" x14ac:dyDescent="0.25">
      <c r="A1235">
        <v>1234</v>
      </c>
      <c r="B1235" t="s">
        <v>12009</v>
      </c>
      <c r="C1235" t="s">
        <v>12009</v>
      </c>
      <c r="D1235">
        <v>8</v>
      </c>
      <c r="E1235">
        <v>65</v>
      </c>
      <c r="F1235" t="s">
        <v>45</v>
      </c>
      <c r="G1235">
        <v>5000</v>
      </c>
      <c r="H1235" s="3">
        <f t="shared" si="456"/>
        <v>40000</v>
      </c>
      <c r="I1235" s="3">
        <f t="shared" si="457"/>
        <v>325000</v>
      </c>
      <c r="J1235">
        <v>0</v>
      </c>
      <c r="K1235" s="3" t="str">
        <f t="shared" si="459"/>
        <v>No</v>
      </c>
      <c r="L1235" s="3" t="str">
        <f t="shared" si="460"/>
        <v>with rating</v>
      </c>
      <c r="M1235" s="3">
        <f t="shared" si="461"/>
        <v>1</v>
      </c>
      <c r="N1235" s="3" t="str">
        <f t="shared" si="462"/>
        <v>Above average</v>
      </c>
      <c r="O1235" s="3">
        <f t="shared" si="463"/>
        <v>0</v>
      </c>
      <c r="P1235" s="3">
        <f t="shared" si="464"/>
        <v>0</v>
      </c>
      <c r="Q1235" s="3">
        <f t="shared" si="465"/>
        <v>0</v>
      </c>
      <c r="R1235" s="3">
        <f t="shared" si="466"/>
        <v>0</v>
      </c>
      <c r="S1235" s="3">
        <f t="shared" si="467"/>
        <v>1</v>
      </c>
      <c r="T1235" s="3">
        <f t="shared" si="468"/>
        <v>0</v>
      </c>
      <c r="U1235" s="3" t="str">
        <f t="shared" si="469"/>
        <v>Very good</v>
      </c>
      <c r="V1235">
        <v>4.1399999999999997</v>
      </c>
      <c r="W1235">
        <v>1366</v>
      </c>
      <c r="X1235">
        <v>752</v>
      </c>
      <c r="Y1235" s="8">
        <f t="shared" si="470"/>
        <v>0.55051244509516839</v>
      </c>
      <c r="Z1235">
        <v>300</v>
      </c>
      <c r="AA1235">
        <v>156</v>
      </c>
      <c r="AB1235">
        <v>76</v>
      </c>
      <c r="AC1235">
        <v>82</v>
      </c>
      <c r="AD1235" s="9">
        <f t="shared" si="471"/>
        <v>6.0029282576866766E-2</v>
      </c>
      <c r="AE1235">
        <v>0</v>
      </c>
      <c r="AF1235">
        <v>0</v>
      </c>
      <c r="AG1235" s="3" t="str">
        <f t="shared" si="472"/>
        <v>No</v>
      </c>
      <c r="AH1235">
        <v>0</v>
      </c>
      <c r="AI1235" s="3" t="str">
        <f t="shared" si="473"/>
        <v>No</v>
      </c>
      <c r="AJ1235">
        <v>0</v>
      </c>
      <c r="AK1235" s="3" t="str">
        <f t="shared" si="474"/>
        <v>No</v>
      </c>
      <c r="AL1235" t="s">
        <v>12257</v>
      </c>
      <c r="AM1235" t="s">
        <v>85</v>
      </c>
      <c r="AN1235" t="s">
        <v>225</v>
      </c>
      <c r="AO1235">
        <v>50</v>
      </c>
      <c r="AP1235" s="6" t="s">
        <v>12443</v>
      </c>
      <c r="AQ1235">
        <v>2</v>
      </c>
      <c r="AR1235">
        <v>0</v>
      </c>
      <c r="AS1235" s="3" t="str">
        <f t="shared" si="475"/>
        <v>No</v>
      </c>
      <c r="AT1235">
        <v>93</v>
      </c>
      <c r="AU1235">
        <v>50</v>
      </c>
      <c r="AV1235" t="str">
        <f t="shared" si="476"/>
        <v>No</v>
      </c>
      <c r="AY1235" t="s">
        <v>51</v>
      </c>
      <c r="AZ1235" s="6" t="s">
        <v>9501</v>
      </c>
      <c r="BA1235" t="s">
        <v>9501</v>
      </c>
      <c r="BB1235" t="s">
        <v>9502</v>
      </c>
      <c r="BC1235" s="3" t="str">
        <f t="shared" si="477"/>
        <v>with rating</v>
      </c>
      <c r="BD1235">
        <v>20824</v>
      </c>
      <c r="BE1235" s="3">
        <v>86</v>
      </c>
      <c r="BF1235" s="8">
        <f t="shared" si="478"/>
        <v>0.86</v>
      </c>
      <c r="BG1235" s="5">
        <f t="shared" si="458"/>
        <v>17908.64</v>
      </c>
      <c r="BH1235">
        <v>4.0637245485977704</v>
      </c>
      <c r="BI1235" t="s">
        <v>9503</v>
      </c>
      <c r="BJ1235">
        <v>0</v>
      </c>
      <c r="BK1235" s="3" t="str">
        <f t="shared" si="479"/>
        <v>No</v>
      </c>
      <c r="BM1235" t="s">
        <v>9504</v>
      </c>
      <c r="BN1235" t="s">
        <v>9505</v>
      </c>
      <c r="BO1235" t="s">
        <v>9506</v>
      </c>
      <c r="BP1235" t="s">
        <v>58</v>
      </c>
      <c r="BQ1235" t="s">
        <v>59</v>
      </c>
      <c r="BR1235" t="s">
        <v>12257</v>
      </c>
      <c r="BS1235" t="s">
        <v>12530</v>
      </c>
      <c r="BT1235" t="s">
        <v>12458</v>
      </c>
      <c r="BU1235" t="s">
        <v>12459</v>
      </c>
      <c r="BV1235" t="s">
        <v>12467</v>
      </c>
      <c r="BW1235" t="s">
        <v>13299</v>
      </c>
      <c r="BX1235" t="s">
        <v>12473</v>
      </c>
      <c r="BY1235" t="s">
        <v>12463</v>
      </c>
      <c r="BZ1235" t="s">
        <v>12518</v>
      </c>
      <c r="CA1235" t="s">
        <v>12519</v>
      </c>
      <c r="CB1235" t="s">
        <v>12608</v>
      </c>
      <c r="CC1235" t="s">
        <v>12466</v>
      </c>
      <c r="CD1235" t="s">
        <v>12475</v>
      </c>
    </row>
    <row r="1236" spans="1:90" hidden="1" x14ac:dyDescent="0.25">
      <c r="A1236">
        <v>1235</v>
      </c>
      <c r="B1236" t="s">
        <v>9507</v>
      </c>
      <c r="C1236" t="s">
        <v>9507</v>
      </c>
      <c r="D1236">
        <v>16</v>
      </c>
      <c r="E1236">
        <v>14</v>
      </c>
      <c r="F1236" t="s">
        <v>45</v>
      </c>
      <c r="G1236">
        <v>50</v>
      </c>
      <c r="H1236" s="3">
        <f t="shared" si="456"/>
        <v>800</v>
      </c>
      <c r="I1236" s="3">
        <f t="shared" si="457"/>
        <v>700</v>
      </c>
      <c r="J1236">
        <v>0</v>
      </c>
      <c r="K1236" s="3" t="str">
        <f t="shared" si="459"/>
        <v>No</v>
      </c>
      <c r="L1236" s="3" t="str">
        <f t="shared" si="460"/>
        <v>with rating</v>
      </c>
      <c r="M1236" s="3">
        <f t="shared" si="461"/>
        <v>1</v>
      </c>
      <c r="N1236" s="3" t="str">
        <f t="shared" si="462"/>
        <v>Below average</v>
      </c>
      <c r="O1236" s="3">
        <f t="shared" si="463"/>
        <v>0</v>
      </c>
      <c r="P1236" s="3">
        <f t="shared" si="464"/>
        <v>0</v>
      </c>
      <c r="Q1236" s="3">
        <f t="shared" si="465"/>
        <v>0</v>
      </c>
      <c r="R1236" s="3">
        <f t="shared" si="466"/>
        <v>0</v>
      </c>
      <c r="S1236" s="3">
        <f t="shared" si="467"/>
        <v>1</v>
      </c>
      <c r="T1236" s="3">
        <f t="shared" si="468"/>
        <v>0</v>
      </c>
      <c r="U1236" s="3" t="str">
        <f t="shared" si="469"/>
        <v>Very good</v>
      </c>
      <c r="V1236">
        <v>3.72</v>
      </c>
      <c r="W1236">
        <v>18</v>
      </c>
      <c r="X1236">
        <v>8</v>
      </c>
      <c r="Y1236" s="8">
        <f t="shared" si="470"/>
        <v>0.44444444444444442</v>
      </c>
      <c r="Z1236">
        <v>5</v>
      </c>
      <c r="AA1236">
        <v>0</v>
      </c>
      <c r="AB1236">
        <v>2</v>
      </c>
      <c r="AC1236">
        <v>3</v>
      </c>
      <c r="AD1236" s="9">
        <f t="shared" si="471"/>
        <v>0.16666666666666666</v>
      </c>
      <c r="AE1236">
        <v>0</v>
      </c>
      <c r="AF1236">
        <v>0</v>
      </c>
      <c r="AG1236" s="3" t="str">
        <f t="shared" si="472"/>
        <v>No</v>
      </c>
      <c r="AH1236">
        <v>0</v>
      </c>
      <c r="AI1236" s="3" t="str">
        <f t="shared" si="473"/>
        <v>No</v>
      </c>
      <c r="AJ1236">
        <v>0</v>
      </c>
      <c r="AK1236" s="3" t="str">
        <f t="shared" si="474"/>
        <v>No</v>
      </c>
      <c r="AL1236" t="s">
        <v>9508</v>
      </c>
      <c r="AM1236" t="s">
        <v>9509</v>
      </c>
      <c r="AN1236" t="s">
        <v>4233</v>
      </c>
      <c r="AO1236">
        <v>2</v>
      </c>
      <c r="AP1236" s="6" t="s">
        <v>12443</v>
      </c>
      <c r="AQ1236">
        <v>5</v>
      </c>
      <c r="AR1236">
        <v>0</v>
      </c>
      <c r="AS1236" s="3" t="str">
        <f t="shared" si="475"/>
        <v>No</v>
      </c>
      <c r="AT1236">
        <v>37</v>
      </c>
      <c r="AU1236">
        <v>2</v>
      </c>
      <c r="AV1236" t="str">
        <f t="shared" si="476"/>
        <v>No</v>
      </c>
      <c r="AY1236" t="s">
        <v>51</v>
      </c>
      <c r="AZ1236" s="6" t="s">
        <v>9510</v>
      </c>
      <c r="BA1236" t="s">
        <v>9511</v>
      </c>
      <c r="BB1236" t="s">
        <v>9512</v>
      </c>
      <c r="BC1236" s="3" t="str">
        <f t="shared" si="477"/>
        <v>with rating</v>
      </c>
      <c r="BD1236">
        <v>5508</v>
      </c>
      <c r="BE1236" s="3">
        <v>92</v>
      </c>
      <c r="BF1236" s="8">
        <f t="shared" si="478"/>
        <v>0.92</v>
      </c>
      <c r="BG1236" s="5">
        <f t="shared" si="458"/>
        <v>5067.3599999999997</v>
      </c>
      <c r="BH1236">
        <v>4.3229847494553297</v>
      </c>
      <c r="BI1236" t="s">
        <v>9513</v>
      </c>
      <c r="BJ1236">
        <v>0</v>
      </c>
      <c r="BK1236" s="3" t="str">
        <f t="shared" si="479"/>
        <v>No</v>
      </c>
      <c r="BM1236" t="s">
        <v>9514</v>
      </c>
      <c r="BN1236" t="s">
        <v>9515</v>
      </c>
      <c r="BO1236" t="s">
        <v>9516</v>
      </c>
      <c r="BP1236" t="s">
        <v>58</v>
      </c>
      <c r="BQ1236" t="s">
        <v>59</v>
      </c>
      <c r="BR1236" t="s">
        <v>9508</v>
      </c>
      <c r="BS1236" t="s">
        <v>12458</v>
      </c>
      <c r="BT1236" t="s">
        <v>14699</v>
      </c>
      <c r="BU1236" t="s">
        <v>12459</v>
      </c>
      <c r="BV1236" t="s">
        <v>14700</v>
      </c>
      <c r="BW1236" t="s">
        <v>12865</v>
      </c>
      <c r="BX1236" t="s">
        <v>12512</v>
      </c>
      <c r="BY1236" t="s">
        <v>12469</v>
      </c>
      <c r="BZ1236" t="s">
        <v>12473</v>
      </c>
      <c r="CA1236" t="s">
        <v>14701</v>
      </c>
      <c r="CB1236" t="s">
        <v>14702</v>
      </c>
      <c r="CC1236" t="s">
        <v>12501</v>
      </c>
      <c r="CD1236" t="s">
        <v>13055</v>
      </c>
      <c r="CE1236" t="s">
        <v>12471</v>
      </c>
      <c r="CF1236" t="s">
        <v>12505</v>
      </c>
      <c r="CG1236" t="s">
        <v>14703</v>
      </c>
      <c r="CH1236" t="s">
        <v>14704</v>
      </c>
      <c r="CI1236" t="s">
        <v>14705</v>
      </c>
      <c r="CJ1236" t="s">
        <v>12508</v>
      </c>
      <c r="CK1236" t="s">
        <v>12466</v>
      </c>
      <c r="CL1236" t="s">
        <v>13390</v>
      </c>
    </row>
    <row r="1237" spans="1:90" hidden="1" x14ac:dyDescent="0.25">
      <c r="A1237">
        <v>1236</v>
      </c>
      <c r="B1237" t="s">
        <v>9517</v>
      </c>
      <c r="C1237" t="s">
        <v>12258</v>
      </c>
      <c r="D1237">
        <v>5.74</v>
      </c>
      <c r="E1237">
        <v>5</v>
      </c>
      <c r="F1237" t="s">
        <v>45</v>
      </c>
      <c r="G1237">
        <v>5000</v>
      </c>
      <c r="H1237" s="3">
        <f t="shared" si="456"/>
        <v>28700</v>
      </c>
      <c r="I1237" s="3">
        <f t="shared" si="457"/>
        <v>25000</v>
      </c>
      <c r="J1237">
        <v>0</v>
      </c>
      <c r="K1237" s="3" t="str">
        <f t="shared" si="459"/>
        <v>No</v>
      </c>
      <c r="L1237" s="3" t="str">
        <f t="shared" si="460"/>
        <v>with rating</v>
      </c>
      <c r="M1237" s="3">
        <f t="shared" si="461"/>
        <v>1</v>
      </c>
      <c r="N1237" s="3" t="str">
        <f t="shared" si="462"/>
        <v>Above average</v>
      </c>
      <c r="O1237" s="3">
        <f t="shared" si="463"/>
        <v>0</v>
      </c>
      <c r="P1237" s="3">
        <f t="shared" si="464"/>
        <v>0</v>
      </c>
      <c r="Q1237" s="3">
        <f t="shared" si="465"/>
        <v>0</v>
      </c>
      <c r="R1237" s="3">
        <f t="shared" si="466"/>
        <v>0</v>
      </c>
      <c r="S1237" s="3">
        <f t="shared" si="467"/>
        <v>1</v>
      </c>
      <c r="T1237" s="3">
        <f t="shared" si="468"/>
        <v>0</v>
      </c>
      <c r="U1237" s="3" t="str">
        <f t="shared" si="469"/>
        <v>Very good</v>
      </c>
      <c r="V1237">
        <v>3.9</v>
      </c>
      <c r="W1237">
        <v>1179</v>
      </c>
      <c r="X1237">
        <v>617</v>
      </c>
      <c r="Y1237" s="8">
        <f t="shared" si="470"/>
        <v>0.52332485156912634</v>
      </c>
      <c r="Z1237">
        <v>169</v>
      </c>
      <c r="AA1237">
        <v>177</v>
      </c>
      <c r="AB1237">
        <v>88</v>
      </c>
      <c r="AC1237">
        <v>128</v>
      </c>
      <c r="AD1237" s="9">
        <f t="shared" si="471"/>
        <v>0.1085665818490246</v>
      </c>
      <c r="AE1237">
        <v>0</v>
      </c>
      <c r="AF1237">
        <v>0</v>
      </c>
      <c r="AG1237" s="3" t="str">
        <f t="shared" si="472"/>
        <v>No</v>
      </c>
      <c r="AH1237">
        <v>0</v>
      </c>
      <c r="AI1237" s="3" t="str">
        <f t="shared" si="473"/>
        <v>No</v>
      </c>
      <c r="AJ1237">
        <v>0</v>
      </c>
      <c r="AK1237" s="3" t="str">
        <f t="shared" si="474"/>
        <v>No</v>
      </c>
      <c r="AL1237" t="s">
        <v>9519</v>
      </c>
      <c r="AM1237" t="s">
        <v>63</v>
      </c>
      <c r="AN1237" t="s">
        <v>64</v>
      </c>
      <c r="AO1237">
        <v>6</v>
      </c>
      <c r="AP1237" s="6" t="s">
        <v>12443</v>
      </c>
      <c r="AQ1237">
        <v>2</v>
      </c>
      <c r="AR1237">
        <v>0</v>
      </c>
      <c r="AS1237" s="3" t="str">
        <f t="shared" si="475"/>
        <v>No</v>
      </c>
      <c r="AT1237">
        <v>20</v>
      </c>
      <c r="AU1237">
        <v>50</v>
      </c>
      <c r="AV1237" t="str">
        <f t="shared" si="476"/>
        <v>No</v>
      </c>
      <c r="AY1237" t="s">
        <v>51</v>
      </c>
      <c r="AZ1237" s="6" t="s">
        <v>9520</v>
      </c>
      <c r="BA1237" t="s">
        <v>9521</v>
      </c>
      <c r="BB1237" t="s">
        <v>9522</v>
      </c>
      <c r="BC1237" s="3" t="str">
        <f t="shared" si="477"/>
        <v>with rating</v>
      </c>
      <c r="BD1237">
        <v>11854</v>
      </c>
      <c r="BE1237" s="3">
        <v>87</v>
      </c>
      <c r="BF1237" s="8">
        <f t="shared" si="478"/>
        <v>0.87</v>
      </c>
      <c r="BG1237" s="5">
        <f t="shared" si="458"/>
        <v>10312.98</v>
      </c>
      <c r="BH1237">
        <v>4.0949046735279202</v>
      </c>
      <c r="BI1237" t="s">
        <v>9523</v>
      </c>
      <c r="BJ1237">
        <v>0</v>
      </c>
      <c r="BK1237" s="3" t="str">
        <f t="shared" si="479"/>
        <v>No</v>
      </c>
      <c r="BM1237" t="s">
        <v>9524</v>
      </c>
      <c r="BN1237" t="s">
        <v>9525</v>
      </c>
      <c r="BO1237" t="s">
        <v>9526</v>
      </c>
      <c r="BP1237" t="s">
        <v>58</v>
      </c>
      <c r="BQ1237" t="s">
        <v>59</v>
      </c>
      <c r="BR1237" t="s">
        <v>9519</v>
      </c>
      <c r="BS1237" t="s">
        <v>12530</v>
      </c>
      <c r="BT1237" t="s">
        <v>12853</v>
      </c>
      <c r="BU1237" t="s">
        <v>12469</v>
      </c>
      <c r="BV1237" t="s">
        <v>12674</v>
      </c>
      <c r="BW1237" t="s">
        <v>12520</v>
      </c>
      <c r="BX1237" t="s">
        <v>13208</v>
      </c>
      <c r="BY1237" t="s">
        <v>12533</v>
      </c>
      <c r="BZ1237" t="s">
        <v>12982</v>
      </c>
      <c r="CA1237" t="s">
        <v>12532</v>
      </c>
      <c r="CB1237" t="s">
        <v>12501</v>
      </c>
      <c r="CC1237" t="s">
        <v>12983</v>
      </c>
      <c r="CD1237" t="s">
        <v>12466</v>
      </c>
      <c r="CE1237" t="s">
        <v>12518</v>
      </c>
      <c r="CF1237" t="s">
        <v>12458</v>
      </c>
      <c r="CG1237" t="s">
        <v>12760</v>
      </c>
      <c r="CH1237" t="s">
        <v>12540</v>
      </c>
      <c r="CI1237" t="s">
        <v>12734</v>
      </c>
      <c r="CJ1237" t="s">
        <v>12512</v>
      </c>
      <c r="CK1237" t="s">
        <v>12467</v>
      </c>
    </row>
    <row r="1238" spans="1:90" hidden="1" x14ac:dyDescent="0.25">
      <c r="A1238">
        <v>1237</v>
      </c>
      <c r="B1238" t="s">
        <v>9527</v>
      </c>
      <c r="C1238" t="s">
        <v>9528</v>
      </c>
      <c r="D1238">
        <v>8</v>
      </c>
      <c r="E1238">
        <v>7</v>
      </c>
      <c r="F1238" t="s">
        <v>45</v>
      </c>
      <c r="G1238">
        <v>10000</v>
      </c>
      <c r="H1238" s="3">
        <f t="shared" si="456"/>
        <v>80000</v>
      </c>
      <c r="I1238" s="3">
        <f t="shared" si="457"/>
        <v>70000</v>
      </c>
      <c r="J1238">
        <v>0</v>
      </c>
      <c r="K1238" s="3" t="str">
        <f t="shared" si="459"/>
        <v>No</v>
      </c>
      <c r="L1238" s="3" t="str">
        <f t="shared" si="460"/>
        <v>with rating</v>
      </c>
      <c r="M1238" s="3">
        <f t="shared" si="461"/>
        <v>1</v>
      </c>
      <c r="N1238" s="3" t="str">
        <f t="shared" si="462"/>
        <v>Below average</v>
      </c>
      <c r="O1238" s="3">
        <f t="shared" si="463"/>
        <v>0</v>
      </c>
      <c r="P1238" s="3">
        <f t="shared" si="464"/>
        <v>0</v>
      </c>
      <c r="Q1238" s="3">
        <f t="shared" si="465"/>
        <v>0</v>
      </c>
      <c r="R1238" s="3">
        <f t="shared" si="466"/>
        <v>0</v>
      </c>
      <c r="S1238" s="3">
        <f t="shared" si="467"/>
        <v>1</v>
      </c>
      <c r="T1238" s="3">
        <f t="shared" si="468"/>
        <v>0</v>
      </c>
      <c r="U1238" s="3" t="str">
        <f t="shared" si="469"/>
        <v>Very good</v>
      </c>
      <c r="V1238">
        <v>3.71</v>
      </c>
      <c r="W1238">
        <v>2747</v>
      </c>
      <c r="X1238">
        <v>1253</v>
      </c>
      <c r="Y1238" s="8">
        <f t="shared" si="470"/>
        <v>0.45613396432471787</v>
      </c>
      <c r="Z1238">
        <v>470</v>
      </c>
      <c r="AA1238">
        <v>390</v>
      </c>
      <c r="AB1238">
        <v>233</v>
      </c>
      <c r="AC1238">
        <v>401</v>
      </c>
      <c r="AD1238" s="9">
        <f t="shared" si="471"/>
        <v>0.14597742992355298</v>
      </c>
      <c r="AE1238">
        <v>0</v>
      </c>
      <c r="AF1238">
        <v>0</v>
      </c>
      <c r="AG1238" s="3" t="str">
        <f t="shared" si="472"/>
        <v>No</v>
      </c>
      <c r="AH1238">
        <v>0</v>
      </c>
      <c r="AI1238" s="3" t="str">
        <f t="shared" si="473"/>
        <v>No</v>
      </c>
      <c r="AJ1238">
        <v>0</v>
      </c>
      <c r="AK1238" s="3" t="str">
        <f t="shared" si="474"/>
        <v>No</v>
      </c>
      <c r="AL1238" t="s">
        <v>12259</v>
      </c>
      <c r="AM1238" t="s">
        <v>129</v>
      </c>
      <c r="AN1238" t="s">
        <v>48</v>
      </c>
      <c r="AO1238">
        <v>50</v>
      </c>
      <c r="AP1238" s="6" t="s">
        <v>12443</v>
      </c>
      <c r="AQ1238">
        <v>3</v>
      </c>
      <c r="AR1238">
        <v>0</v>
      </c>
      <c r="AS1238" s="3" t="str">
        <f t="shared" si="475"/>
        <v>No</v>
      </c>
      <c r="AT1238">
        <v>43</v>
      </c>
      <c r="AU1238">
        <v>50</v>
      </c>
      <c r="AV1238" t="str">
        <f t="shared" si="476"/>
        <v>No</v>
      </c>
      <c r="AY1238" t="s">
        <v>51</v>
      </c>
      <c r="AZ1238" s="6" t="s">
        <v>3284</v>
      </c>
      <c r="BA1238" t="s">
        <v>3285</v>
      </c>
      <c r="BB1238" t="s">
        <v>3286</v>
      </c>
      <c r="BC1238" s="3" t="str">
        <f t="shared" si="477"/>
        <v>with rating</v>
      </c>
      <c r="BD1238">
        <v>65189</v>
      </c>
      <c r="BE1238" s="3">
        <v>86</v>
      </c>
      <c r="BF1238" s="8">
        <f t="shared" si="478"/>
        <v>0.86</v>
      </c>
      <c r="BG1238" s="5">
        <f t="shared" si="458"/>
        <v>56062.54</v>
      </c>
      <c r="BH1238">
        <v>4.0496402767337996</v>
      </c>
      <c r="BI1238" t="s">
        <v>3287</v>
      </c>
      <c r="BJ1238">
        <v>0</v>
      </c>
      <c r="BK1238" s="3" t="str">
        <f t="shared" si="479"/>
        <v>No</v>
      </c>
      <c r="BM1238" t="s">
        <v>9530</v>
      </c>
      <c r="BN1238" t="s">
        <v>9531</v>
      </c>
      <c r="BO1238" t="s">
        <v>9532</v>
      </c>
      <c r="BP1238" t="s">
        <v>58</v>
      </c>
      <c r="BQ1238" t="s">
        <v>59</v>
      </c>
      <c r="BR1238" t="s">
        <v>12259</v>
      </c>
      <c r="BS1238" t="s">
        <v>12958</v>
      </c>
      <c r="BT1238" t="s">
        <v>14706</v>
      </c>
      <c r="BU1238" t="s">
        <v>14707</v>
      </c>
      <c r="BV1238" t="s">
        <v>12519</v>
      </c>
      <c r="BW1238" t="s">
        <v>12521</v>
      </c>
      <c r="BX1238" t="s">
        <v>12458</v>
      </c>
      <c r="BY1238" t="s">
        <v>12523</v>
      </c>
      <c r="BZ1238" t="s">
        <v>13261</v>
      </c>
      <c r="CA1238" t="s">
        <v>13042</v>
      </c>
      <c r="CB1238" t="s">
        <v>14708</v>
      </c>
      <c r="CC1238" t="s">
        <v>12696</v>
      </c>
      <c r="CD1238" t="s">
        <v>14709</v>
      </c>
      <c r="CE1238" t="s">
        <v>12505</v>
      </c>
      <c r="CF1238" t="s">
        <v>14039</v>
      </c>
      <c r="CG1238" t="s">
        <v>12542</v>
      </c>
      <c r="CH1238" t="s">
        <v>12581</v>
      </c>
    </row>
    <row r="1239" spans="1:90" hidden="1" x14ac:dyDescent="0.25">
      <c r="A1239">
        <v>1238</v>
      </c>
      <c r="B1239" t="s">
        <v>9533</v>
      </c>
      <c r="C1239" t="s">
        <v>9534</v>
      </c>
      <c r="D1239">
        <v>8</v>
      </c>
      <c r="E1239">
        <v>7</v>
      </c>
      <c r="F1239" t="s">
        <v>45</v>
      </c>
      <c r="G1239">
        <v>20000</v>
      </c>
      <c r="H1239" s="3">
        <f t="shared" si="456"/>
        <v>160000</v>
      </c>
      <c r="I1239" s="3">
        <f t="shared" si="457"/>
        <v>140000</v>
      </c>
      <c r="J1239">
        <v>0</v>
      </c>
      <c r="K1239" s="3" t="str">
        <f t="shared" si="459"/>
        <v>No</v>
      </c>
      <c r="L1239" s="3" t="str">
        <f t="shared" si="460"/>
        <v>with rating</v>
      </c>
      <c r="M1239" s="3">
        <f t="shared" si="461"/>
        <v>1</v>
      </c>
      <c r="N1239" s="3" t="str">
        <f t="shared" si="462"/>
        <v>Below average</v>
      </c>
      <c r="O1239" s="3">
        <f t="shared" si="463"/>
        <v>0</v>
      </c>
      <c r="P1239" s="3">
        <f t="shared" si="464"/>
        <v>0</v>
      </c>
      <c r="Q1239" s="3">
        <f t="shared" si="465"/>
        <v>0</v>
      </c>
      <c r="R1239" s="3">
        <f t="shared" si="466"/>
        <v>0</v>
      </c>
      <c r="S1239" s="3">
        <f t="shared" si="467"/>
        <v>1</v>
      </c>
      <c r="T1239" s="3">
        <f t="shared" si="468"/>
        <v>0</v>
      </c>
      <c r="U1239" s="3" t="str">
        <f t="shared" si="469"/>
        <v>Very good</v>
      </c>
      <c r="V1239">
        <v>3.63</v>
      </c>
      <c r="W1239">
        <v>2058</v>
      </c>
      <c r="X1239">
        <v>902</v>
      </c>
      <c r="Y1239" s="8">
        <f t="shared" si="470"/>
        <v>0.4382896015549077</v>
      </c>
      <c r="Z1239">
        <v>319</v>
      </c>
      <c r="AA1239">
        <v>324</v>
      </c>
      <c r="AB1239">
        <v>191</v>
      </c>
      <c r="AC1239">
        <v>322</v>
      </c>
      <c r="AD1239" s="9">
        <f t="shared" si="471"/>
        <v>0.15646258503401361</v>
      </c>
      <c r="AE1239">
        <v>0</v>
      </c>
      <c r="AF1239">
        <v>0</v>
      </c>
      <c r="AG1239" s="3" t="str">
        <f t="shared" si="472"/>
        <v>No</v>
      </c>
      <c r="AH1239">
        <v>0</v>
      </c>
      <c r="AI1239" s="3" t="str">
        <f t="shared" si="473"/>
        <v>No</v>
      </c>
      <c r="AJ1239">
        <v>0</v>
      </c>
      <c r="AK1239" s="3" t="str">
        <f t="shared" si="474"/>
        <v>No</v>
      </c>
      <c r="AL1239" t="s">
        <v>12260</v>
      </c>
      <c r="AM1239" t="s">
        <v>85</v>
      </c>
      <c r="AN1239" t="s">
        <v>96</v>
      </c>
      <c r="AO1239">
        <v>50</v>
      </c>
      <c r="AP1239" s="6" t="s">
        <v>12443</v>
      </c>
      <c r="AQ1239">
        <v>3</v>
      </c>
      <c r="AR1239">
        <v>0</v>
      </c>
      <c r="AS1239" s="3" t="str">
        <f t="shared" si="475"/>
        <v>No</v>
      </c>
      <c r="AT1239">
        <v>43</v>
      </c>
      <c r="AU1239">
        <v>50</v>
      </c>
      <c r="AV1239" t="str">
        <f t="shared" si="476"/>
        <v>Yes</v>
      </c>
      <c r="AW1239">
        <v>1</v>
      </c>
      <c r="AX1239" t="s">
        <v>12445</v>
      </c>
      <c r="AY1239" t="s">
        <v>51</v>
      </c>
      <c r="AZ1239" s="6" t="s">
        <v>3284</v>
      </c>
      <c r="BA1239" t="s">
        <v>3285</v>
      </c>
      <c r="BB1239" t="s">
        <v>3286</v>
      </c>
      <c r="BC1239" s="3" t="str">
        <f t="shared" si="477"/>
        <v>with rating</v>
      </c>
      <c r="BD1239">
        <v>65189</v>
      </c>
      <c r="BE1239" s="3">
        <v>86</v>
      </c>
      <c r="BF1239" s="8">
        <f t="shared" si="478"/>
        <v>0.86</v>
      </c>
      <c r="BG1239" s="5">
        <f t="shared" si="458"/>
        <v>56062.54</v>
      </c>
      <c r="BH1239">
        <v>4.0496402767337996</v>
      </c>
      <c r="BI1239" t="s">
        <v>3287</v>
      </c>
      <c r="BJ1239">
        <v>0</v>
      </c>
      <c r="BK1239" s="3" t="str">
        <f t="shared" si="479"/>
        <v>No</v>
      </c>
      <c r="BM1239" t="s">
        <v>9536</v>
      </c>
      <c r="BN1239" t="s">
        <v>9537</v>
      </c>
      <c r="BO1239" t="s">
        <v>9538</v>
      </c>
      <c r="BP1239" t="s">
        <v>58</v>
      </c>
      <c r="BQ1239" t="s">
        <v>59</v>
      </c>
      <c r="BR1239" t="s">
        <v>12260</v>
      </c>
      <c r="BS1239" t="s">
        <v>12458</v>
      </c>
      <c r="BT1239" t="s">
        <v>12519</v>
      </c>
      <c r="BU1239" t="s">
        <v>12543</v>
      </c>
      <c r="BV1239" t="s">
        <v>12520</v>
      </c>
      <c r="BW1239" t="s">
        <v>12582</v>
      </c>
      <c r="BX1239" t="s">
        <v>12473</v>
      </c>
      <c r="BY1239" t="s">
        <v>12524</v>
      </c>
      <c r="BZ1239" t="s">
        <v>14710</v>
      </c>
      <c r="CA1239" t="s">
        <v>12576</v>
      </c>
      <c r="CB1239" t="s">
        <v>12459</v>
      </c>
      <c r="CC1239" t="s">
        <v>12492</v>
      </c>
      <c r="CD1239" t="s">
        <v>12493</v>
      </c>
      <c r="CE1239" t="s">
        <v>12466</v>
      </c>
      <c r="CF1239" t="s">
        <v>12581</v>
      </c>
    </row>
    <row r="1240" spans="1:90" hidden="1" x14ac:dyDescent="0.25">
      <c r="A1240">
        <v>1239</v>
      </c>
      <c r="B1240" t="s">
        <v>9539</v>
      </c>
      <c r="C1240" t="s">
        <v>9539</v>
      </c>
      <c r="D1240">
        <v>3</v>
      </c>
      <c r="E1240">
        <v>14</v>
      </c>
      <c r="F1240" t="s">
        <v>45</v>
      </c>
      <c r="G1240">
        <v>100</v>
      </c>
      <c r="H1240" s="3">
        <f t="shared" si="456"/>
        <v>300</v>
      </c>
      <c r="I1240" s="3">
        <f t="shared" si="457"/>
        <v>1400</v>
      </c>
      <c r="J1240">
        <v>0</v>
      </c>
      <c r="K1240" s="3" t="str">
        <f t="shared" si="459"/>
        <v>No</v>
      </c>
      <c r="L1240" s="3" t="str">
        <f t="shared" si="460"/>
        <v>with rating</v>
      </c>
      <c r="M1240" s="3">
        <f t="shared" si="461"/>
        <v>1</v>
      </c>
      <c r="N1240" s="3" t="str">
        <f t="shared" si="462"/>
        <v>Above average</v>
      </c>
      <c r="O1240" s="3">
        <f t="shared" si="463"/>
        <v>0</v>
      </c>
      <c r="P1240" s="3">
        <f t="shared" si="464"/>
        <v>0</v>
      </c>
      <c r="Q1240" s="3">
        <f t="shared" si="465"/>
        <v>0</v>
      </c>
      <c r="R1240" s="3">
        <f t="shared" si="466"/>
        <v>0</v>
      </c>
      <c r="S1240" s="3">
        <f t="shared" si="467"/>
        <v>1</v>
      </c>
      <c r="T1240" s="3">
        <f t="shared" si="468"/>
        <v>0</v>
      </c>
      <c r="U1240" s="3" t="str">
        <f t="shared" si="469"/>
        <v>Very good</v>
      </c>
      <c r="V1240">
        <v>3.9</v>
      </c>
      <c r="W1240">
        <v>51</v>
      </c>
      <c r="X1240">
        <v>25</v>
      </c>
      <c r="Y1240" s="8">
        <f t="shared" si="470"/>
        <v>0.49019607843137253</v>
      </c>
      <c r="Z1240">
        <v>11</v>
      </c>
      <c r="AA1240">
        <v>6</v>
      </c>
      <c r="AB1240">
        <v>3</v>
      </c>
      <c r="AC1240">
        <v>6</v>
      </c>
      <c r="AD1240" s="9">
        <f t="shared" si="471"/>
        <v>0.11764705882352941</v>
      </c>
      <c r="AE1240">
        <v>0</v>
      </c>
      <c r="AF1240">
        <v>0</v>
      </c>
      <c r="AG1240" s="3" t="str">
        <f t="shared" si="472"/>
        <v>No</v>
      </c>
      <c r="AH1240">
        <v>0</v>
      </c>
      <c r="AI1240" s="3" t="str">
        <f t="shared" si="473"/>
        <v>No</v>
      </c>
      <c r="AJ1240">
        <v>0</v>
      </c>
      <c r="AK1240" s="3" t="str">
        <f t="shared" si="474"/>
        <v>No</v>
      </c>
      <c r="AL1240" t="s">
        <v>9540</v>
      </c>
      <c r="AM1240" t="s">
        <v>161</v>
      </c>
      <c r="AN1240" t="s">
        <v>96</v>
      </c>
      <c r="AO1240">
        <v>50</v>
      </c>
      <c r="AP1240" s="6" t="s">
        <v>12443</v>
      </c>
      <c r="AQ1240">
        <v>1</v>
      </c>
      <c r="AR1240">
        <v>0</v>
      </c>
      <c r="AS1240" s="3" t="str">
        <f t="shared" si="475"/>
        <v>No</v>
      </c>
      <c r="AT1240">
        <v>41</v>
      </c>
      <c r="AU1240">
        <v>50</v>
      </c>
      <c r="AV1240" t="str">
        <f t="shared" si="476"/>
        <v>Yes</v>
      </c>
      <c r="AW1240">
        <v>1</v>
      </c>
      <c r="AX1240" t="s">
        <v>12445</v>
      </c>
      <c r="AY1240" t="s">
        <v>51</v>
      </c>
      <c r="AZ1240" s="6" t="s">
        <v>312</v>
      </c>
      <c r="BA1240" t="s">
        <v>312</v>
      </c>
      <c r="BB1240" t="s">
        <v>313</v>
      </c>
      <c r="BC1240" s="3" t="str">
        <f t="shared" si="477"/>
        <v>with rating</v>
      </c>
      <c r="BD1240">
        <v>9395</v>
      </c>
      <c r="BE1240" s="3">
        <v>87</v>
      </c>
      <c r="BF1240" s="8">
        <f t="shared" si="478"/>
        <v>0.87</v>
      </c>
      <c r="BG1240" s="5">
        <f t="shared" si="458"/>
        <v>8173.65</v>
      </c>
      <c r="BH1240">
        <v>4.1100585417775397</v>
      </c>
      <c r="BI1240" t="s">
        <v>314</v>
      </c>
      <c r="BJ1240">
        <v>0</v>
      </c>
      <c r="BK1240" s="3" t="str">
        <f t="shared" si="479"/>
        <v>No</v>
      </c>
      <c r="BM1240" t="s">
        <v>9541</v>
      </c>
      <c r="BN1240" t="s">
        <v>9542</v>
      </c>
      <c r="BO1240" t="s">
        <v>9543</v>
      </c>
      <c r="BP1240" t="s">
        <v>58</v>
      </c>
      <c r="BQ1240" t="s">
        <v>59</v>
      </c>
      <c r="BR1240" t="s">
        <v>9540</v>
      </c>
      <c r="BS1240" t="s">
        <v>12603</v>
      </c>
      <c r="BT1240" t="s">
        <v>12573</v>
      </c>
      <c r="BU1240" t="s">
        <v>12589</v>
      </c>
      <c r="BV1240" t="s">
        <v>12467</v>
      </c>
      <c r="BW1240" t="s">
        <v>13576</v>
      </c>
      <c r="BX1240" t="s">
        <v>12473</v>
      </c>
      <c r="BY1240" t="s">
        <v>12607</v>
      </c>
      <c r="BZ1240" t="s">
        <v>12463</v>
      </c>
      <c r="CA1240" t="s">
        <v>12554</v>
      </c>
      <c r="CB1240" t="s">
        <v>12516</v>
      </c>
      <c r="CC1240" t="s">
        <v>12458</v>
      </c>
      <c r="CD1240" t="s">
        <v>12475</v>
      </c>
      <c r="CE1240" t="s">
        <v>12633</v>
      </c>
      <c r="CF1240" t="s">
        <v>12594</v>
      </c>
      <c r="CG1240" t="s">
        <v>12492</v>
      </c>
      <c r="CH1240" t="s">
        <v>12725</v>
      </c>
      <c r="CI1240" t="s">
        <v>12459</v>
      </c>
      <c r="CJ1240" t="s">
        <v>12466</v>
      </c>
      <c r="CK1240" t="s">
        <v>12868</v>
      </c>
      <c r="CL1240" t="s">
        <v>14711</v>
      </c>
    </row>
    <row r="1241" spans="1:90" x14ac:dyDescent="0.25">
      <c r="A1241">
        <v>1240</v>
      </c>
      <c r="B1241" t="s">
        <v>1982</v>
      </c>
      <c r="C1241" t="s">
        <v>1983</v>
      </c>
      <c r="D1241">
        <v>2.89</v>
      </c>
      <c r="E1241">
        <v>7</v>
      </c>
      <c r="F1241" t="s">
        <v>45</v>
      </c>
      <c r="G1241">
        <v>50</v>
      </c>
      <c r="H1241" s="3">
        <f t="shared" si="456"/>
        <v>144.5</v>
      </c>
      <c r="I1241" s="3">
        <f t="shared" si="457"/>
        <v>350</v>
      </c>
      <c r="J1241">
        <v>0</v>
      </c>
      <c r="K1241" s="3" t="str">
        <f t="shared" si="459"/>
        <v>No</v>
      </c>
      <c r="L1241" s="3" t="str">
        <f t="shared" si="460"/>
        <v>with rating</v>
      </c>
      <c r="M1241" s="3">
        <f t="shared" si="461"/>
        <v>1</v>
      </c>
      <c r="N1241" s="3" t="str">
        <f t="shared" si="462"/>
        <v>Above average</v>
      </c>
      <c r="O1241" s="3">
        <f t="shared" si="463"/>
        <v>0</v>
      </c>
      <c r="P1241" s="3">
        <f t="shared" si="464"/>
        <v>0</v>
      </c>
      <c r="Q1241" s="3">
        <f t="shared" si="465"/>
        <v>0</v>
      </c>
      <c r="R1241" s="3">
        <f t="shared" si="466"/>
        <v>0</v>
      </c>
      <c r="S1241" s="3">
        <f t="shared" si="467"/>
        <v>0</v>
      </c>
      <c r="T1241" s="3">
        <f t="shared" si="468"/>
        <v>1</v>
      </c>
      <c r="U1241" s="3" t="str">
        <f t="shared" si="469"/>
        <v>Excellent</v>
      </c>
      <c r="V1241">
        <v>5</v>
      </c>
      <c r="W1241">
        <v>1</v>
      </c>
      <c r="X1241">
        <v>1</v>
      </c>
      <c r="Y1241" s="8">
        <f t="shared" si="470"/>
        <v>1</v>
      </c>
      <c r="Z1241">
        <v>0</v>
      </c>
      <c r="AA1241">
        <v>0</v>
      </c>
      <c r="AB1241">
        <v>0</v>
      </c>
      <c r="AC1241">
        <v>0</v>
      </c>
      <c r="AD1241" s="9">
        <f t="shared" si="471"/>
        <v>0</v>
      </c>
      <c r="AE1241">
        <v>0</v>
      </c>
      <c r="AF1241">
        <v>0</v>
      </c>
      <c r="AG1241" s="3" t="str">
        <f t="shared" si="472"/>
        <v>No</v>
      </c>
      <c r="AH1241">
        <v>0</v>
      </c>
      <c r="AI1241" s="3" t="str">
        <f t="shared" si="473"/>
        <v>No</v>
      </c>
      <c r="AJ1241">
        <v>0</v>
      </c>
      <c r="AK1241" s="3" t="str">
        <f t="shared" si="474"/>
        <v>No</v>
      </c>
      <c r="AL1241" t="s">
        <v>8743</v>
      </c>
      <c r="AM1241" t="s">
        <v>63</v>
      </c>
      <c r="AN1241" t="s">
        <v>162</v>
      </c>
      <c r="AO1241">
        <v>1</v>
      </c>
      <c r="AP1241" s="6" t="s">
        <v>12443</v>
      </c>
      <c r="AQ1241">
        <v>1</v>
      </c>
      <c r="AR1241">
        <v>0</v>
      </c>
      <c r="AS1241" s="3" t="str">
        <f t="shared" si="475"/>
        <v>No</v>
      </c>
      <c r="AT1241">
        <v>37</v>
      </c>
      <c r="AU1241">
        <v>50</v>
      </c>
      <c r="AV1241" t="str">
        <f t="shared" si="476"/>
        <v>Yes</v>
      </c>
      <c r="AW1241">
        <v>1</v>
      </c>
      <c r="AX1241" t="s">
        <v>12445</v>
      </c>
      <c r="AY1241" t="s">
        <v>51</v>
      </c>
      <c r="AZ1241" s="6" t="s">
        <v>8744</v>
      </c>
      <c r="BA1241" t="s">
        <v>8745</v>
      </c>
      <c r="BB1241" t="s">
        <v>8746</v>
      </c>
      <c r="BC1241" s="3" t="str">
        <f t="shared" si="477"/>
        <v>with rating</v>
      </c>
      <c r="BD1241">
        <v>30</v>
      </c>
      <c r="BE1241" s="3">
        <v>79</v>
      </c>
      <c r="BF1241" s="8">
        <f t="shared" si="478"/>
        <v>0.79</v>
      </c>
      <c r="BG1241" s="5">
        <f t="shared" si="458"/>
        <v>23.7</v>
      </c>
      <c r="BH1241">
        <v>3.7333333333333298</v>
      </c>
      <c r="BI1241" s="1" t="s">
        <v>8747</v>
      </c>
      <c r="BJ1241">
        <v>0</v>
      </c>
      <c r="BK1241" s="3" t="str">
        <f t="shared" si="479"/>
        <v>No</v>
      </c>
      <c r="BM1241" t="s">
        <v>8748</v>
      </c>
      <c r="BN1241" t="s">
        <v>8749</v>
      </c>
      <c r="BO1241" t="s">
        <v>8750</v>
      </c>
      <c r="BP1241" t="s">
        <v>58</v>
      </c>
      <c r="BQ1241" t="s">
        <v>59</v>
      </c>
      <c r="BR1241" t="s">
        <v>8743</v>
      </c>
      <c r="BS1241" t="s">
        <v>12482</v>
      </c>
      <c r="BT1241" t="s">
        <v>12483</v>
      </c>
      <c r="BU1241" t="s">
        <v>12458</v>
      </c>
      <c r="BV1241" t="s">
        <v>12484</v>
      </c>
      <c r="BW1241" t="s">
        <v>12486</v>
      </c>
      <c r="BX1241" t="s">
        <v>12487</v>
      </c>
      <c r="BY1241" t="s">
        <v>12463</v>
      </c>
      <c r="BZ1241" t="s">
        <v>12488</v>
      </c>
      <c r="CA1241" t="s">
        <v>12489</v>
      </c>
      <c r="CB1241" t="s">
        <v>12490</v>
      </c>
      <c r="CC1241" t="s">
        <v>12491</v>
      </c>
      <c r="CD1241" t="s">
        <v>12492</v>
      </c>
      <c r="CE1241" t="s">
        <v>12493</v>
      </c>
      <c r="CF1241" t="s">
        <v>12466</v>
      </c>
    </row>
    <row r="1242" spans="1:90" hidden="1" x14ac:dyDescent="0.25">
      <c r="A1242">
        <v>1241</v>
      </c>
      <c r="B1242" t="s">
        <v>1746</v>
      </c>
      <c r="C1242" t="s">
        <v>11549</v>
      </c>
      <c r="D1242">
        <v>2</v>
      </c>
      <c r="E1242">
        <v>6</v>
      </c>
      <c r="F1242" t="s">
        <v>45</v>
      </c>
      <c r="G1242">
        <v>1000</v>
      </c>
      <c r="H1242" s="3">
        <f t="shared" si="456"/>
        <v>2000</v>
      </c>
      <c r="I1242" s="3">
        <f t="shared" si="457"/>
        <v>6000</v>
      </c>
      <c r="J1242">
        <v>0</v>
      </c>
      <c r="K1242" s="3" t="str">
        <f t="shared" si="459"/>
        <v>No</v>
      </c>
      <c r="L1242" s="3" t="str">
        <f t="shared" si="460"/>
        <v>with rating</v>
      </c>
      <c r="M1242" s="3">
        <f t="shared" si="461"/>
        <v>1</v>
      </c>
      <c r="N1242" s="3" t="str">
        <f t="shared" si="462"/>
        <v>Below average</v>
      </c>
      <c r="O1242" s="3">
        <f t="shared" si="463"/>
        <v>0</v>
      </c>
      <c r="P1242" s="3">
        <f t="shared" si="464"/>
        <v>0</v>
      </c>
      <c r="Q1242" s="3">
        <f t="shared" si="465"/>
        <v>0</v>
      </c>
      <c r="R1242" s="3">
        <f t="shared" si="466"/>
        <v>1</v>
      </c>
      <c r="S1242" s="3">
        <f t="shared" si="467"/>
        <v>0</v>
      </c>
      <c r="T1242" s="3">
        <f t="shared" si="468"/>
        <v>0</v>
      </c>
      <c r="U1242" s="3" t="str">
        <f t="shared" si="469"/>
        <v>Good</v>
      </c>
      <c r="V1242">
        <v>3.32</v>
      </c>
      <c r="W1242">
        <v>121</v>
      </c>
      <c r="X1242">
        <v>41</v>
      </c>
      <c r="Y1242" s="8">
        <f t="shared" si="470"/>
        <v>0.33884297520661155</v>
      </c>
      <c r="Z1242">
        <v>23</v>
      </c>
      <c r="AA1242">
        <v>19</v>
      </c>
      <c r="AB1242">
        <v>10</v>
      </c>
      <c r="AC1242">
        <v>28</v>
      </c>
      <c r="AD1242" s="9">
        <f t="shared" si="471"/>
        <v>0.23140495867768596</v>
      </c>
      <c r="AE1242">
        <v>0</v>
      </c>
      <c r="AF1242">
        <v>0</v>
      </c>
      <c r="AG1242" s="3" t="str">
        <f t="shared" si="472"/>
        <v>No</v>
      </c>
      <c r="AH1242">
        <v>0</v>
      </c>
      <c r="AI1242" s="3" t="str">
        <f t="shared" si="473"/>
        <v>No</v>
      </c>
      <c r="AJ1242">
        <v>0</v>
      </c>
      <c r="AK1242" s="3" t="str">
        <f t="shared" si="474"/>
        <v>No</v>
      </c>
      <c r="AL1242" t="s">
        <v>11550</v>
      </c>
      <c r="AM1242" t="s">
        <v>193</v>
      </c>
      <c r="AN1242" t="s">
        <v>64</v>
      </c>
      <c r="AO1242">
        <v>1</v>
      </c>
      <c r="AP1242" s="6" t="s">
        <v>12443</v>
      </c>
      <c r="AQ1242">
        <v>1</v>
      </c>
      <c r="AR1242">
        <v>0</v>
      </c>
      <c r="AS1242" s="3" t="str">
        <f t="shared" si="475"/>
        <v>No</v>
      </c>
      <c r="AT1242">
        <v>36</v>
      </c>
      <c r="AU1242">
        <v>50</v>
      </c>
      <c r="AV1242" t="str">
        <f t="shared" si="476"/>
        <v>No</v>
      </c>
      <c r="AY1242" t="s">
        <v>51</v>
      </c>
      <c r="AZ1242" s="6" t="s">
        <v>9544</v>
      </c>
      <c r="BA1242" t="s">
        <v>9545</v>
      </c>
      <c r="BB1242" t="s">
        <v>9546</v>
      </c>
      <c r="BC1242" s="3" t="str">
        <f t="shared" si="477"/>
        <v>with rating</v>
      </c>
      <c r="BD1242">
        <v>543</v>
      </c>
      <c r="BE1242" s="3">
        <v>86</v>
      </c>
      <c r="BF1242" s="8">
        <f t="shared" si="478"/>
        <v>0.86</v>
      </c>
      <c r="BG1242" s="5">
        <f t="shared" si="458"/>
        <v>466.98</v>
      </c>
      <c r="BH1242">
        <v>4.1197053406998103</v>
      </c>
      <c r="BI1242" t="s">
        <v>9547</v>
      </c>
      <c r="BJ1242">
        <v>0</v>
      </c>
      <c r="BK1242" s="3" t="str">
        <f t="shared" si="479"/>
        <v>No</v>
      </c>
      <c r="BM1242" t="s">
        <v>9548</v>
      </c>
      <c r="BN1242" t="s">
        <v>9549</v>
      </c>
      <c r="BO1242" t="s">
        <v>9550</v>
      </c>
      <c r="BP1242" t="s">
        <v>58</v>
      </c>
      <c r="BQ1242" t="s">
        <v>59</v>
      </c>
      <c r="BR1242" t="s">
        <v>11550</v>
      </c>
      <c r="BS1242" t="s">
        <v>12458</v>
      </c>
      <c r="BT1242" t="s">
        <v>12469</v>
      </c>
      <c r="BU1242" t="s">
        <v>13155</v>
      </c>
      <c r="BV1242" t="s">
        <v>12702</v>
      </c>
      <c r="BW1242" t="s">
        <v>12521</v>
      </c>
      <c r="BX1242" t="s">
        <v>12523</v>
      </c>
      <c r="BY1242" t="s">
        <v>12871</v>
      </c>
      <c r="BZ1242" t="s">
        <v>12704</v>
      </c>
      <c r="CA1242" t="s">
        <v>12607</v>
      </c>
      <c r="CB1242" t="s">
        <v>12570</v>
      </c>
      <c r="CC1242" t="s">
        <v>12463</v>
      </c>
      <c r="CD1242" t="s">
        <v>12519</v>
      </c>
      <c r="CE1242" t="s">
        <v>12525</v>
      </c>
      <c r="CF1242" t="s">
        <v>12475</v>
      </c>
      <c r="CG1242" t="s">
        <v>12459</v>
      </c>
      <c r="CH1242" t="s">
        <v>12466</v>
      </c>
      <c r="CI1242" t="s">
        <v>12520</v>
      </c>
    </row>
    <row r="1243" spans="1:90" hidden="1" x14ac:dyDescent="0.25">
      <c r="A1243">
        <v>1242</v>
      </c>
      <c r="B1243" t="s">
        <v>1052</v>
      </c>
      <c r="C1243" t="s">
        <v>1053</v>
      </c>
      <c r="D1243">
        <v>9</v>
      </c>
      <c r="E1243">
        <v>65</v>
      </c>
      <c r="F1243" t="s">
        <v>45</v>
      </c>
      <c r="G1243">
        <v>1000</v>
      </c>
      <c r="H1243" s="3">
        <f t="shared" si="456"/>
        <v>9000</v>
      </c>
      <c r="I1243" s="3">
        <f t="shared" si="457"/>
        <v>65000</v>
      </c>
      <c r="J1243">
        <v>1</v>
      </c>
      <c r="K1243" s="3" t="str">
        <f t="shared" si="459"/>
        <v>Yes</v>
      </c>
      <c r="L1243" s="3" t="str">
        <f t="shared" si="460"/>
        <v>with rating</v>
      </c>
      <c r="M1243" s="3">
        <f t="shared" si="461"/>
        <v>1</v>
      </c>
      <c r="N1243" s="3" t="str">
        <f t="shared" si="462"/>
        <v>Below average</v>
      </c>
      <c r="O1243" s="3">
        <f t="shared" si="463"/>
        <v>0</v>
      </c>
      <c r="P1243" s="3">
        <f t="shared" si="464"/>
        <v>0</v>
      </c>
      <c r="Q1243" s="3">
        <f t="shared" si="465"/>
        <v>0</v>
      </c>
      <c r="R1243" s="3">
        <f t="shared" si="466"/>
        <v>0</v>
      </c>
      <c r="S1243" s="3">
        <f t="shared" si="467"/>
        <v>1</v>
      </c>
      <c r="T1243" s="3">
        <f t="shared" si="468"/>
        <v>0</v>
      </c>
      <c r="U1243" s="3" t="str">
        <f t="shared" si="469"/>
        <v>Very good</v>
      </c>
      <c r="V1243">
        <v>3.7</v>
      </c>
      <c r="W1243">
        <v>162</v>
      </c>
      <c r="X1243">
        <v>70</v>
      </c>
      <c r="Y1243" s="8">
        <f t="shared" si="470"/>
        <v>0.43209876543209874</v>
      </c>
      <c r="Z1243">
        <v>32</v>
      </c>
      <c r="AA1243">
        <v>26</v>
      </c>
      <c r="AB1243">
        <v>10</v>
      </c>
      <c r="AC1243">
        <v>24</v>
      </c>
      <c r="AD1243" s="9">
        <f t="shared" si="471"/>
        <v>0.14814814814814814</v>
      </c>
      <c r="AE1243">
        <v>0</v>
      </c>
      <c r="AF1243">
        <v>0</v>
      </c>
      <c r="AG1243" s="3" t="str">
        <f t="shared" si="472"/>
        <v>No</v>
      </c>
      <c r="AH1243">
        <v>0</v>
      </c>
      <c r="AI1243" s="3" t="str">
        <f t="shared" si="473"/>
        <v>No</v>
      </c>
      <c r="AJ1243">
        <v>0</v>
      </c>
      <c r="AK1243" s="3" t="str">
        <f t="shared" si="474"/>
        <v>No</v>
      </c>
      <c r="AL1243" t="s">
        <v>1054</v>
      </c>
      <c r="AM1243" t="s">
        <v>193</v>
      </c>
      <c r="AN1243" t="s">
        <v>48</v>
      </c>
      <c r="AO1243">
        <v>50</v>
      </c>
      <c r="AP1243" s="6" t="s">
        <v>12443</v>
      </c>
      <c r="AQ1243">
        <v>3</v>
      </c>
      <c r="AR1243">
        <v>0</v>
      </c>
      <c r="AS1243" s="3" t="str">
        <f t="shared" si="475"/>
        <v>No</v>
      </c>
      <c r="AT1243">
        <v>36</v>
      </c>
      <c r="AU1243">
        <v>50</v>
      </c>
      <c r="AV1243" t="str">
        <f t="shared" si="476"/>
        <v>Yes</v>
      </c>
      <c r="AW1243">
        <v>1</v>
      </c>
      <c r="AX1243" t="s">
        <v>12445</v>
      </c>
      <c r="AY1243" t="s">
        <v>51</v>
      </c>
      <c r="AZ1243" s="6" t="s">
        <v>2023</v>
      </c>
      <c r="BA1243" t="s">
        <v>2023</v>
      </c>
      <c r="BB1243" t="s">
        <v>2024</v>
      </c>
      <c r="BC1243" s="3" t="str">
        <f t="shared" si="477"/>
        <v>with rating</v>
      </c>
      <c r="BD1243">
        <v>3373</v>
      </c>
      <c r="BE1243" s="3">
        <v>0</v>
      </c>
      <c r="BF1243" s="8">
        <f t="shared" si="478"/>
        <v>0</v>
      </c>
      <c r="BG1243" s="5">
        <f t="shared" si="458"/>
        <v>0</v>
      </c>
      <c r="BH1243">
        <v>3.9647198339756802</v>
      </c>
      <c r="BI1243" t="s">
        <v>2025</v>
      </c>
      <c r="BJ1243">
        <v>0</v>
      </c>
      <c r="BK1243" s="3" t="str">
        <f t="shared" si="479"/>
        <v>No</v>
      </c>
      <c r="BM1243" t="s">
        <v>2026</v>
      </c>
      <c r="BN1243" t="s">
        <v>2027</v>
      </c>
      <c r="BO1243" t="s">
        <v>2028</v>
      </c>
      <c r="BP1243" t="s">
        <v>58</v>
      </c>
      <c r="BQ1243" t="s">
        <v>59</v>
      </c>
      <c r="BR1243" t="s">
        <v>1054</v>
      </c>
      <c r="BS1243" t="s">
        <v>12895</v>
      </c>
      <c r="BT1243" t="s">
        <v>12873</v>
      </c>
      <c r="BU1243" t="s">
        <v>12896</v>
      </c>
      <c r="BV1243" t="s">
        <v>12522</v>
      </c>
      <c r="BW1243" t="s">
        <v>12897</v>
      </c>
      <c r="BX1243" t="s">
        <v>12469</v>
      </c>
      <c r="BY1243" t="s">
        <v>12725</v>
      </c>
      <c r="BZ1243" t="s">
        <v>12898</v>
      </c>
      <c r="CA1243" t="s">
        <v>12716</v>
      </c>
      <c r="CB1243" t="s">
        <v>12899</v>
      </c>
      <c r="CC1243" t="s">
        <v>12458</v>
      </c>
      <c r="CD1243" t="s">
        <v>12874</v>
      </c>
      <c r="CE1243" t="s">
        <v>12888</v>
      </c>
      <c r="CF1243" t="s">
        <v>12900</v>
      </c>
      <c r="CG1243" t="s">
        <v>12508</v>
      </c>
      <c r="CH1243" t="s">
        <v>12794</v>
      </c>
    </row>
    <row r="1244" spans="1:90" hidden="1" x14ac:dyDescent="0.25">
      <c r="A1244">
        <v>1243</v>
      </c>
      <c r="B1244" t="s">
        <v>9220</v>
      </c>
      <c r="C1244" t="s">
        <v>9221</v>
      </c>
      <c r="D1244">
        <v>9</v>
      </c>
      <c r="E1244">
        <v>9</v>
      </c>
      <c r="F1244" t="s">
        <v>45</v>
      </c>
      <c r="G1244">
        <v>100</v>
      </c>
      <c r="H1244" s="3">
        <f t="shared" si="456"/>
        <v>900</v>
      </c>
      <c r="I1244" s="3">
        <f t="shared" si="457"/>
        <v>900</v>
      </c>
      <c r="J1244">
        <v>1</v>
      </c>
      <c r="K1244" s="3" t="str">
        <f t="shared" si="459"/>
        <v>Yes</v>
      </c>
      <c r="L1244" s="3" t="str">
        <f t="shared" si="460"/>
        <v>without rating</v>
      </c>
      <c r="M1244" s="3">
        <f t="shared" si="461"/>
        <v>0</v>
      </c>
      <c r="N1244" s="3" t="str">
        <f t="shared" si="462"/>
        <v>no rating</v>
      </c>
      <c r="O1244" s="3">
        <f t="shared" si="463"/>
        <v>1</v>
      </c>
      <c r="P1244" s="3">
        <f t="shared" si="464"/>
        <v>0</v>
      </c>
      <c r="Q1244" s="3">
        <f t="shared" si="465"/>
        <v>0</v>
      </c>
      <c r="R1244" s="3">
        <f t="shared" si="466"/>
        <v>0</v>
      </c>
      <c r="S1244" s="3">
        <f t="shared" si="467"/>
        <v>0</v>
      </c>
      <c r="T1244" s="3">
        <f t="shared" si="468"/>
        <v>0</v>
      </c>
      <c r="U1244" s="3" t="str">
        <f t="shared" si="469"/>
        <v>no rating</v>
      </c>
      <c r="V1244" s="4"/>
      <c r="W1244">
        <v>0</v>
      </c>
      <c r="Y1244" s="8" t="e">
        <f t="shared" si="470"/>
        <v>#DIV/0!</v>
      </c>
      <c r="AD1244" s="9" t="e">
        <f t="shared" si="471"/>
        <v>#DIV/0!</v>
      </c>
      <c r="AE1244">
        <v>0</v>
      </c>
      <c r="AF1244">
        <v>0</v>
      </c>
      <c r="AG1244" s="3" t="str">
        <f t="shared" si="472"/>
        <v>No</v>
      </c>
      <c r="AH1244">
        <v>0</v>
      </c>
      <c r="AI1244" s="3" t="str">
        <f t="shared" si="473"/>
        <v>No</v>
      </c>
      <c r="AJ1244">
        <v>0</v>
      </c>
      <c r="AK1244" s="3" t="str">
        <f t="shared" si="474"/>
        <v>No</v>
      </c>
      <c r="AL1244" t="s">
        <v>9222</v>
      </c>
      <c r="AM1244" t="s">
        <v>47</v>
      </c>
      <c r="AN1244" t="s">
        <v>96</v>
      </c>
      <c r="AO1244">
        <v>50</v>
      </c>
      <c r="AP1244" s="6" t="s">
        <v>12443</v>
      </c>
      <c r="AQ1244">
        <v>3</v>
      </c>
      <c r="AR1244">
        <v>0</v>
      </c>
      <c r="AS1244" s="3" t="str">
        <f t="shared" si="475"/>
        <v>No</v>
      </c>
      <c r="AT1244">
        <v>44</v>
      </c>
      <c r="AU1244">
        <v>50</v>
      </c>
      <c r="AV1244" t="str">
        <f t="shared" si="476"/>
        <v>Yes</v>
      </c>
      <c r="AW1244">
        <v>1</v>
      </c>
      <c r="AX1244" t="s">
        <v>12445</v>
      </c>
      <c r="AY1244" t="s">
        <v>51</v>
      </c>
      <c r="AZ1244" s="6" t="s">
        <v>3000</v>
      </c>
      <c r="BA1244" t="s">
        <v>3001</v>
      </c>
      <c r="BB1244" t="s">
        <v>3002</v>
      </c>
      <c r="BC1244" s="3" t="str">
        <f t="shared" si="477"/>
        <v>with rating</v>
      </c>
      <c r="BD1244">
        <v>246312</v>
      </c>
      <c r="BE1244" s="3">
        <v>89</v>
      </c>
      <c r="BF1244" s="8">
        <f t="shared" si="478"/>
        <v>0.89</v>
      </c>
      <c r="BG1244" s="5">
        <f t="shared" si="458"/>
        <v>219217.68</v>
      </c>
      <c r="BH1244">
        <v>4.2037253564584702</v>
      </c>
      <c r="BI1244" t="s">
        <v>3003</v>
      </c>
      <c r="BJ1244">
        <v>0</v>
      </c>
      <c r="BK1244" s="3" t="str">
        <f t="shared" si="479"/>
        <v>No</v>
      </c>
      <c r="BM1244" t="s">
        <v>9223</v>
      </c>
      <c r="BN1244" t="s">
        <v>9224</v>
      </c>
      <c r="BO1244" t="s">
        <v>9225</v>
      </c>
      <c r="BP1244" t="s">
        <v>58</v>
      </c>
      <c r="BQ1244" t="s">
        <v>59</v>
      </c>
      <c r="BR1244" t="s">
        <v>9222</v>
      </c>
      <c r="BS1244" t="s">
        <v>12458</v>
      </c>
      <c r="BT1244" t="s">
        <v>13255</v>
      </c>
      <c r="BU1244" t="s">
        <v>13759</v>
      </c>
      <c r="BV1244" t="s">
        <v>14658</v>
      </c>
      <c r="BW1244" t="s">
        <v>12486</v>
      </c>
      <c r="BX1244" t="s">
        <v>12607</v>
      </c>
      <c r="BY1244" t="s">
        <v>12654</v>
      </c>
      <c r="BZ1244" t="s">
        <v>12463</v>
      </c>
      <c r="CA1244" t="s">
        <v>12564</v>
      </c>
      <c r="CB1244" t="s">
        <v>12565</v>
      </c>
      <c r="CC1244" t="s">
        <v>12477</v>
      </c>
      <c r="CD1244" t="s">
        <v>12492</v>
      </c>
      <c r="CE1244" t="s">
        <v>12466</v>
      </c>
      <c r="CF1244" t="s">
        <v>12661</v>
      </c>
    </row>
    <row r="1245" spans="1:90" hidden="1" x14ac:dyDescent="0.25">
      <c r="A1245">
        <v>1244</v>
      </c>
      <c r="B1245" t="s">
        <v>633</v>
      </c>
      <c r="C1245" t="s">
        <v>634</v>
      </c>
      <c r="D1245">
        <v>11</v>
      </c>
      <c r="E1245">
        <v>10</v>
      </c>
      <c r="F1245" t="s">
        <v>45</v>
      </c>
      <c r="G1245">
        <v>5000</v>
      </c>
      <c r="H1245" s="3">
        <f t="shared" si="456"/>
        <v>55000</v>
      </c>
      <c r="I1245" s="3">
        <f t="shared" si="457"/>
        <v>50000</v>
      </c>
      <c r="J1245">
        <v>0</v>
      </c>
      <c r="K1245" s="3" t="str">
        <f t="shared" si="459"/>
        <v>No</v>
      </c>
      <c r="L1245" s="3" t="str">
        <f t="shared" si="460"/>
        <v>with rating</v>
      </c>
      <c r="M1245" s="3">
        <f t="shared" si="461"/>
        <v>1</v>
      </c>
      <c r="N1245" s="3" t="str">
        <f t="shared" si="462"/>
        <v>Above average</v>
      </c>
      <c r="O1245" s="3">
        <f t="shared" si="463"/>
        <v>0</v>
      </c>
      <c r="P1245" s="3">
        <f t="shared" si="464"/>
        <v>0</v>
      </c>
      <c r="Q1245" s="3">
        <f t="shared" si="465"/>
        <v>0</v>
      </c>
      <c r="R1245" s="3">
        <f t="shared" si="466"/>
        <v>0</v>
      </c>
      <c r="S1245" s="3">
        <f t="shared" si="467"/>
        <v>1</v>
      </c>
      <c r="T1245" s="3">
        <f t="shared" si="468"/>
        <v>0</v>
      </c>
      <c r="U1245" s="3" t="str">
        <f t="shared" si="469"/>
        <v>Very good</v>
      </c>
      <c r="V1245">
        <v>4.03</v>
      </c>
      <c r="W1245">
        <v>756</v>
      </c>
      <c r="X1245">
        <v>387</v>
      </c>
      <c r="Y1245" s="8">
        <f t="shared" si="470"/>
        <v>0.51190476190476186</v>
      </c>
      <c r="Z1245">
        <v>163</v>
      </c>
      <c r="AA1245">
        <v>104</v>
      </c>
      <c r="AB1245">
        <v>46</v>
      </c>
      <c r="AC1245">
        <v>56</v>
      </c>
      <c r="AD1245" s="9">
        <f t="shared" si="471"/>
        <v>7.407407407407407E-2</v>
      </c>
      <c r="AE1245">
        <v>0</v>
      </c>
      <c r="AF1245">
        <v>0</v>
      </c>
      <c r="AG1245" s="3" t="str">
        <f t="shared" si="472"/>
        <v>No</v>
      </c>
      <c r="AH1245">
        <v>0</v>
      </c>
      <c r="AI1245" s="3" t="str">
        <f t="shared" si="473"/>
        <v>No</v>
      </c>
      <c r="AJ1245">
        <v>0</v>
      </c>
      <c r="AK1245" s="3" t="str">
        <f t="shared" si="474"/>
        <v>No</v>
      </c>
      <c r="AL1245" t="s">
        <v>635</v>
      </c>
      <c r="AM1245" t="s">
        <v>636</v>
      </c>
      <c r="AN1245" t="s">
        <v>96</v>
      </c>
      <c r="AO1245">
        <v>50</v>
      </c>
      <c r="AP1245" s="6" t="s">
        <v>12443</v>
      </c>
      <c r="AQ1245">
        <v>2</v>
      </c>
      <c r="AR1245">
        <v>0</v>
      </c>
      <c r="AS1245" s="3" t="str">
        <f t="shared" si="475"/>
        <v>No</v>
      </c>
      <c r="AT1245">
        <v>14</v>
      </c>
      <c r="AU1245">
        <v>50</v>
      </c>
      <c r="AV1245" t="str">
        <f t="shared" si="476"/>
        <v>No</v>
      </c>
      <c r="AY1245" t="s">
        <v>51</v>
      </c>
      <c r="AZ1245" s="6" t="s">
        <v>764</v>
      </c>
      <c r="BA1245" t="s">
        <v>765</v>
      </c>
      <c r="BB1245" t="s">
        <v>766</v>
      </c>
      <c r="BC1245" s="3" t="str">
        <f t="shared" si="477"/>
        <v>with rating</v>
      </c>
      <c r="BD1245">
        <v>8821</v>
      </c>
      <c r="BE1245" s="3">
        <v>82</v>
      </c>
      <c r="BF1245" s="8">
        <f t="shared" si="478"/>
        <v>0.82</v>
      </c>
      <c r="BG1245" s="5">
        <f t="shared" si="458"/>
        <v>7233.22</v>
      </c>
      <c r="BH1245">
        <v>3.8720099761931701</v>
      </c>
      <c r="BI1245" t="s">
        <v>767</v>
      </c>
      <c r="BJ1245">
        <v>0</v>
      </c>
      <c r="BK1245" s="3" t="str">
        <f t="shared" si="479"/>
        <v>No</v>
      </c>
      <c r="BM1245" t="s">
        <v>9551</v>
      </c>
      <c r="BN1245" t="s">
        <v>9552</v>
      </c>
      <c r="BO1245" t="s">
        <v>9553</v>
      </c>
      <c r="BP1245" t="s">
        <v>58</v>
      </c>
      <c r="BQ1245" t="s">
        <v>59</v>
      </c>
      <c r="BR1245" t="s">
        <v>635</v>
      </c>
      <c r="BS1245" t="s">
        <v>12458</v>
      </c>
      <c r="BT1245" t="s">
        <v>12769</v>
      </c>
      <c r="BU1245" t="s">
        <v>12596</v>
      </c>
      <c r="BV1245" t="s">
        <v>12486</v>
      </c>
      <c r="BW1245" t="s">
        <v>12568</v>
      </c>
      <c r="BX1245" t="s">
        <v>12466</v>
      </c>
      <c r="BY1245" t="s">
        <v>12701</v>
      </c>
      <c r="BZ1245" t="s">
        <v>12463</v>
      </c>
      <c r="CA1245" t="s">
        <v>12564</v>
      </c>
      <c r="CB1245" t="s">
        <v>12565</v>
      </c>
      <c r="CC1245" t="s">
        <v>12559</v>
      </c>
      <c r="CD1245" t="s">
        <v>12492</v>
      </c>
      <c r="CE1245" t="s">
        <v>12475</v>
      </c>
      <c r="CF1245" t="s">
        <v>12566</v>
      </c>
      <c r="CG1245" t="s">
        <v>12770</v>
      </c>
      <c r="CH1245" t="s">
        <v>12599</v>
      </c>
    </row>
    <row r="1246" spans="1:90" hidden="1" x14ac:dyDescent="0.25">
      <c r="A1246">
        <v>1245</v>
      </c>
      <c r="B1246" t="s">
        <v>556</v>
      </c>
      <c r="C1246" t="s">
        <v>557</v>
      </c>
      <c r="D1246">
        <v>9</v>
      </c>
      <c r="E1246">
        <v>9</v>
      </c>
      <c r="F1246" t="s">
        <v>45</v>
      </c>
      <c r="G1246">
        <v>1000</v>
      </c>
      <c r="H1246" s="3">
        <f t="shared" si="456"/>
        <v>9000</v>
      </c>
      <c r="I1246" s="3">
        <f t="shared" si="457"/>
        <v>9000</v>
      </c>
      <c r="J1246">
        <v>0</v>
      </c>
      <c r="K1246" s="3" t="str">
        <f t="shared" si="459"/>
        <v>No</v>
      </c>
      <c r="L1246" s="3" t="str">
        <f t="shared" si="460"/>
        <v>with rating</v>
      </c>
      <c r="M1246" s="3">
        <f t="shared" si="461"/>
        <v>1</v>
      </c>
      <c r="N1246" s="3" t="str">
        <f t="shared" si="462"/>
        <v>Above average</v>
      </c>
      <c r="O1246" s="3">
        <f t="shared" si="463"/>
        <v>0</v>
      </c>
      <c r="P1246" s="3">
        <f t="shared" si="464"/>
        <v>0</v>
      </c>
      <c r="Q1246" s="3">
        <f t="shared" si="465"/>
        <v>0</v>
      </c>
      <c r="R1246" s="3">
        <f t="shared" si="466"/>
        <v>0</v>
      </c>
      <c r="S1246" s="3">
        <f t="shared" si="467"/>
        <v>1</v>
      </c>
      <c r="T1246" s="3">
        <f t="shared" si="468"/>
        <v>0</v>
      </c>
      <c r="U1246" s="3" t="str">
        <f t="shared" si="469"/>
        <v>Very good</v>
      </c>
      <c r="V1246">
        <v>4.2</v>
      </c>
      <c r="W1246">
        <v>300</v>
      </c>
      <c r="X1246">
        <v>188</v>
      </c>
      <c r="Y1246" s="8">
        <f t="shared" si="470"/>
        <v>0.62666666666666671</v>
      </c>
      <c r="Z1246">
        <v>51</v>
      </c>
      <c r="AA1246">
        <v>20</v>
      </c>
      <c r="AB1246">
        <v>15</v>
      </c>
      <c r="AC1246">
        <v>26</v>
      </c>
      <c r="AD1246" s="9">
        <f t="shared" si="471"/>
        <v>8.666666666666667E-2</v>
      </c>
      <c r="AE1246">
        <v>0</v>
      </c>
      <c r="AF1246">
        <v>0</v>
      </c>
      <c r="AG1246" s="3" t="str">
        <f t="shared" si="472"/>
        <v>No</v>
      </c>
      <c r="AH1246">
        <v>0</v>
      </c>
      <c r="AI1246" s="3" t="str">
        <f t="shared" si="473"/>
        <v>No</v>
      </c>
      <c r="AJ1246">
        <v>0</v>
      </c>
      <c r="AK1246" s="3" t="str">
        <f t="shared" si="474"/>
        <v>No</v>
      </c>
      <c r="AL1246" t="s">
        <v>558</v>
      </c>
      <c r="AM1246" t="s">
        <v>193</v>
      </c>
      <c r="AN1246" t="s">
        <v>96</v>
      </c>
      <c r="AO1246">
        <v>30</v>
      </c>
      <c r="AP1246" s="6" t="s">
        <v>12443</v>
      </c>
      <c r="AQ1246">
        <v>3</v>
      </c>
      <c r="AR1246">
        <v>0</v>
      </c>
      <c r="AS1246" s="3" t="str">
        <f t="shared" si="475"/>
        <v>No</v>
      </c>
      <c r="AT1246">
        <v>40</v>
      </c>
      <c r="AU1246">
        <v>50</v>
      </c>
      <c r="AV1246" t="str">
        <f t="shared" si="476"/>
        <v>No</v>
      </c>
      <c r="AZ1246" s="6" t="s">
        <v>9554</v>
      </c>
      <c r="BA1246" t="s">
        <v>9555</v>
      </c>
      <c r="BB1246" t="s">
        <v>9556</v>
      </c>
      <c r="BC1246" s="3" t="str">
        <f t="shared" si="477"/>
        <v>with rating</v>
      </c>
      <c r="BD1246">
        <v>82219</v>
      </c>
      <c r="BE1246" s="3">
        <v>75</v>
      </c>
      <c r="BF1246" s="8">
        <f t="shared" si="478"/>
        <v>0.75</v>
      </c>
      <c r="BG1246" s="5">
        <f t="shared" si="458"/>
        <v>61664.25</v>
      </c>
      <c r="BH1246">
        <v>3.5900825843174902</v>
      </c>
      <c r="BI1246" t="s">
        <v>9557</v>
      </c>
      <c r="BJ1246">
        <v>1</v>
      </c>
      <c r="BK1246" s="3" t="str">
        <f t="shared" si="479"/>
        <v>Yes</v>
      </c>
      <c r="BL1246" t="s">
        <v>9558</v>
      </c>
      <c r="BM1246" t="s">
        <v>9559</v>
      </c>
      <c r="BN1246" t="s">
        <v>9560</v>
      </c>
      <c r="BO1246" t="s">
        <v>9561</v>
      </c>
      <c r="BP1246" t="s">
        <v>58</v>
      </c>
      <c r="BQ1246" t="s">
        <v>59</v>
      </c>
      <c r="BR1246" t="s">
        <v>558</v>
      </c>
      <c r="BS1246" t="s">
        <v>12458</v>
      </c>
      <c r="BT1246" t="s">
        <v>12748</v>
      </c>
      <c r="BU1246" t="s">
        <v>12749</v>
      </c>
      <c r="BV1246" t="s">
        <v>12750</v>
      </c>
      <c r="BW1246" t="s">
        <v>12611</v>
      </c>
      <c r="BX1246" t="s">
        <v>12502</v>
      </c>
      <c r="BY1246" t="s">
        <v>12613</v>
      </c>
      <c r="BZ1246" t="s">
        <v>12459</v>
      </c>
      <c r="CA1246" t="s">
        <v>12751</v>
      </c>
      <c r="CB1246" t="s">
        <v>12505</v>
      </c>
      <c r="CC1246" t="s">
        <v>12463</v>
      </c>
      <c r="CD1246" t="s">
        <v>12475</v>
      </c>
      <c r="CE1246" t="s">
        <v>12508</v>
      </c>
      <c r="CF1246" t="s">
        <v>12752</v>
      </c>
    </row>
    <row r="1247" spans="1:90" hidden="1" x14ac:dyDescent="0.25">
      <c r="A1247">
        <v>1246</v>
      </c>
      <c r="B1247" t="s">
        <v>11508</v>
      </c>
      <c r="C1247" t="s">
        <v>11509</v>
      </c>
      <c r="D1247">
        <v>4.8099999999999996</v>
      </c>
      <c r="E1247">
        <v>5</v>
      </c>
      <c r="F1247" t="s">
        <v>45</v>
      </c>
      <c r="G1247">
        <v>100</v>
      </c>
      <c r="H1247" s="3">
        <f t="shared" si="456"/>
        <v>480.99999999999994</v>
      </c>
      <c r="I1247" s="3">
        <f t="shared" si="457"/>
        <v>500</v>
      </c>
      <c r="J1247">
        <v>1</v>
      </c>
      <c r="K1247" s="3" t="str">
        <f t="shared" si="459"/>
        <v>Yes</v>
      </c>
      <c r="L1247" s="3" t="str">
        <f t="shared" si="460"/>
        <v>without rating</v>
      </c>
      <c r="M1247" s="3">
        <f t="shared" si="461"/>
        <v>0</v>
      </c>
      <c r="N1247" s="3" t="str">
        <f t="shared" si="462"/>
        <v>no rating</v>
      </c>
      <c r="O1247" s="3">
        <f t="shared" si="463"/>
        <v>1</v>
      </c>
      <c r="P1247" s="3">
        <f t="shared" si="464"/>
        <v>0</v>
      </c>
      <c r="Q1247" s="3">
        <f t="shared" si="465"/>
        <v>0</v>
      </c>
      <c r="R1247" s="3">
        <f t="shared" si="466"/>
        <v>0</v>
      </c>
      <c r="S1247" s="3">
        <f t="shared" si="467"/>
        <v>0</v>
      </c>
      <c r="T1247" s="3">
        <f t="shared" si="468"/>
        <v>0</v>
      </c>
      <c r="U1247" s="3" t="str">
        <f t="shared" si="469"/>
        <v>no rating</v>
      </c>
      <c r="V1247" s="4"/>
      <c r="W1247">
        <v>0</v>
      </c>
      <c r="Y1247" s="8" t="e">
        <f t="shared" si="470"/>
        <v>#DIV/0!</v>
      </c>
      <c r="AD1247" s="9" t="e">
        <f t="shared" si="471"/>
        <v>#DIV/0!</v>
      </c>
      <c r="AE1247">
        <v>0</v>
      </c>
      <c r="AF1247">
        <v>0</v>
      </c>
      <c r="AG1247" s="3" t="str">
        <f t="shared" si="472"/>
        <v>No</v>
      </c>
      <c r="AH1247">
        <v>0</v>
      </c>
      <c r="AI1247" s="3" t="str">
        <f t="shared" si="473"/>
        <v>No</v>
      </c>
      <c r="AJ1247">
        <v>0</v>
      </c>
      <c r="AK1247" s="3" t="str">
        <f t="shared" si="474"/>
        <v>No</v>
      </c>
      <c r="AL1247" t="s">
        <v>11510</v>
      </c>
      <c r="AM1247" t="s">
        <v>95</v>
      </c>
      <c r="AN1247" t="s">
        <v>64</v>
      </c>
      <c r="AO1247">
        <v>5</v>
      </c>
      <c r="AP1247" s="6" t="s">
        <v>12443</v>
      </c>
      <c r="AQ1247">
        <v>1</v>
      </c>
      <c r="AR1247">
        <v>0</v>
      </c>
      <c r="AS1247" s="3" t="str">
        <f t="shared" si="475"/>
        <v>No</v>
      </c>
      <c r="AT1247">
        <v>47</v>
      </c>
      <c r="AU1247">
        <v>50</v>
      </c>
      <c r="AV1247" t="str">
        <f t="shared" si="476"/>
        <v>No</v>
      </c>
      <c r="AY1247" t="s">
        <v>51</v>
      </c>
      <c r="AZ1247" s="6" t="s">
        <v>2864</v>
      </c>
      <c r="BA1247" t="s">
        <v>2864</v>
      </c>
      <c r="BB1247" t="s">
        <v>2865</v>
      </c>
      <c r="BC1247" s="3" t="str">
        <f t="shared" si="477"/>
        <v>with rating</v>
      </c>
      <c r="BD1247">
        <v>6</v>
      </c>
      <c r="BE1247" s="3">
        <v>83</v>
      </c>
      <c r="BF1247" s="8">
        <f t="shared" si="478"/>
        <v>0.83</v>
      </c>
      <c r="BG1247" s="5">
        <f t="shared" si="458"/>
        <v>4.9800000000000004</v>
      </c>
      <c r="BH1247">
        <v>4.3333333333333304</v>
      </c>
      <c r="BI1247" t="s">
        <v>2866</v>
      </c>
      <c r="BJ1247">
        <v>0</v>
      </c>
      <c r="BK1247" s="3" t="str">
        <f t="shared" si="479"/>
        <v>No</v>
      </c>
      <c r="BM1247" t="s">
        <v>2867</v>
      </c>
      <c r="BN1247" t="s">
        <v>2868</v>
      </c>
      <c r="BO1247" t="s">
        <v>2869</v>
      </c>
      <c r="BP1247" t="s">
        <v>58</v>
      </c>
      <c r="BQ1247" t="s">
        <v>59</v>
      </c>
      <c r="BR1247" t="s">
        <v>11510</v>
      </c>
      <c r="BS1247" t="s">
        <v>12458</v>
      </c>
      <c r="BT1247" t="s">
        <v>12519</v>
      </c>
      <c r="BU1247" t="s">
        <v>12977</v>
      </c>
      <c r="BV1247" t="s">
        <v>12978</v>
      </c>
      <c r="BW1247" t="s">
        <v>12979</v>
      </c>
      <c r="BX1247" t="s">
        <v>12486</v>
      </c>
      <c r="BY1247" t="s">
        <v>12545</v>
      </c>
      <c r="BZ1247" t="s">
        <v>12501</v>
      </c>
      <c r="CA1247" t="s">
        <v>12605</v>
      </c>
      <c r="CB1247" t="s">
        <v>12463</v>
      </c>
      <c r="CC1247" t="s">
        <v>12469</v>
      </c>
      <c r="CD1247" t="s">
        <v>12980</v>
      </c>
      <c r="CE1247" t="s">
        <v>12512</v>
      </c>
      <c r="CF1247" t="s">
        <v>12477</v>
      </c>
      <c r="CG1247" t="s">
        <v>12565</v>
      </c>
      <c r="CH1247" t="s">
        <v>12466</v>
      </c>
      <c r="CI1247" t="s">
        <v>12599</v>
      </c>
    </row>
    <row r="1248" spans="1:90" hidden="1" x14ac:dyDescent="0.25">
      <c r="A1248">
        <v>1247</v>
      </c>
      <c r="B1248" t="s">
        <v>1813</v>
      </c>
      <c r="C1248" t="s">
        <v>11553</v>
      </c>
      <c r="D1248">
        <v>8</v>
      </c>
      <c r="E1248">
        <v>10</v>
      </c>
      <c r="F1248" t="s">
        <v>45</v>
      </c>
      <c r="G1248">
        <v>50</v>
      </c>
      <c r="H1248" s="3">
        <f t="shared" si="456"/>
        <v>400</v>
      </c>
      <c r="I1248" s="3">
        <f t="shared" si="457"/>
        <v>500</v>
      </c>
      <c r="J1248">
        <v>0</v>
      </c>
      <c r="K1248" s="3" t="str">
        <f t="shared" si="459"/>
        <v>No</v>
      </c>
      <c r="L1248" s="3" t="str">
        <f t="shared" si="460"/>
        <v>with rating</v>
      </c>
      <c r="M1248" s="3">
        <f t="shared" si="461"/>
        <v>1</v>
      </c>
      <c r="N1248" s="3" t="str">
        <f t="shared" si="462"/>
        <v>Above average</v>
      </c>
      <c r="O1248" s="3">
        <f t="shared" si="463"/>
        <v>0</v>
      </c>
      <c r="P1248" s="3">
        <f t="shared" si="464"/>
        <v>0</v>
      </c>
      <c r="Q1248" s="3">
        <f t="shared" si="465"/>
        <v>0</v>
      </c>
      <c r="R1248" s="3">
        <f t="shared" si="466"/>
        <v>0</v>
      </c>
      <c r="S1248" s="3">
        <f t="shared" si="467"/>
        <v>1</v>
      </c>
      <c r="T1248" s="3">
        <f t="shared" si="468"/>
        <v>0</v>
      </c>
      <c r="U1248" s="3" t="str">
        <f t="shared" si="469"/>
        <v>Very good</v>
      </c>
      <c r="V1248">
        <v>3.8</v>
      </c>
      <c r="W1248">
        <v>5</v>
      </c>
      <c r="X1248">
        <v>3</v>
      </c>
      <c r="Y1248" s="8">
        <f t="shared" si="470"/>
        <v>0.6</v>
      </c>
      <c r="Z1248">
        <v>0</v>
      </c>
      <c r="AA1248">
        <v>1</v>
      </c>
      <c r="AB1248">
        <v>0</v>
      </c>
      <c r="AC1248">
        <v>1</v>
      </c>
      <c r="AD1248" s="9">
        <f t="shared" si="471"/>
        <v>0.2</v>
      </c>
      <c r="AE1248">
        <v>0</v>
      </c>
      <c r="AF1248">
        <v>0</v>
      </c>
      <c r="AG1248" s="3" t="str">
        <f t="shared" si="472"/>
        <v>No</v>
      </c>
      <c r="AH1248">
        <v>0</v>
      </c>
      <c r="AI1248" s="3" t="str">
        <f t="shared" si="473"/>
        <v>No</v>
      </c>
      <c r="AJ1248">
        <v>0</v>
      </c>
      <c r="AK1248" s="3" t="str">
        <f t="shared" si="474"/>
        <v>No</v>
      </c>
      <c r="AL1248" t="s">
        <v>11554</v>
      </c>
      <c r="AM1248" t="s">
        <v>129</v>
      </c>
      <c r="AN1248" t="s">
        <v>64</v>
      </c>
      <c r="AO1248">
        <v>5</v>
      </c>
      <c r="AP1248" s="6" t="s">
        <v>12443</v>
      </c>
      <c r="AQ1248">
        <v>2</v>
      </c>
      <c r="AR1248">
        <v>0</v>
      </c>
      <c r="AS1248" s="3" t="str">
        <f t="shared" si="475"/>
        <v>No</v>
      </c>
      <c r="AT1248">
        <v>23</v>
      </c>
      <c r="AU1248">
        <v>50</v>
      </c>
      <c r="AV1248" t="str">
        <f t="shared" si="476"/>
        <v>Yes</v>
      </c>
      <c r="AW1248">
        <v>1</v>
      </c>
      <c r="AX1248" t="s">
        <v>12445</v>
      </c>
      <c r="AY1248" t="s">
        <v>51</v>
      </c>
      <c r="AZ1248" s="6" t="s">
        <v>1816</v>
      </c>
      <c r="BA1248" t="s">
        <v>1816</v>
      </c>
      <c r="BB1248" t="s">
        <v>1817</v>
      </c>
      <c r="BC1248" s="3" t="str">
        <f t="shared" si="477"/>
        <v>with rating</v>
      </c>
      <c r="BD1248">
        <v>129</v>
      </c>
      <c r="BE1248" s="3">
        <v>82</v>
      </c>
      <c r="BF1248" s="8">
        <f t="shared" si="478"/>
        <v>0.82</v>
      </c>
      <c r="BG1248" s="5">
        <f t="shared" si="458"/>
        <v>105.78</v>
      </c>
      <c r="BH1248">
        <v>3.7906976744185998</v>
      </c>
      <c r="BI1248" t="s">
        <v>1818</v>
      </c>
      <c r="BJ1248">
        <v>0</v>
      </c>
      <c r="BK1248" s="3" t="str">
        <f t="shared" si="479"/>
        <v>No</v>
      </c>
      <c r="BM1248" t="s">
        <v>1819</v>
      </c>
      <c r="BN1248" t="s">
        <v>1820</v>
      </c>
      <c r="BO1248" t="s">
        <v>1821</v>
      </c>
      <c r="BP1248" t="s">
        <v>58</v>
      </c>
      <c r="BQ1248" t="s">
        <v>59</v>
      </c>
      <c r="BR1248" t="s">
        <v>11554</v>
      </c>
      <c r="BS1248" t="s">
        <v>12458</v>
      </c>
      <c r="BT1248" t="s">
        <v>12519</v>
      </c>
      <c r="BU1248" t="s">
        <v>13179</v>
      </c>
      <c r="BV1248" t="s">
        <v>12512</v>
      </c>
      <c r="BW1248" t="s">
        <v>12486</v>
      </c>
      <c r="BX1248" t="s">
        <v>12501</v>
      </c>
      <c r="BY1248" t="s">
        <v>12568</v>
      </c>
      <c r="BZ1248" t="s">
        <v>12466</v>
      </c>
      <c r="CA1248" t="s">
        <v>12463</v>
      </c>
      <c r="CB1248" t="s">
        <v>12469</v>
      </c>
      <c r="CC1248" t="s">
        <v>12744</v>
      </c>
      <c r="CD1248" t="s">
        <v>12559</v>
      </c>
      <c r="CE1248" t="s">
        <v>12565</v>
      </c>
      <c r="CF1248" t="s">
        <v>12475</v>
      </c>
      <c r="CG1248" t="s">
        <v>12566</v>
      </c>
      <c r="CH1248" t="s">
        <v>12505</v>
      </c>
    </row>
    <row r="1249" spans="1:94" hidden="1" x14ac:dyDescent="0.25">
      <c r="A1249">
        <v>1248</v>
      </c>
      <c r="B1249" t="s">
        <v>4553</v>
      </c>
      <c r="C1249" t="s">
        <v>11774</v>
      </c>
      <c r="D1249">
        <v>8</v>
      </c>
      <c r="E1249">
        <v>140</v>
      </c>
      <c r="F1249" t="s">
        <v>45</v>
      </c>
      <c r="G1249">
        <v>10000</v>
      </c>
      <c r="H1249" s="3">
        <f t="shared" si="456"/>
        <v>80000</v>
      </c>
      <c r="I1249" s="3">
        <f t="shared" si="457"/>
        <v>1400000</v>
      </c>
      <c r="J1249">
        <v>1</v>
      </c>
      <c r="K1249" s="3" t="str">
        <f t="shared" si="459"/>
        <v>Yes</v>
      </c>
      <c r="L1249" s="3" t="str">
        <f t="shared" si="460"/>
        <v>with rating</v>
      </c>
      <c r="M1249" s="3">
        <f t="shared" si="461"/>
        <v>1</v>
      </c>
      <c r="N1249" s="3" t="str">
        <f t="shared" si="462"/>
        <v>Above average</v>
      </c>
      <c r="O1249" s="3">
        <f t="shared" si="463"/>
        <v>0</v>
      </c>
      <c r="P1249" s="3">
        <f t="shared" si="464"/>
        <v>0</v>
      </c>
      <c r="Q1249" s="3">
        <f t="shared" si="465"/>
        <v>0</v>
      </c>
      <c r="R1249" s="3">
        <f t="shared" si="466"/>
        <v>0</v>
      </c>
      <c r="S1249" s="3">
        <f t="shared" si="467"/>
        <v>1</v>
      </c>
      <c r="T1249" s="3">
        <f t="shared" si="468"/>
        <v>0</v>
      </c>
      <c r="U1249" s="3" t="str">
        <f t="shared" si="469"/>
        <v>Very good</v>
      </c>
      <c r="V1249">
        <v>4.17</v>
      </c>
      <c r="W1249">
        <v>1910</v>
      </c>
      <c r="X1249">
        <v>1141</v>
      </c>
      <c r="Y1249" s="8">
        <f t="shared" si="470"/>
        <v>0.59738219895287958</v>
      </c>
      <c r="Z1249">
        <v>329</v>
      </c>
      <c r="AA1249">
        <v>212</v>
      </c>
      <c r="AB1249">
        <v>88</v>
      </c>
      <c r="AC1249">
        <v>140</v>
      </c>
      <c r="AD1249" s="9">
        <f t="shared" si="471"/>
        <v>7.3298429319371722E-2</v>
      </c>
      <c r="AE1249">
        <v>0</v>
      </c>
      <c r="AF1249">
        <v>0</v>
      </c>
      <c r="AG1249" s="3" t="str">
        <f t="shared" si="472"/>
        <v>No</v>
      </c>
      <c r="AH1249">
        <v>0</v>
      </c>
      <c r="AI1249" s="3" t="str">
        <f t="shared" si="473"/>
        <v>No</v>
      </c>
      <c r="AJ1249">
        <v>0</v>
      </c>
      <c r="AK1249" s="3" t="str">
        <f t="shared" si="474"/>
        <v>No</v>
      </c>
      <c r="AL1249" t="s">
        <v>11775</v>
      </c>
      <c r="AM1249" t="s">
        <v>129</v>
      </c>
      <c r="AN1249" t="s">
        <v>96</v>
      </c>
      <c r="AO1249">
        <v>50</v>
      </c>
      <c r="AP1249" s="6" t="s">
        <v>12443</v>
      </c>
      <c r="AQ1249">
        <v>3</v>
      </c>
      <c r="AR1249">
        <v>0</v>
      </c>
      <c r="AS1249" s="3" t="str">
        <f t="shared" si="475"/>
        <v>No</v>
      </c>
      <c r="AT1249">
        <v>19</v>
      </c>
      <c r="AU1249">
        <v>50</v>
      </c>
      <c r="AV1249" t="str">
        <f t="shared" si="476"/>
        <v>Yes</v>
      </c>
      <c r="AW1249">
        <v>1</v>
      </c>
      <c r="AX1249" t="s">
        <v>12445</v>
      </c>
      <c r="AY1249" t="s">
        <v>51</v>
      </c>
      <c r="AZ1249" s="6" t="s">
        <v>4556</v>
      </c>
      <c r="BA1249" t="s">
        <v>4557</v>
      </c>
      <c r="BB1249" t="s">
        <v>4558</v>
      </c>
      <c r="BC1249" s="3" t="str">
        <f t="shared" si="477"/>
        <v>with rating</v>
      </c>
      <c r="BD1249">
        <v>2050</v>
      </c>
      <c r="BE1249" s="3">
        <v>88</v>
      </c>
      <c r="BF1249" s="8">
        <f t="shared" si="478"/>
        <v>0.88</v>
      </c>
      <c r="BG1249" s="5">
        <f t="shared" si="458"/>
        <v>1804</v>
      </c>
      <c r="BH1249">
        <v>4.1678048780487797</v>
      </c>
      <c r="BI1249" t="s">
        <v>4559</v>
      </c>
      <c r="BJ1249">
        <v>0</v>
      </c>
      <c r="BK1249" s="3" t="str">
        <f t="shared" si="479"/>
        <v>No</v>
      </c>
      <c r="BM1249" t="s">
        <v>4560</v>
      </c>
      <c r="BN1249" t="s">
        <v>4561</v>
      </c>
      <c r="BO1249" t="s">
        <v>4562</v>
      </c>
      <c r="BP1249" t="s">
        <v>58</v>
      </c>
      <c r="BQ1249" t="s">
        <v>59</v>
      </c>
      <c r="BR1249" t="s">
        <v>11775</v>
      </c>
      <c r="BS1249" t="s">
        <v>12458</v>
      </c>
      <c r="BT1249" t="s">
        <v>12519</v>
      </c>
      <c r="BU1249" t="s">
        <v>12724</v>
      </c>
      <c r="BV1249" t="s">
        <v>12511</v>
      </c>
      <c r="BW1249" t="s">
        <v>12518</v>
      </c>
      <c r="BX1249" t="s">
        <v>12459</v>
      </c>
      <c r="BY1249" t="s">
        <v>12650</v>
      </c>
      <c r="BZ1249" t="s">
        <v>12633</v>
      </c>
      <c r="CA1249" t="s">
        <v>12493</v>
      </c>
      <c r="CB1249" t="s">
        <v>12466</v>
      </c>
      <c r="CC1249" t="s">
        <v>12467</v>
      </c>
      <c r="CD1249" t="s">
        <v>12530</v>
      </c>
      <c r="CE1249" t="s">
        <v>12510</v>
      </c>
      <c r="CF1249" t="s">
        <v>13213</v>
      </c>
      <c r="CG1249" t="s">
        <v>12512</v>
      </c>
      <c r="CH1249" t="s">
        <v>12473</v>
      </c>
      <c r="CI1249" t="s">
        <v>12537</v>
      </c>
      <c r="CJ1249" t="s">
        <v>12463</v>
      </c>
      <c r="CK1249" t="s">
        <v>13825</v>
      </c>
      <c r="CL1249" t="s">
        <v>12605</v>
      </c>
      <c r="CM1249" t="s">
        <v>12540</v>
      </c>
      <c r="CN1249" t="s">
        <v>12475</v>
      </c>
      <c r="CO1249" t="s">
        <v>12628</v>
      </c>
    </row>
    <row r="1250" spans="1:94" hidden="1" x14ac:dyDescent="0.25">
      <c r="A1250">
        <v>1249</v>
      </c>
      <c r="B1250" t="s">
        <v>9562</v>
      </c>
      <c r="C1250" t="s">
        <v>12261</v>
      </c>
      <c r="D1250">
        <v>5</v>
      </c>
      <c r="E1250">
        <v>5</v>
      </c>
      <c r="F1250" t="s">
        <v>45</v>
      </c>
      <c r="G1250">
        <v>1000</v>
      </c>
      <c r="H1250" s="3">
        <f t="shared" si="456"/>
        <v>5000</v>
      </c>
      <c r="I1250" s="3">
        <f t="shared" si="457"/>
        <v>5000</v>
      </c>
      <c r="J1250">
        <v>1</v>
      </c>
      <c r="K1250" s="3" t="str">
        <f t="shared" si="459"/>
        <v>Yes</v>
      </c>
      <c r="L1250" s="3" t="str">
        <f t="shared" si="460"/>
        <v>with rating</v>
      </c>
      <c r="M1250" s="3">
        <f t="shared" si="461"/>
        <v>1</v>
      </c>
      <c r="N1250" s="3" t="str">
        <f t="shared" si="462"/>
        <v>Below average</v>
      </c>
      <c r="O1250" s="3">
        <f t="shared" si="463"/>
        <v>0</v>
      </c>
      <c r="P1250" s="3">
        <f t="shared" si="464"/>
        <v>0</v>
      </c>
      <c r="Q1250" s="3">
        <f t="shared" si="465"/>
        <v>0</v>
      </c>
      <c r="R1250" s="3">
        <f t="shared" si="466"/>
        <v>1</v>
      </c>
      <c r="S1250" s="3">
        <f t="shared" si="467"/>
        <v>0</v>
      </c>
      <c r="T1250" s="3">
        <f t="shared" si="468"/>
        <v>0</v>
      </c>
      <c r="U1250" s="3" t="str">
        <f t="shared" si="469"/>
        <v>Good</v>
      </c>
      <c r="V1250">
        <v>2.98</v>
      </c>
      <c r="W1250">
        <v>102</v>
      </c>
      <c r="X1250">
        <v>33</v>
      </c>
      <c r="Y1250" s="8">
        <f t="shared" si="470"/>
        <v>0.3235294117647059</v>
      </c>
      <c r="Z1250">
        <v>13</v>
      </c>
      <c r="AA1250">
        <v>10</v>
      </c>
      <c r="AB1250">
        <v>11</v>
      </c>
      <c r="AC1250">
        <v>35</v>
      </c>
      <c r="AD1250" s="9">
        <f t="shared" si="471"/>
        <v>0.34313725490196079</v>
      </c>
      <c r="AE1250">
        <v>0</v>
      </c>
      <c r="AF1250">
        <v>0</v>
      </c>
      <c r="AG1250" s="3" t="str">
        <f t="shared" si="472"/>
        <v>No</v>
      </c>
      <c r="AH1250">
        <v>0</v>
      </c>
      <c r="AI1250" s="3" t="str">
        <f t="shared" si="473"/>
        <v>No</v>
      </c>
      <c r="AJ1250">
        <v>0</v>
      </c>
      <c r="AK1250" s="3" t="str">
        <f t="shared" si="474"/>
        <v>No</v>
      </c>
      <c r="AL1250" t="s">
        <v>12262</v>
      </c>
      <c r="AM1250" t="s">
        <v>340</v>
      </c>
      <c r="AN1250" t="s">
        <v>64</v>
      </c>
      <c r="AO1250">
        <v>2</v>
      </c>
      <c r="AP1250" s="6" t="s">
        <v>12443</v>
      </c>
      <c r="AQ1250">
        <v>2</v>
      </c>
      <c r="AR1250">
        <v>0</v>
      </c>
      <c r="AS1250" s="3" t="str">
        <f t="shared" si="475"/>
        <v>No</v>
      </c>
      <c r="AT1250">
        <v>20</v>
      </c>
      <c r="AU1250">
        <v>50</v>
      </c>
      <c r="AV1250" t="str">
        <f t="shared" si="476"/>
        <v>Yes</v>
      </c>
      <c r="AW1250">
        <v>1</v>
      </c>
      <c r="AX1250" t="s">
        <v>12445</v>
      </c>
      <c r="AY1250" t="s">
        <v>51</v>
      </c>
      <c r="AZ1250" s="6" t="s">
        <v>9565</v>
      </c>
      <c r="BA1250" t="s">
        <v>9566</v>
      </c>
      <c r="BB1250" t="s">
        <v>9567</v>
      </c>
      <c r="BC1250" s="3" t="str">
        <f t="shared" si="477"/>
        <v>with rating</v>
      </c>
      <c r="BD1250">
        <v>10320</v>
      </c>
      <c r="BE1250" s="3">
        <v>83</v>
      </c>
      <c r="BF1250" s="8">
        <f t="shared" si="478"/>
        <v>0.83</v>
      </c>
      <c r="BG1250" s="5">
        <f t="shared" si="458"/>
        <v>8565.6</v>
      </c>
      <c r="BH1250">
        <v>3.9049418604651098</v>
      </c>
      <c r="BI1250" t="s">
        <v>9568</v>
      </c>
      <c r="BJ1250">
        <v>1</v>
      </c>
      <c r="BK1250" s="3" t="str">
        <f t="shared" si="479"/>
        <v>Yes</v>
      </c>
      <c r="BL1250" t="s">
        <v>9569</v>
      </c>
      <c r="BM1250" t="s">
        <v>9570</v>
      </c>
      <c r="BN1250" t="s">
        <v>9571</v>
      </c>
      <c r="BO1250" t="s">
        <v>9572</v>
      </c>
      <c r="BP1250" t="s">
        <v>58</v>
      </c>
      <c r="BQ1250" t="s">
        <v>59</v>
      </c>
      <c r="BR1250" t="s">
        <v>12262</v>
      </c>
      <c r="BS1250" t="s">
        <v>12526</v>
      </c>
      <c r="BT1250" t="s">
        <v>12519</v>
      </c>
      <c r="BU1250" t="s">
        <v>12914</v>
      </c>
      <c r="BV1250" t="s">
        <v>12827</v>
      </c>
      <c r="BW1250" t="s">
        <v>12458</v>
      </c>
      <c r="BX1250" t="s">
        <v>12560</v>
      </c>
      <c r="BY1250" t="s">
        <v>12486</v>
      </c>
      <c r="BZ1250" t="s">
        <v>12568</v>
      </c>
      <c r="CA1250" t="s">
        <v>12563</v>
      </c>
      <c r="CB1250" t="s">
        <v>12597</v>
      </c>
      <c r="CC1250" t="s">
        <v>12492</v>
      </c>
      <c r="CD1250" t="s">
        <v>12466</v>
      </c>
      <c r="CE1250" t="s">
        <v>12867</v>
      </c>
      <c r="CF1250" t="s">
        <v>14712</v>
      </c>
      <c r="CG1250" t="s">
        <v>12508</v>
      </c>
      <c r="CH1250" t="s">
        <v>12545</v>
      </c>
      <c r="CI1250" t="s">
        <v>12463</v>
      </c>
      <c r="CJ1250" t="s">
        <v>12669</v>
      </c>
      <c r="CK1250" t="s">
        <v>12564</v>
      </c>
      <c r="CL1250" t="s">
        <v>12605</v>
      </c>
      <c r="CM1250" t="s">
        <v>12490</v>
      </c>
      <c r="CN1250" t="s">
        <v>12510</v>
      </c>
      <c r="CO1250" t="s">
        <v>12459</v>
      </c>
      <c r="CP1250" t="s">
        <v>12566</v>
      </c>
    </row>
    <row r="1251" spans="1:94" hidden="1" x14ac:dyDescent="0.25">
      <c r="A1251">
        <v>1250</v>
      </c>
      <c r="B1251" t="s">
        <v>9573</v>
      </c>
      <c r="C1251" t="s">
        <v>9574</v>
      </c>
      <c r="D1251">
        <v>6</v>
      </c>
      <c r="E1251">
        <v>6</v>
      </c>
      <c r="F1251" t="s">
        <v>45</v>
      </c>
      <c r="G1251">
        <v>1000</v>
      </c>
      <c r="H1251" s="3">
        <f t="shared" si="456"/>
        <v>6000</v>
      </c>
      <c r="I1251" s="3">
        <f t="shared" si="457"/>
        <v>6000</v>
      </c>
      <c r="J1251">
        <v>1</v>
      </c>
      <c r="K1251" s="3" t="str">
        <f t="shared" si="459"/>
        <v>Yes</v>
      </c>
      <c r="L1251" s="3" t="str">
        <f t="shared" si="460"/>
        <v>with rating</v>
      </c>
      <c r="M1251" s="3">
        <f t="shared" si="461"/>
        <v>1</v>
      </c>
      <c r="N1251" s="3" t="str">
        <f t="shared" si="462"/>
        <v>Above average</v>
      </c>
      <c r="O1251" s="3">
        <f t="shared" si="463"/>
        <v>0</v>
      </c>
      <c r="P1251" s="3">
        <f t="shared" si="464"/>
        <v>0</v>
      </c>
      <c r="Q1251" s="3">
        <f t="shared" si="465"/>
        <v>0</v>
      </c>
      <c r="R1251" s="3">
        <f t="shared" si="466"/>
        <v>0</v>
      </c>
      <c r="S1251" s="3">
        <f t="shared" si="467"/>
        <v>1</v>
      </c>
      <c r="T1251" s="3">
        <f t="shared" si="468"/>
        <v>0</v>
      </c>
      <c r="U1251" s="3" t="str">
        <f t="shared" si="469"/>
        <v>Very good</v>
      </c>
      <c r="V1251">
        <v>3.98</v>
      </c>
      <c r="W1251">
        <v>330</v>
      </c>
      <c r="X1251">
        <v>160</v>
      </c>
      <c r="Y1251" s="8">
        <f t="shared" si="470"/>
        <v>0.48484848484848486</v>
      </c>
      <c r="Z1251">
        <v>76</v>
      </c>
      <c r="AA1251">
        <v>44</v>
      </c>
      <c r="AB1251">
        <v>26</v>
      </c>
      <c r="AC1251">
        <v>24</v>
      </c>
      <c r="AD1251" s="9">
        <f t="shared" si="471"/>
        <v>7.2727272727272724E-2</v>
      </c>
      <c r="AE1251">
        <v>1</v>
      </c>
      <c r="AF1251">
        <v>1</v>
      </c>
      <c r="AG1251" s="3" t="str">
        <f t="shared" si="472"/>
        <v>Yes</v>
      </c>
      <c r="AH1251">
        <v>0</v>
      </c>
      <c r="AI1251" s="3" t="str">
        <f t="shared" si="473"/>
        <v>No</v>
      </c>
      <c r="AJ1251">
        <v>0</v>
      </c>
      <c r="AK1251" s="3" t="str">
        <f t="shared" si="474"/>
        <v>No</v>
      </c>
      <c r="AL1251" t="s">
        <v>9575</v>
      </c>
      <c r="AM1251" t="s">
        <v>85</v>
      </c>
      <c r="AN1251" t="s">
        <v>64</v>
      </c>
      <c r="AO1251">
        <v>50</v>
      </c>
      <c r="AP1251" s="6" t="s">
        <v>12443</v>
      </c>
      <c r="AQ1251">
        <v>2</v>
      </c>
      <c r="AR1251">
        <v>0</v>
      </c>
      <c r="AS1251" s="3" t="str">
        <f t="shared" si="475"/>
        <v>No</v>
      </c>
      <c r="AT1251">
        <v>26</v>
      </c>
      <c r="AU1251">
        <v>50</v>
      </c>
      <c r="AV1251" t="str">
        <f t="shared" si="476"/>
        <v>No</v>
      </c>
      <c r="AY1251" t="s">
        <v>51</v>
      </c>
      <c r="AZ1251" s="6" t="s">
        <v>9576</v>
      </c>
      <c r="BA1251" t="s">
        <v>9576</v>
      </c>
      <c r="BB1251" t="s">
        <v>9577</v>
      </c>
      <c r="BC1251" s="3" t="str">
        <f t="shared" si="477"/>
        <v>with rating</v>
      </c>
      <c r="BD1251">
        <v>1428</v>
      </c>
      <c r="BE1251" s="3">
        <v>91</v>
      </c>
      <c r="BF1251" s="8">
        <f t="shared" si="478"/>
        <v>0.91</v>
      </c>
      <c r="BG1251" s="5">
        <f t="shared" si="458"/>
        <v>1299.48</v>
      </c>
      <c r="BH1251">
        <v>4.3515406162464902</v>
      </c>
      <c r="BI1251" t="s">
        <v>9578</v>
      </c>
      <c r="BJ1251">
        <v>0</v>
      </c>
      <c r="BK1251" s="3" t="str">
        <f t="shared" si="479"/>
        <v>No</v>
      </c>
      <c r="BM1251" t="s">
        <v>9579</v>
      </c>
      <c r="BN1251" t="s">
        <v>9580</v>
      </c>
      <c r="BO1251" t="s">
        <v>9581</v>
      </c>
      <c r="BP1251" t="s">
        <v>58</v>
      </c>
      <c r="BQ1251" t="s">
        <v>59</v>
      </c>
      <c r="BR1251" t="s">
        <v>9575</v>
      </c>
      <c r="BS1251" t="s">
        <v>14713</v>
      </c>
      <c r="BT1251" t="s">
        <v>12458</v>
      </c>
      <c r="BU1251" t="s">
        <v>13144</v>
      </c>
      <c r="BV1251" t="s">
        <v>13053</v>
      </c>
      <c r="BW1251" t="s">
        <v>12702</v>
      </c>
      <c r="BX1251" t="s">
        <v>14714</v>
      </c>
      <c r="BY1251" t="s">
        <v>12523</v>
      </c>
      <c r="BZ1251" t="s">
        <v>14140</v>
      </c>
      <c r="CA1251" t="s">
        <v>13042</v>
      </c>
      <c r="CB1251" t="s">
        <v>12469</v>
      </c>
      <c r="CC1251" t="s">
        <v>14715</v>
      </c>
      <c r="CD1251" t="s">
        <v>14716</v>
      </c>
      <c r="CE1251" t="s">
        <v>14717</v>
      </c>
      <c r="CF1251" t="s">
        <v>12508</v>
      </c>
      <c r="CG1251" t="s">
        <v>14718</v>
      </c>
      <c r="CH1251" t="s">
        <v>12459</v>
      </c>
      <c r="CI1251" t="s">
        <v>12520</v>
      </c>
    </row>
    <row r="1252" spans="1:94" hidden="1" x14ac:dyDescent="0.25">
      <c r="A1252">
        <v>1251</v>
      </c>
      <c r="B1252" t="s">
        <v>9582</v>
      </c>
      <c r="C1252" t="s">
        <v>9583</v>
      </c>
      <c r="D1252">
        <v>13</v>
      </c>
      <c r="E1252">
        <v>11</v>
      </c>
      <c r="F1252" t="s">
        <v>45</v>
      </c>
      <c r="G1252">
        <v>1000</v>
      </c>
      <c r="H1252" s="3">
        <f t="shared" si="456"/>
        <v>13000</v>
      </c>
      <c r="I1252" s="3">
        <f t="shared" si="457"/>
        <v>11000</v>
      </c>
      <c r="J1252">
        <v>0</v>
      </c>
      <c r="K1252" s="3" t="str">
        <f t="shared" si="459"/>
        <v>No</v>
      </c>
      <c r="L1252" s="3" t="str">
        <f t="shared" si="460"/>
        <v>with rating</v>
      </c>
      <c r="M1252" s="3">
        <f t="shared" si="461"/>
        <v>1</v>
      </c>
      <c r="N1252" s="3" t="str">
        <f t="shared" si="462"/>
        <v>Above average</v>
      </c>
      <c r="O1252" s="3">
        <f t="shared" si="463"/>
        <v>0</v>
      </c>
      <c r="P1252" s="3">
        <f t="shared" si="464"/>
        <v>0</v>
      </c>
      <c r="Q1252" s="3">
        <f t="shared" si="465"/>
        <v>0</v>
      </c>
      <c r="R1252" s="3">
        <f t="shared" si="466"/>
        <v>0</v>
      </c>
      <c r="S1252" s="3">
        <f t="shared" si="467"/>
        <v>1</v>
      </c>
      <c r="T1252" s="3">
        <f t="shared" si="468"/>
        <v>0</v>
      </c>
      <c r="U1252" s="3" t="str">
        <f t="shared" si="469"/>
        <v>Very good</v>
      </c>
      <c r="V1252">
        <v>4.1399999999999997</v>
      </c>
      <c r="W1252">
        <v>582</v>
      </c>
      <c r="X1252">
        <v>313</v>
      </c>
      <c r="Y1252" s="8">
        <f t="shared" si="470"/>
        <v>0.53780068728522334</v>
      </c>
      <c r="Z1252">
        <v>139</v>
      </c>
      <c r="AA1252">
        <v>66</v>
      </c>
      <c r="AB1252">
        <v>28</v>
      </c>
      <c r="AC1252">
        <v>36</v>
      </c>
      <c r="AD1252" s="9">
        <f t="shared" si="471"/>
        <v>6.1855670103092786E-2</v>
      </c>
      <c r="AE1252">
        <v>0</v>
      </c>
      <c r="AF1252">
        <v>0</v>
      </c>
      <c r="AG1252" s="3" t="str">
        <f t="shared" si="472"/>
        <v>No</v>
      </c>
      <c r="AH1252">
        <v>0</v>
      </c>
      <c r="AI1252" s="3" t="str">
        <f t="shared" si="473"/>
        <v>No</v>
      </c>
      <c r="AJ1252">
        <v>0</v>
      </c>
      <c r="AK1252" s="3" t="str">
        <f t="shared" si="474"/>
        <v>No</v>
      </c>
      <c r="AL1252" t="s">
        <v>9584</v>
      </c>
      <c r="AM1252" t="s">
        <v>85</v>
      </c>
      <c r="AN1252" t="s">
        <v>96</v>
      </c>
      <c r="AO1252">
        <v>50</v>
      </c>
      <c r="AP1252" s="6" t="s">
        <v>12443</v>
      </c>
      <c r="AQ1252">
        <v>3</v>
      </c>
      <c r="AR1252">
        <v>0</v>
      </c>
      <c r="AS1252" s="3" t="str">
        <f t="shared" si="475"/>
        <v>No</v>
      </c>
      <c r="AT1252">
        <v>36</v>
      </c>
      <c r="AU1252">
        <v>50</v>
      </c>
      <c r="AV1252" t="str">
        <f t="shared" si="476"/>
        <v>No</v>
      </c>
      <c r="AY1252" t="s">
        <v>51</v>
      </c>
      <c r="AZ1252" s="6" t="s">
        <v>8824</v>
      </c>
      <c r="BA1252" t="s">
        <v>8824</v>
      </c>
      <c r="BB1252" t="s">
        <v>8825</v>
      </c>
      <c r="BC1252" s="3" t="str">
        <f t="shared" si="477"/>
        <v>with rating</v>
      </c>
      <c r="BD1252">
        <v>6329</v>
      </c>
      <c r="BE1252" s="3">
        <v>89</v>
      </c>
      <c r="BF1252" s="8">
        <f t="shared" si="478"/>
        <v>0.89</v>
      </c>
      <c r="BG1252" s="5">
        <f t="shared" si="458"/>
        <v>5632.81</v>
      </c>
      <c r="BH1252">
        <v>4.1629009322167798</v>
      </c>
      <c r="BI1252" t="s">
        <v>8826</v>
      </c>
      <c r="BJ1252">
        <v>0</v>
      </c>
      <c r="BK1252" s="3" t="str">
        <f t="shared" si="479"/>
        <v>No</v>
      </c>
      <c r="BM1252" t="s">
        <v>9585</v>
      </c>
      <c r="BN1252" t="s">
        <v>9586</v>
      </c>
      <c r="BO1252" t="s">
        <v>9587</v>
      </c>
      <c r="BP1252" t="s">
        <v>58</v>
      </c>
      <c r="BQ1252" t="s">
        <v>59</v>
      </c>
      <c r="BR1252" t="s">
        <v>9584</v>
      </c>
      <c r="BS1252" t="s">
        <v>12458</v>
      </c>
      <c r="BT1252" t="s">
        <v>12861</v>
      </c>
      <c r="BU1252" t="s">
        <v>12543</v>
      </c>
      <c r="BV1252" t="s">
        <v>12512</v>
      </c>
      <c r="BW1252" t="s">
        <v>12536</v>
      </c>
      <c r="BX1252" t="s">
        <v>13458</v>
      </c>
      <c r="BY1252" t="s">
        <v>12501</v>
      </c>
      <c r="BZ1252" t="s">
        <v>12669</v>
      </c>
      <c r="CA1252" t="s">
        <v>12463</v>
      </c>
      <c r="CB1252" t="s">
        <v>12469</v>
      </c>
      <c r="CC1252" t="s">
        <v>12545</v>
      </c>
      <c r="CD1252" t="s">
        <v>13976</v>
      </c>
      <c r="CE1252" t="s">
        <v>12486</v>
      </c>
      <c r="CF1252" t="s">
        <v>12491</v>
      </c>
      <c r="CG1252" t="s">
        <v>12475</v>
      </c>
      <c r="CH1252" t="s">
        <v>13191</v>
      </c>
      <c r="CI1252" t="s">
        <v>12599</v>
      </c>
    </row>
    <row r="1253" spans="1:94" x14ac:dyDescent="0.25">
      <c r="A1253">
        <v>1252</v>
      </c>
      <c r="B1253" t="s">
        <v>1982</v>
      </c>
      <c r="C1253" t="s">
        <v>1983</v>
      </c>
      <c r="D1253">
        <v>2.89</v>
      </c>
      <c r="E1253">
        <v>7</v>
      </c>
      <c r="F1253" t="s">
        <v>45</v>
      </c>
      <c r="G1253">
        <v>50</v>
      </c>
      <c r="H1253" s="3">
        <f t="shared" si="456"/>
        <v>144.5</v>
      </c>
      <c r="I1253" s="3">
        <f t="shared" si="457"/>
        <v>350</v>
      </c>
      <c r="J1253">
        <v>0</v>
      </c>
      <c r="K1253" s="3" t="str">
        <f t="shared" si="459"/>
        <v>No</v>
      </c>
      <c r="L1253" s="3" t="str">
        <f t="shared" si="460"/>
        <v>with rating</v>
      </c>
      <c r="M1253" s="3">
        <f t="shared" si="461"/>
        <v>1</v>
      </c>
      <c r="N1253" s="3" t="str">
        <f t="shared" si="462"/>
        <v>Above average</v>
      </c>
      <c r="O1253" s="3">
        <f t="shared" si="463"/>
        <v>0</v>
      </c>
      <c r="P1253" s="3">
        <f t="shared" si="464"/>
        <v>0</v>
      </c>
      <c r="Q1253" s="3">
        <f t="shared" si="465"/>
        <v>0</v>
      </c>
      <c r="R1253" s="3">
        <f t="shared" si="466"/>
        <v>0</v>
      </c>
      <c r="S1253" s="3">
        <f t="shared" si="467"/>
        <v>0</v>
      </c>
      <c r="T1253" s="3">
        <f t="shared" si="468"/>
        <v>1</v>
      </c>
      <c r="U1253" s="3" t="str">
        <f t="shared" si="469"/>
        <v>Excellent</v>
      </c>
      <c r="V1253">
        <v>5</v>
      </c>
      <c r="W1253">
        <v>1</v>
      </c>
      <c r="X1253">
        <v>1</v>
      </c>
      <c r="Y1253" s="8">
        <f t="shared" si="470"/>
        <v>1</v>
      </c>
      <c r="Z1253">
        <v>0</v>
      </c>
      <c r="AA1253">
        <v>0</v>
      </c>
      <c r="AB1253">
        <v>0</v>
      </c>
      <c r="AC1253">
        <v>0</v>
      </c>
      <c r="AD1253" s="9">
        <f t="shared" si="471"/>
        <v>0</v>
      </c>
      <c r="AE1253">
        <v>0</v>
      </c>
      <c r="AF1253">
        <v>0</v>
      </c>
      <c r="AG1253" s="3" t="str">
        <f t="shared" si="472"/>
        <v>No</v>
      </c>
      <c r="AH1253">
        <v>0</v>
      </c>
      <c r="AI1253" s="3" t="str">
        <f t="shared" si="473"/>
        <v>No</v>
      </c>
      <c r="AJ1253">
        <v>0</v>
      </c>
      <c r="AK1253" s="3" t="str">
        <f t="shared" si="474"/>
        <v>No</v>
      </c>
      <c r="AL1253" t="s">
        <v>8743</v>
      </c>
      <c r="AM1253" t="s">
        <v>63</v>
      </c>
      <c r="AN1253" t="s">
        <v>162</v>
      </c>
      <c r="AO1253">
        <v>1</v>
      </c>
      <c r="AP1253" s="6" t="s">
        <v>12443</v>
      </c>
      <c r="AQ1253">
        <v>1</v>
      </c>
      <c r="AR1253">
        <v>0</v>
      </c>
      <c r="AS1253" s="3" t="str">
        <f t="shared" si="475"/>
        <v>No</v>
      </c>
      <c r="AT1253">
        <v>37</v>
      </c>
      <c r="AU1253">
        <v>50</v>
      </c>
      <c r="AV1253" t="str">
        <f t="shared" si="476"/>
        <v>No</v>
      </c>
      <c r="AY1253" t="s">
        <v>51</v>
      </c>
      <c r="AZ1253" s="6" t="s">
        <v>8744</v>
      </c>
      <c r="BA1253" t="s">
        <v>8745</v>
      </c>
      <c r="BB1253" t="s">
        <v>8746</v>
      </c>
      <c r="BC1253" s="3" t="str">
        <f t="shared" si="477"/>
        <v>with rating</v>
      </c>
      <c r="BD1253">
        <v>30</v>
      </c>
      <c r="BE1253" s="3">
        <v>79</v>
      </c>
      <c r="BF1253" s="8">
        <f t="shared" si="478"/>
        <v>0.79</v>
      </c>
      <c r="BG1253" s="5">
        <f t="shared" si="458"/>
        <v>23.7</v>
      </c>
      <c r="BH1253">
        <v>3.7333333333333298</v>
      </c>
      <c r="BI1253" s="1" t="s">
        <v>8747</v>
      </c>
      <c r="BJ1253">
        <v>0</v>
      </c>
      <c r="BK1253" s="3" t="str">
        <f t="shared" si="479"/>
        <v>No</v>
      </c>
      <c r="BM1253" t="s">
        <v>8748</v>
      </c>
      <c r="BN1253" t="s">
        <v>8749</v>
      </c>
      <c r="BO1253" t="s">
        <v>8750</v>
      </c>
      <c r="BP1253" t="s">
        <v>58</v>
      </c>
      <c r="BQ1253" t="s">
        <v>59</v>
      </c>
      <c r="BR1253" t="s">
        <v>8743</v>
      </c>
      <c r="BS1253" t="s">
        <v>12482</v>
      </c>
      <c r="BT1253" t="s">
        <v>12483</v>
      </c>
      <c r="BU1253" t="s">
        <v>12458</v>
      </c>
      <c r="BV1253" t="s">
        <v>12484</v>
      </c>
      <c r="BW1253" t="s">
        <v>12486</v>
      </c>
      <c r="BX1253" t="s">
        <v>12487</v>
      </c>
      <c r="BY1253" t="s">
        <v>12463</v>
      </c>
      <c r="BZ1253" t="s">
        <v>12488</v>
      </c>
      <c r="CA1253" t="s">
        <v>12489</v>
      </c>
      <c r="CB1253" t="s">
        <v>12490</v>
      </c>
      <c r="CC1253" t="s">
        <v>12491</v>
      </c>
      <c r="CD1253" t="s">
        <v>12492</v>
      </c>
      <c r="CE1253" t="s">
        <v>12493</v>
      </c>
      <c r="CF1253" t="s">
        <v>12466</v>
      </c>
    </row>
    <row r="1254" spans="1:94" hidden="1" x14ac:dyDescent="0.25">
      <c r="A1254">
        <v>1253</v>
      </c>
      <c r="B1254" t="s">
        <v>8456</v>
      </c>
      <c r="C1254" t="s">
        <v>12137</v>
      </c>
      <c r="D1254">
        <v>11</v>
      </c>
      <c r="E1254">
        <v>10</v>
      </c>
      <c r="F1254" t="s">
        <v>45</v>
      </c>
      <c r="G1254">
        <v>1000</v>
      </c>
      <c r="H1254" s="3">
        <f t="shared" si="456"/>
        <v>11000</v>
      </c>
      <c r="I1254" s="3">
        <f t="shared" si="457"/>
        <v>10000</v>
      </c>
      <c r="J1254">
        <v>0</v>
      </c>
      <c r="K1254" s="3" t="str">
        <f t="shared" si="459"/>
        <v>No</v>
      </c>
      <c r="L1254" s="3" t="str">
        <f t="shared" si="460"/>
        <v>with rating</v>
      </c>
      <c r="M1254" s="3">
        <f t="shared" si="461"/>
        <v>1</v>
      </c>
      <c r="N1254" s="3" t="str">
        <f t="shared" si="462"/>
        <v>Above average</v>
      </c>
      <c r="O1254" s="3">
        <f t="shared" si="463"/>
        <v>0</v>
      </c>
      <c r="P1254" s="3">
        <f t="shared" si="464"/>
        <v>0</v>
      </c>
      <c r="Q1254" s="3">
        <f t="shared" si="465"/>
        <v>0</v>
      </c>
      <c r="R1254" s="3">
        <f t="shared" si="466"/>
        <v>0</v>
      </c>
      <c r="S1254" s="3">
        <f t="shared" si="467"/>
        <v>1</v>
      </c>
      <c r="T1254" s="3">
        <f t="shared" si="468"/>
        <v>0</v>
      </c>
      <c r="U1254" s="3" t="str">
        <f t="shared" si="469"/>
        <v>Very good</v>
      </c>
      <c r="V1254">
        <v>3.97</v>
      </c>
      <c r="W1254">
        <v>212</v>
      </c>
      <c r="X1254">
        <v>109</v>
      </c>
      <c r="Y1254" s="8">
        <f t="shared" si="470"/>
        <v>0.51415094339622647</v>
      </c>
      <c r="Z1254">
        <v>42</v>
      </c>
      <c r="AA1254">
        <v>28</v>
      </c>
      <c r="AB1254">
        <v>11</v>
      </c>
      <c r="AC1254">
        <v>22</v>
      </c>
      <c r="AD1254" s="9">
        <f t="shared" si="471"/>
        <v>0.10377358490566038</v>
      </c>
      <c r="AE1254">
        <v>0</v>
      </c>
      <c r="AF1254">
        <v>0</v>
      </c>
      <c r="AG1254" s="3" t="str">
        <f t="shared" si="472"/>
        <v>No</v>
      </c>
      <c r="AH1254">
        <v>0</v>
      </c>
      <c r="AI1254" s="3" t="str">
        <f t="shared" si="473"/>
        <v>No</v>
      </c>
      <c r="AJ1254">
        <v>0</v>
      </c>
      <c r="AK1254" s="3" t="str">
        <f t="shared" si="474"/>
        <v>No</v>
      </c>
      <c r="AL1254" t="s">
        <v>12138</v>
      </c>
      <c r="AM1254" t="s">
        <v>193</v>
      </c>
      <c r="AN1254" t="s">
        <v>64</v>
      </c>
      <c r="AO1254">
        <v>50</v>
      </c>
      <c r="AP1254" s="6" t="s">
        <v>12443</v>
      </c>
      <c r="AQ1254">
        <v>3</v>
      </c>
      <c r="AR1254">
        <v>0</v>
      </c>
      <c r="AS1254" s="3" t="str">
        <f t="shared" si="475"/>
        <v>No</v>
      </c>
      <c r="AT1254">
        <v>21</v>
      </c>
      <c r="AU1254">
        <v>50</v>
      </c>
      <c r="AV1254" t="str">
        <f t="shared" si="476"/>
        <v>No</v>
      </c>
      <c r="AY1254" t="s">
        <v>51</v>
      </c>
      <c r="AZ1254" s="6" t="s">
        <v>9588</v>
      </c>
      <c r="BA1254" t="s">
        <v>9589</v>
      </c>
      <c r="BB1254" t="s">
        <v>9590</v>
      </c>
      <c r="BC1254" s="3" t="str">
        <f t="shared" si="477"/>
        <v>with rating</v>
      </c>
      <c r="BD1254">
        <v>543</v>
      </c>
      <c r="BE1254" s="3">
        <v>83</v>
      </c>
      <c r="BF1254" s="8">
        <f t="shared" si="478"/>
        <v>0.83</v>
      </c>
      <c r="BG1254" s="5">
        <f t="shared" si="458"/>
        <v>450.69</v>
      </c>
      <c r="BH1254">
        <v>3.9318600368324099</v>
      </c>
      <c r="BI1254" t="s">
        <v>9591</v>
      </c>
      <c r="BJ1254">
        <v>0</v>
      </c>
      <c r="BK1254" s="3" t="str">
        <f t="shared" si="479"/>
        <v>No</v>
      </c>
      <c r="BM1254" t="s">
        <v>9592</v>
      </c>
      <c r="BN1254" t="s">
        <v>9593</v>
      </c>
      <c r="BO1254" t="s">
        <v>9594</v>
      </c>
      <c r="BP1254" t="s">
        <v>58</v>
      </c>
      <c r="BQ1254" t="s">
        <v>59</v>
      </c>
      <c r="BR1254" t="s">
        <v>12138</v>
      </c>
      <c r="BS1254" t="s">
        <v>12458</v>
      </c>
      <c r="BT1254" t="s">
        <v>12519</v>
      </c>
      <c r="BU1254" t="s">
        <v>12764</v>
      </c>
      <c r="BV1254" t="s">
        <v>12560</v>
      </c>
      <c r="BW1254" t="s">
        <v>12840</v>
      </c>
      <c r="BX1254" t="s">
        <v>12486</v>
      </c>
      <c r="BY1254" t="s">
        <v>12547</v>
      </c>
      <c r="BZ1254" t="s">
        <v>12563</v>
      </c>
      <c r="CA1254" t="s">
        <v>12969</v>
      </c>
      <c r="CB1254" t="s">
        <v>12492</v>
      </c>
      <c r="CC1254" t="s">
        <v>12491</v>
      </c>
      <c r="CD1254" t="s">
        <v>12466</v>
      </c>
      <c r="CE1254" t="s">
        <v>12599</v>
      </c>
      <c r="CF1254" t="s">
        <v>12469</v>
      </c>
      <c r="CG1254" t="s">
        <v>12543</v>
      </c>
      <c r="CH1254" t="s">
        <v>12467</v>
      </c>
      <c r="CI1254" t="s">
        <v>12704</v>
      </c>
      <c r="CJ1254" t="s">
        <v>12545</v>
      </c>
      <c r="CK1254" t="s">
        <v>12463</v>
      </c>
      <c r="CL1254" t="s">
        <v>12564</v>
      </c>
      <c r="CM1254" t="s">
        <v>12565</v>
      </c>
      <c r="CN1254" t="s">
        <v>12475</v>
      </c>
      <c r="CO1254" t="s">
        <v>12508</v>
      </c>
    </row>
    <row r="1255" spans="1:94" hidden="1" x14ac:dyDescent="0.25">
      <c r="A1255">
        <v>1254</v>
      </c>
      <c r="B1255" t="s">
        <v>8601</v>
      </c>
      <c r="C1255" t="s">
        <v>12163</v>
      </c>
      <c r="D1255">
        <v>5</v>
      </c>
      <c r="E1255">
        <v>5</v>
      </c>
      <c r="F1255" t="s">
        <v>45</v>
      </c>
      <c r="G1255">
        <v>1000</v>
      </c>
      <c r="H1255" s="3">
        <f t="shared" si="456"/>
        <v>5000</v>
      </c>
      <c r="I1255" s="3">
        <f t="shared" si="457"/>
        <v>5000</v>
      </c>
      <c r="J1255">
        <v>1</v>
      </c>
      <c r="K1255" s="3" t="str">
        <f t="shared" si="459"/>
        <v>Yes</v>
      </c>
      <c r="L1255" s="3" t="str">
        <f t="shared" si="460"/>
        <v>with rating</v>
      </c>
      <c r="M1255" s="3">
        <f t="shared" si="461"/>
        <v>1</v>
      </c>
      <c r="N1255" s="3" t="str">
        <f t="shared" si="462"/>
        <v>Above average</v>
      </c>
      <c r="O1255" s="3">
        <f t="shared" si="463"/>
        <v>0</v>
      </c>
      <c r="P1255" s="3">
        <f t="shared" si="464"/>
        <v>0</v>
      </c>
      <c r="Q1255" s="3">
        <f t="shared" si="465"/>
        <v>0</v>
      </c>
      <c r="R1255" s="3">
        <f t="shared" si="466"/>
        <v>0</v>
      </c>
      <c r="S1255" s="3">
        <f t="shared" si="467"/>
        <v>1</v>
      </c>
      <c r="T1255" s="3">
        <f t="shared" si="468"/>
        <v>0</v>
      </c>
      <c r="U1255" s="3" t="str">
        <f t="shared" si="469"/>
        <v>Very good</v>
      </c>
      <c r="V1255">
        <v>4.13</v>
      </c>
      <c r="W1255">
        <v>103</v>
      </c>
      <c r="X1255">
        <v>59</v>
      </c>
      <c r="Y1255" s="8">
        <f t="shared" si="470"/>
        <v>0.57281553398058249</v>
      </c>
      <c r="Z1255">
        <v>18</v>
      </c>
      <c r="AA1255">
        <v>14</v>
      </c>
      <c r="AB1255">
        <v>4</v>
      </c>
      <c r="AC1255">
        <v>8</v>
      </c>
      <c r="AD1255" s="9">
        <f t="shared" si="471"/>
        <v>7.7669902912621352E-2</v>
      </c>
      <c r="AE1255">
        <v>0</v>
      </c>
      <c r="AF1255">
        <v>0</v>
      </c>
      <c r="AG1255" s="3" t="str">
        <f t="shared" si="472"/>
        <v>No</v>
      </c>
      <c r="AH1255">
        <v>0</v>
      </c>
      <c r="AI1255" s="3" t="str">
        <f t="shared" si="473"/>
        <v>No</v>
      </c>
      <c r="AJ1255">
        <v>0</v>
      </c>
      <c r="AK1255" s="3" t="str">
        <f t="shared" si="474"/>
        <v>No</v>
      </c>
      <c r="AL1255" t="s">
        <v>12164</v>
      </c>
      <c r="AM1255" t="s">
        <v>741</v>
      </c>
      <c r="AN1255" t="s">
        <v>96</v>
      </c>
      <c r="AO1255">
        <v>50</v>
      </c>
      <c r="AP1255" s="6" t="s">
        <v>12443</v>
      </c>
      <c r="AQ1255">
        <v>2</v>
      </c>
      <c r="AR1255">
        <v>0</v>
      </c>
      <c r="AS1255" s="3" t="str">
        <f t="shared" si="475"/>
        <v>No</v>
      </c>
      <c r="AT1255">
        <v>48</v>
      </c>
      <c r="AU1255">
        <v>50</v>
      </c>
      <c r="AV1255" t="str">
        <f t="shared" si="476"/>
        <v>No</v>
      </c>
      <c r="AY1255" t="s">
        <v>51</v>
      </c>
      <c r="AZ1255" s="6" t="s">
        <v>969</v>
      </c>
      <c r="BA1255" t="s">
        <v>970</v>
      </c>
      <c r="BB1255" t="s">
        <v>971</v>
      </c>
      <c r="BC1255" s="3" t="str">
        <f t="shared" si="477"/>
        <v>with rating</v>
      </c>
      <c r="BD1255">
        <v>32168</v>
      </c>
      <c r="BE1255" s="3">
        <v>83</v>
      </c>
      <c r="BF1255" s="8">
        <f t="shared" si="478"/>
        <v>0.83</v>
      </c>
      <c r="BG1255" s="5">
        <f t="shared" si="458"/>
        <v>26699.439999999999</v>
      </c>
      <c r="BH1255">
        <v>3.88454364585923</v>
      </c>
      <c r="BI1255" t="s">
        <v>972</v>
      </c>
      <c r="BJ1255">
        <v>0</v>
      </c>
      <c r="BK1255" s="3" t="str">
        <f t="shared" si="479"/>
        <v>No</v>
      </c>
      <c r="BM1255" t="s">
        <v>8604</v>
      </c>
      <c r="BN1255" t="s">
        <v>8605</v>
      </c>
      <c r="BO1255" t="s">
        <v>8606</v>
      </c>
      <c r="BP1255" t="s">
        <v>58</v>
      </c>
      <c r="BQ1255" t="s">
        <v>59</v>
      </c>
      <c r="BR1255" t="s">
        <v>12164</v>
      </c>
      <c r="BS1255" t="s">
        <v>12530</v>
      </c>
      <c r="BT1255" t="s">
        <v>12458</v>
      </c>
      <c r="BU1255" t="s">
        <v>12519</v>
      </c>
      <c r="BV1255" t="s">
        <v>12510</v>
      </c>
      <c r="BW1255" t="s">
        <v>12467</v>
      </c>
      <c r="BX1255" t="s">
        <v>12512</v>
      </c>
      <c r="BY1255" t="s">
        <v>12506</v>
      </c>
      <c r="BZ1255" t="s">
        <v>12473</v>
      </c>
      <c r="CA1255" t="s">
        <v>12554</v>
      </c>
      <c r="CB1255" t="s">
        <v>12501</v>
      </c>
      <c r="CC1255" t="s">
        <v>12463</v>
      </c>
      <c r="CD1255" t="s">
        <v>12469</v>
      </c>
      <c r="CE1255" t="s">
        <v>12505</v>
      </c>
      <c r="CF1255" t="s">
        <v>12605</v>
      </c>
      <c r="CG1255" t="s">
        <v>12970</v>
      </c>
      <c r="CH1255" t="s">
        <v>12459</v>
      </c>
      <c r="CI1255" t="s">
        <v>12466</v>
      </c>
      <c r="CJ1255" t="s">
        <v>12518</v>
      </c>
      <c r="CK1255" t="s">
        <v>12628</v>
      </c>
    </row>
    <row r="1256" spans="1:94" hidden="1" x14ac:dyDescent="0.25">
      <c r="A1256">
        <v>1255</v>
      </c>
      <c r="B1256" t="s">
        <v>1419</v>
      </c>
      <c r="C1256" t="s">
        <v>1420</v>
      </c>
      <c r="D1256">
        <v>7</v>
      </c>
      <c r="E1256">
        <v>6</v>
      </c>
      <c r="F1256" t="s">
        <v>45</v>
      </c>
      <c r="G1256">
        <v>100</v>
      </c>
      <c r="H1256" s="3">
        <f t="shared" si="456"/>
        <v>700</v>
      </c>
      <c r="I1256" s="3">
        <f t="shared" si="457"/>
        <v>600</v>
      </c>
      <c r="J1256">
        <v>0</v>
      </c>
      <c r="K1256" s="3" t="str">
        <f t="shared" si="459"/>
        <v>No</v>
      </c>
      <c r="L1256" s="3" t="str">
        <f t="shared" si="460"/>
        <v>with rating</v>
      </c>
      <c r="M1256" s="3">
        <f t="shared" si="461"/>
        <v>1</v>
      </c>
      <c r="N1256" s="3" t="str">
        <f t="shared" si="462"/>
        <v>Below average</v>
      </c>
      <c r="O1256" s="3">
        <f t="shared" si="463"/>
        <v>0</v>
      </c>
      <c r="P1256" s="3">
        <f t="shared" si="464"/>
        <v>0</v>
      </c>
      <c r="Q1256" s="3">
        <f t="shared" si="465"/>
        <v>0</v>
      </c>
      <c r="R1256" s="3">
        <f t="shared" si="466"/>
        <v>0</v>
      </c>
      <c r="S1256" s="3">
        <f t="shared" si="467"/>
        <v>1</v>
      </c>
      <c r="T1256" s="3">
        <f t="shared" si="468"/>
        <v>0</v>
      </c>
      <c r="U1256" s="3" t="str">
        <f t="shared" si="469"/>
        <v>Very good</v>
      </c>
      <c r="V1256">
        <v>3.6</v>
      </c>
      <c r="W1256">
        <v>25</v>
      </c>
      <c r="X1256">
        <v>10</v>
      </c>
      <c r="Y1256" s="8">
        <f t="shared" si="470"/>
        <v>0.4</v>
      </c>
      <c r="Z1256">
        <v>4</v>
      </c>
      <c r="AA1256">
        <v>5</v>
      </c>
      <c r="AB1256">
        <v>3</v>
      </c>
      <c r="AC1256">
        <v>3</v>
      </c>
      <c r="AD1256" s="9">
        <f t="shared" si="471"/>
        <v>0.12</v>
      </c>
      <c r="AE1256">
        <v>0</v>
      </c>
      <c r="AF1256">
        <v>0</v>
      </c>
      <c r="AG1256" s="3" t="str">
        <f t="shared" si="472"/>
        <v>No</v>
      </c>
      <c r="AH1256">
        <v>0</v>
      </c>
      <c r="AI1256" s="3" t="str">
        <f t="shared" si="473"/>
        <v>No</v>
      </c>
      <c r="AJ1256">
        <v>0</v>
      </c>
      <c r="AK1256" s="3" t="str">
        <f t="shared" si="474"/>
        <v>No</v>
      </c>
      <c r="AL1256" t="s">
        <v>1421</v>
      </c>
      <c r="AM1256" t="s">
        <v>85</v>
      </c>
      <c r="AN1256" t="s">
        <v>96</v>
      </c>
      <c r="AO1256">
        <v>50</v>
      </c>
      <c r="AP1256" s="6" t="s">
        <v>12443</v>
      </c>
      <c r="AQ1256">
        <v>2</v>
      </c>
      <c r="AR1256">
        <v>0</v>
      </c>
      <c r="AS1256" s="3" t="str">
        <f t="shared" si="475"/>
        <v>No</v>
      </c>
      <c r="AT1256">
        <v>127</v>
      </c>
      <c r="AU1256">
        <v>50</v>
      </c>
      <c r="AV1256" t="str">
        <f t="shared" si="476"/>
        <v>No</v>
      </c>
      <c r="AY1256" t="s">
        <v>51</v>
      </c>
      <c r="AZ1256" s="6" t="s">
        <v>1422</v>
      </c>
      <c r="BA1256" t="s">
        <v>1422</v>
      </c>
      <c r="BB1256" t="s">
        <v>1423</v>
      </c>
      <c r="BC1256" s="3" t="str">
        <f t="shared" si="477"/>
        <v>with rating</v>
      </c>
      <c r="BD1256">
        <v>483</v>
      </c>
      <c r="BE1256" s="3">
        <v>87</v>
      </c>
      <c r="BF1256" s="8">
        <f t="shared" si="478"/>
        <v>0.87</v>
      </c>
      <c r="BG1256" s="5">
        <f t="shared" si="458"/>
        <v>420.21</v>
      </c>
      <c r="BH1256">
        <v>4.1552795031055902</v>
      </c>
      <c r="BI1256" t="s">
        <v>1424</v>
      </c>
      <c r="BJ1256">
        <v>0</v>
      </c>
      <c r="BK1256" s="3" t="str">
        <f t="shared" si="479"/>
        <v>No</v>
      </c>
      <c r="BM1256" t="s">
        <v>1425</v>
      </c>
      <c r="BN1256" t="s">
        <v>1426</v>
      </c>
      <c r="BO1256" t="s">
        <v>1427</v>
      </c>
      <c r="BP1256" t="s">
        <v>58</v>
      </c>
      <c r="BQ1256" t="s">
        <v>59</v>
      </c>
      <c r="BR1256" t="s">
        <v>1421</v>
      </c>
      <c r="BS1256" t="s">
        <v>12458</v>
      </c>
      <c r="BT1256" t="s">
        <v>12573</v>
      </c>
      <c r="BU1256" t="s">
        <v>12614</v>
      </c>
      <c r="BV1256" t="s">
        <v>12827</v>
      </c>
      <c r="BW1256" t="s">
        <v>13045</v>
      </c>
      <c r="BX1256" t="s">
        <v>12718</v>
      </c>
      <c r="BY1256" t="s">
        <v>13046</v>
      </c>
      <c r="BZ1256" t="s">
        <v>12473</v>
      </c>
      <c r="CA1256" t="s">
        <v>13047</v>
      </c>
      <c r="CB1256" t="s">
        <v>12611</v>
      </c>
      <c r="CC1256" t="s">
        <v>12851</v>
      </c>
      <c r="CD1256" t="s">
        <v>12477</v>
      </c>
      <c r="CE1256" t="s">
        <v>12463</v>
      </c>
      <c r="CF1256" t="s">
        <v>13048</v>
      </c>
      <c r="CG1256" t="s">
        <v>12493</v>
      </c>
      <c r="CH1256" t="s">
        <v>12475</v>
      </c>
      <c r="CI1256" t="s">
        <v>12508</v>
      </c>
      <c r="CJ1256" t="s">
        <v>12602</v>
      </c>
      <c r="CK1256" t="s">
        <v>12686</v>
      </c>
      <c r="CL1256" t="s">
        <v>13049</v>
      </c>
    </row>
    <row r="1257" spans="1:94" hidden="1" x14ac:dyDescent="0.25">
      <c r="A1257">
        <v>1256</v>
      </c>
      <c r="B1257" t="s">
        <v>9595</v>
      </c>
      <c r="C1257" t="s">
        <v>9596</v>
      </c>
      <c r="D1257">
        <v>9</v>
      </c>
      <c r="E1257">
        <v>8</v>
      </c>
      <c r="F1257" t="s">
        <v>45</v>
      </c>
      <c r="G1257">
        <v>1000</v>
      </c>
      <c r="H1257" s="3">
        <f t="shared" si="456"/>
        <v>9000</v>
      </c>
      <c r="I1257" s="3">
        <f t="shared" si="457"/>
        <v>8000</v>
      </c>
      <c r="J1257">
        <v>1</v>
      </c>
      <c r="K1257" s="3" t="str">
        <f t="shared" si="459"/>
        <v>Yes</v>
      </c>
      <c r="L1257" s="3" t="str">
        <f t="shared" si="460"/>
        <v>with rating</v>
      </c>
      <c r="M1257" s="3">
        <f t="shared" si="461"/>
        <v>1</v>
      </c>
      <c r="N1257" s="3" t="str">
        <f t="shared" si="462"/>
        <v>Above average</v>
      </c>
      <c r="O1257" s="3">
        <f t="shared" si="463"/>
        <v>0</v>
      </c>
      <c r="P1257" s="3">
        <f t="shared" si="464"/>
        <v>0</v>
      </c>
      <c r="Q1257" s="3">
        <f t="shared" si="465"/>
        <v>0</v>
      </c>
      <c r="R1257" s="3">
        <f t="shared" si="466"/>
        <v>0</v>
      </c>
      <c r="S1257" s="3">
        <f t="shared" si="467"/>
        <v>1</v>
      </c>
      <c r="T1257" s="3">
        <f t="shared" si="468"/>
        <v>0</v>
      </c>
      <c r="U1257" s="3" t="str">
        <f t="shared" si="469"/>
        <v>Very good</v>
      </c>
      <c r="V1257">
        <v>4.24</v>
      </c>
      <c r="W1257">
        <v>192</v>
      </c>
      <c r="X1257">
        <v>120</v>
      </c>
      <c r="Y1257" s="8">
        <f t="shared" si="470"/>
        <v>0.625</v>
      </c>
      <c r="Z1257">
        <v>32</v>
      </c>
      <c r="AA1257">
        <v>19</v>
      </c>
      <c r="AB1257">
        <v>9</v>
      </c>
      <c r="AC1257">
        <v>12</v>
      </c>
      <c r="AD1257" s="9">
        <f t="shared" si="471"/>
        <v>6.25E-2</v>
      </c>
      <c r="AE1257">
        <v>2</v>
      </c>
      <c r="AF1257">
        <v>1</v>
      </c>
      <c r="AG1257" s="3" t="str">
        <f t="shared" si="472"/>
        <v>Yes</v>
      </c>
      <c r="AH1257">
        <v>1</v>
      </c>
      <c r="AI1257" s="3" t="str">
        <f t="shared" si="473"/>
        <v>Yes</v>
      </c>
      <c r="AJ1257">
        <v>0</v>
      </c>
      <c r="AK1257" s="3" t="str">
        <f t="shared" si="474"/>
        <v>No</v>
      </c>
      <c r="AL1257" t="s">
        <v>9597</v>
      </c>
      <c r="AM1257" t="s">
        <v>9598</v>
      </c>
      <c r="AN1257" t="s">
        <v>64</v>
      </c>
      <c r="AO1257">
        <v>50</v>
      </c>
      <c r="AP1257" s="6" t="s">
        <v>12443</v>
      </c>
      <c r="AQ1257">
        <v>3</v>
      </c>
      <c r="AR1257">
        <v>0</v>
      </c>
      <c r="AS1257" s="3" t="str">
        <f t="shared" si="475"/>
        <v>No</v>
      </c>
      <c r="AT1257">
        <v>28</v>
      </c>
      <c r="AU1257">
        <v>50</v>
      </c>
      <c r="AV1257" t="str">
        <f t="shared" si="476"/>
        <v>No</v>
      </c>
      <c r="AY1257" t="s">
        <v>51</v>
      </c>
      <c r="AZ1257" s="6" t="s">
        <v>9599</v>
      </c>
      <c r="BA1257" t="s">
        <v>9600</v>
      </c>
      <c r="BB1257" t="s">
        <v>9601</v>
      </c>
      <c r="BC1257" s="3" t="str">
        <f t="shared" si="477"/>
        <v>with rating</v>
      </c>
      <c r="BD1257">
        <v>794</v>
      </c>
      <c r="BE1257" s="3">
        <v>90</v>
      </c>
      <c r="BF1257" s="8">
        <f t="shared" si="478"/>
        <v>0.9</v>
      </c>
      <c r="BG1257" s="5">
        <f t="shared" si="458"/>
        <v>714.6</v>
      </c>
      <c r="BH1257">
        <v>4.2984886649874001</v>
      </c>
      <c r="BI1257" t="s">
        <v>9602</v>
      </c>
      <c r="BJ1257">
        <v>0</v>
      </c>
      <c r="BK1257" s="3" t="str">
        <f t="shared" si="479"/>
        <v>No</v>
      </c>
      <c r="BM1257" t="s">
        <v>9603</v>
      </c>
      <c r="BN1257" t="s">
        <v>9604</v>
      </c>
      <c r="BO1257" t="s">
        <v>9605</v>
      </c>
      <c r="BP1257" t="s">
        <v>58</v>
      </c>
      <c r="BQ1257" t="s">
        <v>59</v>
      </c>
      <c r="BR1257" t="s">
        <v>9597</v>
      </c>
      <c r="BS1257" t="s">
        <v>14719</v>
      </c>
      <c r="BT1257" t="s">
        <v>12458</v>
      </c>
      <c r="BU1257" t="s">
        <v>12815</v>
      </c>
      <c r="BV1257" t="s">
        <v>12520</v>
      </c>
      <c r="BW1257" t="s">
        <v>12486</v>
      </c>
      <c r="BX1257" t="s">
        <v>13269</v>
      </c>
      <c r="BY1257" t="s">
        <v>14720</v>
      </c>
      <c r="BZ1257" t="s">
        <v>12463</v>
      </c>
      <c r="CA1257" t="s">
        <v>12459</v>
      </c>
      <c r="CB1257" t="s">
        <v>12765</v>
      </c>
      <c r="CC1257" t="s">
        <v>12476</v>
      </c>
      <c r="CD1257" t="s">
        <v>12475</v>
      </c>
      <c r="CE1257" t="s">
        <v>12493</v>
      </c>
      <c r="CF1257" t="s">
        <v>14721</v>
      </c>
      <c r="CG1257" t="s">
        <v>12566</v>
      </c>
      <c r="CH1257" t="s">
        <v>14722</v>
      </c>
    </row>
    <row r="1258" spans="1:94" hidden="1" x14ac:dyDescent="0.25">
      <c r="A1258">
        <v>1257</v>
      </c>
      <c r="B1258" t="s">
        <v>9606</v>
      </c>
      <c r="C1258" t="s">
        <v>9607</v>
      </c>
      <c r="D1258">
        <v>12</v>
      </c>
      <c r="E1258">
        <v>11</v>
      </c>
      <c r="F1258" t="s">
        <v>45</v>
      </c>
      <c r="G1258">
        <v>100</v>
      </c>
      <c r="H1258" s="3">
        <f t="shared" si="456"/>
        <v>1200</v>
      </c>
      <c r="I1258" s="3">
        <f t="shared" si="457"/>
        <v>1100</v>
      </c>
      <c r="J1258">
        <v>0</v>
      </c>
      <c r="K1258" s="3" t="str">
        <f t="shared" si="459"/>
        <v>No</v>
      </c>
      <c r="L1258" s="3" t="str">
        <f t="shared" si="460"/>
        <v>with rating</v>
      </c>
      <c r="M1258" s="3">
        <f t="shared" si="461"/>
        <v>1</v>
      </c>
      <c r="N1258" s="3" t="str">
        <f t="shared" si="462"/>
        <v>Below average</v>
      </c>
      <c r="O1258" s="3">
        <f t="shared" si="463"/>
        <v>0</v>
      </c>
      <c r="P1258" s="3">
        <f t="shared" si="464"/>
        <v>0</v>
      </c>
      <c r="Q1258" s="3">
        <f t="shared" si="465"/>
        <v>0</v>
      </c>
      <c r="R1258" s="3">
        <f t="shared" si="466"/>
        <v>0</v>
      </c>
      <c r="S1258" s="3">
        <f t="shared" si="467"/>
        <v>1</v>
      </c>
      <c r="T1258" s="3">
        <f t="shared" si="468"/>
        <v>0</v>
      </c>
      <c r="U1258" s="3" t="str">
        <f t="shared" si="469"/>
        <v>Very good</v>
      </c>
      <c r="V1258">
        <v>3.6</v>
      </c>
      <c r="W1258">
        <v>30</v>
      </c>
      <c r="X1258">
        <v>14</v>
      </c>
      <c r="Y1258" s="8">
        <f t="shared" si="470"/>
        <v>0.46666666666666667</v>
      </c>
      <c r="Z1258">
        <v>3</v>
      </c>
      <c r="AA1258">
        <v>5</v>
      </c>
      <c r="AB1258">
        <v>3</v>
      </c>
      <c r="AC1258">
        <v>5</v>
      </c>
      <c r="AD1258" s="9">
        <f t="shared" si="471"/>
        <v>0.16666666666666666</v>
      </c>
      <c r="AE1258">
        <v>0</v>
      </c>
      <c r="AF1258">
        <v>0</v>
      </c>
      <c r="AG1258" s="3" t="str">
        <f t="shared" si="472"/>
        <v>No</v>
      </c>
      <c r="AH1258">
        <v>0</v>
      </c>
      <c r="AI1258" s="3" t="str">
        <f t="shared" si="473"/>
        <v>No</v>
      </c>
      <c r="AJ1258">
        <v>0</v>
      </c>
      <c r="AK1258" s="3" t="str">
        <f t="shared" si="474"/>
        <v>No</v>
      </c>
      <c r="AL1258" t="s">
        <v>4480</v>
      </c>
      <c r="AM1258" t="s">
        <v>85</v>
      </c>
      <c r="AN1258" t="s">
        <v>48</v>
      </c>
      <c r="AO1258">
        <v>50</v>
      </c>
      <c r="AP1258" s="6" t="s">
        <v>12443</v>
      </c>
      <c r="AQ1258">
        <v>3</v>
      </c>
      <c r="AR1258">
        <v>0</v>
      </c>
      <c r="AS1258" s="3" t="str">
        <f t="shared" si="475"/>
        <v>No</v>
      </c>
      <c r="AT1258">
        <v>38</v>
      </c>
      <c r="AU1258">
        <v>50</v>
      </c>
      <c r="AV1258" t="str">
        <f t="shared" si="476"/>
        <v>Yes</v>
      </c>
      <c r="AW1258">
        <v>1</v>
      </c>
      <c r="AX1258" t="s">
        <v>12445</v>
      </c>
      <c r="AZ1258" s="6" t="s">
        <v>1749</v>
      </c>
      <c r="BA1258" t="s">
        <v>1750</v>
      </c>
      <c r="BB1258" t="s">
        <v>1751</v>
      </c>
      <c r="BC1258" s="3" t="str">
        <f t="shared" si="477"/>
        <v>with rating</v>
      </c>
      <c r="BD1258">
        <v>105015</v>
      </c>
      <c r="BE1258" s="3">
        <v>0</v>
      </c>
      <c r="BF1258" s="8">
        <f t="shared" si="478"/>
        <v>0</v>
      </c>
      <c r="BG1258" s="5">
        <f t="shared" si="458"/>
        <v>0</v>
      </c>
      <c r="BH1258">
        <v>3.7896014855020699</v>
      </c>
      <c r="BI1258" t="s">
        <v>1752</v>
      </c>
      <c r="BJ1258">
        <v>0</v>
      </c>
      <c r="BK1258" s="3" t="str">
        <f t="shared" si="479"/>
        <v>No</v>
      </c>
      <c r="BM1258" t="s">
        <v>9608</v>
      </c>
      <c r="BN1258" t="s">
        <v>9609</v>
      </c>
      <c r="BO1258" t="s">
        <v>9610</v>
      </c>
      <c r="BP1258" t="s">
        <v>58</v>
      </c>
      <c r="BQ1258" t="s">
        <v>59</v>
      </c>
      <c r="BR1258" t="s">
        <v>4480</v>
      </c>
      <c r="BS1258" t="s">
        <v>12458</v>
      </c>
      <c r="BT1258" t="s">
        <v>12459</v>
      </c>
      <c r="BU1258" t="s">
        <v>12515</v>
      </c>
      <c r="BV1258" t="s">
        <v>12512</v>
      </c>
      <c r="BW1258" t="s">
        <v>12486</v>
      </c>
      <c r="BX1258" t="s">
        <v>12805</v>
      </c>
      <c r="BY1258" t="s">
        <v>12501</v>
      </c>
      <c r="BZ1258" t="s">
        <v>12690</v>
      </c>
      <c r="CA1258" t="s">
        <v>12463</v>
      </c>
      <c r="CB1258" t="s">
        <v>12469</v>
      </c>
      <c r="CC1258" t="s">
        <v>12524</v>
      </c>
      <c r="CD1258" t="s">
        <v>12466</v>
      </c>
      <c r="CE1258" t="s">
        <v>12475</v>
      </c>
    </row>
    <row r="1259" spans="1:94" hidden="1" x14ac:dyDescent="0.25">
      <c r="A1259">
        <v>1258</v>
      </c>
      <c r="B1259" t="s">
        <v>8558</v>
      </c>
      <c r="C1259" t="s">
        <v>12156</v>
      </c>
      <c r="D1259">
        <v>5.75</v>
      </c>
      <c r="E1259">
        <v>25</v>
      </c>
      <c r="F1259" t="s">
        <v>45</v>
      </c>
      <c r="G1259">
        <v>1000</v>
      </c>
      <c r="H1259" s="3">
        <f t="shared" si="456"/>
        <v>5750</v>
      </c>
      <c r="I1259" s="3">
        <f t="shared" si="457"/>
        <v>25000</v>
      </c>
      <c r="J1259">
        <v>0</v>
      </c>
      <c r="K1259" s="3" t="str">
        <f t="shared" si="459"/>
        <v>No</v>
      </c>
      <c r="L1259" s="3" t="str">
        <f t="shared" si="460"/>
        <v>with rating</v>
      </c>
      <c r="M1259" s="3">
        <f t="shared" si="461"/>
        <v>1</v>
      </c>
      <c r="N1259" s="3" t="str">
        <f t="shared" si="462"/>
        <v>Below average</v>
      </c>
      <c r="O1259" s="3">
        <f t="shared" si="463"/>
        <v>0</v>
      </c>
      <c r="P1259" s="3">
        <f t="shared" si="464"/>
        <v>0</v>
      </c>
      <c r="Q1259" s="3">
        <f t="shared" si="465"/>
        <v>0</v>
      </c>
      <c r="R1259" s="3">
        <f t="shared" si="466"/>
        <v>0</v>
      </c>
      <c r="S1259" s="3">
        <f t="shared" si="467"/>
        <v>1</v>
      </c>
      <c r="T1259" s="3">
        <f t="shared" si="468"/>
        <v>0</v>
      </c>
      <c r="U1259" s="3" t="str">
        <f t="shared" si="469"/>
        <v>Very good</v>
      </c>
      <c r="V1259">
        <v>3.67</v>
      </c>
      <c r="W1259">
        <v>117</v>
      </c>
      <c r="X1259">
        <v>55</v>
      </c>
      <c r="Y1259" s="8">
        <f t="shared" si="470"/>
        <v>0.47008547008547008</v>
      </c>
      <c r="Z1259">
        <v>19</v>
      </c>
      <c r="AA1259">
        <v>14</v>
      </c>
      <c r="AB1259">
        <v>7</v>
      </c>
      <c r="AC1259">
        <v>22</v>
      </c>
      <c r="AD1259" s="9">
        <f t="shared" si="471"/>
        <v>0.18803418803418803</v>
      </c>
      <c r="AE1259">
        <v>0</v>
      </c>
      <c r="AF1259">
        <v>0</v>
      </c>
      <c r="AG1259" s="3" t="str">
        <f t="shared" si="472"/>
        <v>No</v>
      </c>
      <c r="AH1259">
        <v>0</v>
      </c>
      <c r="AI1259" s="3" t="str">
        <f t="shared" si="473"/>
        <v>No</v>
      </c>
      <c r="AJ1259">
        <v>0</v>
      </c>
      <c r="AK1259" s="3" t="str">
        <f t="shared" si="474"/>
        <v>No</v>
      </c>
      <c r="AL1259" t="s">
        <v>12263</v>
      </c>
      <c r="AM1259" t="s">
        <v>95</v>
      </c>
      <c r="AN1259" t="s">
        <v>96</v>
      </c>
      <c r="AO1259">
        <v>50</v>
      </c>
      <c r="AP1259" s="6" t="s">
        <v>12443</v>
      </c>
      <c r="AQ1259">
        <v>2</v>
      </c>
      <c r="AR1259">
        <v>0</v>
      </c>
      <c r="AS1259" s="3" t="str">
        <f t="shared" si="475"/>
        <v>No</v>
      </c>
      <c r="AT1259">
        <v>25</v>
      </c>
      <c r="AU1259">
        <v>50</v>
      </c>
      <c r="AV1259" t="str">
        <f t="shared" si="476"/>
        <v>No</v>
      </c>
      <c r="AY1259" t="s">
        <v>51</v>
      </c>
      <c r="AZ1259" s="6" t="s">
        <v>9612</v>
      </c>
      <c r="BA1259" t="s">
        <v>9612</v>
      </c>
      <c r="BB1259" t="s">
        <v>9613</v>
      </c>
      <c r="BC1259" s="3" t="str">
        <f t="shared" si="477"/>
        <v>with rating</v>
      </c>
      <c r="BD1259">
        <v>706</v>
      </c>
      <c r="BE1259" s="3">
        <v>0</v>
      </c>
      <c r="BF1259" s="8">
        <f t="shared" si="478"/>
        <v>0</v>
      </c>
      <c r="BG1259" s="5">
        <f t="shared" si="458"/>
        <v>0</v>
      </c>
      <c r="BH1259">
        <v>4.2096317280453199</v>
      </c>
      <c r="BI1259" t="s">
        <v>9614</v>
      </c>
      <c r="BJ1259">
        <v>0</v>
      </c>
      <c r="BK1259" s="3" t="str">
        <f t="shared" si="479"/>
        <v>No</v>
      </c>
      <c r="BM1259" t="s">
        <v>9615</v>
      </c>
      <c r="BN1259" t="s">
        <v>9616</v>
      </c>
      <c r="BO1259" t="s">
        <v>9617</v>
      </c>
      <c r="BP1259" t="s">
        <v>58</v>
      </c>
      <c r="BQ1259" t="s">
        <v>59</v>
      </c>
      <c r="BR1259" t="s">
        <v>12263</v>
      </c>
      <c r="BS1259" t="s">
        <v>12458</v>
      </c>
      <c r="BT1259" t="s">
        <v>12573</v>
      </c>
      <c r="BU1259" t="s">
        <v>12459</v>
      </c>
      <c r="BV1259" t="s">
        <v>12557</v>
      </c>
      <c r="BW1259" t="s">
        <v>12617</v>
      </c>
      <c r="BX1259" t="s">
        <v>12582</v>
      </c>
      <c r="BY1259" t="s">
        <v>12473</v>
      </c>
      <c r="BZ1259" t="s">
        <v>12524</v>
      </c>
      <c r="CA1259" t="s">
        <v>12690</v>
      </c>
      <c r="CB1259" t="s">
        <v>12559</v>
      </c>
      <c r="CC1259" t="s">
        <v>12463</v>
      </c>
      <c r="CD1259" t="s">
        <v>12519</v>
      </c>
      <c r="CE1259" t="s">
        <v>12477</v>
      </c>
      <c r="CF1259" t="s">
        <v>12492</v>
      </c>
      <c r="CG1259" t="s">
        <v>12475</v>
      </c>
      <c r="CH1259" t="s">
        <v>12466</v>
      </c>
      <c r="CI1259" t="s">
        <v>12515</v>
      </c>
    </row>
    <row r="1260" spans="1:94" hidden="1" x14ac:dyDescent="0.25">
      <c r="A1260">
        <v>1259</v>
      </c>
      <c r="B1260" t="s">
        <v>1534</v>
      </c>
      <c r="C1260" t="s">
        <v>11532</v>
      </c>
      <c r="D1260">
        <v>11</v>
      </c>
      <c r="E1260">
        <v>16</v>
      </c>
      <c r="F1260" t="s">
        <v>45</v>
      </c>
      <c r="G1260">
        <v>100</v>
      </c>
      <c r="H1260" s="3">
        <f t="shared" si="456"/>
        <v>1100</v>
      </c>
      <c r="I1260" s="3">
        <f t="shared" si="457"/>
        <v>1600</v>
      </c>
      <c r="J1260">
        <v>1</v>
      </c>
      <c r="K1260" s="3" t="str">
        <f t="shared" si="459"/>
        <v>Yes</v>
      </c>
      <c r="L1260" s="3" t="str">
        <f t="shared" si="460"/>
        <v>with rating</v>
      </c>
      <c r="M1260" s="3">
        <f t="shared" si="461"/>
        <v>1</v>
      </c>
      <c r="N1260" s="3" t="str">
        <f t="shared" si="462"/>
        <v>Below average</v>
      </c>
      <c r="O1260" s="3">
        <f t="shared" si="463"/>
        <v>0</v>
      </c>
      <c r="P1260" s="3">
        <f t="shared" si="464"/>
        <v>0</v>
      </c>
      <c r="Q1260" s="3">
        <f t="shared" si="465"/>
        <v>0</v>
      </c>
      <c r="R1260" s="3">
        <f t="shared" si="466"/>
        <v>1</v>
      </c>
      <c r="S1260" s="3">
        <f t="shared" si="467"/>
        <v>0</v>
      </c>
      <c r="T1260" s="3">
        <f t="shared" si="468"/>
        <v>0</v>
      </c>
      <c r="U1260" s="3" t="str">
        <f t="shared" si="469"/>
        <v>Good</v>
      </c>
      <c r="V1260">
        <v>2.92</v>
      </c>
      <c r="W1260">
        <v>12</v>
      </c>
      <c r="X1260">
        <v>2</v>
      </c>
      <c r="Y1260" s="8">
        <f t="shared" si="470"/>
        <v>0.16666666666666666</v>
      </c>
      <c r="Z1260">
        <v>1</v>
      </c>
      <c r="AA1260">
        <v>6</v>
      </c>
      <c r="AB1260">
        <v>0</v>
      </c>
      <c r="AC1260">
        <v>3</v>
      </c>
      <c r="AD1260" s="9">
        <f t="shared" si="471"/>
        <v>0.25</v>
      </c>
      <c r="AE1260">
        <v>0</v>
      </c>
      <c r="AF1260">
        <v>0</v>
      </c>
      <c r="AG1260" s="3" t="str">
        <f t="shared" si="472"/>
        <v>No</v>
      </c>
      <c r="AH1260">
        <v>0</v>
      </c>
      <c r="AI1260" s="3" t="str">
        <f t="shared" si="473"/>
        <v>No</v>
      </c>
      <c r="AJ1260">
        <v>0</v>
      </c>
      <c r="AK1260" s="3" t="str">
        <f t="shared" si="474"/>
        <v>No</v>
      </c>
      <c r="AL1260" t="s">
        <v>11533</v>
      </c>
      <c r="AM1260" t="s">
        <v>741</v>
      </c>
      <c r="AN1260" t="s">
        <v>96</v>
      </c>
      <c r="AO1260">
        <v>50</v>
      </c>
      <c r="AP1260" s="6" t="s">
        <v>12443</v>
      </c>
      <c r="AQ1260">
        <v>2</v>
      </c>
      <c r="AR1260">
        <v>0</v>
      </c>
      <c r="AS1260" s="3" t="str">
        <f t="shared" si="475"/>
        <v>No</v>
      </c>
      <c r="AT1260">
        <v>16</v>
      </c>
      <c r="AU1260">
        <v>50</v>
      </c>
      <c r="AV1260" t="str">
        <f t="shared" si="476"/>
        <v>No</v>
      </c>
      <c r="AY1260" t="s">
        <v>321</v>
      </c>
      <c r="AZ1260" s="6" t="s">
        <v>1537</v>
      </c>
      <c r="BA1260" t="s">
        <v>1538</v>
      </c>
      <c r="BB1260" t="s">
        <v>1539</v>
      </c>
      <c r="BC1260" s="3" t="str">
        <f t="shared" si="477"/>
        <v>with rating</v>
      </c>
      <c r="BD1260">
        <v>18</v>
      </c>
      <c r="BE1260" s="3">
        <v>83</v>
      </c>
      <c r="BF1260" s="8">
        <f t="shared" si="478"/>
        <v>0.83</v>
      </c>
      <c r="BG1260" s="5">
        <f t="shared" si="458"/>
        <v>14.94</v>
      </c>
      <c r="BH1260">
        <v>3.6666666666666599</v>
      </c>
      <c r="BI1260" t="s">
        <v>1540</v>
      </c>
      <c r="BJ1260">
        <v>0</v>
      </c>
      <c r="BK1260" s="3" t="str">
        <f t="shared" si="479"/>
        <v>No</v>
      </c>
      <c r="BM1260" t="s">
        <v>1541</v>
      </c>
      <c r="BN1260" t="s">
        <v>1542</v>
      </c>
      <c r="BO1260" t="s">
        <v>1543</v>
      </c>
      <c r="BP1260" t="s">
        <v>58</v>
      </c>
      <c r="BQ1260" t="s">
        <v>59</v>
      </c>
      <c r="BR1260" t="s">
        <v>11533</v>
      </c>
      <c r="BS1260" t="s">
        <v>12458</v>
      </c>
      <c r="BT1260" t="s">
        <v>13073</v>
      </c>
      <c r="BU1260" t="s">
        <v>12519</v>
      </c>
      <c r="BV1260" t="s">
        <v>13074</v>
      </c>
      <c r="BW1260" t="s">
        <v>13075</v>
      </c>
      <c r="BX1260" t="s">
        <v>12523</v>
      </c>
      <c r="BY1260" t="s">
        <v>12528</v>
      </c>
      <c r="BZ1260" t="s">
        <v>12524</v>
      </c>
      <c r="CA1260" t="s">
        <v>13076</v>
      </c>
      <c r="CB1260" t="s">
        <v>12463</v>
      </c>
      <c r="CC1260" t="s">
        <v>13077</v>
      </c>
      <c r="CD1260" t="s">
        <v>12812</v>
      </c>
      <c r="CE1260" t="s">
        <v>13078</v>
      </c>
      <c r="CF1260" t="s">
        <v>13079</v>
      </c>
      <c r="CG1260" t="s">
        <v>12472</v>
      </c>
      <c r="CH1260" t="s">
        <v>12475</v>
      </c>
      <c r="CI1260" t="s">
        <v>12825</v>
      </c>
      <c r="CJ1260" t="s">
        <v>12466</v>
      </c>
      <c r="CK1260" t="s">
        <v>12529</v>
      </c>
    </row>
    <row r="1261" spans="1:94" hidden="1" x14ac:dyDescent="0.25">
      <c r="A1261">
        <v>1260</v>
      </c>
      <c r="B1261" t="s">
        <v>9618</v>
      </c>
      <c r="C1261" t="s">
        <v>9619</v>
      </c>
      <c r="D1261">
        <v>11</v>
      </c>
      <c r="E1261">
        <v>102</v>
      </c>
      <c r="F1261" t="s">
        <v>45</v>
      </c>
      <c r="G1261">
        <v>1000</v>
      </c>
      <c r="H1261" s="3">
        <f t="shared" si="456"/>
        <v>11000</v>
      </c>
      <c r="I1261" s="3">
        <f t="shared" si="457"/>
        <v>102000</v>
      </c>
      <c r="J1261">
        <v>1</v>
      </c>
      <c r="K1261" s="3" t="str">
        <f t="shared" si="459"/>
        <v>Yes</v>
      </c>
      <c r="L1261" s="3" t="str">
        <f t="shared" si="460"/>
        <v>with rating</v>
      </c>
      <c r="M1261" s="3">
        <f t="shared" si="461"/>
        <v>1</v>
      </c>
      <c r="N1261" s="3" t="str">
        <f t="shared" si="462"/>
        <v>Above average</v>
      </c>
      <c r="O1261" s="3">
        <f t="shared" si="463"/>
        <v>0</v>
      </c>
      <c r="P1261" s="3">
        <f t="shared" si="464"/>
        <v>0</v>
      </c>
      <c r="Q1261" s="3">
        <f t="shared" si="465"/>
        <v>0</v>
      </c>
      <c r="R1261" s="3">
        <f t="shared" si="466"/>
        <v>0</v>
      </c>
      <c r="S1261" s="3">
        <f t="shared" si="467"/>
        <v>1</v>
      </c>
      <c r="T1261" s="3">
        <f t="shared" si="468"/>
        <v>0</v>
      </c>
      <c r="U1261" s="3" t="str">
        <f t="shared" si="469"/>
        <v>Very good</v>
      </c>
      <c r="V1261">
        <v>4.1500000000000004</v>
      </c>
      <c r="W1261">
        <v>674</v>
      </c>
      <c r="X1261">
        <v>366</v>
      </c>
      <c r="Y1261" s="8">
        <f t="shared" si="470"/>
        <v>0.54302670623145399</v>
      </c>
      <c r="Z1261">
        <v>161</v>
      </c>
      <c r="AA1261">
        <v>69</v>
      </c>
      <c r="AB1261">
        <v>35</v>
      </c>
      <c r="AC1261">
        <v>43</v>
      </c>
      <c r="AD1261" s="9">
        <f t="shared" si="471"/>
        <v>6.3798219584569729E-2</v>
      </c>
      <c r="AE1261">
        <v>0</v>
      </c>
      <c r="AF1261">
        <v>0</v>
      </c>
      <c r="AG1261" s="3" t="str">
        <f t="shared" si="472"/>
        <v>No</v>
      </c>
      <c r="AH1261">
        <v>0</v>
      </c>
      <c r="AI1261" s="3" t="str">
        <f t="shared" si="473"/>
        <v>No</v>
      </c>
      <c r="AJ1261">
        <v>0</v>
      </c>
      <c r="AK1261" s="3" t="str">
        <f t="shared" si="474"/>
        <v>No</v>
      </c>
      <c r="AL1261" t="s">
        <v>12264</v>
      </c>
      <c r="AM1261" t="s">
        <v>85</v>
      </c>
      <c r="AN1261" t="s">
        <v>96</v>
      </c>
      <c r="AO1261">
        <v>33</v>
      </c>
      <c r="AP1261" s="6" t="s">
        <v>12443</v>
      </c>
      <c r="AQ1261">
        <v>3</v>
      </c>
      <c r="AR1261">
        <v>0</v>
      </c>
      <c r="AS1261" s="3" t="str">
        <f t="shared" si="475"/>
        <v>No</v>
      </c>
      <c r="AT1261">
        <v>41</v>
      </c>
      <c r="AU1261">
        <v>50</v>
      </c>
      <c r="AV1261" t="str">
        <f t="shared" si="476"/>
        <v>No</v>
      </c>
      <c r="AY1261" t="s">
        <v>51</v>
      </c>
      <c r="AZ1261" s="6" t="s">
        <v>8923</v>
      </c>
      <c r="BA1261" t="s">
        <v>8924</v>
      </c>
      <c r="BB1261" t="s">
        <v>8925</v>
      </c>
      <c r="BC1261" s="3" t="str">
        <f t="shared" si="477"/>
        <v>with rating</v>
      </c>
      <c r="BD1261">
        <v>8191</v>
      </c>
      <c r="BE1261" s="3">
        <v>89</v>
      </c>
      <c r="BF1261" s="8">
        <f t="shared" si="478"/>
        <v>0.89</v>
      </c>
      <c r="BG1261" s="5">
        <f t="shared" si="458"/>
        <v>7289.99</v>
      </c>
      <c r="BH1261">
        <v>4.1902087657184701</v>
      </c>
      <c r="BI1261" t="s">
        <v>8926</v>
      </c>
      <c r="BJ1261">
        <v>0</v>
      </c>
      <c r="BK1261" s="3" t="str">
        <f t="shared" si="479"/>
        <v>No</v>
      </c>
      <c r="BM1261" t="s">
        <v>9621</v>
      </c>
      <c r="BN1261" t="s">
        <v>9622</v>
      </c>
      <c r="BO1261" t="s">
        <v>9623</v>
      </c>
      <c r="BP1261" t="s">
        <v>58</v>
      </c>
      <c r="BQ1261" t="s">
        <v>59</v>
      </c>
      <c r="BR1261" t="s">
        <v>12264</v>
      </c>
      <c r="BS1261" t="s">
        <v>12661</v>
      </c>
      <c r="BT1261" t="s">
        <v>14723</v>
      </c>
      <c r="BU1261" t="s">
        <v>12543</v>
      </c>
      <c r="BV1261" t="s">
        <v>12467</v>
      </c>
      <c r="BW1261" t="s">
        <v>13771</v>
      </c>
      <c r="BX1261" t="s">
        <v>13391</v>
      </c>
      <c r="BY1261" t="s">
        <v>12837</v>
      </c>
      <c r="BZ1261" t="s">
        <v>12654</v>
      </c>
      <c r="CA1261" t="s">
        <v>12473</v>
      </c>
      <c r="CB1261" t="s">
        <v>12534</v>
      </c>
      <c r="CC1261" t="s">
        <v>12463</v>
      </c>
      <c r="CD1261" t="s">
        <v>12459</v>
      </c>
      <c r="CE1261" t="s">
        <v>12489</v>
      </c>
      <c r="CF1261" t="s">
        <v>14356</v>
      </c>
      <c r="CG1261" t="s">
        <v>14724</v>
      </c>
      <c r="CH1261" t="s">
        <v>12602</v>
      </c>
      <c r="CI1261" t="s">
        <v>14725</v>
      </c>
      <c r="CJ1261" t="s">
        <v>12475</v>
      </c>
    </row>
    <row r="1262" spans="1:94" hidden="1" x14ac:dyDescent="0.25">
      <c r="A1262">
        <v>1261</v>
      </c>
      <c r="B1262" t="s">
        <v>9624</v>
      </c>
      <c r="C1262" t="s">
        <v>12265</v>
      </c>
      <c r="D1262">
        <v>11</v>
      </c>
      <c r="E1262">
        <v>47</v>
      </c>
      <c r="F1262" t="s">
        <v>45</v>
      </c>
      <c r="G1262">
        <v>100</v>
      </c>
      <c r="H1262" s="3">
        <f t="shared" si="456"/>
        <v>1100</v>
      </c>
      <c r="I1262" s="3">
        <f t="shared" si="457"/>
        <v>4700</v>
      </c>
      <c r="J1262">
        <v>0</v>
      </c>
      <c r="K1262" s="3" t="str">
        <f t="shared" si="459"/>
        <v>No</v>
      </c>
      <c r="L1262" s="3" t="str">
        <f t="shared" si="460"/>
        <v>with rating</v>
      </c>
      <c r="M1262" s="3">
        <f t="shared" si="461"/>
        <v>1</v>
      </c>
      <c r="N1262" s="3" t="str">
        <f t="shared" si="462"/>
        <v>Above average</v>
      </c>
      <c r="O1262" s="3">
        <f t="shared" si="463"/>
        <v>0</v>
      </c>
      <c r="P1262" s="3">
        <f t="shared" si="464"/>
        <v>0</v>
      </c>
      <c r="Q1262" s="3">
        <f t="shared" si="465"/>
        <v>0</v>
      </c>
      <c r="R1262" s="3">
        <f t="shared" si="466"/>
        <v>0</v>
      </c>
      <c r="S1262" s="3">
        <f t="shared" si="467"/>
        <v>1</v>
      </c>
      <c r="T1262" s="3">
        <f t="shared" si="468"/>
        <v>0</v>
      </c>
      <c r="U1262" s="3" t="str">
        <f t="shared" si="469"/>
        <v>Very good</v>
      </c>
      <c r="V1262">
        <v>4.3899999999999997</v>
      </c>
      <c r="W1262">
        <v>23</v>
      </c>
      <c r="X1262">
        <v>14</v>
      </c>
      <c r="Y1262" s="8">
        <f t="shared" si="470"/>
        <v>0.60869565217391308</v>
      </c>
      <c r="Z1262">
        <v>7</v>
      </c>
      <c r="AA1262">
        <v>0</v>
      </c>
      <c r="AB1262">
        <v>1</v>
      </c>
      <c r="AC1262">
        <v>1</v>
      </c>
      <c r="AD1262" s="9">
        <f t="shared" si="471"/>
        <v>4.3478260869565216E-2</v>
      </c>
      <c r="AE1262">
        <v>0</v>
      </c>
      <c r="AF1262">
        <v>0</v>
      </c>
      <c r="AG1262" s="3" t="str">
        <f t="shared" si="472"/>
        <v>No</v>
      </c>
      <c r="AH1262">
        <v>0</v>
      </c>
      <c r="AI1262" s="3" t="str">
        <f t="shared" si="473"/>
        <v>No</v>
      </c>
      <c r="AJ1262">
        <v>0</v>
      </c>
      <c r="AK1262" s="3" t="str">
        <f t="shared" si="474"/>
        <v>No</v>
      </c>
      <c r="AL1262" t="s">
        <v>12266</v>
      </c>
      <c r="AM1262" t="s">
        <v>283</v>
      </c>
      <c r="AN1262" t="s">
        <v>4397</v>
      </c>
      <c r="AO1262">
        <v>50</v>
      </c>
      <c r="AP1262" s="6" t="s">
        <v>12443</v>
      </c>
      <c r="AQ1262">
        <v>3</v>
      </c>
      <c r="AR1262">
        <v>0</v>
      </c>
      <c r="AS1262" s="3" t="str">
        <f t="shared" si="475"/>
        <v>No</v>
      </c>
      <c r="AT1262">
        <v>40</v>
      </c>
      <c r="AU1262">
        <v>50</v>
      </c>
      <c r="AV1262" t="str">
        <f t="shared" si="476"/>
        <v>No</v>
      </c>
      <c r="AY1262" t="s">
        <v>51</v>
      </c>
      <c r="AZ1262" s="6" t="s">
        <v>9628</v>
      </c>
      <c r="BA1262" t="s">
        <v>9628</v>
      </c>
      <c r="BB1262" t="s">
        <v>9629</v>
      </c>
      <c r="BC1262" s="3" t="str">
        <f t="shared" si="477"/>
        <v>with rating</v>
      </c>
      <c r="BD1262">
        <v>7197</v>
      </c>
      <c r="BE1262" s="3">
        <v>93</v>
      </c>
      <c r="BF1262" s="8">
        <f t="shared" si="478"/>
        <v>0.93</v>
      </c>
      <c r="BG1262" s="5">
        <f t="shared" si="458"/>
        <v>6693.21</v>
      </c>
      <c r="BH1262">
        <v>4.3609837432263401</v>
      </c>
      <c r="BI1262" t="s">
        <v>9630</v>
      </c>
      <c r="BJ1262">
        <v>0</v>
      </c>
      <c r="BK1262" s="3" t="str">
        <f t="shared" si="479"/>
        <v>No</v>
      </c>
      <c r="BM1262" t="s">
        <v>9631</v>
      </c>
      <c r="BN1262" t="s">
        <v>9632</v>
      </c>
      <c r="BO1262" t="s">
        <v>9633</v>
      </c>
      <c r="BP1262" t="s">
        <v>58</v>
      </c>
      <c r="BQ1262" t="s">
        <v>59</v>
      </c>
      <c r="BR1262" t="s">
        <v>12266</v>
      </c>
      <c r="BS1262" t="s">
        <v>12458</v>
      </c>
      <c r="BT1262" t="s">
        <v>12519</v>
      </c>
      <c r="BU1262" t="s">
        <v>12560</v>
      </c>
      <c r="BV1262" t="s">
        <v>12486</v>
      </c>
      <c r="BW1262" t="s">
        <v>12463</v>
      </c>
      <c r="BX1262" t="s">
        <v>12459</v>
      </c>
      <c r="BY1262" t="s">
        <v>85</v>
      </c>
      <c r="BZ1262" t="s">
        <v>12492</v>
      </c>
      <c r="CA1262" t="s">
        <v>12466</v>
      </c>
      <c r="CB1262" t="s">
        <v>12475</v>
      </c>
    </row>
    <row r="1263" spans="1:94" hidden="1" x14ac:dyDescent="0.25">
      <c r="A1263">
        <v>1262</v>
      </c>
      <c r="B1263" t="s">
        <v>9634</v>
      </c>
      <c r="C1263" t="s">
        <v>9635</v>
      </c>
      <c r="D1263">
        <v>7</v>
      </c>
      <c r="E1263">
        <v>6</v>
      </c>
      <c r="F1263" t="s">
        <v>45</v>
      </c>
      <c r="G1263">
        <v>100</v>
      </c>
      <c r="H1263" s="3">
        <f t="shared" si="456"/>
        <v>700</v>
      </c>
      <c r="I1263" s="3">
        <f t="shared" si="457"/>
        <v>600</v>
      </c>
      <c r="J1263">
        <v>0</v>
      </c>
      <c r="K1263" s="3" t="str">
        <f t="shared" si="459"/>
        <v>No</v>
      </c>
      <c r="L1263" s="3" t="str">
        <f t="shared" si="460"/>
        <v>with rating</v>
      </c>
      <c r="M1263" s="3">
        <f t="shared" si="461"/>
        <v>1</v>
      </c>
      <c r="N1263" s="3" t="str">
        <f t="shared" si="462"/>
        <v>Above average</v>
      </c>
      <c r="O1263" s="3">
        <f t="shared" si="463"/>
        <v>0</v>
      </c>
      <c r="P1263" s="3">
        <f t="shared" si="464"/>
        <v>0</v>
      </c>
      <c r="Q1263" s="3">
        <f t="shared" si="465"/>
        <v>0</v>
      </c>
      <c r="R1263" s="3">
        <f t="shared" si="466"/>
        <v>0</v>
      </c>
      <c r="S1263" s="3">
        <f t="shared" si="467"/>
        <v>1</v>
      </c>
      <c r="T1263" s="3">
        <f t="shared" si="468"/>
        <v>0</v>
      </c>
      <c r="U1263" s="3" t="str">
        <f t="shared" si="469"/>
        <v>Very good</v>
      </c>
      <c r="V1263">
        <v>3.83</v>
      </c>
      <c r="W1263">
        <v>18</v>
      </c>
      <c r="X1263">
        <v>10</v>
      </c>
      <c r="Y1263" s="8">
        <f t="shared" si="470"/>
        <v>0.55555555555555558</v>
      </c>
      <c r="Z1263">
        <v>2</v>
      </c>
      <c r="AA1263">
        <v>2</v>
      </c>
      <c r="AB1263">
        <v>1</v>
      </c>
      <c r="AC1263">
        <v>3</v>
      </c>
      <c r="AD1263" s="9">
        <f t="shared" si="471"/>
        <v>0.16666666666666666</v>
      </c>
      <c r="AE1263">
        <v>0</v>
      </c>
      <c r="AF1263">
        <v>0</v>
      </c>
      <c r="AG1263" s="3" t="str">
        <f t="shared" si="472"/>
        <v>No</v>
      </c>
      <c r="AH1263">
        <v>0</v>
      </c>
      <c r="AI1263" s="3" t="str">
        <f t="shared" si="473"/>
        <v>No</v>
      </c>
      <c r="AJ1263">
        <v>0</v>
      </c>
      <c r="AK1263" s="3" t="str">
        <f t="shared" si="474"/>
        <v>No</v>
      </c>
      <c r="AL1263" t="s">
        <v>9636</v>
      </c>
      <c r="AM1263" t="s">
        <v>85</v>
      </c>
      <c r="AN1263" t="s">
        <v>162</v>
      </c>
      <c r="AO1263">
        <v>1</v>
      </c>
      <c r="AP1263" s="6" t="s">
        <v>12443</v>
      </c>
      <c r="AQ1263">
        <v>2</v>
      </c>
      <c r="AR1263">
        <v>0</v>
      </c>
      <c r="AS1263" s="3" t="str">
        <f t="shared" si="475"/>
        <v>No</v>
      </c>
      <c r="AT1263">
        <v>26</v>
      </c>
      <c r="AU1263">
        <v>50</v>
      </c>
      <c r="AV1263" t="str">
        <f t="shared" si="476"/>
        <v>Yes</v>
      </c>
      <c r="AW1263">
        <v>1</v>
      </c>
      <c r="AX1263" t="s">
        <v>12445</v>
      </c>
      <c r="AY1263" t="s">
        <v>51</v>
      </c>
      <c r="AZ1263" s="6" t="s">
        <v>9637</v>
      </c>
      <c r="BA1263" t="s">
        <v>9637</v>
      </c>
      <c r="BB1263" t="s">
        <v>9638</v>
      </c>
      <c r="BC1263" s="3" t="str">
        <f t="shared" si="477"/>
        <v>with rating</v>
      </c>
      <c r="BD1263">
        <v>75</v>
      </c>
      <c r="BE1263" s="3">
        <v>80</v>
      </c>
      <c r="BF1263" s="8">
        <f t="shared" si="478"/>
        <v>0.8</v>
      </c>
      <c r="BG1263" s="5">
        <f t="shared" si="458"/>
        <v>60</v>
      </c>
      <c r="BH1263">
        <v>3.82666666666666</v>
      </c>
      <c r="BI1263" t="s">
        <v>9639</v>
      </c>
      <c r="BJ1263">
        <v>0</v>
      </c>
      <c r="BK1263" s="3" t="str">
        <f t="shared" si="479"/>
        <v>No</v>
      </c>
      <c r="BM1263" t="s">
        <v>9640</v>
      </c>
      <c r="BN1263" t="s">
        <v>9641</v>
      </c>
      <c r="BO1263" t="s">
        <v>9642</v>
      </c>
      <c r="BP1263" t="s">
        <v>58</v>
      </c>
      <c r="BQ1263" t="s">
        <v>59</v>
      </c>
      <c r="BR1263" t="s">
        <v>9636</v>
      </c>
      <c r="BS1263" t="s">
        <v>12526</v>
      </c>
      <c r="BT1263" t="s">
        <v>12458</v>
      </c>
      <c r="BU1263" t="s">
        <v>12459</v>
      </c>
      <c r="BV1263" t="s">
        <v>12510</v>
      </c>
      <c r="BW1263" t="s">
        <v>12523</v>
      </c>
      <c r="BX1263" t="s">
        <v>13078</v>
      </c>
      <c r="BY1263" t="s">
        <v>12568</v>
      </c>
      <c r="BZ1263" t="s">
        <v>12783</v>
      </c>
      <c r="CA1263" t="s">
        <v>12559</v>
      </c>
      <c r="CB1263" t="s">
        <v>12463</v>
      </c>
      <c r="CC1263" t="s">
        <v>12776</v>
      </c>
      <c r="CD1263" t="s">
        <v>12489</v>
      </c>
      <c r="CE1263" t="s">
        <v>13079</v>
      </c>
      <c r="CF1263" t="s">
        <v>13488</v>
      </c>
      <c r="CG1263" t="s">
        <v>12492</v>
      </c>
      <c r="CH1263" t="s">
        <v>12505</v>
      </c>
      <c r="CI1263" t="s">
        <v>12475</v>
      </c>
      <c r="CJ1263" t="s">
        <v>12825</v>
      </c>
      <c r="CK1263" t="s">
        <v>12784</v>
      </c>
      <c r="CL1263" t="s">
        <v>12529</v>
      </c>
    </row>
    <row r="1264" spans="1:94" hidden="1" x14ac:dyDescent="0.25">
      <c r="A1264">
        <v>1263</v>
      </c>
      <c r="B1264" t="s">
        <v>965</v>
      </c>
      <c r="C1264" t="s">
        <v>11487</v>
      </c>
      <c r="D1264">
        <v>1.72</v>
      </c>
      <c r="E1264">
        <v>2</v>
      </c>
      <c r="F1264" t="s">
        <v>45</v>
      </c>
      <c r="G1264">
        <v>100</v>
      </c>
      <c r="H1264" s="3">
        <f t="shared" si="456"/>
        <v>172</v>
      </c>
      <c r="I1264" s="3">
        <f t="shared" si="457"/>
        <v>200</v>
      </c>
      <c r="J1264">
        <v>1</v>
      </c>
      <c r="K1264" s="3" t="str">
        <f t="shared" si="459"/>
        <v>Yes</v>
      </c>
      <c r="L1264" s="3" t="str">
        <f t="shared" si="460"/>
        <v>with rating</v>
      </c>
      <c r="M1264" s="3">
        <f t="shared" si="461"/>
        <v>1</v>
      </c>
      <c r="N1264" s="3" t="str">
        <f t="shared" si="462"/>
        <v>Below average</v>
      </c>
      <c r="O1264" s="3">
        <f t="shared" si="463"/>
        <v>0</v>
      </c>
      <c r="P1264" s="3">
        <f t="shared" si="464"/>
        <v>0</v>
      </c>
      <c r="Q1264" s="3">
        <f t="shared" si="465"/>
        <v>0</v>
      </c>
      <c r="R1264" s="3">
        <f t="shared" si="466"/>
        <v>0</v>
      </c>
      <c r="S1264" s="3">
        <f t="shared" si="467"/>
        <v>1</v>
      </c>
      <c r="T1264" s="3">
        <f t="shared" si="468"/>
        <v>0</v>
      </c>
      <c r="U1264" s="3" t="str">
        <f t="shared" si="469"/>
        <v>Very good</v>
      </c>
      <c r="V1264">
        <v>3.77</v>
      </c>
      <c r="W1264">
        <v>30</v>
      </c>
      <c r="X1264">
        <v>15</v>
      </c>
      <c r="Y1264" s="8">
        <f t="shared" si="470"/>
        <v>0.5</v>
      </c>
      <c r="Z1264">
        <v>3</v>
      </c>
      <c r="AA1264">
        <v>5</v>
      </c>
      <c r="AB1264">
        <v>4</v>
      </c>
      <c r="AC1264">
        <v>3</v>
      </c>
      <c r="AD1264" s="9">
        <f t="shared" si="471"/>
        <v>0.1</v>
      </c>
      <c r="AE1264">
        <v>0</v>
      </c>
      <c r="AF1264">
        <v>0</v>
      </c>
      <c r="AG1264" s="3" t="str">
        <f t="shared" si="472"/>
        <v>No</v>
      </c>
      <c r="AH1264">
        <v>0</v>
      </c>
      <c r="AI1264" s="3" t="str">
        <f t="shared" si="473"/>
        <v>No</v>
      </c>
      <c r="AJ1264">
        <v>0</v>
      </c>
      <c r="AK1264" s="3" t="str">
        <f t="shared" si="474"/>
        <v>No</v>
      </c>
      <c r="AL1264" t="s">
        <v>11488</v>
      </c>
      <c r="AM1264" t="s">
        <v>968</v>
      </c>
      <c r="AN1264" t="s">
        <v>64</v>
      </c>
      <c r="AO1264">
        <v>10</v>
      </c>
      <c r="AP1264" s="6" t="s">
        <v>12443</v>
      </c>
      <c r="AQ1264">
        <v>1</v>
      </c>
      <c r="AR1264">
        <v>0</v>
      </c>
      <c r="AS1264" s="3" t="str">
        <f t="shared" si="475"/>
        <v>No</v>
      </c>
      <c r="AT1264">
        <v>48</v>
      </c>
      <c r="AU1264">
        <v>50</v>
      </c>
      <c r="AV1264" t="str">
        <f t="shared" si="476"/>
        <v>No</v>
      </c>
      <c r="AY1264" t="s">
        <v>51</v>
      </c>
      <c r="AZ1264" s="6" t="s">
        <v>969</v>
      </c>
      <c r="BA1264" t="s">
        <v>970</v>
      </c>
      <c r="BB1264" t="s">
        <v>971</v>
      </c>
      <c r="BC1264" s="3" t="str">
        <f t="shared" si="477"/>
        <v>with rating</v>
      </c>
      <c r="BD1264">
        <v>32168</v>
      </c>
      <c r="BE1264" s="3">
        <v>83</v>
      </c>
      <c r="BF1264" s="8">
        <f t="shared" si="478"/>
        <v>0.83</v>
      </c>
      <c r="BG1264" s="5">
        <f t="shared" si="458"/>
        <v>26699.439999999999</v>
      </c>
      <c r="BH1264">
        <v>3.88454364585923</v>
      </c>
      <c r="BI1264" t="s">
        <v>972</v>
      </c>
      <c r="BJ1264">
        <v>0</v>
      </c>
      <c r="BK1264" s="3" t="str">
        <f t="shared" si="479"/>
        <v>No</v>
      </c>
      <c r="BM1264" t="s">
        <v>973</v>
      </c>
      <c r="BN1264" t="s">
        <v>974</v>
      </c>
      <c r="BO1264" t="s">
        <v>975</v>
      </c>
      <c r="BP1264" t="s">
        <v>58</v>
      </c>
      <c r="BQ1264" t="s">
        <v>59</v>
      </c>
      <c r="BR1264" t="s">
        <v>11488</v>
      </c>
      <c r="BS1264" t="s">
        <v>12530</v>
      </c>
      <c r="BT1264" t="s">
        <v>12458</v>
      </c>
      <c r="BU1264" t="s">
        <v>12519</v>
      </c>
      <c r="BV1264" t="s">
        <v>12467</v>
      </c>
      <c r="BW1264" t="s">
        <v>12512</v>
      </c>
      <c r="BX1264" t="s">
        <v>12473</v>
      </c>
      <c r="BY1264" t="s">
        <v>12524</v>
      </c>
      <c r="BZ1264" t="s">
        <v>12501</v>
      </c>
      <c r="CA1264" t="s">
        <v>12568</v>
      </c>
      <c r="CB1264" t="s">
        <v>12518</v>
      </c>
      <c r="CC1264" t="s">
        <v>12469</v>
      </c>
      <c r="CD1264" t="s">
        <v>12459</v>
      </c>
      <c r="CE1264" t="s">
        <v>12605</v>
      </c>
      <c r="CF1264" t="s">
        <v>12463</v>
      </c>
      <c r="CG1264" t="s">
        <v>12466</v>
      </c>
      <c r="CH1264" t="s">
        <v>12475</v>
      </c>
    </row>
    <row r="1265" spans="1:95" hidden="1" x14ac:dyDescent="0.25">
      <c r="A1265">
        <v>1264</v>
      </c>
      <c r="B1265" t="s">
        <v>8583</v>
      </c>
      <c r="C1265" t="s">
        <v>8584</v>
      </c>
      <c r="D1265">
        <v>2.9</v>
      </c>
      <c r="E1265">
        <v>3</v>
      </c>
      <c r="F1265" t="s">
        <v>45</v>
      </c>
      <c r="G1265">
        <v>100</v>
      </c>
      <c r="H1265" s="3">
        <f t="shared" si="456"/>
        <v>290</v>
      </c>
      <c r="I1265" s="3">
        <f t="shared" si="457"/>
        <v>300</v>
      </c>
      <c r="J1265">
        <v>1</v>
      </c>
      <c r="K1265" s="3" t="str">
        <f t="shared" si="459"/>
        <v>Yes</v>
      </c>
      <c r="L1265" s="3" t="str">
        <f t="shared" si="460"/>
        <v>with rating</v>
      </c>
      <c r="M1265" s="3">
        <f t="shared" si="461"/>
        <v>1</v>
      </c>
      <c r="N1265" s="3" t="str">
        <f t="shared" si="462"/>
        <v>Above average</v>
      </c>
      <c r="O1265" s="3">
        <f t="shared" si="463"/>
        <v>0</v>
      </c>
      <c r="P1265" s="3">
        <f t="shared" si="464"/>
        <v>0</v>
      </c>
      <c r="Q1265" s="3">
        <f t="shared" si="465"/>
        <v>0</v>
      </c>
      <c r="R1265" s="3">
        <f t="shared" si="466"/>
        <v>0</v>
      </c>
      <c r="S1265" s="3">
        <f t="shared" si="467"/>
        <v>1</v>
      </c>
      <c r="T1265" s="3">
        <f t="shared" si="468"/>
        <v>0</v>
      </c>
      <c r="U1265" s="3" t="str">
        <f t="shared" si="469"/>
        <v>Very good</v>
      </c>
      <c r="V1265">
        <v>3.89</v>
      </c>
      <c r="W1265">
        <v>19</v>
      </c>
      <c r="X1265">
        <v>9</v>
      </c>
      <c r="Y1265" s="8">
        <f t="shared" si="470"/>
        <v>0.47368421052631576</v>
      </c>
      <c r="Z1265">
        <v>5</v>
      </c>
      <c r="AA1265">
        <v>1</v>
      </c>
      <c r="AB1265">
        <v>2</v>
      </c>
      <c r="AC1265">
        <v>2</v>
      </c>
      <c r="AD1265" s="9">
        <f t="shared" si="471"/>
        <v>0.10526315789473684</v>
      </c>
      <c r="AE1265">
        <v>0</v>
      </c>
      <c r="AF1265">
        <v>0</v>
      </c>
      <c r="AG1265" s="3" t="str">
        <f t="shared" si="472"/>
        <v>No</v>
      </c>
      <c r="AH1265">
        <v>0</v>
      </c>
      <c r="AI1265" s="3" t="str">
        <f t="shared" si="473"/>
        <v>No</v>
      </c>
      <c r="AJ1265">
        <v>0</v>
      </c>
      <c r="AK1265" s="3" t="str">
        <f t="shared" si="474"/>
        <v>No</v>
      </c>
      <c r="AL1265" t="s">
        <v>9643</v>
      </c>
      <c r="AM1265" t="s">
        <v>85</v>
      </c>
      <c r="AN1265" t="s">
        <v>64</v>
      </c>
      <c r="AO1265">
        <v>6</v>
      </c>
      <c r="AP1265" s="6" t="s">
        <v>12443</v>
      </c>
      <c r="AQ1265">
        <v>1</v>
      </c>
      <c r="AR1265">
        <v>0</v>
      </c>
      <c r="AS1265" s="3" t="str">
        <f t="shared" si="475"/>
        <v>No</v>
      </c>
      <c r="AT1265">
        <v>139</v>
      </c>
      <c r="AU1265">
        <v>50</v>
      </c>
      <c r="AV1265" t="str">
        <f t="shared" si="476"/>
        <v>No</v>
      </c>
      <c r="AY1265" t="s">
        <v>51</v>
      </c>
      <c r="AZ1265" s="6" t="s">
        <v>9644</v>
      </c>
      <c r="BA1265" t="s">
        <v>9644</v>
      </c>
      <c r="BB1265" t="s">
        <v>9645</v>
      </c>
      <c r="BC1265" s="3" t="str">
        <f t="shared" si="477"/>
        <v>with rating</v>
      </c>
      <c r="BD1265">
        <v>163</v>
      </c>
      <c r="BE1265" s="3">
        <v>89</v>
      </c>
      <c r="BF1265" s="8">
        <f t="shared" si="478"/>
        <v>0.89</v>
      </c>
      <c r="BG1265" s="5">
        <f t="shared" si="458"/>
        <v>145.07</v>
      </c>
      <c r="BH1265">
        <v>4.1901840490797504</v>
      </c>
      <c r="BI1265" t="s">
        <v>9646</v>
      </c>
      <c r="BJ1265">
        <v>0</v>
      </c>
      <c r="BK1265" s="3" t="str">
        <f t="shared" si="479"/>
        <v>No</v>
      </c>
      <c r="BM1265" t="s">
        <v>9647</v>
      </c>
      <c r="BN1265" t="s">
        <v>9648</v>
      </c>
      <c r="BO1265" t="s">
        <v>9649</v>
      </c>
      <c r="BP1265" t="s">
        <v>58</v>
      </c>
      <c r="BQ1265" t="s">
        <v>59</v>
      </c>
      <c r="BR1265" t="s">
        <v>9643</v>
      </c>
      <c r="BS1265" t="s">
        <v>12458</v>
      </c>
      <c r="BT1265" t="s">
        <v>14551</v>
      </c>
      <c r="BU1265" t="s">
        <v>12469</v>
      </c>
      <c r="BV1265" t="s">
        <v>12704</v>
      </c>
      <c r="BW1265" t="s">
        <v>12471</v>
      </c>
      <c r="BX1265" t="s">
        <v>12523</v>
      </c>
      <c r="BY1265" t="s">
        <v>12570</v>
      </c>
      <c r="BZ1265" t="s">
        <v>14726</v>
      </c>
      <c r="CA1265" t="s">
        <v>13590</v>
      </c>
      <c r="CB1265" t="s">
        <v>14727</v>
      </c>
      <c r="CC1265" t="s">
        <v>12830</v>
      </c>
      <c r="CD1265" t="s">
        <v>12459</v>
      </c>
      <c r="CE1265" t="s">
        <v>12466</v>
      </c>
      <c r="CF1265" t="s">
        <v>12475</v>
      </c>
    </row>
    <row r="1266" spans="1:95" hidden="1" x14ac:dyDescent="0.25">
      <c r="A1266">
        <v>1265</v>
      </c>
      <c r="B1266" t="s">
        <v>9650</v>
      </c>
      <c r="C1266" t="s">
        <v>9651</v>
      </c>
      <c r="D1266">
        <v>8</v>
      </c>
      <c r="E1266">
        <v>9</v>
      </c>
      <c r="F1266" t="s">
        <v>45</v>
      </c>
      <c r="G1266">
        <v>10000</v>
      </c>
      <c r="H1266" s="3">
        <f t="shared" si="456"/>
        <v>80000</v>
      </c>
      <c r="I1266" s="3">
        <f t="shared" si="457"/>
        <v>90000</v>
      </c>
      <c r="J1266">
        <v>0</v>
      </c>
      <c r="K1266" s="3" t="str">
        <f t="shared" si="459"/>
        <v>No</v>
      </c>
      <c r="L1266" s="3" t="str">
        <f t="shared" si="460"/>
        <v>with rating</v>
      </c>
      <c r="M1266" s="3">
        <f t="shared" si="461"/>
        <v>1</v>
      </c>
      <c r="N1266" s="3" t="str">
        <f t="shared" si="462"/>
        <v>Above average</v>
      </c>
      <c r="O1266" s="3">
        <f t="shared" si="463"/>
        <v>0</v>
      </c>
      <c r="P1266" s="3">
        <f t="shared" si="464"/>
        <v>0</v>
      </c>
      <c r="Q1266" s="3">
        <f t="shared" si="465"/>
        <v>0</v>
      </c>
      <c r="R1266" s="3">
        <f t="shared" si="466"/>
        <v>0</v>
      </c>
      <c r="S1266" s="3">
        <f t="shared" si="467"/>
        <v>1</v>
      </c>
      <c r="T1266" s="3">
        <f t="shared" si="468"/>
        <v>0</v>
      </c>
      <c r="U1266" s="3" t="str">
        <f t="shared" si="469"/>
        <v>Very good</v>
      </c>
      <c r="V1266">
        <v>3.95</v>
      </c>
      <c r="W1266">
        <v>903</v>
      </c>
      <c r="X1266">
        <v>475</v>
      </c>
      <c r="Y1266" s="8">
        <f t="shared" si="470"/>
        <v>0.52602436323366553</v>
      </c>
      <c r="Z1266">
        <v>148</v>
      </c>
      <c r="AA1266">
        <v>135</v>
      </c>
      <c r="AB1266">
        <v>50</v>
      </c>
      <c r="AC1266">
        <v>95</v>
      </c>
      <c r="AD1266" s="9">
        <f t="shared" si="471"/>
        <v>0.10520487264673312</v>
      </c>
      <c r="AE1266">
        <v>0</v>
      </c>
      <c r="AF1266">
        <v>0</v>
      </c>
      <c r="AG1266" s="3" t="str">
        <f t="shared" si="472"/>
        <v>No</v>
      </c>
      <c r="AH1266">
        <v>0</v>
      </c>
      <c r="AI1266" s="3" t="str">
        <f t="shared" si="473"/>
        <v>No</v>
      </c>
      <c r="AJ1266">
        <v>0</v>
      </c>
      <c r="AK1266" s="3" t="str">
        <f t="shared" si="474"/>
        <v>No</v>
      </c>
      <c r="AL1266" t="s">
        <v>9652</v>
      </c>
      <c r="AM1266" t="s">
        <v>741</v>
      </c>
      <c r="AN1266" t="s">
        <v>96</v>
      </c>
      <c r="AO1266">
        <v>11</v>
      </c>
      <c r="AP1266" s="6" t="s">
        <v>12443</v>
      </c>
      <c r="AQ1266">
        <v>2</v>
      </c>
      <c r="AR1266">
        <v>0</v>
      </c>
      <c r="AS1266" s="3" t="str">
        <f t="shared" si="475"/>
        <v>No</v>
      </c>
      <c r="AT1266">
        <v>39</v>
      </c>
      <c r="AU1266">
        <v>50</v>
      </c>
      <c r="AV1266" t="str">
        <f t="shared" si="476"/>
        <v>Yes</v>
      </c>
      <c r="AW1266">
        <v>1</v>
      </c>
      <c r="AX1266" t="s">
        <v>12445</v>
      </c>
      <c r="AY1266" t="s">
        <v>51</v>
      </c>
      <c r="AZ1266" s="6" t="s">
        <v>1558</v>
      </c>
      <c r="BA1266" t="s">
        <v>1558</v>
      </c>
      <c r="BB1266" t="s">
        <v>1559</v>
      </c>
      <c r="BC1266" s="3" t="str">
        <f t="shared" si="477"/>
        <v>with rating</v>
      </c>
      <c r="BD1266">
        <v>24564</v>
      </c>
      <c r="BE1266" s="3">
        <v>83</v>
      </c>
      <c r="BF1266" s="8">
        <f t="shared" si="478"/>
        <v>0.83</v>
      </c>
      <c r="BG1266" s="5">
        <f t="shared" si="458"/>
        <v>20388.12</v>
      </c>
      <c r="BH1266">
        <v>3.9288796612929402</v>
      </c>
      <c r="BI1266" t="s">
        <v>1560</v>
      </c>
      <c r="BJ1266">
        <v>0</v>
      </c>
      <c r="BK1266" s="3" t="str">
        <f t="shared" si="479"/>
        <v>No</v>
      </c>
      <c r="BM1266" t="s">
        <v>9653</v>
      </c>
      <c r="BN1266" t="s">
        <v>9654</v>
      </c>
      <c r="BO1266" t="s">
        <v>9655</v>
      </c>
      <c r="BP1266" t="s">
        <v>58</v>
      </c>
      <c r="BQ1266" t="s">
        <v>59</v>
      </c>
      <c r="BR1266" t="s">
        <v>9652</v>
      </c>
      <c r="BS1266" t="s">
        <v>12737</v>
      </c>
      <c r="BT1266" t="s">
        <v>12459</v>
      </c>
      <c r="BU1266" t="s">
        <v>12505</v>
      </c>
      <c r="BV1266" t="s">
        <v>12533</v>
      </c>
      <c r="BW1266" t="s">
        <v>12501</v>
      </c>
      <c r="BX1266" t="s">
        <v>12648</v>
      </c>
      <c r="BY1266" t="s">
        <v>12631</v>
      </c>
      <c r="BZ1266" t="s">
        <v>12463</v>
      </c>
      <c r="CA1266" t="s">
        <v>12930</v>
      </c>
      <c r="CB1266" t="s">
        <v>12594</v>
      </c>
      <c r="CC1266" t="s">
        <v>12734</v>
      </c>
      <c r="CD1266" t="s">
        <v>14728</v>
      </c>
      <c r="CE1266" t="s">
        <v>12466</v>
      </c>
      <c r="CF1266" t="s">
        <v>12475</v>
      </c>
      <c r="CG1266" t="s">
        <v>12530</v>
      </c>
      <c r="CH1266" t="s">
        <v>12469</v>
      </c>
      <c r="CI1266" t="s">
        <v>12512</v>
      </c>
      <c r="CJ1266" t="s">
        <v>12759</v>
      </c>
      <c r="CK1266" t="s">
        <v>14523</v>
      </c>
      <c r="CL1266" t="s">
        <v>12518</v>
      </c>
      <c r="CM1266" t="s">
        <v>12740</v>
      </c>
      <c r="CN1266" t="s">
        <v>12510</v>
      </c>
      <c r="CO1266" t="s">
        <v>12473</v>
      </c>
      <c r="CP1266" t="s">
        <v>12924</v>
      </c>
    </row>
    <row r="1267" spans="1:95" hidden="1" x14ac:dyDescent="0.25">
      <c r="A1267">
        <v>1266</v>
      </c>
      <c r="B1267" t="s">
        <v>8320</v>
      </c>
      <c r="C1267" t="s">
        <v>12124</v>
      </c>
      <c r="D1267">
        <v>2.81</v>
      </c>
      <c r="E1267">
        <v>33</v>
      </c>
      <c r="F1267" t="s">
        <v>45</v>
      </c>
      <c r="G1267">
        <v>50</v>
      </c>
      <c r="H1267" s="3">
        <f t="shared" si="456"/>
        <v>140.5</v>
      </c>
      <c r="I1267" s="3">
        <f t="shared" si="457"/>
        <v>1650</v>
      </c>
      <c r="J1267">
        <v>0</v>
      </c>
      <c r="K1267" s="3" t="str">
        <f t="shared" si="459"/>
        <v>No</v>
      </c>
      <c r="L1267" s="3" t="str">
        <f t="shared" si="460"/>
        <v>with rating</v>
      </c>
      <c r="M1267" s="3">
        <f t="shared" si="461"/>
        <v>1</v>
      </c>
      <c r="N1267" s="3" t="str">
        <f t="shared" si="462"/>
        <v>Below average</v>
      </c>
      <c r="O1267" s="3">
        <f t="shared" si="463"/>
        <v>0</v>
      </c>
      <c r="P1267" s="3">
        <f t="shared" si="464"/>
        <v>0</v>
      </c>
      <c r="Q1267" s="3">
        <f t="shared" si="465"/>
        <v>0</v>
      </c>
      <c r="R1267" s="3">
        <f t="shared" si="466"/>
        <v>0</v>
      </c>
      <c r="S1267" s="3">
        <f t="shared" si="467"/>
        <v>1</v>
      </c>
      <c r="T1267" s="3">
        <f t="shared" si="468"/>
        <v>0</v>
      </c>
      <c r="U1267" s="3" t="str">
        <f t="shared" si="469"/>
        <v>Very good</v>
      </c>
      <c r="V1267">
        <v>3.64</v>
      </c>
      <c r="W1267">
        <v>14</v>
      </c>
      <c r="X1267">
        <v>5</v>
      </c>
      <c r="Y1267" s="8">
        <f t="shared" si="470"/>
        <v>0.35714285714285715</v>
      </c>
      <c r="Z1267">
        <v>2</v>
      </c>
      <c r="AA1267">
        <v>5</v>
      </c>
      <c r="AB1267">
        <v>1</v>
      </c>
      <c r="AC1267">
        <v>1</v>
      </c>
      <c r="AD1267" s="9">
        <f t="shared" si="471"/>
        <v>7.1428571428571425E-2</v>
      </c>
      <c r="AE1267">
        <v>0</v>
      </c>
      <c r="AF1267">
        <v>0</v>
      </c>
      <c r="AG1267" s="3" t="str">
        <f t="shared" si="472"/>
        <v>No</v>
      </c>
      <c r="AH1267">
        <v>0</v>
      </c>
      <c r="AI1267" s="3" t="str">
        <f t="shared" si="473"/>
        <v>No</v>
      </c>
      <c r="AJ1267">
        <v>0</v>
      </c>
      <c r="AK1267" s="3" t="str">
        <f t="shared" si="474"/>
        <v>No</v>
      </c>
      <c r="AL1267" t="s">
        <v>12166</v>
      </c>
      <c r="AM1267" t="s">
        <v>812</v>
      </c>
      <c r="AN1267" t="s">
        <v>64</v>
      </c>
      <c r="AO1267">
        <v>1</v>
      </c>
      <c r="AP1267" s="6" t="s">
        <v>12443</v>
      </c>
      <c r="AQ1267">
        <v>1</v>
      </c>
      <c r="AR1267">
        <v>0</v>
      </c>
      <c r="AS1267" s="3" t="str">
        <f t="shared" si="475"/>
        <v>No</v>
      </c>
      <c r="AT1267">
        <v>43</v>
      </c>
      <c r="AU1267">
        <v>50</v>
      </c>
      <c r="AV1267" t="str">
        <f t="shared" si="476"/>
        <v>Yes</v>
      </c>
      <c r="AW1267">
        <v>1</v>
      </c>
      <c r="AX1267" t="s">
        <v>12445</v>
      </c>
      <c r="AY1267" t="s">
        <v>51</v>
      </c>
      <c r="AZ1267" s="6" t="s">
        <v>2657</v>
      </c>
      <c r="BA1267" t="s">
        <v>2658</v>
      </c>
      <c r="BB1267" t="s">
        <v>2659</v>
      </c>
      <c r="BC1267" s="3" t="str">
        <f t="shared" si="477"/>
        <v>with rating</v>
      </c>
      <c r="BD1267">
        <v>42919</v>
      </c>
      <c r="BE1267" s="3">
        <v>87</v>
      </c>
      <c r="BF1267" s="8">
        <f t="shared" si="478"/>
        <v>0.87</v>
      </c>
      <c r="BG1267" s="5">
        <f t="shared" si="458"/>
        <v>37339.53</v>
      </c>
      <c r="BH1267">
        <v>4.1059670542184099</v>
      </c>
      <c r="BI1267" t="s">
        <v>2660</v>
      </c>
      <c r="BJ1267">
        <v>0</v>
      </c>
      <c r="BK1267" s="3" t="str">
        <f t="shared" si="479"/>
        <v>No</v>
      </c>
      <c r="BM1267" t="s">
        <v>8656</v>
      </c>
      <c r="BN1267" t="s">
        <v>8657</v>
      </c>
      <c r="BO1267" t="s">
        <v>8658</v>
      </c>
      <c r="BP1267" t="s">
        <v>58</v>
      </c>
      <c r="BQ1267" t="s">
        <v>59</v>
      </c>
      <c r="BR1267" t="s">
        <v>12166</v>
      </c>
      <c r="BS1267" t="s">
        <v>12530</v>
      </c>
      <c r="BT1267" t="s">
        <v>12458</v>
      </c>
      <c r="BU1267" t="s">
        <v>12519</v>
      </c>
      <c r="BV1267" t="s">
        <v>12515</v>
      </c>
      <c r="BW1267" t="s">
        <v>12818</v>
      </c>
      <c r="BX1267" t="s">
        <v>12567</v>
      </c>
      <c r="BY1267" t="s">
        <v>12473</v>
      </c>
      <c r="BZ1267" t="s">
        <v>12501</v>
      </c>
      <c r="CA1267" t="s">
        <v>12568</v>
      </c>
      <c r="CB1267" t="s">
        <v>12759</v>
      </c>
      <c r="CC1267" t="s">
        <v>12463</v>
      </c>
      <c r="CD1267" t="s">
        <v>12459</v>
      </c>
      <c r="CE1267" t="s">
        <v>12586</v>
      </c>
      <c r="CF1267" t="s">
        <v>14298</v>
      </c>
      <c r="CG1267" t="s">
        <v>12558</v>
      </c>
      <c r="CH1267" t="s">
        <v>12518</v>
      </c>
    </row>
    <row r="1268" spans="1:95" hidden="1" x14ac:dyDescent="0.25">
      <c r="A1268">
        <v>1267</v>
      </c>
      <c r="B1268" t="s">
        <v>3262</v>
      </c>
      <c r="C1268" t="s">
        <v>3263</v>
      </c>
      <c r="D1268">
        <v>2</v>
      </c>
      <c r="E1268">
        <v>2</v>
      </c>
      <c r="F1268" t="s">
        <v>45</v>
      </c>
      <c r="G1268">
        <v>100</v>
      </c>
      <c r="H1268" s="3">
        <f t="shared" si="456"/>
        <v>200</v>
      </c>
      <c r="I1268" s="3">
        <f t="shared" si="457"/>
        <v>200</v>
      </c>
      <c r="J1268">
        <v>1</v>
      </c>
      <c r="K1268" s="3" t="str">
        <f t="shared" si="459"/>
        <v>Yes</v>
      </c>
      <c r="L1268" s="3" t="str">
        <f t="shared" si="460"/>
        <v>with rating</v>
      </c>
      <c r="M1268" s="3">
        <f t="shared" si="461"/>
        <v>1</v>
      </c>
      <c r="N1268" s="3" t="str">
        <f t="shared" si="462"/>
        <v>Above average</v>
      </c>
      <c r="O1268" s="3">
        <f t="shared" si="463"/>
        <v>0</v>
      </c>
      <c r="P1268" s="3">
        <f t="shared" si="464"/>
        <v>0</v>
      </c>
      <c r="Q1268" s="3">
        <f t="shared" si="465"/>
        <v>0</v>
      </c>
      <c r="R1268" s="3">
        <f t="shared" si="466"/>
        <v>0</v>
      </c>
      <c r="S1268" s="3">
        <f t="shared" si="467"/>
        <v>1</v>
      </c>
      <c r="T1268" s="3">
        <f t="shared" si="468"/>
        <v>0</v>
      </c>
      <c r="U1268" s="3" t="str">
        <f t="shared" si="469"/>
        <v>Very good</v>
      </c>
      <c r="V1268">
        <v>4.1500000000000004</v>
      </c>
      <c r="W1268">
        <v>34</v>
      </c>
      <c r="X1268">
        <v>17</v>
      </c>
      <c r="Y1268" s="8">
        <f t="shared" si="470"/>
        <v>0.5</v>
      </c>
      <c r="Z1268">
        <v>8</v>
      </c>
      <c r="AA1268">
        <v>7</v>
      </c>
      <c r="AB1268">
        <v>1</v>
      </c>
      <c r="AC1268">
        <v>1</v>
      </c>
      <c r="AD1268" s="9">
        <f t="shared" si="471"/>
        <v>2.9411764705882353E-2</v>
      </c>
      <c r="AE1268">
        <v>0</v>
      </c>
      <c r="AF1268">
        <v>0</v>
      </c>
      <c r="AG1268" s="3" t="str">
        <f t="shared" si="472"/>
        <v>No</v>
      </c>
      <c r="AH1268">
        <v>0</v>
      </c>
      <c r="AI1268" s="3" t="str">
        <f t="shared" si="473"/>
        <v>No</v>
      </c>
      <c r="AJ1268">
        <v>0</v>
      </c>
      <c r="AK1268" s="3" t="str">
        <f t="shared" si="474"/>
        <v>No</v>
      </c>
      <c r="AL1268" t="s">
        <v>3264</v>
      </c>
      <c r="AM1268" t="s">
        <v>47</v>
      </c>
      <c r="AN1268" t="s">
        <v>3265</v>
      </c>
      <c r="AO1268">
        <v>50</v>
      </c>
      <c r="AP1268" s="6" t="s">
        <v>12443</v>
      </c>
      <c r="AQ1268">
        <v>1</v>
      </c>
      <c r="AR1268">
        <v>0</v>
      </c>
      <c r="AS1268" s="3" t="str">
        <f t="shared" si="475"/>
        <v>No</v>
      </c>
      <c r="AT1268">
        <v>48</v>
      </c>
      <c r="AU1268">
        <v>50</v>
      </c>
      <c r="AV1268" t="str">
        <f t="shared" si="476"/>
        <v>Yes</v>
      </c>
      <c r="AW1268">
        <v>1</v>
      </c>
      <c r="AX1268" t="s">
        <v>12445</v>
      </c>
      <c r="AY1268" t="s">
        <v>51</v>
      </c>
      <c r="AZ1268" s="6" t="s">
        <v>8830</v>
      </c>
      <c r="BA1268" t="s">
        <v>8831</v>
      </c>
      <c r="BB1268" t="s">
        <v>8832</v>
      </c>
      <c r="BC1268" s="3" t="str">
        <f t="shared" si="477"/>
        <v>with rating</v>
      </c>
      <c r="BD1268">
        <v>620</v>
      </c>
      <c r="BE1268" s="3">
        <v>0</v>
      </c>
      <c r="BF1268" s="8">
        <f t="shared" si="478"/>
        <v>0</v>
      </c>
      <c r="BG1268" s="5">
        <f t="shared" si="458"/>
        <v>0</v>
      </c>
      <c r="BH1268">
        <v>4.2209677419354801</v>
      </c>
      <c r="BI1268" t="s">
        <v>8833</v>
      </c>
      <c r="BJ1268">
        <v>0</v>
      </c>
      <c r="BK1268" s="3" t="str">
        <f t="shared" si="479"/>
        <v>No</v>
      </c>
      <c r="BM1268" t="s">
        <v>8834</v>
      </c>
      <c r="BN1268" t="s">
        <v>8835</v>
      </c>
      <c r="BO1268" t="s">
        <v>8836</v>
      </c>
      <c r="BP1268" t="s">
        <v>58</v>
      </c>
      <c r="BQ1268" t="s">
        <v>59</v>
      </c>
      <c r="BR1268" t="s">
        <v>3264</v>
      </c>
      <c r="BS1268" t="s">
        <v>12458</v>
      </c>
      <c r="BT1268" t="s">
        <v>12469</v>
      </c>
      <c r="BU1268" t="s">
        <v>13196</v>
      </c>
      <c r="BV1268" t="s">
        <v>12506</v>
      </c>
      <c r="BW1268" t="s">
        <v>12794</v>
      </c>
      <c r="BX1268" t="s">
        <v>13522</v>
      </c>
      <c r="BY1268" t="s">
        <v>12716</v>
      </c>
      <c r="BZ1268" t="s">
        <v>13523</v>
      </c>
      <c r="CA1268" t="s">
        <v>13524</v>
      </c>
      <c r="CB1268" t="s">
        <v>13525</v>
      </c>
      <c r="CC1268" t="s">
        <v>12510</v>
      </c>
    </row>
    <row r="1269" spans="1:95" hidden="1" x14ac:dyDescent="0.25">
      <c r="A1269">
        <v>1268</v>
      </c>
      <c r="B1269" t="s">
        <v>633</v>
      </c>
      <c r="C1269" t="s">
        <v>634</v>
      </c>
      <c r="D1269">
        <v>8</v>
      </c>
      <c r="E1269">
        <v>7</v>
      </c>
      <c r="F1269" t="s">
        <v>45</v>
      </c>
      <c r="G1269">
        <v>100</v>
      </c>
      <c r="H1269" s="3">
        <f t="shared" si="456"/>
        <v>800</v>
      </c>
      <c r="I1269" s="3">
        <f t="shared" si="457"/>
        <v>700</v>
      </c>
      <c r="J1269">
        <v>0</v>
      </c>
      <c r="K1269" s="3" t="str">
        <f t="shared" si="459"/>
        <v>No</v>
      </c>
      <c r="L1269" s="3" t="str">
        <f t="shared" si="460"/>
        <v>with rating</v>
      </c>
      <c r="M1269" s="3">
        <f t="shared" si="461"/>
        <v>1</v>
      </c>
      <c r="N1269" s="3" t="str">
        <f t="shared" si="462"/>
        <v>Above average</v>
      </c>
      <c r="O1269" s="3">
        <f t="shared" si="463"/>
        <v>0</v>
      </c>
      <c r="P1269" s="3">
        <f t="shared" si="464"/>
        <v>0</v>
      </c>
      <c r="Q1269" s="3">
        <f t="shared" si="465"/>
        <v>0</v>
      </c>
      <c r="R1269" s="3">
        <f t="shared" si="466"/>
        <v>0</v>
      </c>
      <c r="S1269" s="3">
        <f t="shared" si="467"/>
        <v>1</v>
      </c>
      <c r="T1269" s="3">
        <f t="shared" si="468"/>
        <v>0</v>
      </c>
      <c r="U1269" s="3" t="str">
        <f t="shared" si="469"/>
        <v>Very good</v>
      </c>
      <c r="V1269">
        <v>4.2</v>
      </c>
      <c r="W1269">
        <v>10</v>
      </c>
      <c r="X1269">
        <v>4</v>
      </c>
      <c r="Y1269" s="8">
        <f t="shared" si="470"/>
        <v>0.4</v>
      </c>
      <c r="Z1269">
        <v>5</v>
      </c>
      <c r="AA1269">
        <v>0</v>
      </c>
      <c r="AB1269">
        <v>1</v>
      </c>
      <c r="AC1269">
        <v>0</v>
      </c>
      <c r="AD1269" s="9">
        <f t="shared" si="471"/>
        <v>0</v>
      </c>
      <c r="AE1269">
        <v>0</v>
      </c>
      <c r="AF1269">
        <v>0</v>
      </c>
      <c r="AG1269" s="3" t="str">
        <f t="shared" si="472"/>
        <v>No</v>
      </c>
      <c r="AH1269">
        <v>0</v>
      </c>
      <c r="AI1269" s="3" t="str">
        <f t="shared" si="473"/>
        <v>No</v>
      </c>
      <c r="AJ1269">
        <v>0</v>
      </c>
      <c r="AK1269" s="3" t="str">
        <f t="shared" si="474"/>
        <v>No</v>
      </c>
      <c r="AL1269" t="s">
        <v>635</v>
      </c>
      <c r="AM1269" t="s">
        <v>636</v>
      </c>
      <c r="AN1269" t="s">
        <v>64</v>
      </c>
      <c r="AO1269">
        <v>4</v>
      </c>
      <c r="AP1269" s="6" t="s">
        <v>12443</v>
      </c>
      <c r="AQ1269">
        <v>3</v>
      </c>
      <c r="AR1269">
        <v>0</v>
      </c>
      <c r="AS1269" s="3" t="str">
        <f t="shared" si="475"/>
        <v>No</v>
      </c>
      <c r="AT1269">
        <v>20</v>
      </c>
      <c r="AU1269">
        <v>50</v>
      </c>
      <c r="AV1269" t="str">
        <f t="shared" si="476"/>
        <v>No</v>
      </c>
      <c r="AY1269" t="s">
        <v>51</v>
      </c>
      <c r="AZ1269" s="6" t="s">
        <v>9656</v>
      </c>
      <c r="BA1269" t="s">
        <v>9656</v>
      </c>
      <c r="BB1269" t="s">
        <v>9657</v>
      </c>
      <c r="BC1269" s="3" t="str">
        <f t="shared" si="477"/>
        <v>with rating</v>
      </c>
      <c r="BD1269">
        <v>88</v>
      </c>
      <c r="BE1269" s="3">
        <v>87</v>
      </c>
      <c r="BF1269" s="8">
        <f t="shared" si="478"/>
        <v>0.87</v>
      </c>
      <c r="BG1269" s="5">
        <f t="shared" si="458"/>
        <v>76.56</v>
      </c>
      <c r="BH1269">
        <v>3.9318181818181799</v>
      </c>
      <c r="BI1269" t="s">
        <v>9658</v>
      </c>
      <c r="BJ1269">
        <v>0</v>
      </c>
      <c r="BK1269" s="3" t="str">
        <f t="shared" si="479"/>
        <v>No</v>
      </c>
      <c r="BM1269" t="s">
        <v>9659</v>
      </c>
      <c r="BN1269" t="s">
        <v>9660</v>
      </c>
      <c r="BO1269" t="s">
        <v>9661</v>
      </c>
      <c r="BP1269" t="s">
        <v>58</v>
      </c>
      <c r="BQ1269" t="s">
        <v>59</v>
      </c>
      <c r="BR1269" t="s">
        <v>635</v>
      </c>
      <c r="BS1269" t="s">
        <v>12458</v>
      </c>
      <c r="BT1269" t="s">
        <v>12769</v>
      </c>
      <c r="BU1269" t="s">
        <v>12596</v>
      </c>
      <c r="BV1269" t="s">
        <v>12486</v>
      </c>
      <c r="BW1269" t="s">
        <v>12568</v>
      </c>
      <c r="BX1269" t="s">
        <v>12466</v>
      </c>
      <c r="BY1269" t="s">
        <v>12701</v>
      </c>
      <c r="BZ1269" t="s">
        <v>12463</v>
      </c>
      <c r="CA1269" t="s">
        <v>12564</v>
      </c>
      <c r="CB1269" t="s">
        <v>12565</v>
      </c>
      <c r="CC1269" t="s">
        <v>12559</v>
      </c>
      <c r="CD1269" t="s">
        <v>12492</v>
      </c>
      <c r="CE1269" t="s">
        <v>12475</v>
      </c>
      <c r="CF1269" t="s">
        <v>12566</v>
      </c>
      <c r="CG1269" t="s">
        <v>12770</v>
      </c>
      <c r="CH1269" t="s">
        <v>12599</v>
      </c>
    </row>
    <row r="1270" spans="1:95" hidden="1" x14ac:dyDescent="0.25">
      <c r="A1270">
        <v>1269</v>
      </c>
      <c r="B1270" t="s">
        <v>9662</v>
      </c>
      <c r="C1270" t="s">
        <v>12267</v>
      </c>
      <c r="D1270">
        <v>5.86</v>
      </c>
      <c r="E1270">
        <v>59</v>
      </c>
      <c r="F1270" t="s">
        <v>45</v>
      </c>
      <c r="G1270">
        <v>1000</v>
      </c>
      <c r="H1270" s="3">
        <f t="shared" si="456"/>
        <v>5860</v>
      </c>
      <c r="I1270" s="3">
        <f t="shared" si="457"/>
        <v>59000</v>
      </c>
      <c r="J1270">
        <v>1</v>
      </c>
      <c r="K1270" s="3" t="str">
        <f t="shared" si="459"/>
        <v>Yes</v>
      </c>
      <c r="L1270" s="3" t="str">
        <f t="shared" si="460"/>
        <v>with rating</v>
      </c>
      <c r="M1270" s="3">
        <f t="shared" si="461"/>
        <v>1</v>
      </c>
      <c r="N1270" s="3" t="str">
        <f t="shared" si="462"/>
        <v>Above average</v>
      </c>
      <c r="O1270" s="3">
        <f t="shared" si="463"/>
        <v>0</v>
      </c>
      <c r="P1270" s="3">
        <f t="shared" si="464"/>
        <v>0</v>
      </c>
      <c r="Q1270" s="3">
        <f t="shared" si="465"/>
        <v>0</v>
      </c>
      <c r="R1270" s="3">
        <f t="shared" si="466"/>
        <v>0</v>
      </c>
      <c r="S1270" s="3">
        <f t="shared" si="467"/>
        <v>1</v>
      </c>
      <c r="T1270" s="3">
        <f t="shared" si="468"/>
        <v>0</v>
      </c>
      <c r="U1270" s="3" t="str">
        <f t="shared" si="469"/>
        <v>Very good</v>
      </c>
      <c r="V1270">
        <v>4.0599999999999996</v>
      </c>
      <c r="W1270">
        <v>223</v>
      </c>
      <c r="X1270">
        <v>120</v>
      </c>
      <c r="Y1270" s="8">
        <f t="shared" si="470"/>
        <v>0.53811659192825112</v>
      </c>
      <c r="Z1270">
        <v>44</v>
      </c>
      <c r="AA1270">
        <v>29</v>
      </c>
      <c r="AB1270">
        <v>13</v>
      </c>
      <c r="AC1270">
        <v>17</v>
      </c>
      <c r="AD1270" s="9">
        <f t="shared" si="471"/>
        <v>7.623318385650224E-2</v>
      </c>
      <c r="AE1270">
        <v>0</v>
      </c>
      <c r="AF1270">
        <v>0</v>
      </c>
      <c r="AG1270" s="3" t="str">
        <f t="shared" si="472"/>
        <v>No</v>
      </c>
      <c r="AH1270">
        <v>0</v>
      </c>
      <c r="AI1270" s="3" t="str">
        <f t="shared" si="473"/>
        <v>No</v>
      </c>
      <c r="AJ1270">
        <v>0</v>
      </c>
      <c r="AK1270" s="3" t="str">
        <f t="shared" si="474"/>
        <v>No</v>
      </c>
      <c r="AL1270" t="s">
        <v>12268</v>
      </c>
      <c r="AM1270" t="s">
        <v>340</v>
      </c>
      <c r="AN1270" t="s">
        <v>64</v>
      </c>
      <c r="AO1270">
        <v>6</v>
      </c>
      <c r="AP1270" s="6" t="s">
        <v>12443</v>
      </c>
      <c r="AQ1270">
        <v>1</v>
      </c>
      <c r="AR1270">
        <v>0</v>
      </c>
      <c r="AS1270" s="3" t="str">
        <f t="shared" si="475"/>
        <v>No</v>
      </c>
      <c r="AT1270">
        <v>41</v>
      </c>
      <c r="AU1270">
        <v>50</v>
      </c>
      <c r="AV1270" t="str">
        <f t="shared" si="476"/>
        <v>No</v>
      </c>
      <c r="AY1270" t="s">
        <v>51</v>
      </c>
      <c r="AZ1270" s="6" t="s">
        <v>2851</v>
      </c>
      <c r="BA1270" t="s">
        <v>2851</v>
      </c>
      <c r="BB1270" t="s">
        <v>2852</v>
      </c>
      <c r="BC1270" s="3" t="str">
        <f t="shared" si="477"/>
        <v>with rating</v>
      </c>
      <c r="BD1270">
        <v>18877</v>
      </c>
      <c r="BE1270" s="3">
        <v>87</v>
      </c>
      <c r="BF1270" s="8">
        <f t="shared" si="478"/>
        <v>0.87</v>
      </c>
      <c r="BG1270" s="5">
        <f t="shared" si="458"/>
        <v>16422.990000000002</v>
      </c>
      <c r="BH1270">
        <v>4.0798855750384</v>
      </c>
      <c r="BI1270" t="s">
        <v>2853</v>
      </c>
      <c r="BJ1270">
        <v>0</v>
      </c>
      <c r="BK1270" s="3" t="str">
        <f t="shared" si="479"/>
        <v>No</v>
      </c>
      <c r="BM1270" t="s">
        <v>9665</v>
      </c>
      <c r="BN1270" t="s">
        <v>9666</v>
      </c>
      <c r="BO1270" t="s">
        <v>9667</v>
      </c>
      <c r="BP1270" t="s">
        <v>58</v>
      </c>
      <c r="BQ1270" t="s">
        <v>59</v>
      </c>
      <c r="BR1270" t="s">
        <v>12268</v>
      </c>
      <c r="BS1270" t="s">
        <v>14035</v>
      </c>
      <c r="BT1270" t="s">
        <v>12458</v>
      </c>
      <c r="BU1270" t="s">
        <v>12519</v>
      </c>
      <c r="BV1270" t="s">
        <v>12586</v>
      </c>
      <c r="BW1270" t="s">
        <v>13601</v>
      </c>
      <c r="BX1270" t="s">
        <v>12501</v>
      </c>
      <c r="BY1270" t="s">
        <v>12930</v>
      </c>
      <c r="BZ1270" t="s">
        <v>12463</v>
      </c>
      <c r="CA1270" t="s">
        <v>12459</v>
      </c>
      <c r="CB1270" t="s">
        <v>12568</v>
      </c>
      <c r="CC1270" t="s">
        <v>14729</v>
      </c>
      <c r="CD1270" t="s">
        <v>12515</v>
      </c>
      <c r="CE1270" t="s">
        <v>12530</v>
      </c>
      <c r="CF1270" t="s">
        <v>12746</v>
      </c>
      <c r="CG1270" t="s">
        <v>12469</v>
      </c>
      <c r="CH1270" t="s">
        <v>12674</v>
      </c>
      <c r="CI1270" t="s">
        <v>12467</v>
      </c>
      <c r="CJ1270" t="s">
        <v>12512</v>
      </c>
      <c r="CK1270" t="s">
        <v>12534</v>
      </c>
      <c r="CL1270" t="s">
        <v>12473</v>
      </c>
      <c r="CM1270" t="s">
        <v>12759</v>
      </c>
      <c r="CN1270" t="s">
        <v>12856</v>
      </c>
      <c r="CO1270" t="s">
        <v>13206</v>
      </c>
      <c r="CP1270" t="s">
        <v>12477</v>
      </c>
      <c r="CQ1270" t="s">
        <v>12475</v>
      </c>
    </row>
    <row r="1271" spans="1:95" hidden="1" x14ac:dyDescent="0.25">
      <c r="A1271">
        <v>1270</v>
      </c>
      <c r="B1271" t="s">
        <v>11900</v>
      </c>
      <c r="C1271" t="s">
        <v>11901</v>
      </c>
      <c r="D1271">
        <v>11</v>
      </c>
      <c r="E1271">
        <v>26</v>
      </c>
      <c r="F1271" t="s">
        <v>45</v>
      </c>
      <c r="G1271">
        <v>1000</v>
      </c>
      <c r="H1271" s="3">
        <f t="shared" si="456"/>
        <v>11000</v>
      </c>
      <c r="I1271" s="3">
        <f t="shared" si="457"/>
        <v>26000</v>
      </c>
      <c r="J1271">
        <v>0</v>
      </c>
      <c r="K1271" s="3" t="str">
        <f t="shared" si="459"/>
        <v>No</v>
      </c>
      <c r="L1271" s="3" t="str">
        <f t="shared" si="460"/>
        <v>with rating</v>
      </c>
      <c r="M1271" s="3">
        <f t="shared" si="461"/>
        <v>1</v>
      </c>
      <c r="N1271" s="3" t="str">
        <f t="shared" si="462"/>
        <v>Above average</v>
      </c>
      <c r="O1271" s="3">
        <f t="shared" si="463"/>
        <v>0</v>
      </c>
      <c r="P1271" s="3">
        <f t="shared" si="464"/>
        <v>0</v>
      </c>
      <c r="Q1271" s="3">
        <f t="shared" si="465"/>
        <v>0</v>
      </c>
      <c r="R1271" s="3">
        <f t="shared" si="466"/>
        <v>0</v>
      </c>
      <c r="S1271" s="3">
        <f t="shared" si="467"/>
        <v>1</v>
      </c>
      <c r="T1271" s="3">
        <f t="shared" si="468"/>
        <v>0</v>
      </c>
      <c r="U1271" s="3" t="str">
        <f t="shared" si="469"/>
        <v>Very good</v>
      </c>
      <c r="V1271">
        <v>3.95</v>
      </c>
      <c r="W1271">
        <v>596</v>
      </c>
      <c r="X1271">
        <v>304</v>
      </c>
      <c r="Y1271" s="8">
        <f t="shared" si="470"/>
        <v>0.51006711409395977</v>
      </c>
      <c r="Z1271">
        <v>112</v>
      </c>
      <c r="AA1271">
        <v>86</v>
      </c>
      <c r="AB1271">
        <v>36</v>
      </c>
      <c r="AC1271">
        <v>58</v>
      </c>
      <c r="AD1271" s="9">
        <f t="shared" si="471"/>
        <v>9.7315436241610737E-2</v>
      </c>
      <c r="AE1271">
        <v>0</v>
      </c>
      <c r="AF1271">
        <v>0</v>
      </c>
      <c r="AG1271" s="3" t="str">
        <f t="shared" si="472"/>
        <v>No</v>
      </c>
      <c r="AH1271">
        <v>0</v>
      </c>
      <c r="AI1271" s="3" t="str">
        <f t="shared" si="473"/>
        <v>No</v>
      </c>
      <c r="AJ1271">
        <v>0</v>
      </c>
      <c r="AK1271" s="3" t="str">
        <f t="shared" si="474"/>
        <v>No</v>
      </c>
      <c r="AL1271" t="s">
        <v>11902</v>
      </c>
      <c r="AM1271" t="s">
        <v>3831</v>
      </c>
      <c r="AN1271" t="s">
        <v>351</v>
      </c>
      <c r="AO1271">
        <v>50</v>
      </c>
      <c r="AP1271" s="6" t="s">
        <v>12443</v>
      </c>
      <c r="AQ1271">
        <v>2</v>
      </c>
      <c r="AR1271">
        <v>0</v>
      </c>
      <c r="AS1271" s="3" t="str">
        <f t="shared" si="475"/>
        <v>No</v>
      </c>
      <c r="AT1271">
        <v>33</v>
      </c>
      <c r="AU1271">
        <v>50</v>
      </c>
      <c r="AV1271" t="str">
        <f t="shared" si="476"/>
        <v>Yes</v>
      </c>
      <c r="AW1271">
        <v>1</v>
      </c>
      <c r="AX1271" t="s">
        <v>12445</v>
      </c>
      <c r="AY1271" t="s">
        <v>51</v>
      </c>
      <c r="AZ1271" s="6" t="s">
        <v>151</v>
      </c>
      <c r="BA1271" t="s">
        <v>152</v>
      </c>
      <c r="BB1271" t="s">
        <v>153</v>
      </c>
      <c r="BC1271" s="3" t="str">
        <f t="shared" si="477"/>
        <v>with rating</v>
      </c>
      <c r="BD1271">
        <v>5534</v>
      </c>
      <c r="BE1271" s="3">
        <v>85</v>
      </c>
      <c r="BF1271" s="8">
        <f t="shared" si="478"/>
        <v>0.85</v>
      </c>
      <c r="BG1271" s="5">
        <f t="shared" si="458"/>
        <v>4703.8999999999996</v>
      </c>
      <c r="BH1271">
        <v>3.9998192988796499</v>
      </c>
      <c r="BI1271" t="s">
        <v>154</v>
      </c>
      <c r="BJ1271">
        <v>0</v>
      </c>
      <c r="BK1271" s="3" t="str">
        <f t="shared" si="479"/>
        <v>No</v>
      </c>
      <c r="BM1271" t="s">
        <v>5811</v>
      </c>
      <c r="BN1271" t="s">
        <v>5812</v>
      </c>
      <c r="BO1271" t="s">
        <v>5813</v>
      </c>
      <c r="BP1271" t="s">
        <v>58</v>
      </c>
      <c r="BQ1271" t="s">
        <v>59</v>
      </c>
      <c r="BR1271" t="s">
        <v>11902</v>
      </c>
      <c r="BS1271" t="s">
        <v>12482</v>
      </c>
      <c r="BT1271" t="s">
        <v>12519</v>
      </c>
      <c r="BU1271" t="s">
        <v>12515</v>
      </c>
      <c r="BV1271" t="s">
        <v>13064</v>
      </c>
      <c r="BW1271" t="s">
        <v>12486</v>
      </c>
      <c r="BX1271" t="s">
        <v>12545</v>
      </c>
      <c r="BY1271" t="s">
        <v>12487</v>
      </c>
      <c r="BZ1271" t="s">
        <v>12690</v>
      </c>
      <c r="CA1271" t="s">
        <v>12463</v>
      </c>
      <c r="CB1271" t="s">
        <v>12806</v>
      </c>
      <c r="CC1271" t="s">
        <v>12505</v>
      </c>
      <c r="CD1271" t="s">
        <v>12565</v>
      </c>
      <c r="CE1271" t="s">
        <v>12594</v>
      </c>
      <c r="CF1271" t="s">
        <v>12492</v>
      </c>
      <c r="CG1271" t="s">
        <v>12599</v>
      </c>
    </row>
    <row r="1272" spans="1:95" hidden="1" x14ac:dyDescent="0.25">
      <c r="A1272">
        <v>1271</v>
      </c>
      <c r="B1272" t="s">
        <v>7018</v>
      </c>
      <c r="C1272" t="s">
        <v>7019</v>
      </c>
      <c r="D1272">
        <v>2.67</v>
      </c>
      <c r="E1272">
        <v>67</v>
      </c>
      <c r="F1272" t="s">
        <v>45</v>
      </c>
      <c r="G1272">
        <v>10</v>
      </c>
      <c r="H1272" s="3">
        <f t="shared" si="456"/>
        <v>26.7</v>
      </c>
      <c r="I1272" s="3">
        <f t="shared" si="457"/>
        <v>670</v>
      </c>
      <c r="J1272">
        <v>0</v>
      </c>
      <c r="K1272" s="3" t="str">
        <f t="shared" si="459"/>
        <v>No</v>
      </c>
      <c r="L1272" s="3" t="str">
        <f t="shared" si="460"/>
        <v>without rating</v>
      </c>
      <c r="M1272" s="3">
        <f t="shared" si="461"/>
        <v>0</v>
      </c>
      <c r="N1272" s="3" t="str">
        <f t="shared" si="462"/>
        <v>no rating</v>
      </c>
      <c r="O1272" s="3">
        <f t="shared" si="463"/>
        <v>1</v>
      </c>
      <c r="P1272" s="3">
        <f t="shared" si="464"/>
        <v>0</v>
      </c>
      <c r="Q1272" s="3">
        <f t="shared" si="465"/>
        <v>0</v>
      </c>
      <c r="R1272" s="3">
        <f t="shared" si="466"/>
        <v>0</v>
      </c>
      <c r="S1272" s="3">
        <f t="shared" si="467"/>
        <v>0</v>
      </c>
      <c r="T1272" s="3">
        <f t="shared" si="468"/>
        <v>0</v>
      </c>
      <c r="U1272" s="3" t="str">
        <f t="shared" si="469"/>
        <v>no rating</v>
      </c>
      <c r="V1272" s="4"/>
      <c r="W1272">
        <v>0</v>
      </c>
      <c r="Y1272" s="8" t="e">
        <f t="shared" si="470"/>
        <v>#DIV/0!</v>
      </c>
      <c r="AD1272" s="9" t="e">
        <f t="shared" si="471"/>
        <v>#DIV/0!</v>
      </c>
      <c r="AE1272">
        <v>0</v>
      </c>
      <c r="AF1272">
        <v>0</v>
      </c>
      <c r="AG1272" s="3" t="str">
        <f t="shared" si="472"/>
        <v>No</v>
      </c>
      <c r="AH1272">
        <v>0</v>
      </c>
      <c r="AI1272" s="3" t="str">
        <f t="shared" si="473"/>
        <v>No</v>
      </c>
      <c r="AJ1272">
        <v>0</v>
      </c>
      <c r="AK1272" s="3" t="str">
        <f t="shared" si="474"/>
        <v>No</v>
      </c>
      <c r="AL1272" t="s">
        <v>7020</v>
      </c>
      <c r="AM1272" t="s">
        <v>812</v>
      </c>
      <c r="AN1272" t="s">
        <v>12016</v>
      </c>
      <c r="AO1272">
        <v>5</v>
      </c>
      <c r="AP1272" s="6" t="s">
        <v>12443</v>
      </c>
      <c r="AQ1272">
        <v>1</v>
      </c>
      <c r="AR1272">
        <v>0</v>
      </c>
      <c r="AS1272" s="3" t="str">
        <f t="shared" si="475"/>
        <v>No</v>
      </c>
      <c r="AT1272">
        <v>27</v>
      </c>
      <c r="AU1272">
        <v>50</v>
      </c>
      <c r="AV1272" t="str">
        <f t="shared" si="476"/>
        <v>No</v>
      </c>
      <c r="AY1272" t="s">
        <v>51</v>
      </c>
      <c r="AZ1272" s="6" t="s">
        <v>7022</v>
      </c>
      <c r="BA1272" t="s">
        <v>7022</v>
      </c>
      <c r="BB1272" t="s">
        <v>7023</v>
      </c>
      <c r="BC1272" s="3" t="str">
        <f t="shared" si="477"/>
        <v>with rating</v>
      </c>
      <c r="BD1272">
        <v>13</v>
      </c>
      <c r="BE1272" s="3">
        <v>85</v>
      </c>
      <c r="BF1272" s="8">
        <f t="shared" si="478"/>
        <v>0.85</v>
      </c>
      <c r="BG1272" s="5">
        <f t="shared" si="458"/>
        <v>11.05</v>
      </c>
      <c r="BH1272">
        <v>3.6923076923076898</v>
      </c>
      <c r="BI1272" s="1" t="s">
        <v>7024</v>
      </c>
      <c r="BJ1272">
        <v>0</v>
      </c>
      <c r="BK1272" s="3" t="str">
        <f t="shared" si="479"/>
        <v>No</v>
      </c>
      <c r="BM1272" t="s">
        <v>7025</v>
      </c>
      <c r="BN1272" t="s">
        <v>7026</v>
      </c>
      <c r="BO1272" t="s">
        <v>7027</v>
      </c>
      <c r="BP1272" t="s">
        <v>58</v>
      </c>
      <c r="BQ1272" t="s">
        <v>59</v>
      </c>
      <c r="BR1272" t="s">
        <v>7020</v>
      </c>
      <c r="BS1272" t="s">
        <v>12958</v>
      </c>
      <c r="BT1272" t="s">
        <v>12458</v>
      </c>
      <c r="BU1272" t="s">
        <v>12878</v>
      </c>
      <c r="BV1272" t="s">
        <v>14286</v>
      </c>
      <c r="BW1272" t="s">
        <v>13481</v>
      </c>
      <c r="BX1272" t="s">
        <v>12725</v>
      </c>
      <c r="BY1272" t="s">
        <v>12463</v>
      </c>
      <c r="BZ1272" t="s">
        <v>12459</v>
      </c>
      <c r="CA1272" t="s">
        <v>14287</v>
      </c>
      <c r="CB1272" t="s">
        <v>14288</v>
      </c>
      <c r="CC1272" t="s">
        <v>12477</v>
      </c>
      <c r="CD1272" t="s">
        <v>12475</v>
      </c>
      <c r="CE1272" t="s">
        <v>12510</v>
      </c>
      <c r="CF1272" t="s">
        <v>12466</v>
      </c>
      <c r="CG1272" t="s">
        <v>14289</v>
      </c>
    </row>
    <row r="1273" spans="1:95" hidden="1" x14ac:dyDescent="0.25">
      <c r="A1273">
        <v>1272</v>
      </c>
      <c r="B1273" t="s">
        <v>6265</v>
      </c>
      <c r="C1273" t="s">
        <v>6266</v>
      </c>
      <c r="D1273">
        <v>11</v>
      </c>
      <c r="E1273">
        <v>10</v>
      </c>
      <c r="F1273" t="s">
        <v>45</v>
      </c>
      <c r="G1273">
        <v>10000</v>
      </c>
      <c r="H1273" s="3">
        <f t="shared" si="456"/>
        <v>110000</v>
      </c>
      <c r="I1273" s="3">
        <f t="shared" si="457"/>
        <v>100000</v>
      </c>
      <c r="J1273">
        <v>1</v>
      </c>
      <c r="K1273" s="3" t="str">
        <f t="shared" si="459"/>
        <v>Yes</v>
      </c>
      <c r="L1273" s="3" t="str">
        <f t="shared" si="460"/>
        <v>with rating</v>
      </c>
      <c r="M1273" s="3">
        <f t="shared" si="461"/>
        <v>1</v>
      </c>
      <c r="N1273" s="3" t="str">
        <f t="shared" si="462"/>
        <v>Above average</v>
      </c>
      <c r="O1273" s="3">
        <f t="shared" si="463"/>
        <v>0</v>
      </c>
      <c r="P1273" s="3">
        <f t="shared" si="464"/>
        <v>0</v>
      </c>
      <c r="Q1273" s="3">
        <f t="shared" si="465"/>
        <v>0</v>
      </c>
      <c r="R1273" s="3">
        <f t="shared" si="466"/>
        <v>0</v>
      </c>
      <c r="S1273" s="3">
        <f t="shared" si="467"/>
        <v>1</v>
      </c>
      <c r="T1273" s="3">
        <f t="shared" si="468"/>
        <v>0</v>
      </c>
      <c r="U1273" s="3" t="str">
        <f t="shared" si="469"/>
        <v>Very good</v>
      </c>
      <c r="V1273">
        <v>4.05</v>
      </c>
      <c r="W1273">
        <v>1479</v>
      </c>
      <c r="X1273">
        <v>754</v>
      </c>
      <c r="Y1273" s="8">
        <f t="shared" si="470"/>
        <v>0.50980392156862742</v>
      </c>
      <c r="Z1273">
        <v>329</v>
      </c>
      <c r="AA1273">
        <v>219</v>
      </c>
      <c r="AB1273">
        <v>73</v>
      </c>
      <c r="AC1273">
        <v>104</v>
      </c>
      <c r="AD1273" s="9">
        <f t="shared" si="471"/>
        <v>7.0317782285327923E-2</v>
      </c>
      <c r="AE1273">
        <v>0</v>
      </c>
      <c r="AF1273">
        <v>0</v>
      </c>
      <c r="AG1273" s="3" t="str">
        <f t="shared" si="472"/>
        <v>No</v>
      </c>
      <c r="AH1273">
        <v>0</v>
      </c>
      <c r="AI1273" s="3" t="str">
        <f t="shared" si="473"/>
        <v>No</v>
      </c>
      <c r="AJ1273">
        <v>0</v>
      </c>
      <c r="AK1273" s="3" t="str">
        <f t="shared" si="474"/>
        <v>No</v>
      </c>
      <c r="AL1273" t="s">
        <v>6267</v>
      </c>
      <c r="AM1273" t="s">
        <v>85</v>
      </c>
      <c r="AN1273" t="s">
        <v>48</v>
      </c>
      <c r="AO1273">
        <v>50</v>
      </c>
      <c r="AP1273" s="6" t="s">
        <v>12443</v>
      </c>
      <c r="AQ1273">
        <v>2</v>
      </c>
      <c r="AR1273">
        <v>0</v>
      </c>
      <c r="AS1273" s="3" t="str">
        <f t="shared" si="475"/>
        <v>No</v>
      </c>
      <c r="AT1273">
        <v>45</v>
      </c>
      <c r="AU1273">
        <v>50</v>
      </c>
      <c r="AV1273" t="str">
        <f t="shared" si="476"/>
        <v>Yes</v>
      </c>
      <c r="AW1273">
        <v>1</v>
      </c>
      <c r="AX1273" t="s">
        <v>12445</v>
      </c>
      <c r="AY1273" t="s">
        <v>51</v>
      </c>
      <c r="AZ1273" s="6" t="s">
        <v>6268</v>
      </c>
      <c r="BA1273" t="s">
        <v>6268</v>
      </c>
      <c r="BB1273" t="s">
        <v>6269</v>
      </c>
      <c r="BC1273" s="3" t="str">
        <f t="shared" si="477"/>
        <v>with rating</v>
      </c>
      <c r="BD1273">
        <v>5816</v>
      </c>
      <c r="BE1273" s="3">
        <v>83</v>
      </c>
      <c r="BF1273" s="8">
        <f t="shared" si="478"/>
        <v>0.83</v>
      </c>
      <c r="BG1273" s="5">
        <f t="shared" si="458"/>
        <v>4827.28</v>
      </c>
      <c r="BH1273">
        <v>3.9363823933975199</v>
      </c>
      <c r="BI1273" t="s">
        <v>6270</v>
      </c>
      <c r="BJ1273">
        <v>0</v>
      </c>
      <c r="BK1273" s="3" t="str">
        <f t="shared" si="479"/>
        <v>No</v>
      </c>
      <c r="BM1273" t="s">
        <v>6271</v>
      </c>
      <c r="BN1273" t="s">
        <v>6272</v>
      </c>
      <c r="BO1273" t="s">
        <v>6273</v>
      </c>
      <c r="BP1273" t="s">
        <v>58</v>
      </c>
      <c r="BQ1273" t="s">
        <v>59</v>
      </c>
      <c r="BR1273" t="s">
        <v>6267</v>
      </c>
      <c r="BS1273" t="s">
        <v>12458</v>
      </c>
      <c r="BT1273" t="s">
        <v>12469</v>
      </c>
      <c r="BU1273" t="s">
        <v>12510</v>
      </c>
      <c r="BV1273" t="s">
        <v>12511</v>
      </c>
      <c r="BW1273" t="s">
        <v>12718</v>
      </c>
      <c r="BX1273" t="s">
        <v>12586</v>
      </c>
      <c r="BY1273" t="s">
        <v>12719</v>
      </c>
      <c r="BZ1273" t="s">
        <v>12501</v>
      </c>
      <c r="CA1273" t="s">
        <v>14151</v>
      </c>
      <c r="CB1273" t="s">
        <v>12690</v>
      </c>
      <c r="CC1273" t="s">
        <v>12463</v>
      </c>
      <c r="CD1273" t="s">
        <v>12459</v>
      </c>
      <c r="CE1273" t="s">
        <v>12505</v>
      </c>
      <c r="CF1273" t="s">
        <v>12615</v>
      </c>
      <c r="CG1273" t="s">
        <v>12466</v>
      </c>
      <c r="CH1273" t="s">
        <v>12720</v>
      </c>
      <c r="CI1273" t="s">
        <v>12475</v>
      </c>
      <c r="CJ1273" t="s">
        <v>12512</v>
      </c>
      <c r="CK1273" t="s">
        <v>12518</v>
      </c>
      <c r="CL1273" t="s">
        <v>12515</v>
      </c>
    </row>
    <row r="1274" spans="1:95" hidden="1" x14ac:dyDescent="0.25">
      <c r="A1274">
        <v>1273</v>
      </c>
      <c r="B1274" t="s">
        <v>9668</v>
      </c>
      <c r="C1274" t="s">
        <v>9669</v>
      </c>
      <c r="D1274">
        <v>13</v>
      </c>
      <c r="E1274">
        <v>68</v>
      </c>
      <c r="F1274" t="s">
        <v>45</v>
      </c>
      <c r="G1274">
        <v>5000</v>
      </c>
      <c r="H1274" s="3">
        <f t="shared" si="456"/>
        <v>65000</v>
      </c>
      <c r="I1274" s="3">
        <f t="shared" si="457"/>
        <v>340000</v>
      </c>
      <c r="J1274">
        <v>0</v>
      </c>
      <c r="K1274" s="3" t="str">
        <f t="shared" si="459"/>
        <v>No</v>
      </c>
      <c r="L1274" s="3" t="str">
        <f t="shared" si="460"/>
        <v>with rating</v>
      </c>
      <c r="M1274" s="3">
        <f t="shared" si="461"/>
        <v>1</v>
      </c>
      <c r="N1274" s="3" t="str">
        <f t="shared" si="462"/>
        <v>Below average</v>
      </c>
      <c r="O1274" s="3">
        <f t="shared" si="463"/>
        <v>0</v>
      </c>
      <c r="P1274" s="3">
        <f t="shared" si="464"/>
        <v>0</v>
      </c>
      <c r="Q1274" s="3">
        <f t="shared" si="465"/>
        <v>0</v>
      </c>
      <c r="R1274" s="3">
        <f t="shared" si="466"/>
        <v>0</v>
      </c>
      <c r="S1274" s="3">
        <f t="shared" si="467"/>
        <v>1</v>
      </c>
      <c r="T1274" s="3">
        <f t="shared" si="468"/>
        <v>0</v>
      </c>
      <c r="U1274" s="3" t="str">
        <f t="shared" si="469"/>
        <v>Very good</v>
      </c>
      <c r="V1274">
        <v>3.79</v>
      </c>
      <c r="W1274">
        <v>1095</v>
      </c>
      <c r="X1274">
        <v>488</v>
      </c>
      <c r="Y1274" s="8">
        <f t="shared" si="470"/>
        <v>0.44566210045662102</v>
      </c>
      <c r="Z1274">
        <v>228</v>
      </c>
      <c r="AA1274">
        <v>168</v>
      </c>
      <c r="AB1274">
        <v>87</v>
      </c>
      <c r="AC1274">
        <v>124</v>
      </c>
      <c r="AD1274" s="9">
        <f t="shared" si="471"/>
        <v>0.11324200913242009</v>
      </c>
      <c r="AE1274">
        <v>0</v>
      </c>
      <c r="AF1274">
        <v>0</v>
      </c>
      <c r="AG1274" s="3" t="str">
        <f t="shared" si="472"/>
        <v>No</v>
      </c>
      <c r="AH1274">
        <v>0</v>
      </c>
      <c r="AI1274" s="3" t="str">
        <f t="shared" si="473"/>
        <v>No</v>
      </c>
      <c r="AJ1274">
        <v>0</v>
      </c>
      <c r="AK1274" s="3" t="str">
        <f t="shared" si="474"/>
        <v>No</v>
      </c>
      <c r="AL1274" t="s">
        <v>9670</v>
      </c>
      <c r="AM1274" t="s">
        <v>85</v>
      </c>
      <c r="AN1274" t="s">
        <v>96</v>
      </c>
      <c r="AO1274">
        <v>50</v>
      </c>
      <c r="AP1274" s="6" t="s">
        <v>12443</v>
      </c>
      <c r="AQ1274">
        <v>3</v>
      </c>
      <c r="AR1274">
        <v>0</v>
      </c>
      <c r="AS1274" s="3" t="str">
        <f t="shared" si="475"/>
        <v>No</v>
      </c>
      <c r="AT1274">
        <v>66</v>
      </c>
      <c r="AU1274">
        <v>50</v>
      </c>
      <c r="AV1274" t="str">
        <f t="shared" si="476"/>
        <v>Yes</v>
      </c>
      <c r="AW1274">
        <v>1</v>
      </c>
      <c r="AX1274" t="s">
        <v>12445</v>
      </c>
      <c r="AY1274" t="s">
        <v>321</v>
      </c>
      <c r="AZ1274" s="6" t="s">
        <v>9671</v>
      </c>
      <c r="BA1274" t="s">
        <v>9671</v>
      </c>
      <c r="BB1274" t="s">
        <v>9672</v>
      </c>
      <c r="BC1274" s="3" t="str">
        <f t="shared" si="477"/>
        <v>with rating</v>
      </c>
      <c r="BD1274">
        <v>24306</v>
      </c>
      <c r="BE1274" s="3">
        <v>0</v>
      </c>
      <c r="BF1274" s="8">
        <f t="shared" si="478"/>
        <v>0</v>
      </c>
      <c r="BG1274" s="5">
        <f t="shared" si="458"/>
        <v>0</v>
      </c>
      <c r="BH1274">
        <v>4.2366905290874604</v>
      </c>
      <c r="BI1274" s="1" t="s">
        <v>9673</v>
      </c>
      <c r="BJ1274">
        <v>0</v>
      </c>
      <c r="BK1274" s="3" t="str">
        <f t="shared" si="479"/>
        <v>No</v>
      </c>
      <c r="BM1274" t="s">
        <v>9674</v>
      </c>
      <c r="BN1274" t="s">
        <v>9675</v>
      </c>
      <c r="BO1274" t="s">
        <v>9676</v>
      </c>
      <c r="BP1274" t="s">
        <v>58</v>
      </c>
      <c r="BQ1274" t="s">
        <v>59</v>
      </c>
      <c r="BR1274" t="s">
        <v>9670</v>
      </c>
      <c r="BS1274" t="s">
        <v>14730</v>
      </c>
      <c r="BT1274" t="s">
        <v>12459</v>
      </c>
      <c r="BU1274" t="s">
        <v>12520</v>
      </c>
      <c r="BV1274" t="s">
        <v>13222</v>
      </c>
      <c r="BW1274" t="s">
        <v>13565</v>
      </c>
      <c r="BX1274" t="s">
        <v>12821</v>
      </c>
      <c r="BY1274" t="s">
        <v>14731</v>
      </c>
      <c r="BZ1274" t="s">
        <v>13357</v>
      </c>
      <c r="CA1274" t="s">
        <v>12463</v>
      </c>
      <c r="CB1274" t="s">
        <v>14586</v>
      </c>
      <c r="CC1274" t="s">
        <v>12613</v>
      </c>
      <c r="CD1274" t="s">
        <v>12611</v>
      </c>
      <c r="CE1274" t="s">
        <v>13454</v>
      </c>
      <c r="CF1274" t="s">
        <v>14732</v>
      </c>
      <c r="CG1274" t="s">
        <v>12475</v>
      </c>
      <c r="CH1274" t="s">
        <v>12645</v>
      </c>
      <c r="CI1274" t="s">
        <v>14733</v>
      </c>
      <c r="CJ1274" t="s">
        <v>12502</v>
      </c>
      <c r="CK1274" t="s">
        <v>12614</v>
      </c>
    </row>
    <row r="1275" spans="1:95" hidden="1" x14ac:dyDescent="0.25">
      <c r="A1275">
        <v>1274</v>
      </c>
      <c r="B1275" t="s">
        <v>611</v>
      </c>
      <c r="C1275" t="s">
        <v>612</v>
      </c>
      <c r="D1275">
        <v>5.65</v>
      </c>
      <c r="E1275">
        <v>10</v>
      </c>
      <c r="F1275" t="s">
        <v>45</v>
      </c>
      <c r="G1275">
        <v>100</v>
      </c>
      <c r="H1275" s="3">
        <f t="shared" si="456"/>
        <v>565</v>
      </c>
      <c r="I1275" s="3">
        <f t="shared" si="457"/>
        <v>1000</v>
      </c>
      <c r="J1275">
        <v>1</v>
      </c>
      <c r="K1275" s="3" t="str">
        <f t="shared" si="459"/>
        <v>Yes</v>
      </c>
      <c r="L1275" s="3" t="str">
        <f t="shared" si="460"/>
        <v>with rating</v>
      </c>
      <c r="M1275" s="3">
        <f t="shared" si="461"/>
        <v>1</v>
      </c>
      <c r="N1275" s="3" t="str">
        <f t="shared" si="462"/>
        <v>Below average</v>
      </c>
      <c r="O1275" s="3">
        <f t="shared" si="463"/>
        <v>0</v>
      </c>
      <c r="P1275" s="3">
        <f t="shared" si="464"/>
        <v>0</v>
      </c>
      <c r="Q1275" s="3">
        <f t="shared" si="465"/>
        <v>0</v>
      </c>
      <c r="R1275" s="3">
        <f t="shared" si="466"/>
        <v>1</v>
      </c>
      <c r="S1275" s="3">
        <f t="shared" si="467"/>
        <v>0</v>
      </c>
      <c r="T1275" s="3">
        <f t="shared" si="468"/>
        <v>0</v>
      </c>
      <c r="U1275" s="3" t="str">
        <f t="shared" si="469"/>
        <v>Good</v>
      </c>
      <c r="V1275">
        <v>2.86</v>
      </c>
      <c r="W1275">
        <v>7</v>
      </c>
      <c r="X1275">
        <v>1</v>
      </c>
      <c r="Y1275" s="8">
        <f t="shared" si="470"/>
        <v>0.14285714285714285</v>
      </c>
      <c r="Z1275">
        <v>1</v>
      </c>
      <c r="AA1275">
        <v>2</v>
      </c>
      <c r="AB1275">
        <v>2</v>
      </c>
      <c r="AC1275">
        <v>1</v>
      </c>
      <c r="AD1275" s="9">
        <f t="shared" si="471"/>
        <v>0.14285714285714285</v>
      </c>
      <c r="AE1275">
        <v>0</v>
      </c>
      <c r="AF1275">
        <v>0</v>
      </c>
      <c r="AG1275" s="3" t="str">
        <f t="shared" si="472"/>
        <v>No</v>
      </c>
      <c r="AH1275">
        <v>0</v>
      </c>
      <c r="AI1275" s="3" t="str">
        <f t="shared" si="473"/>
        <v>No</v>
      </c>
      <c r="AJ1275">
        <v>0</v>
      </c>
      <c r="AK1275" s="3" t="str">
        <f t="shared" si="474"/>
        <v>No</v>
      </c>
      <c r="AL1275" t="s">
        <v>710</v>
      </c>
      <c r="AM1275" t="s">
        <v>85</v>
      </c>
      <c r="AN1275" t="s">
        <v>162</v>
      </c>
      <c r="AO1275">
        <v>1</v>
      </c>
      <c r="AP1275" s="6" t="s">
        <v>12443</v>
      </c>
      <c r="AQ1275">
        <v>1</v>
      </c>
      <c r="AR1275">
        <v>0</v>
      </c>
      <c r="AS1275" s="3" t="str">
        <f t="shared" si="475"/>
        <v>No</v>
      </c>
      <c r="AT1275">
        <v>41</v>
      </c>
      <c r="AU1275">
        <v>50</v>
      </c>
      <c r="AV1275" t="str">
        <f t="shared" si="476"/>
        <v>Yes</v>
      </c>
      <c r="AW1275">
        <v>1</v>
      </c>
      <c r="AX1275" t="s">
        <v>12445</v>
      </c>
      <c r="AY1275" t="s">
        <v>51</v>
      </c>
      <c r="AZ1275" s="6" t="s">
        <v>65</v>
      </c>
      <c r="BA1275" t="s">
        <v>66</v>
      </c>
      <c r="BB1275" t="s">
        <v>67</v>
      </c>
      <c r="BC1275" s="3" t="str">
        <f t="shared" si="477"/>
        <v>with rating</v>
      </c>
      <c r="BD1275">
        <v>17752</v>
      </c>
      <c r="BE1275" s="3">
        <v>83</v>
      </c>
      <c r="BF1275" s="8">
        <f t="shared" si="478"/>
        <v>0.83</v>
      </c>
      <c r="BG1275" s="5">
        <f t="shared" si="458"/>
        <v>14734.16</v>
      </c>
      <c r="BH1275">
        <v>3.8996732762505601</v>
      </c>
      <c r="BI1275" t="s">
        <v>68</v>
      </c>
      <c r="BJ1275">
        <v>0</v>
      </c>
      <c r="BK1275" s="3" t="str">
        <f t="shared" si="479"/>
        <v>No</v>
      </c>
      <c r="BM1275" t="s">
        <v>9435</v>
      </c>
      <c r="BN1275" t="s">
        <v>9436</v>
      </c>
      <c r="BO1275" t="s">
        <v>9437</v>
      </c>
      <c r="BP1275" t="s">
        <v>58</v>
      </c>
      <c r="BQ1275" t="s">
        <v>59</v>
      </c>
      <c r="BR1275" t="s">
        <v>710</v>
      </c>
      <c r="BS1275" t="s">
        <v>12458</v>
      </c>
      <c r="BT1275" t="s">
        <v>12459</v>
      </c>
      <c r="BU1275" t="s">
        <v>12515</v>
      </c>
      <c r="BV1275" t="s">
        <v>12766</v>
      </c>
      <c r="BW1275" t="s">
        <v>12486</v>
      </c>
      <c r="BX1275" t="s">
        <v>12524</v>
      </c>
      <c r="BY1275" t="s">
        <v>12463</v>
      </c>
      <c r="BZ1275" t="s">
        <v>12690</v>
      </c>
      <c r="CA1275" t="s">
        <v>12563</v>
      </c>
      <c r="CB1275" t="s">
        <v>12492</v>
      </c>
      <c r="CC1275" t="s">
        <v>12508</v>
      </c>
      <c r="CD1275" t="s">
        <v>12466</v>
      </c>
      <c r="CE1275" t="s">
        <v>12475</v>
      </c>
    </row>
    <row r="1276" spans="1:95" hidden="1" x14ac:dyDescent="0.25">
      <c r="A1276">
        <v>1275</v>
      </c>
      <c r="B1276" t="s">
        <v>9677</v>
      </c>
      <c r="C1276" t="s">
        <v>12269</v>
      </c>
      <c r="D1276">
        <v>8</v>
      </c>
      <c r="E1276">
        <v>7</v>
      </c>
      <c r="F1276" t="s">
        <v>45</v>
      </c>
      <c r="G1276">
        <v>100</v>
      </c>
      <c r="H1276" s="3">
        <f t="shared" si="456"/>
        <v>800</v>
      </c>
      <c r="I1276" s="3">
        <f t="shared" si="457"/>
        <v>700</v>
      </c>
      <c r="J1276">
        <v>0</v>
      </c>
      <c r="K1276" s="3" t="str">
        <f t="shared" si="459"/>
        <v>No</v>
      </c>
      <c r="L1276" s="3" t="str">
        <f t="shared" si="460"/>
        <v>with rating</v>
      </c>
      <c r="M1276" s="3">
        <f t="shared" si="461"/>
        <v>1</v>
      </c>
      <c r="N1276" s="3" t="str">
        <f t="shared" si="462"/>
        <v>Above average</v>
      </c>
      <c r="O1276" s="3">
        <f t="shared" si="463"/>
        <v>0</v>
      </c>
      <c r="P1276" s="3">
        <f t="shared" si="464"/>
        <v>0</v>
      </c>
      <c r="Q1276" s="3">
        <f t="shared" si="465"/>
        <v>0</v>
      </c>
      <c r="R1276" s="3">
        <f t="shared" si="466"/>
        <v>0</v>
      </c>
      <c r="S1276" s="3">
        <f t="shared" si="467"/>
        <v>1</v>
      </c>
      <c r="T1276" s="3">
        <f t="shared" si="468"/>
        <v>0</v>
      </c>
      <c r="U1276" s="3" t="str">
        <f t="shared" si="469"/>
        <v>Very good</v>
      </c>
      <c r="V1276">
        <v>4.04</v>
      </c>
      <c r="W1276">
        <v>139</v>
      </c>
      <c r="X1276">
        <v>72</v>
      </c>
      <c r="Y1276" s="8">
        <f t="shared" si="470"/>
        <v>0.51798561151079137</v>
      </c>
      <c r="Z1276">
        <v>31</v>
      </c>
      <c r="AA1276">
        <v>17</v>
      </c>
      <c r="AB1276">
        <v>8</v>
      </c>
      <c r="AC1276">
        <v>11</v>
      </c>
      <c r="AD1276" s="9">
        <f t="shared" si="471"/>
        <v>7.9136690647482008E-2</v>
      </c>
      <c r="AE1276">
        <v>0</v>
      </c>
      <c r="AF1276">
        <v>0</v>
      </c>
      <c r="AG1276" s="3" t="str">
        <f t="shared" si="472"/>
        <v>No</v>
      </c>
      <c r="AH1276">
        <v>0</v>
      </c>
      <c r="AI1276" s="3" t="str">
        <f t="shared" si="473"/>
        <v>No</v>
      </c>
      <c r="AJ1276">
        <v>0</v>
      </c>
      <c r="AK1276" s="3" t="str">
        <f t="shared" si="474"/>
        <v>No</v>
      </c>
      <c r="AL1276" t="s">
        <v>12270</v>
      </c>
      <c r="AM1276" t="s">
        <v>812</v>
      </c>
      <c r="AN1276" t="s">
        <v>64</v>
      </c>
      <c r="AO1276">
        <v>1</v>
      </c>
      <c r="AP1276" s="6" t="s">
        <v>12443</v>
      </c>
      <c r="AQ1276">
        <v>2</v>
      </c>
      <c r="AR1276">
        <v>0</v>
      </c>
      <c r="AS1276" s="3" t="str">
        <f t="shared" si="475"/>
        <v>No</v>
      </c>
      <c r="AT1276">
        <v>37</v>
      </c>
      <c r="AU1276">
        <v>50</v>
      </c>
      <c r="AV1276" t="str">
        <f t="shared" si="476"/>
        <v>No</v>
      </c>
      <c r="AY1276" t="s">
        <v>51</v>
      </c>
      <c r="AZ1276" s="6" t="s">
        <v>9680</v>
      </c>
      <c r="BA1276" t="s">
        <v>9681</v>
      </c>
      <c r="BB1276" t="s">
        <v>9682</v>
      </c>
      <c r="BC1276" s="3" t="str">
        <f t="shared" si="477"/>
        <v>with rating</v>
      </c>
      <c r="BD1276">
        <v>12745</v>
      </c>
      <c r="BE1276" s="3">
        <v>92</v>
      </c>
      <c r="BF1276" s="8">
        <f t="shared" si="478"/>
        <v>0.92</v>
      </c>
      <c r="BG1276" s="5">
        <f t="shared" si="458"/>
        <v>11725.4</v>
      </c>
      <c r="BH1276">
        <v>4.2779913691643703</v>
      </c>
      <c r="BI1276" t="s">
        <v>9683</v>
      </c>
      <c r="BJ1276">
        <v>0</v>
      </c>
      <c r="BK1276" s="3" t="str">
        <f t="shared" si="479"/>
        <v>No</v>
      </c>
      <c r="BM1276" t="s">
        <v>9684</v>
      </c>
      <c r="BN1276" t="s">
        <v>9685</v>
      </c>
      <c r="BO1276" t="s">
        <v>9686</v>
      </c>
      <c r="BP1276" t="s">
        <v>58</v>
      </c>
      <c r="BQ1276" t="s">
        <v>59</v>
      </c>
      <c r="BR1276" t="s">
        <v>12270</v>
      </c>
      <c r="BS1276" t="s">
        <v>12564</v>
      </c>
      <c r="BT1276" t="s">
        <v>12519</v>
      </c>
      <c r="BU1276" t="s">
        <v>12763</v>
      </c>
      <c r="BV1276" t="s">
        <v>12458</v>
      </c>
      <c r="BW1276" t="s">
        <v>12472</v>
      </c>
      <c r="BX1276" t="s">
        <v>12623</v>
      </c>
      <c r="BY1276" t="s">
        <v>12545</v>
      </c>
      <c r="BZ1276" t="s">
        <v>12527</v>
      </c>
      <c r="CA1276" t="s">
        <v>12669</v>
      </c>
      <c r="CB1276" t="s">
        <v>12463</v>
      </c>
      <c r="CC1276" t="s">
        <v>12597</v>
      </c>
      <c r="CD1276" t="s">
        <v>12601</v>
      </c>
      <c r="CE1276" t="s">
        <v>12490</v>
      </c>
      <c r="CF1276" t="s">
        <v>12742</v>
      </c>
      <c r="CG1276" t="s">
        <v>12565</v>
      </c>
      <c r="CH1276" t="s">
        <v>12767</v>
      </c>
      <c r="CI1276" t="s">
        <v>12475</v>
      </c>
      <c r="CJ1276" t="s">
        <v>12580</v>
      </c>
      <c r="CK1276" t="s">
        <v>12486</v>
      </c>
      <c r="CL1276" t="s">
        <v>12492</v>
      </c>
      <c r="CM1276" t="s">
        <v>12599</v>
      </c>
    </row>
    <row r="1277" spans="1:95" hidden="1" x14ac:dyDescent="0.25">
      <c r="A1277">
        <v>1276</v>
      </c>
      <c r="B1277" t="s">
        <v>9687</v>
      </c>
      <c r="C1277" t="s">
        <v>9688</v>
      </c>
      <c r="D1277">
        <v>14</v>
      </c>
      <c r="E1277">
        <v>102</v>
      </c>
      <c r="F1277" t="s">
        <v>45</v>
      </c>
      <c r="G1277">
        <v>1000</v>
      </c>
      <c r="H1277" s="3">
        <f t="shared" si="456"/>
        <v>14000</v>
      </c>
      <c r="I1277" s="3">
        <f t="shared" si="457"/>
        <v>102000</v>
      </c>
      <c r="J1277">
        <v>0</v>
      </c>
      <c r="K1277" s="3" t="str">
        <f t="shared" si="459"/>
        <v>No</v>
      </c>
      <c r="L1277" s="3" t="str">
        <f t="shared" si="460"/>
        <v>with rating</v>
      </c>
      <c r="M1277" s="3">
        <f t="shared" si="461"/>
        <v>1</v>
      </c>
      <c r="N1277" s="3" t="str">
        <f t="shared" si="462"/>
        <v>Above average</v>
      </c>
      <c r="O1277" s="3">
        <f t="shared" si="463"/>
        <v>0</v>
      </c>
      <c r="P1277" s="3">
        <f t="shared" si="464"/>
        <v>0</v>
      </c>
      <c r="Q1277" s="3">
        <f t="shared" si="465"/>
        <v>0</v>
      </c>
      <c r="R1277" s="3">
        <f t="shared" si="466"/>
        <v>0</v>
      </c>
      <c r="S1277" s="3">
        <f t="shared" si="467"/>
        <v>1</v>
      </c>
      <c r="T1277" s="3">
        <f t="shared" si="468"/>
        <v>0</v>
      </c>
      <c r="U1277" s="3" t="str">
        <f t="shared" si="469"/>
        <v>Very good</v>
      </c>
      <c r="V1277">
        <v>4.18</v>
      </c>
      <c r="W1277">
        <v>197</v>
      </c>
      <c r="X1277">
        <v>104</v>
      </c>
      <c r="Y1277" s="8">
        <f t="shared" si="470"/>
        <v>0.52791878172588835</v>
      </c>
      <c r="Z1277">
        <v>52</v>
      </c>
      <c r="AA1277">
        <v>26</v>
      </c>
      <c r="AB1277">
        <v>2</v>
      </c>
      <c r="AC1277">
        <v>13</v>
      </c>
      <c r="AD1277" s="9">
        <f t="shared" si="471"/>
        <v>6.5989847715736044E-2</v>
      </c>
      <c r="AE1277">
        <v>1</v>
      </c>
      <c r="AF1277">
        <v>0</v>
      </c>
      <c r="AG1277" s="3" t="str">
        <f t="shared" si="472"/>
        <v>No</v>
      </c>
      <c r="AH1277">
        <v>1</v>
      </c>
      <c r="AI1277" s="3" t="str">
        <f t="shared" si="473"/>
        <v>Yes</v>
      </c>
      <c r="AJ1277">
        <v>0</v>
      </c>
      <c r="AK1277" s="3" t="str">
        <f t="shared" si="474"/>
        <v>No</v>
      </c>
      <c r="AL1277" t="s">
        <v>9689</v>
      </c>
      <c r="AM1277" t="s">
        <v>95</v>
      </c>
      <c r="AN1277" t="s">
        <v>225</v>
      </c>
      <c r="AO1277">
        <v>50</v>
      </c>
      <c r="AP1277" s="6" t="s">
        <v>1721</v>
      </c>
      <c r="AQ1277">
        <v>4</v>
      </c>
      <c r="AR1277">
        <v>0</v>
      </c>
      <c r="AS1277" s="3" t="str">
        <f t="shared" si="475"/>
        <v>No</v>
      </c>
      <c r="AT1277">
        <v>40</v>
      </c>
      <c r="AU1277">
        <v>50</v>
      </c>
      <c r="AV1277" t="str">
        <f t="shared" si="476"/>
        <v>No</v>
      </c>
      <c r="AY1277" t="s">
        <v>51</v>
      </c>
      <c r="AZ1277" s="6" t="s">
        <v>9690</v>
      </c>
      <c r="BA1277" t="s">
        <v>9691</v>
      </c>
      <c r="BB1277" t="s">
        <v>9692</v>
      </c>
      <c r="BC1277" s="3" t="str">
        <f t="shared" si="477"/>
        <v>with rating</v>
      </c>
      <c r="BD1277">
        <v>17856</v>
      </c>
      <c r="BE1277" s="3">
        <v>89</v>
      </c>
      <c r="BF1277" s="8">
        <f t="shared" si="478"/>
        <v>0.89</v>
      </c>
      <c r="BG1277" s="5">
        <f t="shared" si="458"/>
        <v>15891.84</v>
      </c>
      <c r="BH1277">
        <v>4.17372311827957</v>
      </c>
      <c r="BI1277" t="s">
        <v>9693</v>
      </c>
      <c r="BJ1277">
        <v>0</v>
      </c>
      <c r="BK1277" s="3" t="str">
        <f t="shared" si="479"/>
        <v>No</v>
      </c>
      <c r="BM1277" t="s">
        <v>9694</v>
      </c>
      <c r="BN1277" t="s">
        <v>9695</v>
      </c>
      <c r="BO1277" t="s">
        <v>9696</v>
      </c>
      <c r="BP1277" t="s">
        <v>58</v>
      </c>
      <c r="BQ1277" t="s">
        <v>59</v>
      </c>
      <c r="BR1277" t="s">
        <v>9689</v>
      </c>
      <c r="BS1277" t="s">
        <v>12458</v>
      </c>
      <c r="BT1277" t="s">
        <v>12861</v>
      </c>
      <c r="BU1277" t="s">
        <v>14734</v>
      </c>
      <c r="BV1277" t="s">
        <v>12472</v>
      </c>
      <c r="BW1277" t="s">
        <v>14735</v>
      </c>
      <c r="BX1277" t="s">
        <v>13328</v>
      </c>
      <c r="BY1277" t="s">
        <v>12463</v>
      </c>
      <c r="BZ1277" t="s">
        <v>12466</v>
      </c>
      <c r="CA1277" t="s">
        <v>12559</v>
      </c>
      <c r="CB1277" t="s">
        <v>14736</v>
      </c>
      <c r="CC1277" t="s">
        <v>12773</v>
      </c>
      <c r="CD1277" t="s">
        <v>13466</v>
      </c>
      <c r="CE1277" t="s">
        <v>13142</v>
      </c>
      <c r="CF1277" t="s">
        <v>12486</v>
      </c>
      <c r="CG1277" t="s">
        <v>12475</v>
      </c>
      <c r="CH1277" t="s">
        <v>14737</v>
      </c>
      <c r="CI1277" t="s">
        <v>14738</v>
      </c>
      <c r="CJ1277" t="s">
        <v>12505</v>
      </c>
    </row>
    <row r="1278" spans="1:95" hidden="1" x14ac:dyDescent="0.25">
      <c r="A1278">
        <v>1277</v>
      </c>
      <c r="B1278" t="s">
        <v>576</v>
      </c>
      <c r="C1278" t="s">
        <v>11442</v>
      </c>
      <c r="D1278">
        <v>11</v>
      </c>
      <c r="E1278">
        <v>60</v>
      </c>
      <c r="F1278" t="s">
        <v>45</v>
      </c>
      <c r="G1278">
        <v>1000</v>
      </c>
      <c r="H1278" s="3">
        <f t="shared" si="456"/>
        <v>11000</v>
      </c>
      <c r="I1278" s="3">
        <f t="shared" si="457"/>
        <v>60000</v>
      </c>
      <c r="J1278">
        <v>1</v>
      </c>
      <c r="K1278" s="3" t="str">
        <f t="shared" si="459"/>
        <v>Yes</v>
      </c>
      <c r="L1278" s="3" t="str">
        <f t="shared" si="460"/>
        <v>with rating</v>
      </c>
      <c r="M1278" s="3">
        <f t="shared" si="461"/>
        <v>1</v>
      </c>
      <c r="N1278" s="3" t="str">
        <f t="shared" si="462"/>
        <v>Below average</v>
      </c>
      <c r="O1278" s="3">
        <f t="shared" si="463"/>
        <v>0</v>
      </c>
      <c r="P1278" s="3">
        <f t="shared" si="464"/>
        <v>0</v>
      </c>
      <c r="Q1278" s="3">
        <f t="shared" si="465"/>
        <v>0</v>
      </c>
      <c r="R1278" s="3">
        <f t="shared" si="466"/>
        <v>1</v>
      </c>
      <c r="S1278" s="3">
        <f t="shared" si="467"/>
        <v>0</v>
      </c>
      <c r="T1278" s="3">
        <f t="shared" si="468"/>
        <v>0</v>
      </c>
      <c r="U1278" s="3" t="str">
        <f t="shared" si="469"/>
        <v>Good</v>
      </c>
      <c r="V1278">
        <v>3.38</v>
      </c>
      <c r="W1278">
        <v>37</v>
      </c>
      <c r="X1278">
        <v>15</v>
      </c>
      <c r="Y1278" s="8">
        <f t="shared" si="470"/>
        <v>0.40540540540540543</v>
      </c>
      <c r="Z1278">
        <v>3</v>
      </c>
      <c r="AA1278">
        <v>9</v>
      </c>
      <c r="AB1278">
        <v>1</v>
      </c>
      <c r="AC1278">
        <v>9</v>
      </c>
      <c r="AD1278" s="9">
        <f t="shared" si="471"/>
        <v>0.24324324324324326</v>
      </c>
      <c r="AE1278">
        <v>0</v>
      </c>
      <c r="AF1278">
        <v>0</v>
      </c>
      <c r="AG1278" s="3" t="str">
        <f t="shared" si="472"/>
        <v>No</v>
      </c>
      <c r="AH1278">
        <v>0</v>
      </c>
      <c r="AI1278" s="3" t="str">
        <f t="shared" si="473"/>
        <v>No</v>
      </c>
      <c r="AJ1278">
        <v>0</v>
      </c>
      <c r="AK1278" s="3" t="str">
        <f t="shared" si="474"/>
        <v>No</v>
      </c>
      <c r="AL1278" t="s">
        <v>11443</v>
      </c>
      <c r="AM1278" t="s">
        <v>47</v>
      </c>
      <c r="AN1278" t="s">
        <v>579</v>
      </c>
      <c r="AO1278">
        <v>49</v>
      </c>
      <c r="AP1278" s="6" t="s">
        <v>12443</v>
      </c>
      <c r="AQ1278">
        <v>2</v>
      </c>
      <c r="AR1278">
        <v>0</v>
      </c>
      <c r="AS1278" s="3" t="str">
        <f t="shared" si="475"/>
        <v>No</v>
      </c>
      <c r="AT1278">
        <v>25</v>
      </c>
      <c r="AU1278">
        <v>50</v>
      </c>
      <c r="AV1278" t="str">
        <f t="shared" si="476"/>
        <v>No</v>
      </c>
      <c r="AY1278" t="s">
        <v>51</v>
      </c>
      <c r="AZ1278" s="6" t="s">
        <v>580</v>
      </c>
      <c r="BA1278" t="s">
        <v>581</v>
      </c>
      <c r="BB1278" t="s">
        <v>582</v>
      </c>
      <c r="BC1278" s="3" t="str">
        <f t="shared" si="477"/>
        <v>with rating</v>
      </c>
      <c r="BD1278">
        <v>703</v>
      </c>
      <c r="BE1278" s="3">
        <v>85</v>
      </c>
      <c r="BF1278" s="8">
        <f t="shared" si="478"/>
        <v>0.85</v>
      </c>
      <c r="BG1278" s="5">
        <f t="shared" si="458"/>
        <v>597.54999999999995</v>
      </c>
      <c r="BH1278">
        <v>3.9601706970128001</v>
      </c>
      <c r="BI1278" s="1" t="s">
        <v>583</v>
      </c>
      <c r="BJ1278">
        <v>0</v>
      </c>
      <c r="BK1278" s="3" t="str">
        <f t="shared" si="479"/>
        <v>No</v>
      </c>
      <c r="BM1278" t="s">
        <v>584</v>
      </c>
      <c r="BN1278" t="s">
        <v>585</v>
      </c>
      <c r="BO1278" t="s">
        <v>586</v>
      </c>
      <c r="BP1278" t="s">
        <v>58</v>
      </c>
      <c r="BQ1278" t="s">
        <v>59</v>
      </c>
      <c r="BR1278" t="s">
        <v>11443</v>
      </c>
      <c r="BS1278" t="s">
        <v>12458</v>
      </c>
      <c r="BT1278" t="s">
        <v>12519</v>
      </c>
      <c r="BU1278" t="s">
        <v>12515</v>
      </c>
      <c r="BV1278" t="s">
        <v>12560</v>
      </c>
      <c r="BW1278" t="s">
        <v>12486</v>
      </c>
      <c r="BX1278" t="s">
        <v>12545</v>
      </c>
      <c r="BY1278" t="s">
        <v>12568</v>
      </c>
      <c r="BZ1278" t="s">
        <v>12463</v>
      </c>
      <c r="CA1278" t="s">
        <v>12505</v>
      </c>
      <c r="CB1278" t="s">
        <v>12761</v>
      </c>
      <c r="CC1278" t="s">
        <v>12475</v>
      </c>
      <c r="CD1278" t="s">
        <v>12524</v>
      </c>
      <c r="CE1278" t="s">
        <v>12466</v>
      </c>
      <c r="CF1278" t="s">
        <v>12599</v>
      </c>
    </row>
    <row r="1279" spans="1:95" hidden="1" x14ac:dyDescent="0.25">
      <c r="A1279">
        <v>1278</v>
      </c>
      <c r="B1279" t="s">
        <v>9697</v>
      </c>
      <c r="C1279" t="s">
        <v>9698</v>
      </c>
      <c r="D1279">
        <v>7</v>
      </c>
      <c r="E1279">
        <v>23</v>
      </c>
      <c r="F1279" t="s">
        <v>45</v>
      </c>
      <c r="G1279">
        <v>10000</v>
      </c>
      <c r="H1279" s="3">
        <f t="shared" si="456"/>
        <v>70000</v>
      </c>
      <c r="I1279" s="3">
        <f t="shared" si="457"/>
        <v>230000</v>
      </c>
      <c r="J1279">
        <v>0</v>
      </c>
      <c r="K1279" s="3" t="str">
        <f t="shared" si="459"/>
        <v>No</v>
      </c>
      <c r="L1279" s="3" t="str">
        <f t="shared" si="460"/>
        <v>with rating</v>
      </c>
      <c r="M1279" s="3">
        <f t="shared" si="461"/>
        <v>1</v>
      </c>
      <c r="N1279" s="3" t="str">
        <f t="shared" si="462"/>
        <v>Above average</v>
      </c>
      <c r="O1279" s="3">
        <f t="shared" si="463"/>
        <v>0</v>
      </c>
      <c r="P1279" s="3">
        <f t="shared" si="464"/>
        <v>0</v>
      </c>
      <c r="Q1279" s="3">
        <f t="shared" si="465"/>
        <v>0</v>
      </c>
      <c r="R1279" s="3">
        <f t="shared" si="466"/>
        <v>0</v>
      </c>
      <c r="S1279" s="3">
        <f t="shared" si="467"/>
        <v>1</v>
      </c>
      <c r="T1279" s="3">
        <f t="shared" si="468"/>
        <v>0</v>
      </c>
      <c r="U1279" s="3" t="str">
        <f t="shared" si="469"/>
        <v>Very good</v>
      </c>
      <c r="V1279">
        <v>3.98</v>
      </c>
      <c r="W1279">
        <v>2159</v>
      </c>
      <c r="X1279">
        <v>1125</v>
      </c>
      <c r="Y1279" s="8">
        <f t="shared" si="470"/>
        <v>0.52107457156090786</v>
      </c>
      <c r="Z1279">
        <v>374</v>
      </c>
      <c r="AA1279">
        <v>324</v>
      </c>
      <c r="AB1279">
        <v>170</v>
      </c>
      <c r="AC1279">
        <v>166</v>
      </c>
      <c r="AD1279" s="9">
        <f t="shared" si="471"/>
        <v>7.6887447892542843E-2</v>
      </c>
      <c r="AE1279">
        <v>0</v>
      </c>
      <c r="AF1279">
        <v>0</v>
      </c>
      <c r="AG1279" s="3" t="str">
        <f t="shared" si="472"/>
        <v>No</v>
      </c>
      <c r="AH1279">
        <v>0</v>
      </c>
      <c r="AI1279" s="3" t="str">
        <f t="shared" si="473"/>
        <v>No</v>
      </c>
      <c r="AJ1279">
        <v>0</v>
      </c>
      <c r="AK1279" s="3" t="str">
        <f t="shared" si="474"/>
        <v>No</v>
      </c>
      <c r="AL1279" t="s">
        <v>9699</v>
      </c>
      <c r="AM1279" t="s">
        <v>85</v>
      </c>
      <c r="AN1279" t="s">
        <v>64</v>
      </c>
      <c r="AO1279">
        <v>50</v>
      </c>
      <c r="AP1279" s="6" t="s">
        <v>12443</v>
      </c>
      <c r="AQ1279">
        <v>2</v>
      </c>
      <c r="AR1279">
        <v>0</v>
      </c>
      <c r="AS1279" s="3" t="str">
        <f t="shared" si="475"/>
        <v>No</v>
      </c>
      <c r="AT1279">
        <v>40</v>
      </c>
      <c r="AU1279">
        <v>50</v>
      </c>
      <c r="AV1279" t="str">
        <f t="shared" si="476"/>
        <v>Yes</v>
      </c>
      <c r="AW1279">
        <v>1</v>
      </c>
      <c r="AX1279" t="s">
        <v>12445</v>
      </c>
      <c r="AY1279" t="s">
        <v>51</v>
      </c>
      <c r="AZ1279" s="6" t="s">
        <v>4189</v>
      </c>
      <c r="BA1279" t="s">
        <v>4190</v>
      </c>
      <c r="BB1279" t="s">
        <v>4191</v>
      </c>
      <c r="BC1279" s="3" t="str">
        <f t="shared" si="477"/>
        <v>with rating</v>
      </c>
      <c r="BD1279">
        <v>213709</v>
      </c>
      <c r="BE1279" s="3">
        <v>91</v>
      </c>
      <c r="BF1279" s="8">
        <f t="shared" si="478"/>
        <v>0.91</v>
      </c>
      <c r="BG1279" s="5">
        <f t="shared" si="458"/>
        <v>194475.19</v>
      </c>
      <c r="BH1279">
        <v>4.2938996485875602</v>
      </c>
      <c r="BI1279" t="s">
        <v>4192</v>
      </c>
      <c r="BJ1279">
        <v>0</v>
      </c>
      <c r="BK1279" s="3" t="str">
        <f t="shared" si="479"/>
        <v>No</v>
      </c>
      <c r="BM1279" t="s">
        <v>9700</v>
      </c>
      <c r="BN1279" t="s">
        <v>9701</v>
      </c>
      <c r="BO1279" t="s">
        <v>9702</v>
      </c>
      <c r="BP1279" t="s">
        <v>58</v>
      </c>
      <c r="BQ1279" t="s">
        <v>59</v>
      </c>
      <c r="BR1279" t="s">
        <v>9699</v>
      </c>
      <c r="BS1279" t="s">
        <v>12530</v>
      </c>
      <c r="BT1279" t="s">
        <v>13929</v>
      </c>
      <c r="BU1279" t="s">
        <v>12573</v>
      </c>
      <c r="BV1279" t="s">
        <v>13507</v>
      </c>
      <c r="BW1279" t="s">
        <v>12724</v>
      </c>
      <c r="BX1279" t="s">
        <v>12467</v>
      </c>
      <c r="BY1279" t="s">
        <v>14391</v>
      </c>
      <c r="BZ1279" t="s">
        <v>13046</v>
      </c>
      <c r="CA1279" t="s">
        <v>12473</v>
      </c>
      <c r="CB1279" t="s">
        <v>14652</v>
      </c>
      <c r="CC1279" t="s">
        <v>12576</v>
      </c>
      <c r="CD1279" t="s">
        <v>12492</v>
      </c>
      <c r="CE1279" t="s">
        <v>12459</v>
      </c>
      <c r="CF1279" t="s">
        <v>12458</v>
      </c>
      <c r="CG1279" t="s">
        <v>14739</v>
      </c>
      <c r="CH1279" t="s">
        <v>12582</v>
      </c>
      <c r="CI1279" t="s">
        <v>12466</v>
      </c>
      <c r="CJ1279" t="s">
        <v>12686</v>
      </c>
    </row>
    <row r="1280" spans="1:95" hidden="1" x14ac:dyDescent="0.25">
      <c r="A1280">
        <v>1279</v>
      </c>
      <c r="B1280" t="s">
        <v>9703</v>
      </c>
      <c r="C1280" t="s">
        <v>9704</v>
      </c>
      <c r="D1280">
        <v>11</v>
      </c>
      <c r="E1280">
        <v>10</v>
      </c>
      <c r="F1280" t="s">
        <v>45</v>
      </c>
      <c r="G1280">
        <v>10000</v>
      </c>
      <c r="H1280" s="3">
        <f t="shared" si="456"/>
        <v>110000</v>
      </c>
      <c r="I1280" s="3">
        <f t="shared" si="457"/>
        <v>100000</v>
      </c>
      <c r="J1280">
        <v>1</v>
      </c>
      <c r="K1280" s="3" t="str">
        <f t="shared" si="459"/>
        <v>Yes</v>
      </c>
      <c r="L1280" s="3" t="str">
        <f t="shared" si="460"/>
        <v>with rating</v>
      </c>
      <c r="M1280" s="3">
        <f t="shared" si="461"/>
        <v>1</v>
      </c>
      <c r="N1280" s="3" t="str">
        <f t="shared" si="462"/>
        <v>Above average</v>
      </c>
      <c r="O1280" s="3">
        <f t="shared" si="463"/>
        <v>0</v>
      </c>
      <c r="P1280" s="3">
        <f t="shared" si="464"/>
        <v>0</v>
      </c>
      <c r="Q1280" s="3">
        <f t="shared" si="465"/>
        <v>0</v>
      </c>
      <c r="R1280" s="3">
        <f t="shared" si="466"/>
        <v>0</v>
      </c>
      <c r="S1280" s="3">
        <f t="shared" si="467"/>
        <v>1</v>
      </c>
      <c r="T1280" s="3">
        <f t="shared" si="468"/>
        <v>0</v>
      </c>
      <c r="U1280" s="3" t="str">
        <f t="shared" si="469"/>
        <v>Very good</v>
      </c>
      <c r="V1280">
        <v>3.86</v>
      </c>
      <c r="W1280">
        <v>2102</v>
      </c>
      <c r="X1280">
        <v>981</v>
      </c>
      <c r="Y1280" s="8">
        <f t="shared" si="470"/>
        <v>0.46669838249286394</v>
      </c>
      <c r="Z1280">
        <v>445</v>
      </c>
      <c r="AA1280">
        <v>301</v>
      </c>
      <c r="AB1280">
        <v>141</v>
      </c>
      <c r="AC1280">
        <v>234</v>
      </c>
      <c r="AD1280" s="9">
        <f t="shared" si="471"/>
        <v>0.11132254995242626</v>
      </c>
      <c r="AE1280">
        <v>0</v>
      </c>
      <c r="AF1280">
        <v>0</v>
      </c>
      <c r="AG1280" s="3" t="str">
        <f t="shared" si="472"/>
        <v>No</v>
      </c>
      <c r="AH1280">
        <v>0</v>
      </c>
      <c r="AI1280" s="3" t="str">
        <f t="shared" si="473"/>
        <v>No</v>
      </c>
      <c r="AJ1280">
        <v>0</v>
      </c>
      <c r="AK1280" s="3" t="str">
        <f t="shared" si="474"/>
        <v>No</v>
      </c>
      <c r="AL1280" t="s">
        <v>9705</v>
      </c>
      <c r="AM1280" t="s">
        <v>1147</v>
      </c>
      <c r="AN1280" t="s">
        <v>64</v>
      </c>
      <c r="AO1280">
        <v>50</v>
      </c>
      <c r="AP1280" s="6" t="s">
        <v>12443</v>
      </c>
      <c r="AQ1280">
        <v>2</v>
      </c>
      <c r="AR1280">
        <v>0</v>
      </c>
      <c r="AS1280" s="3" t="str">
        <f t="shared" si="475"/>
        <v>No</v>
      </c>
      <c r="AT1280">
        <v>39</v>
      </c>
      <c r="AU1280">
        <v>50</v>
      </c>
      <c r="AV1280" t="str">
        <f t="shared" si="476"/>
        <v>No</v>
      </c>
      <c r="AY1280" t="s">
        <v>51</v>
      </c>
      <c r="AZ1280" s="6" t="s">
        <v>9706</v>
      </c>
      <c r="BA1280" t="s">
        <v>9707</v>
      </c>
      <c r="BB1280" t="s">
        <v>9708</v>
      </c>
      <c r="BC1280" s="3" t="str">
        <f t="shared" si="477"/>
        <v>with rating</v>
      </c>
      <c r="BD1280">
        <v>14284</v>
      </c>
      <c r="BE1280" s="3">
        <v>86</v>
      </c>
      <c r="BF1280" s="8">
        <f t="shared" si="478"/>
        <v>0.86</v>
      </c>
      <c r="BG1280" s="5">
        <f t="shared" si="458"/>
        <v>12284.24</v>
      </c>
      <c r="BH1280">
        <v>4.0256230747689701</v>
      </c>
      <c r="BI1280" t="s">
        <v>9709</v>
      </c>
      <c r="BJ1280">
        <v>0</v>
      </c>
      <c r="BK1280" s="3" t="str">
        <f t="shared" si="479"/>
        <v>No</v>
      </c>
      <c r="BM1280" t="s">
        <v>9710</v>
      </c>
      <c r="BN1280" t="s">
        <v>9711</v>
      </c>
      <c r="BO1280" t="s">
        <v>9712</v>
      </c>
      <c r="BP1280" t="s">
        <v>58</v>
      </c>
      <c r="BQ1280" t="s">
        <v>59</v>
      </c>
      <c r="BR1280" t="s">
        <v>9705</v>
      </c>
      <c r="BS1280" t="s">
        <v>12458</v>
      </c>
      <c r="BT1280" t="s">
        <v>12573</v>
      </c>
      <c r="BU1280" t="s">
        <v>12617</v>
      </c>
      <c r="BV1280" t="s">
        <v>12473</v>
      </c>
      <c r="BW1280" t="s">
        <v>12518</v>
      </c>
      <c r="BX1280" t="s">
        <v>12463</v>
      </c>
      <c r="BY1280" t="s">
        <v>12492</v>
      </c>
      <c r="BZ1280" t="s">
        <v>12475</v>
      </c>
      <c r="CA1280" t="s">
        <v>12614</v>
      </c>
      <c r="CB1280" t="s">
        <v>12466</v>
      </c>
      <c r="CC1280" t="s">
        <v>12467</v>
      </c>
    </row>
    <row r="1281" spans="1:94" hidden="1" x14ac:dyDescent="0.25">
      <c r="A1281">
        <v>1280</v>
      </c>
      <c r="B1281" t="s">
        <v>9713</v>
      </c>
      <c r="C1281" t="s">
        <v>9714</v>
      </c>
      <c r="D1281">
        <v>9</v>
      </c>
      <c r="E1281">
        <v>31</v>
      </c>
      <c r="F1281" t="s">
        <v>45</v>
      </c>
      <c r="G1281">
        <v>1000</v>
      </c>
      <c r="H1281" s="3">
        <f t="shared" si="456"/>
        <v>9000</v>
      </c>
      <c r="I1281" s="3">
        <f t="shared" si="457"/>
        <v>31000</v>
      </c>
      <c r="J1281">
        <v>1</v>
      </c>
      <c r="K1281" s="3" t="str">
        <f t="shared" si="459"/>
        <v>Yes</v>
      </c>
      <c r="L1281" s="3" t="str">
        <f t="shared" si="460"/>
        <v>with rating</v>
      </c>
      <c r="M1281" s="3">
        <f t="shared" si="461"/>
        <v>1</v>
      </c>
      <c r="N1281" s="3" t="str">
        <f t="shared" si="462"/>
        <v>Above average</v>
      </c>
      <c r="O1281" s="3">
        <f t="shared" si="463"/>
        <v>0</v>
      </c>
      <c r="P1281" s="3">
        <f t="shared" si="464"/>
        <v>0</v>
      </c>
      <c r="Q1281" s="3">
        <f t="shared" si="465"/>
        <v>0</v>
      </c>
      <c r="R1281" s="3">
        <f t="shared" si="466"/>
        <v>0</v>
      </c>
      <c r="S1281" s="3">
        <f t="shared" si="467"/>
        <v>1</v>
      </c>
      <c r="T1281" s="3">
        <f t="shared" si="468"/>
        <v>0</v>
      </c>
      <c r="U1281" s="3" t="str">
        <f t="shared" si="469"/>
        <v>Very good</v>
      </c>
      <c r="V1281">
        <v>3.92</v>
      </c>
      <c r="W1281">
        <v>317</v>
      </c>
      <c r="X1281">
        <v>151</v>
      </c>
      <c r="Y1281" s="8">
        <f t="shared" si="470"/>
        <v>0.47634069400630913</v>
      </c>
      <c r="Z1281">
        <v>72</v>
      </c>
      <c r="AA1281">
        <v>45</v>
      </c>
      <c r="AB1281">
        <v>17</v>
      </c>
      <c r="AC1281">
        <v>32</v>
      </c>
      <c r="AD1281" s="9">
        <f t="shared" si="471"/>
        <v>0.10094637223974763</v>
      </c>
      <c r="AE1281">
        <v>0</v>
      </c>
      <c r="AF1281">
        <v>0</v>
      </c>
      <c r="AG1281" s="3" t="str">
        <f t="shared" si="472"/>
        <v>No</v>
      </c>
      <c r="AH1281">
        <v>0</v>
      </c>
      <c r="AI1281" s="3" t="str">
        <f t="shared" si="473"/>
        <v>No</v>
      </c>
      <c r="AJ1281">
        <v>0</v>
      </c>
      <c r="AK1281" s="3" t="str">
        <f t="shared" si="474"/>
        <v>No</v>
      </c>
      <c r="AL1281" t="s">
        <v>9715</v>
      </c>
      <c r="AM1281" t="s">
        <v>193</v>
      </c>
      <c r="AN1281" t="s">
        <v>96</v>
      </c>
      <c r="AO1281">
        <v>50</v>
      </c>
      <c r="AP1281" s="6" t="s">
        <v>12443</v>
      </c>
      <c r="AQ1281">
        <v>3</v>
      </c>
      <c r="AR1281">
        <v>0</v>
      </c>
      <c r="AS1281" s="3" t="str">
        <f t="shared" si="475"/>
        <v>No</v>
      </c>
      <c r="AT1281">
        <v>34</v>
      </c>
      <c r="AU1281">
        <v>50</v>
      </c>
      <c r="AV1281" t="str">
        <f t="shared" si="476"/>
        <v>No</v>
      </c>
      <c r="AY1281" t="s">
        <v>51</v>
      </c>
      <c r="AZ1281" s="6" t="s">
        <v>9716</v>
      </c>
      <c r="BA1281" t="s">
        <v>9716</v>
      </c>
      <c r="BB1281" t="s">
        <v>9717</v>
      </c>
      <c r="BC1281" s="3" t="str">
        <f t="shared" si="477"/>
        <v>with rating</v>
      </c>
      <c r="BD1281">
        <v>8043</v>
      </c>
      <c r="BE1281" s="3">
        <v>0</v>
      </c>
      <c r="BF1281" s="8">
        <f t="shared" si="478"/>
        <v>0</v>
      </c>
      <c r="BG1281" s="5">
        <f t="shared" si="458"/>
        <v>0</v>
      </c>
      <c r="BH1281">
        <v>4.16598284222305</v>
      </c>
      <c r="BI1281" t="s">
        <v>9718</v>
      </c>
      <c r="BJ1281">
        <v>0</v>
      </c>
      <c r="BK1281" s="3" t="str">
        <f t="shared" si="479"/>
        <v>No</v>
      </c>
      <c r="BM1281" t="s">
        <v>9719</v>
      </c>
      <c r="BN1281" t="s">
        <v>9720</v>
      </c>
      <c r="BO1281" t="s">
        <v>9721</v>
      </c>
      <c r="BP1281" t="s">
        <v>58</v>
      </c>
      <c r="BQ1281" t="s">
        <v>59</v>
      </c>
      <c r="BR1281" t="s">
        <v>9715</v>
      </c>
      <c r="BS1281" t="s">
        <v>12458</v>
      </c>
      <c r="BT1281" t="s">
        <v>12469</v>
      </c>
      <c r="BU1281" t="s">
        <v>12467</v>
      </c>
      <c r="BV1281" t="s">
        <v>12714</v>
      </c>
      <c r="BW1281" t="s">
        <v>12473</v>
      </c>
      <c r="BX1281" t="s">
        <v>12607</v>
      </c>
      <c r="BY1281" t="s">
        <v>12501</v>
      </c>
      <c r="BZ1281" t="s">
        <v>12466</v>
      </c>
      <c r="CA1281" t="s">
        <v>12518</v>
      </c>
      <c r="CB1281" t="s">
        <v>13822</v>
      </c>
      <c r="CC1281" t="s">
        <v>13084</v>
      </c>
      <c r="CD1281" t="s">
        <v>14740</v>
      </c>
      <c r="CE1281" t="s">
        <v>14741</v>
      </c>
      <c r="CF1281" t="s">
        <v>14742</v>
      </c>
      <c r="CG1281" t="s">
        <v>14743</v>
      </c>
    </row>
    <row r="1282" spans="1:94" hidden="1" x14ac:dyDescent="0.25">
      <c r="A1282">
        <v>1281</v>
      </c>
      <c r="B1282" t="s">
        <v>2498</v>
      </c>
      <c r="C1282" t="s">
        <v>2499</v>
      </c>
      <c r="D1282">
        <v>8</v>
      </c>
      <c r="E1282">
        <v>84</v>
      </c>
      <c r="F1282" t="s">
        <v>45</v>
      </c>
      <c r="G1282">
        <v>10000</v>
      </c>
      <c r="H1282" s="3">
        <f t="shared" ref="H1282:H1345" si="480">D1282*G1282</f>
        <v>80000</v>
      </c>
      <c r="I1282" s="3">
        <f t="shared" ref="I1282:I1345" si="481">E1282*G1282</f>
        <v>840000</v>
      </c>
      <c r="J1282">
        <v>0</v>
      </c>
      <c r="K1282" s="3" t="str">
        <f t="shared" si="459"/>
        <v>No</v>
      </c>
      <c r="L1282" s="3" t="str">
        <f t="shared" si="460"/>
        <v>with rating</v>
      </c>
      <c r="M1282" s="3">
        <f t="shared" si="461"/>
        <v>1</v>
      </c>
      <c r="N1282" s="3" t="str">
        <f t="shared" si="462"/>
        <v>Above average</v>
      </c>
      <c r="O1282" s="3">
        <f t="shared" si="463"/>
        <v>0</v>
      </c>
      <c r="P1282" s="3">
        <f t="shared" si="464"/>
        <v>0</v>
      </c>
      <c r="Q1282" s="3">
        <f t="shared" si="465"/>
        <v>0</v>
      </c>
      <c r="R1282" s="3">
        <f t="shared" si="466"/>
        <v>0</v>
      </c>
      <c r="S1282" s="3">
        <f t="shared" si="467"/>
        <v>1</v>
      </c>
      <c r="T1282" s="3">
        <f t="shared" si="468"/>
        <v>0</v>
      </c>
      <c r="U1282" s="3" t="str">
        <f t="shared" si="469"/>
        <v>Very good</v>
      </c>
      <c r="V1282">
        <v>4.1900000000000004</v>
      </c>
      <c r="W1282">
        <v>3679</v>
      </c>
      <c r="X1282">
        <v>2077</v>
      </c>
      <c r="Y1282" s="8">
        <f t="shared" si="470"/>
        <v>0.56455558575699916</v>
      </c>
      <c r="Z1282">
        <v>783</v>
      </c>
      <c r="AA1282">
        <v>446</v>
      </c>
      <c r="AB1282">
        <v>192</v>
      </c>
      <c r="AC1282">
        <v>181</v>
      </c>
      <c r="AD1282" s="9">
        <f t="shared" si="471"/>
        <v>4.9198151671649905E-2</v>
      </c>
      <c r="AE1282">
        <v>1</v>
      </c>
      <c r="AF1282">
        <v>0</v>
      </c>
      <c r="AG1282" s="3" t="str">
        <f t="shared" si="472"/>
        <v>No</v>
      </c>
      <c r="AH1282">
        <v>1</v>
      </c>
      <c r="AI1282" s="3" t="str">
        <f t="shared" si="473"/>
        <v>Yes</v>
      </c>
      <c r="AJ1282">
        <v>0</v>
      </c>
      <c r="AK1282" s="3" t="str">
        <f t="shared" si="474"/>
        <v>No</v>
      </c>
      <c r="AL1282" t="s">
        <v>2500</v>
      </c>
      <c r="AM1282" t="s">
        <v>85</v>
      </c>
      <c r="AN1282" t="s">
        <v>48</v>
      </c>
      <c r="AO1282">
        <v>50</v>
      </c>
      <c r="AP1282" s="6" t="s">
        <v>12443</v>
      </c>
      <c r="AQ1282">
        <v>3</v>
      </c>
      <c r="AR1282">
        <v>0</v>
      </c>
      <c r="AS1282" s="3" t="str">
        <f t="shared" si="475"/>
        <v>No</v>
      </c>
      <c r="AT1282">
        <v>37</v>
      </c>
      <c r="AU1282">
        <v>50</v>
      </c>
      <c r="AV1282" t="str">
        <f t="shared" si="476"/>
        <v>No</v>
      </c>
      <c r="AY1282" t="s">
        <v>51</v>
      </c>
      <c r="AZ1282" s="6" t="s">
        <v>2501</v>
      </c>
      <c r="BA1282" t="s">
        <v>2502</v>
      </c>
      <c r="BB1282" t="s">
        <v>2503</v>
      </c>
      <c r="BC1282" s="3" t="str">
        <f t="shared" si="477"/>
        <v>with rating</v>
      </c>
      <c r="BD1282">
        <v>80713</v>
      </c>
      <c r="BE1282" s="3">
        <v>89</v>
      </c>
      <c r="BF1282" s="8">
        <f t="shared" si="478"/>
        <v>0.89</v>
      </c>
      <c r="BG1282" s="5">
        <f t="shared" ref="BG1282:BG1345" si="482">BE1282*BD1282/100</f>
        <v>71834.570000000007</v>
      </c>
      <c r="BH1282">
        <v>4.1878136111902604</v>
      </c>
      <c r="BI1282" t="s">
        <v>2504</v>
      </c>
      <c r="BJ1282">
        <v>0</v>
      </c>
      <c r="BK1282" s="3" t="str">
        <f t="shared" si="479"/>
        <v>No</v>
      </c>
      <c r="BM1282" t="s">
        <v>2505</v>
      </c>
      <c r="BN1282" t="s">
        <v>2506</v>
      </c>
      <c r="BO1282" t="s">
        <v>2507</v>
      </c>
      <c r="BP1282" t="s">
        <v>58</v>
      </c>
      <c r="BQ1282" t="s">
        <v>59</v>
      </c>
      <c r="BR1282" t="s">
        <v>2500</v>
      </c>
      <c r="BS1282" t="s">
        <v>12847</v>
      </c>
      <c r="BT1282" t="s">
        <v>12749</v>
      </c>
      <c r="BU1282" t="s">
        <v>12495</v>
      </c>
      <c r="BV1282" t="s">
        <v>13357</v>
      </c>
      <c r="BW1282" t="s">
        <v>13358</v>
      </c>
      <c r="BX1282" t="s">
        <v>13359</v>
      </c>
      <c r="BY1282" t="s">
        <v>12851</v>
      </c>
      <c r="BZ1282" t="s">
        <v>12612</v>
      </c>
      <c r="CA1282" t="s">
        <v>12611</v>
      </c>
      <c r="CB1282" t="s">
        <v>12463</v>
      </c>
      <c r="CC1282" t="s">
        <v>12459</v>
      </c>
      <c r="CD1282" t="s">
        <v>13360</v>
      </c>
      <c r="CE1282" t="s">
        <v>12613</v>
      </c>
      <c r="CF1282" t="s">
        <v>13361</v>
      </c>
      <c r="CG1282" t="s">
        <v>12502</v>
      </c>
      <c r="CH1282" t="s">
        <v>12821</v>
      </c>
      <c r="CI1282" t="s">
        <v>12614</v>
      </c>
    </row>
    <row r="1283" spans="1:94" hidden="1" x14ac:dyDescent="0.25">
      <c r="A1283">
        <v>1282</v>
      </c>
      <c r="B1283" t="s">
        <v>12271</v>
      </c>
      <c r="C1283" t="s">
        <v>12272</v>
      </c>
      <c r="D1283">
        <v>8</v>
      </c>
      <c r="E1283">
        <v>7</v>
      </c>
      <c r="F1283" t="s">
        <v>45</v>
      </c>
      <c r="G1283">
        <v>100</v>
      </c>
      <c r="H1283" s="3">
        <f t="shared" si="480"/>
        <v>800</v>
      </c>
      <c r="I1283" s="3">
        <f t="shared" si="481"/>
        <v>700</v>
      </c>
      <c r="J1283">
        <v>0</v>
      </c>
      <c r="K1283" s="3" t="str">
        <f t="shared" ref="K1283:K1346" si="483">IF(J1283=0, "No", "Yes")</f>
        <v>No</v>
      </c>
      <c r="L1283" s="3" t="str">
        <f t="shared" ref="L1283:L1346" si="484">IF(M1283=0, "without rating", "with rating")</f>
        <v>with rating</v>
      </c>
      <c r="M1283" s="3">
        <f t="shared" ref="M1283:M1346" si="485">IF(W1283&gt;0,1,0)</f>
        <v>1</v>
      </c>
      <c r="N1283" s="3" t="str">
        <f t="shared" ref="N1283:N1346" si="486">IF(V1283&gt;3.79, "Above average", IF(V1283=0,"no rating","Below average"))</f>
        <v>Above average</v>
      </c>
      <c r="O1283" s="3">
        <f t="shared" ref="O1283:O1346" si="487">IF(V1283=0,1,0)</f>
        <v>0</v>
      </c>
      <c r="P1283" s="3">
        <f t="shared" ref="P1283:P1346" si="488">IF(AND(V1283&gt;0,V1283&lt;=1), 1,0)</f>
        <v>0</v>
      </c>
      <c r="Q1283" s="3">
        <f t="shared" ref="Q1283:Q1346" si="489">IF(AND(V1283&gt;= 1.5,V1283&lt;=2.5),1,0)</f>
        <v>0</v>
      </c>
      <c r="R1283" s="3">
        <f t="shared" ref="R1283:R1346" si="490">IF(AND(V1283&gt;2.5,V1283&lt;= 3.5),1,0)</f>
        <v>0</v>
      </c>
      <c r="S1283" s="3">
        <f t="shared" ref="S1283:S1346" si="491">IF(AND(V1283&gt;3.5,V1283&lt;=4.5),1,0)</f>
        <v>1</v>
      </c>
      <c r="T1283" s="3">
        <f t="shared" ref="T1283:T1346" si="492">IF(AND(V1283&gt;4.5,V1283&lt;=5),1,0)</f>
        <v>0</v>
      </c>
      <c r="U1283" s="3" t="str">
        <f t="shared" ref="U1283:U1346" si="493">IF(V1283=0,"no rating",IF(AND(V1283&lt;0,V1283&lt;=1.5),"Poor",IF(AND(V1283&gt;1.5,V1283&lt;=2.5),"Fair",IF(AND(V1283&gt;2.5,V1283&lt;=3.5),"Good",IF(AND(V1283&gt;3.5,V1283&lt;=4.5),"Very good",IF(AND(V1283&gt;4.5,V1283&lt;=5),"Excellent","Error"))))))</f>
        <v>Very good</v>
      </c>
      <c r="V1283">
        <v>4.3899999999999997</v>
      </c>
      <c r="W1283">
        <v>23</v>
      </c>
      <c r="X1283">
        <v>15</v>
      </c>
      <c r="Y1283" s="8">
        <f t="shared" ref="Y1283:Y1346" si="494">X1283/W1283</f>
        <v>0.65217391304347827</v>
      </c>
      <c r="Z1283">
        <v>4</v>
      </c>
      <c r="AA1283">
        <v>3</v>
      </c>
      <c r="AB1283">
        <v>0</v>
      </c>
      <c r="AC1283">
        <v>1</v>
      </c>
      <c r="AD1283" s="9">
        <f t="shared" ref="AD1283:AD1346" si="495">AC1283/W1283</f>
        <v>4.3478260869565216E-2</v>
      </c>
      <c r="AE1283">
        <v>0</v>
      </c>
      <c r="AF1283">
        <v>0</v>
      </c>
      <c r="AG1283" s="3" t="str">
        <f t="shared" ref="AG1283:AG1346" si="496">IF(AF1283=0, "No", "Yes")</f>
        <v>No</v>
      </c>
      <c r="AH1283">
        <v>0</v>
      </c>
      <c r="AI1283" s="3" t="str">
        <f t="shared" ref="AI1283:AI1346" si="497">IF(AH1283=0,"No", "Yes")</f>
        <v>No</v>
      </c>
      <c r="AJ1283">
        <v>0</v>
      </c>
      <c r="AK1283" s="3" t="str">
        <f t="shared" ref="AK1283:AK1346" si="498">IF(AJ1283=0,"No","Yes")</f>
        <v>No</v>
      </c>
      <c r="AL1283" t="s">
        <v>12273</v>
      </c>
      <c r="AM1283" t="s">
        <v>129</v>
      </c>
      <c r="AN1283" t="s">
        <v>64</v>
      </c>
      <c r="AO1283">
        <v>4</v>
      </c>
      <c r="AP1283" s="6" t="s">
        <v>12443</v>
      </c>
      <c r="AQ1283">
        <v>2</v>
      </c>
      <c r="AR1283">
        <v>0</v>
      </c>
      <c r="AS1283" s="3" t="str">
        <f t="shared" ref="AS1283:AS1346" si="499">IF(AR1283=0, "No", "Yes")</f>
        <v>No</v>
      </c>
      <c r="AT1283">
        <v>20</v>
      </c>
      <c r="AU1283">
        <v>50</v>
      </c>
      <c r="AV1283" t="str">
        <f t="shared" ref="AV1283:AV1346" si="500">IF(AW1283=0, "No", "Yes")</f>
        <v>Yes</v>
      </c>
      <c r="AW1283">
        <v>1</v>
      </c>
      <c r="AX1283" t="s">
        <v>12445</v>
      </c>
      <c r="AY1283" t="s">
        <v>51</v>
      </c>
      <c r="AZ1283" s="6" t="s">
        <v>9725</v>
      </c>
      <c r="BA1283" t="s">
        <v>9725</v>
      </c>
      <c r="BB1283" t="s">
        <v>9726</v>
      </c>
      <c r="BC1283" s="3" t="str">
        <f t="shared" ref="BC1283:BC1346" si="501">IF(BD1283=0, "without rating", "with rating")</f>
        <v>with rating</v>
      </c>
      <c r="BD1283">
        <v>107</v>
      </c>
      <c r="BE1283" s="3">
        <v>81</v>
      </c>
      <c r="BF1283" s="8">
        <f t="shared" ref="BF1283:BF1346" si="502">BE1283/100</f>
        <v>0.81</v>
      </c>
      <c r="BG1283" s="5">
        <f t="shared" si="482"/>
        <v>86.67</v>
      </c>
      <c r="BH1283">
        <v>3.89719626168224</v>
      </c>
      <c r="BI1283" t="s">
        <v>9727</v>
      </c>
      <c r="BJ1283">
        <v>0</v>
      </c>
      <c r="BK1283" s="3" t="str">
        <f t="shared" ref="BK1283:BK1346" si="503">IF(BJ1283=0, "No", "Yes")</f>
        <v>No</v>
      </c>
      <c r="BM1283" t="s">
        <v>9728</v>
      </c>
      <c r="BN1283" t="s">
        <v>9729</v>
      </c>
      <c r="BO1283" t="s">
        <v>9730</v>
      </c>
      <c r="BP1283" t="s">
        <v>58</v>
      </c>
      <c r="BQ1283" t="s">
        <v>59</v>
      </c>
      <c r="BR1283" t="s">
        <v>12273</v>
      </c>
      <c r="BS1283" t="s">
        <v>12530</v>
      </c>
      <c r="BT1283" t="s">
        <v>12458</v>
      </c>
      <c r="BU1283" t="s">
        <v>12459</v>
      </c>
      <c r="BV1283" t="s">
        <v>12467</v>
      </c>
      <c r="BW1283" t="s">
        <v>12512</v>
      </c>
      <c r="BX1283" t="s">
        <v>12469</v>
      </c>
      <c r="BY1283" t="s">
        <v>12473</v>
      </c>
      <c r="BZ1283" t="s">
        <v>12515</v>
      </c>
      <c r="CA1283" t="s">
        <v>12501</v>
      </c>
      <c r="CB1283" t="s">
        <v>12569</v>
      </c>
      <c r="CC1283" t="s">
        <v>12690</v>
      </c>
      <c r="CD1283" t="s">
        <v>12463</v>
      </c>
      <c r="CE1283" t="s">
        <v>12519</v>
      </c>
      <c r="CF1283" t="s">
        <v>12466</v>
      </c>
      <c r="CG1283" t="s">
        <v>12477</v>
      </c>
      <c r="CH1283" t="s">
        <v>12475</v>
      </c>
      <c r="CI1283" t="s">
        <v>12602</v>
      </c>
      <c r="CJ1283" t="s">
        <v>12518</v>
      </c>
      <c r="CK1283" t="s">
        <v>12510</v>
      </c>
    </row>
    <row r="1284" spans="1:94" hidden="1" x14ac:dyDescent="0.25">
      <c r="A1284">
        <v>1283</v>
      </c>
      <c r="B1284" t="s">
        <v>138</v>
      </c>
      <c r="C1284" t="s">
        <v>139</v>
      </c>
      <c r="D1284">
        <v>11</v>
      </c>
      <c r="E1284">
        <v>84</v>
      </c>
      <c r="F1284" t="s">
        <v>45</v>
      </c>
      <c r="G1284">
        <v>100</v>
      </c>
      <c r="H1284" s="3">
        <f t="shared" si="480"/>
        <v>1100</v>
      </c>
      <c r="I1284" s="3">
        <f t="shared" si="481"/>
        <v>8400</v>
      </c>
      <c r="J1284">
        <v>0</v>
      </c>
      <c r="K1284" s="3" t="str">
        <f t="shared" si="483"/>
        <v>No</v>
      </c>
      <c r="L1284" s="3" t="str">
        <f t="shared" si="484"/>
        <v>with rating</v>
      </c>
      <c r="M1284" s="3">
        <f t="shared" si="485"/>
        <v>1</v>
      </c>
      <c r="N1284" s="3" t="str">
        <f t="shared" si="486"/>
        <v>Below average</v>
      </c>
      <c r="O1284" s="3">
        <f t="shared" si="487"/>
        <v>0</v>
      </c>
      <c r="P1284" s="3">
        <f t="shared" si="488"/>
        <v>0</v>
      </c>
      <c r="Q1284" s="3">
        <f t="shared" si="489"/>
        <v>0</v>
      </c>
      <c r="R1284" s="3">
        <f t="shared" si="490"/>
        <v>0</v>
      </c>
      <c r="S1284" s="3">
        <f t="shared" si="491"/>
        <v>1</v>
      </c>
      <c r="T1284" s="3">
        <f t="shared" si="492"/>
        <v>0</v>
      </c>
      <c r="U1284" s="3" t="str">
        <f t="shared" si="493"/>
        <v>Very good</v>
      </c>
      <c r="V1284">
        <v>3.65</v>
      </c>
      <c r="W1284">
        <v>31</v>
      </c>
      <c r="X1284">
        <v>12</v>
      </c>
      <c r="Y1284" s="8">
        <f t="shared" si="494"/>
        <v>0.38709677419354838</v>
      </c>
      <c r="Z1284">
        <v>4</v>
      </c>
      <c r="AA1284">
        <v>8</v>
      </c>
      <c r="AB1284">
        <v>6</v>
      </c>
      <c r="AC1284">
        <v>1</v>
      </c>
      <c r="AD1284" s="9">
        <f t="shared" si="495"/>
        <v>3.2258064516129031E-2</v>
      </c>
      <c r="AE1284">
        <v>0</v>
      </c>
      <c r="AF1284">
        <v>0</v>
      </c>
      <c r="AG1284" s="3" t="str">
        <f t="shared" si="496"/>
        <v>No</v>
      </c>
      <c r="AH1284">
        <v>0</v>
      </c>
      <c r="AI1284" s="3" t="str">
        <f t="shared" si="497"/>
        <v>No</v>
      </c>
      <c r="AJ1284">
        <v>0</v>
      </c>
      <c r="AK1284" s="3" t="str">
        <f t="shared" si="498"/>
        <v>No</v>
      </c>
      <c r="AL1284" t="s">
        <v>140</v>
      </c>
      <c r="AM1284" t="s">
        <v>85</v>
      </c>
      <c r="AN1284" t="s">
        <v>48</v>
      </c>
      <c r="AO1284">
        <v>50</v>
      </c>
      <c r="AP1284" s="6" t="s">
        <v>12443</v>
      </c>
      <c r="AQ1284">
        <v>2</v>
      </c>
      <c r="AR1284">
        <v>0</v>
      </c>
      <c r="AS1284" s="3" t="str">
        <f t="shared" si="499"/>
        <v>No</v>
      </c>
      <c r="AT1284">
        <v>34</v>
      </c>
      <c r="AU1284">
        <v>50</v>
      </c>
      <c r="AV1284" t="str">
        <f t="shared" si="500"/>
        <v>No</v>
      </c>
      <c r="AY1284" t="s">
        <v>321</v>
      </c>
      <c r="AZ1284" s="6" t="s">
        <v>9731</v>
      </c>
      <c r="BA1284" t="s">
        <v>9731</v>
      </c>
      <c r="BB1284" t="s">
        <v>9732</v>
      </c>
      <c r="BC1284" s="3" t="str">
        <f t="shared" si="501"/>
        <v>with rating</v>
      </c>
      <c r="BD1284">
        <v>5311</v>
      </c>
      <c r="BE1284" s="3">
        <v>87</v>
      </c>
      <c r="BF1284" s="8">
        <f t="shared" si="502"/>
        <v>0.87</v>
      </c>
      <c r="BG1284" s="5">
        <f t="shared" si="482"/>
        <v>4620.57</v>
      </c>
      <c r="BH1284">
        <v>4.0346450762568198</v>
      </c>
      <c r="BI1284" t="s">
        <v>9733</v>
      </c>
      <c r="BJ1284">
        <v>0</v>
      </c>
      <c r="BK1284" s="3" t="str">
        <f t="shared" si="503"/>
        <v>No</v>
      </c>
      <c r="BM1284" t="s">
        <v>9734</v>
      </c>
      <c r="BN1284" t="s">
        <v>9735</v>
      </c>
      <c r="BO1284" t="s">
        <v>9736</v>
      </c>
      <c r="BP1284" t="s">
        <v>58</v>
      </c>
      <c r="BQ1284" t="s">
        <v>59</v>
      </c>
      <c r="BR1284" t="s">
        <v>140</v>
      </c>
      <c r="BS1284" t="s">
        <v>12552</v>
      </c>
      <c r="BT1284" t="s">
        <v>12545</v>
      </c>
      <c r="BU1284" t="s">
        <v>12553</v>
      </c>
      <c r="BV1284" t="s">
        <v>12512</v>
      </c>
      <c r="BW1284" t="s">
        <v>12458</v>
      </c>
      <c r="BX1284" t="s">
        <v>12486</v>
      </c>
      <c r="BY1284" t="s">
        <v>12554</v>
      </c>
      <c r="BZ1284" t="s">
        <v>12501</v>
      </c>
      <c r="CA1284" t="s">
        <v>12463</v>
      </c>
      <c r="CB1284" t="s">
        <v>12469</v>
      </c>
      <c r="CC1284" t="s">
        <v>12555</v>
      </c>
      <c r="CD1284" t="s">
        <v>12556</v>
      </c>
      <c r="CE1284" t="s">
        <v>12459</v>
      </c>
      <c r="CF1284" t="s">
        <v>12466</v>
      </c>
    </row>
    <row r="1285" spans="1:94" hidden="1" x14ac:dyDescent="0.25">
      <c r="A1285">
        <v>1284</v>
      </c>
      <c r="B1285" t="s">
        <v>507</v>
      </c>
      <c r="C1285" t="s">
        <v>508</v>
      </c>
      <c r="D1285">
        <v>15</v>
      </c>
      <c r="E1285">
        <v>13</v>
      </c>
      <c r="F1285" t="s">
        <v>45</v>
      </c>
      <c r="G1285">
        <v>50</v>
      </c>
      <c r="H1285" s="3">
        <f t="shared" si="480"/>
        <v>750</v>
      </c>
      <c r="I1285" s="3">
        <f t="shared" si="481"/>
        <v>650</v>
      </c>
      <c r="J1285">
        <v>1</v>
      </c>
      <c r="K1285" s="3" t="str">
        <f t="shared" si="483"/>
        <v>Yes</v>
      </c>
      <c r="L1285" s="3" t="str">
        <f t="shared" si="484"/>
        <v>with rating</v>
      </c>
      <c r="M1285" s="3">
        <f t="shared" si="485"/>
        <v>1</v>
      </c>
      <c r="N1285" s="3" t="str">
        <f t="shared" si="486"/>
        <v>Above average</v>
      </c>
      <c r="O1285" s="3">
        <f t="shared" si="487"/>
        <v>0</v>
      </c>
      <c r="P1285" s="3">
        <f t="shared" si="488"/>
        <v>0</v>
      </c>
      <c r="Q1285" s="3">
        <f t="shared" si="489"/>
        <v>0</v>
      </c>
      <c r="R1285" s="3">
        <f t="shared" si="490"/>
        <v>0</v>
      </c>
      <c r="S1285" s="3">
        <f t="shared" si="491"/>
        <v>1</v>
      </c>
      <c r="T1285" s="3">
        <f t="shared" si="492"/>
        <v>0</v>
      </c>
      <c r="U1285" s="3" t="str">
        <f t="shared" si="493"/>
        <v>Very good</v>
      </c>
      <c r="V1285">
        <v>4.4000000000000004</v>
      </c>
      <c r="W1285">
        <v>10</v>
      </c>
      <c r="X1285">
        <v>5</v>
      </c>
      <c r="Y1285" s="8">
        <f t="shared" si="494"/>
        <v>0.5</v>
      </c>
      <c r="Z1285">
        <v>4</v>
      </c>
      <c r="AA1285">
        <v>1</v>
      </c>
      <c r="AB1285">
        <v>0</v>
      </c>
      <c r="AC1285">
        <v>0</v>
      </c>
      <c r="AD1285" s="9">
        <f t="shared" si="495"/>
        <v>0</v>
      </c>
      <c r="AE1285">
        <v>0</v>
      </c>
      <c r="AF1285">
        <v>0</v>
      </c>
      <c r="AG1285" s="3" t="str">
        <f t="shared" si="496"/>
        <v>No</v>
      </c>
      <c r="AH1285">
        <v>0</v>
      </c>
      <c r="AI1285" s="3" t="str">
        <f t="shared" si="497"/>
        <v>No</v>
      </c>
      <c r="AJ1285">
        <v>0</v>
      </c>
      <c r="AK1285" s="3" t="str">
        <f t="shared" si="498"/>
        <v>No</v>
      </c>
      <c r="AL1285" t="s">
        <v>9737</v>
      </c>
      <c r="AM1285" t="s">
        <v>63</v>
      </c>
      <c r="AN1285" t="s">
        <v>96</v>
      </c>
      <c r="AO1285">
        <v>2</v>
      </c>
      <c r="AP1285" s="6" t="s">
        <v>12443</v>
      </c>
      <c r="AQ1285">
        <v>4</v>
      </c>
      <c r="AR1285">
        <v>0</v>
      </c>
      <c r="AS1285" s="3" t="str">
        <f t="shared" si="499"/>
        <v>No</v>
      </c>
      <c r="AT1285">
        <v>36</v>
      </c>
      <c r="AU1285">
        <v>50</v>
      </c>
      <c r="AV1285" t="str">
        <f t="shared" si="500"/>
        <v>No</v>
      </c>
      <c r="AY1285" t="s">
        <v>51</v>
      </c>
      <c r="AZ1285" s="6" t="s">
        <v>9738</v>
      </c>
      <c r="BA1285" t="s">
        <v>9738</v>
      </c>
      <c r="BB1285" t="s">
        <v>9739</v>
      </c>
      <c r="BC1285" s="3" t="str">
        <f t="shared" si="501"/>
        <v>with rating</v>
      </c>
      <c r="BD1285">
        <v>34</v>
      </c>
      <c r="BE1285" s="3">
        <v>76</v>
      </c>
      <c r="BF1285" s="8">
        <f t="shared" si="502"/>
        <v>0.76</v>
      </c>
      <c r="BG1285" s="5">
        <f t="shared" si="482"/>
        <v>25.84</v>
      </c>
      <c r="BH1285">
        <v>3.6764705882352899</v>
      </c>
      <c r="BI1285" t="s">
        <v>9740</v>
      </c>
      <c r="BJ1285">
        <v>0</v>
      </c>
      <c r="BK1285" s="3" t="str">
        <f t="shared" si="503"/>
        <v>No</v>
      </c>
      <c r="BM1285" t="s">
        <v>9741</v>
      </c>
      <c r="BN1285" t="s">
        <v>9742</v>
      </c>
      <c r="BO1285" s="1" t="s">
        <v>9743</v>
      </c>
      <c r="BP1285" t="s">
        <v>58</v>
      </c>
      <c r="BQ1285" t="s">
        <v>59</v>
      </c>
      <c r="BR1285" t="s">
        <v>9737</v>
      </c>
      <c r="BS1285" t="s">
        <v>12458</v>
      </c>
      <c r="BT1285" t="s">
        <v>12469</v>
      </c>
      <c r="BU1285" t="s">
        <v>12512</v>
      </c>
      <c r="BV1285" t="s">
        <v>12733</v>
      </c>
      <c r="BW1285" t="s">
        <v>12730</v>
      </c>
      <c r="BX1285" t="s">
        <v>12570</v>
      </c>
      <c r="BY1285" t="s">
        <v>12731</v>
      </c>
      <c r="BZ1285" t="s">
        <v>12501</v>
      </c>
      <c r="CA1285" t="s">
        <v>12725</v>
      </c>
      <c r="CB1285" t="s">
        <v>12696</v>
      </c>
      <c r="CC1285" t="s">
        <v>12732</v>
      </c>
      <c r="CD1285" t="s">
        <v>12647</v>
      </c>
      <c r="CE1285" t="s">
        <v>14340</v>
      </c>
      <c r="CF1285" t="s">
        <v>12734</v>
      </c>
      <c r="CG1285" t="s">
        <v>12735</v>
      </c>
      <c r="CH1285" t="s">
        <v>12736</v>
      </c>
      <c r="CI1285" t="s">
        <v>12466</v>
      </c>
    </row>
    <row r="1286" spans="1:94" hidden="1" x14ac:dyDescent="0.25">
      <c r="A1286">
        <v>1285</v>
      </c>
      <c r="B1286" t="s">
        <v>9744</v>
      </c>
      <c r="C1286" t="s">
        <v>9745</v>
      </c>
      <c r="D1286">
        <v>16</v>
      </c>
      <c r="E1286">
        <v>14</v>
      </c>
      <c r="F1286" t="s">
        <v>45</v>
      </c>
      <c r="G1286">
        <v>100</v>
      </c>
      <c r="H1286" s="3">
        <f t="shared" si="480"/>
        <v>1600</v>
      </c>
      <c r="I1286" s="3">
        <f t="shared" si="481"/>
        <v>1400</v>
      </c>
      <c r="J1286">
        <v>1</v>
      </c>
      <c r="K1286" s="3" t="str">
        <f t="shared" si="483"/>
        <v>Yes</v>
      </c>
      <c r="L1286" s="3" t="str">
        <f t="shared" si="484"/>
        <v>with rating</v>
      </c>
      <c r="M1286" s="3">
        <f t="shared" si="485"/>
        <v>1</v>
      </c>
      <c r="N1286" s="3" t="str">
        <f t="shared" si="486"/>
        <v>Below average</v>
      </c>
      <c r="O1286" s="3">
        <f t="shared" si="487"/>
        <v>0</v>
      </c>
      <c r="P1286" s="3">
        <f t="shared" si="488"/>
        <v>0</v>
      </c>
      <c r="Q1286" s="3">
        <f t="shared" si="489"/>
        <v>0</v>
      </c>
      <c r="R1286" s="3">
        <f t="shared" si="490"/>
        <v>1</v>
      </c>
      <c r="S1286" s="3">
        <f t="shared" si="491"/>
        <v>0</v>
      </c>
      <c r="T1286" s="3">
        <f t="shared" si="492"/>
        <v>0</v>
      </c>
      <c r="U1286" s="3" t="str">
        <f t="shared" si="493"/>
        <v>Good</v>
      </c>
      <c r="V1286">
        <v>3.44</v>
      </c>
      <c r="W1286">
        <v>27</v>
      </c>
      <c r="X1286">
        <v>13</v>
      </c>
      <c r="Y1286" s="8">
        <f t="shared" si="494"/>
        <v>0.48148148148148145</v>
      </c>
      <c r="Z1286">
        <v>2</v>
      </c>
      <c r="AA1286">
        <v>2</v>
      </c>
      <c r="AB1286">
        <v>4</v>
      </c>
      <c r="AC1286">
        <v>6</v>
      </c>
      <c r="AD1286" s="9">
        <f t="shared" si="495"/>
        <v>0.22222222222222221</v>
      </c>
      <c r="AE1286">
        <v>0</v>
      </c>
      <c r="AF1286">
        <v>0</v>
      </c>
      <c r="AG1286" s="3" t="str">
        <f t="shared" si="496"/>
        <v>No</v>
      </c>
      <c r="AH1286">
        <v>0</v>
      </c>
      <c r="AI1286" s="3" t="str">
        <f t="shared" si="497"/>
        <v>No</v>
      </c>
      <c r="AJ1286">
        <v>0</v>
      </c>
      <c r="AK1286" s="3" t="str">
        <f t="shared" si="498"/>
        <v>No</v>
      </c>
      <c r="AL1286" t="s">
        <v>9746</v>
      </c>
      <c r="AM1286" t="s">
        <v>85</v>
      </c>
      <c r="AN1286" t="s">
        <v>48</v>
      </c>
      <c r="AO1286">
        <v>50</v>
      </c>
      <c r="AP1286" s="6" t="s">
        <v>12443</v>
      </c>
      <c r="AQ1286">
        <v>4</v>
      </c>
      <c r="AR1286">
        <v>0</v>
      </c>
      <c r="AS1286" s="3" t="str">
        <f t="shared" si="499"/>
        <v>No</v>
      </c>
      <c r="AT1286">
        <v>35</v>
      </c>
      <c r="AU1286">
        <v>50</v>
      </c>
      <c r="AV1286" t="str">
        <f t="shared" si="500"/>
        <v>No</v>
      </c>
      <c r="AY1286" t="s">
        <v>1178</v>
      </c>
      <c r="AZ1286" s="6" t="s">
        <v>9747</v>
      </c>
      <c r="BA1286" t="s">
        <v>9748</v>
      </c>
      <c r="BB1286" t="s">
        <v>9749</v>
      </c>
      <c r="BC1286" s="3" t="str">
        <f t="shared" si="501"/>
        <v>with rating</v>
      </c>
      <c r="BD1286">
        <v>572</v>
      </c>
      <c r="BE1286" s="3">
        <v>70</v>
      </c>
      <c r="BF1286" s="8">
        <f t="shared" si="502"/>
        <v>0.7</v>
      </c>
      <c r="BG1286" s="5">
        <f t="shared" si="482"/>
        <v>400.4</v>
      </c>
      <c r="BH1286">
        <v>3.36713286713286</v>
      </c>
      <c r="BI1286" t="s">
        <v>9750</v>
      </c>
      <c r="BJ1286">
        <v>0</v>
      </c>
      <c r="BK1286" s="3" t="str">
        <f t="shared" si="503"/>
        <v>No</v>
      </c>
      <c r="BM1286" t="s">
        <v>9751</v>
      </c>
      <c r="BN1286" t="s">
        <v>9752</v>
      </c>
      <c r="BO1286" t="s">
        <v>9753</v>
      </c>
      <c r="BP1286" t="s">
        <v>58</v>
      </c>
      <c r="BQ1286" t="s">
        <v>59</v>
      </c>
      <c r="BR1286" t="s">
        <v>9746</v>
      </c>
      <c r="BS1286" t="s">
        <v>14744</v>
      </c>
      <c r="BT1286" t="s">
        <v>12458</v>
      </c>
      <c r="BU1286" t="s">
        <v>12459</v>
      </c>
      <c r="BV1286" t="s">
        <v>12716</v>
      </c>
      <c r="BW1286" t="s">
        <v>12512</v>
      </c>
      <c r="BX1286" t="s">
        <v>12714</v>
      </c>
      <c r="BY1286" t="s">
        <v>12469</v>
      </c>
      <c r="BZ1286" t="s">
        <v>14745</v>
      </c>
      <c r="CA1286" t="s">
        <v>12501</v>
      </c>
      <c r="CB1286" t="s">
        <v>12735</v>
      </c>
      <c r="CC1286" t="s">
        <v>12725</v>
      </c>
      <c r="CD1286" t="s">
        <v>12518</v>
      </c>
      <c r="CE1286" t="s">
        <v>14746</v>
      </c>
      <c r="CF1286" t="s">
        <v>12733</v>
      </c>
      <c r="CG1286" t="s">
        <v>12794</v>
      </c>
      <c r="CH1286" t="s">
        <v>12647</v>
      </c>
      <c r="CI1286" t="s">
        <v>12541</v>
      </c>
      <c r="CJ1286" t="s">
        <v>12466</v>
      </c>
      <c r="CK1286" t="s">
        <v>12867</v>
      </c>
    </row>
    <row r="1287" spans="1:94" hidden="1" x14ac:dyDescent="0.25">
      <c r="A1287">
        <v>1286</v>
      </c>
      <c r="B1287" t="s">
        <v>9754</v>
      </c>
      <c r="C1287" t="s">
        <v>9755</v>
      </c>
      <c r="D1287">
        <v>5</v>
      </c>
      <c r="E1287">
        <v>5</v>
      </c>
      <c r="F1287" t="s">
        <v>45</v>
      </c>
      <c r="G1287">
        <v>5000</v>
      </c>
      <c r="H1287" s="3">
        <f t="shared" si="480"/>
        <v>25000</v>
      </c>
      <c r="I1287" s="3">
        <f t="shared" si="481"/>
        <v>25000</v>
      </c>
      <c r="J1287">
        <v>1</v>
      </c>
      <c r="K1287" s="3" t="str">
        <f t="shared" si="483"/>
        <v>Yes</v>
      </c>
      <c r="L1287" s="3" t="str">
        <f t="shared" si="484"/>
        <v>with rating</v>
      </c>
      <c r="M1287" s="3">
        <f t="shared" si="485"/>
        <v>1</v>
      </c>
      <c r="N1287" s="3" t="str">
        <f t="shared" si="486"/>
        <v>Below average</v>
      </c>
      <c r="O1287" s="3">
        <f t="shared" si="487"/>
        <v>0</v>
      </c>
      <c r="P1287" s="3">
        <f t="shared" si="488"/>
        <v>0</v>
      </c>
      <c r="Q1287" s="3">
        <f t="shared" si="489"/>
        <v>0</v>
      </c>
      <c r="R1287" s="3">
        <f t="shared" si="490"/>
        <v>1</v>
      </c>
      <c r="S1287" s="3">
        <f t="shared" si="491"/>
        <v>0</v>
      </c>
      <c r="T1287" s="3">
        <f t="shared" si="492"/>
        <v>0</v>
      </c>
      <c r="U1287" s="3" t="str">
        <f t="shared" si="493"/>
        <v>Good</v>
      </c>
      <c r="V1287">
        <v>2.94</v>
      </c>
      <c r="W1287">
        <v>667</v>
      </c>
      <c r="X1287">
        <v>175</v>
      </c>
      <c r="Y1287" s="8">
        <f t="shared" si="494"/>
        <v>0.26236881559220387</v>
      </c>
      <c r="Z1287">
        <v>90</v>
      </c>
      <c r="AA1287">
        <v>127</v>
      </c>
      <c r="AB1287">
        <v>70</v>
      </c>
      <c r="AC1287">
        <v>205</v>
      </c>
      <c r="AD1287" s="9">
        <f t="shared" si="495"/>
        <v>0.3073463268365817</v>
      </c>
      <c r="AE1287">
        <v>0</v>
      </c>
      <c r="AF1287">
        <v>0</v>
      </c>
      <c r="AG1287" s="3" t="str">
        <f t="shared" si="496"/>
        <v>No</v>
      </c>
      <c r="AH1287">
        <v>0</v>
      </c>
      <c r="AI1287" s="3" t="str">
        <f t="shared" si="497"/>
        <v>No</v>
      </c>
      <c r="AJ1287">
        <v>0</v>
      </c>
      <c r="AK1287" s="3" t="str">
        <f t="shared" si="498"/>
        <v>No</v>
      </c>
      <c r="AL1287" t="s">
        <v>9756</v>
      </c>
      <c r="AM1287" t="s">
        <v>47</v>
      </c>
      <c r="AN1287" t="s">
        <v>96</v>
      </c>
      <c r="AO1287">
        <v>50</v>
      </c>
      <c r="AP1287" s="6" t="s">
        <v>12443</v>
      </c>
      <c r="AQ1287">
        <v>2</v>
      </c>
      <c r="AR1287">
        <v>0</v>
      </c>
      <c r="AS1287" s="3" t="str">
        <f t="shared" si="499"/>
        <v>No</v>
      </c>
      <c r="AT1287">
        <v>25</v>
      </c>
      <c r="AU1287">
        <v>50</v>
      </c>
      <c r="AV1287" t="str">
        <f t="shared" si="500"/>
        <v>No</v>
      </c>
      <c r="AY1287" t="s">
        <v>51</v>
      </c>
      <c r="AZ1287" s="6" t="s">
        <v>9757</v>
      </c>
      <c r="BA1287" t="s">
        <v>9757</v>
      </c>
      <c r="BB1287" t="s">
        <v>9758</v>
      </c>
      <c r="BC1287" s="3" t="str">
        <f t="shared" si="501"/>
        <v>with rating</v>
      </c>
      <c r="BD1287">
        <v>8740</v>
      </c>
      <c r="BE1287" s="3">
        <v>0</v>
      </c>
      <c r="BF1287" s="8">
        <f t="shared" si="502"/>
        <v>0</v>
      </c>
      <c r="BG1287" s="5">
        <f t="shared" si="482"/>
        <v>0</v>
      </c>
      <c r="BH1287">
        <v>4.2303203661327196</v>
      </c>
      <c r="BI1287" t="s">
        <v>9759</v>
      </c>
      <c r="BJ1287">
        <v>0</v>
      </c>
      <c r="BK1287" s="3" t="str">
        <f t="shared" si="503"/>
        <v>No</v>
      </c>
      <c r="BM1287" t="s">
        <v>9760</v>
      </c>
      <c r="BN1287" t="s">
        <v>9761</v>
      </c>
      <c r="BO1287" t="s">
        <v>9762</v>
      </c>
      <c r="BP1287" t="s">
        <v>58</v>
      </c>
      <c r="BQ1287" t="s">
        <v>59</v>
      </c>
      <c r="BR1287" t="s">
        <v>9756</v>
      </c>
      <c r="BS1287" t="s">
        <v>12458</v>
      </c>
      <c r="BT1287" t="s">
        <v>12573</v>
      </c>
      <c r="BU1287" t="s">
        <v>12459</v>
      </c>
      <c r="BV1287" t="s">
        <v>12582</v>
      </c>
      <c r="BW1287" t="s">
        <v>12496</v>
      </c>
      <c r="BX1287" t="s">
        <v>12827</v>
      </c>
      <c r="BY1287" t="s">
        <v>12473</v>
      </c>
      <c r="BZ1287" t="s">
        <v>12524</v>
      </c>
      <c r="CA1287" t="s">
        <v>12568</v>
      </c>
      <c r="CB1287" t="s">
        <v>12626</v>
      </c>
      <c r="CC1287" t="s">
        <v>12576</v>
      </c>
      <c r="CD1287" t="s">
        <v>13663</v>
      </c>
      <c r="CE1287" t="s">
        <v>12815</v>
      </c>
      <c r="CF1287" t="s">
        <v>13705</v>
      </c>
    </row>
    <row r="1288" spans="1:94" hidden="1" x14ac:dyDescent="0.25">
      <c r="A1288">
        <v>1287</v>
      </c>
      <c r="B1288" t="s">
        <v>9763</v>
      </c>
      <c r="C1288" t="s">
        <v>9764</v>
      </c>
      <c r="D1288">
        <v>13</v>
      </c>
      <c r="E1288">
        <v>85</v>
      </c>
      <c r="F1288" t="s">
        <v>45</v>
      </c>
      <c r="G1288">
        <v>100</v>
      </c>
      <c r="H1288" s="3">
        <f t="shared" si="480"/>
        <v>1300</v>
      </c>
      <c r="I1288" s="3">
        <f t="shared" si="481"/>
        <v>8500</v>
      </c>
      <c r="J1288">
        <v>0</v>
      </c>
      <c r="K1288" s="3" t="str">
        <f t="shared" si="483"/>
        <v>No</v>
      </c>
      <c r="L1288" s="3" t="str">
        <f t="shared" si="484"/>
        <v>with rating</v>
      </c>
      <c r="M1288" s="3">
        <f t="shared" si="485"/>
        <v>1</v>
      </c>
      <c r="N1288" s="3" t="str">
        <f t="shared" si="486"/>
        <v>Above average</v>
      </c>
      <c r="O1288" s="3">
        <f t="shared" si="487"/>
        <v>0</v>
      </c>
      <c r="P1288" s="3">
        <f t="shared" si="488"/>
        <v>0</v>
      </c>
      <c r="Q1288" s="3">
        <f t="shared" si="489"/>
        <v>0</v>
      </c>
      <c r="R1288" s="3">
        <f t="shared" si="490"/>
        <v>0</v>
      </c>
      <c r="S1288" s="3">
        <f t="shared" si="491"/>
        <v>1</v>
      </c>
      <c r="T1288" s="3">
        <f t="shared" si="492"/>
        <v>0</v>
      </c>
      <c r="U1288" s="3" t="str">
        <f t="shared" si="493"/>
        <v>Very good</v>
      </c>
      <c r="V1288">
        <v>4.1100000000000003</v>
      </c>
      <c r="W1288">
        <v>47</v>
      </c>
      <c r="X1288">
        <v>29</v>
      </c>
      <c r="Y1288" s="8">
        <f t="shared" si="494"/>
        <v>0.61702127659574468</v>
      </c>
      <c r="Z1288">
        <v>6</v>
      </c>
      <c r="AA1288">
        <v>4</v>
      </c>
      <c r="AB1288">
        <v>4</v>
      </c>
      <c r="AC1288">
        <v>4</v>
      </c>
      <c r="AD1288" s="9">
        <f t="shared" si="495"/>
        <v>8.5106382978723402E-2</v>
      </c>
      <c r="AE1288">
        <v>0</v>
      </c>
      <c r="AF1288">
        <v>0</v>
      </c>
      <c r="AG1288" s="3" t="str">
        <f t="shared" si="496"/>
        <v>No</v>
      </c>
      <c r="AH1288">
        <v>0</v>
      </c>
      <c r="AI1288" s="3" t="str">
        <f t="shared" si="497"/>
        <v>No</v>
      </c>
      <c r="AJ1288">
        <v>0</v>
      </c>
      <c r="AK1288" s="3" t="str">
        <f t="shared" si="498"/>
        <v>No</v>
      </c>
      <c r="AL1288" t="s">
        <v>9765</v>
      </c>
      <c r="AM1288" t="s">
        <v>4923</v>
      </c>
      <c r="AN1288" t="s">
        <v>96</v>
      </c>
      <c r="AO1288">
        <v>50</v>
      </c>
      <c r="AP1288" s="6" t="s">
        <v>12443</v>
      </c>
      <c r="AQ1288">
        <v>3</v>
      </c>
      <c r="AR1288">
        <v>0</v>
      </c>
      <c r="AS1288" s="3" t="str">
        <f t="shared" si="499"/>
        <v>No</v>
      </c>
      <c r="AT1288">
        <v>40</v>
      </c>
      <c r="AU1288">
        <v>50</v>
      </c>
      <c r="AV1288" t="str">
        <f t="shared" si="500"/>
        <v>Yes</v>
      </c>
      <c r="AW1288">
        <v>1</v>
      </c>
      <c r="AX1288" t="s">
        <v>12445</v>
      </c>
      <c r="AY1288" t="s">
        <v>51</v>
      </c>
      <c r="AZ1288" s="6" t="s">
        <v>1201</v>
      </c>
      <c r="BA1288" t="s">
        <v>1201</v>
      </c>
      <c r="BB1288" t="s">
        <v>1202</v>
      </c>
      <c r="BC1288" s="3" t="str">
        <f t="shared" si="501"/>
        <v>with rating</v>
      </c>
      <c r="BD1288">
        <v>9078</v>
      </c>
      <c r="BE1288" s="3">
        <v>82</v>
      </c>
      <c r="BF1288" s="8">
        <f t="shared" si="502"/>
        <v>0.82</v>
      </c>
      <c r="BG1288" s="5">
        <f t="shared" si="482"/>
        <v>7443.96</v>
      </c>
      <c r="BH1288">
        <v>3.87816699713593</v>
      </c>
      <c r="BI1288" t="s">
        <v>1203</v>
      </c>
      <c r="BJ1288">
        <v>0</v>
      </c>
      <c r="BK1288" s="3" t="str">
        <f t="shared" si="503"/>
        <v>No</v>
      </c>
      <c r="BM1288" t="s">
        <v>9766</v>
      </c>
      <c r="BN1288" t="s">
        <v>9767</v>
      </c>
      <c r="BO1288" t="s">
        <v>9768</v>
      </c>
      <c r="BP1288" t="s">
        <v>58</v>
      </c>
      <c r="BQ1288" t="s">
        <v>59</v>
      </c>
      <c r="BR1288" t="s">
        <v>9765</v>
      </c>
      <c r="BS1288" t="s">
        <v>12458</v>
      </c>
      <c r="BT1288" t="s">
        <v>12459</v>
      </c>
      <c r="BU1288" t="s">
        <v>12758</v>
      </c>
      <c r="BV1288" t="s">
        <v>13376</v>
      </c>
      <c r="BW1288" t="s">
        <v>12482</v>
      </c>
      <c r="BX1288" t="s">
        <v>12486</v>
      </c>
      <c r="BY1288" t="s">
        <v>12545</v>
      </c>
      <c r="BZ1288" t="s">
        <v>14747</v>
      </c>
      <c r="CA1288" t="s">
        <v>12568</v>
      </c>
      <c r="CB1288" t="s">
        <v>12487</v>
      </c>
      <c r="CC1288" t="s">
        <v>12463</v>
      </c>
      <c r="CD1288" t="s">
        <v>12564</v>
      </c>
      <c r="CE1288" t="s">
        <v>12505</v>
      </c>
      <c r="CF1288" t="s">
        <v>12492</v>
      </c>
      <c r="CG1288" t="s">
        <v>12565</v>
      </c>
      <c r="CH1288" t="s">
        <v>12510</v>
      </c>
    </row>
    <row r="1289" spans="1:94" hidden="1" x14ac:dyDescent="0.25">
      <c r="A1289">
        <v>1288</v>
      </c>
      <c r="B1289" t="s">
        <v>9769</v>
      </c>
      <c r="C1289" t="s">
        <v>9770</v>
      </c>
      <c r="D1289">
        <v>20</v>
      </c>
      <c r="E1289">
        <v>17</v>
      </c>
      <c r="F1289" t="s">
        <v>45</v>
      </c>
      <c r="G1289">
        <v>100</v>
      </c>
      <c r="H1289" s="3">
        <f t="shared" si="480"/>
        <v>2000</v>
      </c>
      <c r="I1289" s="3">
        <f t="shared" si="481"/>
        <v>1700</v>
      </c>
      <c r="J1289">
        <v>1</v>
      </c>
      <c r="K1289" s="3" t="str">
        <f t="shared" si="483"/>
        <v>Yes</v>
      </c>
      <c r="L1289" s="3" t="str">
        <f t="shared" si="484"/>
        <v>with rating</v>
      </c>
      <c r="M1289" s="3">
        <f t="shared" si="485"/>
        <v>1</v>
      </c>
      <c r="N1289" s="3" t="str">
        <f t="shared" si="486"/>
        <v>Below average</v>
      </c>
      <c r="O1289" s="3">
        <f t="shared" si="487"/>
        <v>0</v>
      </c>
      <c r="P1289" s="3">
        <f t="shared" si="488"/>
        <v>0</v>
      </c>
      <c r="Q1289" s="3">
        <f t="shared" si="489"/>
        <v>0</v>
      </c>
      <c r="R1289" s="3">
        <f t="shared" si="490"/>
        <v>1</v>
      </c>
      <c r="S1289" s="3">
        <f t="shared" si="491"/>
        <v>0</v>
      </c>
      <c r="T1289" s="3">
        <f t="shared" si="492"/>
        <v>0</v>
      </c>
      <c r="U1289" s="3" t="str">
        <f t="shared" si="493"/>
        <v>Good</v>
      </c>
      <c r="V1289">
        <v>3.2</v>
      </c>
      <c r="W1289">
        <v>60</v>
      </c>
      <c r="X1289">
        <v>22</v>
      </c>
      <c r="Y1289" s="8">
        <f t="shared" si="494"/>
        <v>0.36666666666666664</v>
      </c>
      <c r="Z1289">
        <v>7</v>
      </c>
      <c r="AA1289">
        <v>9</v>
      </c>
      <c r="AB1289">
        <v>5</v>
      </c>
      <c r="AC1289">
        <v>17</v>
      </c>
      <c r="AD1289" s="9">
        <f t="shared" si="495"/>
        <v>0.28333333333333333</v>
      </c>
      <c r="AE1289">
        <v>0</v>
      </c>
      <c r="AF1289">
        <v>0</v>
      </c>
      <c r="AG1289" s="3" t="str">
        <f t="shared" si="496"/>
        <v>No</v>
      </c>
      <c r="AH1289">
        <v>0</v>
      </c>
      <c r="AI1289" s="3" t="str">
        <f t="shared" si="497"/>
        <v>No</v>
      </c>
      <c r="AJ1289">
        <v>0</v>
      </c>
      <c r="AK1289" s="3" t="str">
        <f t="shared" si="498"/>
        <v>No</v>
      </c>
      <c r="AL1289" t="s">
        <v>9771</v>
      </c>
      <c r="AM1289" t="s">
        <v>63</v>
      </c>
      <c r="AN1289" t="s">
        <v>11495</v>
      </c>
      <c r="AO1289">
        <v>50</v>
      </c>
      <c r="AP1289" s="6" t="s">
        <v>12443</v>
      </c>
      <c r="AQ1289">
        <v>6</v>
      </c>
      <c r="AR1289">
        <v>0</v>
      </c>
      <c r="AS1289" s="3" t="str">
        <f t="shared" si="499"/>
        <v>No</v>
      </c>
      <c r="AT1289">
        <v>36</v>
      </c>
      <c r="AU1289">
        <v>50</v>
      </c>
      <c r="AV1289" t="str">
        <f t="shared" si="500"/>
        <v>No</v>
      </c>
      <c r="AY1289" t="s">
        <v>51</v>
      </c>
      <c r="AZ1289" s="6" t="s">
        <v>9772</v>
      </c>
      <c r="BA1289" t="s">
        <v>9772</v>
      </c>
      <c r="BB1289" t="s">
        <v>9773</v>
      </c>
      <c r="BC1289" s="3" t="str">
        <f t="shared" si="501"/>
        <v>with rating</v>
      </c>
      <c r="BD1289">
        <v>64</v>
      </c>
      <c r="BE1289" s="3">
        <v>0</v>
      </c>
      <c r="BF1289" s="8">
        <f t="shared" si="502"/>
        <v>0</v>
      </c>
      <c r="BG1289" s="5">
        <f t="shared" si="482"/>
        <v>0</v>
      </c>
      <c r="BH1289">
        <v>3.25</v>
      </c>
      <c r="BI1289" t="s">
        <v>9774</v>
      </c>
      <c r="BJ1289">
        <v>0</v>
      </c>
      <c r="BK1289" s="3" t="str">
        <f t="shared" si="503"/>
        <v>No</v>
      </c>
      <c r="BM1289" t="s">
        <v>9775</v>
      </c>
      <c r="BN1289" t="s">
        <v>9776</v>
      </c>
      <c r="BO1289" t="s">
        <v>9777</v>
      </c>
      <c r="BP1289" t="s">
        <v>58</v>
      </c>
      <c r="BQ1289" t="s">
        <v>59</v>
      </c>
      <c r="BR1289" t="s">
        <v>9771</v>
      </c>
      <c r="BS1289" t="s">
        <v>12881</v>
      </c>
      <c r="BT1289" t="s">
        <v>12459</v>
      </c>
      <c r="BU1289" t="s">
        <v>12716</v>
      </c>
      <c r="BV1289" t="s">
        <v>12512</v>
      </c>
      <c r="BW1289" t="s">
        <v>12458</v>
      </c>
      <c r="BX1289" t="s">
        <v>12882</v>
      </c>
      <c r="BY1289" t="s">
        <v>12883</v>
      </c>
      <c r="BZ1289" t="s">
        <v>12794</v>
      </c>
      <c r="CA1289" t="s">
        <v>12871</v>
      </c>
      <c r="CB1289" t="s">
        <v>12501</v>
      </c>
      <c r="CC1289" t="s">
        <v>12466</v>
      </c>
      <c r="CD1289" t="s">
        <v>12631</v>
      </c>
      <c r="CE1289" t="s">
        <v>12884</v>
      </c>
      <c r="CF1289" t="s">
        <v>12469</v>
      </c>
      <c r="CG1289" t="s">
        <v>12885</v>
      </c>
      <c r="CH1289" t="s">
        <v>12886</v>
      </c>
      <c r="CI1289" t="s">
        <v>12887</v>
      </c>
      <c r="CJ1289" t="s">
        <v>12888</v>
      </c>
      <c r="CK1289" t="s">
        <v>12889</v>
      </c>
    </row>
    <row r="1290" spans="1:94" hidden="1" x14ac:dyDescent="0.25">
      <c r="A1290">
        <v>1289</v>
      </c>
      <c r="B1290" t="s">
        <v>12122</v>
      </c>
      <c r="C1290" t="s">
        <v>12122</v>
      </c>
      <c r="D1290">
        <v>16</v>
      </c>
      <c r="E1290">
        <v>14</v>
      </c>
      <c r="F1290" t="s">
        <v>45</v>
      </c>
      <c r="G1290">
        <v>100</v>
      </c>
      <c r="H1290" s="3">
        <f t="shared" si="480"/>
        <v>1600</v>
      </c>
      <c r="I1290" s="3">
        <f t="shared" si="481"/>
        <v>1400</v>
      </c>
      <c r="J1290">
        <v>1</v>
      </c>
      <c r="K1290" s="3" t="str">
        <f t="shared" si="483"/>
        <v>Yes</v>
      </c>
      <c r="L1290" s="3" t="str">
        <f t="shared" si="484"/>
        <v>with rating</v>
      </c>
      <c r="M1290" s="3">
        <f t="shared" si="485"/>
        <v>1</v>
      </c>
      <c r="N1290" s="3" t="str">
        <f t="shared" si="486"/>
        <v>Below average</v>
      </c>
      <c r="O1290" s="3">
        <f t="shared" si="487"/>
        <v>0</v>
      </c>
      <c r="P1290" s="3">
        <f t="shared" si="488"/>
        <v>0</v>
      </c>
      <c r="Q1290" s="3">
        <f t="shared" si="489"/>
        <v>0</v>
      </c>
      <c r="R1290" s="3">
        <f t="shared" si="490"/>
        <v>0</v>
      </c>
      <c r="S1290" s="3">
        <f t="shared" si="491"/>
        <v>1</v>
      </c>
      <c r="T1290" s="3">
        <f t="shared" si="492"/>
        <v>0</v>
      </c>
      <c r="U1290" s="3" t="str">
        <f t="shared" si="493"/>
        <v>Very good</v>
      </c>
      <c r="V1290">
        <v>3.73</v>
      </c>
      <c r="W1290">
        <v>89</v>
      </c>
      <c r="X1290">
        <v>39</v>
      </c>
      <c r="Y1290" s="8">
        <f t="shared" si="494"/>
        <v>0.43820224719101125</v>
      </c>
      <c r="Z1290">
        <v>21</v>
      </c>
      <c r="AA1290">
        <v>10</v>
      </c>
      <c r="AB1290">
        <v>4</v>
      </c>
      <c r="AC1290">
        <v>15</v>
      </c>
      <c r="AD1290" s="9">
        <f t="shared" si="495"/>
        <v>0.16853932584269662</v>
      </c>
      <c r="AE1290">
        <v>0</v>
      </c>
      <c r="AF1290">
        <v>0</v>
      </c>
      <c r="AG1290" s="3" t="str">
        <f t="shared" si="496"/>
        <v>No</v>
      </c>
      <c r="AH1290">
        <v>0</v>
      </c>
      <c r="AI1290" s="3" t="str">
        <f t="shared" si="497"/>
        <v>No</v>
      </c>
      <c r="AJ1290">
        <v>0</v>
      </c>
      <c r="AK1290" s="3" t="str">
        <f t="shared" si="498"/>
        <v>No</v>
      </c>
      <c r="AL1290" t="s">
        <v>12123</v>
      </c>
      <c r="AM1290" t="s">
        <v>95</v>
      </c>
      <c r="AN1290" t="s">
        <v>48</v>
      </c>
      <c r="AO1290">
        <v>50</v>
      </c>
      <c r="AP1290" s="6" t="s">
        <v>12443</v>
      </c>
      <c r="AQ1290">
        <v>5</v>
      </c>
      <c r="AR1290">
        <v>0</v>
      </c>
      <c r="AS1290" s="3" t="str">
        <f t="shared" si="499"/>
        <v>No</v>
      </c>
      <c r="AT1290">
        <v>41</v>
      </c>
      <c r="AU1290">
        <v>50</v>
      </c>
      <c r="AV1290" t="str">
        <f t="shared" si="500"/>
        <v>Yes</v>
      </c>
      <c r="AW1290">
        <v>1</v>
      </c>
      <c r="AX1290" t="s">
        <v>12445</v>
      </c>
      <c r="AY1290" t="s">
        <v>51</v>
      </c>
      <c r="AZ1290" s="6" t="s">
        <v>1323</v>
      </c>
      <c r="BA1290" t="s">
        <v>1324</v>
      </c>
      <c r="BB1290" t="s">
        <v>1325</v>
      </c>
      <c r="BC1290" s="3" t="str">
        <f t="shared" si="501"/>
        <v>with rating</v>
      </c>
      <c r="BD1290">
        <v>130598</v>
      </c>
      <c r="BE1290" s="3">
        <v>85</v>
      </c>
      <c r="BF1290" s="8">
        <f t="shared" si="502"/>
        <v>0.85</v>
      </c>
      <c r="BG1290" s="5">
        <f t="shared" si="482"/>
        <v>111008.3</v>
      </c>
      <c r="BH1290">
        <v>3.9467909156342298</v>
      </c>
      <c r="BI1290" t="s">
        <v>1326</v>
      </c>
      <c r="BJ1290">
        <v>0</v>
      </c>
      <c r="BK1290" s="3" t="str">
        <f t="shared" si="503"/>
        <v>No</v>
      </c>
      <c r="BM1290" t="s">
        <v>8317</v>
      </c>
      <c r="BN1290" t="s">
        <v>8318</v>
      </c>
      <c r="BO1290" s="1" t="s">
        <v>8319</v>
      </c>
      <c r="BP1290" t="s">
        <v>58</v>
      </c>
      <c r="BQ1290" t="s">
        <v>59</v>
      </c>
      <c r="BR1290" t="s">
        <v>12123</v>
      </c>
      <c r="BS1290" t="s">
        <v>12458</v>
      </c>
      <c r="BT1290" t="s">
        <v>12519</v>
      </c>
      <c r="BU1290" t="s">
        <v>12978</v>
      </c>
      <c r="BV1290" t="s">
        <v>12486</v>
      </c>
      <c r="BW1290" t="s">
        <v>12501</v>
      </c>
      <c r="BX1290" t="s">
        <v>12487</v>
      </c>
      <c r="BY1290" t="s">
        <v>12605</v>
      </c>
      <c r="BZ1290" t="s">
        <v>12463</v>
      </c>
      <c r="CA1290" t="s">
        <v>12459</v>
      </c>
      <c r="CB1290" t="s">
        <v>12977</v>
      </c>
      <c r="CC1290" t="s">
        <v>12979</v>
      </c>
      <c r="CD1290" t="s">
        <v>12466</v>
      </c>
      <c r="CE1290" t="s">
        <v>12581</v>
      </c>
      <c r="CF1290" t="s">
        <v>14524</v>
      </c>
      <c r="CG1290" t="s">
        <v>12469</v>
      </c>
      <c r="CH1290" t="s">
        <v>14525</v>
      </c>
      <c r="CI1290" t="s">
        <v>12512</v>
      </c>
      <c r="CJ1290" t="s">
        <v>12545</v>
      </c>
      <c r="CK1290" t="s">
        <v>12475</v>
      </c>
      <c r="CL1290" t="s">
        <v>12477</v>
      </c>
      <c r="CM1290" t="s">
        <v>12565</v>
      </c>
      <c r="CN1290" t="s">
        <v>12599</v>
      </c>
      <c r="CO1290" t="s">
        <v>12628</v>
      </c>
      <c r="CP1290" t="s">
        <v>12566</v>
      </c>
    </row>
    <row r="1291" spans="1:94" hidden="1" x14ac:dyDescent="0.25">
      <c r="A1291">
        <v>1290</v>
      </c>
      <c r="B1291" t="s">
        <v>611</v>
      </c>
      <c r="C1291" t="s">
        <v>612</v>
      </c>
      <c r="D1291">
        <v>1</v>
      </c>
      <c r="E1291">
        <v>10</v>
      </c>
      <c r="F1291" t="s">
        <v>45</v>
      </c>
      <c r="G1291">
        <v>100</v>
      </c>
      <c r="H1291" s="3">
        <f t="shared" si="480"/>
        <v>100</v>
      </c>
      <c r="I1291" s="3">
        <f t="shared" si="481"/>
        <v>1000</v>
      </c>
      <c r="J1291">
        <v>0</v>
      </c>
      <c r="K1291" s="3" t="str">
        <f t="shared" si="483"/>
        <v>No</v>
      </c>
      <c r="L1291" s="3" t="str">
        <f t="shared" si="484"/>
        <v>with rating</v>
      </c>
      <c r="M1291" s="3">
        <f t="shared" si="485"/>
        <v>1</v>
      </c>
      <c r="N1291" s="3" t="str">
        <f t="shared" si="486"/>
        <v>Below average</v>
      </c>
      <c r="O1291" s="3">
        <f t="shared" si="487"/>
        <v>0</v>
      </c>
      <c r="P1291" s="3">
        <f t="shared" si="488"/>
        <v>0</v>
      </c>
      <c r="Q1291" s="3">
        <f t="shared" si="489"/>
        <v>0</v>
      </c>
      <c r="R1291" s="3">
        <f t="shared" si="490"/>
        <v>0</v>
      </c>
      <c r="S1291" s="3">
        <f t="shared" si="491"/>
        <v>1</v>
      </c>
      <c r="T1291" s="3">
        <f t="shared" si="492"/>
        <v>0</v>
      </c>
      <c r="U1291" s="3" t="str">
        <f t="shared" si="493"/>
        <v>Very good</v>
      </c>
      <c r="V1291">
        <v>3.56</v>
      </c>
      <c r="W1291">
        <v>52</v>
      </c>
      <c r="X1291">
        <v>22</v>
      </c>
      <c r="Y1291" s="8">
        <f t="shared" si="494"/>
        <v>0.42307692307692307</v>
      </c>
      <c r="Z1291">
        <v>8</v>
      </c>
      <c r="AA1291">
        <v>9</v>
      </c>
      <c r="AB1291">
        <v>3</v>
      </c>
      <c r="AC1291">
        <v>10</v>
      </c>
      <c r="AD1291" s="9">
        <f t="shared" si="495"/>
        <v>0.19230769230769232</v>
      </c>
      <c r="AE1291">
        <v>0</v>
      </c>
      <c r="AF1291">
        <v>0</v>
      </c>
      <c r="AG1291" s="3" t="str">
        <f t="shared" si="496"/>
        <v>No</v>
      </c>
      <c r="AH1291">
        <v>0</v>
      </c>
      <c r="AI1291" s="3" t="str">
        <f t="shared" si="497"/>
        <v>No</v>
      </c>
      <c r="AJ1291">
        <v>0</v>
      </c>
      <c r="AK1291" s="3" t="str">
        <f t="shared" si="498"/>
        <v>No</v>
      </c>
      <c r="AL1291" t="s">
        <v>613</v>
      </c>
      <c r="AM1291" t="s">
        <v>47</v>
      </c>
      <c r="AN1291" t="s">
        <v>162</v>
      </c>
      <c r="AO1291">
        <v>2</v>
      </c>
      <c r="AP1291" s="6" t="s">
        <v>12443</v>
      </c>
      <c r="AQ1291">
        <v>1</v>
      </c>
      <c r="AR1291">
        <v>0</v>
      </c>
      <c r="AS1291" s="3" t="str">
        <f t="shared" si="499"/>
        <v>No</v>
      </c>
      <c r="AT1291">
        <v>40</v>
      </c>
      <c r="AU1291">
        <v>50</v>
      </c>
      <c r="AV1291" t="str">
        <f t="shared" si="500"/>
        <v>No</v>
      </c>
      <c r="AZ1291" s="6" t="s">
        <v>614</v>
      </c>
      <c r="BA1291" t="s">
        <v>615</v>
      </c>
      <c r="BB1291" t="s">
        <v>616</v>
      </c>
      <c r="BC1291" s="3" t="str">
        <f t="shared" si="501"/>
        <v>with rating</v>
      </c>
      <c r="BD1291">
        <v>91631</v>
      </c>
      <c r="BE1291" s="3">
        <v>81</v>
      </c>
      <c r="BF1291" s="8">
        <f t="shared" si="502"/>
        <v>0.81</v>
      </c>
      <c r="BG1291" s="5">
        <f t="shared" si="482"/>
        <v>74221.11</v>
      </c>
      <c r="BH1291">
        <v>3.8379369427377199</v>
      </c>
      <c r="BI1291" t="s">
        <v>617</v>
      </c>
      <c r="BJ1291">
        <v>1</v>
      </c>
      <c r="BK1291" s="3" t="str">
        <f t="shared" si="503"/>
        <v>Yes</v>
      </c>
      <c r="BL1291" t="s">
        <v>618</v>
      </c>
      <c r="BM1291" t="s">
        <v>619</v>
      </c>
      <c r="BN1291" t="s">
        <v>620</v>
      </c>
      <c r="BO1291" t="s">
        <v>621</v>
      </c>
      <c r="BP1291" t="s">
        <v>58</v>
      </c>
      <c r="BQ1291" t="s">
        <v>59</v>
      </c>
      <c r="BR1291" t="s">
        <v>613</v>
      </c>
      <c r="BS1291" t="s">
        <v>12458</v>
      </c>
      <c r="BT1291" t="s">
        <v>12459</v>
      </c>
      <c r="BU1291" t="s">
        <v>12515</v>
      </c>
      <c r="BV1291" t="s">
        <v>12508</v>
      </c>
      <c r="BW1291" t="s">
        <v>12486</v>
      </c>
      <c r="BX1291" t="s">
        <v>12524</v>
      </c>
      <c r="BY1291" t="s">
        <v>12563</v>
      </c>
      <c r="BZ1291" t="s">
        <v>12690</v>
      </c>
      <c r="CA1291" t="s">
        <v>12463</v>
      </c>
      <c r="CB1291" t="s">
        <v>12492</v>
      </c>
      <c r="CC1291" t="s">
        <v>12766</v>
      </c>
      <c r="CD1291" t="s">
        <v>12466</v>
      </c>
      <c r="CE1291" t="s">
        <v>12475</v>
      </c>
    </row>
    <row r="1292" spans="1:94" hidden="1" x14ac:dyDescent="0.25">
      <c r="A1292">
        <v>1291</v>
      </c>
      <c r="B1292" t="s">
        <v>9778</v>
      </c>
      <c r="C1292" t="s">
        <v>9779</v>
      </c>
      <c r="D1292">
        <v>9</v>
      </c>
      <c r="E1292">
        <v>14</v>
      </c>
      <c r="F1292" t="s">
        <v>45</v>
      </c>
      <c r="G1292">
        <v>20000</v>
      </c>
      <c r="H1292" s="3">
        <f t="shared" si="480"/>
        <v>180000</v>
      </c>
      <c r="I1292" s="3">
        <f t="shared" si="481"/>
        <v>280000</v>
      </c>
      <c r="J1292">
        <v>1</v>
      </c>
      <c r="K1292" s="3" t="str">
        <f t="shared" si="483"/>
        <v>Yes</v>
      </c>
      <c r="L1292" s="3" t="str">
        <f t="shared" si="484"/>
        <v>with rating</v>
      </c>
      <c r="M1292" s="3">
        <f t="shared" si="485"/>
        <v>1</v>
      </c>
      <c r="N1292" s="3" t="str">
        <f t="shared" si="486"/>
        <v>Below average</v>
      </c>
      <c r="O1292" s="3">
        <f t="shared" si="487"/>
        <v>0</v>
      </c>
      <c r="P1292" s="3">
        <f t="shared" si="488"/>
        <v>0</v>
      </c>
      <c r="Q1292" s="3">
        <f t="shared" si="489"/>
        <v>0</v>
      </c>
      <c r="R1292" s="3">
        <f t="shared" si="490"/>
        <v>1</v>
      </c>
      <c r="S1292" s="3">
        <f t="shared" si="491"/>
        <v>0</v>
      </c>
      <c r="T1292" s="3">
        <f t="shared" si="492"/>
        <v>0</v>
      </c>
      <c r="U1292" s="3" t="str">
        <f t="shared" si="493"/>
        <v>Good</v>
      </c>
      <c r="V1292">
        <v>3.31</v>
      </c>
      <c r="W1292">
        <v>3344</v>
      </c>
      <c r="X1292">
        <v>1162</v>
      </c>
      <c r="Y1292" s="8">
        <f t="shared" si="494"/>
        <v>0.34748803827751196</v>
      </c>
      <c r="Z1292">
        <v>542</v>
      </c>
      <c r="AA1292">
        <v>559</v>
      </c>
      <c r="AB1292">
        <v>339</v>
      </c>
      <c r="AC1292">
        <v>742</v>
      </c>
      <c r="AD1292" s="9">
        <f t="shared" si="495"/>
        <v>0.22188995215311005</v>
      </c>
      <c r="AE1292">
        <v>0</v>
      </c>
      <c r="AF1292">
        <v>0</v>
      </c>
      <c r="AG1292" s="3" t="str">
        <f t="shared" si="496"/>
        <v>No</v>
      </c>
      <c r="AH1292">
        <v>0</v>
      </c>
      <c r="AI1292" s="3" t="str">
        <f t="shared" si="497"/>
        <v>No</v>
      </c>
      <c r="AJ1292">
        <v>0</v>
      </c>
      <c r="AK1292" s="3" t="str">
        <f t="shared" si="498"/>
        <v>No</v>
      </c>
      <c r="AL1292" t="s">
        <v>9780</v>
      </c>
      <c r="AM1292" t="s">
        <v>47</v>
      </c>
      <c r="AN1292" t="s">
        <v>96</v>
      </c>
      <c r="AO1292">
        <v>50</v>
      </c>
      <c r="AP1292" s="6" t="s">
        <v>12443</v>
      </c>
      <c r="AQ1292">
        <v>3</v>
      </c>
      <c r="AR1292">
        <v>0</v>
      </c>
      <c r="AS1292" s="3" t="str">
        <f t="shared" si="499"/>
        <v>No</v>
      </c>
      <c r="AT1292">
        <v>33</v>
      </c>
      <c r="AU1292">
        <v>50</v>
      </c>
      <c r="AV1292" t="str">
        <f t="shared" si="500"/>
        <v>No</v>
      </c>
      <c r="AY1292" t="s">
        <v>51</v>
      </c>
      <c r="AZ1292" s="6" t="s">
        <v>6656</v>
      </c>
      <c r="BA1292" t="s">
        <v>6657</v>
      </c>
      <c r="BB1292" t="s">
        <v>6658</v>
      </c>
      <c r="BC1292" s="3" t="str">
        <f t="shared" si="501"/>
        <v>with rating</v>
      </c>
      <c r="BD1292">
        <v>25356</v>
      </c>
      <c r="BE1292" s="3">
        <v>82</v>
      </c>
      <c r="BF1292" s="8">
        <f t="shared" si="502"/>
        <v>0.82</v>
      </c>
      <c r="BG1292" s="5">
        <f t="shared" si="482"/>
        <v>20791.919999999998</v>
      </c>
      <c r="BH1292">
        <v>3.9025477204606398</v>
      </c>
      <c r="BI1292" t="s">
        <v>6659</v>
      </c>
      <c r="BJ1292">
        <v>0</v>
      </c>
      <c r="BK1292" s="3" t="str">
        <f t="shared" si="503"/>
        <v>No</v>
      </c>
      <c r="BM1292" t="s">
        <v>9781</v>
      </c>
      <c r="BN1292" t="s">
        <v>9782</v>
      </c>
      <c r="BO1292" t="s">
        <v>9783</v>
      </c>
      <c r="BP1292" t="s">
        <v>58</v>
      </c>
      <c r="BQ1292" t="s">
        <v>59</v>
      </c>
      <c r="BR1292" t="s">
        <v>9780</v>
      </c>
      <c r="BS1292" t="s">
        <v>12458</v>
      </c>
      <c r="BT1292" t="s">
        <v>12545</v>
      </c>
      <c r="BU1292" t="s">
        <v>12520</v>
      </c>
      <c r="BV1292" t="s">
        <v>12628</v>
      </c>
      <c r="BW1292" t="s">
        <v>12560</v>
      </c>
      <c r="BX1292" t="s">
        <v>12486</v>
      </c>
      <c r="BY1292" t="s">
        <v>12916</v>
      </c>
      <c r="BZ1292" t="s">
        <v>12597</v>
      </c>
      <c r="CA1292" t="s">
        <v>12463</v>
      </c>
      <c r="CB1292" t="s">
        <v>12563</v>
      </c>
      <c r="CC1292" t="s">
        <v>12564</v>
      </c>
      <c r="CD1292" t="s">
        <v>12562</v>
      </c>
      <c r="CE1292" t="s">
        <v>12605</v>
      </c>
      <c r="CF1292" t="s">
        <v>12491</v>
      </c>
      <c r="CG1292" t="s">
        <v>12475</v>
      </c>
      <c r="CH1292" t="s">
        <v>12459</v>
      </c>
      <c r="CI1292" t="s">
        <v>12599</v>
      </c>
    </row>
    <row r="1293" spans="1:94" hidden="1" x14ac:dyDescent="0.25">
      <c r="A1293">
        <v>1292</v>
      </c>
      <c r="B1293" t="s">
        <v>12274</v>
      </c>
      <c r="C1293" t="s">
        <v>12275</v>
      </c>
      <c r="D1293">
        <v>14</v>
      </c>
      <c r="E1293">
        <v>12</v>
      </c>
      <c r="F1293" t="s">
        <v>45</v>
      </c>
      <c r="G1293">
        <v>1000</v>
      </c>
      <c r="H1293" s="3">
        <f t="shared" si="480"/>
        <v>14000</v>
      </c>
      <c r="I1293" s="3">
        <f t="shared" si="481"/>
        <v>12000</v>
      </c>
      <c r="J1293">
        <v>0</v>
      </c>
      <c r="K1293" s="3" t="str">
        <f t="shared" si="483"/>
        <v>No</v>
      </c>
      <c r="L1293" s="3" t="str">
        <f t="shared" si="484"/>
        <v>with rating</v>
      </c>
      <c r="M1293" s="3">
        <f t="shared" si="485"/>
        <v>1</v>
      </c>
      <c r="N1293" s="3" t="str">
        <f t="shared" si="486"/>
        <v>Above average</v>
      </c>
      <c r="O1293" s="3">
        <f t="shared" si="487"/>
        <v>0</v>
      </c>
      <c r="P1293" s="3">
        <f t="shared" si="488"/>
        <v>0</v>
      </c>
      <c r="Q1293" s="3">
        <f t="shared" si="489"/>
        <v>0</v>
      </c>
      <c r="R1293" s="3">
        <f t="shared" si="490"/>
        <v>0</v>
      </c>
      <c r="S1293" s="3">
        <f t="shared" si="491"/>
        <v>1</v>
      </c>
      <c r="T1293" s="3">
        <f t="shared" si="492"/>
        <v>0</v>
      </c>
      <c r="U1293" s="3" t="str">
        <f t="shared" si="493"/>
        <v>Very good</v>
      </c>
      <c r="V1293">
        <v>4.26</v>
      </c>
      <c r="W1293">
        <v>429</v>
      </c>
      <c r="X1293">
        <v>262</v>
      </c>
      <c r="Y1293" s="8">
        <f t="shared" si="494"/>
        <v>0.61072261072261069</v>
      </c>
      <c r="Z1293">
        <v>81</v>
      </c>
      <c r="AA1293">
        <v>46</v>
      </c>
      <c r="AB1293">
        <v>14</v>
      </c>
      <c r="AC1293">
        <v>26</v>
      </c>
      <c r="AD1293" s="9">
        <f t="shared" si="495"/>
        <v>6.0606060606060608E-2</v>
      </c>
      <c r="AE1293">
        <v>1</v>
      </c>
      <c r="AF1293">
        <v>0</v>
      </c>
      <c r="AG1293" s="3" t="str">
        <f t="shared" si="496"/>
        <v>No</v>
      </c>
      <c r="AH1293">
        <v>1</v>
      </c>
      <c r="AI1293" s="3" t="str">
        <f t="shared" si="497"/>
        <v>Yes</v>
      </c>
      <c r="AJ1293">
        <v>0</v>
      </c>
      <c r="AK1293" s="3" t="str">
        <f t="shared" si="498"/>
        <v>No</v>
      </c>
      <c r="AL1293" t="s">
        <v>12276</v>
      </c>
      <c r="AM1293" t="s">
        <v>1147</v>
      </c>
      <c r="AN1293" t="s">
        <v>96</v>
      </c>
      <c r="AO1293">
        <v>50</v>
      </c>
      <c r="AP1293" s="6" t="s">
        <v>12443</v>
      </c>
      <c r="AQ1293">
        <v>3</v>
      </c>
      <c r="AR1293">
        <v>0</v>
      </c>
      <c r="AS1293" s="3" t="str">
        <f t="shared" si="499"/>
        <v>No</v>
      </c>
      <c r="AT1293">
        <v>22</v>
      </c>
      <c r="AU1293">
        <v>50</v>
      </c>
      <c r="AV1293" t="str">
        <f t="shared" si="500"/>
        <v>Yes</v>
      </c>
      <c r="AW1293">
        <v>1</v>
      </c>
      <c r="AX1293" t="s">
        <v>12445</v>
      </c>
      <c r="AY1293" t="s">
        <v>51</v>
      </c>
      <c r="AZ1293" s="6" t="s">
        <v>9787</v>
      </c>
      <c r="BA1293" t="s">
        <v>9788</v>
      </c>
      <c r="BB1293" t="s">
        <v>9789</v>
      </c>
      <c r="BC1293" s="3" t="str">
        <f t="shared" si="501"/>
        <v>with rating</v>
      </c>
      <c r="BD1293">
        <v>1178</v>
      </c>
      <c r="BE1293" s="3">
        <v>0</v>
      </c>
      <c r="BF1293" s="8">
        <f t="shared" si="502"/>
        <v>0</v>
      </c>
      <c r="BG1293" s="5">
        <f t="shared" si="482"/>
        <v>0</v>
      </c>
      <c r="BH1293">
        <v>4.2232597623089898</v>
      </c>
      <c r="BI1293" t="s">
        <v>9790</v>
      </c>
      <c r="BJ1293">
        <v>0</v>
      </c>
      <c r="BK1293" s="3" t="str">
        <f t="shared" si="503"/>
        <v>No</v>
      </c>
      <c r="BM1293" t="s">
        <v>9791</v>
      </c>
      <c r="BN1293" t="s">
        <v>9792</v>
      </c>
      <c r="BO1293" t="s">
        <v>9793</v>
      </c>
      <c r="BP1293" t="s">
        <v>58</v>
      </c>
      <c r="BQ1293" t="s">
        <v>59</v>
      </c>
      <c r="BR1293" t="s">
        <v>12276</v>
      </c>
      <c r="BS1293" t="s">
        <v>12749</v>
      </c>
      <c r="BT1293" t="s">
        <v>12495</v>
      </c>
      <c r="BU1293" t="s">
        <v>12459</v>
      </c>
      <c r="BV1293" t="s">
        <v>13222</v>
      </c>
      <c r="BW1293" t="s">
        <v>12850</v>
      </c>
      <c r="BX1293" t="s">
        <v>12611</v>
      </c>
      <c r="BY1293" t="s">
        <v>13224</v>
      </c>
      <c r="BZ1293" t="s">
        <v>12502</v>
      </c>
      <c r="CA1293" t="s">
        <v>13014</v>
      </c>
      <c r="CB1293" t="s">
        <v>12613</v>
      </c>
      <c r="CC1293" t="s">
        <v>12519</v>
      </c>
      <c r="CD1293" t="s">
        <v>13451</v>
      </c>
      <c r="CE1293" t="s">
        <v>12645</v>
      </c>
      <c r="CF1293" t="s">
        <v>12475</v>
      </c>
      <c r="CG1293" t="s">
        <v>12647</v>
      </c>
      <c r="CH1293" t="s">
        <v>12463</v>
      </c>
      <c r="CI1293" t="s">
        <v>14748</v>
      </c>
      <c r="CJ1293" t="s">
        <v>12614</v>
      </c>
    </row>
    <row r="1294" spans="1:94" hidden="1" x14ac:dyDescent="0.25">
      <c r="A1294">
        <v>1293</v>
      </c>
      <c r="B1294" t="s">
        <v>915</v>
      </c>
      <c r="C1294" t="s">
        <v>916</v>
      </c>
      <c r="D1294">
        <v>6</v>
      </c>
      <c r="E1294">
        <v>17</v>
      </c>
      <c r="F1294" t="s">
        <v>45</v>
      </c>
      <c r="G1294">
        <v>6</v>
      </c>
      <c r="H1294" s="3">
        <f t="shared" si="480"/>
        <v>36</v>
      </c>
      <c r="I1294" s="3">
        <f t="shared" si="481"/>
        <v>102</v>
      </c>
      <c r="J1294">
        <v>0</v>
      </c>
      <c r="K1294" s="3" t="str">
        <f t="shared" si="483"/>
        <v>No</v>
      </c>
      <c r="L1294" s="3" t="str">
        <f t="shared" si="484"/>
        <v>without rating</v>
      </c>
      <c r="M1294" s="3">
        <f t="shared" si="485"/>
        <v>0</v>
      </c>
      <c r="N1294" s="3" t="str">
        <f t="shared" si="486"/>
        <v>no rating</v>
      </c>
      <c r="O1294" s="3">
        <f t="shared" si="487"/>
        <v>1</v>
      </c>
      <c r="P1294" s="3">
        <f t="shared" si="488"/>
        <v>0</v>
      </c>
      <c r="Q1294" s="3">
        <f t="shared" si="489"/>
        <v>0</v>
      </c>
      <c r="R1294" s="3">
        <f t="shared" si="490"/>
        <v>0</v>
      </c>
      <c r="S1294" s="3">
        <f t="shared" si="491"/>
        <v>0</v>
      </c>
      <c r="T1294" s="3">
        <f t="shared" si="492"/>
        <v>0</v>
      </c>
      <c r="U1294" s="3" t="str">
        <f t="shared" si="493"/>
        <v>no rating</v>
      </c>
      <c r="V1294" s="4"/>
      <c r="W1294">
        <v>0</v>
      </c>
      <c r="Y1294" s="8" t="e">
        <f t="shared" si="494"/>
        <v>#DIV/0!</v>
      </c>
      <c r="AD1294" s="9" t="e">
        <f t="shared" si="495"/>
        <v>#DIV/0!</v>
      </c>
      <c r="AE1294">
        <v>0</v>
      </c>
      <c r="AF1294">
        <v>0</v>
      </c>
      <c r="AG1294" s="3" t="str">
        <f t="shared" si="496"/>
        <v>No</v>
      </c>
      <c r="AH1294">
        <v>0</v>
      </c>
      <c r="AI1294" s="3" t="str">
        <f t="shared" si="497"/>
        <v>No</v>
      </c>
      <c r="AJ1294">
        <v>0</v>
      </c>
      <c r="AK1294" s="3" t="str">
        <f t="shared" si="498"/>
        <v>No</v>
      </c>
      <c r="AL1294" t="s">
        <v>917</v>
      </c>
      <c r="AM1294" t="s">
        <v>47</v>
      </c>
      <c r="AN1294" t="s">
        <v>64</v>
      </c>
      <c r="AO1294">
        <v>10</v>
      </c>
      <c r="AP1294" s="6" t="s">
        <v>12443</v>
      </c>
      <c r="AQ1294">
        <v>2</v>
      </c>
      <c r="AR1294">
        <v>0</v>
      </c>
      <c r="AS1294" s="3" t="str">
        <f t="shared" si="499"/>
        <v>No</v>
      </c>
      <c r="AT1294">
        <v>43</v>
      </c>
      <c r="AU1294">
        <v>50</v>
      </c>
      <c r="AV1294" t="str">
        <f t="shared" si="500"/>
        <v>No</v>
      </c>
      <c r="AY1294" t="s">
        <v>51</v>
      </c>
      <c r="AZ1294" s="6" t="s">
        <v>3284</v>
      </c>
      <c r="BA1294" t="s">
        <v>3285</v>
      </c>
      <c r="BB1294" t="s">
        <v>3286</v>
      </c>
      <c r="BC1294" s="3" t="str">
        <f t="shared" si="501"/>
        <v>with rating</v>
      </c>
      <c r="BD1294">
        <v>65189</v>
      </c>
      <c r="BE1294" s="3">
        <v>86</v>
      </c>
      <c r="BF1294" s="8">
        <f t="shared" si="502"/>
        <v>0.86</v>
      </c>
      <c r="BG1294" s="5">
        <f t="shared" si="482"/>
        <v>56062.54</v>
      </c>
      <c r="BH1294">
        <v>4.0496402767337996</v>
      </c>
      <c r="BI1294" t="s">
        <v>3287</v>
      </c>
      <c r="BJ1294">
        <v>0</v>
      </c>
      <c r="BK1294" s="3" t="str">
        <f t="shared" si="503"/>
        <v>No</v>
      </c>
      <c r="BM1294" t="s">
        <v>9794</v>
      </c>
      <c r="BN1294" t="s">
        <v>9795</v>
      </c>
      <c r="BO1294" t="s">
        <v>9796</v>
      </c>
      <c r="BP1294" t="s">
        <v>58</v>
      </c>
      <c r="BQ1294" t="s">
        <v>59</v>
      </c>
      <c r="BR1294" t="s">
        <v>917</v>
      </c>
      <c r="BS1294" t="s">
        <v>12458</v>
      </c>
      <c r="BT1294" t="s">
        <v>12459</v>
      </c>
      <c r="BU1294" t="s">
        <v>12852</v>
      </c>
      <c r="BV1294" t="s">
        <v>12512</v>
      </c>
      <c r="BW1294" t="s">
        <v>12853</v>
      </c>
      <c r="BX1294" t="s">
        <v>12854</v>
      </c>
      <c r="BY1294" t="s">
        <v>12501</v>
      </c>
      <c r="BZ1294" t="s">
        <v>12469</v>
      </c>
      <c r="CA1294" t="s">
        <v>12690</v>
      </c>
      <c r="CB1294" t="s">
        <v>12518</v>
      </c>
      <c r="CC1294" t="s">
        <v>12855</v>
      </c>
      <c r="CD1294" t="s">
        <v>12856</v>
      </c>
      <c r="CE1294" t="s">
        <v>12760</v>
      </c>
      <c r="CF1294" t="s">
        <v>12621</v>
      </c>
      <c r="CG1294" t="s">
        <v>12463</v>
      </c>
      <c r="CH1294" t="s">
        <v>12466</v>
      </c>
      <c r="CI1294" t="s">
        <v>12581</v>
      </c>
      <c r="CJ1294" t="s">
        <v>12475</v>
      </c>
    </row>
    <row r="1295" spans="1:94" hidden="1" x14ac:dyDescent="0.25">
      <c r="A1295">
        <v>1294</v>
      </c>
      <c r="B1295" t="s">
        <v>9797</v>
      </c>
      <c r="C1295" t="s">
        <v>9798</v>
      </c>
      <c r="D1295">
        <v>7</v>
      </c>
      <c r="E1295">
        <v>6</v>
      </c>
      <c r="F1295" t="s">
        <v>45</v>
      </c>
      <c r="G1295">
        <v>100</v>
      </c>
      <c r="H1295" s="3">
        <f t="shared" si="480"/>
        <v>700</v>
      </c>
      <c r="I1295" s="3">
        <f t="shared" si="481"/>
        <v>600</v>
      </c>
      <c r="J1295">
        <v>0</v>
      </c>
      <c r="K1295" s="3" t="str">
        <f t="shared" si="483"/>
        <v>No</v>
      </c>
      <c r="L1295" s="3" t="str">
        <f t="shared" si="484"/>
        <v>with rating</v>
      </c>
      <c r="M1295" s="3">
        <f t="shared" si="485"/>
        <v>1</v>
      </c>
      <c r="N1295" s="3" t="str">
        <f t="shared" si="486"/>
        <v>Below average</v>
      </c>
      <c r="O1295" s="3">
        <f t="shared" si="487"/>
        <v>0</v>
      </c>
      <c r="P1295" s="3">
        <f t="shared" si="488"/>
        <v>0</v>
      </c>
      <c r="Q1295" s="3">
        <f t="shared" si="489"/>
        <v>0</v>
      </c>
      <c r="R1295" s="3">
        <f t="shared" si="490"/>
        <v>1</v>
      </c>
      <c r="S1295" s="3">
        <f t="shared" si="491"/>
        <v>0</v>
      </c>
      <c r="T1295" s="3">
        <f t="shared" si="492"/>
        <v>0</v>
      </c>
      <c r="U1295" s="3" t="str">
        <f t="shared" si="493"/>
        <v>Good</v>
      </c>
      <c r="V1295">
        <v>2.75</v>
      </c>
      <c r="W1295">
        <v>4</v>
      </c>
      <c r="X1295">
        <v>1</v>
      </c>
      <c r="Y1295" s="8">
        <f t="shared" si="494"/>
        <v>0.25</v>
      </c>
      <c r="Z1295">
        <v>1</v>
      </c>
      <c r="AA1295">
        <v>0</v>
      </c>
      <c r="AB1295">
        <v>0</v>
      </c>
      <c r="AC1295">
        <v>2</v>
      </c>
      <c r="AD1295" s="9">
        <f t="shared" si="495"/>
        <v>0.5</v>
      </c>
      <c r="AE1295">
        <v>0</v>
      </c>
      <c r="AF1295">
        <v>0</v>
      </c>
      <c r="AG1295" s="3" t="str">
        <f t="shared" si="496"/>
        <v>No</v>
      </c>
      <c r="AH1295">
        <v>0</v>
      </c>
      <c r="AI1295" s="3" t="str">
        <f t="shared" si="497"/>
        <v>No</v>
      </c>
      <c r="AJ1295">
        <v>0</v>
      </c>
      <c r="AK1295" s="3" t="str">
        <f t="shared" si="498"/>
        <v>No</v>
      </c>
      <c r="AL1295" t="s">
        <v>9799</v>
      </c>
      <c r="AM1295" t="s">
        <v>95</v>
      </c>
      <c r="AN1295" t="s">
        <v>64</v>
      </c>
      <c r="AO1295">
        <v>9</v>
      </c>
      <c r="AP1295" s="6" t="s">
        <v>12443</v>
      </c>
      <c r="AQ1295">
        <v>2</v>
      </c>
      <c r="AR1295">
        <v>0</v>
      </c>
      <c r="AS1295" s="3" t="str">
        <f t="shared" si="499"/>
        <v>No</v>
      </c>
      <c r="AT1295">
        <v>24</v>
      </c>
      <c r="AU1295">
        <v>50</v>
      </c>
      <c r="AV1295" t="str">
        <f t="shared" si="500"/>
        <v>Yes</v>
      </c>
      <c r="AW1295">
        <v>1</v>
      </c>
      <c r="AX1295" t="s">
        <v>12445</v>
      </c>
      <c r="AY1295" t="s">
        <v>51</v>
      </c>
      <c r="AZ1295" s="6" t="s">
        <v>532</v>
      </c>
      <c r="BA1295" t="s">
        <v>532</v>
      </c>
      <c r="BB1295" t="s">
        <v>5836</v>
      </c>
      <c r="BC1295" s="3" t="str">
        <f t="shared" si="501"/>
        <v>with rating</v>
      </c>
      <c r="BD1295">
        <v>10474</v>
      </c>
      <c r="BE1295" s="3">
        <v>83</v>
      </c>
      <c r="BF1295" s="8">
        <f t="shared" si="502"/>
        <v>0.83</v>
      </c>
      <c r="BG1295" s="5">
        <f t="shared" si="482"/>
        <v>8693.42</v>
      </c>
      <c r="BH1295">
        <v>3.90853542104258</v>
      </c>
      <c r="BI1295" t="s">
        <v>534</v>
      </c>
      <c r="BJ1295">
        <v>0</v>
      </c>
      <c r="BK1295" s="3" t="str">
        <f t="shared" si="503"/>
        <v>No</v>
      </c>
      <c r="BM1295" t="s">
        <v>9800</v>
      </c>
      <c r="BN1295" t="s">
        <v>9801</v>
      </c>
      <c r="BO1295" t="s">
        <v>9802</v>
      </c>
      <c r="BP1295" t="s">
        <v>58</v>
      </c>
      <c r="BQ1295" t="s">
        <v>59</v>
      </c>
      <c r="BR1295" t="s">
        <v>9799</v>
      </c>
      <c r="BS1295" t="s">
        <v>12458</v>
      </c>
      <c r="BT1295" t="s">
        <v>12459</v>
      </c>
      <c r="BU1295" t="s">
        <v>12557</v>
      </c>
      <c r="BV1295" t="s">
        <v>12515</v>
      </c>
      <c r="BW1295" t="s">
        <v>14749</v>
      </c>
      <c r="BX1295" t="s">
        <v>12486</v>
      </c>
      <c r="BY1295" t="s">
        <v>12524</v>
      </c>
      <c r="BZ1295" t="s">
        <v>12568</v>
      </c>
      <c r="CA1295" t="s">
        <v>12559</v>
      </c>
      <c r="CB1295" t="s">
        <v>12463</v>
      </c>
      <c r="CC1295" t="s">
        <v>12564</v>
      </c>
      <c r="CD1295" t="s">
        <v>12545</v>
      </c>
      <c r="CE1295" t="s">
        <v>12477</v>
      </c>
      <c r="CF1295" t="s">
        <v>12492</v>
      </c>
      <c r="CG1295" t="s">
        <v>12466</v>
      </c>
    </row>
    <row r="1296" spans="1:94" hidden="1" x14ac:dyDescent="0.25">
      <c r="A1296">
        <v>1295</v>
      </c>
      <c r="B1296" t="s">
        <v>12277</v>
      </c>
      <c r="C1296" t="s">
        <v>12278</v>
      </c>
      <c r="D1296">
        <v>11</v>
      </c>
      <c r="E1296">
        <v>10</v>
      </c>
      <c r="F1296" t="s">
        <v>45</v>
      </c>
      <c r="G1296">
        <v>5000</v>
      </c>
      <c r="H1296" s="3">
        <f t="shared" si="480"/>
        <v>55000</v>
      </c>
      <c r="I1296" s="3">
        <f t="shared" si="481"/>
        <v>50000</v>
      </c>
      <c r="J1296">
        <v>0</v>
      </c>
      <c r="K1296" s="3" t="str">
        <f t="shared" si="483"/>
        <v>No</v>
      </c>
      <c r="L1296" s="3" t="str">
        <f t="shared" si="484"/>
        <v>with rating</v>
      </c>
      <c r="M1296" s="3">
        <f t="shared" si="485"/>
        <v>1</v>
      </c>
      <c r="N1296" s="3" t="str">
        <f t="shared" si="486"/>
        <v>Above average</v>
      </c>
      <c r="O1296" s="3">
        <f t="shared" si="487"/>
        <v>0</v>
      </c>
      <c r="P1296" s="3">
        <f t="shared" si="488"/>
        <v>0</v>
      </c>
      <c r="Q1296" s="3">
        <f t="shared" si="489"/>
        <v>0</v>
      </c>
      <c r="R1296" s="3">
        <f t="shared" si="490"/>
        <v>0</v>
      </c>
      <c r="S1296" s="3">
        <f t="shared" si="491"/>
        <v>1</v>
      </c>
      <c r="T1296" s="3">
        <f t="shared" si="492"/>
        <v>0</v>
      </c>
      <c r="U1296" s="3" t="str">
        <f t="shared" si="493"/>
        <v>Very good</v>
      </c>
      <c r="V1296">
        <v>3.91</v>
      </c>
      <c r="W1296">
        <v>487</v>
      </c>
      <c r="X1296">
        <v>244</v>
      </c>
      <c r="Y1296" s="8">
        <f t="shared" si="494"/>
        <v>0.50102669404517453</v>
      </c>
      <c r="Z1296">
        <v>90</v>
      </c>
      <c r="AA1296">
        <v>67</v>
      </c>
      <c r="AB1296">
        <v>36</v>
      </c>
      <c r="AC1296">
        <v>50</v>
      </c>
      <c r="AD1296" s="9">
        <f t="shared" si="495"/>
        <v>0.10266940451745379</v>
      </c>
      <c r="AE1296">
        <v>0</v>
      </c>
      <c r="AF1296">
        <v>0</v>
      </c>
      <c r="AG1296" s="3" t="str">
        <f t="shared" si="496"/>
        <v>No</v>
      </c>
      <c r="AH1296">
        <v>0</v>
      </c>
      <c r="AI1296" s="3" t="str">
        <f t="shared" si="497"/>
        <v>No</v>
      </c>
      <c r="AJ1296">
        <v>0</v>
      </c>
      <c r="AK1296" s="3" t="str">
        <f t="shared" si="498"/>
        <v>No</v>
      </c>
      <c r="AL1296" t="s">
        <v>12279</v>
      </c>
      <c r="AM1296" t="s">
        <v>63</v>
      </c>
      <c r="AN1296" t="s">
        <v>48</v>
      </c>
      <c r="AO1296">
        <v>50</v>
      </c>
      <c r="AP1296" s="6" t="s">
        <v>12443</v>
      </c>
      <c r="AQ1296">
        <v>2</v>
      </c>
      <c r="AR1296">
        <v>0</v>
      </c>
      <c r="AS1296" s="3" t="str">
        <f t="shared" si="499"/>
        <v>No</v>
      </c>
      <c r="AT1296">
        <v>52</v>
      </c>
      <c r="AU1296">
        <v>50</v>
      </c>
      <c r="AV1296" t="str">
        <f t="shared" si="500"/>
        <v>No</v>
      </c>
      <c r="AY1296" t="s">
        <v>51</v>
      </c>
      <c r="AZ1296" s="6" t="s">
        <v>7750</v>
      </c>
      <c r="BA1296" t="s">
        <v>7750</v>
      </c>
      <c r="BB1296" t="s">
        <v>9806</v>
      </c>
      <c r="BC1296" s="3" t="str">
        <f t="shared" si="501"/>
        <v>with rating</v>
      </c>
      <c r="BD1296">
        <v>5042</v>
      </c>
      <c r="BE1296" s="3">
        <v>0</v>
      </c>
      <c r="BF1296" s="8">
        <f t="shared" si="502"/>
        <v>0</v>
      </c>
      <c r="BG1296" s="5">
        <f t="shared" si="482"/>
        <v>0</v>
      </c>
      <c r="BH1296">
        <v>4.1465688218960697</v>
      </c>
      <c r="BI1296" t="s">
        <v>7752</v>
      </c>
      <c r="BJ1296">
        <v>0</v>
      </c>
      <c r="BK1296" s="3" t="str">
        <f t="shared" si="503"/>
        <v>No</v>
      </c>
      <c r="BM1296" t="s">
        <v>9807</v>
      </c>
      <c r="BN1296" t="s">
        <v>9808</v>
      </c>
      <c r="BO1296" t="s">
        <v>9809</v>
      </c>
      <c r="BP1296" t="s">
        <v>58</v>
      </c>
      <c r="BQ1296" t="s">
        <v>59</v>
      </c>
      <c r="BR1296" t="s">
        <v>12279</v>
      </c>
      <c r="BS1296" t="s">
        <v>12458</v>
      </c>
      <c r="BT1296" t="s">
        <v>12519</v>
      </c>
      <c r="BU1296" t="s">
        <v>12512</v>
      </c>
      <c r="BV1296" t="s">
        <v>12718</v>
      </c>
      <c r="BW1296" t="s">
        <v>12518</v>
      </c>
      <c r="BX1296" t="s">
        <v>12473</v>
      </c>
      <c r="BY1296" t="s">
        <v>12532</v>
      </c>
      <c r="BZ1296" t="s">
        <v>14750</v>
      </c>
      <c r="CA1296" t="s">
        <v>12501</v>
      </c>
      <c r="CB1296" t="s">
        <v>12698</v>
      </c>
      <c r="CC1296" t="s">
        <v>12463</v>
      </c>
      <c r="CD1296" t="s">
        <v>12469</v>
      </c>
      <c r="CE1296" t="s">
        <v>12459</v>
      </c>
      <c r="CF1296" t="s">
        <v>13084</v>
      </c>
      <c r="CG1296" t="s">
        <v>12477</v>
      </c>
      <c r="CH1296" t="s">
        <v>12540</v>
      </c>
      <c r="CI1296" t="s">
        <v>14751</v>
      </c>
      <c r="CJ1296" t="s">
        <v>12609</v>
      </c>
      <c r="CK1296" t="s">
        <v>14752</v>
      </c>
      <c r="CL1296" t="s">
        <v>12466</v>
      </c>
      <c r="CM1296" t="s">
        <v>13832</v>
      </c>
    </row>
    <row r="1297" spans="1:97" hidden="1" x14ac:dyDescent="0.25">
      <c r="A1297">
        <v>1296</v>
      </c>
      <c r="B1297" t="s">
        <v>965</v>
      </c>
      <c r="C1297" t="s">
        <v>11487</v>
      </c>
      <c r="D1297">
        <v>1.72</v>
      </c>
      <c r="E1297">
        <v>2</v>
      </c>
      <c r="F1297" t="s">
        <v>45</v>
      </c>
      <c r="G1297">
        <v>100</v>
      </c>
      <c r="H1297" s="3">
        <f t="shared" si="480"/>
        <v>172</v>
      </c>
      <c r="I1297" s="3">
        <f t="shared" si="481"/>
        <v>200</v>
      </c>
      <c r="J1297">
        <v>1</v>
      </c>
      <c r="K1297" s="3" t="str">
        <f t="shared" si="483"/>
        <v>Yes</v>
      </c>
      <c r="L1297" s="3" t="str">
        <f t="shared" si="484"/>
        <v>with rating</v>
      </c>
      <c r="M1297" s="3">
        <f t="shared" si="485"/>
        <v>1</v>
      </c>
      <c r="N1297" s="3" t="str">
        <f t="shared" si="486"/>
        <v>Below average</v>
      </c>
      <c r="O1297" s="3">
        <f t="shared" si="487"/>
        <v>0</v>
      </c>
      <c r="P1297" s="3">
        <f t="shared" si="488"/>
        <v>0</v>
      </c>
      <c r="Q1297" s="3">
        <f t="shared" si="489"/>
        <v>0</v>
      </c>
      <c r="R1297" s="3">
        <f t="shared" si="490"/>
        <v>0</v>
      </c>
      <c r="S1297" s="3">
        <f t="shared" si="491"/>
        <v>1</v>
      </c>
      <c r="T1297" s="3">
        <f t="shared" si="492"/>
        <v>0</v>
      </c>
      <c r="U1297" s="3" t="str">
        <f t="shared" si="493"/>
        <v>Very good</v>
      </c>
      <c r="V1297">
        <v>3.77</v>
      </c>
      <c r="W1297">
        <v>30</v>
      </c>
      <c r="X1297">
        <v>15</v>
      </c>
      <c r="Y1297" s="8">
        <f t="shared" si="494"/>
        <v>0.5</v>
      </c>
      <c r="Z1297">
        <v>3</v>
      </c>
      <c r="AA1297">
        <v>5</v>
      </c>
      <c r="AB1297">
        <v>4</v>
      </c>
      <c r="AC1297">
        <v>3</v>
      </c>
      <c r="AD1297" s="9">
        <f t="shared" si="495"/>
        <v>0.1</v>
      </c>
      <c r="AE1297">
        <v>0</v>
      </c>
      <c r="AF1297">
        <v>0</v>
      </c>
      <c r="AG1297" s="3" t="str">
        <f t="shared" si="496"/>
        <v>No</v>
      </c>
      <c r="AH1297">
        <v>0</v>
      </c>
      <c r="AI1297" s="3" t="str">
        <f t="shared" si="497"/>
        <v>No</v>
      </c>
      <c r="AJ1297">
        <v>0</v>
      </c>
      <c r="AK1297" s="3" t="str">
        <f t="shared" si="498"/>
        <v>No</v>
      </c>
      <c r="AL1297" t="s">
        <v>11488</v>
      </c>
      <c r="AM1297" t="s">
        <v>968</v>
      </c>
      <c r="AN1297" t="s">
        <v>64</v>
      </c>
      <c r="AO1297">
        <v>10</v>
      </c>
      <c r="AP1297" s="6" t="s">
        <v>12443</v>
      </c>
      <c r="AQ1297">
        <v>1</v>
      </c>
      <c r="AR1297">
        <v>0</v>
      </c>
      <c r="AS1297" s="3" t="str">
        <f t="shared" si="499"/>
        <v>No</v>
      </c>
      <c r="AT1297">
        <v>48</v>
      </c>
      <c r="AU1297">
        <v>50</v>
      </c>
      <c r="AV1297" t="str">
        <f t="shared" si="500"/>
        <v>Yes</v>
      </c>
      <c r="AW1297">
        <v>1</v>
      </c>
      <c r="AX1297" t="s">
        <v>12445</v>
      </c>
      <c r="AY1297" t="s">
        <v>51</v>
      </c>
      <c r="AZ1297" s="6" t="s">
        <v>969</v>
      </c>
      <c r="BA1297" t="s">
        <v>970</v>
      </c>
      <c r="BB1297" t="s">
        <v>971</v>
      </c>
      <c r="BC1297" s="3" t="str">
        <f t="shared" si="501"/>
        <v>with rating</v>
      </c>
      <c r="BD1297">
        <v>32168</v>
      </c>
      <c r="BE1297" s="3">
        <v>83</v>
      </c>
      <c r="BF1297" s="8">
        <f t="shared" si="502"/>
        <v>0.83</v>
      </c>
      <c r="BG1297" s="5">
        <f t="shared" si="482"/>
        <v>26699.439999999999</v>
      </c>
      <c r="BH1297">
        <v>3.88454364585923</v>
      </c>
      <c r="BI1297" t="s">
        <v>972</v>
      </c>
      <c r="BJ1297">
        <v>0</v>
      </c>
      <c r="BK1297" s="3" t="str">
        <f t="shared" si="503"/>
        <v>No</v>
      </c>
      <c r="BM1297" t="s">
        <v>973</v>
      </c>
      <c r="BN1297" t="s">
        <v>974</v>
      </c>
      <c r="BO1297" t="s">
        <v>975</v>
      </c>
      <c r="BP1297" t="s">
        <v>58</v>
      </c>
      <c r="BQ1297" t="s">
        <v>59</v>
      </c>
      <c r="BR1297" t="s">
        <v>11488</v>
      </c>
      <c r="BS1297" t="s">
        <v>12530</v>
      </c>
      <c r="BT1297" t="s">
        <v>12458</v>
      </c>
      <c r="BU1297" t="s">
        <v>12519</v>
      </c>
      <c r="BV1297" t="s">
        <v>12467</v>
      </c>
      <c r="BW1297" t="s">
        <v>12512</v>
      </c>
      <c r="BX1297" t="s">
        <v>12473</v>
      </c>
      <c r="BY1297" t="s">
        <v>12524</v>
      </c>
      <c r="BZ1297" t="s">
        <v>12501</v>
      </c>
      <c r="CA1297" t="s">
        <v>12568</v>
      </c>
      <c r="CB1297" t="s">
        <v>12518</v>
      </c>
      <c r="CC1297" t="s">
        <v>12469</v>
      </c>
      <c r="CD1297" t="s">
        <v>12459</v>
      </c>
      <c r="CE1297" t="s">
        <v>12605</v>
      </c>
      <c r="CF1297" t="s">
        <v>12463</v>
      </c>
      <c r="CG1297" t="s">
        <v>12466</v>
      </c>
      <c r="CH1297" t="s">
        <v>12475</v>
      </c>
    </row>
    <row r="1298" spans="1:97" hidden="1" x14ac:dyDescent="0.25">
      <c r="A1298">
        <v>1297</v>
      </c>
      <c r="B1298" t="s">
        <v>9810</v>
      </c>
      <c r="C1298" t="s">
        <v>12280</v>
      </c>
      <c r="D1298">
        <v>5.67</v>
      </c>
      <c r="E1298">
        <v>5</v>
      </c>
      <c r="F1298" t="s">
        <v>45</v>
      </c>
      <c r="G1298">
        <v>20000</v>
      </c>
      <c r="H1298" s="3">
        <f t="shared" si="480"/>
        <v>113400</v>
      </c>
      <c r="I1298" s="3">
        <f t="shared" si="481"/>
        <v>100000</v>
      </c>
      <c r="J1298">
        <v>0</v>
      </c>
      <c r="K1298" s="3" t="str">
        <f t="shared" si="483"/>
        <v>No</v>
      </c>
      <c r="L1298" s="3" t="str">
        <f t="shared" si="484"/>
        <v>with rating</v>
      </c>
      <c r="M1298" s="3">
        <f t="shared" si="485"/>
        <v>1</v>
      </c>
      <c r="N1298" s="3" t="str">
        <f t="shared" si="486"/>
        <v>Below average</v>
      </c>
      <c r="O1298" s="3">
        <f t="shared" si="487"/>
        <v>0</v>
      </c>
      <c r="P1298" s="3">
        <f t="shared" si="488"/>
        <v>0</v>
      </c>
      <c r="Q1298" s="3">
        <f t="shared" si="489"/>
        <v>0</v>
      </c>
      <c r="R1298" s="3">
        <f t="shared" si="490"/>
        <v>0</v>
      </c>
      <c r="S1298" s="3">
        <f t="shared" si="491"/>
        <v>1</v>
      </c>
      <c r="T1298" s="3">
        <f t="shared" si="492"/>
        <v>0</v>
      </c>
      <c r="U1298" s="3" t="str">
        <f t="shared" si="493"/>
        <v>Very good</v>
      </c>
      <c r="V1298">
        <v>3.63</v>
      </c>
      <c r="W1298">
        <v>7242</v>
      </c>
      <c r="X1298">
        <v>2867</v>
      </c>
      <c r="Y1298" s="8">
        <f t="shared" si="494"/>
        <v>0.39588511460922399</v>
      </c>
      <c r="Z1298">
        <v>1406</v>
      </c>
      <c r="AA1298">
        <v>1330</v>
      </c>
      <c r="AB1298">
        <v>695</v>
      </c>
      <c r="AC1298">
        <v>944</v>
      </c>
      <c r="AD1298" s="9">
        <f t="shared" si="495"/>
        <v>0.13035073184203258</v>
      </c>
      <c r="AE1298">
        <v>0</v>
      </c>
      <c r="AF1298">
        <v>0</v>
      </c>
      <c r="AG1298" s="3" t="str">
        <f t="shared" si="496"/>
        <v>No</v>
      </c>
      <c r="AH1298">
        <v>0</v>
      </c>
      <c r="AI1298" s="3" t="str">
        <f t="shared" si="497"/>
        <v>No</v>
      </c>
      <c r="AJ1298">
        <v>0</v>
      </c>
      <c r="AK1298" s="3" t="str">
        <f t="shared" si="498"/>
        <v>No</v>
      </c>
      <c r="AL1298" t="s">
        <v>9812</v>
      </c>
      <c r="AM1298" t="s">
        <v>47</v>
      </c>
      <c r="AO1298">
        <v>50</v>
      </c>
      <c r="AP1298" s="6" t="s">
        <v>12443</v>
      </c>
      <c r="AQ1298">
        <v>1</v>
      </c>
      <c r="AR1298">
        <v>0</v>
      </c>
      <c r="AS1298" s="3" t="str">
        <f t="shared" si="499"/>
        <v>No</v>
      </c>
      <c r="AT1298">
        <v>40</v>
      </c>
      <c r="AU1298">
        <v>50</v>
      </c>
      <c r="AV1298" t="str">
        <f t="shared" si="500"/>
        <v>Yes</v>
      </c>
      <c r="AW1298">
        <v>1</v>
      </c>
      <c r="AX1298" t="s">
        <v>12445</v>
      </c>
      <c r="AZ1298" s="6" t="s">
        <v>4405</v>
      </c>
      <c r="BA1298" t="s">
        <v>4406</v>
      </c>
      <c r="BB1298" t="s">
        <v>7537</v>
      </c>
      <c r="BC1298" s="3" t="str">
        <f t="shared" si="501"/>
        <v>with rating</v>
      </c>
      <c r="BD1298">
        <v>839882</v>
      </c>
      <c r="BE1298" s="3">
        <v>87</v>
      </c>
      <c r="BF1298" s="8">
        <f t="shared" si="502"/>
        <v>0.87</v>
      </c>
      <c r="BG1298" s="5">
        <f t="shared" si="482"/>
        <v>730697.34</v>
      </c>
      <c r="BH1298">
        <v>4.10375981387861</v>
      </c>
      <c r="BI1298" t="s">
        <v>4408</v>
      </c>
      <c r="BJ1298">
        <v>0</v>
      </c>
      <c r="BK1298" s="3" t="str">
        <f t="shared" si="503"/>
        <v>No</v>
      </c>
      <c r="BM1298" t="s">
        <v>9813</v>
      </c>
      <c r="BN1298" t="s">
        <v>9814</v>
      </c>
      <c r="BO1298" t="s">
        <v>9815</v>
      </c>
      <c r="BP1298" t="s">
        <v>58</v>
      </c>
      <c r="BQ1298" t="s">
        <v>59</v>
      </c>
      <c r="BR1298" t="s">
        <v>9812</v>
      </c>
      <c r="BS1298" t="s">
        <v>12458</v>
      </c>
      <c r="BT1298" t="s">
        <v>14753</v>
      </c>
      <c r="BU1298" t="s">
        <v>12724</v>
      </c>
      <c r="BV1298" t="s">
        <v>12582</v>
      </c>
      <c r="BW1298" t="s">
        <v>12473</v>
      </c>
      <c r="BX1298" t="s">
        <v>12576</v>
      </c>
      <c r="BY1298" t="s">
        <v>14069</v>
      </c>
      <c r="BZ1298" t="s">
        <v>14754</v>
      </c>
      <c r="CA1298" t="s">
        <v>12463</v>
      </c>
      <c r="CB1298" t="s">
        <v>14755</v>
      </c>
      <c r="CC1298" t="s">
        <v>12605</v>
      </c>
      <c r="CD1298" t="s">
        <v>12493</v>
      </c>
      <c r="CE1298" t="s">
        <v>12475</v>
      </c>
      <c r="CF1298" t="s">
        <v>12466</v>
      </c>
      <c r="CG1298" t="s">
        <v>12677</v>
      </c>
    </row>
    <row r="1299" spans="1:97" hidden="1" x14ac:dyDescent="0.25">
      <c r="A1299">
        <v>1298</v>
      </c>
      <c r="B1299" t="s">
        <v>169</v>
      </c>
      <c r="C1299" t="s">
        <v>11408</v>
      </c>
      <c r="D1299">
        <v>6</v>
      </c>
      <c r="E1299">
        <v>8</v>
      </c>
      <c r="F1299" t="s">
        <v>45</v>
      </c>
      <c r="G1299">
        <v>100</v>
      </c>
      <c r="H1299" s="3">
        <f t="shared" si="480"/>
        <v>600</v>
      </c>
      <c r="I1299" s="3">
        <f t="shared" si="481"/>
        <v>800</v>
      </c>
      <c r="J1299">
        <v>1</v>
      </c>
      <c r="K1299" s="3" t="str">
        <f t="shared" si="483"/>
        <v>Yes</v>
      </c>
      <c r="L1299" s="3" t="str">
        <f t="shared" si="484"/>
        <v>with rating</v>
      </c>
      <c r="M1299" s="3">
        <f t="shared" si="485"/>
        <v>1</v>
      </c>
      <c r="N1299" s="3" t="str">
        <f t="shared" si="486"/>
        <v>Below average</v>
      </c>
      <c r="O1299" s="3">
        <f t="shared" si="487"/>
        <v>0</v>
      </c>
      <c r="P1299" s="3">
        <f t="shared" si="488"/>
        <v>0</v>
      </c>
      <c r="Q1299" s="3">
        <f t="shared" si="489"/>
        <v>0</v>
      </c>
      <c r="R1299" s="3">
        <f t="shared" si="490"/>
        <v>1</v>
      </c>
      <c r="S1299" s="3">
        <f t="shared" si="491"/>
        <v>0</v>
      </c>
      <c r="T1299" s="3">
        <f t="shared" si="492"/>
        <v>0</v>
      </c>
      <c r="U1299" s="3" t="str">
        <f t="shared" si="493"/>
        <v>Good</v>
      </c>
      <c r="V1299">
        <v>3.31</v>
      </c>
      <c r="W1299">
        <v>13</v>
      </c>
      <c r="X1299">
        <v>3</v>
      </c>
      <c r="Y1299" s="8">
        <f t="shared" si="494"/>
        <v>0.23076923076923078</v>
      </c>
      <c r="Z1299">
        <v>4</v>
      </c>
      <c r="AA1299">
        <v>3</v>
      </c>
      <c r="AB1299">
        <v>0</v>
      </c>
      <c r="AC1299">
        <v>3</v>
      </c>
      <c r="AD1299" s="9">
        <f t="shared" si="495"/>
        <v>0.23076923076923078</v>
      </c>
      <c r="AE1299">
        <v>0</v>
      </c>
      <c r="AF1299">
        <v>0</v>
      </c>
      <c r="AG1299" s="3" t="str">
        <f t="shared" si="496"/>
        <v>No</v>
      </c>
      <c r="AH1299">
        <v>0</v>
      </c>
      <c r="AI1299" s="3" t="str">
        <f t="shared" si="497"/>
        <v>No</v>
      </c>
      <c r="AJ1299">
        <v>0</v>
      </c>
      <c r="AK1299" s="3" t="str">
        <f t="shared" si="498"/>
        <v>No</v>
      </c>
      <c r="AL1299" t="s">
        <v>11409</v>
      </c>
      <c r="AM1299" t="s">
        <v>172</v>
      </c>
      <c r="AN1299" t="s">
        <v>64</v>
      </c>
      <c r="AO1299">
        <v>2</v>
      </c>
      <c r="AP1299" s="6" t="s">
        <v>12443</v>
      </c>
      <c r="AQ1299">
        <v>2</v>
      </c>
      <c r="AR1299">
        <v>0</v>
      </c>
      <c r="AS1299" s="3" t="str">
        <f t="shared" si="499"/>
        <v>No</v>
      </c>
      <c r="AT1299">
        <v>40</v>
      </c>
      <c r="AU1299">
        <v>50</v>
      </c>
      <c r="AV1299" t="str">
        <f t="shared" si="500"/>
        <v>No</v>
      </c>
      <c r="AY1299" t="s">
        <v>51</v>
      </c>
      <c r="AZ1299" s="6" t="s">
        <v>173</v>
      </c>
      <c r="BA1299" t="s">
        <v>173</v>
      </c>
      <c r="BB1299" t="s">
        <v>174</v>
      </c>
      <c r="BC1299" s="3" t="str">
        <f t="shared" si="501"/>
        <v>with rating</v>
      </c>
      <c r="BD1299">
        <v>3515</v>
      </c>
      <c r="BE1299" s="3">
        <v>84</v>
      </c>
      <c r="BF1299" s="8">
        <f t="shared" si="502"/>
        <v>0.84</v>
      </c>
      <c r="BG1299" s="5">
        <f t="shared" si="482"/>
        <v>2952.6</v>
      </c>
      <c r="BH1299">
        <v>3.98378378378378</v>
      </c>
      <c r="BI1299" t="s">
        <v>175</v>
      </c>
      <c r="BJ1299">
        <v>0</v>
      </c>
      <c r="BK1299" s="3" t="str">
        <f t="shared" si="503"/>
        <v>No</v>
      </c>
      <c r="BM1299" t="s">
        <v>176</v>
      </c>
      <c r="BN1299" t="s">
        <v>177</v>
      </c>
      <c r="BO1299" t="s">
        <v>178</v>
      </c>
      <c r="BP1299" t="s">
        <v>58</v>
      </c>
      <c r="BQ1299" t="s">
        <v>59</v>
      </c>
      <c r="BR1299" t="s">
        <v>11409</v>
      </c>
      <c r="BS1299" t="s">
        <v>12458</v>
      </c>
      <c r="BT1299" t="s">
        <v>12519</v>
      </c>
      <c r="BU1299" t="s">
        <v>12511</v>
      </c>
      <c r="BV1299" t="s">
        <v>12567</v>
      </c>
      <c r="BW1299" t="s">
        <v>12532</v>
      </c>
      <c r="BX1299" t="s">
        <v>12501</v>
      </c>
      <c r="BY1299" t="s">
        <v>12568</v>
      </c>
      <c r="BZ1299" t="s">
        <v>12518</v>
      </c>
      <c r="CA1299" t="s">
        <v>12459</v>
      </c>
      <c r="CB1299" t="s">
        <v>12493</v>
      </c>
      <c r="CC1299" t="s">
        <v>12466</v>
      </c>
      <c r="CD1299" t="s">
        <v>12475</v>
      </c>
      <c r="CE1299" t="s">
        <v>12530</v>
      </c>
      <c r="CF1299" t="s">
        <v>12469</v>
      </c>
      <c r="CG1299" t="s">
        <v>12512</v>
      </c>
      <c r="CH1299" t="s">
        <v>12536</v>
      </c>
      <c r="CI1299" t="s">
        <v>12463</v>
      </c>
      <c r="CJ1299" t="s">
        <v>12569</v>
      </c>
      <c r="CK1299" t="s">
        <v>12473</v>
      </c>
    </row>
    <row r="1300" spans="1:97" hidden="1" x14ac:dyDescent="0.25">
      <c r="A1300">
        <v>1299</v>
      </c>
      <c r="B1300" t="s">
        <v>9816</v>
      </c>
      <c r="C1300" t="s">
        <v>9817</v>
      </c>
      <c r="D1300">
        <v>6</v>
      </c>
      <c r="E1300">
        <v>7</v>
      </c>
      <c r="F1300" t="s">
        <v>45</v>
      </c>
      <c r="G1300">
        <v>100</v>
      </c>
      <c r="H1300" s="3">
        <f t="shared" si="480"/>
        <v>600</v>
      </c>
      <c r="I1300" s="3">
        <f t="shared" si="481"/>
        <v>700</v>
      </c>
      <c r="J1300">
        <v>1</v>
      </c>
      <c r="K1300" s="3" t="str">
        <f t="shared" si="483"/>
        <v>Yes</v>
      </c>
      <c r="L1300" s="3" t="str">
        <f t="shared" si="484"/>
        <v>with rating</v>
      </c>
      <c r="M1300" s="3">
        <f t="shared" si="485"/>
        <v>1</v>
      </c>
      <c r="N1300" s="3" t="str">
        <f t="shared" si="486"/>
        <v>Above average</v>
      </c>
      <c r="O1300" s="3">
        <f t="shared" si="487"/>
        <v>0</v>
      </c>
      <c r="P1300" s="3">
        <f t="shared" si="488"/>
        <v>0</v>
      </c>
      <c r="Q1300" s="3">
        <f t="shared" si="489"/>
        <v>0</v>
      </c>
      <c r="R1300" s="3">
        <f t="shared" si="490"/>
        <v>0</v>
      </c>
      <c r="S1300" s="3">
        <f t="shared" si="491"/>
        <v>1</v>
      </c>
      <c r="T1300" s="3">
        <f t="shared" si="492"/>
        <v>0</v>
      </c>
      <c r="U1300" s="3" t="str">
        <f t="shared" si="493"/>
        <v>Very good</v>
      </c>
      <c r="V1300">
        <v>4.3099999999999996</v>
      </c>
      <c r="W1300">
        <v>13</v>
      </c>
      <c r="X1300">
        <v>8</v>
      </c>
      <c r="Y1300" s="8">
        <f t="shared" si="494"/>
        <v>0.61538461538461542</v>
      </c>
      <c r="Z1300">
        <v>3</v>
      </c>
      <c r="AA1300">
        <v>1</v>
      </c>
      <c r="AB1300">
        <v>0</v>
      </c>
      <c r="AC1300">
        <v>1</v>
      </c>
      <c r="AD1300" s="9">
        <f t="shared" si="495"/>
        <v>7.6923076923076927E-2</v>
      </c>
      <c r="AE1300">
        <v>0</v>
      </c>
      <c r="AF1300">
        <v>0</v>
      </c>
      <c r="AG1300" s="3" t="str">
        <f t="shared" si="496"/>
        <v>No</v>
      </c>
      <c r="AH1300">
        <v>0</v>
      </c>
      <c r="AI1300" s="3" t="str">
        <f t="shared" si="497"/>
        <v>No</v>
      </c>
      <c r="AJ1300">
        <v>0</v>
      </c>
      <c r="AK1300" s="3" t="str">
        <f t="shared" si="498"/>
        <v>No</v>
      </c>
      <c r="AL1300" t="s">
        <v>9818</v>
      </c>
      <c r="AM1300" t="s">
        <v>85</v>
      </c>
      <c r="AN1300" t="s">
        <v>64</v>
      </c>
      <c r="AO1300">
        <v>4</v>
      </c>
      <c r="AP1300" s="6" t="s">
        <v>12443</v>
      </c>
      <c r="AQ1300">
        <v>2</v>
      </c>
      <c r="AR1300">
        <v>0</v>
      </c>
      <c r="AS1300" s="3" t="str">
        <f t="shared" si="499"/>
        <v>No</v>
      </c>
      <c r="AT1300">
        <v>41</v>
      </c>
      <c r="AU1300">
        <v>50</v>
      </c>
      <c r="AV1300" t="str">
        <f t="shared" si="500"/>
        <v>No</v>
      </c>
      <c r="AY1300" t="s">
        <v>51</v>
      </c>
      <c r="AZ1300" s="6" t="s">
        <v>1226</v>
      </c>
      <c r="BA1300" t="s">
        <v>1226</v>
      </c>
      <c r="BB1300" t="s">
        <v>1227</v>
      </c>
      <c r="BC1300" s="3" t="str">
        <f t="shared" si="501"/>
        <v>with rating</v>
      </c>
      <c r="BD1300">
        <v>25222</v>
      </c>
      <c r="BE1300" s="3">
        <v>85</v>
      </c>
      <c r="BF1300" s="8">
        <f t="shared" si="502"/>
        <v>0.85</v>
      </c>
      <c r="BG1300" s="5">
        <f t="shared" si="482"/>
        <v>21438.7</v>
      </c>
      <c r="BH1300">
        <v>4.0015462691301202</v>
      </c>
      <c r="BI1300" t="s">
        <v>1228</v>
      </c>
      <c r="BJ1300">
        <v>0</v>
      </c>
      <c r="BK1300" s="3" t="str">
        <f t="shared" si="503"/>
        <v>No</v>
      </c>
      <c r="BM1300" t="s">
        <v>9819</v>
      </c>
      <c r="BN1300" t="s">
        <v>9820</v>
      </c>
      <c r="BO1300" t="s">
        <v>9821</v>
      </c>
      <c r="BP1300" t="s">
        <v>58</v>
      </c>
      <c r="BQ1300" t="s">
        <v>59</v>
      </c>
      <c r="BR1300" t="s">
        <v>9818</v>
      </c>
      <c r="BS1300" t="s">
        <v>12458</v>
      </c>
      <c r="BT1300" t="s">
        <v>12469</v>
      </c>
      <c r="BU1300" t="s">
        <v>12510</v>
      </c>
      <c r="BV1300" t="s">
        <v>12511</v>
      </c>
      <c r="BW1300" t="s">
        <v>12512</v>
      </c>
      <c r="BX1300" t="s">
        <v>14756</v>
      </c>
      <c r="BY1300" t="s">
        <v>12501</v>
      </c>
      <c r="BZ1300" t="s">
        <v>14757</v>
      </c>
      <c r="CA1300" t="s">
        <v>12518</v>
      </c>
      <c r="CB1300" t="s">
        <v>12459</v>
      </c>
      <c r="CC1300" t="s">
        <v>12801</v>
      </c>
      <c r="CD1300" t="s">
        <v>12475</v>
      </c>
      <c r="CE1300" t="s">
        <v>12609</v>
      </c>
      <c r="CF1300" t="s">
        <v>12463</v>
      </c>
      <c r="CG1300" t="s">
        <v>12466</v>
      </c>
      <c r="CH1300" t="s">
        <v>12581</v>
      </c>
      <c r="CI1300" t="s">
        <v>12467</v>
      </c>
    </row>
    <row r="1301" spans="1:97" hidden="1" x14ac:dyDescent="0.25">
      <c r="A1301">
        <v>1300</v>
      </c>
      <c r="B1301" t="s">
        <v>9822</v>
      </c>
      <c r="C1301" t="s">
        <v>9823</v>
      </c>
      <c r="D1301">
        <v>12</v>
      </c>
      <c r="E1301">
        <v>102</v>
      </c>
      <c r="F1301" t="s">
        <v>45</v>
      </c>
      <c r="G1301">
        <v>100</v>
      </c>
      <c r="H1301" s="3">
        <f t="shared" si="480"/>
        <v>1200</v>
      </c>
      <c r="I1301" s="3">
        <f t="shared" si="481"/>
        <v>10200</v>
      </c>
      <c r="J1301">
        <v>1</v>
      </c>
      <c r="K1301" s="3" t="str">
        <f t="shared" si="483"/>
        <v>Yes</v>
      </c>
      <c r="L1301" s="3" t="str">
        <f t="shared" si="484"/>
        <v>with rating</v>
      </c>
      <c r="M1301" s="3">
        <f t="shared" si="485"/>
        <v>1</v>
      </c>
      <c r="N1301" s="3" t="str">
        <f t="shared" si="486"/>
        <v>Above average</v>
      </c>
      <c r="O1301" s="3">
        <f t="shared" si="487"/>
        <v>0</v>
      </c>
      <c r="P1301" s="3">
        <f t="shared" si="488"/>
        <v>0</v>
      </c>
      <c r="Q1301" s="3">
        <f t="shared" si="489"/>
        <v>0</v>
      </c>
      <c r="R1301" s="3">
        <f t="shared" si="490"/>
        <v>0</v>
      </c>
      <c r="S1301" s="3">
        <f t="shared" si="491"/>
        <v>1</v>
      </c>
      <c r="T1301" s="3">
        <f t="shared" si="492"/>
        <v>0</v>
      </c>
      <c r="U1301" s="3" t="str">
        <f t="shared" si="493"/>
        <v>Very good</v>
      </c>
      <c r="V1301">
        <v>4.1100000000000003</v>
      </c>
      <c r="W1301">
        <v>75</v>
      </c>
      <c r="X1301">
        <v>39</v>
      </c>
      <c r="Y1301" s="8">
        <f t="shared" si="494"/>
        <v>0.52</v>
      </c>
      <c r="Z1301">
        <v>19</v>
      </c>
      <c r="AA1301">
        <v>8</v>
      </c>
      <c r="AB1301">
        <v>4</v>
      </c>
      <c r="AC1301">
        <v>5</v>
      </c>
      <c r="AD1301" s="9">
        <f t="shared" si="495"/>
        <v>6.6666666666666666E-2</v>
      </c>
      <c r="AE1301">
        <v>0</v>
      </c>
      <c r="AF1301">
        <v>0</v>
      </c>
      <c r="AG1301" s="3" t="str">
        <f t="shared" si="496"/>
        <v>No</v>
      </c>
      <c r="AH1301">
        <v>0</v>
      </c>
      <c r="AI1301" s="3" t="str">
        <f t="shared" si="497"/>
        <v>No</v>
      </c>
      <c r="AJ1301">
        <v>0</v>
      </c>
      <c r="AK1301" s="3" t="str">
        <f t="shared" si="498"/>
        <v>No</v>
      </c>
      <c r="AL1301" t="s">
        <v>12281</v>
      </c>
      <c r="AM1301" t="s">
        <v>6601</v>
      </c>
      <c r="AN1301" t="s">
        <v>96</v>
      </c>
      <c r="AO1301">
        <v>50</v>
      </c>
      <c r="AP1301" s="6" t="s">
        <v>12443</v>
      </c>
      <c r="AQ1301">
        <v>3</v>
      </c>
      <c r="AR1301">
        <v>0</v>
      </c>
      <c r="AS1301" s="3" t="str">
        <f t="shared" si="499"/>
        <v>No</v>
      </c>
      <c r="AT1301">
        <v>40</v>
      </c>
      <c r="AU1301">
        <v>50</v>
      </c>
      <c r="AV1301" t="str">
        <f t="shared" si="500"/>
        <v>No</v>
      </c>
      <c r="AY1301" t="s">
        <v>51</v>
      </c>
      <c r="AZ1301" s="6" t="s">
        <v>9825</v>
      </c>
      <c r="BA1301" t="s">
        <v>9826</v>
      </c>
      <c r="BB1301" t="s">
        <v>9827</v>
      </c>
      <c r="BC1301" s="3" t="str">
        <f t="shared" si="501"/>
        <v>with rating</v>
      </c>
      <c r="BD1301">
        <v>7740</v>
      </c>
      <c r="BE1301" s="3">
        <v>90</v>
      </c>
      <c r="BF1301" s="8">
        <f t="shared" si="502"/>
        <v>0.9</v>
      </c>
      <c r="BG1301" s="5">
        <f t="shared" si="482"/>
        <v>6966</v>
      </c>
      <c r="BH1301">
        <v>4.2272609819121403</v>
      </c>
      <c r="BI1301" t="s">
        <v>9828</v>
      </c>
      <c r="BJ1301">
        <v>1</v>
      </c>
      <c r="BK1301" s="3" t="str">
        <f t="shared" si="503"/>
        <v>Yes</v>
      </c>
      <c r="BL1301" t="s">
        <v>9829</v>
      </c>
      <c r="BM1301" t="s">
        <v>9830</v>
      </c>
      <c r="BN1301" t="s">
        <v>9831</v>
      </c>
      <c r="BO1301" t="s">
        <v>9832</v>
      </c>
      <c r="BP1301" t="s">
        <v>58</v>
      </c>
      <c r="BQ1301" t="s">
        <v>59</v>
      </c>
      <c r="BR1301" t="s">
        <v>12281</v>
      </c>
      <c r="BS1301" t="s">
        <v>14758</v>
      </c>
      <c r="BT1301" t="s">
        <v>12515</v>
      </c>
      <c r="BU1301" t="s">
        <v>13208</v>
      </c>
      <c r="BV1301" t="s">
        <v>13219</v>
      </c>
      <c r="BW1301" t="s">
        <v>14619</v>
      </c>
      <c r="BX1301" t="s">
        <v>12561</v>
      </c>
      <c r="BY1301" t="s">
        <v>14759</v>
      </c>
      <c r="BZ1301" t="s">
        <v>12669</v>
      </c>
      <c r="CA1301" t="s">
        <v>14760</v>
      </c>
      <c r="CB1301" t="s">
        <v>14761</v>
      </c>
      <c r="CC1301" t="s">
        <v>12599</v>
      </c>
    </row>
    <row r="1302" spans="1:97" hidden="1" x14ac:dyDescent="0.25">
      <c r="A1302">
        <v>1301</v>
      </c>
      <c r="B1302" t="s">
        <v>9833</v>
      </c>
      <c r="C1302" t="s">
        <v>9833</v>
      </c>
      <c r="D1302">
        <v>11</v>
      </c>
      <c r="E1302">
        <v>59</v>
      </c>
      <c r="F1302" t="s">
        <v>45</v>
      </c>
      <c r="G1302">
        <v>100</v>
      </c>
      <c r="H1302" s="3">
        <f t="shared" si="480"/>
        <v>1100</v>
      </c>
      <c r="I1302" s="3">
        <f t="shared" si="481"/>
        <v>5900</v>
      </c>
      <c r="J1302">
        <v>1</v>
      </c>
      <c r="K1302" s="3" t="str">
        <f t="shared" si="483"/>
        <v>Yes</v>
      </c>
      <c r="L1302" s="3" t="str">
        <f t="shared" si="484"/>
        <v>with rating</v>
      </c>
      <c r="M1302" s="3">
        <f t="shared" si="485"/>
        <v>1</v>
      </c>
      <c r="N1302" s="3" t="str">
        <f t="shared" si="486"/>
        <v>Below average</v>
      </c>
      <c r="O1302" s="3">
        <f t="shared" si="487"/>
        <v>0</v>
      </c>
      <c r="P1302" s="3">
        <f t="shared" si="488"/>
        <v>0</v>
      </c>
      <c r="Q1302" s="3">
        <f t="shared" si="489"/>
        <v>0</v>
      </c>
      <c r="R1302" s="3">
        <f t="shared" si="490"/>
        <v>0</v>
      </c>
      <c r="S1302" s="3">
        <f t="shared" si="491"/>
        <v>1</v>
      </c>
      <c r="T1302" s="3">
        <f t="shared" si="492"/>
        <v>0</v>
      </c>
      <c r="U1302" s="3" t="str">
        <f t="shared" si="493"/>
        <v>Very good</v>
      </c>
      <c r="V1302">
        <v>3.61</v>
      </c>
      <c r="W1302">
        <v>28</v>
      </c>
      <c r="X1302">
        <v>12</v>
      </c>
      <c r="Y1302" s="8">
        <f t="shared" si="494"/>
        <v>0.42857142857142855</v>
      </c>
      <c r="Z1302">
        <v>5</v>
      </c>
      <c r="AA1302">
        <v>4</v>
      </c>
      <c r="AB1302">
        <v>2</v>
      </c>
      <c r="AC1302">
        <v>5</v>
      </c>
      <c r="AD1302" s="9">
        <f t="shared" si="495"/>
        <v>0.17857142857142858</v>
      </c>
      <c r="AE1302">
        <v>0</v>
      </c>
      <c r="AF1302">
        <v>0</v>
      </c>
      <c r="AG1302" s="3" t="str">
        <f t="shared" si="496"/>
        <v>No</v>
      </c>
      <c r="AH1302">
        <v>0</v>
      </c>
      <c r="AI1302" s="3" t="str">
        <f t="shared" si="497"/>
        <v>No</v>
      </c>
      <c r="AJ1302">
        <v>0</v>
      </c>
      <c r="AK1302" s="3" t="str">
        <f t="shared" si="498"/>
        <v>No</v>
      </c>
      <c r="AL1302" t="s">
        <v>12282</v>
      </c>
      <c r="AM1302" t="s">
        <v>85</v>
      </c>
      <c r="AN1302" t="s">
        <v>48</v>
      </c>
      <c r="AO1302">
        <v>50</v>
      </c>
      <c r="AP1302" s="6" t="s">
        <v>12443</v>
      </c>
      <c r="AQ1302">
        <v>3</v>
      </c>
      <c r="AR1302">
        <v>0</v>
      </c>
      <c r="AS1302" s="3" t="str">
        <f t="shared" si="499"/>
        <v>No</v>
      </c>
      <c r="AT1302">
        <v>40</v>
      </c>
      <c r="AU1302">
        <v>50</v>
      </c>
      <c r="AV1302" t="str">
        <f t="shared" si="500"/>
        <v>No</v>
      </c>
      <c r="AY1302" t="s">
        <v>51</v>
      </c>
      <c r="AZ1302" s="6" t="s">
        <v>5965</v>
      </c>
      <c r="BA1302" t="s">
        <v>5965</v>
      </c>
      <c r="BB1302" t="s">
        <v>5966</v>
      </c>
      <c r="BC1302" s="3" t="str">
        <f t="shared" si="501"/>
        <v>with rating</v>
      </c>
      <c r="BD1302">
        <v>14291</v>
      </c>
      <c r="BE1302" s="3">
        <v>89</v>
      </c>
      <c r="BF1302" s="8">
        <f t="shared" si="502"/>
        <v>0.89</v>
      </c>
      <c r="BG1302" s="5">
        <f t="shared" si="482"/>
        <v>12718.99</v>
      </c>
      <c r="BH1302">
        <v>4.1847316492897599</v>
      </c>
      <c r="BI1302" t="s">
        <v>5967</v>
      </c>
      <c r="BJ1302">
        <v>0</v>
      </c>
      <c r="BK1302" s="3" t="str">
        <f t="shared" si="503"/>
        <v>No</v>
      </c>
      <c r="BM1302" t="s">
        <v>9835</v>
      </c>
      <c r="BN1302" t="s">
        <v>9836</v>
      </c>
      <c r="BO1302" t="s">
        <v>9837</v>
      </c>
      <c r="BP1302" t="s">
        <v>58</v>
      </c>
      <c r="BQ1302" t="s">
        <v>59</v>
      </c>
      <c r="BR1302" t="s">
        <v>12282</v>
      </c>
      <c r="BS1302" t="s">
        <v>14762</v>
      </c>
      <c r="BT1302" t="s">
        <v>12458</v>
      </c>
      <c r="BU1302" t="s">
        <v>12519</v>
      </c>
      <c r="BV1302" t="s">
        <v>12582</v>
      </c>
      <c r="BW1302" t="s">
        <v>13219</v>
      </c>
      <c r="BX1302" t="s">
        <v>12560</v>
      </c>
      <c r="BY1302" t="s">
        <v>12508</v>
      </c>
      <c r="BZ1302" t="s">
        <v>12473</v>
      </c>
      <c r="CA1302" t="s">
        <v>12545</v>
      </c>
      <c r="CB1302" t="s">
        <v>14014</v>
      </c>
      <c r="CC1302" t="s">
        <v>12463</v>
      </c>
      <c r="CD1302" t="s">
        <v>12576</v>
      </c>
      <c r="CE1302" t="s">
        <v>12527</v>
      </c>
      <c r="CF1302" t="s">
        <v>12563</v>
      </c>
      <c r="CG1302" t="s">
        <v>12564</v>
      </c>
      <c r="CH1302" t="s">
        <v>12580</v>
      </c>
      <c r="CI1302" t="s">
        <v>12492</v>
      </c>
      <c r="CJ1302" t="s">
        <v>12562</v>
      </c>
      <c r="CK1302" t="s">
        <v>12459</v>
      </c>
      <c r="CL1302" t="s">
        <v>12486</v>
      </c>
      <c r="CM1302" t="s">
        <v>12475</v>
      </c>
    </row>
    <row r="1303" spans="1:97" hidden="1" x14ac:dyDescent="0.25">
      <c r="A1303">
        <v>1302</v>
      </c>
      <c r="B1303" t="s">
        <v>9838</v>
      </c>
      <c r="C1303" t="s">
        <v>9839</v>
      </c>
      <c r="D1303">
        <v>12</v>
      </c>
      <c r="E1303">
        <v>17</v>
      </c>
      <c r="F1303" t="s">
        <v>45</v>
      </c>
      <c r="G1303">
        <v>50</v>
      </c>
      <c r="H1303" s="3">
        <f t="shared" si="480"/>
        <v>600</v>
      </c>
      <c r="I1303" s="3">
        <f t="shared" si="481"/>
        <v>850</v>
      </c>
      <c r="J1303">
        <v>0</v>
      </c>
      <c r="K1303" s="3" t="str">
        <f t="shared" si="483"/>
        <v>No</v>
      </c>
      <c r="L1303" s="3" t="str">
        <f t="shared" si="484"/>
        <v>with rating</v>
      </c>
      <c r="M1303" s="3">
        <f t="shared" si="485"/>
        <v>1</v>
      </c>
      <c r="N1303" s="3" t="str">
        <f t="shared" si="486"/>
        <v>Above average</v>
      </c>
      <c r="O1303" s="3">
        <f t="shared" si="487"/>
        <v>0</v>
      </c>
      <c r="P1303" s="3">
        <f t="shared" si="488"/>
        <v>0</v>
      </c>
      <c r="Q1303" s="3">
        <f t="shared" si="489"/>
        <v>0</v>
      </c>
      <c r="R1303" s="3">
        <f t="shared" si="490"/>
        <v>0</v>
      </c>
      <c r="S1303" s="3">
        <f t="shared" si="491"/>
        <v>1</v>
      </c>
      <c r="T1303" s="3">
        <f t="shared" si="492"/>
        <v>0</v>
      </c>
      <c r="U1303" s="3" t="str">
        <f t="shared" si="493"/>
        <v>Very good</v>
      </c>
      <c r="V1303">
        <v>4.17</v>
      </c>
      <c r="W1303">
        <v>18</v>
      </c>
      <c r="X1303">
        <v>9</v>
      </c>
      <c r="Y1303" s="8">
        <f t="shared" si="494"/>
        <v>0.5</v>
      </c>
      <c r="Z1303">
        <v>5</v>
      </c>
      <c r="AA1303">
        <v>3</v>
      </c>
      <c r="AB1303">
        <v>0</v>
      </c>
      <c r="AC1303">
        <v>1</v>
      </c>
      <c r="AD1303" s="9">
        <f t="shared" si="495"/>
        <v>5.5555555555555552E-2</v>
      </c>
      <c r="AE1303">
        <v>0</v>
      </c>
      <c r="AF1303">
        <v>0</v>
      </c>
      <c r="AG1303" s="3" t="str">
        <f t="shared" si="496"/>
        <v>No</v>
      </c>
      <c r="AH1303">
        <v>0</v>
      </c>
      <c r="AI1303" s="3" t="str">
        <f t="shared" si="497"/>
        <v>No</v>
      </c>
      <c r="AJ1303">
        <v>0</v>
      </c>
      <c r="AK1303" s="3" t="str">
        <f t="shared" si="498"/>
        <v>No</v>
      </c>
      <c r="AL1303" t="s">
        <v>9840</v>
      </c>
      <c r="AM1303" t="s">
        <v>47</v>
      </c>
      <c r="AN1303" t="s">
        <v>9841</v>
      </c>
      <c r="AO1303">
        <v>50</v>
      </c>
      <c r="AP1303" s="6" t="s">
        <v>12443</v>
      </c>
      <c r="AQ1303">
        <v>3</v>
      </c>
      <c r="AR1303">
        <v>0</v>
      </c>
      <c r="AS1303" s="3" t="str">
        <f t="shared" si="499"/>
        <v>No</v>
      </c>
      <c r="AT1303">
        <v>37</v>
      </c>
      <c r="AU1303">
        <v>50</v>
      </c>
      <c r="AV1303" t="str">
        <f t="shared" si="500"/>
        <v>Yes</v>
      </c>
      <c r="AW1303">
        <v>1</v>
      </c>
      <c r="AX1303" t="s">
        <v>12445</v>
      </c>
      <c r="AY1303" t="s">
        <v>51</v>
      </c>
      <c r="AZ1303" s="6" t="s">
        <v>9842</v>
      </c>
      <c r="BA1303" t="s">
        <v>9843</v>
      </c>
      <c r="BB1303" t="s">
        <v>9844</v>
      </c>
      <c r="BC1303" s="3" t="str">
        <f t="shared" si="501"/>
        <v>with rating</v>
      </c>
      <c r="BD1303">
        <v>71919</v>
      </c>
      <c r="BE1303" s="3">
        <v>93</v>
      </c>
      <c r="BF1303" s="8">
        <f t="shared" si="502"/>
        <v>0.93</v>
      </c>
      <c r="BG1303" s="5">
        <f t="shared" si="482"/>
        <v>66884.67</v>
      </c>
      <c r="BH1303">
        <v>4.3852945674995398</v>
      </c>
      <c r="BI1303" t="s">
        <v>9845</v>
      </c>
      <c r="BJ1303">
        <v>0</v>
      </c>
      <c r="BK1303" s="3" t="str">
        <f t="shared" si="503"/>
        <v>No</v>
      </c>
      <c r="BM1303" t="s">
        <v>9846</v>
      </c>
      <c r="BN1303" t="s">
        <v>9847</v>
      </c>
      <c r="BO1303" t="s">
        <v>9848</v>
      </c>
      <c r="BP1303" t="s">
        <v>58</v>
      </c>
      <c r="BQ1303" t="s">
        <v>59</v>
      </c>
      <c r="BR1303" t="s">
        <v>9840</v>
      </c>
      <c r="BS1303" t="s">
        <v>14763</v>
      </c>
      <c r="BT1303" t="s">
        <v>14764</v>
      </c>
      <c r="BU1303" t="s">
        <v>14765</v>
      </c>
      <c r="BV1303" t="s">
        <v>14172</v>
      </c>
      <c r="BW1303" t="s">
        <v>14766</v>
      </c>
      <c r="BX1303" t="s">
        <v>12482</v>
      </c>
      <c r="BY1303" t="s">
        <v>13395</v>
      </c>
      <c r="BZ1303" t="s">
        <v>13085</v>
      </c>
      <c r="CA1303" t="s">
        <v>12515</v>
      </c>
      <c r="CB1303" t="s">
        <v>14767</v>
      </c>
      <c r="CC1303" t="s">
        <v>14174</v>
      </c>
      <c r="CD1303" t="s">
        <v>13406</v>
      </c>
      <c r="CE1303" t="s">
        <v>12878</v>
      </c>
      <c r="CF1303" t="s">
        <v>13404</v>
      </c>
      <c r="CG1303" t="s">
        <v>14768</v>
      </c>
      <c r="CH1303" t="s">
        <v>14769</v>
      </c>
      <c r="CI1303" t="s">
        <v>14770</v>
      </c>
      <c r="CJ1303" t="s">
        <v>14771</v>
      </c>
    </row>
    <row r="1304" spans="1:97" hidden="1" x14ac:dyDescent="0.25">
      <c r="A1304">
        <v>1303</v>
      </c>
      <c r="B1304" t="s">
        <v>9849</v>
      </c>
      <c r="C1304" t="s">
        <v>9850</v>
      </c>
      <c r="D1304">
        <v>11</v>
      </c>
      <c r="E1304">
        <v>10</v>
      </c>
      <c r="F1304" t="s">
        <v>45</v>
      </c>
      <c r="G1304">
        <v>1000</v>
      </c>
      <c r="H1304" s="3">
        <f t="shared" si="480"/>
        <v>11000</v>
      </c>
      <c r="I1304" s="3">
        <f t="shared" si="481"/>
        <v>10000</v>
      </c>
      <c r="J1304">
        <v>1</v>
      </c>
      <c r="K1304" s="3" t="str">
        <f t="shared" si="483"/>
        <v>Yes</v>
      </c>
      <c r="L1304" s="3" t="str">
        <f t="shared" si="484"/>
        <v>with rating</v>
      </c>
      <c r="M1304" s="3">
        <f t="shared" si="485"/>
        <v>1</v>
      </c>
      <c r="N1304" s="3" t="str">
        <f t="shared" si="486"/>
        <v>Below average</v>
      </c>
      <c r="O1304" s="3">
        <f t="shared" si="487"/>
        <v>0</v>
      </c>
      <c r="P1304" s="3">
        <f t="shared" si="488"/>
        <v>0</v>
      </c>
      <c r="Q1304" s="3">
        <f t="shared" si="489"/>
        <v>0</v>
      </c>
      <c r="R1304" s="3">
        <f t="shared" si="490"/>
        <v>0</v>
      </c>
      <c r="S1304" s="3">
        <f t="shared" si="491"/>
        <v>1</v>
      </c>
      <c r="T1304" s="3">
        <f t="shared" si="492"/>
        <v>0</v>
      </c>
      <c r="U1304" s="3" t="str">
        <f t="shared" si="493"/>
        <v>Very good</v>
      </c>
      <c r="V1304">
        <v>3.58</v>
      </c>
      <c r="W1304">
        <v>483</v>
      </c>
      <c r="X1304">
        <v>199</v>
      </c>
      <c r="Y1304" s="8">
        <f t="shared" si="494"/>
        <v>0.41200828157349895</v>
      </c>
      <c r="Z1304">
        <v>83</v>
      </c>
      <c r="AA1304">
        <v>79</v>
      </c>
      <c r="AB1304">
        <v>44</v>
      </c>
      <c r="AC1304">
        <v>78</v>
      </c>
      <c r="AD1304" s="9">
        <f t="shared" si="495"/>
        <v>0.16149068322981366</v>
      </c>
      <c r="AE1304">
        <v>0</v>
      </c>
      <c r="AF1304">
        <v>0</v>
      </c>
      <c r="AG1304" s="3" t="str">
        <f t="shared" si="496"/>
        <v>No</v>
      </c>
      <c r="AH1304">
        <v>0</v>
      </c>
      <c r="AI1304" s="3" t="str">
        <f t="shared" si="497"/>
        <v>No</v>
      </c>
      <c r="AJ1304">
        <v>0</v>
      </c>
      <c r="AK1304" s="3" t="str">
        <f t="shared" si="498"/>
        <v>No</v>
      </c>
      <c r="AL1304" t="s">
        <v>9851</v>
      </c>
      <c r="AM1304" t="s">
        <v>107</v>
      </c>
      <c r="AN1304" t="s">
        <v>162</v>
      </c>
      <c r="AO1304">
        <v>19</v>
      </c>
      <c r="AP1304" s="6" t="s">
        <v>12443</v>
      </c>
      <c r="AQ1304">
        <v>3</v>
      </c>
      <c r="AR1304">
        <v>0</v>
      </c>
      <c r="AS1304" s="3" t="str">
        <f t="shared" si="499"/>
        <v>No</v>
      </c>
      <c r="AT1304">
        <v>38</v>
      </c>
      <c r="AU1304">
        <v>50</v>
      </c>
      <c r="AV1304" t="str">
        <f t="shared" si="500"/>
        <v>No</v>
      </c>
      <c r="AY1304" t="s">
        <v>51</v>
      </c>
      <c r="AZ1304" s="6" t="s">
        <v>9852</v>
      </c>
      <c r="BA1304" t="s">
        <v>9853</v>
      </c>
      <c r="BB1304" t="s">
        <v>9854</v>
      </c>
      <c r="BC1304" s="3" t="str">
        <f t="shared" si="501"/>
        <v>with rating</v>
      </c>
      <c r="BD1304">
        <v>6364</v>
      </c>
      <c r="BE1304" s="3">
        <v>88</v>
      </c>
      <c r="BF1304" s="8">
        <f t="shared" si="502"/>
        <v>0.88</v>
      </c>
      <c r="BG1304" s="5">
        <f t="shared" si="482"/>
        <v>5600.32</v>
      </c>
      <c r="BH1304">
        <v>4.1324638592080403</v>
      </c>
      <c r="BI1304" t="s">
        <v>9855</v>
      </c>
      <c r="BJ1304">
        <v>0</v>
      </c>
      <c r="BK1304" s="3" t="str">
        <f t="shared" si="503"/>
        <v>No</v>
      </c>
      <c r="BM1304" t="s">
        <v>9856</v>
      </c>
      <c r="BN1304" t="s">
        <v>9857</v>
      </c>
      <c r="BO1304" t="s">
        <v>9858</v>
      </c>
      <c r="BP1304" t="s">
        <v>58</v>
      </c>
      <c r="BQ1304" t="s">
        <v>59</v>
      </c>
      <c r="BR1304" t="s">
        <v>9851</v>
      </c>
      <c r="BS1304" t="s">
        <v>12737</v>
      </c>
      <c r="BT1304" t="s">
        <v>12482</v>
      </c>
      <c r="BU1304" t="s">
        <v>12859</v>
      </c>
      <c r="BV1304" t="s">
        <v>12486</v>
      </c>
      <c r="BW1304" t="s">
        <v>12554</v>
      </c>
      <c r="BX1304" t="s">
        <v>14772</v>
      </c>
      <c r="BY1304" t="s">
        <v>12487</v>
      </c>
      <c r="BZ1304" t="s">
        <v>12563</v>
      </c>
      <c r="CA1304" t="s">
        <v>12744</v>
      </c>
      <c r="CB1304" t="s">
        <v>12559</v>
      </c>
      <c r="CC1304" t="s">
        <v>12491</v>
      </c>
      <c r="CD1304" t="s">
        <v>12466</v>
      </c>
      <c r="CE1304" t="s">
        <v>12475</v>
      </c>
      <c r="CF1304" t="s">
        <v>12582</v>
      </c>
      <c r="CG1304" t="s">
        <v>12515</v>
      </c>
      <c r="CH1304" t="s">
        <v>12596</v>
      </c>
      <c r="CI1304" t="s">
        <v>12463</v>
      </c>
      <c r="CJ1304" t="s">
        <v>12557</v>
      </c>
      <c r="CK1304" t="s">
        <v>12740</v>
      </c>
      <c r="CL1304" t="s">
        <v>12489</v>
      </c>
      <c r="CM1304" t="s">
        <v>12477</v>
      </c>
      <c r="CN1304" t="s">
        <v>12492</v>
      </c>
    </row>
    <row r="1305" spans="1:97" hidden="1" x14ac:dyDescent="0.25">
      <c r="A1305">
        <v>1304</v>
      </c>
      <c r="B1305" t="s">
        <v>9859</v>
      </c>
      <c r="C1305" t="s">
        <v>12283</v>
      </c>
      <c r="D1305">
        <v>8</v>
      </c>
      <c r="E1305">
        <v>7</v>
      </c>
      <c r="F1305" t="s">
        <v>45</v>
      </c>
      <c r="G1305">
        <v>1000</v>
      </c>
      <c r="H1305" s="3">
        <f t="shared" si="480"/>
        <v>8000</v>
      </c>
      <c r="I1305" s="3">
        <f t="shared" si="481"/>
        <v>7000</v>
      </c>
      <c r="J1305">
        <v>0</v>
      </c>
      <c r="K1305" s="3" t="str">
        <f t="shared" si="483"/>
        <v>No</v>
      </c>
      <c r="L1305" s="3" t="str">
        <f t="shared" si="484"/>
        <v>with rating</v>
      </c>
      <c r="M1305" s="3">
        <f t="shared" si="485"/>
        <v>1</v>
      </c>
      <c r="N1305" s="3" t="str">
        <f t="shared" si="486"/>
        <v>Below average</v>
      </c>
      <c r="O1305" s="3">
        <f t="shared" si="487"/>
        <v>0</v>
      </c>
      <c r="P1305" s="3">
        <f t="shared" si="488"/>
        <v>0</v>
      </c>
      <c r="Q1305" s="3">
        <f t="shared" si="489"/>
        <v>0</v>
      </c>
      <c r="R1305" s="3">
        <f t="shared" si="490"/>
        <v>0</v>
      </c>
      <c r="S1305" s="3">
        <f t="shared" si="491"/>
        <v>1</v>
      </c>
      <c r="T1305" s="3">
        <f t="shared" si="492"/>
        <v>0</v>
      </c>
      <c r="U1305" s="3" t="str">
        <f t="shared" si="493"/>
        <v>Very good</v>
      </c>
      <c r="V1305">
        <v>3.76</v>
      </c>
      <c r="W1305">
        <v>843</v>
      </c>
      <c r="X1305">
        <v>392</v>
      </c>
      <c r="Y1305" s="8">
        <f t="shared" si="494"/>
        <v>0.46500593119810202</v>
      </c>
      <c r="Z1305">
        <v>144</v>
      </c>
      <c r="AA1305">
        <v>134</v>
      </c>
      <c r="AB1305">
        <v>62</v>
      </c>
      <c r="AC1305">
        <v>111</v>
      </c>
      <c r="AD1305" s="9">
        <f t="shared" si="495"/>
        <v>0.13167259786476868</v>
      </c>
      <c r="AE1305">
        <v>1</v>
      </c>
      <c r="AF1305">
        <v>1</v>
      </c>
      <c r="AG1305" s="3" t="str">
        <f t="shared" si="496"/>
        <v>Yes</v>
      </c>
      <c r="AH1305">
        <v>0</v>
      </c>
      <c r="AI1305" s="3" t="str">
        <f t="shared" si="497"/>
        <v>No</v>
      </c>
      <c r="AJ1305">
        <v>0</v>
      </c>
      <c r="AK1305" s="3" t="str">
        <f t="shared" si="498"/>
        <v>No</v>
      </c>
      <c r="AL1305" t="s">
        <v>12284</v>
      </c>
      <c r="AM1305" t="s">
        <v>85</v>
      </c>
      <c r="AN1305" t="s">
        <v>225</v>
      </c>
      <c r="AO1305">
        <v>50</v>
      </c>
      <c r="AP1305" s="6" t="s">
        <v>12443</v>
      </c>
      <c r="AQ1305">
        <v>3</v>
      </c>
      <c r="AR1305">
        <v>0</v>
      </c>
      <c r="AS1305" s="3" t="str">
        <f t="shared" si="499"/>
        <v>No</v>
      </c>
      <c r="AT1305">
        <v>37</v>
      </c>
      <c r="AU1305">
        <v>50</v>
      </c>
      <c r="AV1305" t="str">
        <f t="shared" si="500"/>
        <v>No</v>
      </c>
      <c r="AY1305" t="s">
        <v>51</v>
      </c>
      <c r="AZ1305" s="6" t="s">
        <v>9862</v>
      </c>
      <c r="BA1305" t="s">
        <v>9863</v>
      </c>
      <c r="BB1305" t="s">
        <v>9864</v>
      </c>
      <c r="BC1305" s="3" t="str">
        <f t="shared" si="501"/>
        <v>with rating</v>
      </c>
      <c r="BD1305">
        <v>25752</v>
      </c>
      <c r="BE1305" s="3">
        <v>91</v>
      </c>
      <c r="BF1305" s="8">
        <f t="shared" si="502"/>
        <v>0.91</v>
      </c>
      <c r="BG1305" s="5">
        <f t="shared" si="482"/>
        <v>23434.32</v>
      </c>
      <c r="BH1305">
        <v>4.2568732525629001</v>
      </c>
      <c r="BI1305" t="s">
        <v>9865</v>
      </c>
      <c r="BJ1305">
        <v>0</v>
      </c>
      <c r="BK1305" s="3" t="str">
        <f t="shared" si="503"/>
        <v>No</v>
      </c>
      <c r="BM1305" t="s">
        <v>9866</v>
      </c>
      <c r="BN1305" t="s">
        <v>9867</v>
      </c>
      <c r="BO1305" t="s">
        <v>9868</v>
      </c>
      <c r="BP1305" t="s">
        <v>58</v>
      </c>
      <c r="BQ1305" t="s">
        <v>59</v>
      </c>
      <c r="BR1305" t="s">
        <v>12284</v>
      </c>
      <c r="BS1305" t="s">
        <v>12847</v>
      </c>
      <c r="BT1305" t="s">
        <v>12519</v>
      </c>
      <c r="BU1305" t="s">
        <v>12849</v>
      </c>
      <c r="BV1305" t="s">
        <v>13145</v>
      </c>
      <c r="BW1305" t="s">
        <v>12610</v>
      </c>
      <c r="BX1305" t="s">
        <v>14773</v>
      </c>
      <c r="BY1305" t="s">
        <v>12611</v>
      </c>
      <c r="BZ1305" t="s">
        <v>12612</v>
      </c>
      <c r="CA1305" t="s">
        <v>12463</v>
      </c>
      <c r="CB1305" t="s">
        <v>12459</v>
      </c>
      <c r="CC1305" t="s">
        <v>12493</v>
      </c>
      <c r="CD1305" t="s">
        <v>14774</v>
      </c>
      <c r="CE1305" t="s">
        <v>12702</v>
      </c>
      <c r="CF1305" t="s">
        <v>13193</v>
      </c>
      <c r="CG1305" t="s">
        <v>12704</v>
      </c>
      <c r="CH1305" t="s">
        <v>12654</v>
      </c>
      <c r="CI1305" t="s">
        <v>12502</v>
      </c>
      <c r="CJ1305" t="s">
        <v>12613</v>
      </c>
      <c r="CK1305" t="s">
        <v>14775</v>
      </c>
      <c r="CL1305" t="s">
        <v>12475</v>
      </c>
      <c r="CM1305" t="s">
        <v>14748</v>
      </c>
      <c r="CN1305" t="s">
        <v>12614</v>
      </c>
    </row>
    <row r="1306" spans="1:97" hidden="1" x14ac:dyDescent="0.25">
      <c r="A1306">
        <v>1305</v>
      </c>
      <c r="B1306" t="s">
        <v>9869</v>
      </c>
      <c r="C1306" t="s">
        <v>9870</v>
      </c>
      <c r="D1306">
        <v>5</v>
      </c>
      <c r="E1306">
        <v>24</v>
      </c>
      <c r="F1306" t="s">
        <v>45</v>
      </c>
      <c r="G1306">
        <v>100</v>
      </c>
      <c r="H1306" s="3">
        <f t="shared" si="480"/>
        <v>500</v>
      </c>
      <c r="I1306" s="3">
        <f t="shared" si="481"/>
        <v>2400</v>
      </c>
      <c r="J1306">
        <v>0</v>
      </c>
      <c r="K1306" s="3" t="str">
        <f t="shared" si="483"/>
        <v>No</v>
      </c>
      <c r="L1306" s="3" t="str">
        <f t="shared" si="484"/>
        <v>with rating</v>
      </c>
      <c r="M1306" s="3">
        <f t="shared" si="485"/>
        <v>1</v>
      </c>
      <c r="N1306" s="3" t="str">
        <f t="shared" si="486"/>
        <v>Below average</v>
      </c>
      <c r="O1306" s="3">
        <f t="shared" si="487"/>
        <v>0</v>
      </c>
      <c r="P1306" s="3">
        <f t="shared" si="488"/>
        <v>0</v>
      </c>
      <c r="Q1306" s="3">
        <f t="shared" si="489"/>
        <v>0</v>
      </c>
      <c r="R1306" s="3">
        <f t="shared" si="490"/>
        <v>0</v>
      </c>
      <c r="S1306" s="3">
        <f t="shared" si="491"/>
        <v>1</v>
      </c>
      <c r="T1306" s="3">
        <f t="shared" si="492"/>
        <v>0</v>
      </c>
      <c r="U1306" s="3" t="str">
        <f t="shared" si="493"/>
        <v>Very good</v>
      </c>
      <c r="V1306">
        <v>3.7</v>
      </c>
      <c r="W1306">
        <v>10</v>
      </c>
      <c r="X1306">
        <v>4</v>
      </c>
      <c r="Y1306" s="8">
        <f t="shared" si="494"/>
        <v>0.4</v>
      </c>
      <c r="Z1306">
        <v>2</v>
      </c>
      <c r="AA1306">
        <v>2</v>
      </c>
      <c r="AB1306">
        <v>1</v>
      </c>
      <c r="AC1306">
        <v>1</v>
      </c>
      <c r="AD1306" s="9">
        <f t="shared" si="495"/>
        <v>0.1</v>
      </c>
      <c r="AE1306">
        <v>0</v>
      </c>
      <c r="AF1306">
        <v>0</v>
      </c>
      <c r="AG1306" s="3" t="str">
        <f t="shared" si="496"/>
        <v>No</v>
      </c>
      <c r="AH1306">
        <v>0</v>
      </c>
      <c r="AI1306" s="3" t="str">
        <f t="shared" si="497"/>
        <v>No</v>
      </c>
      <c r="AJ1306">
        <v>0</v>
      </c>
      <c r="AK1306" s="3" t="str">
        <f t="shared" si="498"/>
        <v>No</v>
      </c>
      <c r="AL1306" t="s">
        <v>9871</v>
      </c>
      <c r="AM1306" t="s">
        <v>63</v>
      </c>
      <c r="AN1306" t="s">
        <v>64</v>
      </c>
      <c r="AO1306">
        <v>4</v>
      </c>
      <c r="AP1306" s="6" t="s">
        <v>12443</v>
      </c>
      <c r="AQ1306">
        <v>1</v>
      </c>
      <c r="AR1306">
        <v>0</v>
      </c>
      <c r="AS1306" s="3" t="str">
        <f t="shared" si="499"/>
        <v>No</v>
      </c>
      <c r="AT1306">
        <v>42</v>
      </c>
      <c r="AU1306">
        <v>50</v>
      </c>
      <c r="AV1306" t="str">
        <f t="shared" si="500"/>
        <v>No</v>
      </c>
      <c r="AY1306" t="s">
        <v>51</v>
      </c>
      <c r="AZ1306" s="6" t="s">
        <v>1997</v>
      </c>
      <c r="BA1306" t="s">
        <v>1998</v>
      </c>
      <c r="BB1306" t="s">
        <v>3580</v>
      </c>
      <c r="BC1306" s="3" t="str">
        <f t="shared" si="501"/>
        <v>with rating</v>
      </c>
      <c r="BD1306">
        <v>35262</v>
      </c>
      <c r="BE1306" s="3">
        <v>84</v>
      </c>
      <c r="BF1306" s="8">
        <f t="shared" si="502"/>
        <v>0.84</v>
      </c>
      <c r="BG1306" s="5">
        <f t="shared" si="482"/>
        <v>29620.080000000002</v>
      </c>
      <c r="BH1306">
        <v>3.93948159491804</v>
      </c>
      <c r="BI1306" t="s">
        <v>2000</v>
      </c>
      <c r="BJ1306">
        <v>0</v>
      </c>
      <c r="BK1306" s="3" t="str">
        <f t="shared" si="503"/>
        <v>No</v>
      </c>
      <c r="BM1306" t="s">
        <v>9872</v>
      </c>
      <c r="BN1306" t="s">
        <v>9873</v>
      </c>
      <c r="BO1306" t="s">
        <v>9874</v>
      </c>
      <c r="BP1306" t="s">
        <v>58</v>
      </c>
      <c r="BQ1306" t="s">
        <v>59</v>
      </c>
      <c r="BR1306" t="s">
        <v>9871</v>
      </c>
      <c r="BS1306" t="s">
        <v>12458</v>
      </c>
      <c r="BT1306" t="s">
        <v>12469</v>
      </c>
      <c r="BU1306" t="s">
        <v>12702</v>
      </c>
      <c r="BV1306" t="s">
        <v>12871</v>
      </c>
      <c r="BW1306" t="s">
        <v>14552</v>
      </c>
      <c r="BX1306" t="s">
        <v>13939</v>
      </c>
      <c r="BY1306" t="s">
        <v>14522</v>
      </c>
      <c r="BZ1306" t="s">
        <v>13158</v>
      </c>
      <c r="CA1306" t="s">
        <v>12923</v>
      </c>
      <c r="CB1306" t="s">
        <v>12459</v>
      </c>
      <c r="CC1306" t="s">
        <v>12626</v>
      </c>
      <c r="CD1306" t="s">
        <v>12493</v>
      </c>
      <c r="CE1306" t="s">
        <v>12463</v>
      </c>
      <c r="CF1306" t="s">
        <v>12466</v>
      </c>
      <c r="CG1306" t="s">
        <v>12704</v>
      </c>
    </row>
    <row r="1307" spans="1:97" hidden="1" x14ac:dyDescent="0.25">
      <c r="A1307">
        <v>1306</v>
      </c>
      <c r="B1307" t="s">
        <v>12285</v>
      </c>
      <c r="C1307" t="s">
        <v>12285</v>
      </c>
      <c r="D1307">
        <v>4</v>
      </c>
      <c r="E1307">
        <v>4</v>
      </c>
      <c r="F1307" t="s">
        <v>45</v>
      </c>
      <c r="G1307">
        <v>100</v>
      </c>
      <c r="H1307" s="3">
        <f t="shared" si="480"/>
        <v>400</v>
      </c>
      <c r="I1307" s="3">
        <f t="shared" si="481"/>
        <v>400</v>
      </c>
      <c r="J1307">
        <v>1</v>
      </c>
      <c r="K1307" s="3" t="str">
        <f t="shared" si="483"/>
        <v>Yes</v>
      </c>
      <c r="L1307" s="3" t="str">
        <f t="shared" si="484"/>
        <v>with rating</v>
      </c>
      <c r="M1307" s="3">
        <f t="shared" si="485"/>
        <v>1</v>
      </c>
      <c r="N1307" s="3" t="str">
        <f t="shared" si="486"/>
        <v>Above average</v>
      </c>
      <c r="O1307" s="3">
        <f t="shared" si="487"/>
        <v>0</v>
      </c>
      <c r="P1307" s="3">
        <f t="shared" si="488"/>
        <v>0</v>
      </c>
      <c r="Q1307" s="3">
        <f t="shared" si="489"/>
        <v>0</v>
      </c>
      <c r="R1307" s="3">
        <f t="shared" si="490"/>
        <v>0</v>
      </c>
      <c r="S1307" s="3">
        <f t="shared" si="491"/>
        <v>1</v>
      </c>
      <c r="T1307" s="3">
        <f t="shared" si="492"/>
        <v>0</v>
      </c>
      <c r="U1307" s="3" t="str">
        <f t="shared" si="493"/>
        <v>Very good</v>
      </c>
      <c r="V1307">
        <v>4.5</v>
      </c>
      <c r="W1307">
        <v>2</v>
      </c>
      <c r="X1307">
        <v>1</v>
      </c>
      <c r="Y1307" s="8">
        <f t="shared" si="494"/>
        <v>0.5</v>
      </c>
      <c r="Z1307">
        <v>1</v>
      </c>
      <c r="AA1307">
        <v>0</v>
      </c>
      <c r="AB1307">
        <v>0</v>
      </c>
      <c r="AC1307">
        <v>0</v>
      </c>
      <c r="AD1307" s="9">
        <f t="shared" si="495"/>
        <v>0</v>
      </c>
      <c r="AE1307">
        <v>0</v>
      </c>
      <c r="AF1307">
        <v>0</v>
      </c>
      <c r="AG1307" s="3" t="str">
        <f t="shared" si="496"/>
        <v>No</v>
      </c>
      <c r="AH1307">
        <v>0</v>
      </c>
      <c r="AI1307" s="3" t="str">
        <f t="shared" si="497"/>
        <v>No</v>
      </c>
      <c r="AJ1307">
        <v>0</v>
      </c>
      <c r="AK1307" s="3" t="str">
        <f t="shared" si="498"/>
        <v>No</v>
      </c>
      <c r="AL1307" t="s">
        <v>12286</v>
      </c>
      <c r="AM1307" t="s">
        <v>340</v>
      </c>
      <c r="AN1307" t="s">
        <v>64</v>
      </c>
      <c r="AO1307">
        <v>1</v>
      </c>
      <c r="AP1307" s="6" t="s">
        <v>12443</v>
      </c>
      <c r="AQ1307">
        <v>1</v>
      </c>
      <c r="AR1307">
        <v>0</v>
      </c>
      <c r="AS1307" s="3" t="str">
        <f t="shared" si="499"/>
        <v>No</v>
      </c>
      <c r="AT1307">
        <v>20</v>
      </c>
      <c r="AU1307">
        <v>50</v>
      </c>
      <c r="AV1307" t="str">
        <f t="shared" si="500"/>
        <v>No</v>
      </c>
      <c r="AY1307" t="s">
        <v>51</v>
      </c>
      <c r="AZ1307" s="6" t="s">
        <v>6810</v>
      </c>
      <c r="BA1307" t="s">
        <v>6810</v>
      </c>
      <c r="BB1307" t="s">
        <v>6811</v>
      </c>
      <c r="BC1307" s="3" t="str">
        <f t="shared" si="501"/>
        <v>with rating</v>
      </c>
      <c r="BD1307">
        <v>2707</v>
      </c>
      <c r="BE1307" s="3">
        <v>90</v>
      </c>
      <c r="BF1307" s="8">
        <f t="shared" si="502"/>
        <v>0.9</v>
      </c>
      <c r="BG1307" s="5">
        <f t="shared" si="482"/>
        <v>2436.3000000000002</v>
      </c>
      <c r="BH1307">
        <v>4.1891392685629798</v>
      </c>
      <c r="BI1307" t="s">
        <v>6812</v>
      </c>
      <c r="BJ1307">
        <v>0</v>
      </c>
      <c r="BK1307" s="3" t="str">
        <f t="shared" si="503"/>
        <v>No</v>
      </c>
      <c r="BM1307" t="s">
        <v>9877</v>
      </c>
      <c r="BN1307" t="s">
        <v>9878</v>
      </c>
      <c r="BO1307" t="s">
        <v>9879</v>
      </c>
      <c r="BP1307" t="s">
        <v>58</v>
      </c>
      <c r="BQ1307" t="s">
        <v>59</v>
      </c>
      <c r="BR1307" t="s">
        <v>12286</v>
      </c>
      <c r="BS1307" t="s">
        <v>12482</v>
      </c>
      <c r="BT1307" t="s">
        <v>12861</v>
      </c>
      <c r="BU1307" t="s">
        <v>12458</v>
      </c>
      <c r="BV1307" t="s">
        <v>12770</v>
      </c>
      <c r="BW1307" t="s">
        <v>12501</v>
      </c>
      <c r="BX1307" t="s">
        <v>12568</v>
      </c>
      <c r="BY1307" t="s">
        <v>12487</v>
      </c>
      <c r="BZ1307" t="s">
        <v>12563</v>
      </c>
      <c r="CA1307" t="s">
        <v>12597</v>
      </c>
      <c r="CB1307" t="s">
        <v>12862</v>
      </c>
      <c r="CC1307" t="s">
        <v>12466</v>
      </c>
      <c r="CD1307" t="s">
        <v>12599</v>
      </c>
      <c r="CE1307" t="s">
        <v>12526</v>
      </c>
      <c r="CF1307" t="s">
        <v>12510</v>
      </c>
      <c r="CG1307" t="s">
        <v>12469</v>
      </c>
      <c r="CH1307" t="s">
        <v>13179</v>
      </c>
      <c r="CI1307" t="s">
        <v>12512</v>
      </c>
      <c r="CJ1307" t="s">
        <v>12508</v>
      </c>
      <c r="CK1307" t="s">
        <v>12519</v>
      </c>
      <c r="CL1307" t="s">
        <v>12545</v>
      </c>
      <c r="CM1307" t="s">
        <v>12463</v>
      </c>
      <c r="CN1307" t="s">
        <v>12669</v>
      </c>
      <c r="CO1307" t="s">
        <v>12486</v>
      </c>
      <c r="CP1307" t="s">
        <v>12490</v>
      </c>
      <c r="CQ1307" t="s">
        <v>12867</v>
      </c>
      <c r="CR1307" t="s">
        <v>12459</v>
      </c>
      <c r="CS1307" t="s">
        <v>12566</v>
      </c>
    </row>
    <row r="1308" spans="1:97" hidden="1" x14ac:dyDescent="0.25">
      <c r="A1308">
        <v>1307</v>
      </c>
      <c r="B1308" t="s">
        <v>9880</v>
      </c>
      <c r="C1308" t="s">
        <v>9881</v>
      </c>
      <c r="D1308">
        <v>11</v>
      </c>
      <c r="E1308">
        <v>43</v>
      </c>
      <c r="F1308" t="s">
        <v>45</v>
      </c>
      <c r="G1308">
        <v>10000</v>
      </c>
      <c r="H1308" s="3">
        <f t="shared" si="480"/>
        <v>110000</v>
      </c>
      <c r="I1308" s="3">
        <f t="shared" si="481"/>
        <v>430000</v>
      </c>
      <c r="J1308">
        <v>0</v>
      </c>
      <c r="K1308" s="3" t="str">
        <f t="shared" si="483"/>
        <v>No</v>
      </c>
      <c r="L1308" s="3" t="str">
        <f t="shared" si="484"/>
        <v>with rating</v>
      </c>
      <c r="M1308" s="3">
        <f t="shared" si="485"/>
        <v>1</v>
      </c>
      <c r="N1308" s="3" t="str">
        <f t="shared" si="486"/>
        <v>Below average</v>
      </c>
      <c r="O1308" s="3">
        <f t="shared" si="487"/>
        <v>0</v>
      </c>
      <c r="P1308" s="3">
        <f t="shared" si="488"/>
        <v>0</v>
      </c>
      <c r="Q1308" s="3">
        <f t="shared" si="489"/>
        <v>0</v>
      </c>
      <c r="R1308" s="3">
        <f t="shared" si="490"/>
        <v>1</v>
      </c>
      <c r="S1308" s="3">
        <f t="shared" si="491"/>
        <v>0</v>
      </c>
      <c r="T1308" s="3">
        <f t="shared" si="492"/>
        <v>0</v>
      </c>
      <c r="U1308" s="3" t="str">
        <f t="shared" si="493"/>
        <v>Good</v>
      </c>
      <c r="V1308">
        <v>3.28</v>
      </c>
      <c r="W1308">
        <v>2521</v>
      </c>
      <c r="X1308">
        <v>723</v>
      </c>
      <c r="Y1308" s="8">
        <f t="shared" si="494"/>
        <v>0.28679095596985321</v>
      </c>
      <c r="Z1308">
        <v>505</v>
      </c>
      <c r="AA1308">
        <v>513</v>
      </c>
      <c r="AB1308">
        <v>315</v>
      </c>
      <c r="AC1308">
        <v>465</v>
      </c>
      <c r="AD1308" s="9">
        <f t="shared" si="495"/>
        <v>0.18445061483538278</v>
      </c>
      <c r="AE1308">
        <v>0</v>
      </c>
      <c r="AF1308">
        <v>0</v>
      </c>
      <c r="AG1308" s="3" t="str">
        <f t="shared" si="496"/>
        <v>No</v>
      </c>
      <c r="AH1308">
        <v>0</v>
      </c>
      <c r="AI1308" s="3" t="str">
        <f t="shared" si="497"/>
        <v>No</v>
      </c>
      <c r="AJ1308">
        <v>0</v>
      </c>
      <c r="AK1308" s="3" t="str">
        <f t="shared" si="498"/>
        <v>No</v>
      </c>
      <c r="AL1308" t="s">
        <v>9882</v>
      </c>
      <c r="AM1308" t="s">
        <v>85</v>
      </c>
      <c r="AN1308" t="s">
        <v>48</v>
      </c>
      <c r="AO1308">
        <v>50</v>
      </c>
      <c r="AP1308" s="6" t="s">
        <v>12443</v>
      </c>
      <c r="AQ1308">
        <v>3</v>
      </c>
      <c r="AR1308">
        <v>0</v>
      </c>
      <c r="AS1308" s="3" t="str">
        <f t="shared" si="499"/>
        <v>No</v>
      </c>
      <c r="AT1308">
        <v>35</v>
      </c>
      <c r="AU1308">
        <v>50</v>
      </c>
      <c r="AV1308" t="str">
        <f t="shared" si="500"/>
        <v>No</v>
      </c>
      <c r="AY1308" t="s">
        <v>51</v>
      </c>
      <c r="AZ1308" s="6" t="s">
        <v>9883</v>
      </c>
      <c r="BA1308" t="s">
        <v>9884</v>
      </c>
      <c r="BB1308" t="s">
        <v>9885</v>
      </c>
      <c r="BC1308" s="3" t="str">
        <f t="shared" si="501"/>
        <v>with rating</v>
      </c>
      <c r="BD1308">
        <v>15502</v>
      </c>
      <c r="BE1308" s="3">
        <v>88</v>
      </c>
      <c r="BF1308" s="8">
        <f t="shared" si="502"/>
        <v>0.88</v>
      </c>
      <c r="BG1308" s="5">
        <f t="shared" si="482"/>
        <v>13641.76</v>
      </c>
      <c r="BH1308">
        <v>4.11527544832924</v>
      </c>
      <c r="BI1308" t="s">
        <v>9886</v>
      </c>
      <c r="BJ1308">
        <v>0</v>
      </c>
      <c r="BK1308" s="3" t="str">
        <f t="shared" si="503"/>
        <v>No</v>
      </c>
      <c r="BM1308" t="s">
        <v>9887</v>
      </c>
      <c r="BN1308" t="s">
        <v>9888</v>
      </c>
      <c r="BO1308" t="s">
        <v>9889</v>
      </c>
      <c r="BP1308" t="s">
        <v>58</v>
      </c>
      <c r="BQ1308" t="s">
        <v>59</v>
      </c>
      <c r="BR1308" t="s">
        <v>9882</v>
      </c>
      <c r="BS1308" t="s">
        <v>12737</v>
      </c>
      <c r="BT1308" t="s">
        <v>14375</v>
      </c>
      <c r="BU1308" t="s">
        <v>13053</v>
      </c>
      <c r="BV1308" t="s">
        <v>12954</v>
      </c>
      <c r="BW1308" t="s">
        <v>14588</v>
      </c>
      <c r="BX1308" t="s">
        <v>12611</v>
      </c>
      <c r="BY1308" t="s">
        <v>12502</v>
      </c>
      <c r="BZ1308" t="s">
        <v>12612</v>
      </c>
      <c r="CA1308" t="s">
        <v>12463</v>
      </c>
      <c r="CB1308" t="s">
        <v>12459</v>
      </c>
      <c r="CC1308" t="s">
        <v>12613</v>
      </c>
      <c r="CD1308" t="s">
        <v>12508</v>
      </c>
      <c r="CE1308" t="s">
        <v>12581</v>
      </c>
      <c r="CF1308" t="s">
        <v>12614</v>
      </c>
    </row>
    <row r="1309" spans="1:97" hidden="1" x14ac:dyDescent="0.25">
      <c r="A1309">
        <v>1308</v>
      </c>
      <c r="B1309" t="s">
        <v>9890</v>
      </c>
      <c r="C1309" t="s">
        <v>9890</v>
      </c>
      <c r="D1309">
        <v>12</v>
      </c>
      <c r="E1309">
        <v>11</v>
      </c>
      <c r="F1309" t="s">
        <v>45</v>
      </c>
      <c r="G1309">
        <v>50</v>
      </c>
      <c r="H1309" s="3">
        <f t="shared" si="480"/>
        <v>600</v>
      </c>
      <c r="I1309" s="3">
        <f t="shared" si="481"/>
        <v>550</v>
      </c>
      <c r="J1309">
        <v>0</v>
      </c>
      <c r="K1309" s="3" t="str">
        <f t="shared" si="483"/>
        <v>No</v>
      </c>
      <c r="L1309" s="3" t="str">
        <f t="shared" si="484"/>
        <v>with rating</v>
      </c>
      <c r="M1309" s="3">
        <f t="shared" si="485"/>
        <v>1</v>
      </c>
      <c r="N1309" s="3" t="str">
        <f t="shared" si="486"/>
        <v>Above average</v>
      </c>
      <c r="O1309" s="3">
        <f t="shared" si="487"/>
        <v>0</v>
      </c>
      <c r="P1309" s="3">
        <f t="shared" si="488"/>
        <v>0</v>
      </c>
      <c r="Q1309" s="3">
        <f t="shared" si="489"/>
        <v>0</v>
      </c>
      <c r="R1309" s="3">
        <f t="shared" si="490"/>
        <v>0</v>
      </c>
      <c r="S1309" s="3">
        <f t="shared" si="491"/>
        <v>1</v>
      </c>
      <c r="T1309" s="3">
        <f t="shared" si="492"/>
        <v>0</v>
      </c>
      <c r="U1309" s="3" t="str">
        <f t="shared" si="493"/>
        <v>Very good</v>
      </c>
      <c r="V1309">
        <v>4.24</v>
      </c>
      <c r="W1309">
        <v>17</v>
      </c>
      <c r="X1309">
        <v>9</v>
      </c>
      <c r="Y1309" s="8">
        <f t="shared" si="494"/>
        <v>0.52941176470588236</v>
      </c>
      <c r="Z1309">
        <v>6</v>
      </c>
      <c r="AA1309">
        <v>0</v>
      </c>
      <c r="AB1309">
        <v>1</v>
      </c>
      <c r="AC1309">
        <v>1</v>
      </c>
      <c r="AD1309" s="9">
        <f t="shared" si="495"/>
        <v>5.8823529411764705E-2</v>
      </c>
      <c r="AE1309">
        <v>0</v>
      </c>
      <c r="AF1309">
        <v>0</v>
      </c>
      <c r="AG1309" s="3" t="str">
        <f t="shared" si="496"/>
        <v>No</v>
      </c>
      <c r="AH1309">
        <v>0</v>
      </c>
      <c r="AI1309" s="3" t="str">
        <f t="shared" si="497"/>
        <v>No</v>
      </c>
      <c r="AJ1309">
        <v>0</v>
      </c>
      <c r="AK1309" s="3" t="str">
        <f t="shared" si="498"/>
        <v>No</v>
      </c>
      <c r="AL1309" t="s">
        <v>9891</v>
      </c>
      <c r="AM1309" t="s">
        <v>1283</v>
      </c>
      <c r="AN1309" t="s">
        <v>64</v>
      </c>
      <c r="AO1309">
        <v>50</v>
      </c>
      <c r="AP1309" s="6" t="s">
        <v>12443</v>
      </c>
      <c r="AQ1309">
        <v>3</v>
      </c>
      <c r="AR1309">
        <v>0</v>
      </c>
      <c r="AS1309" s="3" t="str">
        <f t="shared" si="499"/>
        <v>No</v>
      </c>
      <c r="AT1309">
        <v>36</v>
      </c>
      <c r="AU1309">
        <v>50</v>
      </c>
      <c r="AV1309" t="str">
        <f t="shared" si="500"/>
        <v>No</v>
      </c>
      <c r="AY1309" t="s">
        <v>51</v>
      </c>
      <c r="AZ1309" s="6" t="s">
        <v>9892</v>
      </c>
      <c r="BA1309" t="s">
        <v>9892</v>
      </c>
      <c r="BB1309" t="s">
        <v>9893</v>
      </c>
      <c r="BC1309" s="3" t="str">
        <f t="shared" si="501"/>
        <v>with rating</v>
      </c>
      <c r="BD1309">
        <v>2647</v>
      </c>
      <c r="BE1309" s="3">
        <v>82</v>
      </c>
      <c r="BF1309" s="8">
        <f t="shared" si="502"/>
        <v>0.82</v>
      </c>
      <c r="BG1309" s="5">
        <f t="shared" si="482"/>
        <v>2170.54</v>
      </c>
      <c r="BH1309">
        <v>3.8398186626369402</v>
      </c>
      <c r="BI1309" t="s">
        <v>9894</v>
      </c>
      <c r="BJ1309">
        <v>0</v>
      </c>
      <c r="BK1309" s="3" t="str">
        <f t="shared" si="503"/>
        <v>No</v>
      </c>
      <c r="BM1309" t="s">
        <v>9895</v>
      </c>
      <c r="BN1309" t="s">
        <v>9896</v>
      </c>
      <c r="BO1309" s="1" t="s">
        <v>9897</v>
      </c>
      <c r="BP1309" t="s">
        <v>58</v>
      </c>
      <c r="BQ1309" t="s">
        <v>59</v>
      </c>
      <c r="BR1309" t="s">
        <v>9891</v>
      </c>
      <c r="BS1309" t="s">
        <v>12458</v>
      </c>
      <c r="BT1309" t="s">
        <v>14699</v>
      </c>
      <c r="BU1309" t="s">
        <v>12469</v>
      </c>
      <c r="BV1309" t="s">
        <v>12865</v>
      </c>
      <c r="BW1309" t="s">
        <v>12746</v>
      </c>
      <c r="BX1309" t="s">
        <v>12473</v>
      </c>
      <c r="BY1309" t="s">
        <v>14776</v>
      </c>
      <c r="BZ1309" t="s">
        <v>14169</v>
      </c>
      <c r="CA1309" t="s">
        <v>13132</v>
      </c>
      <c r="CB1309" t="s">
        <v>14777</v>
      </c>
      <c r="CC1309" t="s">
        <v>14778</v>
      </c>
      <c r="CD1309" t="s">
        <v>12518</v>
      </c>
      <c r="CE1309" t="s">
        <v>12459</v>
      </c>
      <c r="CF1309" t="s">
        <v>13457</v>
      </c>
      <c r="CG1309" t="s">
        <v>14779</v>
      </c>
      <c r="CH1309" t="s">
        <v>14780</v>
      </c>
      <c r="CI1309" t="s">
        <v>12477</v>
      </c>
      <c r="CJ1309" t="s">
        <v>12510</v>
      </c>
      <c r="CK1309" t="s">
        <v>12467</v>
      </c>
    </row>
    <row r="1310" spans="1:97" hidden="1" x14ac:dyDescent="0.25">
      <c r="A1310">
        <v>1309</v>
      </c>
      <c r="B1310" t="s">
        <v>9898</v>
      </c>
      <c r="C1310" t="s">
        <v>12287</v>
      </c>
      <c r="D1310">
        <v>11</v>
      </c>
      <c r="E1310">
        <v>17</v>
      </c>
      <c r="F1310" t="s">
        <v>45</v>
      </c>
      <c r="G1310">
        <v>5000</v>
      </c>
      <c r="H1310" s="3">
        <f t="shared" si="480"/>
        <v>55000</v>
      </c>
      <c r="I1310" s="3">
        <f t="shared" si="481"/>
        <v>85000</v>
      </c>
      <c r="J1310">
        <v>0</v>
      </c>
      <c r="K1310" s="3" t="str">
        <f t="shared" si="483"/>
        <v>No</v>
      </c>
      <c r="L1310" s="3" t="str">
        <f t="shared" si="484"/>
        <v>with rating</v>
      </c>
      <c r="M1310" s="3">
        <f t="shared" si="485"/>
        <v>1</v>
      </c>
      <c r="N1310" s="3" t="str">
        <f t="shared" si="486"/>
        <v>Below average</v>
      </c>
      <c r="O1310" s="3">
        <f t="shared" si="487"/>
        <v>0</v>
      </c>
      <c r="P1310" s="3">
        <f t="shared" si="488"/>
        <v>0</v>
      </c>
      <c r="Q1310" s="3">
        <f t="shared" si="489"/>
        <v>0</v>
      </c>
      <c r="R1310" s="3">
        <f t="shared" si="490"/>
        <v>1</v>
      </c>
      <c r="S1310" s="3">
        <f t="shared" si="491"/>
        <v>0</v>
      </c>
      <c r="T1310" s="3">
        <f t="shared" si="492"/>
        <v>0</v>
      </c>
      <c r="U1310" s="3" t="str">
        <f t="shared" si="493"/>
        <v>Good</v>
      </c>
      <c r="V1310">
        <v>3.26</v>
      </c>
      <c r="W1310">
        <v>692</v>
      </c>
      <c r="X1310">
        <v>217</v>
      </c>
      <c r="Y1310" s="8">
        <f t="shared" si="494"/>
        <v>0.31358381502890176</v>
      </c>
      <c r="Z1310">
        <v>125</v>
      </c>
      <c r="AA1310">
        <v>128</v>
      </c>
      <c r="AB1310">
        <v>68</v>
      </c>
      <c r="AC1310">
        <v>154</v>
      </c>
      <c r="AD1310" s="9">
        <f t="shared" si="495"/>
        <v>0.22254335260115607</v>
      </c>
      <c r="AE1310">
        <v>0</v>
      </c>
      <c r="AF1310">
        <v>0</v>
      </c>
      <c r="AG1310" s="3" t="str">
        <f t="shared" si="496"/>
        <v>No</v>
      </c>
      <c r="AH1310">
        <v>0</v>
      </c>
      <c r="AI1310" s="3" t="str">
        <f t="shared" si="497"/>
        <v>No</v>
      </c>
      <c r="AJ1310">
        <v>0</v>
      </c>
      <c r="AK1310" s="3" t="str">
        <f t="shared" si="498"/>
        <v>No</v>
      </c>
      <c r="AL1310" t="s">
        <v>12288</v>
      </c>
      <c r="AM1310" t="s">
        <v>193</v>
      </c>
      <c r="AN1310" t="s">
        <v>64</v>
      </c>
      <c r="AO1310">
        <v>50</v>
      </c>
      <c r="AP1310" s="6" t="s">
        <v>12443</v>
      </c>
      <c r="AQ1310">
        <v>3</v>
      </c>
      <c r="AR1310">
        <v>0</v>
      </c>
      <c r="AS1310" s="3" t="str">
        <f t="shared" si="499"/>
        <v>No</v>
      </c>
      <c r="AT1310">
        <v>37</v>
      </c>
      <c r="AU1310">
        <v>50</v>
      </c>
      <c r="AV1310" t="str">
        <f t="shared" si="500"/>
        <v>Yes</v>
      </c>
      <c r="AW1310">
        <v>1</v>
      </c>
      <c r="AX1310" t="s">
        <v>12445</v>
      </c>
      <c r="AY1310" t="s">
        <v>51</v>
      </c>
      <c r="AZ1310" s="6" t="s">
        <v>9901</v>
      </c>
      <c r="BA1310" t="s">
        <v>9902</v>
      </c>
      <c r="BB1310" t="s">
        <v>9903</v>
      </c>
      <c r="BC1310" s="3" t="str">
        <f t="shared" si="501"/>
        <v>with rating</v>
      </c>
      <c r="BD1310">
        <v>4830</v>
      </c>
      <c r="BE1310" s="3">
        <v>82</v>
      </c>
      <c r="BF1310" s="8">
        <f t="shared" si="502"/>
        <v>0.82</v>
      </c>
      <c r="BG1310" s="5">
        <f t="shared" si="482"/>
        <v>3960.6</v>
      </c>
      <c r="BH1310">
        <v>3.8430641821946101</v>
      </c>
      <c r="BI1310" t="s">
        <v>9904</v>
      </c>
      <c r="BJ1310">
        <v>0</v>
      </c>
      <c r="BK1310" s="3" t="str">
        <f t="shared" si="503"/>
        <v>No</v>
      </c>
      <c r="BM1310" t="s">
        <v>9905</v>
      </c>
      <c r="BN1310" t="s">
        <v>9906</v>
      </c>
      <c r="BO1310" t="s">
        <v>9907</v>
      </c>
      <c r="BP1310" t="s">
        <v>58</v>
      </c>
      <c r="BQ1310" t="s">
        <v>59</v>
      </c>
      <c r="BR1310" t="s">
        <v>12288</v>
      </c>
      <c r="BS1310" t="s">
        <v>12519</v>
      </c>
      <c r="BT1310" t="s">
        <v>12512</v>
      </c>
      <c r="BU1310" t="s">
        <v>14587</v>
      </c>
      <c r="BV1310" t="s">
        <v>12764</v>
      </c>
      <c r="BW1310" t="s">
        <v>12560</v>
      </c>
      <c r="BX1310" t="s">
        <v>12486</v>
      </c>
      <c r="BY1310" t="s">
        <v>12501</v>
      </c>
      <c r="BZ1310" t="s">
        <v>13835</v>
      </c>
      <c r="CA1310" t="s">
        <v>12463</v>
      </c>
      <c r="CB1310" t="s">
        <v>12469</v>
      </c>
      <c r="CC1310" t="s">
        <v>12562</v>
      </c>
      <c r="CD1310" t="s">
        <v>13195</v>
      </c>
      <c r="CE1310" t="s">
        <v>12475</v>
      </c>
      <c r="CF1310" t="s">
        <v>12466</v>
      </c>
      <c r="CG1310" t="s">
        <v>12510</v>
      </c>
    </row>
    <row r="1311" spans="1:97" hidden="1" x14ac:dyDescent="0.25">
      <c r="A1311">
        <v>1310</v>
      </c>
      <c r="B1311" t="s">
        <v>11629</v>
      </c>
      <c r="C1311" t="s">
        <v>11629</v>
      </c>
      <c r="D1311">
        <v>8</v>
      </c>
      <c r="E1311">
        <v>7</v>
      </c>
      <c r="F1311" t="s">
        <v>45</v>
      </c>
      <c r="G1311">
        <v>50</v>
      </c>
      <c r="H1311" s="3">
        <f t="shared" si="480"/>
        <v>400</v>
      </c>
      <c r="I1311" s="3">
        <f t="shared" si="481"/>
        <v>350</v>
      </c>
      <c r="J1311">
        <v>0</v>
      </c>
      <c r="K1311" s="3" t="str">
        <f t="shared" si="483"/>
        <v>No</v>
      </c>
      <c r="L1311" s="3" t="str">
        <f t="shared" si="484"/>
        <v>with rating</v>
      </c>
      <c r="M1311" s="3">
        <f t="shared" si="485"/>
        <v>1</v>
      </c>
      <c r="N1311" s="3" t="str">
        <f t="shared" si="486"/>
        <v>Above average</v>
      </c>
      <c r="O1311" s="3">
        <f t="shared" si="487"/>
        <v>0</v>
      </c>
      <c r="P1311" s="3">
        <f t="shared" si="488"/>
        <v>0</v>
      </c>
      <c r="Q1311" s="3">
        <f t="shared" si="489"/>
        <v>0</v>
      </c>
      <c r="R1311" s="3">
        <f t="shared" si="490"/>
        <v>0</v>
      </c>
      <c r="S1311" s="3">
        <f t="shared" si="491"/>
        <v>1</v>
      </c>
      <c r="T1311" s="3">
        <f t="shared" si="492"/>
        <v>0</v>
      </c>
      <c r="U1311" s="3" t="str">
        <f t="shared" si="493"/>
        <v>Very good</v>
      </c>
      <c r="V1311">
        <v>3.88</v>
      </c>
      <c r="W1311">
        <v>8</v>
      </c>
      <c r="X1311">
        <v>5</v>
      </c>
      <c r="Y1311" s="8">
        <f t="shared" si="494"/>
        <v>0.625</v>
      </c>
      <c r="Z1311">
        <v>1</v>
      </c>
      <c r="AA1311">
        <v>0</v>
      </c>
      <c r="AB1311">
        <v>0</v>
      </c>
      <c r="AC1311">
        <v>2</v>
      </c>
      <c r="AD1311" s="9">
        <f t="shared" si="495"/>
        <v>0.25</v>
      </c>
      <c r="AE1311">
        <v>0</v>
      </c>
      <c r="AF1311">
        <v>0</v>
      </c>
      <c r="AG1311" s="3" t="str">
        <f t="shared" si="496"/>
        <v>No</v>
      </c>
      <c r="AH1311">
        <v>0</v>
      </c>
      <c r="AI1311" s="3" t="str">
        <f t="shared" si="497"/>
        <v>No</v>
      </c>
      <c r="AJ1311">
        <v>0</v>
      </c>
      <c r="AK1311" s="3" t="str">
        <f t="shared" si="498"/>
        <v>No</v>
      </c>
      <c r="AL1311" t="s">
        <v>11630</v>
      </c>
      <c r="AM1311" t="s">
        <v>95</v>
      </c>
      <c r="AN1311" t="s">
        <v>64</v>
      </c>
      <c r="AO1311">
        <v>1</v>
      </c>
      <c r="AP1311" s="6" t="s">
        <v>12443</v>
      </c>
      <c r="AQ1311">
        <v>2</v>
      </c>
      <c r="AR1311">
        <v>0</v>
      </c>
      <c r="AS1311" s="3" t="str">
        <f t="shared" si="499"/>
        <v>No</v>
      </c>
      <c r="AT1311">
        <v>25</v>
      </c>
      <c r="AU1311">
        <v>50</v>
      </c>
      <c r="AV1311" t="str">
        <f t="shared" si="500"/>
        <v>Yes</v>
      </c>
      <c r="AW1311">
        <v>1</v>
      </c>
      <c r="AX1311" t="s">
        <v>12445</v>
      </c>
      <c r="AY1311" t="s">
        <v>51</v>
      </c>
      <c r="AZ1311" s="6" t="s">
        <v>2718</v>
      </c>
      <c r="BA1311" t="s">
        <v>2718</v>
      </c>
      <c r="BB1311" t="s">
        <v>2719</v>
      </c>
      <c r="BC1311" s="3" t="str">
        <f t="shared" si="501"/>
        <v>with rating</v>
      </c>
      <c r="BD1311">
        <v>334</v>
      </c>
      <c r="BE1311" s="3">
        <v>77</v>
      </c>
      <c r="BF1311" s="8">
        <f t="shared" si="502"/>
        <v>0.77</v>
      </c>
      <c r="BG1311" s="5">
        <f t="shared" si="482"/>
        <v>257.18</v>
      </c>
      <c r="BH1311">
        <v>3.7365269461077801</v>
      </c>
      <c r="BI1311" t="s">
        <v>2720</v>
      </c>
      <c r="BJ1311">
        <v>0</v>
      </c>
      <c r="BK1311" s="3" t="str">
        <f t="shared" si="503"/>
        <v>No</v>
      </c>
      <c r="BM1311" t="s">
        <v>2721</v>
      </c>
      <c r="BN1311" t="s">
        <v>2722</v>
      </c>
      <c r="BO1311" t="s">
        <v>2723</v>
      </c>
      <c r="BP1311" t="s">
        <v>58</v>
      </c>
      <c r="BQ1311" t="s">
        <v>59</v>
      </c>
      <c r="BR1311" t="s">
        <v>11630</v>
      </c>
      <c r="BS1311" t="s">
        <v>12482</v>
      </c>
      <c r="BT1311" t="s">
        <v>12713</v>
      </c>
      <c r="BU1311" t="s">
        <v>12519</v>
      </c>
      <c r="BV1311" t="s">
        <v>12557</v>
      </c>
      <c r="BW1311" t="s">
        <v>12458</v>
      </c>
      <c r="BX1311" t="s">
        <v>12580</v>
      </c>
      <c r="BY1311" t="s">
        <v>12486</v>
      </c>
      <c r="BZ1311" t="s">
        <v>12545</v>
      </c>
      <c r="CA1311" t="s">
        <v>12597</v>
      </c>
      <c r="CB1311" t="s">
        <v>12563</v>
      </c>
      <c r="CC1311" t="s">
        <v>12487</v>
      </c>
      <c r="CD1311" t="s">
        <v>12477</v>
      </c>
      <c r="CE1311" t="s">
        <v>12463</v>
      </c>
      <c r="CF1311" t="s">
        <v>12564</v>
      </c>
      <c r="CG1311" t="s">
        <v>12598</v>
      </c>
      <c r="CH1311" t="s">
        <v>12559</v>
      </c>
      <c r="CI1311" t="s">
        <v>12565</v>
      </c>
      <c r="CJ1311" t="s">
        <v>12493</v>
      </c>
      <c r="CK1311" t="s">
        <v>12459</v>
      </c>
    </row>
    <row r="1312" spans="1:97" hidden="1" x14ac:dyDescent="0.25">
      <c r="A1312">
        <v>1311</v>
      </c>
      <c r="B1312" t="s">
        <v>9908</v>
      </c>
      <c r="C1312" t="s">
        <v>9909</v>
      </c>
      <c r="D1312">
        <v>7</v>
      </c>
      <c r="E1312">
        <v>7</v>
      </c>
      <c r="F1312" t="s">
        <v>45</v>
      </c>
      <c r="G1312">
        <v>10000</v>
      </c>
      <c r="H1312" s="3">
        <f t="shared" si="480"/>
        <v>70000</v>
      </c>
      <c r="I1312" s="3">
        <f t="shared" si="481"/>
        <v>70000</v>
      </c>
      <c r="J1312">
        <v>0</v>
      </c>
      <c r="K1312" s="3" t="str">
        <f t="shared" si="483"/>
        <v>No</v>
      </c>
      <c r="L1312" s="3" t="str">
        <f t="shared" si="484"/>
        <v>with rating</v>
      </c>
      <c r="M1312" s="3">
        <f t="shared" si="485"/>
        <v>1</v>
      </c>
      <c r="N1312" s="3" t="str">
        <f t="shared" si="486"/>
        <v>Above average</v>
      </c>
      <c r="O1312" s="3">
        <f t="shared" si="487"/>
        <v>0</v>
      </c>
      <c r="P1312" s="3">
        <f t="shared" si="488"/>
        <v>0</v>
      </c>
      <c r="Q1312" s="3">
        <f t="shared" si="489"/>
        <v>0</v>
      </c>
      <c r="R1312" s="3">
        <f t="shared" si="490"/>
        <v>0</v>
      </c>
      <c r="S1312" s="3">
        <f t="shared" si="491"/>
        <v>1</v>
      </c>
      <c r="T1312" s="3">
        <f t="shared" si="492"/>
        <v>0</v>
      </c>
      <c r="U1312" s="3" t="str">
        <f t="shared" si="493"/>
        <v>Very good</v>
      </c>
      <c r="V1312">
        <v>3.85</v>
      </c>
      <c r="W1312">
        <v>1193</v>
      </c>
      <c r="X1312">
        <v>550</v>
      </c>
      <c r="Y1312" s="8">
        <f t="shared" si="494"/>
        <v>0.46102263202011734</v>
      </c>
      <c r="Z1312">
        <v>257</v>
      </c>
      <c r="AA1312">
        <v>171</v>
      </c>
      <c r="AB1312">
        <v>86</v>
      </c>
      <c r="AC1312">
        <v>129</v>
      </c>
      <c r="AD1312" s="9">
        <f t="shared" si="495"/>
        <v>0.10813076278290025</v>
      </c>
      <c r="AE1312">
        <v>0</v>
      </c>
      <c r="AF1312">
        <v>0</v>
      </c>
      <c r="AG1312" s="3" t="str">
        <f t="shared" si="496"/>
        <v>No</v>
      </c>
      <c r="AH1312">
        <v>0</v>
      </c>
      <c r="AI1312" s="3" t="str">
        <f t="shared" si="497"/>
        <v>No</v>
      </c>
      <c r="AJ1312">
        <v>0</v>
      </c>
      <c r="AK1312" s="3" t="str">
        <f t="shared" si="498"/>
        <v>No</v>
      </c>
      <c r="AL1312" t="s">
        <v>9910</v>
      </c>
      <c r="AM1312" t="s">
        <v>9911</v>
      </c>
      <c r="AN1312" t="s">
        <v>64</v>
      </c>
      <c r="AO1312">
        <v>50</v>
      </c>
      <c r="AP1312" s="6" t="s">
        <v>12443</v>
      </c>
      <c r="AQ1312">
        <v>2</v>
      </c>
      <c r="AR1312">
        <v>0</v>
      </c>
      <c r="AS1312" s="3" t="str">
        <f t="shared" si="499"/>
        <v>No</v>
      </c>
      <c r="AT1312">
        <v>31</v>
      </c>
      <c r="AU1312">
        <v>50</v>
      </c>
      <c r="AV1312" t="str">
        <f t="shared" si="500"/>
        <v>Yes</v>
      </c>
      <c r="AW1312">
        <v>1</v>
      </c>
      <c r="AX1312" t="s">
        <v>12445</v>
      </c>
      <c r="AY1312" t="s">
        <v>51</v>
      </c>
      <c r="AZ1312" s="6" t="s">
        <v>4837</v>
      </c>
      <c r="BA1312" t="s">
        <v>4837</v>
      </c>
      <c r="BB1312" t="s">
        <v>8180</v>
      </c>
      <c r="BC1312" s="3" t="str">
        <f t="shared" si="501"/>
        <v>with rating</v>
      </c>
      <c r="BD1312">
        <v>17816</v>
      </c>
      <c r="BE1312" s="3">
        <v>0</v>
      </c>
      <c r="BF1312" s="8">
        <f t="shared" si="502"/>
        <v>0</v>
      </c>
      <c r="BG1312" s="5">
        <f t="shared" si="482"/>
        <v>0</v>
      </c>
      <c r="BH1312">
        <v>4.1794454422990501</v>
      </c>
      <c r="BI1312" t="s">
        <v>4839</v>
      </c>
      <c r="BJ1312">
        <v>1</v>
      </c>
      <c r="BK1312" s="3" t="str">
        <f t="shared" si="503"/>
        <v>Yes</v>
      </c>
      <c r="BL1312" t="s">
        <v>4840</v>
      </c>
      <c r="BM1312" t="s">
        <v>9912</v>
      </c>
      <c r="BN1312" t="s">
        <v>9913</v>
      </c>
      <c r="BO1312" t="s">
        <v>9914</v>
      </c>
      <c r="BP1312" t="s">
        <v>58</v>
      </c>
      <c r="BQ1312" t="s">
        <v>59</v>
      </c>
      <c r="BR1312" t="s">
        <v>9910</v>
      </c>
      <c r="BS1312" t="s">
        <v>12749</v>
      </c>
      <c r="BT1312" t="s">
        <v>13380</v>
      </c>
      <c r="BU1312" t="s">
        <v>12827</v>
      </c>
      <c r="BV1312" t="s">
        <v>13222</v>
      </c>
      <c r="BW1312" t="s">
        <v>13565</v>
      </c>
      <c r="BX1312" t="s">
        <v>14111</v>
      </c>
      <c r="BY1312" t="s">
        <v>12850</v>
      </c>
      <c r="BZ1312" t="s">
        <v>12611</v>
      </c>
      <c r="CA1312" t="s">
        <v>13162</v>
      </c>
      <c r="CB1312" t="s">
        <v>12613</v>
      </c>
      <c r="CC1312" t="s">
        <v>12647</v>
      </c>
      <c r="CD1312" t="s">
        <v>12463</v>
      </c>
      <c r="CE1312" t="s">
        <v>12459</v>
      </c>
      <c r="CF1312" t="s">
        <v>13224</v>
      </c>
      <c r="CG1312" t="s">
        <v>13451</v>
      </c>
      <c r="CH1312" t="s">
        <v>13048</v>
      </c>
      <c r="CI1312" t="s">
        <v>12502</v>
      </c>
      <c r="CJ1312" t="s">
        <v>12508</v>
      </c>
      <c r="CK1312" t="s">
        <v>12614</v>
      </c>
      <c r="CL1312" t="s">
        <v>12475</v>
      </c>
    </row>
    <row r="1313" spans="1:96" hidden="1" x14ac:dyDescent="0.25">
      <c r="A1313">
        <v>1312</v>
      </c>
      <c r="B1313" t="s">
        <v>9915</v>
      </c>
      <c r="C1313" t="s">
        <v>9916</v>
      </c>
      <c r="D1313">
        <v>8</v>
      </c>
      <c r="E1313">
        <v>11</v>
      </c>
      <c r="F1313" t="s">
        <v>45</v>
      </c>
      <c r="G1313">
        <v>100</v>
      </c>
      <c r="H1313" s="3">
        <f t="shared" si="480"/>
        <v>800</v>
      </c>
      <c r="I1313" s="3">
        <f t="shared" si="481"/>
        <v>1100</v>
      </c>
      <c r="J1313">
        <v>0</v>
      </c>
      <c r="K1313" s="3" t="str">
        <f t="shared" si="483"/>
        <v>No</v>
      </c>
      <c r="L1313" s="3" t="str">
        <f t="shared" si="484"/>
        <v>with rating</v>
      </c>
      <c r="M1313" s="3">
        <f t="shared" si="485"/>
        <v>1</v>
      </c>
      <c r="N1313" s="3" t="str">
        <f t="shared" si="486"/>
        <v>Above average</v>
      </c>
      <c r="O1313" s="3">
        <f t="shared" si="487"/>
        <v>0</v>
      </c>
      <c r="P1313" s="3">
        <f t="shared" si="488"/>
        <v>0</v>
      </c>
      <c r="Q1313" s="3">
        <f t="shared" si="489"/>
        <v>0</v>
      </c>
      <c r="R1313" s="3">
        <f t="shared" si="490"/>
        <v>0</v>
      </c>
      <c r="S1313" s="3">
        <f t="shared" si="491"/>
        <v>1</v>
      </c>
      <c r="T1313" s="3">
        <f t="shared" si="492"/>
        <v>0</v>
      </c>
      <c r="U1313" s="3" t="str">
        <f t="shared" si="493"/>
        <v>Very good</v>
      </c>
      <c r="V1313">
        <v>3.87</v>
      </c>
      <c r="W1313">
        <v>91</v>
      </c>
      <c r="X1313">
        <v>40</v>
      </c>
      <c r="Y1313" s="8">
        <f t="shared" si="494"/>
        <v>0.43956043956043955</v>
      </c>
      <c r="Z1313">
        <v>24</v>
      </c>
      <c r="AA1313">
        <v>13</v>
      </c>
      <c r="AB1313">
        <v>3</v>
      </c>
      <c r="AC1313">
        <v>11</v>
      </c>
      <c r="AD1313" s="9">
        <f t="shared" si="495"/>
        <v>0.12087912087912088</v>
      </c>
      <c r="AE1313">
        <v>0</v>
      </c>
      <c r="AF1313">
        <v>0</v>
      </c>
      <c r="AG1313" s="3" t="str">
        <f t="shared" si="496"/>
        <v>No</v>
      </c>
      <c r="AH1313">
        <v>0</v>
      </c>
      <c r="AI1313" s="3" t="str">
        <f t="shared" si="497"/>
        <v>No</v>
      </c>
      <c r="AJ1313">
        <v>0</v>
      </c>
      <c r="AK1313" s="3" t="str">
        <f t="shared" si="498"/>
        <v>No</v>
      </c>
      <c r="AL1313" t="s">
        <v>12289</v>
      </c>
      <c r="AM1313" t="s">
        <v>193</v>
      </c>
      <c r="AN1313" t="s">
        <v>162</v>
      </c>
      <c r="AO1313">
        <v>43</v>
      </c>
      <c r="AP1313" s="6" t="s">
        <v>12443</v>
      </c>
      <c r="AQ1313">
        <v>3</v>
      </c>
      <c r="AR1313">
        <v>0</v>
      </c>
      <c r="AS1313" s="3" t="str">
        <f t="shared" si="499"/>
        <v>No</v>
      </c>
      <c r="AT1313">
        <v>25</v>
      </c>
      <c r="AU1313">
        <v>50</v>
      </c>
      <c r="AV1313" t="str">
        <f t="shared" si="500"/>
        <v>No</v>
      </c>
      <c r="AY1313" t="s">
        <v>51</v>
      </c>
      <c r="AZ1313" s="6" t="s">
        <v>9918</v>
      </c>
      <c r="BA1313" t="s">
        <v>9918</v>
      </c>
      <c r="BB1313" t="s">
        <v>9919</v>
      </c>
      <c r="BC1313" s="3" t="str">
        <f t="shared" si="501"/>
        <v>with rating</v>
      </c>
      <c r="BD1313">
        <v>11557</v>
      </c>
      <c r="BE1313" s="3">
        <v>86</v>
      </c>
      <c r="BF1313" s="8">
        <f t="shared" si="502"/>
        <v>0.86</v>
      </c>
      <c r="BG1313" s="5">
        <f t="shared" si="482"/>
        <v>9939.02</v>
      </c>
      <c r="BH1313">
        <v>4.0400622999048199</v>
      </c>
      <c r="BI1313" t="s">
        <v>9920</v>
      </c>
      <c r="BJ1313">
        <v>0</v>
      </c>
      <c r="BK1313" s="3" t="str">
        <f t="shared" si="503"/>
        <v>No</v>
      </c>
      <c r="BM1313" t="s">
        <v>9921</v>
      </c>
      <c r="BN1313" t="s">
        <v>9922</v>
      </c>
      <c r="BO1313" t="s">
        <v>9923</v>
      </c>
      <c r="BP1313" t="s">
        <v>58</v>
      </c>
      <c r="BQ1313" t="s">
        <v>59</v>
      </c>
      <c r="BR1313" t="s">
        <v>12289</v>
      </c>
      <c r="BS1313" t="s">
        <v>12612</v>
      </c>
      <c r="BT1313" t="s">
        <v>12847</v>
      </c>
      <c r="BU1313" t="s">
        <v>12848</v>
      </c>
      <c r="BV1313" t="s">
        <v>12849</v>
      </c>
      <c r="BW1313" t="s">
        <v>12827</v>
      </c>
      <c r="BX1313" t="s">
        <v>12458</v>
      </c>
      <c r="BY1313" t="s">
        <v>12611</v>
      </c>
      <c r="BZ1313" t="s">
        <v>12502</v>
      </c>
      <c r="CA1313" t="s">
        <v>12575</v>
      </c>
      <c r="CB1313" t="s">
        <v>12613</v>
      </c>
      <c r="CC1313" t="s">
        <v>12519</v>
      </c>
      <c r="CD1313" t="s">
        <v>12618</v>
      </c>
      <c r="CE1313" t="s">
        <v>12459</v>
      </c>
      <c r="CF1313" t="s">
        <v>12475</v>
      </c>
      <c r="CG1313" t="s">
        <v>12850</v>
      </c>
      <c r="CH1313" t="s">
        <v>12463</v>
      </c>
      <c r="CI1313" t="s">
        <v>12851</v>
      </c>
      <c r="CJ1313" t="s">
        <v>12508</v>
      </c>
      <c r="CK1313" t="s">
        <v>12686</v>
      </c>
      <c r="CL1313" t="s">
        <v>12614</v>
      </c>
    </row>
    <row r="1314" spans="1:96" hidden="1" x14ac:dyDescent="0.25">
      <c r="A1314">
        <v>1313</v>
      </c>
      <c r="B1314" t="s">
        <v>9924</v>
      </c>
      <c r="C1314" t="s">
        <v>9925</v>
      </c>
      <c r="D1314">
        <v>1.88</v>
      </c>
      <c r="E1314">
        <v>25</v>
      </c>
      <c r="F1314" t="s">
        <v>45</v>
      </c>
      <c r="G1314">
        <v>100</v>
      </c>
      <c r="H1314" s="3">
        <f t="shared" si="480"/>
        <v>188</v>
      </c>
      <c r="I1314" s="3">
        <f t="shared" si="481"/>
        <v>2500</v>
      </c>
      <c r="J1314">
        <v>1</v>
      </c>
      <c r="K1314" s="3" t="str">
        <f t="shared" si="483"/>
        <v>Yes</v>
      </c>
      <c r="L1314" s="3" t="str">
        <f t="shared" si="484"/>
        <v>with rating</v>
      </c>
      <c r="M1314" s="3">
        <f t="shared" si="485"/>
        <v>1</v>
      </c>
      <c r="N1314" s="3" t="str">
        <f t="shared" si="486"/>
        <v>Above average</v>
      </c>
      <c r="O1314" s="3">
        <f t="shared" si="487"/>
        <v>0</v>
      </c>
      <c r="P1314" s="3">
        <f t="shared" si="488"/>
        <v>0</v>
      </c>
      <c r="Q1314" s="3">
        <f t="shared" si="489"/>
        <v>0</v>
      </c>
      <c r="R1314" s="3">
        <f t="shared" si="490"/>
        <v>0</v>
      </c>
      <c r="S1314" s="3">
        <f t="shared" si="491"/>
        <v>1</v>
      </c>
      <c r="T1314" s="3">
        <f t="shared" si="492"/>
        <v>0</v>
      </c>
      <c r="U1314" s="3" t="str">
        <f t="shared" si="493"/>
        <v>Very good</v>
      </c>
      <c r="V1314">
        <v>4.46</v>
      </c>
      <c r="W1314">
        <v>26</v>
      </c>
      <c r="X1314">
        <v>19</v>
      </c>
      <c r="Y1314" s="8">
        <f t="shared" si="494"/>
        <v>0.73076923076923073</v>
      </c>
      <c r="Z1314">
        <v>4</v>
      </c>
      <c r="AA1314">
        <v>1</v>
      </c>
      <c r="AB1314">
        <v>0</v>
      </c>
      <c r="AC1314">
        <v>2</v>
      </c>
      <c r="AD1314" s="9">
        <f t="shared" si="495"/>
        <v>7.6923076923076927E-2</v>
      </c>
      <c r="AE1314">
        <v>1</v>
      </c>
      <c r="AF1314">
        <v>0</v>
      </c>
      <c r="AG1314" s="3" t="str">
        <f t="shared" si="496"/>
        <v>No</v>
      </c>
      <c r="AH1314">
        <v>1</v>
      </c>
      <c r="AI1314" s="3" t="str">
        <f t="shared" si="497"/>
        <v>Yes</v>
      </c>
      <c r="AJ1314">
        <v>0</v>
      </c>
      <c r="AK1314" s="3" t="str">
        <f t="shared" si="498"/>
        <v>No</v>
      </c>
      <c r="AL1314" t="s">
        <v>12290</v>
      </c>
      <c r="AM1314" t="s">
        <v>47</v>
      </c>
      <c r="AN1314" t="s">
        <v>64</v>
      </c>
      <c r="AO1314">
        <v>41</v>
      </c>
      <c r="AP1314" s="6" t="s">
        <v>12443</v>
      </c>
      <c r="AQ1314">
        <v>1</v>
      </c>
      <c r="AR1314">
        <v>0</v>
      </c>
      <c r="AS1314" s="3" t="str">
        <f t="shared" si="499"/>
        <v>No</v>
      </c>
      <c r="AT1314">
        <v>43</v>
      </c>
      <c r="AU1314">
        <v>50</v>
      </c>
      <c r="AV1314" t="str">
        <f t="shared" si="500"/>
        <v>No</v>
      </c>
      <c r="AY1314" t="s">
        <v>51</v>
      </c>
      <c r="AZ1314" s="6" t="s">
        <v>7072</v>
      </c>
      <c r="BA1314" t="s">
        <v>7073</v>
      </c>
      <c r="BB1314" t="s">
        <v>7074</v>
      </c>
      <c r="BC1314" s="3" t="str">
        <f t="shared" si="501"/>
        <v>with rating</v>
      </c>
      <c r="BD1314">
        <v>1373</v>
      </c>
      <c r="BE1314" s="3">
        <v>85</v>
      </c>
      <c r="BF1314" s="8">
        <f t="shared" si="502"/>
        <v>0.85</v>
      </c>
      <c r="BG1314" s="5">
        <f t="shared" si="482"/>
        <v>1167.05</v>
      </c>
      <c r="BH1314">
        <v>4.0072833211944596</v>
      </c>
      <c r="BI1314" t="s">
        <v>7075</v>
      </c>
      <c r="BJ1314">
        <v>0</v>
      </c>
      <c r="BK1314" s="3" t="str">
        <f t="shared" si="503"/>
        <v>No</v>
      </c>
      <c r="BM1314" t="s">
        <v>9927</v>
      </c>
      <c r="BN1314" t="s">
        <v>9928</v>
      </c>
      <c r="BO1314" s="1" t="s">
        <v>9929</v>
      </c>
      <c r="BP1314" t="s">
        <v>58</v>
      </c>
      <c r="BQ1314" t="s">
        <v>59</v>
      </c>
      <c r="BR1314" t="s">
        <v>12290</v>
      </c>
      <c r="BS1314" t="s">
        <v>12458</v>
      </c>
      <c r="BT1314" t="s">
        <v>12519</v>
      </c>
      <c r="BU1314" t="s">
        <v>12674</v>
      </c>
      <c r="BV1314" t="s">
        <v>12512</v>
      </c>
      <c r="BW1314" t="s">
        <v>12718</v>
      </c>
      <c r="BX1314" t="s">
        <v>12779</v>
      </c>
      <c r="BY1314" t="s">
        <v>13601</v>
      </c>
      <c r="BZ1314" t="s">
        <v>12473</v>
      </c>
      <c r="CA1314" t="s">
        <v>12501</v>
      </c>
      <c r="CB1314" t="s">
        <v>13602</v>
      </c>
      <c r="CC1314" t="s">
        <v>14181</v>
      </c>
      <c r="CD1314" t="s">
        <v>12759</v>
      </c>
      <c r="CE1314" t="s">
        <v>12518</v>
      </c>
      <c r="CF1314" t="s">
        <v>12459</v>
      </c>
      <c r="CG1314" t="s">
        <v>12650</v>
      </c>
      <c r="CH1314" t="s">
        <v>12505</v>
      </c>
      <c r="CI1314" t="s">
        <v>12746</v>
      </c>
      <c r="CJ1314" t="s">
        <v>12463</v>
      </c>
      <c r="CK1314" t="s">
        <v>13066</v>
      </c>
    </row>
    <row r="1315" spans="1:96" hidden="1" x14ac:dyDescent="0.25">
      <c r="A1315">
        <v>1314</v>
      </c>
      <c r="B1315" t="s">
        <v>9930</v>
      </c>
      <c r="C1315" t="s">
        <v>12291</v>
      </c>
      <c r="D1315">
        <v>11</v>
      </c>
      <c r="E1315">
        <v>10</v>
      </c>
      <c r="F1315" t="s">
        <v>45</v>
      </c>
      <c r="G1315">
        <v>1000</v>
      </c>
      <c r="H1315" s="3">
        <f t="shared" si="480"/>
        <v>11000</v>
      </c>
      <c r="I1315" s="3">
        <f t="shared" si="481"/>
        <v>10000</v>
      </c>
      <c r="J1315">
        <v>0</v>
      </c>
      <c r="K1315" s="3" t="str">
        <f t="shared" si="483"/>
        <v>No</v>
      </c>
      <c r="L1315" s="3" t="str">
        <f t="shared" si="484"/>
        <v>with rating</v>
      </c>
      <c r="M1315" s="3">
        <f t="shared" si="485"/>
        <v>1</v>
      </c>
      <c r="N1315" s="3" t="str">
        <f t="shared" si="486"/>
        <v>Above average</v>
      </c>
      <c r="O1315" s="3">
        <f t="shared" si="487"/>
        <v>0</v>
      </c>
      <c r="P1315" s="3">
        <f t="shared" si="488"/>
        <v>0</v>
      </c>
      <c r="Q1315" s="3">
        <f t="shared" si="489"/>
        <v>0</v>
      </c>
      <c r="R1315" s="3">
        <f t="shared" si="490"/>
        <v>0</v>
      </c>
      <c r="S1315" s="3">
        <f t="shared" si="491"/>
        <v>1</v>
      </c>
      <c r="T1315" s="3">
        <f t="shared" si="492"/>
        <v>0</v>
      </c>
      <c r="U1315" s="3" t="str">
        <f t="shared" si="493"/>
        <v>Very good</v>
      </c>
      <c r="V1315">
        <v>4.32</v>
      </c>
      <c r="W1315">
        <v>269</v>
      </c>
      <c r="X1315">
        <v>169</v>
      </c>
      <c r="Y1315" s="8">
        <f t="shared" si="494"/>
        <v>0.62825278810408924</v>
      </c>
      <c r="Z1315">
        <v>53</v>
      </c>
      <c r="AA1315">
        <v>25</v>
      </c>
      <c r="AB1315">
        <v>8</v>
      </c>
      <c r="AC1315">
        <v>14</v>
      </c>
      <c r="AD1315" s="9">
        <f t="shared" si="495"/>
        <v>5.204460966542751E-2</v>
      </c>
      <c r="AE1315">
        <v>1</v>
      </c>
      <c r="AF1315">
        <v>0</v>
      </c>
      <c r="AG1315" s="3" t="str">
        <f t="shared" si="496"/>
        <v>No</v>
      </c>
      <c r="AH1315">
        <v>1</v>
      </c>
      <c r="AI1315" s="3" t="str">
        <f t="shared" si="497"/>
        <v>Yes</v>
      </c>
      <c r="AJ1315">
        <v>0</v>
      </c>
      <c r="AK1315" s="3" t="str">
        <f t="shared" si="498"/>
        <v>No</v>
      </c>
      <c r="AL1315" t="s">
        <v>12292</v>
      </c>
      <c r="AM1315" t="s">
        <v>85</v>
      </c>
      <c r="AN1315" t="s">
        <v>225</v>
      </c>
      <c r="AO1315">
        <v>50</v>
      </c>
      <c r="AP1315" s="6" t="s">
        <v>12443</v>
      </c>
      <c r="AQ1315">
        <v>2</v>
      </c>
      <c r="AR1315">
        <v>0</v>
      </c>
      <c r="AS1315" s="3" t="str">
        <f t="shared" si="499"/>
        <v>No</v>
      </c>
      <c r="AT1315">
        <v>54</v>
      </c>
      <c r="AU1315">
        <v>50</v>
      </c>
      <c r="AV1315" t="str">
        <f t="shared" si="500"/>
        <v>No</v>
      </c>
      <c r="AY1315" t="s">
        <v>51</v>
      </c>
      <c r="AZ1315" s="6" t="s">
        <v>2594</v>
      </c>
      <c r="BA1315" t="s">
        <v>2594</v>
      </c>
      <c r="BB1315" t="s">
        <v>9933</v>
      </c>
      <c r="BC1315" s="3" t="str">
        <f t="shared" si="501"/>
        <v>with rating</v>
      </c>
      <c r="BD1315">
        <v>4811</v>
      </c>
      <c r="BE1315" s="3">
        <v>0</v>
      </c>
      <c r="BF1315" s="8">
        <f t="shared" si="502"/>
        <v>0</v>
      </c>
      <c r="BG1315" s="5">
        <f t="shared" si="482"/>
        <v>0</v>
      </c>
      <c r="BH1315">
        <v>4.1945541467470298</v>
      </c>
      <c r="BI1315" t="s">
        <v>2596</v>
      </c>
      <c r="BJ1315">
        <v>0</v>
      </c>
      <c r="BK1315" s="3" t="str">
        <f t="shared" si="503"/>
        <v>No</v>
      </c>
      <c r="BM1315" t="s">
        <v>9934</v>
      </c>
      <c r="BN1315" t="s">
        <v>9935</v>
      </c>
      <c r="BO1315" t="s">
        <v>9936</v>
      </c>
      <c r="BP1315" t="s">
        <v>58</v>
      </c>
      <c r="BQ1315" t="s">
        <v>59</v>
      </c>
      <c r="BR1315" t="s">
        <v>12292</v>
      </c>
      <c r="BS1315" t="s">
        <v>12458</v>
      </c>
      <c r="BT1315" t="s">
        <v>12573</v>
      </c>
      <c r="BU1315" t="s">
        <v>12519</v>
      </c>
      <c r="BV1315" t="s">
        <v>13233</v>
      </c>
      <c r="BW1315" t="s">
        <v>12930</v>
      </c>
      <c r="BX1315" t="s">
        <v>12463</v>
      </c>
      <c r="BY1315" t="s">
        <v>12459</v>
      </c>
      <c r="BZ1315" t="s">
        <v>12632</v>
      </c>
      <c r="CA1315" t="s">
        <v>13790</v>
      </c>
      <c r="CB1315" t="s">
        <v>12594</v>
      </c>
      <c r="CC1315" t="s">
        <v>12582</v>
      </c>
      <c r="CD1315" t="s">
        <v>12466</v>
      </c>
      <c r="CE1315" t="s">
        <v>12581</v>
      </c>
      <c r="CF1315" t="s">
        <v>12475</v>
      </c>
      <c r="CG1315" t="s">
        <v>12469</v>
      </c>
      <c r="CH1315" t="s">
        <v>12674</v>
      </c>
      <c r="CI1315" t="s">
        <v>12467</v>
      </c>
      <c r="CJ1315" t="s">
        <v>12473</v>
      </c>
      <c r="CK1315" t="s">
        <v>13387</v>
      </c>
      <c r="CL1315" t="s">
        <v>14012</v>
      </c>
      <c r="CM1315" t="s">
        <v>12664</v>
      </c>
      <c r="CN1315" t="s">
        <v>12477</v>
      </c>
      <c r="CO1315" t="s">
        <v>12492</v>
      </c>
      <c r="CP1315" t="s">
        <v>12510</v>
      </c>
      <c r="CQ1315" t="s">
        <v>12576</v>
      </c>
      <c r="CR1315" t="s">
        <v>14781</v>
      </c>
    </row>
    <row r="1316" spans="1:96" hidden="1" x14ac:dyDescent="0.25">
      <c r="A1316">
        <v>1315</v>
      </c>
      <c r="B1316" t="s">
        <v>9937</v>
      </c>
      <c r="C1316" t="s">
        <v>9937</v>
      </c>
      <c r="D1316">
        <v>9</v>
      </c>
      <c r="E1316">
        <v>135</v>
      </c>
      <c r="F1316" t="s">
        <v>45</v>
      </c>
      <c r="G1316">
        <v>100</v>
      </c>
      <c r="H1316" s="3">
        <f t="shared" si="480"/>
        <v>900</v>
      </c>
      <c r="I1316" s="3">
        <f t="shared" si="481"/>
        <v>13500</v>
      </c>
      <c r="J1316">
        <v>0</v>
      </c>
      <c r="K1316" s="3" t="str">
        <f t="shared" si="483"/>
        <v>No</v>
      </c>
      <c r="L1316" s="3" t="str">
        <f t="shared" si="484"/>
        <v>with rating</v>
      </c>
      <c r="M1316" s="3">
        <f t="shared" si="485"/>
        <v>1</v>
      </c>
      <c r="N1316" s="3" t="str">
        <f t="shared" si="486"/>
        <v>Below average</v>
      </c>
      <c r="O1316" s="3">
        <f t="shared" si="487"/>
        <v>0</v>
      </c>
      <c r="P1316" s="3">
        <f t="shared" si="488"/>
        <v>0</v>
      </c>
      <c r="Q1316" s="3">
        <f t="shared" si="489"/>
        <v>0</v>
      </c>
      <c r="R1316" s="3">
        <f t="shared" si="490"/>
        <v>0</v>
      </c>
      <c r="S1316" s="3">
        <f t="shared" si="491"/>
        <v>1</v>
      </c>
      <c r="T1316" s="3">
        <f t="shared" si="492"/>
        <v>0</v>
      </c>
      <c r="U1316" s="3" t="str">
        <f t="shared" si="493"/>
        <v>Very good</v>
      </c>
      <c r="V1316">
        <v>3.55</v>
      </c>
      <c r="W1316">
        <v>33</v>
      </c>
      <c r="X1316">
        <v>10</v>
      </c>
      <c r="Y1316" s="8">
        <f t="shared" si="494"/>
        <v>0.30303030303030304</v>
      </c>
      <c r="Z1316">
        <v>10</v>
      </c>
      <c r="AA1316">
        <v>5</v>
      </c>
      <c r="AB1316">
        <v>4</v>
      </c>
      <c r="AC1316">
        <v>4</v>
      </c>
      <c r="AD1316" s="9">
        <f t="shared" si="495"/>
        <v>0.12121212121212122</v>
      </c>
      <c r="AE1316">
        <v>0</v>
      </c>
      <c r="AF1316">
        <v>0</v>
      </c>
      <c r="AG1316" s="3" t="str">
        <f t="shared" si="496"/>
        <v>No</v>
      </c>
      <c r="AH1316">
        <v>0</v>
      </c>
      <c r="AI1316" s="3" t="str">
        <f t="shared" si="497"/>
        <v>No</v>
      </c>
      <c r="AJ1316">
        <v>0</v>
      </c>
      <c r="AK1316" s="3" t="str">
        <f t="shared" si="498"/>
        <v>No</v>
      </c>
      <c r="AL1316" t="s">
        <v>9938</v>
      </c>
      <c r="AM1316" t="s">
        <v>47</v>
      </c>
      <c r="AN1316" t="s">
        <v>96</v>
      </c>
      <c r="AO1316">
        <v>50</v>
      </c>
      <c r="AP1316" s="6" t="s">
        <v>12443</v>
      </c>
      <c r="AQ1316">
        <v>3</v>
      </c>
      <c r="AR1316">
        <v>0</v>
      </c>
      <c r="AS1316" s="3" t="str">
        <f t="shared" si="499"/>
        <v>No</v>
      </c>
      <c r="AT1316">
        <v>39</v>
      </c>
      <c r="AU1316">
        <v>50</v>
      </c>
      <c r="AV1316" t="str">
        <f t="shared" si="500"/>
        <v>No</v>
      </c>
      <c r="AY1316" t="s">
        <v>51</v>
      </c>
      <c r="AZ1316" s="6" t="s">
        <v>5576</v>
      </c>
      <c r="BA1316" t="s">
        <v>5576</v>
      </c>
      <c r="BB1316" t="s">
        <v>9939</v>
      </c>
      <c r="BC1316" s="3" t="str">
        <f t="shared" si="501"/>
        <v>with rating</v>
      </c>
      <c r="BD1316">
        <v>9940</v>
      </c>
      <c r="BE1316" s="3">
        <v>0</v>
      </c>
      <c r="BF1316" s="8">
        <f t="shared" si="502"/>
        <v>0</v>
      </c>
      <c r="BG1316" s="5">
        <f t="shared" si="482"/>
        <v>0</v>
      </c>
      <c r="BH1316">
        <v>4.0489939637826904</v>
      </c>
      <c r="BI1316" t="s">
        <v>5578</v>
      </c>
      <c r="BJ1316">
        <v>0</v>
      </c>
      <c r="BK1316" s="3" t="str">
        <f t="shared" si="503"/>
        <v>No</v>
      </c>
      <c r="BM1316" t="s">
        <v>9940</v>
      </c>
      <c r="BN1316" t="s">
        <v>9941</v>
      </c>
      <c r="BO1316" t="s">
        <v>9942</v>
      </c>
      <c r="BP1316" t="s">
        <v>58</v>
      </c>
      <c r="BQ1316" t="s">
        <v>59</v>
      </c>
      <c r="BR1316" t="s">
        <v>9938</v>
      </c>
      <c r="BS1316" t="s">
        <v>12458</v>
      </c>
      <c r="BT1316" t="s">
        <v>12607</v>
      </c>
      <c r="BU1316" t="s">
        <v>12511</v>
      </c>
      <c r="BV1316" t="s">
        <v>12881</v>
      </c>
      <c r="BW1316" t="s">
        <v>12554</v>
      </c>
      <c r="BX1316" t="s">
        <v>12501</v>
      </c>
      <c r="BY1316" t="s">
        <v>12568</v>
      </c>
      <c r="BZ1316" t="s">
        <v>12716</v>
      </c>
      <c r="CA1316" t="s">
        <v>12459</v>
      </c>
      <c r="CB1316" t="s">
        <v>12626</v>
      </c>
      <c r="CC1316" t="s">
        <v>12510</v>
      </c>
      <c r="CD1316" t="s">
        <v>12466</v>
      </c>
      <c r="CE1316" t="s">
        <v>12518</v>
      </c>
      <c r="CF1316" t="s">
        <v>12467</v>
      </c>
    </row>
    <row r="1317" spans="1:96" hidden="1" x14ac:dyDescent="0.25">
      <c r="A1317">
        <v>1316</v>
      </c>
      <c r="B1317" t="s">
        <v>9943</v>
      </c>
      <c r="C1317" t="s">
        <v>9944</v>
      </c>
      <c r="D1317">
        <v>3.88</v>
      </c>
      <c r="E1317">
        <v>5</v>
      </c>
      <c r="F1317" t="s">
        <v>45</v>
      </c>
      <c r="G1317">
        <v>10000</v>
      </c>
      <c r="H1317" s="3">
        <f t="shared" si="480"/>
        <v>38800</v>
      </c>
      <c r="I1317" s="3">
        <f t="shared" si="481"/>
        <v>50000</v>
      </c>
      <c r="J1317">
        <v>0</v>
      </c>
      <c r="K1317" s="3" t="str">
        <f t="shared" si="483"/>
        <v>No</v>
      </c>
      <c r="L1317" s="3" t="str">
        <f t="shared" si="484"/>
        <v>with rating</v>
      </c>
      <c r="M1317" s="3">
        <f t="shared" si="485"/>
        <v>1</v>
      </c>
      <c r="N1317" s="3" t="str">
        <f t="shared" si="486"/>
        <v>Below average</v>
      </c>
      <c r="O1317" s="3">
        <f t="shared" si="487"/>
        <v>0</v>
      </c>
      <c r="P1317" s="3">
        <f t="shared" si="488"/>
        <v>0</v>
      </c>
      <c r="Q1317" s="3">
        <f t="shared" si="489"/>
        <v>0</v>
      </c>
      <c r="R1317" s="3">
        <f t="shared" si="490"/>
        <v>0</v>
      </c>
      <c r="S1317" s="3">
        <f t="shared" si="491"/>
        <v>1</v>
      </c>
      <c r="T1317" s="3">
        <f t="shared" si="492"/>
        <v>0</v>
      </c>
      <c r="U1317" s="3" t="str">
        <f t="shared" si="493"/>
        <v>Very good</v>
      </c>
      <c r="V1317">
        <v>3.66</v>
      </c>
      <c r="W1317">
        <v>585</v>
      </c>
      <c r="X1317">
        <v>246</v>
      </c>
      <c r="Y1317" s="8">
        <f t="shared" si="494"/>
        <v>0.42051282051282052</v>
      </c>
      <c r="Z1317">
        <v>105</v>
      </c>
      <c r="AA1317">
        <v>107</v>
      </c>
      <c r="AB1317">
        <v>43</v>
      </c>
      <c r="AC1317">
        <v>84</v>
      </c>
      <c r="AD1317" s="9">
        <f t="shared" si="495"/>
        <v>0.14358974358974358</v>
      </c>
      <c r="AE1317">
        <v>0</v>
      </c>
      <c r="AF1317">
        <v>0</v>
      </c>
      <c r="AG1317" s="3" t="str">
        <f t="shared" si="496"/>
        <v>No</v>
      </c>
      <c r="AH1317">
        <v>0</v>
      </c>
      <c r="AI1317" s="3" t="str">
        <f t="shared" si="497"/>
        <v>No</v>
      </c>
      <c r="AJ1317">
        <v>0</v>
      </c>
      <c r="AK1317" s="3" t="str">
        <f t="shared" si="498"/>
        <v>No</v>
      </c>
      <c r="AL1317" t="s">
        <v>12293</v>
      </c>
      <c r="AM1317" t="s">
        <v>193</v>
      </c>
      <c r="AN1317" t="s">
        <v>96</v>
      </c>
      <c r="AO1317">
        <v>50</v>
      </c>
      <c r="AP1317" s="6" t="s">
        <v>12443</v>
      </c>
      <c r="AQ1317">
        <v>1</v>
      </c>
      <c r="AR1317">
        <v>0</v>
      </c>
      <c r="AS1317" s="3" t="str">
        <f t="shared" si="499"/>
        <v>No</v>
      </c>
      <c r="AT1317">
        <v>41</v>
      </c>
      <c r="AU1317">
        <v>50</v>
      </c>
      <c r="AV1317" t="str">
        <f t="shared" si="500"/>
        <v>No</v>
      </c>
      <c r="AY1317" t="s">
        <v>51</v>
      </c>
      <c r="AZ1317" s="6" t="s">
        <v>7303</v>
      </c>
      <c r="BA1317" t="s">
        <v>7304</v>
      </c>
      <c r="BB1317" t="s">
        <v>7305</v>
      </c>
      <c r="BC1317" s="3" t="str">
        <f t="shared" si="501"/>
        <v>with rating</v>
      </c>
      <c r="BD1317">
        <v>35358</v>
      </c>
      <c r="BE1317" s="3">
        <v>85</v>
      </c>
      <c r="BF1317" s="8">
        <f t="shared" si="502"/>
        <v>0.85</v>
      </c>
      <c r="BG1317" s="5">
        <f t="shared" si="482"/>
        <v>30054.3</v>
      </c>
      <c r="BH1317">
        <v>4.0181571355845902</v>
      </c>
      <c r="BI1317" t="s">
        <v>7306</v>
      </c>
      <c r="BJ1317">
        <v>1</v>
      </c>
      <c r="BK1317" s="3" t="str">
        <f t="shared" si="503"/>
        <v>Yes</v>
      </c>
      <c r="BL1317" t="s">
        <v>7307</v>
      </c>
      <c r="BM1317" t="s">
        <v>9946</v>
      </c>
      <c r="BN1317" t="s">
        <v>9947</v>
      </c>
      <c r="BO1317" t="s">
        <v>9948</v>
      </c>
      <c r="BP1317" t="s">
        <v>58</v>
      </c>
      <c r="BQ1317" t="s">
        <v>59</v>
      </c>
      <c r="BR1317" t="s">
        <v>12293</v>
      </c>
      <c r="BS1317" t="s">
        <v>12527</v>
      </c>
      <c r="BT1317" t="s">
        <v>13465</v>
      </c>
      <c r="BU1317" t="s">
        <v>12536</v>
      </c>
      <c r="BV1317" t="s">
        <v>12545</v>
      </c>
      <c r="BW1317" t="s">
        <v>12576</v>
      </c>
      <c r="BX1317" t="s">
        <v>12487</v>
      </c>
      <c r="BY1317" t="s">
        <v>12519</v>
      </c>
      <c r="BZ1317" t="s">
        <v>12492</v>
      </c>
      <c r="CA1317" t="s">
        <v>12565</v>
      </c>
      <c r="CB1317" t="s">
        <v>12493</v>
      </c>
      <c r="CC1317" t="s">
        <v>12668</v>
      </c>
      <c r="CD1317" t="s">
        <v>12607</v>
      </c>
    </row>
    <row r="1318" spans="1:96" hidden="1" x14ac:dyDescent="0.25">
      <c r="A1318">
        <v>1317</v>
      </c>
      <c r="B1318" t="s">
        <v>1534</v>
      </c>
      <c r="C1318" t="s">
        <v>11532</v>
      </c>
      <c r="D1318">
        <v>11</v>
      </c>
      <c r="E1318">
        <v>11</v>
      </c>
      <c r="F1318" t="s">
        <v>45</v>
      </c>
      <c r="G1318">
        <v>1000</v>
      </c>
      <c r="H1318" s="3">
        <f t="shared" si="480"/>
        <v>11000</v>
      </c>
      <c r="I1318" s="3">
        <f t="shared" si="481"/>
        <v>11000</v>
      </c>
      <c r="J1318">
        <v>0</v>
      </c>
      <c r="K1318" s="3" t="str">
        <f t="shared" si="483"/>
        <v>No</v>
      </c>
      <c r="L1318" s="3" t="str">
        <f t="shared" si="484"/>
        <v>with rating</v>
      </c>
      <c r="M1318" s="3">
        <f t="shared" si="485"/>
        <v>1</v>
      </c>
      <c r="N1318" s="3" t="str">
        <f t="shared" si="486"/>
        <v>Below average</v>
      </c>
      <c r="O1318" s="3">
        <f t="shared" si="487"/>
        <v>0</v>
      </c>
      <c r="P1318" s="3">
        <f t="shared" si="488"/>
        <v>0</v>
      </c>
      <c r="Q1318" s="3">
        <f t="shared" si="489"/>
        <v>0</v>
      </c>
      <c r="R1318" s="3">
        <f t="shared" si="490"/>
        <v>1</v>
      </c>
      <c r="S1318" s="3">
        <f t="shared" si="491"/>
        <v>0</v>
      </c>
      <c r="T1318" s="3">
        <f t="shared" si="492"/>
        <v>0</v>
      </c>
      <c r="U1318" s="3" t="str">
        <f t="shared" si="493"/>
        <v>Good</v>
      </c>
      <c r="V1318">
        <v>2.99</v>
      </c>
      <c r="W1318">
        <v>228</v>
      </c>
      <c r="X1318">
        <v>59</v>
      </c>
      <c r="Y1318" s="8">
        <f t="shared" si="494"/>
        <v>0.25877192982456143</v>
      </c>
      <c r="Z1318">
        <v>38</v>
      </c>
      <c r="AA1318">
        <v>36</v>
      </c>
      <c r="AB1318">
        <v>32</v>
      </c>
      <c r="AC1318">
        <v>63</v>
      </c>
      <c r="AD1318" s="9">
        <f t="shared" si="495"/>
        <v>0.27631578947368424</v>
      </c>
      <c r="AE1318">
        <v>0</v>
      </c>
      <c r="AF1318">
        <v>0</v>
      </c>
      <c r="AG1318" s="3" t="str">
        <f t="shared" si="496"/>
        <v>No</v>
      </c>
      <c r="AH1318">
        <v>0</v>
      </c>
      <c r="AI1318" s="3" t="str">
        <f t="shared" si="497"/>
        <v>No</v>
      </c>
      <c r="AJ1318">
        <v>0</v>
      </c>
      <c r="AK1318" s="3" t="str">
        <f t="shared" si="498"/>
        <v>No</v>
      </c>
      <c r="AL1318" t="s">
        <v>11533</v>
      </c>
      <c r="AM1318" t="s">
        <v>741</v>
      </c>
      <c r="AN1318" t="s">
        <v>96</v>
      </c>
      <c r="AO1318">
        <v>50</v>
      </c>
      <c r="AP1318" s="6" t="s">
        <v>12443</v>
      </c>
      <c r="AQ1318">
        <v>2</v>
      </c>
      <c r="AR1318">
        <v>0</v>
      </c>
      <c r="AS1318" s="3" t="str">
        <f t="shared" si="499"/>
        <v>No</v>
      </c>
      <c r="AT1318">
        <v>17</v>
      </c>
      <c r="AU1318">
        <v>50</v>
      </c>
      <c r="AV1318" t="str">
        <f t="shared" si="500"/>
        <v>No</v>
      </c>
      <c r="AY1318" t="s">
        <v>51</v>
      </c>
      <c r="AZ1318" s="6" t="s">
        <v>3460</v>
      </c>
      <c r="BA1318" t="s">
        <v>3460</v>
      </c>
      <c r="BB1318" t="s">
        <v>3461</v>
      </c>
      <c r="BC1318" s="3" t="str">
        <f t="shared" si="501"/>
        <v>with rating</v>
      </c>
      <c r="BD1318">
        <v>5264</v>
      </c>
      <c r="BE1318" s="3">
        <v>85</v>
      </c>
      <c r="BF1318" s="8">
        <f t="shared" si="502"/>
        <v>0.85</v>
      </c>
      <c r="BG1318" s="5">
        <f t="shared" si="482"/>
        <v>4474.3999999999996</v>
      </c>
      <c r="BH1318">
        <v>4.0328647416413297</v>
      </c>
      <c r="BI1318" t="s">
        <v>3462</v>
      </c>
      <c r="BJ1318">
        <v>0</v>
      </c>
      <c r="BK1318" s="3" t="str">
        <f t="shared" si="503"/>
        <v>No</v>
      </c>
      <c r="BM1318" t="s">
        <v>3463</v>
      </c>
      <c r="BN1318" t="s">
        <v>3464</v>
      </c>
      <c r="BO1318" t="s">
        <v>3465</v>
      </c>
      <c r="BP1318" t="s">
        <v>58</v>
      </c>
      <c r="BQ1318" t="s">
        <v>59</v>
      </c>
      <c r="BR1318" t="s">
        <v>11533</v>
      </c>
      <c r="BS1318" t="s">
        <v>12458</v>
      </c>
      <c r="BT1318" t="s">
        <v>13073</v>
      </c>
      <c r="BU1318" t="s">
        <v>12519</v>
      </c>
      <c r="BV1318" t="s">
        <v>13074</v>
      </c>
      <c r="BW1318" t="s">
        <v>13075</v>
      </c>
      <c r="BX1318" t="s">
        <v>12523</v>
      </c>
      <c r="BY1318" t="s">
        <v>12528</v>
      </c>
      <c r="BZ1318" t="s">
        <v>12524</v>
      </c>
      <c r="CA1318" t="s">
        <v>13076</v>
      </c>
      <c r="CB1318" t="s">
        <v>12463</v>
      </c>
      <c r="CC1318" t="s">
        <v>13077</v>
      </c>
      <c r="CD1318" t="s">
        <v>12812</v>
      </c>
      <c r="CE1318" t="s">
        <v>13078</v>
      </c>
      <c r="CF1318" t="s">
        <v>13079</v>
      </c>
      <c r="CG1318" t="s">
        <v>12472</v>
      </c>
      <c r="CH1318" t="s">
        <v>12475</v>
      </c>
      <c r="CI1318" t="s">
        <v>12825</v>
      </c>
      <c r="CJ1318" t="s">
        <v>12466</v>
      </c>
      <c r="CK1318" t="s">
        <v>12529</v>
      </c>
    </row>
    <row r="1319" spans="1:96" hidden="1" x14ac:dyDescent="0.25">
      <c r="A1319">
        <v>1318</v>
      </c>
      <c r="B1319" t="s">
        <v>1534</v>
      </c>
      <c r="C1319" t="s">
        <v>11532</v>
      </c>
      <c r="D1319">
        <v>8</v>
      </c>
      <c r="E1319">
        <v>11</v>
      </c>
      <c r="F1319" t="s">
        <v>45</v>
      </c>
      <c r="G1319">
        <v>100</v>
      </c>
      <c r="H1319" s="3">
        <f t="shared" si="480"/>
        <v>800</v>
      </c>
      <c r="I1319" s="3">
        <f t="shared" si="481"/>
        <v>1100</v>
      </c>
      <c r="J1319">
        <v>0</v>
      </c>
      <c r="K1319" s="3" t="str">
        <f t="shared" si="483"/>
        <v>No</v>
      </c>
      <c r="L1319" s="3" t="str">
        <f t="shared" si="484"/>
        <v>with rating</v>
      </c>
      <c r="M1319" s="3">
        <f t="shared" si="485"/>
        <v>1</v>
      </c>
      <c r="N1319" s="3" t="str">
        <f t="shared" si="486"/>
        <v>Below average</v>
      </c>
      <c r="O1319" s="3">
        <f t="shared" si="487"/>
        <v>0</v>
      </c>
      <c r="P1319" s="3">
        <f t="shared" si="488"/>
        <v>0</v>
      </c>
      <c r="Q1319" s="3">
        <f t="shared" si="489"/>
        <v>0</v>
      </c>
      <c r="R1319" s="3">
        <f t="shared" si="490"/>
        <v>1</v>
      </c>
      <c r="S1319" s="3">
        <f t="shared" si="491"/>
        <v>0</v>
      </c>
      <c r="T1319" s="3">
        <f t="shared" si="492"/>
        <v>0</v>
      </c>
      <c r="U1319" s="3" t="str">
        <f t="shared" si="493"/>
        <v>Good</v>
      </c>
      <c r="V1319">
        <v>2.81</v>
      </c>
      <c r="W1319">
        <v>21</v>
      </c>
      <c r="X1319">
        <v>5</v>
      </c>
      <c r="Y1319" s="8">
        <f t="shared" si="494"/>
        <v>0.23809523809523808</v>
      </c>
      <c r="Z1319">
        <v>2</v>
      </c>
      <c r="AA1319">
        <v>4</v>
      </c>
      <c r="AB1319">
        <v>4</v>
      </c>
      <c r="AC1319">
        <v>6</v>
      </c>
      <c r="AD1319" s="9">
        <f t="shared" si="495"/>
        <v>0.2857142857142857</v>
      </c>
      <c r="AE1319">
        <v>0</v>
      </c>
      <c r="AF1319">
        <v>0</v>
      </c>
      <c r="AG1319" s="3" t="str">
        <f t="shared" si="496"/>
        <v>No</v>
      </c>
      <c r="AH1319">
        <v>0</v>
      </c>
      <c r="AI1319" s="3" t="str">
        <f t="shared" si="497"/>
        <v>No</v>
      </c>
      <c r="AJ1319">
        <v>0</v>
      </c>
      <c r="AK1319" s="3" t="str">
        <f t="shared" si="498"/>
        <v>No</v>
      </c>
      <c r="AL1319" t="s">
        <v>11533</v>
      </c>
      <c r="AM1319" t="s">
        <v>741</v>
      </c>
      <c r="AN1319" t="s">
        <v>96</v>
      </c>
      <c r="AO1319">
        <v>50</v>
      </c>
      <c r="AP1319" s="6" t="s">
        <v>12443</v>
      </c>
      <c r="AQ1319">
        <v>2</v>
      </c>
      <c r="AR1319">
        <v>0</v>
      </c>
      <c r="AS1319" s="3" t="str">
        <f t="shared" si="499"/>
        <v>No</v>
      </c>
      <c r="AT1319">
        <v>17</v>
      </c>
      <c r="AU1319">
        <v>50</v>
      </c>
      <c r="AV1319" t="str">
        <f t="shared" si="500"/>
        <v>No</v>
      </c>
      <c r="AY1319" t="s">
        <v>51</v>
      </c>
      <c r="AZ1319" s="6" t="s">
        <v>1946</v>
      </c>
      <c r="BA1319" t="s">
        <v>1946</v>
      </c>
      <c r="BB1319" t="s">
        <v>512</v>
      </c>
      <c r="BC1319" s="3" t="str">
        <f t="shared" si="501"/>
        <v>with rating</v>
      </c>
      <c r="BD1319">
        <v>31</v>
      </c>
      <c r="BE1319" s="3">
        <v>81</v>
      </c>
      <c r="BF1319" s="8">
        <f t="shared" si="502"/>
        <v>0.81</v>
      </c>
      <c r="BG1319" s="5">
        <f t="shared" si="482"/>
        <v>25.11</v>
      </c>
      <c r="BH1319">
        <v>3.5806451612903198</v>
      </c>
      <c r="BI1319" t="s">
        <v>1947</v>
      </c>
      <c r="BJ1319">
        <v>0</v>
      </c>
      <c r="BK1319" s="3" t="str">
        <f t="shared" si="503"/>
        <v>No</v>
      </c>
      <c r="BM1319" t="s">
        <v>1948</v>
      </c>
      <c r="BN1319" t="s">
        <v>1949</v>
      </c>
      <c r="BO1319" s="1" t="s">
        <v>1950</v>
      </c>
      <c r="BP1319" t="s">
        <v>58</v>
      </c>
      <c r="BQ1319" t="s">
        <v>59</v>
      </c>
      <c r="BR1319" t="s">
        <v>11533</v>
      </c>
      <c r="BS1319" t="s">
        <v>12458</v>
      </c>
      <c r="BT1319" t="s">
        <v>13073</v>
      </c>
      <c r="BU1319" t="s">
        <v>12519</v>
      </c>
      <c r="BV1319" t="s">
        <v>13074</v>
      </c>
      <c r="BW1319" t="s">
        <v>13075</v>
      </c>
      <c r="BX1319" t="s">
        <v>12523</v>
      </c>
      <c r="BY1319" t="s">
        <v>12528</v>
      </c>
      <c r="BZ1319" t="s">
        <v>12524</v>
      </c>
      <c r="CA1319" t="s">
        <v>13076</v>
      </c>
      <c r="CB1319" t="s">
        <v>12463</v>
      </c>
      <c r="CC1319" t="s">
        <v>13077</v>
      </c>
      <c r="CD1319" t="s">
        <v>12812</v>
      </c>
      <c r="CE1319" t="s">
        <v>13078</v>
      </c>
      <c r="CF1319" t="s">
        <v>13079</v>
      </c>
      <c r="CG1319" t="s">
        <v>12472</v>
      </c>
      <c r="CH1319" t="s">
        <v>12475</v>
      </c>
      <c r="CI1319" t="s">
        <v>12825</v>
      </c>
      <c r="CJ1319" t="s">
        <v>12466</v>
      </c>
      <c r="CK1319" t="s">
        <v>12529</v>
      </c>
    </row>
    <row r="1320" spans="1:96" hidden="1" x14ac:dyDescent="0.25">
      <c r="A1320">
        <v>1319</v>
      </c>
      <c r="B1320" t="s">
        <v>11946</v>
      </c>
      <c r="C1320" t="s">
        <v>11946</v>
      </c>
      <c r="D1320">
        <v>5.65</v>
      </c>
      <c r="E1320">
        <v>6</v>
      </c>
      <c r="F1320" t="s">
        <v>45</v>
      </c>
      <c r="G1320">
        <v>1000</v>
      </c>
      <c r="H1320" s="3">
        <f t="shared" si="480"/>
        <v>5650</v>
      </c>
      <c r="I1320" s="3">
        <f t="shared" si="481"/>
        <v>6000</v>
      </c>
      <c r="J1320">
        <v>1</v>
      </c>
      <c r="K1320" s="3" t="str">
        <f t="shared" si="483"/>
        <v>Yes</v>
      </c>
      <c r="L1320" s="3" t="str">
        <f t="shared" si="484"/>
        <v>with rating</v>
      </c>
      <c r="M1320" s="3">
        <f t="shared" si="485"/>
        <v>1</v>
      </c>
      <c r="N1320" s="3" t="str">
        <f t="shared" si="486"/>
        <v>Above average</v>
      </c>
      <c r="O1320" s="3">
        <f t="shared" si="487"/>
        <v>0</v>
      </c>
      <c r="P1320" s="3">
        <f t="shared" si="488"/>
        <v>0</v>
      </c>
      <c r="Q1320" s="3">
        <f t="shared" si="489"/>
        <v>0</v>
      </c>
      <c r="R1320" s="3">
        <f t="shared" si="490"/>
        <v>0</v>
      </c>
      <c r="S1320" s="3">
        <f t="shared" si="491"/>
        <v>1</v>
      </c>
      <c r="T1320" s="3">
        <f t="shared" si="492"/>
        <v>0</v>
      </c>
      <c r="U1320" s="3" t="str">
        <f t="shared" si="493"/>
        <v>Very good</v>
      </c>
      <c r="V1320">
        <v>3.96</v>
      </c>
      <c r="W1320">
        <v>164</v>
      </c>
      <c r="X1320">
        <v>86</v>
      </c>
      <c r="Y1320" s="8">
        <f t="shared" si="494"/>
        <v>0.52439024390243905</v>
      </c>
      <c r="Z1320">
        <v>26</v>
      </c>
      <c r="AA1320">
        <v>28</v>
      </c>
      <c r="AB1320">
        <v>8</v>
      </c>
      <c r="AC1320">
        <v>16</v>
      </c>
      <c r="AD1320" s="9">
        <f t="shared" si="495"/>
        <v>9.7560975609756101E-2</v>
      </c>
      <c r="AE1320">
        <v>0</v>
      </c>
      <c r="AF1320">
        <v>0</v>
      </c>
      <c r="AG1320" s="3" t="str">
        <f t="shared" si="496"/>
        <v>No</v>
      </c>
      <c r="AH1320">
        <v>0</v>
      </c>
      <c r="AI1320" s="3" t="str">
        <f t="shared" si="497"/>
        <v>No</v>
      </c>
      <c r="AJ1320">
        <v>0</v>
      </c>
      <c r="AK1320" s="3" t="str">
        <f t="shared" si="498"/>
        <v>No</v>
      </c>
      <c r="AL1320" t="s">
        <v>11947</v>
      </c>
      <c r="AM1320" t="s">
        <v>85</v>
      </c>
      <c r="AN1320" t="s">
        <v>48</v>
      </c>
      <c r="AO1320">
        <v>17</v>
      </c>
      <c r="AP1320" s="6" t="s">
        <v>12443</v>
      </c>
      <c r="AQ1320">
        <v>2</v>
      </c>
      <c r="AR1320">
        <v>0</v>
      </c>
      <c r="AS1320" s="3" t="str">
        <f t="shared" si="499"/>
        <v>No</v>
      </c>
      <c r="AT1320">
        <v>23</v>
      </c>
      <c r="AU1320">
        <v>50</v>
      </c>
      <c r="AV1320" t="str">
        <f t="shared" si="500"/>
        <v>Yes</v>
      </c>
      <c r="AW1320">
        <v>1</v>
      </c>
      <c r="AX1320" t="s">
        <v>12445</v>
      </c>
      <c r="AY1320" t="s">
        <v>51</v>
      </c>
      <c r="AZ1320" s="6" t="s">
        <v>1312</v>
      </c>
      <c r="BA1320" t="s">
        <v>1313</v>
      </c>
      <c r="BB1320" t="s">
        <v>1314</v>
      </c>
      <c r="BC1320" s="3" t="str">
        <f t="shared" si="501"/>
        <v>with rating</v>
      </c>
      <c r="BD1320">
        <v>12309</v>
      </c>
      <c r="BE1320" s="3">
        <v>86</v>
      </c>
      <c r="BF1320" s="8">
        <f t="shared" si="502"/>
        <v>0.86</v>
      </c>
      <c r="BG1320" s="5">
        <f t="shared" si="482"/>
        <v>10585.74</v>
      </c>
      <c r="BH1320">
        <v>4.0451702006661696</v>
      </c>
      <c r="BI1320" t="s">
        <v>1315</v>
      </c>
      <c r="BJ1320">
        <v>1</v>
      </c>
      <c r="BK1320" s="3" t="str">
        <f t="shared" si="503"/>
        <v>Yes</v>
      </c>
      <c r="BL1320" t="s">
        <v>1316</v>
      </c>
      <c r="BM1320" t="s">
        <v>6246</v>
      </c>
      <c r="BN1320" t="s">
        <v>6247</v>
      </c>
      <c r="BO1320" t="s">
        <v>6248</v>
      </c>
      <c r="BP1320" t="s">
        <v>58</v>
      </c>
      <c r="BQ1320" t="s">
        <v>59</v>
      </c>
      <c r="BR1320" t="s">
        <v>11947</v>
      </c>
      <c r="BS1320" t="s">
        <v>12458</v>
      </c>
      <c r="BT1320" t="s">
        <v>12519</v>
      </c>
      <c r="BU1320" t="s">
        <v>12582</v>
      </c>
      <c r="BV1320" t="s">
        <v>12473</v>
      </c>
      <c r="BW1320" t="s">
        <v>12527</v>
      </c>
      <c r="BX1320" t="s">
        <v>12576</v>
      </c>
      <c r="BY1320" t="s">
        <v>12845</v>
      </c>
      <c r="BZ1320" t="s">
        <v>12463</v>
      </c>
      <c r="CA1320" t="s">
        <v>12459</v>
      </c>
      <c r="CB1320" t="s">
        <v>12618</v>
      </c>
      <c r="CC1320" t="s">
        <v>12505</v>
      </c>
      <c r="CD1320" t="s">
        <v>12559</v>
      </c>
      <c r="CE1320" t="s">
        <v>12492</v>
      </c>
      <c r="CF1320" t="s">
        <v>12580</v>
      </c>
      <c r="CG1320" t="s">
        <v>12466</v>
      </c>
    </row>
    <row r="1321" spans="1:96" hidden="1" x14ac:dyDescent="0.25">
      <c r="A1321">
        <v>1320</v>
      </c>
      <c r="B1321" t="s">
        <v>1052</v>
      </c>
      <c r="C1321" t="s">
        <v>1053</v>
      </c>
      <c r="D1321">
        <v>8</v>
      </c>
      <c r="E1321">
        <v>65</v>
      </c>
      <c r="F1321" t="s">
        <v>45</v>
      </c>
      <c r="G1321">
        <v>100</v>
      </c>
      <c r="H1321" s="3">
        <f t="shared" si="480"/>
        <v>800</v>
      </c>
      <c r="I1321" s="3">
        <f t="shared" si="481"/>
        <v>6500</v>
      </c>
      <c r="J1321">
        <v>0</v>
      </c>
      <c r="K1321" s="3" t="str">
        <f t="shared" si="483"/>
        <v>No</v>
      </c>
      <c r="L1321" s="3" t="str">
        <f t="shared" si="484"/>
        <v>with rating</v>
      </c>
      <c r="M1321" s="3">
        <f t="shared" si="485"/>
        <v>1</v>
      </c>
      <c r="N1321" s="3" t="str">
        <f t="shared" si="486"/>
        <v>Above average</v>
      </c>
      <c r="O1321" s="3">
        <f t="shared" si="487"/>
        <v>0</v>
      </c>
      <c r="P1321" s="3">
        <f t="shared" si="488"/>
        <v>0</v>
      </c>
      <c r="Q1321" s="3">
        <f t="shared" si="489"/>
        <v>0</v>
      </c>
      <c r="R1321" s="3">
        <f t="shared" si="490"/>
        <v>0</v>
      </c>
      <c r="S1321" s="3">
        <f t="shared" si="491"/>
        <v>1</v>
      </c>
      <c r="T1321" s="3">
        <f t="shared" si="492"/>
        <v>0</v>
      </c>
      <c r="U1321" s="3" t="str">
        <f t="shared" si="493"/>
        <v>Very good</v>
      </c>
      <c r="V1321">
        <v>3.97</v>
      </c>
      <c r="W1321">
        <v>29</v>
      </c>
      <c r="X1321">
        <v>18</v>
      </c>
      <c r="Y1321" s="8">
        <f t="shared" si="494"/>
        <v>0.62068965517241381</v>
      </c>
      <c r="Z1321">
        <v>1</v>
      </c>
      <c r="AA1321">
        <v>5</v>
      </c>
      <c r="AB1321">
        <v>1</v>
      </c>
      <c r="AC1321">
        <v>4</v>
      </c>
      <c r="AD1321" s="9">
        <f t="shared" si="495"/>
        <v>0.13793103448275862</v>
      </c>
      <c r="AE1321">
        <v>0</v>
      </c>
      <c r="AF1321">
        <v>0</v>
      </c>
      <c r="AG1321" s="3" t="str">
        <f t="shared" si="496"/>
        <v>No</v>
      </c>
      <c r="AH1321">
        <v>0</v>
      </c>
      <c r="AI1321" s="3" t="str">
        <f t="shared" si="497"/>
        <v>No</v>
      </c>
      <c r="AJ1321">
        <v>0</v>
      </c>
      <c r="AK1321" s="3" t="str">
        <f t="shared" si="498"/>
        <v>No</v>
      </c>
      <c r="AL1321" t="s">
        <v>1054</v>
      </c>
      <c r="AM1321" t="s">
        <v>47</v>
      </c>
      <c r="AN1321" t="s">
        <v>96</v>
      </c>
      <c r="AO1321">
        <v>1</v>
      </c>
      <c r="AP1321" s="6" t="s">
        <v>12443</v>
      </c>
      <c r="AQ1321">
        <v>2</v>
      </c>
      <c r="AR1321">
        <v>0</v>
      </c>
      <c r="AS1321" s="3" t="str">
        <f t="shared" si="499"/>
        <v>No</v>
      </c>
      <c r="AT1321">
        <v>33</v>
      </c>
      <c r="AU1321">
        <v>50</v>
      </c>
      <c r="AV1321" t="str">
        <f t="shared" si="500"/>
        <v>Yes</v>
      </c>
      <c r="AW1321">
        <v>1</v>
      </c>
      <c r="AX1321" t="s">
        <v>12445</v>
      </c>
      <c r="AY1321" t="s">
        <v>51</v>
      </c>
      <c r="AZ1321" s="6" t="s">
        <v>1055</v>
      </c>
      <c r="BA1321" t="s">
        <v>1056</v>
      </c>
      <c r="BB1321" t="s">
        <v>1057</v>
      </c>
      <c r="BC1321" s="3" t="str">
        <f t="shared" si="501"/>
        <v>with rating</v>
      </c>
      <c r="BD1321">
        <v>239</v>
      </c>
      <c r="BE1321" s="3">
        <v>0</v>
      </c>
      <c r="BF1321" s="8">
        <f t="shared" si="502"/>
        <v>0</v>
      </c>
      <c r="BG1321" s="5">
        <f t="shared" si="482"/>
        <v>0</v>
      </c>
      <c r="BH1321">
        <v>3.8828451882845099</v>
      </c>
      <c r="BI1321" t="s">
        <v>1058</v>
      </c>
      <c r="BJ1321">
        <v>0</v>
      </c>
      <c r="BK1321" s="3" t="str">
        <f t="shared" si="503"/>
        <v>No</v>
      </c>
      <c r="BM1321" t="s">
        <v>1059</v>
      </c>
      <c r="BN1321" t="s">
        <v>1060</v>
      </c>
      <c r="BO1321" t="s">
        <v>1061</v>
      </c>
      <c r="BP1321" t="s">
        <v>58</v>
      </c>
      <c r="BQ1321" t="s">
        <v>59</v>
      </c>
      <c r="BR1321" t="s">
        <v>1054</v>
      </c>
      <c r="BS1321" t="s">
        <v>12895</v>
      </c>
      <c r="BT1321" t="s">
        <v>12873</v>
      </c>
      <c r="BU1321" t="s">
        <v>12896</v>
      </c>
      <c r="BV1321" t="s">
        <v>12522</v>
      </c>
      <c r="BW1321" t="s">
        <v>12897</v>
      </c>
      <c r="BX1321" t="s">
        <v>12469</v>
      </c>
      <c r="BY1321" t="s">
        <v>12725</v>
      </c>
      <c r="BZ1321" t="s">
        <v>12898</v>
      </c>
      <c r="CA1321" t="s">
        <v>12716</v>
      </c>
      <c r="CB1321" t="s">
        <v>12899</v>
      </c>
      <c r="CC1321" t="s">
        <v>12458</v>
      </c>
      <c r="CD1321" t="s">
        <v>12874</v>
      </c>
      <c r="CE1321" t="s">
        <v>12888</v>
      </c>
      <c r="CF1321" t="s">
        <v>12900</v>
      </c>
      <c r="CG1321" t="s">
        <v>12508</v>
      </c>
      <c r="CH1321" t="s">
        <v>12794</v>
      </c>
    </row>
    <row r="1322" spans="1:96" hidden="1" x14ac:dyDescent="0.25">
      <c r="A1322">
        <v>1321</v>
      </c>
      <c r="B1322" t="s">
        <v>611</v>
      </c>
      <c r="C1322" t="s">
        <v>612</v>
      </c>
      <c r="D1322">
        <v>2</v>
      </c>
      <c r="E1322">
        <v>2</v>
      </c>
      <c r="F1322" t="s">
        <v>45</v>
      </c>
      <c r="G1322">
        <v>10</v>
      </c>
      <c r="H1322" s="3">
        <f t="shared" si="480"/>
        <v>20</v>
      </c>
      <c r="I1322" s="3">
        <f t="shared" si="481"/>
        <v>20</v>
      </c>
      <c r="J1322">
        <v>0</v>
      </c>
      <c r="K1322" s="3" t="str">
        <f t="shared" si="483"/>
        <v>No</v>
      </c>
      <c r="L1322" s="3" t="str">
        <f t="shared" si="484"/>
        <v>with rating</v>
      </c>
      <c r="M1322" s="3">
        <f t="shared" si="485"/>
        <v>1</v>
      </c>
      <c r="N1322" s="3" t="str">
        <f t="shared" si="486"/>
        <v>Above average</v>
      </c>
      <c r="O1322" s="3">
        <f t="shared" si="487"/>
        <v>0</v>
      </c>
      <c r="P1322" s="3">
        <f t="shared" si="488"/>
        <v>0</v>
      </c>
      <c r="Q1322" s="3">
        <f t="shared" si="489"/>
        <v>0</v>
      </c>
      <c r="R1322" s="3">
        <f t="shared" si="490"/>
        <v>0</v>
      </c>
      <c r="S1322" s="3">
        <f t="shared" si="491"/>
        <v>0</v>
      </c>
      <c r="T1322" s="3">
        <f t="shared" si="492"/>
        <v>1</v>
      </c>
      <c r="U1322" s="3" t="str">
        <f t="shared" si="493"/>
        <v>Excellent</v>
      </c>
      <c r="V1322">
        <v>4.8</v>
      </c>
      <c r="W1322">
        <v>5</v>
      </c>
      <c r="X1322">
        <v>4</v>
      </c>
      <c r="Y1322" s="8">
        <f t="shared" si="494"/>
        <v>0.8</v>
      </c>
      <c r="Z1322">
        <v>1</v>
      </c>
      <c r="AA1322">
        <v>0</v>
      </c>
      <c r="AB1322">
        <v>0</v>
      </c>
      <c r="AC1322">
        <v>0</v>
      </c>
      <c r="AD1322" s="9">
        <f t="shared" si="495"/>
        <v>0</v>
      </c>
      <c r="AE1322">
        <v>0</v>
      </c>
      <c r="AF1322">
        <v>0</v>
      </c>
      <c r="AG1322" s="3" t="str">
        <f t="shared" si="496"/>
        <v>No</v>
      </c>
      <c r="AH1322">
        <v>0</v>
      </c>
      <c r="AI1322" s="3" t="str">
        <f t="shared" si="497"/>
        <v>No</v>
      </c>
      <c r="AJ1322">
        <v>0</v>
      </c>
      <c r="AK1322" s="3" t="str">
        <f t="shared" si="498"/>
        <v>No</v>
      </c>
      <c r="AL1322" t="s">
        <v>710</v>
      </c>
      <c r="AM1322" t="s">
        <v>47</v>
      </c>
      <c r="AN1322" t="s">
        <v>162</v>
      </c>
      <c r="AO1322">
        <v>2</v>
      </c>
      <c r="AP1322" s="6" t="s">
        <v>12443</v>
      </c>
      <c r="AQ1322">
        <v>1</v>
      </c>
      <c r="AR1322">
        <v>0</v>
      </c>
      <c r="AS1322" s="3" t="str">
        <f t="shared" si="499"/>
        <v>No</v>
      </c>
      <c r="AT1322">
        <v>35</v>
      </c>
      <c r="AU1322">
        <v>50</v>
      </c>
      <c r="AV1322" t="str">
        <f t="shared" si="500"/>
        <v>No</v>
      </c>
      <c r="AY1322" t="s">
        <v>51</v>
      </c>
      <c r="AZ1322" s="6" t="s">
        <v>9949</v>
      </c>
      <c r="BA1322" t="s">
        <v>9950</v>
      </c>
      <c r="BB1322" t="s">
        <v>9951</v>
      </c>
      <c r="BC1322" s="3" t="str">
        <f t="shared" si="501"/>
        <v>with rating</v>
      </c>
      <c r="BD1322">
        <v>42</v>
      </c>
      <c r="BE1322" s="3">
        <v>79</v>
      </c>
      <c r="BF1322" s="8">
        <f t="shared" si="502"/>
        <v>0.79</v>
      </c>
      <c r="BG1322" s="5">
        <f t="shared" si="482"/>
        <v>33.18</v>
      </c>
      <c r="BH1322">
        <v>3.6666666666666599</v>
      </c>
      <c r="BI1322" t="s">
        <v>9952</v>
      </c>
      <c r="BJ1322">
        <v>0</v>
      </c>
      <c r="BK1322" s="3" t="str">
        <f t="shared" si="503"/>
        <v>No</v>
      </c>
      <c r="BM1322" t="s">
        <v>9953</v>
      </c>
      <c r="BN1322" t="s">
        <v>9954</v>
      </c>
      <c r="BO1322" t="s">
        <v>9955</v>
      </c>
      <c r="BP1322" t="s">
        <v>58</v>
      </c>
      <c r="BQ1322" t="s">
        <v>59</v>
      </c>
      <c r="BR1322" t="s">
        <v>710</v>
      </c>
      <c r="BS1322" t="s">
        <v>12458</v>
      </c>
      <c r="BT1322" t="s">
        <v>12459</v>
      </c>
      <c r="BU1322" t="s">
        <v>12515</v>
      </c>
      <c r="BV1322" t="s">
        <v>12766</v>
      </c>
      <c r="BW1322" t="s">
        <v>12486</v>
      </c>
      <c r="BX1322" t="s">
        <v>12524</v>
      </c>
      <c r="BY1322" t="s">
        <v>12463</v>
      </c>
      <c r="BZ1322" t="s">
        <v>12690</v>
      </c>
      <c r="CA1322" t="s">
        <v>12563</v>
      </c>
      <c r="CB1322" t="s">
        <v>12492</v>
      </c>
      <c r="CC1322" t="s">
        <v>12508</v>
      </c>
      <c r="CD1322" t="s">
        <v>12466</v>
      </c>
      <c r="CE1322" t="s">
        <v>12475</v>
      </c>
    </row>
    <row r="1323" spans="1:96" hidden="1" x14ac:dyDescent="0.25">
      <c r="A1323">
        <v>1322</v>
      </c>
      <c r="B1323" t="s">
        <v>934</v>
      </c>
      <c r="C1323" t="s">
        <v>11481</v>
      </c>
      <c r="D1323">
        <v>12</v>
      </c>
      <c r="E1323">
        <v>13</v>
      </c>
      <c r="F1323" t="s">
        <v>45</v>
      </c>
      <c r="G1323">
        <v>1000</v>
      </c>
      <c r="H1323" s="3">
        <f t="shared" si="480"/>
        <v>12000</v>
      </c>
      <c r="I1323" s="3">
        <f t="shared" si="481"/>
        <v>13000</v>
      </c>
      <c r="J1323">
        <v>0</v>
      </c>
      <c r="K1323" s="3" t="str">
        <f t="shared" si="483"/>
        <v>No</v>
      </c>
      <c r="L1323" s="3" t="str">
        <f t="shared" si="484"/>
        <v>with rating</v>
      </c>
      <c r="M1323" s="3">
        <f t="shared" si="485"/>
        <v>1</v>
      </c>
      <c r="N1323" s="3" t="str">
        <f t="shared" si="486"/>
        <v>Above average</v>
      </c>
      <c r="O1323" s="3">
        <f t="shared" si="487"/>
        <v>0</v>
      </c>
      <c r="P1323" s="3">
        <f t="shared" si="488"/>
        <v>0</v>
      </c>
      <c r="Q1323" s="3">
        <f t="shared" si="489"/>
        <v>0</v>
      </c>
      <c r="R1323" s="3">
        <f t="shared" si="490"/>
        <v>0</v>
      </c>
      <c r="S1323" s="3">
        <f t="shared" si="491"/>
        <v>1</v>
      </c>
      <c r="T1323" s="3">
        <f t="shared" si="492"/>
        <v>0</v>
      </c>
      <c r="U1323" s="3" t="str">
        <f t="shared" si="493"/>
        <v>Very good</v>
      </c>
      <c r="V1323">
        <v>4.25</v>
      </c>
      <c r="W1323">
        <v>215</v>
      </c>
      <c r="X1323">
        <v>136</v>
      </c>
      <c r="Y1323" s="8">
        <f t="shared" si="494"/>
        <v>0.63255813953488371</v>
      </c>
      <c r="Z1323">
        <v>32</v>
      </c>
      <c r="AA1323">
        <v>23</v>
      </c>
      <c r="AB1323">
        <v>13</v>
      </c>
      <c r="AC1323">
        <v>11</v>
      </c>
      <c r="AD1323" s="9">
        <f t="shared" si="495"/>
        <v>5.1162790697674418E-2</v>
      </c>
      <c r="AE1323">
        <v>0</v>
      </c>
      <c r="AF1323">
        <v>0</v>
      </c>
      <c r="AG1323" s="3" t="str">
        <f t="shared" si="496"/>
        <v>No</v>
      </c>
      <c r="AH1323">
        <v>0</v>
      </c>
      <c r="AI1323" s="3" t="str">
        <f t="shared" si="497"/>
        <v>No</v>
      </c>
      <c r="AJ1323">
        <v>0</v>
      </c>
      <c r="AK1323" s="3" t="str">
        <f t="shared" si="498"/>
        <v>No</v>
      </c>
      <c r="AL1323" t="s">
        <v>12294</v>
      </c>
      <c r="AM1323" t="s">
        <v>340</v>
      </c>
      <c r="AN1323" t="s">
        <v>96</v>
      </c>
      <c r="AO1323">
        <v>50</v>
      </c>
      <c r="AP1323" s="6" t="s">
        <v>12443</v>
      </c>
      <c r="AQ1323">
        <v>3</v>
      </c>
      <c r="AR1323">
        <v>0</v>
      </c>
      <c r="AS1323" s="3" t="str">
        <f t="shared" si="499"/>
        <v>No</v>
      </c>
      <c r="AT1323">
        <v>40</v>
      </c>
      <c r="AU1323">
        <v>50</v>
      </c>
      <c r="AV1323" t="str">
        <f t="shared" si="500"/>
        <v>No</v>
      </c>
      <c r="AY1323" t="s">
        <v>51</v>
      </c>
      <c r="AZ1323" s="6" t="s">
        <v>2375</v>
      </c>
      <c r="BA1323" t="s">
        <v>2375</v>
      </c>
      <c r="BB1323" t="s">
        <v>2376</v>
      </c>
      <c r="BC1323" s="3" t="str">
        <f t="shared" si="501"/>
        <v>with rating</v>
      </c>
      <c r="BD1323">
        <v>15076</v>
      </c>
      <c r="BE1323" s="3">
        <v>87</v>
      </c>
      <c r="BF1323" s="8">
        <f t="shared" si="502"/>
        <v>0.87</v>
      </c>
      <c r="BG1323" s="5">
        <f t="shared" si="482"/>
        <v>13116.12</v>
      </c>
      <c r="BH1323">
        <v>4.0849694879278298</v>
      </c>
      <c r="BI1323" t="s">
        <v>2377</v>
      </c>
      <c r="BJ1323">
        <v>0</v>
      </c>
      <c r="BK1323" s="3" t="str">
        <f t="shared" si="503"/>
        <v>No</v>
      </c>
      <c r="BM1323" t="s">
        <v>9957</v>
      </c>
      <c r="BN1323" t="s">
        <v>9958</v>
      </c>
      <c r="BO1323" t="s">
        <v>9959</v>
      </c>
      <c r="BP1323" t="s">
        <v>58</v>
      </c>
      <c r="BQ1323" t="s">
        <v>59</v>
      </c>
      <c r="BR1323" t="s">
        <v>12294</v>
      </c>
      <c r="BS1323" t="s">
        <v>12458</v>
      </c>
      <c r="BT1323" t="s">
        <v>12492</v>
      </c>
      <c r="BU1323" t="s">
        <v>12519</v>
      </c>
      <c r="BV1323" t="s">
        <v>12704</v>
      </c>
      <c r="BW1323" t="s">
        <v>12469</v>
      </c>
      <c r="BX1323" t="s">
        <v>12486</v>
      </c>
      <c r="BY1323" t="s">
        <v>12607</v>
      </c>
      <c r="BZ1323" t="s">
        <v>12762</v>
      </c>
      <c r="CA1323" t="s">
        <v>1189</v>
      </c>
      <c r="CB1323" t="s">
        <v>12487</v>
      </c>
      <c r="CC1323" t="s">
        <v>12459</v>
      </c>
      <c r="CD1323" t="s">
        <v>12463</v>
      </c>
      <c r="CE1323" t="s">
        <v>12564</v>
      </c>
      <c r="CF1323" t="s">
        <v>12635</v>
      </c>
      <c r="CG1323" t="s">
        <v>12565</v>
      </c>
      <c r="CH1323" t="s">
        <v>12839</v>
      </c>
      <c r="CI1323" t="s">
        <v>12475</v>
      </c>
      <c r="CJ1323" t="s">
        <v>12554</v>
      </c>
      <c r="CK1323" t="s">
        <v>12668</v>
      </c>
      <c r="CL1323" t="s">
        <v>12581</v>
      </c>
      <c r="CM1323" t="s">
        <v>12599</v>
      </c>
    </row>
    <row r="1324" spans="1:96" hidden="1" x14ac:dyDescent="0.25">
      <c r="A1324">
        <v>1323</v>
      </c>
      <c r="B1324" t="s">
        <v>12295</v>
      </c>
      <c r="C1324" t="s">
        <v>12295</v>
      </c>
      <c r="D1324">
        <v>1.66</v>
      </c>
      <c r="E1324">
        <v>2</v>
      </c>
      <c r="F1324" t="s">
        <v>45</v>
      </c>
      <c r="G1324">
        <v>100</v>
      </c>
      <c r="H1324" s="3">
        <f t="shared" si="480"/>
        <v>166</v>
      </c>
      <c r="I1324" s="3">
        <f t="shared" si="481"/>
        <v>200</v>
      </c>
      <c r="J1324">
        <v>1</v>
      </c>
      <c r="K1324" s="3" t="str">
        <f t="shared" si="483"/>
        <v>Yes</v>
      </c>
      <c r="L1324" s="3" t="str">
        <f t="shared" si="484"/>
        <v>with rating</v>
      </c>
      <c r="M1324" s="3">
        <f t="shared" si="485"/>
        <v>1</v>
      </c>
      <c r="N1324" s="3" t="str">
        <f t="shared" si="486"/>
        <v>Below average</v>
      </c>
      <c r="O1324" s="3">
        <f t="shared" si="487"/>
        <v>0</v>
      </c>
      <c r="P1324" s="3">
        <f t="shared" si="488"/>
        <v>0</v>
      </c>
      <c r="Q1324" s="3">
        <f t="shared" si="489"/>
        <v>0</v>
      </c>
      <c r="R1324" s="3">
        <f t="shared" si="490"/>
        <v>0</v>
      </c>
      <c r="S1324" s="3">
        <f t="shared" si="491"/>
        <v>1</v>
      </c>
      <c r="T1324" s="3">
        <f t="shared" si="492"/>
        <v>0</v>
      </c>
      <c r="U1324" s="3" t="str">
        <f t="shared" si="493"/>
        <v>Very good</v>
      </c>
      <c r="V1324">
        <v>3.75</v>
      </c>
      <c r="W1324">
        <v>20</v>
      </c>
      <c r="X1324">
        <v>8</v>
      </c>
      <c r="Y1324" s="8">
        <f t="shared" si="494"/>
        <v>0.4</v>
      </c>
      <c r="Z1324">
        <v>5</v>
      </c>
      <c r="AA1324">
        <v>4</v>
      </c>
      <c r="AB1324">
        <v>0</v>
      </c>
      <c r="AC1324">
        <v>3</v>
      </c>
      <c r="AD1324" s="9">
        <f t="shared" si="495"/>
        <v>0.15</v>
      </c>
      <c r="AE1324">
        <v>0</v>
      </c>
      <c r="AF1324">
        <v>0</v>
      </c>
      <c r="AG1324" s="3" t="str">
        <f t="shared" si="496"/>
        <v>No</v>
      </c>
      <c r="AH1324">
        <v>0</v>
      </c>
      <c r="AI1324" s="3" t="str">
        <f t="shared" si="497"/>
        <v>No</v>
      </c>
      <c r="AJ1324">
        <v>0</v>
      </c>
      <c r="AK1324" s="3" t="str">
        <f t="shared" si="498"/>
        <v>No</v>
      </c>
      <c r="AL1324" t="s">
        <v>12296</v>
      </c>
      <c r="AM1324" t="s">
        <v>812</v>
      </c>
      <c r="AN1324" t="s">
        <v>64</v>
      </c>
      <c r="AO1324">
        <v>2</v>
      </c>
      <c r="AP1324" s="6" t="s">
        <v>12443</v>
      </c>
      <c r="AQ1324">
        <v>1</v>
      </c>
      <c r="AR1324">
        <v>0</v>
      </c>
      <c r="AS1324" s="3" t="str">
        <f t="shared" si="499"/>
        <v>No</v>
      </c>
      <c r="AT1324">
        <v>26</v>
      </c>
      <c r="AU1324">
        <v>50</v>
      </c>
      <c r="AV1324" t="str">
        <f t="shared" si="500"/>
        <v>No</v>
      </c>
      <c r="AY1324" t="s">
        <v>51</v>
      </c>
      <c r="AZ1324" s="6" t="s">
        <v>1094</v>
      </c>
      <c r="BA1324" t="s">
        <v>1094</v>
      </c>
      <c r="BB1324" t="s">
        <v>1095</v>
      </c>
      <c r="BC1324" s="3" t="str">
        <f t="shared" si="501"/>
        <v>with rating</v>
      </c>
      <c r="BD1324">
        <v>247</v>
      </c>
      <c r="BE1324" s="3">
        <v>83</v>
      </c>
      <c r="BF1324" s="8">
        <f t="shared" si="502"/>
        <v>0.83</v>
      </c>
      <c r="BG1324" s="5">
        <f t="shared" si="482"/>
        <v>205.01</v>
      </c>
      <c r="BH1324">
        <v>3.9433198380566798</v>
      </c>
      <c r="BI1324" t="s">
        <v>1096</v>
      </c>
      <c r="BJ1324">
        <v>0</v>
      </c>
      <c r="BK1324" s="3" t="str">
        <f t="shared" si="503"/>
        <v>No</v>
      </c>
      <c r="BM1324" t="s">
        <v>9962</v>
      </c>
      <c r="BN1324" t="s">
        <v>9963</v>
      </c>
      <c r="BO1324" s="1" t="s">
        <v>9964</v>
      </c>
      <c r="BP1324" t="s">
        <v>58</v>
      </c>
      <c r="BQ1324" t="s">
        <v>59</v>
      </c>
      <c r="BR1324" t="s">
        <v>12296</v>
      </c>
      <c r="BS1324" t="s">
        <v>12458</v>
      </c>
      <c r="BT1324" t="s">
        <v>12519</v>
      </c>
      <c r="BU1324" t="s">
        <v>12557</v>
      </c>
      <c r="BV1324" t="s">
        <v>12582</v>
      </c>
      <c r="BW1324" t="s">
        <v>12473</v>
      </c>
      <c r="BX1324" t="s">
        <v>12527</v>
      </c>
      <c r="BY1324" t="s">
        <v>12576</v>
      </c>
      <c r="BZ1324" t="s">
        <v>12463</v>
      </c>
      <c r="CA1324" t="s">
        <v>12459</v>
      </c>
      <c r="CB1324" t="s">
        <v>12806</v>
      </c>
      <c r="CC1324" t="s">
        <v>12477</v>
      </c>
      <c r="CD1324" t="s">
        <v>12492</v>
      </c>
      <c r="CE1324" t="s">
        <v>12580</v>
      </c>
      <c r="CF1324" t="s">
        <v>12466</v>
      </c>
      <c r="CG1324" t="s">
        <v>12475</v>
      </c>
    </row>
    <row r="1325" spans="1:96" hidden="1" x14ac:dyDescent="0.25">
      <c r="A1325">
        <v>1324</v>
      </c>
      <c r="B1325" t="s">
        <v>9965</v>
      </c>
      <c r="C1325" t="s">
        <v>9966</v>
      </c>
      <c r="D1325">
        <v>7</v>
      </c>
      <c r="E1325">
        <v>6</v>
      </c>
      <c r="F1325" t="s">
        <v>45</v>
      </c>
      <c r="G1325">
        <v>1000</v>
      </c>
      <c r="H1325" s="3">
        <f t="shared" si="480"/>
        <v>7000</v>
      </c>
      <c r="I1325" s="3">
        <f t="shared" si="481"/>
        <v>6000</v>
      </c>
      <c r="J1325">
        <v>0</v>
      </c>
      <c r="K1325" s="3" t="str">
        <f t="shared" si="483"/>
        <v>No</v>
      </c>
      <c r="L1325" s="3" t="str">
        <f t="shared" si="484"/>
        <v>with rating</v>
      </c>
      <c r="M1325" s="3">
        <f t="shared" si="485"/>
        <v>1</v>
      </c>
      <c r="N1325" s="3" t="str">
        <f t="shared" si="486"/>
        <v>Below average</v>
      </c>
      <c r="O1325" s="3">
        <f t="shared" si="487"/>
        <v>0</v>
      </c>
      <c r="P1325" s="3">
        <f t="shared" si="488"/>
        <v>0</v>
      </c>
      <c r="Q1325" s="3">
        <f t="shared" si="489"/>
        <v>0</v>
      </c>
      <c r="R1325" s="3">
        <f t="shared" si="490"/>
        <v>1</v>
      </c>
      <c r="S1325" s="3">
        <f t="shared" si="491"/>
        <v>0</v>
      </c>
      <c r="T1325" s="3">
        <f t="shared" si="492"/>
        <v>0</v>
      </c>
      <c r="U1325" s="3" t="str">
        <f t="shared" si="493"/>
        <v>Good</v>
      </c>
      <c r="V1325">
        <v>3.27</v>
      </c>
      <c r="W1325">
        <v>601</v>
      </c>
      <c r="X1325">
        <v>208</v>
      </c>
      <c r="Y1325" s="8">
        <f t="shared" si="494"/>
        <v>0.34608985024958405</v>
      </c>
      <c r="Z1325">
        <v>94</v>
      </c>
      <c r="AA1325">
        <v>91</v>
      </c>
      <c r="AB1325">
        <v>66</v>
      </c>
      <c r="AC1325">
        <v>142</v>
      </c>
      <c r="AD1325" s="9">
        <f t="shared" si="495"/>
        <v>0.23627287853577372</v>
      </c>
      <c r="AE1325">
        <v>0</v>
      </c>
      <c r="AF1325">
        <v>0</v>
      </c>
      <c r="AG1325" s="3" t="str">
        <f t="shared" si="496"/>
        <v>No</v>
      </c>
      <c r="AH1325">
        <v>0</v>
      </c>
      <c r="AI1325" s="3" t="str">
        <f t="shared" si="497"/>
        <v>No</v>
      </c>
      <c r="AJ1325">
        <v>0</v>
      </c>
      <c r="AK1325" s="3" t="str">
        <f t="shared" si="498"/>
        <v>No</v>
      </c>
      <c r="AL1325" t="s">
        <v>12297</v>
      </c>
      <c r="AM1325" t="s">
        <v>47</v>
      </c>
      <c r="AN1325" t="s">
        <v>96</v>
      </c>
      <c r="AO1325">
        <v>10</v>
      </c>
      <c r="AP1325" s="6" t="s">
        <v>12443</v>
      </c>
      <c r="AQ1325">
        <v>2</v>
      </c>
      <c r="AR1325">
        <v>0</v>
      </c>
      <c r="AS1325" s="3" t="str">
        <f t="shared" si="499"/>
        <v>No</v>
      </c>
      <c r="AT1325">
        <v>9</v>
      </c>
      <c r="AU1325">
        <v>50</v>
      </c>
      <c r="AV1325" t="str">
        <f t="shared" si="500"/>
        <v>No</v>
      </c>
      <c r="AY1325" t="s">
        <v>51</v>
      </c>
      <c r="AZ1325" s="6" t="s">
        <v>9968</v>
      </c>
      <c r="BA1325" t="s">
        <v>9969</v>
      </c>
      <c r="BB1325" t="s">
        <v>9970</v>
      </c>
      <c r="BC1325" s="3" t="str">
        <f t="shared" si="501"/>
        <v>with rating</v>
      </c>
      <c r="BD1325">
        <v>16757</v>
      </c>
      <c r="BE1325" s="3">
        <v>0</v>
      </c>
      <c r="BF1325" s="8">
        <f t="shared" si="502"/>
        <v>0</v>
      </c>
      <c r="BG1325" s="5">
        <f t="shared" si="482"/>
        <v>0</v>
      </c>
      <c r="BH1325">
        <v>3.96538759921226</v>
      </c>
      <c r="BI1325" t="s">
        <v>9971</v>
      </c>
      <c r="BJ1325">
        <v>0</v>
      </c>
      <c r="BK1325" s="3" t="str">
        <f t="shared" si="503"/>
        <v>No</v>
      </c>
      <c r="BM1325" t="s">
        <v>9972</v>
      </c>
      <c r="BN1325" t="s">
        <v>9973</v>
      </c>
      <c r="BO1325" t="s">
        <v>9974</v>
      </c>
      <c r="BP1325" t="s">
        <v>58</v>
      </c>
      <c r="BQ1325" t="s">
        <v>59</v>
      </c>
      <c r="BR1325" t="s">
        <v>12297</v>
      </c>
      <c r="BS1325" t="s">
        <v>12458</v>
      </c>
      <c r="BT1325" t="s">
        <v>12519</v>
      </c>
      <c r="BU1325" t="s">
        <v>12702</v>
      </c>
      <c r="BV1325" t="s">
        <v>12512</v>
      </c>
      <c r="BW1325" t="s">
        <v>12486</v>
      </c>
      <c r="BX1325" t="s">
        <v>12524</v>
      </c>
      <c r="BY1325" t="s">
        <v>12501</v>
      </c>
      <c r="BZ1325" t="s">
        <v>12690</v>
      </c>
      <c r="CA1325" t="s">
        <v>12845</v>
      </c>
      <c r="CB1325" t="s">
        <v>12463</v>
      </c>
      <c r="CC1325" t="s">
        <v>12469</v>
      </c>
      <c r="CD1325" t="s">
        <v>12505</v>
      </c>
      <c r="CE1325" t="s">
        <v>12559</v>
      </c>
      <c r="CF1325" t="s">
        <v>12515</v>
      </c>
      <c r="CG1325" t="s">
        <v>12466</v>
      </c>
      <c r="CH1325" t="s">
        <v>12475</v>
      </c>
    </row>
    <row r="1326" spans="1:96" hidden="1" x14ac:dyDescent="0.25">
      <c r="A1326">
        <v>1325</v>
      </c>
      <c r="B1326" t="s">
        <v>7271</v>
      </c>
      <c r="C1326" t="s">
        <v>12044</v>
      </c>
      <c r="D1326">
        <v>8</v>
      </c>
      <c r="E1326">
        <v>20</v>
      </c>
      <c r="F1326" t="s">
        <v>45</v>
      </c>
      <c r="G1326">
        <v>1000</v>
      </c>
      <c r="H1326" s="3">
        <f t="shared" si="480"/>
        <v>8000</v>
      </c>
      <c r="I1326" s="3">
        <f t="shared" si="481"/>
        <v>20000</v>
      </c>
      <c r="J1326">
        <v>0</v>
      </c>
      <c r="K1326" s="3" t="str">
        <f t="shared" si="483"/>
        <v>No</v>
      </c>
      <c r="L1326" s="3" t="str">
        <f t="shared" si="484"/>
        <v>with rating</v>
      </c>
      <c r="M1326" s="3">
        <f t="shared" si="485"/>
        <v>1</v>
      </c>
      <c r="N1326" s="3" t="str">
        <f t="shared" si="486"/>
        <v>Below average</v>
      </c>
      <c r="O1326" s="3">
        <f t="shared" si="487"/>
        <v>0</v>
      </c>
      <c r="P1326" s="3">
        <f t="shared" si="488"/>
        <v>0</v>
      </c>
      <c r="Q1326" s="3">
        <f t="shared" si="489"/>
        <v>0</v>
      </c>
      <c r="R1326" s="3">
        <f t="shared" si="490"/>
        <v>1</v>
      </c>
      <c r="S1326" s="3">
        <f t="shared" si="491"/>
        <v>0</v>
      </c>
      <c r="T1326" s="3">
        <f t="shared" si="492"/>
        <v>0</v>
      </c>
      <c r="U1326" s="3" t="str">
        <f t="shared" si="493"/>
        <v>Good</v>
      </c>
      <c r="V1326">
        <v>3.12</v>
      </c>
      <c r="W1326">
        <v>341</v>
      </c>
      <c r="X1326">
        <v>106</v>
      </c>
      <c r="Y1326" s="8">
        <f t="shared" si="494"/>
        <v>0.31085043988269795</v>
      </c>
      <c r="Z1326">
        <v>45</v>
      </c>
      <c r="AA1326">
        <v>62</v>
      </c>
      <c r="AB1326">
        <v>39</v>
      </c>
      <c r="AC1326">
        <v>89</v>
      </c>
      <c r="AD1326" s="9">
        <f t="shared" si="495"/>
        <v>0.26099706744868034</v>
      </c>
      <c r="AE1326">
        <v>0</v>
      </c>
      <c r="AF1326">
        <v>0</v>
      </c>
      <c r="AG1326" s="3" t="str">
        <f t="shared" si="496"/>
        <v>No</v>
      </c>
      <c r="AH1326">
        <v>0</v>
      </c>
      <c r="AI1326" s="3" t="str">
        <f t="shared" si="497"/>
        <v>No</v>
      </c>
      <c r="AJ1326">
        <v>0</v>
      </c>
      <c r="AK1326" s="3" t="str">
        <f t="shared" si="498"/>
        <v>No</v>
      </c>
      <c r="AL1326" t="s">
        <v>12045</v>
      </c>
      <c r="AM1326" t="s">
        <v>3118</v>
      </c>
      <c r="AN1326" t="s">
        <v>96</v>
      </c>
      <c r="AO1326">
        <v>50</v>
      </c>
      <c r="AP1326" s="6" t="s">
        <v>12443</v>
      </c>
      <c r="AQ1326">
        <v>2</v>
      </c>
      <c r="AR1326">
        <v>0</v>
      </c>
      <c r="AS1326" s="3" t="str">
        <f t="shared" si="499"/>
        <v>No</v>
      </c>
      <c r="AT1326">
        <v>138</v>
      </c>
      <c r="AU1326">
        <v>50</v>
      </c>
      <c r="AV1326" t="str">
        <f t="shared" si="500"/>
        <v>No</v>
      </c>
      <c r="AY1326" t="s">
        <v>51</v>
      </c>
      <c r="AZ1326" s="6" t="s">
        <v>7274</v>
      </c>
      <c r="BA1326" t="s">
        <v>7274</v>
      </c>
      <c r="BB1326" t="s">
        <v>7275</v>
      </c>
      <c r="BC1326" s="3" t="str">
        <f t="shared" si="501"/>
        <v>with rating</v>
      </c>
      <c r="BD1326">
        <v>7858</v>
      </c>
      <c r="BE1326" s="3">
        <v>83</v>
      </c>
      <c r="BF1326" s="8">
        <f t="shared" si="502"/>
        <v>0.83</v>
      </c>
      <c r="BG1326" s="5">
        <f t="shared" si="482"/>
        <v>6522.14</v>
      </c>
      <c r="BH1326">
        <v>3.9531687452277899</v>
      </c>
      <c r="BI1326" t="s">
        <v>7276</v>
      </c>
      <c r="BJ1326">
        <v>0</v>
      </c>
      <c r="BK1326" s="3" t="str">
        <f t="shared" si="503"/>
        <v>No</v>
      </c>
      <c r="BM1326" t="s">
        <v>7277</v>
      </c>
      <c r="BN1326" t="s">
        <v>7278</v>
      </c>
      <c r="BO1326" t="s">
        <v>7279</v>
      </c>
      <c r="BP1326" t="s">
        <v>58</v>
      </c>
      <c r="BQ1326" t="s">
        <v>59</v>
      </c>
      <c r="BR1326" t="s">
        <v>12045</v>
      </c>
      <c r="BS1326" t="s">
        <v>12458</v>
      </c>
      <c r="BT1326" t="s">
        <v>12519</v>
      </c>
      <c r="BU1326" t="s">
        <v>13856</v>
      </c>
      <c r="BV1326" t="s">
        <v>12482</v>
      </c>
      <c r="BW1326" t="s">
        <v>12508</v>
      </c>
      <c r="BX1326" t="s">
        <v>12536</v>
      </c>
      <c r="BY1326" t="s">
        <v>12524</v>
      </c>
      <c r="BZ1326" t="s">
        <v>13032</v>
      </c>
      <c r="CA1326" t="s">
        <v>12568</v>
      </c>
      <c r="CB1326" t="s">
        <v>12487</v>
      </c>
      <c r="CC1326" t="s">
        <v>12563</v>
      </c>
      <c r="CD1326" t="s">
        <v>12492</v>
      </c>
      <c r="CE1326" t="s">
        <v>12486</v>
      </c>
      <c r="CF1326" t="s">
        <v>12565</v>
      </c>
      <c r="CG1326" t="s">
        <v>12475</v>
      </c>
      <c r="CH1326" t="s">
        <v>12463</v>
      </c>
      <c r="CI1326" t="s">
        <v>12466</v>
      </c>
      <c r="CJ1326" t="s">
        <v>12599</v>
      </c>
    </row>
    <row r="1327" spans="1:96" hidden="1" x14ac:dyDescent="0.25">
      <c r="A1327">
        <v>1326</v>
      </c>
      <c r="B1327" t="s">
        <v>9975</v>
      </c>
      <c r="C1327" t="s">
        <v>9976</v>
      </c>
      <c r="D1327">
        <v>9</v>
      </c>
      <c r="E1327">
        <v>8</v>
      </c>
      <c r="F1327" t="s">
        <v>45</v>
      </c>
      <c r="G1327">
        <v>1000</v>
      </c>
      <c r="H1327" s="3">
        <f t="shared" si="480"/>
        <v>9000</v>
      </c>
      <c r="I1327" s="3">
        <f t="shared" si="481"/>
        <v>8000</v>
      </c>
      <c r="J1327">
        <v>1</v>
      </c>
      <c r="K1327" s="3" t="str">
        <f t="shared" si="483"/>
        <v>Yes</v>
      </c>
      <c r="L1327" s="3" t="str">
        <f t="shared" si="484"/>
        <v>with rating</v>
      </c>
      <c r="M1327" s="3">
        <f t="shared" si="485"/>
        <v>1</v>
      </c>
      <c r="N1327" s="3" t="str">
        <f t="shared" si="486"/>
        <v>Above average</v>
      </c>
      <c r="O1327" s="3">
        <f t="shared" si="487"/>
        <v>0</v>
      </c>
      <c r="P1327" s="3">
        <f t="shared" si="488"/>
        <v>0</v>
      </c>
      <c r="Q1327" s="3">
        <f t="shared" si="489"/>
        <v>0</v>
      </c>
      <c r="R1327" s="3">
        <f t="shared" si="490"/>
        <v>0</v>
      </c>
      <c r="S1327" s="3">
        <f t="shared" si="491"/>
        <v>1</v>
      </c>
      <c r="T1327" s="3">
        <f t="shared" si="492"/>
        <v>0</v>
      </c>
      <c r="U1327" s="3" t="str">
        <f t="shared" si="493"/>
        <v>Very good</v>
      </c>
      <c r="V1327">
        <v>4.03</v>
      </c>
      <c r="W1327">
        <v>248</v>
      </c>
      <c r="X1327">
        <v>127</v>
      </c>
      <c r="Y1327" s="8">
        <f t="shared" si="494"/>
        <v>0.51209677419354838</v>
      </c>
      <c r="Z1327">
        <v>59</v>
      </c>
      <c r="AA1327">
        <v>26</v>
      </c>
      <c r="AB1327">
        <v>15</v>
      </c>
      <c r="AC1327">
        <v>21</v>
      </c>
      <c r="AD1327" s="9">
        <f t="shared" si="495"/>
        <v>8.4677419354838704E-2</v>
      </c>
      <c r="AE1327">
        <v>0</v>
      </c>
      <c r="AF1327">
        <v>0</v>
      </c>
      <c r="AG1327" s="3" t="str">
        <f t="shared" si="496"/>
        <v>No</v>
      </c>
      <c r="AH1327">
        <v>0</v>
      </c>
      <c r="AI1327" s="3" t="str">
        <f t="shared" si="497"/>
        <v>No</v>
      </c>
      <c r="AJ1327">
        <v>0</v>
      </c>
      <c r="AK1327" s="3" t="str">
        <f t="shared" si="498"/>
        <v>No</v>
      </c>
      <c r="AL1327" t="s">
        <v>9977</v>
      </c>
      <c r="AM1327" t="s">
        <v>129</v>
      </c>
      <c r="AN1327" t="s">
        <v>64</v>
      </c>
      <c r="AO1327">
        <v>2</v>
      </c>
      <c r="AP1327" s="6" t="s">
        <v>12443</v>
      </c>
      <c r="AQ1327">
        <v>3</v>
      </c>
      <c r="AR1327">
        <v>0</v>
      </c>
      <c r="AS1327" s="3" t="str">
        <f t="shared" si="499"/>
        <v>No</v>
      </c>
      <c r="AT1327">
        <v>45</v>
      </c>
      <c r="AU1327">
        <v>50</v>
      </c>
      <c r="AV1327" t="str">
        <f t="shared" si="500"/>
        <v>No</v>
      </c>
      <c r="AY1327" t="s">
        <v>9978</v>
      </c>
      <c r="AZ1327" s="6" t="s">
        <v>9979</v>
      </c>
      <c r="BA1327" t="s">
        <v>9980</v>
      </c>
      <c r="BB1327" t="s">
        <v>9981</v>
      </c>
      <c r="BC1327" s="3" t="str">
        <f t="shared" si="501"/>
        <v>with rating</v>
      </c>
      <c r="BD1327">
        <v>1722</v>
      </c>
      <c r="BE1327" s="3">
        <v>84</v>
      </c>
      <c r="BF1327" s="8">
        <f t="shared" si="502"/>
        <v>0.84</v>
      </c>
      <c r="BG1327" s="5">
        <f t="shared" si="482"/>
        <v>1446.48</v>
      </c>
      <c r="BH1327">
        <v>3.9065040650406502</v>
      </c>
      <c r="BI1327" t="s">
        <v>9982</v>
      </c>
      <c r="BJ1327">
        <v>0</v>
      </c>
      <c r="BK1327" s="3" t="str">
        <f t="shared" si="503"/>
        <v>No</v>
      </c>
      <c r="BM1327" t="s">
        <v>9983</v>
      </c>
      <c r="BN1327" t="s">
        <v>9984</v>
      </c>
      <c r="BO1327" t="s">
        <v>9985</v>
      </c>
      <c r="BP1327" t="s">
        <v>58</v>
      </c>
      <c r="BQ1327" t="s">
        <v>59</v>
      </c>
      <c r="BR1327" t="s">
        <v>9977</v>
      </c>
      <c r="BS1327" t="s">
        <v>12458</v>
      </c>
      <c r="BT1327" t="s">
        <v>12459</v>
      </c>
      <c r="BU1327" t="s">
        <v>14782</v>
      </c>
      <c r="BV1327" t="s">
        <v>14783</v>
      </c>
      <c r="BW1327" t="s">
        <v>14784</v>
      </c>
      <c r="BX1327" t="s">
        <v>12518</v>
      </c>
      <c r="BY1327" t="s">
        <v>14785</v>
      </c>
      <c r="BZ1327" t="s">
        <v>12716</v>
      </c>
      <c r="CA1327" t="s">
        <v>14786</v>
      </c>
      <c r="CB1327" t="s">
        <v>13286</v>
      </c>
      <c r="CC1327" t="s">
        <v>13461</v>
      </c>
      <c r="CD1327" t="s">
        <v>12699</v>
      </c>
      <c r="CE1327" t="s">
        <v>12809</v>
      </c>
      <c r="CF1327" t="s">
        <v>14787</v>
      </c>
    </row>
    <row r="1328" spans="1:96" hidden="1" x14ac:dyDescent="0.25">
      <c r="A1328">
        <v>1327</v>
      </c>
      <c r="B1328" t="s">
        <v>9986</v>
      </c>
      <c r="C1328" t="s">
        <v>9987</v>
      </c>
      <c r="D1328">
        <v>8</v>
      </c>
      <c r="E1328">
        <v>7</v>
      </c>
      <c r="F1328" t="s">
        <v>45</v>
      </c>
      <c r="G1328">
        <v>1000</v>
      </c>
      <c r="H1328" s="3">
        <f t="shared" si="480"/>
        <v>8000</v>
      </c>
      <c r="I1328" s="3">
        <f t="shared" si="481"/>
        <v>7000</v>
      </c>
      <c r="J1328">
        <v>1</v>
      </c>
      <c r="K1328" s="3" t="str">
        <f t="shared" si="483"/>
        <v>Yes</v>
      </c>
      <c r="L1328" s="3" t="str">
        <f t="shared" si="484"/>
        <v>with rating</v>
      </c>
      <c r="M1328" s="3">
        <f t="shared" si="485"/>
        <v>1</v>
      </c>
      <c r="N1328" s="3" t="str">
        <f t="shared" si="486"/>
        <v>Below average</v>
      </c>
      <c r="O1328" s="3">
        <f t="shared" si="487"/>
        <v>0</v>
      </c>
      <c r="P1328" s="3">
        <f t="shared" si="488"/>
        <v>0</v>
      </c>
      <c r="Q1328" s="3">
        <f t="shared" si="489"/>
        <v>0</v>
      </c>
      <c r="R1328" s="3">
        <f t="shared" si="490"/>
        <v>0</v>
      </c>
      <c r="S1328" s="3">
        <f t="shared" si="491"/>
        <v>1</v>
      </c>
      <c r="T1328" s="3">
        <f t="shared" si="492"/>
        <v>0</v>
      </c>
      <c r="U1328" s="3" t="str">
        <f t="shared" si="493"/>
        <v>Very good</v>
      </c>
      <c r="V1328">
        <v>3.69</v>
      </c>
      <c r="W1328">
        <v>294</v>
      </c>
      <c r="X1328">
        <v>128</v>
      </c>
      <c r="Y1328" s="8">
        <f t="shared" si="494"/>
        <v>0.43537414965986393</v>
      </c>
      <c r="Z1328">
        <v>57</v>
      </c>
      <c r="AA1328">
        <v>44</v>
      </c>
      <c r="AB1328">
        <v>20</v>
      </c>
      <c r="AC1328">
        <v>45</v>
      </c>
      <c r="AD1328" s="9">
        <f t="shared" si="495"/>
        <v>0.15306122448979592</v>
      </c>
      <c r="AE1328">
        <v>0</v>
      </c>
      <c r="AF1328">
        <v>0</v>
      </c>
      <c r="AG1328" s="3" t="str">
        <f t="shared" si="496"/>
        <v>No</v>
      </c>
      <c r="AH1328">
        <v>0</v>
      </c>
      <c r="AI1328" s="3" t="str">
        <f t="shared" si="497"/>
        <v>No</v>
      </c>
      <c r="AJ1328">
        <v>0</v>
      </c>
      <c r="AK1328" s="3" t="str">
        <f t="shared" si="498"/>
        <v>No</v>
      </c>
      <c r="AL1328" t="s">
        <v>9988</v>
      </c>
      <c r="AM1328" t="s">
        <v>47</v>
      </c>
      <c r="AN1328" t="s">
        <v>96</v>
      </c>
      <c r="AO1328">
        <v>50</v>
      </c>
      <c r="AP1328" s="6" t="s">
        <v>12443</v>
      </c>
      <c r="AQ1328">
        <v>2</v>
      </c>
      <c r="AR1328">
        <v>0</v>
      </c>
      <c r="AS1328" s="3" t="str">
        <f t="shared" si="499"/>
        <v>No</v>
      </c>
      <c r="AT1328">
        <v>36</v>
      </c>
      <c r="AU1328">
        <v>50</v>
      </c>
      <c r="AV1328" t="str">
        <f t="shared" si="500"/>
        <v>No</v>
      </c>
      <c r="AY1328" t="s">
        <v>51</v>
      </c>
      <c r="AZ1328" s="6" t="s">
        <v>9989</v>
      </c>
      <c r="BA1328" t="s">
        <v>9990</v>
      </c>
      <c r="BB1328" t="s">
        <v>9991</v>
      </c>
      <c r="BC1328" s="3" t="str">
        <f t="shared" si="501"/>
        <v>with rating</v>
      </c>
      <c r="BD1328">
        <v>821</v>
      </c>
      <c r="BE1328" s="3">
        <v>80</v>
      </c>
      <c r="BF1328" s="8">
        <f t="shared" si="502"/>
        <v>0.8</v>
      </c>
      <c r="BG1328" s="5">
        <f t="shared" si="482"/>
        <v>656.8</v>
      </c>
      <c r="BH1328">
        <v>3.7661388550548098</v>
      </c>
      <c r="BI1328" t="s">
        <v>9992</v>
      </c>
      <c r="BJ1328">
        <v>0</v>
      </c>
      <c r="BK1328" s="3" t="str">
        <f t="shared" si="503"/>
        <v>No</v>
      </c>
      <c r="BM1328" t="s">
        <v>9993</v>
      </c>
      <c r="BN1328" t="s">
        <v>9994</v>
      </c>
      <c r="BO1328" t="s">
        <v>9995</v>
      </c>
      <c r="BP1328" t="s">
        <v>58</v>
      </c>
      <c r="BQ1328" t="s">
        <v>59</v>
      </c>
      <c r="BR1328" t="s">
        <v>9988</v>
      </c>
      <c r="BS1328" t="s">
        <v>12458</v>
      </c>
      <c r="BT1328" t="s">
        <v>12873</v>
      </c>
      <c r="BU1328" t="s">
        <v>13589</v>
      </c>
      <c r="BV1328" t="s">
        <v>14788</v>
      </c>
      <c r="BW1328" t="s">
        <v>12896</v>
      </c>
      <c r="BX1328" t="s">
        <v>12716</v>
      </c>
      <c r="BY1328" t="s">
        <v>12523</v>
      </c>
      <c r="BZ1328" t="s">
        <v>12611</v>
      </c>
      <c r="CA1328" t="s">
        <v>13939</v>
      </c>
      <c r="CB1328" t="s">
        <v>14789</v>
      </c>
      <c r="CC1328" t="s">
        <v>12774</v>
      </c>
      <c r="CD1328" t="s">
        <v>12469</v>
      </c>
      <c r="CE1328" t="s">
        <v>14790</v>
      </c>
      <c r="CF1328" t="s">
        <v>14727</v>
      </c>
      <c r="CG1328" t="s">
        <v>12614</v>
      </c>
      <c r="CH1328" t="s">
        <v>14791</v>
      </c>
      <c r="CI1328" t="s">
        <v>12888</v>
      </c>
      <c r="CJ1328" t="s">
        <v>12725</v>
      </c>
      <c r="CK1328" t="s">
        <v>12508</v>
      </c>
      <c r="CL1328" t="s">
        <v>14217</v>
      </c>
      <c r="CM1328" t="s">
        <v>12794</v>
      </c>
    </row>
    <row r="1329" spans="1:95" hidden="1" x14ac:dyDescent="0.25">
      <c r="A1329">
        <v>1328</v>
      </c>
      <c r="B1329" t="s">
        <v>9996</v>
      </c>
      <c r="C1329" t="s">
        <v>9997</v>
      </c>
      <c r="D1329">
        <v>14</v>
      </c>
      <c r="E1329">
        <v>107</v>
      </c>
      <c r="F1329" t="s">
        <v>45</v>
      </c>
      <c r="G1329">
        <v>1000</v>
      </c>
      <c r="H1329" s="3">
        <f t="shared" si="480"/>
        <v>14000</v>
      </c>
      <c r="I1329" s="3">
        <f t="shared" si="481"/>
        <v>107000</v>
      </c>
      <c r="J1329">
        <v>1</v>
      </c>
      <c r="K1329" s="3" t="str">
        <f t="shared" si="483"/>
        <v>Yes</v>
      </c>
      <c r="L1329" s="3" t="str">
        <f t="shared" si="484"/>
        <v>with rating</v>
      </c>
      <c r="M1329" s="3">
        <f t="shared" si="485"/>
        <v>1</v>
      </c>
      <c r="N1329" s="3" t="str">
        <f t="shared" si="486"/>
        <v>Above average</v>
      </c>
      <c r="O1329" s="3">
        <f t="shared" si="487"/>
        <v>0</v>
      </c>
      <c r="P1329" s="3">
        <f t="shared" si="488"/>
        <v>0</v>
      </c>
      <c r="Q1329" s="3">
        <f t="shared" si="489"/>
        <v>0</v>
      </c>
      <c r="R1329" s="3">
        <f t="shared" si="490"/>
        <v>0</v>
      </c>
      <c r="S1329" s="3">
        <f t="shared" si="491"/>
        <v>1</v>
      </c>
      <c r="T1329" s="3">
        <f t="shared" si="492"/>
        <v>0</v>
      </c>
      <c r="U1329" s="3" t="str">
        <f t="shared" si="493"/>
        <v>Very good</v>
      </c>
      <c r="V1329">
        <v>4.38</v>
      </c>
      <c r="W1329">
        <v>425</v>
      </c>
      <c r="X1329">
        <v>299</v>
      </c>
      <c r="Y1329" s="8">
        <f t="shared" si="494"/>
        <v>0.70352941176470585</v>
      </c>
      <c r="Z1329">
        <v>54</v>
      </c>
      <c r="AA1329">
        <v>31</v>
      </c>
      <c r="AB1329">
        <v>17</v>
      </c>
      <c r="AC1329">
        <v>24</v>
      </c>
      <c r="AD1329" s="9">
        <f t="shared" si="495"/>
        <v>5.647058823529412E-2</v>
      </c>
      <c r="AE1329">
        <v>1</v>
      </c>
      <c r="AF1329">
        <v>0</v>
      </c>
      <c r="AG1329" s="3" t="str">
        <f t="shared" si="496"/>
        <v>No</v>
      </c>
      <c r="AH1329">
        <v>1</v>
      </c>
      <c r="AI1329" s="3" t="str">
        <f t="shared" si="497"/>
        <v>Yes</v>
      </c>
      <c r="AJ1329">
        <v>0</v>
      </c>
      <c r="AK1329" s="3" t="str">
        <f t="shared" si="498"/>
        <v>No</v>
      </c>
      <c r="AL1329" t="s">
        <v>9998</v>
      </c>
      <c r="AM1329" t="s">
        <v>47</v>
      </c>
      <c r="AN1329" t="s">
        <v>48</v>
      </c>
      <c r="AO1329">
        <v>50</v>
      </c>
      <c r="AP1329" s="6" t="s">
        <v>12443</v>
      </c>
      <c r="AQ1329">
        <v>4</v>
      </c>
      <c r="AR1329">
        <v>0</v>
      </c>
      <c r="AS1329" s="3" t="str">
        <f t="shared" si="499"/>
        <v>No</v>
      </c>
      <c r="AT1329">
        <v>10</v>
      </c>
      <c r="AU1329">
        <v>50</v>
      </c>
      <c r="AV1329" t="str">
        <f t="shared" si="500"/>
        <v>No</v>
      </c>
      <c r="AY1329" t="s">
        <v>51</v>
      </c>
      <c r="AZ1329" s="6" t="s">
        <v>3173</v>
      </c>
      <c r="BA1329" t="s">
        <v>3173</v>
      </c>
      <c r="BB1329" t="s">
        <v>3174</v>
      </c>
      <c r="BC1329" s="3" t="str">
        <f t="shared" si="501"/>
        <v>with rating</v>
      </c>
      <c r="BD1329">
        <v>27175</v>
      </c>
      <c r="BE1329" s="3">
        <v>85</v>
      </c>
      <c r="BF1329" s="8">
        <f t="shared" si="502"/>
        <v>0.85</v>
      </c>
      <c r="BG1329" s="5">
        <f t="shared" si="482"/>
        <v>23098.75</v>
      </c>
      <c r="BH1329">
        <v>3.9660349586016501</v>
      </c>
      <c r="BI1329" t="s">
        <v>3175</v>
      </c>
      <c r="BJ1329">
        <v>0</v>
      </c>
      <c r="BK1329" s="3" t="str">
        <f t="shared" si="503"/>
        <v>No</v>
      </c>
      <c r="BM1329" t="s">
        <v>9999</v>
      </c>
      <c r="BN1329" t="s">
        <v>10000</v>
      </c>
      <c r="BO1329" t="s">
        <v>10001</v>
      </c>
      <c r="BP1329" t="s">
        <v>58</v>
      </c>
      <c r="BQ1329" t="s">
        <v>59</v>
      </c>
      <c r="BR1329" t="s">
        <v>9998</v>
      </c>
      <c r="BS1329" t="s">
        <v>13052</v>
      </c>
      <c r="BT1329" t="s">
        <v>12458</v>
      </c>
      <c r="BU1329" t="s">
        <v>12554</v>
      </c>
      <c r="BV1329" t="s">
        <v>12512</v>
      </c>
      <c r="BW1329" t="s">
        <v>12607</v>
      </c>
      <c r="BX1329" t="s">
        <v>12501</v>
      </c>
      <c r="BY1329" t="s">
        <v>12568</v>
      </c>
      <c r="BZ1329" t="s">
        <v>12469</v>
      </c>
      <c r="CA1329" t="s">
        <v>13079</v>
      </c>
      <c r="CB1329" t="s">
        <v>14792</v>
      </c>
      <c r="CC1329" t="s">
        <v>13511</v>
      </c>
      <c r="CD1329" t="s">
        <v>12606</v>
      </c>
      <c r="CE1329" t="s">
        <v>13373</v>
      </c>
      <c r="CF1329" t="s">
        <v>12529</v>
      </c>
    </row>
    <row r="1330" spans="1:95" hidden="1" x14ac:dyDescent="0.25">
      <c r="A1330">
        <v>1329</v>
      </c>
      <c r="B1330" t="s">
        <v>10002</v>
      </c>
      <c r="C1330" t="s">
        <v>12298</v>
      </c>
      <c r="D1330">
        <v>8</v>
      </c>
      <c r="E1330">
        <v>13</v>
      </c>
      <c r="F1330" t="s">
        <v>45</v>
      </c>
      <c r="G1330">
        <v>1000</v>
      </c>
      <c r="H1330" s="3">
        <f t="shared" si="480"/>
        <v>8000</v>
      </c>
      <c r="I1330" s="3">
        <f t="shared" si="481"/>
        <v>13000</v>
      </c>
      <c r="J1330">
        <v>0</v>
      </c>
      <c r="K1330" s="3" t="str">
        <f t="shared" si="483"/>
        <v>No</v>
      </c>
      <c r="L1330" s="3" t="str">
        <f t="shared" si="484"/>
        <v>with rating</v>
      </c>
      <c r="M1330" s="3">
        <f t="shared" si="485"/>
        <v>1</v>
      </c>
      <c r="N1330" s="3" t="str">
        <f t="shared" si="486"/>
        <v>Above average</v>
      </c>
      <c r="O1330" s="3">
        <f t="shared" si="487"/>
        <v>0</v>
      </c>
      <c r="P1330" s="3">
        <f t="shared" si="488"/>
        <v>0</v>
      </c>
      <c r="Q1330" s="3">
        <f t="shared" si="489"/>
        <v>0</v>
      </c>
      <c r="R1330" s="3">
        <f t="shared" si="490"/>
        <v>0</v>
      </c>
      <c r="S1330" s="3">
        <f t="shared" si="491"/>
        <v>1</v>
      </c>
      <c r="T1330" s="3">
        <f t="shared" si="492"/>
        <v>0</v>
      </c>
      <c r="U1330" s="3" t="str">
        <f t="shared" si="493"/>
        <v>Very good</v>
      </c>
      <c r="V1330">
        <v>4.3899999999999997</v>
      </c>
      <c r="W1330">
        <v>574</v>
      </c>
      <c r="X1330">
        <v>370</v>
      </c>
      <c r="Y1330" s="8">
        <f t="shared" si="494"/>
        <v>0.64459930313588854</v>
      </c>
      <c r="Z1330">
        <v>115</v>
      </c>
      <c r="AA1330">
        <v>50</v>
      </c>
      <c r="AB1330">
        <v>21</v>
      </c>
      <c r="AC1330">
        <v>18</v>
      </c>
      <c r="AD1330" s="9">
        <f t="shared" si="495"/>
        <v>3.1358885017421602E-2</v>
      </c>
      <c r="AE1330">
        <v>1</v>
      </c>
      <c r="AF1330">
        <v>0</v>
      </c>
      <c r="AG1330" s="3" t="str">
        <f t="shared" si="496"/>
        <v>No</v>
      </c>
      <c r="AH1330">
        <v>1</v>
      </c>
      <c r="AI1330" s="3" t="str">
        <f t="shared" si="497"/>
        <v>Yes</v>
      </c>
      <c r="AJ1330">
        <v>0</v>
      </c>
      <c r="AK1330" s="3" t="str">
        <f t="shared" si="498"/>
        <v>No</v>
      </c>
      <c r="AL1330" t="s">
        <v>12299</v>
      </c>
      <c r="AM1330" t="s">
        <v>161</v>
      </c>
      <c r="AN1330" t="s">
        <v>48</v>
      </c>
      <c r="AO1330">
        <v>50</v>
      </c>
      <c r="AP1330" s="6" t="s">
        <v>12443</v>
      </c>
      <c r="AQ1330">
        <v>3</v>
      </c>
      <c r="AR1330">
        <v>0</v>
      </c>
      <c r="AS1330" s="3" t="str">
        <f t="shared" si="499"/>
        <v>No</v>
      </c>
      <c r="AT1330">
        <v>52</v>
      </c>
      <c r="AU1330">
        <v>50</v>
      </c>
      <c r="AV1330" t="str">
        <f t="shared" si="500"/>
        <v>No</v>
      </c>
      <c r="AY1330" t="s">
        <v>51</v>
      </c>
      <c r="AZ1330" s="6" t="s">
        <v>7750</v>
      </c>
      <c r="BA1330" t="s">
        <v>7750</v>
      </c>
      <c r="BB1330" t="s">
        <v>9806</v>
      </c>
      <c r="BC1330" s="3" t="str">
        <f t="shared" si="501"/>
        <v>with rating</v>
      </c>
      <c r="BD1330">
        <v>5042</v>
      </c>
      <c r="BE1330" s="3">
        <v>0</v>
      </c>
      <c r="BF1330" s="8">
        <f t="shared" si="502"/>
        <v>0</v>
      </c>
      <c r="BG1330" s="5">
        <f t="shared" si="482"/>
        <v>0</v>
      </c>
      <c r="BH1330">
        <v>4.1465688218960697</v>
      </c>
      <c r="BI1330" t="s">
        <v>7752</v>
      </c>
      <c r="BJ1330">
        <v>0</v>
      </c>
      <c r="BK1330" s="3" t="str">
        <f t="shared" si="503"/>
        <v>No</v>
      </c>
      <c r="BM1330" t="s">
        <v>10005</v>
      </c>
      <c r="BN1330" t="s">
        <v>10006</v>
      </c>
      <c r="BO1330" t="s">
        <v>10007</v>
      </c>
      <c r="BP1330" t="s">
        <v>58</v>
      </c>
      <c r="BQ1330" t="s">
        <v>59</v>
      </c>
      <c r="BR1330" t="s">
        <v>12299</v>
      </c>
      <c r="BS1330" t="s">
        <v>12603</v>
      </c>
      <c r="BT1330" t="s">
        <v>12573</v>
      </c>
      <c r="BU1330" t="s">
        <v>12459</v>
      </c>
      <c r="BV1330" t="s">
        <v>12458</v>
      </c>
      <c r="BW1330" t="s">
        <v>13599</v>
      </c>
      <c r="BX1330" t="s">
        <v>12576</v>
      </c>
      <c r="BY1330" t="s">
        <v>12463</v>
      </c>
      <c r="BZ1330" t="s">
        <v>12519</v>
      </c>
      <c r="CA1330" t="s">
        <v>12632</v>
      </c>
      <c r="CB1330" t="s">
        <v>13718</v>
      </c>
      <c r="CC1330" t="s">
        <v>12581</v>
      </c>
      <c r="CD1330" t="s">
        <v>12475</v>
      </c>
      <c r="CE1330" t="s">
        <v>12510</v>
      </c>
      <c r="CF1330" t="s">
        <v>12473</v>
      </c>
      <c r="CG1330" t="s">
        <v>13719</v>
      </c>
      <c r="CH1330" t="s">
        <v>12466</v>
      </c>
      <c r="CI1330" t="s">
        <v>12619</v>
      </c>
      <c r="CJ1330" t="s">
        <v>13720</v>
      </c>
      <c r="CK1330" t="s">
        <v>12492</v>
      </c>
      <c r="CL1330" t="s">
        <v>12627</v>
      </c>
      <c r="CM1330" t="s">
        <v>12714</v>
      </c>
      <c r="CN1330" t="s">
        <v>12505</v>
      </c>
    </row>
    <row r="1331" spans="1:95" hidden="1" x14ac:dyDescent="0.25">
      <c r="A1331">
        <v>1330</v>
      </c>
      <c r="B1331" t="s">
        <v>10008</v>
      </c>
      <c r="C1331" t="s">
        <v>12300</v>
      </c>
      <c r="D1331">
        <v>11</v>
      </c>
      <c r="E1331">
        <v>43</v>
      </c>
      <c r="F1331" t="s">
        <v>45</v>
      </c>
      <c r="G1331">
        <v>10000</v>
      </c>
      <c r="H1331" s="3">
        <f t="shared" si="480"/>
        <v>110000</v>
      </c>
      <c r="I1331" s="3">
        <f t="shared" si="481"/>
        <v>430000</v>
      </c>
      <c r="J1331">
        <v>1</v>
      </c>
      <c r="K1331" s="3" t="str">
        <f t="shared" si="483"/>
        <v>Yes</v>
      </c>
      <c r="L1331" s="3" t="str">
        <f t="shared" si="484"/>
        <v>with rating</v>
      </c>
      <c r="M1331" s="3">
        <f t="shared" si="485"/>
        <v>1</v>
      </c>
      <c r="N1331" s="3" t="str">
        <f t="shared" si="486"/>
        <v>Above average</v>
      </c>
      <c r="O1331" s="3">
        <f t="shared" si="487"/>
        <v>0</v>
      </c>
      <c r="P1331" s="3">
        <f t="shared" si="488"/>
        <v>0</v>
      </c>
      <c r="Q1331" s="3">
        <f t="shared" si="489"/>
        <v>0</v>
      </c>
      <c r="R1331" s="3">
        <f t="shared" si="490"/>
        <v>0</v>
      </c>
      <c r="S1331" s="3">
        <f t="shared" si="491"/>
        <v>1</v>
      </c>
      <c r="T1331" s="3">
        <f t="shared" si="492"/>
        <v>0</v>
      </c>
      <c r="U1331" s="3" t="str">
        <f t="shared" si="493"/>
        <v>Very good</v>
      </c>
      <c r="V1331">
        <v>3.98</v>
      </c>
      <c r="W1331">
        <v>397</v>
      </c>
      <c r="X1331">
        <v>219</v>
      </c>
      <c r="Y1331" s="8">
        <f t="shared" si="494"/>
        <v>0.55163727959697728</v>
      </c>
      <c r="Z1331">
        <v>63</v>
      </c>
      <c r="AA1331">
        <v>46</v>
      </c>
      <c r="AB1331">
        <v>25</v>
      </c>
      <c r="AC1331">
        <v>44</v>
      </c>
      <c r="AD1331" s="9">
        <f t="shared" si="495"/>
        <v>0.11083123425692695</v>
      </c>
      <c r="AE1331">
        <v>0</v>
      </c>
      <c r="AF1331">
        <v>0</v>
      </c>
      <c r="AG1331" s="3" t="str">
        <f t="shared" si="496"/>
        <v>No</v>
      </c>
      <c r="AH1331">
        <v>0</v>
      </c>
      <c r="AI1331" s="3" t="str">
        <f t="shared" si="497"/>
        <v>No</v>
      </c>
      <c r="AJ1331">
        <v>0</v>
      </c>
      <c r="AK1331" s="3" t="str">
        <f t="shared" si="498"/>
        <v>No</v>
      </c>
      <c r="AL1331" t="s">
        <v>12301</v>
      </c>
      <c r="AM1331" t="s">
        <v>5080</v>
      </c>
      <c r="AN1331" t="s">
        <v>96</v>
      </c>
      <c r="AO1331">
        <v>50</v>
      </c>
      <c r="AP1331" s="6" t="s">
        <v>12443</v>
      </c>
      <c r="AQ1331">
        <v>2</v>
      </c>
      <c r="AR1331">
        <v>0</v>
      </c>
      <c r="AS1331" s="3" t="str">
        <f t="shared" si="499"/>
        <v>No</v>
      </c>
      <c r="AT1331">
        <v>43</v>
      </c>
      <c r="AU1331">
        <v>50</v>
      </c>
      <c r="AV1331" t="str">
        <f t="shared" si="500"/>
        <v>No</v>
      </c>
      <c r="AY1331" t="s">
        <v>51</v>
      </c>
      <c r="AZ1331" s="6" t="s">
        <v>10011</v>
      </c>
      <c r="BA1331" t="s">
        <v>10012</v>
      </c>
      <c r="BB1331" t="s">
        <v>10013</v>
      </c>
      <c r="BC1331" s="3" t="str">
        <f t="shared" si="501"/>
        <v>with rating</v>
      </c>
      <c r="BD1331">
        <v>29615</v>
      </c>
      <c r="BE1331" s="3">
        <v>0</v>
      </c>
      <c r="BF1331" s="8">
        <f t="shared" si="502"/>
        <v>0</v>
      </c>
      <c r="BG1331" s="5">
        <f t="shared" si="482"/>
        <v>0</v>
      </c>
      <c r="BH1331">
        <v>3.9280094546682398</v>
      </c>
      <c r="BI1331" t="s">
        <v>10014</v>
      </c>
      <c r="BJ1331">
        <v>0</v>
      </c>
      <c r="BK1331" s="3" t="str">
        <f t="shared" si="503"/>
        <v>No</v>
      </c>
      <c r="BM1331" t="s">
        <v>10015</v>
      </c>
      <c r="BN1331" t="s">
        <v>10016</v>
      </c>
      <c r="BO1331" t="s">
        <v>10017</v>
      </c>
      <c r="BP1331" t="s">
        <v>58</v>
      </c>
      <c r="BQ1331" t="s">
        <v>59</v>
      </c>
      <c r="BR1331" t="s">
        <v>12301</v>
      </c>
      <c r="BS1331" t="s">
        <v>12689</v>
      </c>
      <c r="BT1331" t="s">
        <v>12958</v>
      </c>
      <c r="BU1331" t="s">
        <v>12469</v>
      </c>
      <c r="BV1331" t="s">
        <v>12523</v>
      </c>
      <c r="BW1331" t="s">
        <v>12544</v>
      </c>
      <c r="BX1331" t="s">
        <v>14793</v>
      </c>
      <c r="BY1331" t="s">
        <v>12463</v>
      </c>
      <c r="BZ1331" t="s">
        <v>14794</v>
      </c>
      <c r="CA1331" t="s">
        <v>12519</v>
      </c>
      <c r="CB1331" t="s">
        <v>13916</v>
      </c>
      <c r="CC1331" t="s">
        <v>12477</v>
      </c>
      <c r="CD1331" t="s">
        <v>13236</v>
      </c>
      <c r="CE1331" t="s">
        <v>12542</v>
      </c>
      <c r="CF1331" t="s">
        <v>12459</v>
      </c>
      <c r="CG1331" t="s">
        <v>12466</v>
      </c>
      <c r="CH1331" t="s">
        <v>12475</v>
      </c>
    </row>
    <row r="1332" spans="1:95" hidden="1" x14ac:dyDescent="0.25">
      <c r="A1332">
        <v>1331</v>
      </c>
      <c r="B1332" t="s">
        <v>10018</v>
      </c>
      <c r="C1332" t="s">
        <v>10019</v>
      </c>
      <c r="D1332">
        <v>19</v>
      </c>
      <c r="E1332">
        <v>17</v>
      </c>
      <c r="F1332" t="s">
        <v>45</v>
      </c>
      <c r="G1332">
        <v>100</v>
      </c>
      <c r="H1332" s="3">
        <f t="shared" si="480"/>
        <v>1900</v>
      </c>
      <c r="I1332" s="3">
        <f t="shared" si="481"/>
        <v>1700</v>
      </c>
      <c r="J1332">
        <v>1</v>
      </c>
      <c r="K1332" s="3" t="str">
        <f t="shared" si="483"/>
        <v>Yes</v>
      </c>
      <c r="L1332" s="3" t="str">
        <f t="shared" si="484"/>
        <v>with rating</v>
      </c>
      <c r="M1332" s="3">
        <f t="shared" si="485"/>
        <v>1</v>
      </c>
      <c r="N1332" s="3" t="str">
        <f t="shared" si="486"/>
        <v>Above average</v>
      </c>
      <c r="O1332" s="3">
        <f t="shared" si="487"/>
        <v>0</v>
      </c>
      <c r="P1332" s="3">
        <f t="shared" si="488"/>
        <v>0</v>
      </c>
      <c r="Q1332" s="3">
        <f t="shared" si="489"/>
        <v>0</v>
      </c>
      <c r="R1332" s="3">
        <f t="shared" si="490"/>
        <v>0</v>
      </c>
      <c r="S1332" s="3">
        <f t="shared" si="491"/>
        <v>1</v>
      </c>
      <c r="T1332" s="3">
        <f t="shared" si="492"/>
        <v>0</v>
      </c>
      <c r="U1332" s="3" t="str">
        <f t="shared" si="493"/>
        <v>Very good</v>
      </c>
      <c r="V1332">
        <v>4.33</v>
      </c>
      <c r="W1332">
        <v>61</v>
      </c>
      <c r="X1332">
        <v>39</v>
      </c>
      <c r="Y1332" s="8">
        <f t="shared" si="494"/>
        <v>0.63934426229508201</v>
      </c>
      <c r="Z1332">
        <v>12</v>
      </c>
      <c r="AA1332">
        <v>5</v>
      </c>
      <c r="AB1332">
        <v>1</v>
      </c>
      <c r="AC1332">
        <v>4</v>
      </c>
      <c r="AD1332" s="9">
        <f t="shared" si="495"/>
        <v>6.5573770491803282E-2</v>
      </c>
      <c r="AE1332">
        <v>0</v>
      </c>
      <c r="AF1332">
        <v>0</v>
      </c>
      <c r="AG1332" s="3" t="str">
        <f t="shared" si="496"/>
        <v>No</v>
      </c>
      <c r="AH1332">
        <v>0</v>
      </c>
      <c r="AI1332" s="3" t="str">
        <f t="shared" si="497"/>
        <v>No</v>
      </c>
      <c r="AJ1332">
        <v>0</v>
      </c>
      <c r="AK1332" s="3" t="str">
        <f t="shared" si="498"/>
        <v>No</v>
      </c>
      <c r="AL1332" t="s">
        <v>10020</v>
      </c>
      <c r="AM1332" t="s">
        <v>150</v>
      </c>
      <c r="AN1332" t="s">
        <v>10021</v>
      </c>
      <c r="AO1332">
        <v>50</v>
      </c>
      <c r="AP1332" s="6" t="s">
        <v>12443</v>
      </c>
      <c r="AQ1332">
        <v>6</v>
      </c>
      <c r="AR1332">
        <v>0</v>
      </c>
      <c r="AS1332" s="3" t="str">
        <f t="shared" si="499"/>
        <v>No</v>
      </c>
      <c r="AT1332">
        <v>38</v>
      </c>
      <c r="AU1332">
        <v>50</v>
      </c>
      <c r="AV1332" t="str">
        <f t="shared" si="500"/>
        <v>No</v>
      </c>
      <c r="AY1332" t="s">
        <v>51</v>
      </c>
      <c r="AZ1332" s="6" t="s">
        <v>10022</v>
      </c>
      <c r="BA1332" t="s">
        <v>10022</v>
      </c>
      <c r="BB1332" t="s">
        <v>10023</v>
      </c>
      <c r="BC1332" s="3" t="str">
        <f t="shared" si="501"/>
        <v>with rating</v>
      </c>
      <c r="BD1332">
        <v>487</v>
      </c>
      <c r="BE1332" s="3">
        <v>89</v>
      </c>
      <c r="BF1332" s="8">
        <f t="shared" si="502"/>
        <v>0.89</v>
      </c>
      <c r="BG1332" s="5">
        <f t="shared" si="482"/>
        <v>433.43</v>
      </c>
      <c r="BH1332">
        <v>4.2340862422997896</v>
      </c>
      <c r="BI1332" t="s">
        <v>10024</v>
      </c>
      <c r="BJ1332">
        <v>0</v>
      </c>
      <c r="BK1332" s="3" t="str">
        <f t="shared" si="503"/>
        <v>No</v>
      </c>
      <c r="BM1332" t="s">
        <v>10025</v>
      </c>
      <c r="BN1332" t="s">
        <v>10026</v>
      </c>
      <c r="BO1332" t="s">
        <v>10027</v>
      </c>
      <c r="BP1332" t="s">
        <v>58</v>
      </c>
      <c r="BQ1332" t="s">
        <v>59</v>
      </c>
      <c r="BR1332" t="s">
        <v>10020</v>
      </c>
      <c r="BS1332" t="s">
        <v>14795</v>
      </c>
      <c r="BT1332" t="s">
        <v>12458</v>
      </c>
      <c r="BU1332" t="s">
        <v>14796</v>
      </c>
      <c r="BV1332" t="s">
        <v>14797</v>
      </c>
      <c r="BW1332" t="s">
        <v>13495</v>
      </c>
      <c r="BX1332" t="s">
        <v>14798</v>
      </c>
      <c r="BY1332" t="s">
        <v>14799</v>
      </c>
      <c r="BZ1332" t="s">
        <v>14800</v>
      </c>
      <c r="CA1332" t="s">
        <v>14801</v>
      </c>
      <c r="CB1332" t="s">
        <v>14802</v>
      </c>
      <c r="CC1332" t="s">
        <v>13406</v>
      </c>
      <c r="CD1332" t="s">
        <v>13395</v>
      </c>
      <c r="CE1332" t="s">
        <v>14803</v>
      </c>
      <c r="CF1332" t="s">
        <v>14804</v>
      </c>
      <c r="CG1332" t="s">
        <v>14805</v>
      </c>
      <c r="CH1332" t="s">
        <v>13404</v>
      </c>
      <c r="CI1332" t="s">
        <v>14806</v>
      </c>
    </row>
    <row r="1333" spans="1:95" hidden="1" x14ac:dyDescent="0.25">
      <c r="A1333">
        <v>1332</v>
      </c>
      <c r="B1333" t="s">
        <v>653</v>
      </c>
      <c r="C1333" t="s">
        <v>654</v>
      </c>
      <c r="D1333">
        <v>7</v>
      </c>
      <c r="E1333">
        <v>6</v>
      </c>
      <c r="F1333" t="s">
        <v>45</v>
      </c>
      <c r="G1333">
        <v>50</v>
      </c>
      <c r="H1333" s="3">
        <f t="shared" si="480"/>
        <v>350</v>
      </c>
      <c r="I1333" s="3">
        <f t="shared" si="481"/>
        <v>300</v>
      </c>
      <c r="J1333">
        <v>0</v>
      </c>
      <c r="K1333" s="3" t="str">
        <f t="shared" si="483"/>
        <v>No</v>
      </c>
      <c r="L1333" s="3" t="str">
        <f t="shared" si="484"/>
        <v>with rating</v>
      </c>
      <c r="M1333" s="3">
        <f t="shared" si="485"/>
        <v>1</v>
      </c>
      <c r="N1333" s="3" t="str">
        <f t="shared" si="486"/>
        <v>Above average</v>
      </c>
      <c r="O1333" s="3">
        <f t="shared" si="487"/>
        <v>0</v>
      </c>
      <c r="P1333" s="3">
        <f t="shared" si="488"/>
        <v>0</v>
      </c>
      <c r="Q1333" s="3">
        <f t="shared" si="489"/>
        <v>0</v>
      </c>
      <c r="R1333" s="3">
        <f t="shared" si="490"/>
        <v>0</v>
      </c>
      <c r="S1333" s="3">
        <f t="shared" si="491"/>
        <v>1</v>
      </c>
      <c r="T1333" s="3">
        <f t="shared" si="492"/>
        <v>0</v>
      </c>
      <c r="U1333" s="3" t="str">
        <f t="shared" si="493"/>
        <v>Very good</v>
      </c>
      <c r="V1333">
        <v>4</v>
      </c>
      <c r="W1333">
        <v>4</v>
      </c>
      <c r="X1333">
        <v>3</v>
      </c>
      <c r="Y1333" s="8">
        <f t="shared" si="494"/>
        <v>0.75</v>
      </c>
      <c r="Z1333">
        <v>0</v>
      </c>
      <c r="AA1333">
        <v>0</v>
      </c>
      <c r="AB1333">
        <v>0</v>
      </c>
      <c r="AC1333">
        <v>1</v>
      </c>
      <c r="AD1333" s="9">
        <f t="shared" si="495"/>
        <v>0.25</v>
      </c>
      <c r="AE1333">
        <v>0</v>
      </c>
      <c r="AF1333">
        <v>0</v>
      </c>
      <c r="AG1333" s="3" t="str">
        <f t="shared" si="496"/>
        <v>No</v>
      </c>
      <c r="AH1333">
        <v>0</v>
      </c>
      <c r="AI1333" s="3" t="str">
        <f t="shared" si="497"/>
        <v>No</v>
      </c>
      <c r="AJ1333">
        <v>0</v>
      </c>
      <c r="AK1333" s="3" t="str">
        <f t="shared" si="498"/>
        <v>No</v>
      </c>
      <c r="AL1333" t="s">
        <v>655</v>
      </c>
      <c r="AM1333" t="s">
        <v>129</v>
      </c>
      <c r="AN1333" t="s">
        <v>64</v>
      </c>
      <c r="AO1333">
        <v>50</v>
      </c>
      <c r="AP1333" s="6" t="s">
        <v>12443</v>
      </c>
      <c r="AQ1333">
        <v>2</v>
      </c>
      <c r="AR1333">
        <v>0</v>
      </c>
      <c r="AS1333" s="3" t="str">
        <f t="shared" si="499"/>
        <v>No</v>
      </c>
      <c r="AT1333">
        <v>139</v>
      </c>
      <c r="AU1333">
        <v>50</v>
      </c>
      <c r="AV1333" t="str">
        <f t="shared" si="500"/>
        <v>No</v>
      </c>
      <c r="AY1333" t="s">
        <v>51</v>
      </c>
      <c r="AZ1333" s="6" t="s">
        <v>656</v>
      </c>
      <c r="BA1333" t="s">
        <v>656</v>
      </c>
      <c r="BB1333" t="s">
        <v>657</v>
      </c>
      <c r="BC1333" s="3" t="str">
        <f t="shared" si="501"/>
        <v>with rating</v>
      </c>
      <c r="BD1333">
        <v>34</v>
      </c>
      <c r="BE1333" s="3">
        <v>94</v>
      </c>
      <c r="BF1333" s="8">
        <f t="shared" si="502"/>
        <v>0.94</v>
      </c>
      <c r="BG1333" s="5">
        <f t="shared" si="482"/>
        <v>31.96</v>
      </c>
      <c r="BH1333">
        <v>4.3529411764705799</v>
      </c>
      <c r="BI1333" t="s">
        <v>658</v>
      </c>
      <c r="BJ1333">
        <v>0</v>
      </c>
      <c r="BK1333" s="3" t="str">
        <f t="shared" si="503"/>
        <v>No</v>
      </c>
      <c r="BM1333" t="s">
        <v>659</v>
      </c>
      <c r="BN1333" t="s">
        <v>660</v>
      </c>
      <c r="BO1333" t="s">
        <v>661</v>
      </c>
      <c r="BP1333" t="s">
        <v>58</v>
      </c>
      <c r="BQ1333" t="s">
        <v>59</v>
      </c>
      <c r="BR1333" t="s">
        <v>655</v>
      </c>
      <c r="BS1333" t="s">
        <v>12458</v>
      </c>
      <c r="BT1333" t="s">
        <v>12459</v>
      </c>
      <c r="BU1333" t="s">
        <v>12471</v>
      </c>
      <c r="BV1333" t="s">
        <v>12523</v>
      </c>
      <c r="BW1333" t="s">
        <v>12554</v>
      </c>
      <c r="BX1333" t="s">
        <v>12570</v>
      </c>
      <c r="BY1333" t="s">
        <v>12463</v>
      </c>
      <c r="BZ1333" t="s">
        <v>12774</v>
      </c>
      <c r="CA1333" t="s">
        <v>12469</v>
      </c>
      <c r="CB1333" t="s">
        <v>12725</v>
      </c>
      <c r="CC1333" t="s">
        <v>12466</v>
      </c>
      <c r="CD1333" t="s">
        <v>12607</v>
      </c>
    </row>
    <row r="1334" spans="1:95" hidden="1" x14ac:dyDescent="0.25">
      <c r="A1334">
        <v>1333</v>
      </c>
      <c r="B1334" t="s">
        <v>10028</v>
      </c>
      <c r="C1334" t="s">
        <v>10029</v>
      </c>
      <c r="D1334">
        <v>8</v>
      </c>
      <c r="E1334">
        <v>8</v>
      </c>
      <c r="F1334" t="s">
        <v>45</v>
      </c>
      <c r="G1334">
        <v>10000</v>
      </c>
      <c r="H1334" s="3">
        <f t="shared" si="480"/>
        <v>80000</v>
      </c>
      <c r="I1334" s="3">
        <f t="shared" si="481"/>
        <v>80000</v>
      </c>
      <c r="J1334">
        <v>1</v>
      </c>
      <c r="K1334" s="3" t="str">
        <f t="shared" si="483"/>
        <v>Yes</v>
      </c>
      <c r="L1334" s="3" t="str">
        <f t="shared" si="484"/>
        <v>with rating</v>
      </c>
      <c r="M1334" s="3">
        <f t="shared" si="485"/>
        <v>1</v>
      </c>
      <c r="N1334" s="3" t="str">
        <f t="shared" si="486"/>
        <v>Below average</v>
      </c>
      <c r="O1334" s="3">
        <f t="shared" si="487"/>
        <v>0</v>
      </c>
      <c r="P1334" s="3">
        <f t="shared" si="488"/>
        <v>0</v>
      </c>
      <c r="Q1334" s="3">
        <f t="shared" si="489"/>
        <v>0</v>
      </c>
      <c r="R1334" s="3">
        <f t="shared" si="490"/>
        <v>0</v>
      </c>
      <c r="S1334" s="3">
        <f t="shared" si="491"/>
        <v>1</v>
      </c>
      <c r="T1334" s="3">
        <f t="shared" si="492"/>
        <v>0</v>
      </c>
      <c r="U1334" s="3" t="str">
        <f t="shared" si="493"/>
        <v>Very good</v>
      </c>
      <c r="V1334">
        <v>3.61</v>
      </c>
      <c r="W1334">
        <v>2187</v>
      </c>
      <c r="X1334">
        <v>843</v>
      </c>
      <c r="Y1334" s="8">
        <f t="shared" si="494"/>
        <v>0.38545953360768176</v>
      </c>
      <c r="Z1334">
        <v>484</v>
      </c>
      <c r="AA1334">
        <v>350</v>
      </c>
      <c r="AB1334">
        <v>182</v>
      </c>
      <c r="AC1334">
        <v>328</v>
      </c>
      <c r="AD1334" s="9">
        <f t="shared" si="495"/>
        <v>0.14997713763145862</v>
      </c>
      <c r="AE1334">
        <v>0</v>
      </c>
      <c r="AF1334">
        <v>0</v>
      </c>
      <c r="AG1334" s="3" t="str">
        <f t="shared" si="496"/>
        <v>No</v>
      </c>
      <c r="AH1334">
        <v>0</v>
      </c>
      <c r="AI1334" s="3" t="str">
        <f t="shared" si="497"/>
        <v>No</v>
      </c>
      <c r="AJ1334">
        <v>0</v>
      </c>
      <c r="AK1334" s="3" t="str">
        <f t="shared" si="498"/>
        <v>No</v>
      </c>
      <c r="AL1334" t="s">
        <v>10030</v>
      </c>
      <c r="AM1334" t="s">
        <v>107</v>
      </c>
      <c r="AN1334" t="s">
        <v>162</v>
      </c>
      <c r="AO1334">
        <v>20</v>
      </c>
      <c r="AP1334" s="6" t="s">
        <v>12443</v>
      </c>
      <c r="AQ1334">
        <v>2</v>
      </c>
      <c r="AR1334">
        <v>0</v>
      </c>
      <c r="AS1334" s="3" t="str">
        <f t="shared" si="499"/>
        <v>No</v>
      </c>
      <c r="AT1334">
        <v>38</v>
      </c>
      <c r="AU1334">
        <v>50</v>
      </c>
      <c r="AV1334" t="str">
        <f t="shared" si="500"/>
        <v>No</v>
      </c>
      <c r="AY1334" t="s">
        <v>51</v>
      </c>
      <c r="AZ1334" s="6" t="s">
        <v>1843</v>
      </c>
      <c r="BA1334" t="s">
        <v>1844</v>
      </c>
      <c r="BB1334" t="s">
        <v>1845</v>
      </c>
      <c r="BC1334" s="3" t="str">
        <f t="shared" si="501"/>
        <v>with rating</v>
      </c>
      <c r="BD1334">
        <v>70773</v>
      </c>
      <c r="BE1334" s="3">
        <v>0</v>
      </c>
      <c r="BF1334" s="8">
        <f t="shared" si="502"/>
        <v>0</v>
      </c>
      <c r="BG1334" s="5">
        <f t="shared" si="482"/>
        <v>0</v>
      </c>
      <c r="BH1334">
        <v>4.03831969818998</v>
      </c>
      <c r="BI1334" t="s">
        <v>1846</v>
      </c>
      <c r="BJ1334">
        <v>0</v>
      </c>
      <c r="BK1334" s="3" t="str">
        <f t="shared" si="503"/>
        <v>No</v>
      </c>
      <c r="BM1334" t="s">
        <v>10031</v>
      </c>
      <c r="BN1334" t="s">
        <v>10032</v>
      </c>
      <c r="BO1334" t="s">
        <v>10033</v>
      </c>
      <c r="BP1334" t="s">
        <v>58</v>
      </c>
      <c r="BQ1334" t="s">
        <v>59</v>
      </c>
      <c r="BR1334" t="s">
        <v>10030</v>
      </c>
      <c r="BS1334" t="s">
        <v>12458</v>
      </c>
      <c r="BT1334" t="s">
        <v>12861</v>
      </c>
      <c r="BU1334" t="s">
        <v>13838</v>
      </c>
      <c r="BV1334" t="s">
        <v>12560</v>
      </c>
      <c r="BW1334" t="s">
        <v>12472</v>
      </c>
      <c r="BX1334" t="s">
        <v>12486</v>
      </c>
      <c r="BY1334" t="s">
        <v>12463</v>
      </c>
      <c r="BZ1334" t="s">
        <v>12744</v>
      </c>
      <c r="CA1334" t="s">
        <v>12508</v>
      </c>
      <c r="CB1334" t="s">
        <v>12563</v>
      </c>
      <c r="CC1334" t="s">
        <v>13759</v>
      </c>
      <c r="CD1334" t="s">
        <v>12555</v>
      </c>
      <c r="CE1334" t="s">
        <v>12568</v>
      </c>
      <c r="CF1334" t="s">
        <v>12562</v>
      </c>
      <c r="CG1334" t="s">
        <v>12491</v>
      </c>
      <c r="CH1334" t="s">
        <v>14807</v>
      </c>
      <c r="CI1334" t="s">
        <v>12459</v>
      </c>
      <c r="CJ1334" t="s">
        <v>12475</v>
      </c>
    </row>
    <row r="1335" spans="1:95" hidden="1" x14ac:dyDescent="0.25">
      <c r="A1335">
        <v>1334</v>
      </c>
      <c r="B1335" t="s">
        <v>10034</v>
      </c>
      <c r="C1335" t="s">
        <v>12302</v>
      </c>
      <c r="D1335">
        <v>11</v>
      </c>
      <c r="E1335">
        <v>10</v>
      </c>
      <c r="F1335" t="s">
        <v>45</v>
      </c>
      <c r="G1335">
        <v>1000</v>
      </c>
      <c r="H1335" s="3">
        <f t="shared" si="480"/>
        <v>11000</v>
      </c>
      <c r="I1335" s="3">
        <f t="shared" si="481"/>
        <v>10000</v>
      </c>
      <c r="J1335">
        <v>1</v>
      </c>
      <c r="K1335" s="3" t="str">
        <f t="shared" si="483"/>
        <v>Yes</v>
      </c>
      <c r="L1335" s="3" t="str">
        <f t="shared" si="484"/>
        <v>with rating</v>
      </c>
      <c r="M1335" s="3">
        <f t="shared" si="485"/>
        <v>1</v>
      </c>
      <c r="N1335" s="3" t="str">
        <f t="shared" si="486"/>
        <v>Below average</v>
      </c>
      <c r="O1335" s="3">
        <f t="shared" si="487"/>
        <v>0</v>
      </c>
      <c r="P1335" s="3">
        <f t="shared" si="488"/>
        <v>0</v>
      </c>
      <c r="Q1335" s="3">
        <f t="shared" si="489"/>
        <v>0</v>
      </c>
      <c r="R1335" s="3">
        <f t="shared" si="490"/>
        <v>0</v>
      </c>
      <c r="S1335" s="3">
        <f t="shared" si="491"/>
        <v>1</v>
      </c>
      <c r="T1335" s="3">
        <f t="shared" si="492"/>
        <v>0</v>
      </c>
      <c r="U1335" s="3" t="str">
        <f t="shared" si="493"/>
        <v>Very good</v>
      </c>
      <c r="V1335">
        <v>3.69</v>
      </c>
      <c r="W1335">
        <v>113</v>
      </c>
      <c r="X1335">
        <v>55</v>
      </c>
      <c r="Y1335" s="8">
        <f t="shared" si="494"/>
        <v>0.48672566371681414</v>
      </c>
      <c r="Z1335">
        <v>16</v>
      </c>
      <c r="AA1335">
        <v>14</v>
      </c>
      <c r="AB1335">
        <v>8</v>
      </c>
      <c r="AC1335">
        <v>20</v>
      </c>
      <c r="AD1335" s="9">
        <f t="shared" si="495"/>
        <v>0.17699115044247787</v>
      </c>
      <c r="AE1335">
        <v>0</v>
      </c>
      <c r="AF1335">
        <v>0</v>
      </c>
      <c r="AG1335" s="3" t="str">
        <f t="shared" si="496"/>
        <v>No</v>
      </c>
      <c r="AH1335">
        <v>0</v>
      </c>
      <c r="AI1335" s="3" t="str">
        <f t="shared" si="497"/>
        <v>No</v>
      </c>
      <c r="AJ1335">
        <v>0</v>
      </c>
      <c r="AK1335" s="3" t="str">
        <f t="shared" si="498"/>
        <v>No</v>
      </c>
      <c r="AL1335" t="s">
        <v>12303</v>
      </c>
      <c r="AM1335" t="s">
        <v>340</v>
      </c>
      <c r="AN1335" t="s">
        <v>64</v>
      </c>
      <c r="AO1335">
        <v>10</v>
      </c>
      <c r="AP1335" s="6" t="s">
        <v>12443</v>
      </c>
      <c r="AQ1335">
        <v>3</v>
      </c>
      <c r="AR1335">
        <v>0</v>
      </c>
      <c r="AS1335" s="3" t="str">
        <f t="shared" si="499"/>
        <v>No</v>
      </c>
      <c r="AT1335">
        <v>20</v>
      </c>
      <c r="AU1335">
        <v>50</v>
      </c>
      <c r="AV1335" t="str">
        <f t="shared" si="500"/>
        <v>No</v>
      </c>
      <c r="AY1335" t="s">
        <v>51</v>
      </c>
      <c r="AZ1335" s="6" t="s">
        <v>10037</v>
      </c>
      <c r="BA1335" t="s">
        <v>10037</v>
      </c>
      <c r="BB1335" t="s">
        <v>10038</v>
      </c>
      <c r="BC1335" s="3" t="str">
        <f t="shared" si="501"/>
        <v>with rating</v>
      </c>
      <c r="BD1335">
        <v>1403</v>
      </c>
      <c r="BE1335" s="3">
        <v>83</v>
      </c>
      <c r="BF1335" s="8">
        <f t="shared" si="502"/>
        <v>0.83</v>
      </c>
      <c r="BG1335" s="5">
        <f t="shared" si="482"/>
        <v>1164.49</v>
      </c>
      <c r="BH1335">
        <v>3.8959372772630001</v>
      </c>
      <c r="BI1335" t="s">
        <v>10039</v>
      </c>
      <c r="BJ1335">
        <v>0</v>
      </c>
      <c r="BK1335" s="3" t="str">
        <f t="shared" si="503"/>
        <v>No</v>
      </c>
      <c r="BM1335" t="s">
        <v>10040</v>
      </c>
      <c r="BN1335" t="s">
        <v>10041</v>
      </c>
      <c r="BO1335" s="1" t="s">
        <v>10042</v>
      </c>
      <c r="BP1335" t="s">
        <v>58</v>
      </c>
      <c r="BQ1335" t="s">
        <v>59</v>
      </c>
      <c r="BR1335" t="s">
        <v>12303</v>
      </c>
      <c r="BS1335" t="s">
        <v>12458</v>
      </c>
      <c r="BT1335" t="s">
        <v>12519</v>
      </c>
      <c r="BU1335" t="s">
        <v>12914</v>
      </c>
      <c r="BV1335" t="s">
        <v>12827</v>
      </c>
      <c r="BW1335" t="s">
        <v>12486</v>
      </c>
      <c r="BX1335" t="s">
        <v>12568</v>
      </c>
      <c r="BY1335" t="s">
        <v>12563</v>
      </c>
      <c r="BZ1335" t="s">
        <v>12597</v>
      </c>
      <c r="CA1335" t="s">
        <v>12505</v>
      </c>
      <c r="CB1335" t="s">
        <v>12492</v>
      </c>
      <c r="CC1335" t="s">
        <v>12559</v>
      </c>
      <c r="CD1335" t="s">
        <v>12562</v>
      </c>
      <c r="CE1335" t="s">
        <v>12466</v>
      </c>
      <c r="CF1335" t="s">
        <v>12867</v>
      </c>
      <c r="CG1335" t="s">
        <v>12738</v>
      </c>
      <c r="CH1335" t="s">
        <v>12508</v>
      </c>
      <c r="CI1335" t="s">
        <v>12545</v>
      </c>
      <c r="CJ1335" t="s">
        <v>12463</v>
      </c>
      <c r="CK1335" t="s">
        <v>12669</v>
      </c>
      <c r="CL1335" t="s">
        <v>12564</v>
      </c>
      <c r="CM1335" t="s">
        <v>12605</v>
      </c>
      <c r="CN1335" t="s">
        <v>12490</v>
      </c>
      <c r="CO1335" t="s">
        <v>12510</v>
      </c>
      <c r="CP1335" t="s">
        <v>12459</v>
      </c>
      <c r="CQ1335" t="s">
        <v>12566</v>
      </c>
    </row>
    <row r="1336" spans="1:95" hidden="1" x14ac:dyDescent="0.25">
      <c r="A1336">
        <v>1335</v>
      </c>
      <c r="B1336" t="s">
        <v>10043</v>
      </c>
      <c r="C1336" t="s">
        <v>12304</v>
      </c>
      <c r="D1336">
        <v>12</v>
      </c>
      <c r="E1336">
        <v>93</v>
      </c>
      <c r="F1336" t="s">
        <v>45</v>
      </c>
      <c r="G1336">
        <v>1000</v>
      </c>
      <c r="H1336" s="3">
        <f t="shared" si="480"/>
        <v>12000</v>
      </c>
      <c r="I1336" s="3">
        <f t="shared" si="481"/>
        <v>93000</v>
      </c>
      <c r="J1336">
        <v>1</v>
      </c>
      <c r="K1336" s="3" t="str">
        <f t="shared" si="483"/>
        <v>Yes</v>
      </c>
      <c r="L1336" s="3" t="str">
        <f t="shared" si="484"/>
        <v>with rating</v>
      </c>
      <c r="M1336" s="3">
        <f t="shared" si="485"/>
        <v>1</v>
      </c>
      <c r="N1336" s="3" t="str">
        <f t="shared" si="486"/>
        <v>Above average</v>
      </c>
      <c r="O1336" s="3">
        <f t="shared" si="487"/>
        <v>0</v>
      </c>
      <c r="P1336" s="3">
        <f t="shared" si="488"/>
        <v>0</v>
      </c>
      <c r="Q1336" s="3">
        <f t="shared" si="489"/>
        <v>0</v>
      </c>
      <c r="R1336" s="3">
        <f t="shared" si="490"/>
        <v>0</v>
      </c>
      <c r="S1336" s="3">
        <f t="shared" si="491"/>
        <v>1</v>
      </c>
      <c r="T1336" s="3">
        <f t="shared" si="492"/>
        <v>0</v>
      </c>
      <c r="U1336" s="3" t="str">
        <f t="shared" si="493"/>
        <v>Very good</v>
      </c>
      <c r="V1336">
        <v>4.0999999999999996</v>
      </c>
      <c r="W1336">
        <v>534</v>
      </c>
      <c r="X1336">
        <v>280</v>
      </c>
      <c r="Y1336" s="8">
        <f t="shared" si="494"/>
        <v>0.52434456928838946</v>
      </c>
      <c r="Z1336">
        <v>128</v>
      </c>
      <c r="AA1336">
        <v>63</v>
      </c>
      <c r="AB1336">
        <v>28</v>
      </c>
      <c r="AC1336">
        <v>35</v>
      </c>
      <c r="AD1336" s="9">
        <f t="shared" si="495"/>
        <v>6.5543071161048683E-2</v>
      </c>
      <c r="AE1336">
        <v>0</v>
      </c>
      <c r="AF1336">
        <v>0</v>
      </c>
      <c r="AG1336" s="3" t="str">
        <f t="shared" si="496"/>
        <v>No</v>
      </c>
      <c r="AH1336">
        <v>0</v>
      </c>
      <c r="AI1336" s="3" t="str">
        <f t="shared" si="497"/>
        <v>No</v>
      </c>
      <c r="AJ1336">
        <v>0</v>
      </c>
      <c r="AK1336" s="3" t="str">
        <f t="shared" si="498"/>
        <v>No</v>
      </c>
      <c r="AL1336" t="s">
        <v>12305</v>
      </c>
      <c r="AM1336" t="s">
        <v>85</v>
      </c>
      <c r="AN1336" t="s">
        <v>96</v>
      </c>
      <c r="AO1336">
        <v>50</v>
      </c>
      <c r="AP1336" s="6" t="s">
        <v>12443</v>
      </c>
      <c r="AQ1336">
        <v>3</v>
      </c>
      <c r="AR1336">
        <v>0</v>
      </c>
      <c r="AS1336" s="3" t="str">
        <f t="shared" si="499"/>
        <v>No</v>
      </c>
      <c r="AT1336">
        <v>40</v>
      </c>
      <c r="AU1336">
        <v>50</v>
      </c>
      <c r="AV1336" t="str">
        <f t="shared" si="500"/>
        <v>Yes</v>
      </c>
      <c r="AW1336">
        <v>1</v>
      </c>
      <c r="AX1336" t="s">
        <v>12445</v>
      </c>
      <c r="AY1336" t="s">
        <v>51</v>
      </c>
      <c r="AZ1336" s="6" t="s">
        <v>10046</v>
      </c>
      <c r="BA1336" t="s">
        <v>10046</v>
      </c>
      <c r="BB1336" t="s">
        <v>10047</v>
      </c>
      <c r="BC1336" s="3" t="str">
        <f t="shared" si="501"/>
        <v>with rating</v>
      </c>
      <c r="BD1336">
        <v>15540</v>
      </c>
      <c r="BE1336" s="3">
        <v>0</v>
      </c>
      <c r="BF1336" s="8">
        <f t="shared" si="502"/>
        <v>0</v>
      </c>
      <c r="BG1336" s="5">
        <f t="shared" si="482"/>
        <v>0</v>
      </c>
      <c r="BH1336">
        <v>4.2413127413127398</v>
      </c>
      <c r="BI1336" t="s">
        <v>10048</v>
      </c>
      <c r="BJ1336">
        <v>0</v>
      </c>
      <c r="BK1336" s="3" t="str">
        <f t="shared" si="503"/>
        <v>No</v>
      </c>
      <c r="BM1336" t="s">
        <v>10049</v>
      </c>
      <c r="BN1336" t="s">
        <v>10050</v>
      </c>
      <c r="BO1336" t="s">
        <v>10051</v>
      </c>
      <c r="BP1336" t="s">
        <v>58</v>
      </c>
      <c r="BQ1336" t="s">
        <v>59</v>
      </c>
      <c r="BR1336" t="s">
        <v>12305</v>
      </c>
      <c r="BS1336" t="s">
        <v>12692</v>
      </c>
      <c r="BT1336" t="s">
        <v>13537</v>
      </c>
      <c r="BU1336" t="s">
        <v>12830</v>
      </c>
      <c r="BV1336" t="s">
        <v>12680</v>
      </c>
      <c r="BW1336" t="s">
        <v>14808</v>
      </c>
      <c r="BX1336" t="s">
        <v>12523</v>
      </c>
      <c r="BY1336" t="s">
        <v>14809</v>
      </c>
      <c r="BZ1336" t="s">
        <v>12740</v>
      </c>
      <c r="CA1336" t="s">
        <v>14810</v>
      </c>
      <c r="CB1336" t="s">
        <v>12813</v>
      </c>
      <c r="CC1336" t="s">
        <v>13217</v>
      </c>
      <c r="CD1336" t="s">
        <v>12776</v>
      </c>
      <c r="CE1336" t="s">
        <v>14811</v>
      </c>
      <c r="CF1336" t="s">
        <v>12626</v>
      </c>
      <c r="CG1336" t="s">
        <v>14812</v>
      </c>
      <c r="CH1336" t="s">
        <v>14813</v>
      </c>
    </row>
    <row r="1337" spans="1:95" hidden="1" x14ac:dyDescent="0.25">
      <c r="A1337">
        <v>1336</v>
      </c>
      <c r="B1337" t="s">
        <v>5892</v>
      </c>
      <c r="C1337" t="s">
        <v>11912</v>
      </c>
      <c r="D1337">
        <v>2</v>
      </c>
      <c r="E1337">
        <v>9</v>
      </c>
      <c r="F1337" t="s">
        <v>45</v>
      </c>
      <c r="G1337">
        <v>100</v>
      </c>
      <c r="H1337" s="3">
        <f t="shared" si="480"/>
        <v>200</v>
      </c>
      <c r="I1337" s="3">
        <f t="shared" si="481"/>
        <v>900</v>
      </c>
      <c r="J1337">
        <v>1</v>
      </c>
      <c r="K1337" s="3" t="str">
        <f t="shared" si="483"/>
        <v>Yes</v>
      </c>
      <c r="L1337" s="3" t="str">
        <f t="shared" si="484"/>
        <v>with rating</v>
      </c>
      <c r="M1337" s="3">
        <f t="shared" si="485"/>
        <v>1</v>
      </c>
      <c r="N1337" s="3" t="str">
        <f t="shared" si="486"/>
        <v>Below average</v>
      </c>
      <c r="O1337" s="3">
        <f t="shared" si="487"/>
        <v>0</v>
      </c>
      <c r="P1337" s="3">
        <f t="shared" si="488"/>
        <v>0</v>
      </c>
      <c r="Q1337" s="3">
        <f t="shared" si="489"/>
        <v>0</v>
      </c>
      <c r="R1337" s="3">
        <f t="shared" si="490"/>
        <v>0</v>
      </c>
      <c r="S1337" s="3">
        <f t="shared" si="491"/>
        <v>1</v>
      </c>
      <c r="T1337" s="3">
        <f t="shared" si="492"/>
        <v>0</v>
      </c>
      <c r="U1337" s="3" t="str">
        <f t="shared" si="493"/>
        <v>Very good</v>
      </c>
      <c r="V1337">
        <v>3.67</v>
      </c>
      <c r="W1337">
        <v>12</v>
      </c>
      <c r="X1337">
        <v>5</v>
      </c>
      <c r="Y1337" s="8">
        <f t="shared" si="494"/>
        <v>0.41666666666666669</v>
      </c>
      <c r="Z1337">
        <v>3</v>
      </c>
      <c r="AA1337">
        <v>1</v>
      </c>
      <c r="AB1337">
        <v>1</v>
      </c>
      <c r="AC1337">
        <v>2</v>
      </c>
      <c r="AD1337" s="9">
        <f t="shared" si="495"/>
        <v>0.16666666666666666</v>
      </c>
      <c r="AE1337">
        <v>0</v>
      </c>
      <c r="AF1337">
        <v>0</v>
      </c>
      <c r="AG1337" s="3" t="str">
        <f t="shared" si="496"/>
        <v>No</v>
      </c>
      <c r="AH1337">
        <v>0</v>
      </c>
      <c r="AI1337" s="3" t="str">
        <f t="shared" si="497"/>
        <v>No</v>
      </c>
      <c r="AJ1337">
        <v>0</v>
      </c>
      <c r="AK1337" s="3" t="str">
        <f t="shared" si="498"/>
        <v>No</v>
      </c>
      <c r="AL1337" t="s">
        <v>11913</v>
      </c>
      <c r="AM1337" t="s">
        <v>1985</v>
      </c>
      <c r="AN1337" t="s">
        <v>64</v>
      </c>
      <c r="AO1337">
        <v>1</v>
      </c>
      <c r="AP1337" s="6" t="s">
        <v>12443</v>
      </c>
      <c r="AQ1337">
        <v>1</v>
      </c>
      <c r="AR1337">
        <v>0</v>
      </c>
      <c r="AS1337" s="3" t="str">
        <f t="shared" si="499"/>
        <v>No</v>
      </c>
      <c r="AT1337">
        <v>41</v>
      </c>
      <c r="AU1337">
        <v>50</v>
      </c>
      <c r="AV1337" t="str">
        <f t="shared" si="500"/>
        <v>Yes</v>
      </c>
      <c r="AW1337">
        <v>1</v>
      </c>
      <c r="AX1337" t="s">
        <v>12445</v>
      </c>
      <c r="AY1337" t="s">
        <v>51</v>
      </c>
      <c r="AZ1337" s="6" t="s">
        <v>5895</v>
      </c>
      <c r="BA1337" t="s">
        <v>5895</v>
      </c>
      <c r="BB1337" t="s">
        <v>5896</v>
      </c>
      <c r="BC1337" s="3" t="str">
        <f t="shared" si="501"/>
        <v>with rating</v>
      </c>
      <c r="BD1337">
        <v>111</v>
      </c>
      <c r="BE1337" s="3">
        <v>79</v>
      </c>
      <c r="BF1337" s="8">
        <f t="shared" si="502"/>
        <v>0.79</v>
      </c>
      <c r="BG1337" s="5">
        <f t="shared" si="482"/>
        <v>87.69</v>
      </c>
      <c r="BH1337">
        <v>3.8018018018017998</v>
      </c>
      <c r="BI1337" t="s">
        <v>5897</v>
      </c>
      <c r="BJ1337">
        <v>0</v>
      </c>
      <c r="BK1337" s="3" t="str">
        <f t="shared" si="503"/>
        <v>No</v>
      </c>
      <c r="BM1337" t="s">
        <v>5898</v>
      </c>
      <c r="BN1337" t="s">
        <v>5899</v>
      </c>
      <c r="BO1337" t="s">
        <v>5900</v>
      </c>
      <c r="BP1337" t="s">
        <v>58</v>
      </c>
      <c r="BQ1337" t="s">
        <v>59</v>
      </c>
      <c r="BR1337" t="s">
        <v>11913</v>
      </c>
      <c r="BS1337" t="s">
        <v>12519</v>
      </c>
      <c r="BT1337" t="s">
        <v>12467</v>
      </c>
      <c r="BU1337" t="s">
        <v>12512</v>
      </c>
      <c r="BV1337" t="s">
        <v>12587</v>
      </c>
      <c r="BW1337" t="s">
        <v>12473</v>
      </c>
      <c r="BX1337" t="s">
        <v>12524</v>
      </c>
      <c r="BY1337" t="s">
        <v>12518</v>
      </c>
      <c r="BZ1337" t="s">
        <v>12496</v>
      </c>
      <c r="CA1337" t="s">
        <v>12463</v>
      </c>
      <c r="CB1337" t="s">
        <v>12459</v>
      </c>
      <c r="CC1337" t="s">
        <v>13338</v>
      </c>
      <c r="CD1337" t="s">
        <v>12568</v>
      </c>
      <c r="CE1337" t="s">
        <v>12606</v>
      </c>
    </row>
    <row r="1338" spans="1:95" hidden="1" x14ac:dyDescent="0.25">
      <c r="A1338">
        <v>1337</v>
      </c>
      <c r="B1338" t="s">
        <v>10052</v>
      </c>
      <c r="C1338" t="s">
        <v>10052</v>
      </c>
      <c r="D1338">
        <v>8</v>
      </c>
      <c r="E1338">
        <v>7</v>
      </c>
      <c r="F1338" t="s">
        <v>45</v>
      </c>
      <c r="G1338">
        <v>100</v>
      </c>
      <c r="H1338" s="3">
        <f t="shared" si="480"/>
        <v>800</v>
      </c>
      <c r="I1338" s="3">
        <f t="shared" si="481"/>
        <v>700</v>
      </c>
      <c r="J1338">
        <v>1</v>
      </c>
      <c r="K1338" s="3" t="str">
        <f t="shared" si="483"/>
        <v>Yes</v>
      </c>
      <c r="L1338" s="3" t="str">
        <f t="shared" si="484"/>
        <v>with rating</v>
      </c>
      <c r="M1338" s="3">
        <f t="shared" si="485"/>
        <v>1</v>
      </c>
      <c r="N1338" s="3" t="str">
        <f t="shared" si="486"/>
        <v>Below average</v>
      </c>
      <c r="O1338" s="3">
        <f t="shared" si="487"/>
        <v>0</v>
      </c>
      <c r="P1338" s="3">
        <f t="shared" si="488"/>
        <v>0</v>
      </c>
      <c r="Q1338" s="3">
        <f t="shared" si="489"/>
        <v>0</v>
      </c>
      <c r="R1338" s="3">
        <f t="shared" si="490"/>
        <v>1</v>
      </c>
      <c r="S1338" s="3">
        <f t="shared" si="491"/>
        <v>0</v>
      </c>
      <c r="T1338" s="3">
        <f t="shared" si="492"/>
        <v>0</v>
      </c>
      <c r="U1338" s="3" t="str">
        <f t="shared" si="493"/>
        <v>Good</v>
      </c>
      <c r="V1338">
        <v>3.37</v>
      </c>
      <c r="W1338">
        <v>19</v>
      </c>
      <c r="X1338">
        <v>9</v>
      </c>
      <c r="Y1338" s="8">
        <f t="shared" si="494"/>
        <v>0.47368421052631576</v>
      </c>
      <c r="Z1338">
        <v>2</v>
      </c>
      <c r="AA1338">
        <v>1</v>
      </c>
      <c r="AB1338">
        <v>1</v>
      </c>
      <c r="AC1338">
        <v>6</v>
      </c>
      <c r="AD1338" s="9">
        <f t="shared" si="495"/>
        <v>0.31578947368421051</v>
      </c>
      <c r="AE1338">
        <v>0</v>
      </c>
      <c r="AF1338">
        <v>0</v>
      </c>
      <c r="AG1338" s="3" t="str">
        <f t="shared" si="496"/>
        <v>No</v>
      </c>
      <c r="AH1338">
        <v>0</v>
      </c>
      <c r="AI1338" s="3" t="str">
        <f t="shared" si="497"/>
        <v>No</v>
      </c>
      <c r="AJ1338">
        <v>0</v>
      </c>
      <c r="AK1338" s="3" t="str">
        <f t="shared" si="498"/>
        <v>No</v>
      </c>
      <c r="AL1338" t="s">
        <v>12306</v>
      </c>
      <c r="AM1338" t="s">
        <v>129</v>
      </c>
      <c r="AN1338" t="s">
        <v>96</v>
      </c>
      <c r="AO1338">
        <v>50</v>
      </c>
      <c r="AP1338" s="6" t="s">
        <v>12443</v>
      </c>
      <c r="AQ1338">
        <v>3</v>
      </c>
      <c r="AR1338">
        <v>0</v>
      </c>
      <c r="AS1338" s="3" t="str">
        <f t="shared" si="499"/>
        <v>No</v>
      </c>
      <c r="AT1338">
        <v>41</v>
      </c>
      <c r="AU1338">
        <v>50</v>
      </c>
      <c r="AV1338" t="str">
        <f t="shared" si="500"/>
        <v>Yes</v>
      </c>
      <c r="AW1338">
        <v>1</v>
      </c>
      <c r="AX1338" t="s">
        <v>12445</v>
      </c>
      <c r="AY1338" t="s">
        <v>51</v>
      </c>
      <c r="AZ1338" s="6" t="s">
        <v>10054</v>
      </c>
      <c r="BA1338" t="s">
        <v>10055</v>
      </c>
      <c r="BB1338" t="s">
        <v>10056</v>
      </c>
      <c r="BC1338" s="3" t="str">
        <f t="shared" si="501"/>
        <v>with rating</v>
      </c>
      <c r="BD1338">
        <v>36033</v>
      </c>
      <c r="BE1338" s="3">
        <v>84</v>
      </c>
      <c r="BF1338" s="8">
        <f t="shared" si="502"/>
        <v>0.84</v>
      </c>
      <c r="BG1338" s="5">
        <f t="shared" si="482"/>
        <v>30267.72</v>
      </c>
      <c r="BH1338">
        <v>3.9653373296700201</v>
      </c>
      <c r="BI1338" t="s">
        <v>10057</v>
      </c>
      <c r="BJ1338">
        <v>1</v>
      </c>
      <c r="BK1338" s="3" t="str">
        <f t="shared" si="503"/>
        <v>Yes</v>
      </c>
      <c r="BL1338" t="s">
        <v>10058</v>
      </c>
      <c r="BM1338" t="s">
        <v>10059</v>
      </c>
      <c r="BN1338" t="s">
        <v>10060</v>
      </c>
      <c r="BO1338" t="s">
        <v>10061</v>
      </c>
      <c r="BP1338" t="s">
        <v>58</v>
      </c>
      <c r="BQ1338" t="s">
        <v>59</v>
      </c>
      <c r="BR1338" t="s">
        <v>12306</v>
      </c>
      <c r="BS1338" t="s">
        <v>12458</v>
      </c>
      <c r="BT1338" t="s">
        <v>12519</v>
      </c>
      <c r="BU1338" t="s">
        <v>14814</v>
      </c>
      <c r="BV1338" t="s">
        <v>12827</v>
      </c>
      <c r="BW1338" t="s">
        <v>12586</v>
      </c>
      <c r="BX1338" t="s">
        <v>12580</v>
      </c>
      <c r="BY1338" t="s">
        <v>12515</v>
      </c>
      <c r="BZ1338" t="s">
        <v>12527</v>
      </c>
      <c r="CA1338" t="s">
        <v>12654</v>
      </c>
      <c r="CB1338" t="s">
        <v>12784</v>
      </c>
      <c r="CC1338" t="s">
        <v>12466</v>
      </c>
      <c r="CD1338" t="s">
        <v>12463</v>
      </c>
      <c r="CE1338" t="s">
        <v>12469</v>
      </c>
      <c r="CF1338" t="s">
        <v>14815</v>
      </c>
      <c r="CG1338" t="s">
        <v>12459</v>
      </c>
      <c r="CH1338" t="s">
        <v>12594</v>
      </c>
      <c r="CI1338" t="s">
        <v>12475</v>
      </c>
      <c r="CJ1338" t="s">
        <v>12508</v>
      </c>
      <c r="CK1338" t="s">
        <v>12783</v>
      </c>
      <c r="CL1338" t="s">
        <v>12581</v>
      </c>
      <c r="CM1338" t="s">
        <v>12529</v>
      </c>
    </row>
    <row r="1339" spans="1:95" hidden="1" x14ac:dyDescent="0.25">
      <c r="A1339">
        <v>1338</v>
      </c>
      <c r="B1339" t="s">
        <v>10062</v>
      </c>
      <c r="C1339" t="s">
        <v>12307</v>
      </c>
      <c r="D1339">
        <v>8</v>
      </c>
      <c r="E1339">
        <v>59</v>
      </c>
      <c r="F1339" t="s">
        <v>45</v>
      </c>
      <c r="G1339">
        <v>100</v>
      </c>
      <c r="H1339" s="3">
        <f t="shared" si="480"/>
        <v>800</v>
      </c>
      <c r="I1339" s="3">
        <f t="shared" si="481"/>
        <v>5900</v>
      </c>
      <c r="J1339">
        <v>1</v>
      </c>
      <c r="K1339" s="3" t="str">
        <f t="shared" si="483"/>
        <v>Yes</v>
      </c>
      <c r="L1339" s="3" t="str">
        <f t="shared" si="484"/>
        <v>with rating</v>
      </c>
      <c r="M1339" s="3">
        <f t="shared" si="485"/>
        <v>1</v>
      </c>
      <c r="N1339" s="3" t="str">
        <f t="shared" si="486"/>
        <v>Above average</v>
      </c>
      <c r="O1339" s="3">
        <f t="shared" si="487"/>
        <v>0</v>
      </c>
      <c r="P1339" s="3">
        <f t="shared" si="488"/>
        <v>0</v>
      </c>
      <c r="Q1339" s="3">
        <f t="shared" si="489"/>
        <v>0</v>
      </c>
      <c r="R1339" s="3">
        <f t="shared" si="490"/>
        <v>0</v>
      </c>
      <c r="S1339" s="3">
        <f t="shared" si="491"/>
        <v>1</v>
      </c>
      <c r="T1339" s="3">
        <f t="shared" si="492"/>
        <v>0</v>
      </c>
      <c r="U1339" s="3" t="str">
        <f t="shared" si="493"/>
        <v>Very good</v>
      </c>
      <c r="V1339">
        <v>4.05</v>
      </c>
      <c r="W1339">
        <v>114</v>
      </c>
      <c r="X1339">
        <v>55</v>
      </c>
      <c r="Y1339" s="8">
        <f t="shared" si="494"/>
        <v>0.48245614035087719</v>
      </c>
      <c r="Z1339">
        <v>30</v>
      </c>
      <c r="AA1339">
        <v>16</v>
      </c>
      <c r="AB1339">
        <v>6</v>
      </c>
      <c r="AC1339">
        <v>7</v>
      </c>
      <c r="AD1339" s="9">
        <f t="shared" si="495"/>
        <v>6.1403508771929821E-2</v>
      </c>
      <c r="AE1339">
        <v>0</v>
      </c>
      <c r="AF1339">
        <v>0</v>
      </c>
      <c r="AG1339" s="3" t="str">
        <f t="shared" si="496"/>
        <v>No</v>
      </c>
      <c r="AH1339">
        <v>0</v>
      </c>
      <c r="AI1339" s="3" t="str">
        <f t="shared" si="497"/>
        <v>No</v>
      </c>
      <c r="AJ1339">
        <v>0</v>
      </c>
      <c r="AK1339" s="3" t="str">
        <f t="shared" si="498"/>
        <v>No</v>
      </c>
      <c r="AL1339" t="s">
        <v>10064</v>
      </c>
      <c r="AM1339" t="s">
        <v>95</v>
      </c>
      <c r="AN1339" t="s">
        <v>162</v>
      </c>
      <c r="AO1339">
        <v>40</v>
      </c>
      <c r="AP1339" s="6" t="s">
        <v>12443</v>
      </c>
      <c r="AQ1339">
        <v>3</v>
      </c>
      <c r="AR1339">
        <v>0</v>
      </c>
      <c r="AS1339" s="3" t="str">
        <f t="shared" si="499"/>
        <v>No</v>
      </c>
      <c r="AT1339">
        <v>18</v>
      </c>
      <c r="AU1339">
        <v>50</v>
      </c>
      <c r="AV1339" t="str">
        <f t="shared" si="500"/>
        <v>No</v>
      </c>
      <c r="AY1339" t="s">
        <v>321</v>
      </c>
      <c r="AZ1339" s="6" t="s">
        <v>10065</v>
      </c>
      <c r="BA1339" t="s">
        <v>10066</v>
      </c>
      <c r="BB1339" t="s">
        <v>10067</v>
      </c>
      <c r="BC1339" s="3" t="str">
        <f t="shared" si="501"/>
        <v>with rating</v>
      </c>
      <c r="BD1339">
        <v>231</v>
      </c>
      <c r="BE1339" s="3">
        <v>0</v>
      </c>
      <c r="BF1339" s="8">
        <f t="shared" si="502"/>
        <v>0</v>
      </c>
      <c r="BG1339" s="5">
        <f t="shared" si="482"/>
        <v>0</v>
      </c>
      <c r="BH1339">
        <v>3.7662337662337602</v>
      </c>
      <c r="BI1339" s="1" t="s">
        <v>10068</v>
      </c>
      <c r="BJ1339">
        <v>0</v>
      </c>
      <c r="BK1339" s="3" t="str">
        <f t="shared" si="503"/>
        <v>No</v>
      </c>
      <c r="BM1339" t="s">
        <v>10069</v>
      </c>
      <c r="BN1339" t="s">
        <v>10070</v>
      </c>
      <c r="BO1339" t="s">
        <v>10071</v>
      </c>
      <c r="BP1339" t="s">
        <v>58</v>
      </c>
      <c r="BQ1339" t="s">
        <v>59</v>
      </c>
      <c r="BR1339" t="s">
        <v>10064</v>
      </c>
      <c r="BS1339" t="s">
        <v>14744</v>
      </c>
      <c r="BT1339" t="s">
        <v>12458</v>
      </c>
      <c r="BU1339" t="s">
        <v>12459</v>
      </c>
      <c r="BV1339" t="s">
        <v>12467</v>
      </c>
      <c r="BW1339" t="s">
        <v>12739</v>
      </c>
      <c r="BX1339" t="s">
        <v>13387</v>
      </c>
      <c r="BY1339" t="s">
        <v>14816</v>
      </c>
      <c r="BZ1339" t="s">
        <v>12690</v>
      </c>
      <c r="CA1339" t="s">
        <v>12518</v>
      </c>
      <c r="CB1339" t="s">
        <v>12747</v>
      </c>
      <c r="CC1339" t="s">
        <v>12808</v>
      </c>
      <c r="CD1339" t="s">
        <v>14817</v>
      </c>
      <c r="CE1339" t="s">
        <v>14818</v>
      </c>
      <c r="CF1339" t="s">
        <v>12515</v>
      </c>
    </row>
    <row r="1340" spans="1:95" hidden="1" x14ac:dyDescent="0.25">
      <c r="A1340">
        <v>1339</v>
      </c>
      <c r="B1340" t="s">
        <v>12308</v>
      </c>
      <c r="C1340" t="s">
        <v>12308</v>
      </c>
      <c r="D1340">
        <v>5</v>
      </c>
      <c r="E1340">
        <v>9</v>
      </c>
      <c r="F1340" t="s">
        <v>45</v>
      </c>
      <c r="G1340">
        <v>100</v>
      </c>
      <c r="H1340" s="3">
        <f t="shared" si="480"/>
        <v>500</v>
      </c>
      <c r="I1340" s="3">
        <f t="shared" si="481"/>
        <v>900</v>
      </c>
      <c r="J1340">
        <v>0</v>
      </c>
      <c r="K1340" s="3" t="str">
        <f t="shared" si="483"/>
        <v>No</v>
      </c>
      <c r="L1340" s="3" t="str">
        <f t="shared" si="484"/>
        <v>with rating</v>
      </c>
      <c r="M1340" s="3">
        <f t="shared" si="485"/>
        <v>1</v>
      </c>
      <c r="N1340" s="3" t="str">
        <f t="shared" si="486"/>
        <v>Above average</v>
      </c>
      <c r="O1340" s="3">
        <f t="shared" si="487"/>
        <v>0</v>
      </c>
      <c r="P1340" s="3">
        <f t="shared" si="488"/>
        <v>0</v>
      </c>
      <c r="Q1340" s="3">
        <f t="shared" si="489"/>
        <v>0</v>
      </c>
      <c r="R1340" s="3">
        <f t="shared" si="490"/>
        <v>0</v>
      </c>
      <c r="S1340" s="3">
        <f t="shared" si="491"/>
        <v>1</v>
      </c>
      <c r="T1340" s="3">
        <f t="shared" si="492"/>
        <v>0</v>
      </c>
      <c r="U1340" s="3" t="str">
        <f t="shared" si="493"/>
        <v>Very good</v>
      </c>
      <c r="V1340">
        <v>4.08</v>
      </c>
      <c r="W1340">
        <v>13</v>
      </c>
      <c r="X1340">
        <v>5</v>
      </c>
      <c r="Y1340" s="8">
        <f t="shared" si="494"/>
        <v>0.38461538461538464</v>
      </c>
      <c r="Z1340">
        <v>5</v>
      </c>
      <c r="AA1340">
        <v>2</v>
      </c>
      <c r="AB1340">
        <v>1</v>
      </c>
      <c r="AC1340">
        <v>0</v>
      </c>
      <c r="AD1340" s="9">
        <f t="shared" si="495"/>
        <v>0</v>
      </c>
      <c r="AE1340">
        <v>0</v>
      </c>
      <c r="AF1340">
        <v>0</v>
      </c>
      <c r="AG1340" s="3" t="str">
        <f t="shared" si="496"/>
        <v>No</v>
      </c>
      <c r="AH1340">
        <v>0</v>
      </c>
      <c r="AI1340" s="3" t="str">
        <f t="shared" si="497"/>
        <v>No</v>
      </c>
      <c r="AJ1340">
        <v>0</v>
      </c>
      <c r="AK1340" s="3" t="str">
        <f t="shared" si="498"/>
        <v>No</v>
      </c>
      <c r="AL1340" t="s">
        <v>12309</v>
      </c>
      <c r="AM1340" t="s">
        <v>85</v>
      </c>
      <c r="AN1340" t="s">
        <v>64</v>
      </c>
      <c r="AO1340">
        <v>20</v>
      </c>
      <c r="AP1340" s="6" t="s">
        <v>12443</v>
      </c>
      <c r="AQ1340">
        <v>2</v>
      </c>
      <c r="AR1340">
        <v>0</v>
      </c>
      <c r="AS1340" s="3" t="str">
        <f t="shared" si="499"/>
        <v>No</v>
      </c>
      <c r="AT1340">
        <v>43</v>
      </c>
      <c r="AU1340">
        <v>50</v>
      </c>
      <c r="AV1340" t="str">
        <f t="shared" si="500"/>
        <v>No</v>
      </c>
      <c r="AY1340" t="s">
        <v>51</v>
      </c>
      <c r="AZ1340" s="6" t="s">
        <v>10074</v>
      </c>
      <c r="BA1340" t="s">
        <v>10074</v>
      </c>
      <c r="BB1340" t="s">
        <v>10075</v>
      </c>
      <c r="BC1340" s="3" t="str">
        <f t="shared" si="501"/>
        <v>with rating</v>
      </c>
      <c r="BD1340">
        <v>26018</v>
      </c>
      <c r="BE1340" s="3">
        <v>82</v>
      </c>
      <c r="BF1340" s="8">
        <f t="shared" si="502"/>
        <v>0.82</v>
      </c>
      <c r="BG1340" s="5">
        <f t="shared" si="482"/>
        <v>21334.76</v>
      </c>
      <c r="BH1340">
        <v>3.8914213236989701</v>
      </c>
      <c r="BI1340" t="s">
        <v>10076</v>
      </c>
      <c r="BJ1340">
        <v>0</v>
      </c>
      <c r="BK1340" s="3" t="str">
        <f t="shared" si="503"/>
        <v>No</v>
      </c>
      <c r="BM1340" t="s">
        <v>10077</v>
      </c>
      <c r="BN1340" t="s">
        <v>10078</v>
      </c>
      <c r="BO1340" s="1" t="s">
        <v>10079</v>
      </c>
      <c r="BP1340" t="s">
        <v>58</v>
      </c>
      <c r="BQ1340" t="s">
        <v>59</v>
      </c>
      <c r="BR1340" t="s">
        <v>12309</v>
      </c>
      <c r="BS1340" t="s">
        <v>12519</v>
      </c>
      <c r="BT1340" t="s">
        <v>14819</v>
      </c>
      <c r="BU1340" t="s">
        <v>12467</v>
      </c>
      <c r="BV1340" t="s">
        <v>12512</v>
      </c>
      <c r="BW1340" t="s">
        <v>12740</v>
      </c>
      <c r="BX1340" t="s">
        <v>12759</v>
      </c>
      <c r="BY1340" t="s">
        <v>13181</v>
      </c>
      <c r="BZ1340" t="s">
        <v>12501</v>
      </c>
      <c r="CA1340" t="s">
        <v>12648</v>
      </c>
      <c r="CB1340" t="s">
        <v>12466</v>
      </c>
      <c r="CC1340" t="s">
        <v>12631</v>
      </c>
      <c r="CD1340" t="s">
        <v>12463</v>
      </c>
      <c r="CE1340" t="s">
        <v>12469</v>
      </c>
      <c r="CF1340" t="s">
        <v>12477</v>
      </c>
      <c r="CG1340" t="s">
        <v>12621</v>
      </c>
      <c r="CH1340" t="s">
        <v>12734</v>
      </c>
      <c r="CI1340" t="s">
        <v>12680</v>
      </c>
      <c r="CJ1340" t="s">
        <v>12459</v>
      </c>
      <c r="CK1340" t="s">
        <v>12473</v>
      </c>
      <c r="CL1340" t="s">
        <v>12518</v>
      </c>
      <c r="CM1340" t="s">
        <v>12475</v>
      </c>
    </row>
    <row r="1341" spans="1:95" hidden="1" x14ac:dyDescent="0.25">
      <c r="A1341">
        <v>1340</v>
      </c>
      <c r="B1341" t="s">
        <v>10080</v>
      </c>
      <c r="C1341" t="s">
        <v>10080</v>
      </c>
      <c r="D1341">
        <v>5</v>
      </c>
      <c r="E1341">
        <v>48</v>
      </c>
      <c r="F1341" t="s">
        <v>45</v>
      </c>
      <c r="G1341">
        <v>100</v>
      </c>
      <c r="H1341" s="3">
        <f t="shared" si="480"/>
        <v>500</v>
      </c>
      <c r="I1341" s="3">
        <f t="shared" si="481"/>
        <v>4800</v>
      </c>
      <c r="J1341">
        <v>1</v>
      </c>
      <c r="K1341" s="3" t="str">
        <f t="shared" si="483"/>
        <v>Yes</v>
      </c>
      <c r="L1341" s="3" t="str">
        <f t="shared" si="484"/>
        <v>with rating</v>
      </c>
      <c r="M1341" s="3">
        <f t="shared" si="485"/>
        <v>1</v>
      </c>
      <c r="N1341" s="3" t="str">
        <f t="shared" si="486"/>
        <v>Above average</v>
      </c>
      <c r="O1341" s="3">
        <f t="shared" si="487"/>
        <v>0</v>
      </c>
      <c r="P1341" s="3">
        <f t="shared" si="488"/>
        <v>0</v>
      </c>
      <c r="Q1341" s="3">
        <f t="shared" si="489"/>
        <v>0</v>
      </c>
      <c r="R1341" s="3">
        <f t="shared" si="490"/>
        <v>0</v>
      </c>
      <c r="S1341" s="3">
        <f t="shared" si="491"/>
        <v>1</v>
      </c>
      <c r="T1341" s="3">
        <f t="shared" si="492"/>
        <v>0</v>
      </c>
      <c r="U1341" s="3" t="str">
        <f t="shared" si="493"/>
        <v>Very good</v>
      </c>
      <c r="V1341">
        <v>4.07</v>
      </c>
      <c r="W1341">
        <v>30</v>
      </c>
      <c r="X1341">
        <v>15</v>
      </c>
      <c r="Y1341" s="8">
        <f t="shared" si="494"/>
        <v>0.5</v>
      </c>
      <c r="Z1341">
        <v>5</v>
      </c>
      <c r="AA1341">
        <v>8</v>
      </c>
      <c r="AB1341">
        <v>1</v>
      </c>
      <c r="AC1341">
        <v>1</v>
      </c>
      <c r="AD1341" s="9">
        <f t="shared" si="495"/>
        <v>3.3333333333333333E-2</v>
      </c>
      <c r="AE1341">
        <v>0</v>
      </c>
      <c r="AF1341">
        <v>0</v>
      </c>
      <c r="AG1341" s="3" t="str">
        <f t="shared" si="496"/>
        <v>No</v>
      </c>
      <c r="AH1341">
        <v>0</v>
      </c>
      <c r="AI1341" s="3" t="str">
        <f t="shared" si="497"/>
        <v>No</v>
      </c>
      <c r="AJ1341">
        <v>0</v>
      </c>
      <c r="AK1341" s="3" t="str">
        <f t="shared" si="498"/>
        <v>No</v>
      </c>
      <c r="AL1341" t="s">
        <v>10081</v>
      </c>
      <c r="AM1341" t="s">
        <v>63</v>
      </c>
      <c r="AN1341" t="s">
        <v>64</v>
      </c>
      <c r="AO1341">
        <v>50</v>
      </c>
      <c r="AP1341" s="6" t="s">
        <v>12443</v>
      </c>
      <c r="AQ1341">
        <v>2</v>
      </c>
      <c r="AR1341">
        <v>0</v>
      </c>
      <c r="AS1341" s="3" t="str">
        <f t="shared" si="499"/>
        <v>No</v>
      </c>
      <c r="AT1341">
        <v>45</v>
      </c>
      <c r="AU1341">
        <v>50</v>
      </c>
      <c r="AV1341" t="str">
        <f t="shared" si="500"/>
        <v>No</v>
      </c>
      <c r="AY1341" t="s">
        <v>51</v>
      </c>
      <c r="AZ1341" s="6" t="s">
        <v>10082</v>
      </c>
      <c r="BA1341" t="s">
        <v>10082</v>
      </c>
      <c r="BB1341" t="s">
        <v>10083</v>
      </c>
      <c r="BC1341" s="3" t="str">
        <f t="shared" si="501"/>
        <v>with rating</v>
      </c>
      <c r="BD1341">
        <v>43876</v>
      </c>
      <c r="BE1341" s="3">
        <v>88</v>
      </c>
      <c r="BF1341" s="8">
        <f t="shared" si="502"/>
        <v>0.88</v>
      </c>
      <c r="BG1341" s="5">
        <f t="shared" si="482"/>
        <v>38610.879999999997</v>
      </c>
      <c r="BH1341">
        <v>4.0897757316072498</v>
      </c>
      <c r="BI1341" t="s">
        <v>10084</v>
      </c>
      <c r="BJ1341">
        <v>0</v>
      </c>
      <c r="BK1341" s="3" t="str">
        <f t="shared" si="503"/>
        <v>No</v>
      </c>
      <c r="BM1341" t="s">
        <v>10085</v>
      </c>
      <c r="BN1341" t="s">
        <v>10086</v>
      </c>
      <c r="BO1341" t="s">
        <v>10087</v>
      </c>
      <c r="BP1341" t="s">
        <v>58</v>
      </c>
      <c r="BQ1341" t="s">
        <v>59</v>
      </c>
      <c r="BR1341" t="s">
        <v>10081</v>
      </c>
      <c r="BS1341" t="s">
        <v>12458</v>
      </c>
      <c r="BT1341" t="s">
        <v>12573</v>
      </c>
      <c r="BU1341" t="s">
        <v>12459</v>
      </c>
      <c r="BV1341" t="s">
        <v>12582</v>
      </c>
      <c r="BW1341" t="s">
        <v>13325</v>
      </c>
      <c r="BX1341" t="s">
        <v>12758</v>
      </c>
      <c r="BY1341" t="s">
        <v>12827</v>
      </c>
      <c r="BZ1341" t="s">
        <v>13326</v>
      </c>
      <c r="CA1341" t="s">
        <v>12473</v>
      </c>
      <c r="CB1341" t="s">
        <v>13387</v>
      </c>
      <c r="CC1341" t="s">
        <v>12576</v>
      </c>
      <c r="CD1341" t="s">
        <v>12477</v>
      </c>
      <c r="CE1341" t="s">
        <v>12492</v>
      </c>
      <c r="CF1341" t="s">
        <v>12508</v>
      </c>
      <c r="CG1341" t="s">
        <v>12691</v>
      </c>
    </row>
    <row r="1342" spans="1:95" hidden="1" x14ac:dyDescent="0.25">
      <c r="A1342">
        <v>1341</v>
      </c>
      <c r="B1342" t="s">
        <v>10088</v>
      </c>
      <c r="C1342" t="s">
        <v>10089</v>
      </c>
      <c r="D1342">
        <v>13</v>
      </c>
      <c r="E1342">
        <v>34</v>
      </c>
      <c r="F1342" t="s">
        <v>45</v>
      </c>
      <c r="G1342">
        <v>100</v>
      </c>
      <c r="H1342" s="3">
        <f t="shared" si="480"/>
        <v>1300</v>
      </c>
      <c r="I1342" s="3">
        <f t="shared" si="481"/>
        <v>3400</v>
      </c>
      <c r="J1342">
        <v>0</v>
      </c>
      <c r="K1342" s="3" t="str">
        <f t="shared" si="483"/>
        <v>No</v>
      </c>
      <c r="L1342" s="3" t="str">
        <f t="shared" si="484"/>
        <v>with rating</v>
      </c>
      <c r="M1342" s="3">
        <f t="shared" si="485"/>
        <v>1</v>
      </c>
      <c r="N1342" s="3" t="str">
        <f t="shared" si="486"/>
        <v>Below average</v>
      </c>
      <c r="O1342" s="3">
        <f t="shared" si="487"/>
        <v>0</v>
      </c>
      <c r="P1342" s="3">
        <f t="shared" si="488"/>
        <v>0</v>
      </c>
      <c r="Q1342" s="3">
        <f t="shared" si="489"/>
        <v>0</v>
      </c>
      <c r="R1342" s="3">
        <f t="shared" si="490"/>
        <v>0</v>
      </c>
      <c r="S1342" s="3">
        <f t="shared" si="491"/>
        <v>1</v>
      </c>
      <c r="T1342" s="3">
        <f t="shared" si="492"/>
        <v>0</v>
      </c>
      <c r="U1342" s="3" t="str">
        <f t="shared" si="493"/>
        <v>Very good</v>
      </c>
      <c r="V1342">
        <v>3.74</v>
      </c>
      <c r="W1342">
        <v>54</v>
      </c>
      <c r="X1342">
        <v>23</v>
      </c>
      <c r="Y1342" s="8">
        <f t="shared" si="494"/>
        <v>0.42592592592592593</v>
      </c>
      <c r="Z1342">
        <v>14</v>
      </c>
      <c r="AA1342">
        <v>5</v>
      </c>
      <c r="AB1342">
        <v>4</v>
      </c>
      <c r="AC1342">
        <v>8</v>
      </c>
      <c r="AD1342" s="9">
        <f t="shared" si="495"/>
        <v>0.14814814814814814</v>
      </c>
      <c r="AE1342">
        <v>0</v>
      </c>
      <c r="AF1342">
        <v>0</v>
      </c>
      <c r="AG1342" s="3" t="str">
        <f t="shared" si="496"/>
        <v>No</v>
      </c>
      <c r="AH1342">
        <v>0</v>
      </c>
      <c r="AI1342" s="3" t="str">
        <f t="shared" si="497"/>
        <v>No</v>
      </c>
      <c r="AJ1342">
        <v>0</v>
      </c>
      <c r="AK1342" s="3" t="str">
        <f t="shared" si="498"/>
        <v>No</v>
      </c>
      <c r="AL1342" t="s">
        <v>10090</v>
      </c>
      <c r="AM1342" t="s">
        <v>95</v>
      </c>
      <c r="AN1342" t="s">
        <v>64</v>
      </c>
      <c r="AO1342">
        <v>50</v>
      </c>
      <c r="AP1342" s="6" t="s">
        <v>12443</v>
      </c>
      <c r="AQ1342">
        <v>3</v>
      </c>
      <c r="AR1342">
        <v>0</v>
      </c>
      <c r="AS1342" s="3" t="str">
        <f t="shared" si="499"/>
        <v>No</v>
      </c>
      <c r="AT1342">
        <v>41</v>
      </c>
      <c r="AU1342">
        <v>50</v>
      </c>
      <c r="AV1342" t="str">
        <f t="shared" si="500"/>
        <v>Yes</v>
      </c>
      <c r="AW1342">
        <v>1</v>
      </c>
      <c r="AX1342" t="s">
        <v>12445</v>
      </c>
      <c r="AY1342" t="s">
        <v>51</v>
      </c>
      <c r="AZ1342" s="6" t="s">
        <v>10091</v>
      </c>
      <c r="BA1342" t="s">
        <v>10091</v>
      </c>
      <c r="BB1342" t="s">
        <v>10092</v>
      </c>
      <c r="BC1342" s="3" t="str">
        <f t="shared" si="501"/>
        <v>with rating</v>
      </c>
      <c r="BD1342">
        <v>4080</v>
      </c>
      <c r="BE1342" s="3">
        <v>85</v>
      </c>
      <c r="BF1342" s="8">
        <f t="shared" si="502"/>
        <v>0.85</v>
      </c>
      <c r="BG1342" s="5">
        <f t="shared" si="482"/>
        <v>3468</v>
      </c>
      <c r="BH1342">
        <v>3.9879901960784299</v>
      </c>
      <c r="BI1342" t="s">
        <v>10093</v>
      </c>
      <c r="BJ1342">
        <v>0</v>
      </c>
      <c r="BK1342" s="3" t="str">
        <f t="shared" si="503"/>
        <v>No</v>
      </c>
      <c r="BM1342" t="s">
        <v>10094</v>
      </c>
      <c r="BN1342" t="s">
        <v>10095</v>
      </c>
      <c r="BO1342" t="s">
        <v>10096</v>
      </c>
      <c r="BP1342" t="s">
        <v>58</v>
      </c>
      <c r="BQ1342" t="s">
        <v>59</v>
      </c>
      <c r="BR1342" t="s">
        <v>10090</v>
      </c>
      <c r="BS1342" t="s">
        <v>12458</v>
      </c>
      <c r="BT1342" t="s">
        <v>12459</v>
      </c>
      <c r="BU1342" t="s">
        <v>12482</v>
      </c>
      <c r="BV1342" t="s">
        <v>12473</v>
      </c>
      <c r="BW1342" t="s">
        <v>12524</v>
      </c>
      <c r="BX1342" t="s">
        <v>12584</v>
      </c>
      <c r="BY1342" t="s">
        <v>12568</v>
      </c>
      <c r="BZ1342" t="s">
        <v>12463</v>
      </c>
      <c r="CA1342" t="s">
        <v>12489</v>
      </c>
      <c r="CB1342" t="s">
        <v>12585</v>
      </c>
      <c r="CC1342" t="s">
        <v>12486</v>
      </c>
      <c r="CD1342" t="s">
        <v>12492</v>
      </c>
      <c r="CE1342" t="s">
        <v>12466</v>
      </c>
    </row>
    <row r="1343" spans="1:95" hidden="1" x14ac:dyDescent="0.25">
      <c r="A1343">
        <v>1342</v>
      </c>
      <c r="B1343" t="s">
        <v>10097</v>
      </c>
      <c r="C1343" t="s">
        <v>10098</v>
      </c>
      <c r="D1343">
        <v>2</v>
      </c>
      <c r="E1343">
        <v>7</v>
      </c>
      <c r="F1343" t="s">
        <v>45</v>
      </c>
      <c r="G1343">
        <v>5000</v>
      </c>
      <c r="H1343" s="3">
        <f t="shared" si="480"/>
        <v>10000</v>
      </c>
      <c r="I1343" s="3">
        <f t="shared" si="481"/>
        <v>35000</v>
      </c>
      <c r="J1343">
        <v>0</v>
      </c>
      <c r="K1343" s="3" t="str">
        <f t="shared" si="483"/>
        <v>No</v>
      </c>
      <c r="L1343" s="3" t="str">
        <f t="shared" si="484"/>
        <v>with rating</v>
      </c>
      <c r="M1343" s="3">
        <f t="shared" si="485"/>
        <v>1</v>
      </c>
      <c r="N1343" s="3" t="str">
        <f t="shared" si="486"/>
        <v>Above average</v>
      </c>
      <c r="O1343" s="3">
        <f t="shared" si="487"/>
        <v>0</v>
      </c>
      <c r="P1343" s="3">
        <f t="shared" si="488"/>
        <v>0</v>
      </c>
      <c r="Q1343" s="3">
        <f t="shared" si="489"/>
        <v>0</v>
      </c>
      <c r="R1343" s="3">
        <f t="shared" si="490"/>
        <v>0</v>
      </c>
      <c r="S1343" s="3">
        <f t="shared" si="491"/>
        <v>1</v>
      </c>
      <c r="T1343" s="3">
        <f t="shared" si="492"/>
        <v>0</v>
      </c>
      <c r="U1343" s="3" t="str">
        <f t="shared" si="493"/>
        <v>Very good</v>
      </c>
      <c r="V1343">
        <v>3.91</v>
      </c>
      <c r="W1343">
        <v>239</v>
      </c>
      <c r="X1343">
        <v>118</v>
      </c>
      <c r="Y1343" s="8">
        <f t="shared" si="494"/>
        <v>0.49372384937238495</v>
      </c>
      <c r="Z1343">
        <v>42</v>
      </c>
      <c r="AA1343">
        <v>38</v>
      </c>
      <c r="AB1343">
        <v>22</v>
      </c>
      <c r="AC1343">
        <v>19</v>
      </c>
      <c r="AD1343" s="9">
        <f t="shared" si="495"/>
        <v>7.9497907949790794E-2</v>
      </c>
      <c r="AE1343">
        <v>0</v>
      </c>
      <c r="AF1343">
        <v>0</v>
      </c>
      <c r="AG1343" s="3" t="str">
        <f t="shared" si="496"/>
        <v>No</v>
      </c>
      <c r="AH1343">
        <v>0</v>
      </c>
      <c r="AI1343" s="3" t="str">
        <f t="shared" si="497"/>
        <v>No</v>
      </c>
      <c r="AJ1343">
        <v>0</v>
      </c>
      <c r="AK1343" s="3" t="str">
        <f t="shared" si="498"/>
        <v>No</v>
      </c>
      <c r="AL1343" t="s">
        <v>10099</v>
      </c>
      <c r="AN1343" t="s">
        <v>8156</v>
      </c>
      <c r="AO1343">
        <v>50</v>
      </c>
      <c r="AP1343" s="6" t="s">
        <v>12443</v>
      </c>
      <c r="AQ1343">
        <v>1</v>
      </c>
      <c r="AR1343">
        <v>0</v>
      </c>
      <c r="AS1343" s="3" t="str">
        <f t="shared" si="499"/>
        <v>No</v>
      </c>
      <c r="AT1343">
        <v>40</v>
      </c>
      <c r="AU1343">
        <v>50</v>
      </c>
      <c r="AV1343" t="str">
        <f t="shared" si="500"/>
        <v>No</v>
      </c>
      <c r="AY1343" t="s">
        <v>51</v>
      </c>
      <c r="AZ1343" s="6" t="s">
        <v>10100</v>
      </c>
      <c r="BA1343" t="s">
        <v>10100</v>
      </c>
      <c r="BB1343" t="s">
        <v>10101</v>
      </c>
      <c r="BC1343" s="3" t="str">
        <f t="shared" si="501"/>
        <v>with rating</v>
      </c>
      <c r="BD1343">
        <v>591</v>
      </c>
      <c r="BE1343" s="3">
        <v>0</v>
      </c>
      <c r="BF1343" s="8">
        <f t="shared" si="502"/>
        <v>0</v>
      </c>
      <c r="BG1343" s="5">
        <f t="shared" si="482"/>
        <v>0</v>
      </c>
      <c r="BH1343">
        <v>4.0998307952622604</v>
      </c>
      <c r="BI1343" t="s">
        <v>10102</v>
      </c>
      <c r="BJ1343">
        <v>0</v>
      </c>
      <c r="BK1343" s="3" t="str">
        <f t="shared" si="503"/>
        <v>No</v>
      </c>
      <c r="BM1343" t="s">
        <v>10103</v>
      </c>
      <c r="BN1343" t="s">
        <v>10104</v>
      </c>
      <c r="BO1343" t="s">
        <v>10105</v>
      </c>
      <c r="BP1343" t="s">
        <v>58</v>
      </c>
      <c r="BQ1343" t="s">
        <v>59</v>
      </c>
      <c r="BR1343" t="s">
        <v>10099</v>
      </c>
      <c r="BS1343" t="s">
        <v>12458</v>
      </c>
      <c r="BT1343" t="s">
        <v>14820</v>
      </c>
      <c r="BU1343" t="s">
        <v>14494</v>
      </c>
      <c r="BV1343" t="s">
        <v>14821</v>
      </c>
      <c r="BW1343" t="s">
        <v>14822</v>
      </c>
      <c r="BX1343" t="s">
        <v>12704</v>
      </c>
      <c r="BY1343" t="s">
        <v>12613</v>
      </c>
      <c r="BZ1343" t="s">
        <v>14823</v>
      </c>
      <c r="CA1343" t="s">
        <v>14824</v>
      </c>
      <c r="CB1343" t="s">
        <v>14825</v>
      </c>
      <c r="CC1343" t="s">
        <v>14826</v>
      </c>
      <c r="CD1343" t="s">
        <v>14827</v>
      </c>
    </row>
    <row r="1344" spans="1:95" hidden="1" x14ac:dyDescent="0.25">
      <c r="A1344">
        <v>1343</v>
      </c>
      <c r="B1344" t="s">
        <v>10106</v>
      </c>
      <c r="C1344" t="s">
        <v>10107</v>
      </c>
      <c r="D1344">
        <v>8</v>
      </c>
      <c r="E1344">
        <v>48</v>
      </c>
      <c r="F1344" t="s">
        <v>45</v>
      </c>
      <c r="G1344">
        <v>100</v>
      </c>
      <c r="H1344" s="3">
        <f t="shared" si="480"/>
        <v>800</v>
      </c>
      <c r="I1344" s="3">
        <f t="shared" si="481"/>
        <v>4800</v>
      </c>
      <c r="J1344">
        <v>1</v>
      </c>
      <c r="K1344" s="3" t="str">
        <f t="shared" si="483"/>
        <v>Yes</v>
      </c>
      <c r="L1344" s="3" t="str">
        <f t="shared" si="484"/>
        <v>with rating</v>
      </c>
      <c r="M1344" s="3">
        <f t="shared" si="485"/>
        <v>1</v>
      </c>
      <c r="N1344" s="3" t="str">
        <f t="shared" si="486"/>
        <v>Above average</v>
      </c>
      <c r="O1344" s="3">
        <f t="shared" si="487"/>
        <v>0</v>
      </c>
      <c r="P1344" s="3">
        <f t="shared" si="488"/>
        <v>0</v>
      </c>
      <c r="Q1344" s="3">
        <f t="shared" si="489"/>
        <v>0</v>
      </c>
      <c r="R1344" s="3">
        <f t="shared" si="490"/>
        <v>0</v>
      </c>
      <c r="S1344" s="3">
        <f t="shared" si="491"/>
        <v>1</v>
      </c>
      <c r="T1344" s="3">
        <f t="shared" si="492"/>
        <v>0</v>
      </c>
      <c r="U1344" s="3" t="str">
        <f t="shared" si="493"/>
        <v>Very good</v>
      </c>
      <c r="V1344">
        <v>4.01</v>
      </c>
      <c r="W1344">
        <v>79</v>
      </c>
      <c r="X1344">
        <v>47</v>
      </c>
      <c r="Y1344" s="8">
        <f t="shared" si="494"/>
        <v>0.59493670886075944</v>
      </c>
      <c r="Z1344">
        <v>11</v>
      </c>
      <c r="AA1344">
        <v>7</v>
      </c>
      <c r="AB1344">
        <v>3</v>
      </c>
      <c r="AC1344">
        <v>11</v>
      </c>
      <c r="AD1344" s="9">
        <f t="shared" si="495"/>
        <v>0.13924050632911392</v>
      </c>
      <c r="AE1344">
        <v>0</v>
      </c>
      <c r="AF1344">
        <v>0</v>
      </c>
      <c r="AG1344" s="3" t="str">
        <f t="shared" si="496"/>
        <v>No</v>
      </c>
      <c r="AH1344">
        <v>0</v>
      </c>
      <c r="AI1344" s="3" t="str">
        <f t="shared" si="497"/>
        <v>No</v>
      </c>
      <c r="AJ1344">
        <v>0</v>
      </c>
      <c r="AK1344" s="3" t="str">
        <f t="shared" si="498"/>
        <v>No</v>
      </c>
      <c r="AL1344" t="s">
        <v>10108</v>
      </c>
      <c r="AM1344" t="s">
        <v>382</v>
      </c>
      <c r="AN1344" t="s">
        <v>10109</v>
      </c>
      <c r="AO1344">
        <v>1</v>
      </c>
      <c r="AP1344" s="6" t="s">
        <v>12443</v>
      </c>
      <c r="AQ1344">
        <v>3</v>
      </c>
      <c r="AR1344">
        <v>0</v>
      </c>
      <c r="AS1344" s="3" t="str">
        <f t="shared" si="499"/>
        <v>No</v>
      </c>
      <c r="AT1344">
        <v>17</v>
      </c>
      <c r="AU1344">
        <v>50</v>
      </c>
      <c r="AV1344" t="str">
        <f t="shared" si="500"/>
        <v>No</v>
      </c>
      <c r="AY1344" t="s">
        <v>51</v>
      </c>
      <c r="AZ1344" s="6" t="s">
        <v>9290</v>
      </c>
      <c r="BA1344" t="s">
        <v>9290</v>
      </c>
      <c r="BB1344" t="s">
        <v>10110</v>
      </c>
      <c r="BC1344" s="3" t="str">
        <f t="shared" si="501"/>
        <v>with rating</v>
      </c>
      <c r="BD1344">
        <v>131</v>
      </c>
      <c r="BE1344" s="3">
        <v>0</v>
      </c>
      <c r="BF1344" s="8">
        <f t="shared" si="502"/>
        <v>0</v>
      </c>
      <c r="BG1344" s="5">
        <f t="shared" si="482"/>
        <v>0</v>
      </c>
      <c r="BH1344">
        <v>3.8549618320610599</v>
      </c>
      <c r="BI1344" s="1" t="s">
        <v>9292</v>
      </c>
      <c r="BJ1344">
        <v>0</v>
      </c>
      <c r="BK1344" s="3" t="str">
        <f t="shared" si="503"/>
        <v>No</v>
      </c>
      <c r="BM1344" t="s">
        <v>10111</v>
      </c>
      <c r="BN1344" t="s">
        <v>10112</v>
      </c>
      <c r="BO1344" t="s">
        <v>10113</v>
      </c>
      <c r="BP1344" t="s">
        <v>58</v>
      </c>
      <c r="BQ1344" t="s">
        <v>59</v>
      </c>
      <c r="BR1344" t="s">
        <v>10108</v>
      </c>
      <c r="BS1344" t="s">
        <v>12458</v>
      </c>
      <c r="BT1344" t="s">
        <v>12999</v>
      </c>
      <c r="BU1344" t="s">
        <v>12520</v>
      </c>
      <c r="BV1344" t="s">
        <v>14028</v>
      </c>
      <c r="BW1344" t="s">
        <v>13196</v>
      </c>
      <c r="BX1344" t="s">
        <v>13010</v>
      </c>
      <c r="BY1344" t="s">
        <v>12459</v>
      </c>
      <c r="BZ1344" t="s">
        <v>13035</v>
      </c>
      <c r="CA1344" t="s">
        <v>12475</v>
      </c>
      <c r="CB1344" t="s">
        <v>12508</v>
      </c>
      <c r="CC1344" t="s">
        <v>14577</v>
      </c>
    </row>
    <row r="1345" spans="1:97" hidden="1" x14ac:dyDescent="0.25">
      <c r="A1345">
        <v>1344</v>
      </c>
      <c r="B1345" t="s">
        <v>6743</v>
      </c>
      <c r="C1345" t="s">
        <v>6744</v>
      </c>
      <c r="D1345">
        <v>5.86</v>
      </c>
      <c r="E1345">
        <v>5</v>
      </c>
      <c r="F1345" t="s">
        <v>45</v>
      </c>
      <c r="G1345">
        <v>100</v>
      </c>
      <c r="H1345" s="3">
        <f t="shared" si="480"/>
        <v>586</v>
      </c>
      <c r="I1345" s="3">
        <f t="shared" si="481"/>
        <v>500</v>
      </c>
      <c r="J1345">
        <v>1</v>
      </c>
      <c r="K1345" s="3" t="str">
        <f t="shared" si="483"/>
        <v>Yes</v>
      </c>
      <c r="L1345" s="3" t="str">
        <f t="shared" si="484"/>
        <v>with rating</v>
      </c>
      <c r="M1345" s="3">
        <f t="shared" si="485"/>
        <v>1</v>
      </c>
      <c r="N1345" s="3" t="str">
        <f t="shared" si="486"/>
        <v>Above average</v>
      </c>
      <c r="O1345" s="3">
        <f t="shared" si="487"/>
        <v>0</v>
      </c>
      <c r="P1345" s="3">
        <f t="shared" si="488"/>
        <v>0</v>
      </c>
      <c r="Q1345" s="3">
        <f t="shared" si="489"/>
        <v>0</v>
      </c>
      <c r="R1345" s="3">
        <f t="shared" si="490"/>
        <v>0</v>
      </c>
      <c r="S1345" s="3">
        <f t="shared" si="491"/>
        <v>0</v>
      </c>
      <c r="T1345" s="3">
        <f t="shared" si="492"/>
        <v>1</v>
      </c>
      <c r="U1345" s="3" t="str">
        <f t="shared" si="493"/>
        <v>Excellent</v>
      </c>
      <c r="V1345">
        <v>4.55</v>
      </c>
      <c r="W1345">
        <v>76</v>
      </c>
      <c r="X1345">
        <v>57</v>
      </c>
      <c r="Y1345" s="8">
        <f t="shared" si="494"/>
        <v>0.75</v>
      </c>
      <c r="Z1345">
        <v>9</v>
      </c>
      <c r="AA1345">
        <v>7</v>
      </c>
      <c r="AB1345">
        <v>1</v>
      </c>
      <c r="AC1345">
        <v>2</v>
      </c>
      <c r="AD1345" s="9">
        <f t="shared" si="495"/>
        <v>2.6315789473684209E-2</v>
      </c>
      <c r="AE1345">
        <v>0</v>
      </c>
      <c r="AF1345">
        <v>0</v>
      </c>
      <c r="AG1345" s="3" t="str">
        <f t="shared" si="496"/>
        <v>No</v>
      </c>
      <c r="AH1345">
        <v>0</v>
      </c>
      <c r="AI1345" s="3" t="str">
        <f t="shared" si="497"/>
        <v>No</v>
      </c>
      <c r="AJ1345">
        <v>0</v>
      </c>
      <c r="AK1345" s="3" t="str">
        <f t="shared" si="498"/>
        <v>No</v>
      </c>
      <c r="AL1345" t="s">
        <v>6745</v>
      </c>
      <c r="AM1345" t="s">
        <v>85</v>
      </c>
      <c r="AN1345">
        <v>33</v>
      </c>
      <c r="AO1345">
        <v>1</v>
      </c>
      <c r="AP1345" s="6" t="s">
        <v>12443</v>
      </c>
      <c r="AQ1345">
        <v>2</v>
      </c>
      <c r="AR1345">
        <v>0</v>
      </c>
      <c r="AS1345" s="3" t="str">
        <f t="shared" si="499"/>
        <v>No</v>
      </c>
      <c r="AT1345">
        <v>23</v>
      </c>
      <c r="AU1345">
        <v>50</v>
      </c>
      <c r="AV1345" t="str">
        <f t="shared" si="500"/>
        <v>No</v>
      </c>
      <c r="AY1345" t="s">
        <v>51</v>
      </c>
      <c r="AZ1345" s="6" t="s">
        <v>10114</v>
      </c>
      <c r="BA1345" t="s">
        <v>10114</v>
      </c>
      <c r="BB1345" t="s">
        <v>10115</v>
      </c>
      <c r="BC1345" s="3" t="str">
        <f t="shared" si="501"/>
        <v>with rating</v>
      </c>
      <c r="BD1345">
        <v>96</v>
      </c>
      <c r="BE1345" s="3">
        <v>90</v>
      </c>
      <c r="BF1345" s="8">
        <f t="shared" si="502"/>
        <v>0.9</v>
      </c>
      <c r="BG1345" s="5">
        <f t="shared" si="482"/>
        <v>86.4</v>
      </c>
      <c r="BH1345">
        <v>4.3645833333333304</v>
      </c>
      <c r="BI1345" t="s">
        <v>10116</v>
      </c>
      <c r="BJ1345">
        <v>0</v>
      </c>
      <c r="BK1345" s="3" t="str">
        <f t="shared" si="503"/>
        <v>No</v>
      </c>
      <c r="BM1345" t="s">
        <v>10117</v>
      </c>
      <c r="BN1345" t="s">
        <v>10118</v>
      </c>
      <c r="BO1345" t="s">
        <v>10119</v>
      </c>
      <c r="BP1345" t="s">
        <v>58</v>
      </c>
      <c r="BQ1345" t="s">
        <v>59</v>
      </c>
      <c r="BR1345" t="s">
        <v>6745</v>
      </c>
      <c r="BS1345" t="s">
        <v>14229</v>
      </c>
      <c r="BT1345" t="s">
        <v>13248</v>
      </c>
      <c r="BU1345" t="s">
        <v>12999</v>
      </c>
      <c r="BV1345" t="s">
        <v>14027</v>
      </c>
      <c r="BW1345" t="s">
        <v>14230</v>
      </c>
      <c r="BX1345" t="s">
        <v>13010</v>
      </c>
      <c r="BY1345" t="s">
        <v>12463</v>
      </c>
      <c r="BZ1345" t="s">
        <v>12459</v>
      </c>
      <c r="CA1345" t="s">
        <v>12458</v>
      </c>
      <c r="CB1345" t="s">
        <v>14231</v>
      </c>
    </row>
    <row r="1346" spans="1:97" hidden="1" x14ac:dyDescent="0.25">
      <c r="A1346">
        <v>1345</v>
      </c>
      <c r="B1346" t="s">
        <v>1127</v>
      </c>
      <c r="C1346" t="s">
        <v>1128</v>
      </c>
      <c r="D1346">
        <v>7</v>
      </c>
      <c r="E1346">
        <v>34</v>
      </c>
      <c r="F1346" t="s">
        <v>45</v>
      </c>
      <c r="G1346">
        <v>5000</v>
      </c>
      <c r="H1346" s="3">
        <f t="shared" ref="H1346:H1409" si="504">D1346*G1346</f>
        <v>35000</v>
      </c>
      <c r="I1346" s="3">
        <f t="shared" ref="I1346:I1409" si="505">E1346*G1346</f>
        <v>170000</v>
      </c>
      <c r="J1346">
        <v>0</v>
      </c>
      <c r="K1346" s="3" t="str">
        <f t="shared" si="483"/>
        <v>No</v>
      </c>
      <c r="L1346" s="3" t="str">
        <f t="shared" si="484"/>
        <v>with rating</v>
      </c>
      <c r="M1346" s="3">
        <f t="shared" si="485"/>
        <v>1</v>
      </c>
      <c r="N1346" s="3" t="str">
        <f t="shared" si="486"/>
        <v>Above average</v>
      </c>
      <c r="O1346" s="3">
        <f t="shared" si="487"/>
        <v>0</v>
      </c>
      <c r="P1346" s="3">
        <f t="shared" si="488"/>
        <v>0</v>
      </c>
      <c r="Q1346" s="3">
        <f t="shared" si="489"/>
        <v>0</v>
      </c>
      <c r="R1346" s="3">
        <f t="shared" si="490"/>
        <v>0</v>
      </c>
      <c r="S1346" s="3">
        <f t="shared" si="491"/>
        <v>1</v>
      </c>
      <c r="T1346" s="3">
        <f t="shared" si="492"/>
        <v>0</v>
      </c>
      <c r="U1346" s="3" t="str">
        <f t="shared" si="493"/>
        <v>Very good</v>
      </c>
      <c r="V1346">
        <v>3.81</v>
      </c>
      <c r="W1346">
        <v>192</v>
      </c>
      <c r="X1346">
        <v>104</v>
      </c>
      <c r="Y1346" s="8">
        <f t="shared" si="494"/>
        <v>0.54166666666666663</v>
      </c>
      <c r="Z1346">
        <v>20</v>
      </c>
      <c r="AA1346">
        <v>29</v>
      </c>
      <c r="AB1346">
        <v>6</v>
      </c>
      <c r="AC1346">
        <v>33</v>
      </c>
      <c r="AD1346" s="9">
        <f t="shared" si="495"/>
        <v>0.171875</v>
      </c>
      <c r="AE1346">
        <v>0</v>
      </c>
      <c r="AF1346">
        <v>0</v>
      </c>
      <c r="AG1346" s="3" t="str">
        <f t="shared" si="496"/>
        <v>No</v>
      </c>
      <c r="AH1346">
        <v>0</v>
      </c>
      <c r="AI1346" s="3" t="str">
        <f t="shared" si="497"/>
        <v>No</v>
      </c>
      <c r="AJ1346">
        <v>0</v>
      </c>
      <c r="AK1346" s="3" t="str">
        <f t="shared" si="498"/>
        <v>No</v>
      </c>
      <c r="AL1346" t="s">
        <v>1129</v>
      </c>
      <c r="AM1346" t="s">
        <v>85</v>
      </c>
      <c r="AN1346" t="s">
        <v>64</v>
      </c>
      <c r="AO1346">
        <v>6</v>
      </c>
      <c r="AP1346" s="6" t="s">
        <v>12443</v>
      </c>
      <c r="AQ1346">
        <v>2</v>
      </c>
      <c r="AR1346">
        <v>0</v>
      </c>
      <c r="AS1346" s="3" t="str">
        <f t="shared" si="499"/>
        <v>No</v>
      </c>
      <c r="AT1346">
        <v>43</v>
      </c>
      <c r="AU1346">
        <v>50</v>
      </c>
      <c r="AV1346" t="str">
        <f t="shared" si="500"/>
        <v>No</v>
      </c>
      <c r="AY1346" t="s">
        <v>51</v>
      </c>
      <c r="AZ1346" s="6" t="s">
        <v>4782</v>
      </c>
      <c r="BA1346" t="s">
        <v>4782</v>
      </c>
      <c r="BB1346" t="s">
        <v>4783</v>
      </c>
      <c r="BC1346" s="3" t="str">
        <f t="shared" si="501"/>
        <v>with rating</v>
      </c>
      <c r="BD1346">
        <v>15348</v>
      </c>
      <c r="BE1346" s="3">
        <v>85</v>
      </c>
      <c r="BF1346" s="8">
        <f t="shared" si="502"/>
        <v>0.85</v>
      </c>
      <c r="BG1346" s="5">
        <f t="shared" ref="BG1346:BG1409" si="506">BE1346*BD1346/100</f>
        <v>13045.8</v>
      </c>
      <c r="BH1346">
        <v>4.0138128746416397</v>
      </c>
      <c r="BI1346" t="s">
        <v>4784</v>
      </c>
      <c r="BJ1346">
        <v>0</v>
      </c>
      <c r="BK1346" s="3" t="str">
        <f t="shared" si="503"/>
        <v>No</v>
      </c>
      <c r="BM1346" t="s">
        <v>10120</v>
      </c>
      <c r="BN1346" t="s">
        <v>10121</v>
      </c>
      <c r="BO1346" t="s">
        <v>10122</v>
      </c>
      <c r="BP1346" t="s">
        <v>58</v>
      </c>
      <c r="BQ1346" t="s">
        <v>59</v>
      </c>
      <c r="BR1346" t="s">
        <v>1129</v>
      </c>
      <c r="BS1346" t="s">
        <v>12458</v>
      </c>
      <c r="BT1346" t="s">
        <v>12469</v>
      </c>
      <c r="BU1346" t="s">
        <v>12467</v>
      </c>
      <c r="BV1346" t="s">
        <v>12512</v>
      </c>
      <c r="BW1346" t="s">
        <v>12920</v>
      </c>
      <c r="BX1346" t="s">
        <v>12501</v>
      </c>
      <c r="BY1346" t="s">
        <v>12921</v>
      </c>
      <c r="BZ1346" t="s">
        <v>12922</v>
      </c>
      <c r="CA1346" t="s">
        <v>12605</v>
      </c>
      <c r="CB1346" t="s">
        <v>12923</v>
      </c>
      <c r="CC1346" t="s">
        <v>12459</v>
      </c>
      <c r="CD1346" t="s">
        <v>12856</v>
      </c>
      <c r="CE1346" t="s">
        <v>12924</v>
      </c>
      <c r="CF1346" t="s">
        <v>12690</v>
      </c>
      <c r="CG1346" t="s">
        <v>12466</v>
      </c>
      <c r="CH1346" t="s">
        <v>12477</v>
      </c>
      <c r="CI1346" t="s">
        <v>12925</v>
      </c>
      <c r="CJ1346" t="s">
        <v>12926</v>
      </c>
      <c r="CK1346" t="s">
        <v>12515</v>
      </c>
    </row>
    <row r="1347" spans="1:97" hidden="1" x14ac:dyDescent="0.25">
      <c r="A1347">
        <v>1346</v>
      </c>
      <c r="B1347" t="s">
        <v>611</v>
      </c>
      <c r="C1347" t="s">
        <v>612</v>
      </c>
      <c r="D1347">
        <v>2</v>
      </c>
      <c r="E1347">
        <v>2</v>
      </c>
      <c r="F1347" t="s">
        <v>45</v>
      </c>
      <c r="G1347">
        <v>10</v>
      </c>
      <c r="H1347" s="3">
        <f t="shared" si="504"/>
        <v>20</v>
      </c>
      <c r="I1347" s="3">
        <f t="shared" si="505"/>
        <v>20</v>
      </c>
      <c r="J1347">
        <v>0</v>
      </c>
      <c r="K1347" s="3" t="str">
        <f t="shared" ref="K1347:K1410" si="507">IF(J1347=0, "No", "Yes")</f>
        <v>No</v>
      </c>
      <c r="L1347" s="3" t="str">
        <f t="shared" ref="L1347:L1410" si="508">IF(M1347=0, "without rating", "with rating")</f>
        <v>with rating</v>
      </c>
      <c r="M1347" s="3">
        <f t="shared" ref="M1347:M1410" si="509">IF(W1347&gt;0,1,0)</f>
        <v>1</v>
      </c>
      <c r="N1347" s="3" t="str">
        <f t="shared" ref="N1347:N1410" si="510">IF(V1347&gt;3.79, "Above average", IF(V1347=0,"no rating","Below average"))</f>
        <v>Above average</v>
      </c>
      <c r="O1347" s="3">
        <f t="shared" ref="O1347:O1410" si="511">IF(V1347=0,1,0)</f>
        <v>0</v>
      </c>
      <c r="P1347" s="3">
        <f t="shared" ref="P1347:P1410" si="512">IF(AND(V1347&gt;0,V1347&lt;=1), 1,0)</f>
        <v>0</v>
      </c>
      <c r="Q1347" s="3">
        <f t="shared" ref="Q1347:Q1410" si="513">IF(AND(V1347&gt;= 1.5,V1347&lt;=2.5),1,0)</f>
        <v>0</v>
      </c>
      <c r="R1347" s="3">
        <f t="shared" ref="R1347:R1410" si="514">IF(AND(V1347&gt;2.5,V1347&lt;= 3.5),1,0)</f>
        <v>0</v>
      </c>
      <c r="S1347" s="3">
        <f t="shared" ref="S1347:S1410" si="515">IF(AND(V1347&gt;3.5,V1347&lt;=4.5),1,0)</f>
        <v>0</v>
      </c>
      <c r="T1347" s="3">
        <f t="shared" ref="T1347:T1410" si="516">IF(AND(V1347&gt;4.5,V1347&lt;=5),1,0)</f>
        <v>1</v>
      </c>
      <c r="U1347" s="3" t="str">
        <f t="shared" ref="U1347:U1410" si="517">IF(V1347=0,"no rating",IF(AND(V1347&lt;0,V1347&lt;=1.5),"Poor",IF(AND(V1347&gt;1.5,V1347&lt;=2.5),"Fair",IF(AND(V1347&gt;2.5,V1347&lt;=3.5),"Good",IF(AND(V1347&gt;3.5,V1347&lt;=4.5),"Very good",IF(AND(V1347&gt;4.5,V1347&lt;=5),"Excellent","Error"))))))</f>
        <v>Excellent</v>
      </c>
      <c r="V1347">
        <v>4.8</v>
      </c>
      <c r="W1347">
        <v>5</v>
      </c>
      <c r="X1347">
        <v>4</v>
      </c>
      <c r="Y1347" s="8">
        <f t="shared" ref="Y1347:Y1410" si="518">X1347/W1347</f>
        <v>0.8</v>
      </c>
      <c r="Z1347">
        <v>1</v>
      </c>
      <c r="AA1347">
        <v>0</v>
      </c>
      <c r="AB1347">
        <v>0</v>
      </c>
      <c r="AC1347">
        <v>0</v>
      </c>
      <c r="AD1347" s="9">
        <f t="shared" ref="AD1347:AD1410" si="519">AC1347/W1347</f>
        <v>0</v>
      </c>
      <c r="AE1347">
        <v>0</v>
      </c>
      <c r="AF1347">
        <v>0</v>
      </c>
      <c r="AG1347" s="3" t="str">
        <f t="shared" ref="AG1347:AG1410" si="520">IF(AF1347=0, "No", "Yes")</f>
        <v>No</v>
      </c>
      <c r="AH1347">
        <v>0</v>
      </c>
      <c r="AI1347" s="3" t="str">
        <f t="shared" ref="AI1347:AI1410" si="521">IF(AH1347=0,"No", "Yes")</f>
        <v>No</v>
      </c>
      <c r="AJ1347">
        <v>0</v>
      </c>
      <c r="AK1347" s="3" t="str">
        <f t="shared" ref="AK1347:AK1410" si="522">IF(AJ1347=0,"No","Yes")</f>
        <v>No</v>
      </c>
      <c r="AL1347" t="s">
        <v>710</v>
      </c>
      <c r="AM1347" t="s">
        <v>47</v>
      </c>
      <c r="AN1347" t="s">
        <v>162</v>
      </c>
      <c r="AO1347">
        <v>2</v>
      </c>
      <c r="AP1347" s="6" t="s">
        <v>12443</v>
      </c>
      <c r="AQ1347">
        <v>1</v>
      </c>
      <c r="AR1347">
        <v>0</v>
      </c>
      <c r="AS1347" s="3" t="str">
        <f t="shared" ref="AS1347:AS1410" si="523">IF(AR1347=0, "No", "Yes")</f>
        <v>No</v>
      </c>
      <c r="AT1347">
        <v>35</v>
      </c>
      <c r="AU1347">
        <v>50</v>
      </c>
      <c r="AV1347" t="str">
        <f t="shared" ref="AV1347:AV1410" si="524">IF(AW1347=0, "No", "Yes")</f>
        <v>Yes</v>
      </c>
      <c r="AW1347">
        <v>1</v>
      </c>
      <c r="AX1347" t="s">
        <v>12445</v>
      </c>
      <c r="AY1347" t="s">
        <v>51</v>
      </c>
      <c r="AZ1347" s="6" t="s">
        <v>9949</v>
      </c>
      <c r="BA1347" t="s">
        <v>9950</v>
      </c>
      <c r="BB1347" t="s">
        <v>9951</v>
      </c>
      <c r="BC1347" s="3" t="str">
        <f t="shared" ref="BC1347:BC1410" si="525">IF(BD1347=0, "without rating", "with rating")</f>
        <v>with rating</v>
      </c>
      <c r="BD1347">
        <v>42</v>
      </c>
      <c r="BE1347" s="3">
        <v>79</v>
      </c>
      <c r="BF1347" s="8">
        <f t="shared" ref="BF1347:BF1410" si="526">BE1347/100</f>
        <v>0.79</v>
      </c>
      <c r="BG1347" s="5">
        <f t="shared" si="506"/>
        <v>33.18</v>
      </c>
      <c r="BH1347">
        <v>3.6666666666666599</v>
      </c>
      <c r="BI1347" t="s">
        <v>9952</v>
      </c>
      <c r="BJ1347">
        <v>0</v>
      </c>
      <c r="BK1347" s="3" t="str">
        <f t="shared" ref="BK1347:BK1410" si="527">IF(BJ1347=0, "No", "Yes")</f>
        <v>No</v>
      </c>
      <c r="BM1347" t="s">
        <v>9953</v>
      </c>
      <c r="BN1347" t="s">
        <v>9954</v>
      </c>
      <c r="BO1347" t="s">
        <v>9955</v>
      </c>
      <c r="BP1347" t="s">
        <v>58</v>
      </c>
      <c r="BQ1347" t="s">
        <v>59</v>
      </c>
      <c r="BR1347" t="s">
        <v>710</v>
      </c>
      <c r="BS1347" t="s">
        <v>12458</v>
      </c>
      <c r="BT1347" t="s">
        <v>12459</v>
      </c>
      <c r="BU1347" t="s">
        <v>12515</v>
      </c>
      <c r="BV1347" t="s">
        <v>12766</v>
      </c>
      <c r="BW1347" t="s">
        <v>12486</v>
      </c>
      <c r="BX1347" t="s">
        <v>12524</v>
      </c>
      <c r="BY1347" t="s">
        <v>12463</v>
      </c>
      <c r="BZ1347" t="s">
        <v>12690</v>
      </c>
      <c r="CA1347" t="s">
        <v>12563</v>
      </c>
      <c r="CB1347" t="s">
        <v>12492</v>
      </c>
      <c r="CC1347" t="s">
        <v>12508</v>
      </c>
      <c r="CD1347" t="s">
        <v>12466</v>
      </c>
      <c r="CE1347" t="s">
        <v>12475</v>
      </c>
    </row>
    <row r="1348" spans="1:97" hidden="1" x14ac:dyDescent="0.25">
      <c r="A1348">
        <v>1347</v>
      </c>
      <c r="B1348" t="s">
        <v>611</v>
      </c>
      <c r="C1348" t="s">
        <v>612</v>
      </c>
      <c r="D1348">
        <v>1.68</v>
      </c>
      <c r="E1348">
        <v>2</v>
      </c>
      <c r="F1348" t="s">
        <v>45</v>
      </c>
      <c r="G1348">
        <v>100</v>
      </c>
      <c r="H1348" s="3">
        <f t="shared" si="504"/>
        <v>168</v>
      </c>
      <c r="I1348" s="3">
        <f t="shared" si="505"/>
        <v>200</v>
      </c>
      <c r="J1348">
        <v>1</v>
      </c>
      <c r="K1348" s="3" t="str">
        <f t="shared" si="507"/>
        <v>Yes</v>
      </c>
      <c r="L1348" s="3" t="str">
        <f t="shared" si="508"/>
        <v>with rating</v>
      </c>
      <c r="M1348" s="3">
        <f t="shared" si="509"/>
        <v>1</v>
      </c>
      <c r="N1348" s="3" t="str">
        <f t="shared" si="510"/>
        <v>Below average</v>
      </c>
      <c r="O1348" s="3">
        <f t="shared" si="511"/>
        <v>0</v>
      </c>
      <c r="P1348" s="3">
        <f t="shared" si="512"/>
        <v>0</v>
      </c>
      <c r="Q1348" s="3">
        <f t="shared" si="513"/>
        <v>0</v>
      </c>
      <c r="R1348" s="3">
        <f t="shared" si="514"/>
        <v>0</v>
      </c>
      <c r="S1348" s="3">
        <f t="shared" si="515"/>
        <v>1</v>
      </c>
      <c r="T1348" s="3">
        <f t="shared" si="516"/>
        <v>0</v>
      </c>
      <c r="U1348" s="3" t="str">
        <f t="shared" si="517"/>
        <v>Very good</v>
      </c>
      <c r="V1348">
        <v>3.67</v>
      </c>
      <c r="W1348">
        <v>12</v>
      </c>
      <c r="X1348">
        <v>6</v>
      </c>
      <c r="Y1348" s="8">
        <f t="shared" si="518"/>
        <v>0.5</v>
      </c>
      <c r="Z1348">
        <v>2</v>
      </c>
      <c r="AA1348">
        <v>1</v>
      </c>
      <c r="AB1348">
        <v>0</v>
      </c>
      <c r="AC1348">
        <v>3</v>
      </c>
      <c r="AD1348" s="9">
        <f t="shared" si="519"/>
        <v>0.25</v>
      </c>
      <c r="AE1348">
        <v>0</v>
      </c>
      <c r="AF1348">
        <v>0</v>
      </c>
      <c r="AG1348" s="3" t="str">
        <f t="shared" si="520"/>
        <v>No</v>
      </c>
      <c r="AH1348">
        <v>0</v>
      </c>
      <c r="AI1348" s="3" t="str">
        <f t="shared" si="521"/>
        <v>No</v>
      </c>
      <c r="AJ1348">
        <v>0</v>
      </c>
      <c r="AK1348" s="3" t="str">
        <f t="shared" si="522"/>
        <v>No</v>
      </c>
      <c r="AL1348" t="s">
        <v>710</v>
      </c>
      <c r="AM1348" t="s">
        <v>47</v>
      </c>
      <c r="AN1348" t="s">
        <v>162</v>
      </c>
      <c r="AO1348">
        <v>1</v>
      </c>
      <c r="AP1348" s="6" t="s">
        <v>12443</v>
      </c>
      <c r="AQ1348">
        <v>1</v>
      </c>
      <c r="AR1348">
        <v>0</v>
      </c>
      <c r="AS1348" s="3" t="str">
        <f t="shared" si="523"/>
        <v>No</v>
      </c>
      <c r="AT1348">
        <v>40</v>
      </c>
      <c r="AU1348">
        <v>50</v>
      </c>
      <c r="AV1348" t="str">
        <f t="shared" si="524"/>
        <v>No</v>
      </c>
      <c r="AY1348" t="s">
        <v>51</v>
      </c>
      <c r="AZ1348" s="6" t="s">
        <v>1512</v>
      </c>
      <c r="BA1348" t="s">
        <v>1512</v>
      </c>
      <c r="BB1348" t="s">
        <v>1513</v>
      </c>
      <c r="BC1348" s="3" t="str">
        <f t="shared" si="525"/>
        <v>with rating</v>
      </c>
      <c r="BD1348">
        <v>1047</v>
      </c>
      <c r="BE1348" s="3">
        <v>84</v>
      </c>
      <c r="BF1348" s="8">
        <f t="shared" si="526"/>
        <v>0.84</v>
      </c>
      <c r="BG1348" s="5">
        <f t="shared" si="506"/>
        <v>879.48</v>
      </c>
      <c r="BH1348">
        <v>3.95606494746895</v>
      </c>
      <c r="BI1348" t="s">
        <v>1514</v>
      </c>
      <c r="BJ1348">
        <v>0</v>
      </c>
      <c r="BK1348" s="3" t="str">
        <f t="shared" si="527"/>
        <v>No</v>
      </c>
      <c r="BM1348" t="s">
        <v>1515</v>
      </c>
      <c r="BN1348" t="s">
        <v>1516</v>
      </c>
      <c r="BO1348" t="s">
        <v>1517</v>
      </c>
      <c r="BP1348" t="s">
        <v>58</v>
      </c>
      <c r="BQ1348" t="s">
        <v>59</v>
      </c>
      <c r="BR1348" t="s">
        <v>710</v>
      </c>
      <c r="BS1348" t="s">
        <v>12458</v>
      </c>
      <c r="BT1348" t="s">
        <v>12459</v>
      </c>
      <c r="BU1348" t="s">
        <v>12515</v>
      </c>
      <c r="BV1348" t="s">
        <v>12766</v>
      </c>
      <c r="BW1348" t="s">
        <v>12486</v>
      </c>
      <c r="BX1348" t="s">
        <v>12524</v>
      </c>
      <c r="BY1348" t="s">
        <v>12463</v>
      </c>
      <c r="BZ1348" t="s">
        <v>12690</v>
      </c>
      <c r="CA1348" t="s">
        <v>12563</v>
      </c>
      <c r="CB1348" t="s">
        <v>12492</v>
      </c>
      <c r="CC1348" t="s">
        <v>12508</v>
      </c>
      <c r="CD1348" t="s">
        <v>12466</v>
      </c>
      <c r="CE1348" t="s">
        <v>12475</v>
      </c>
    </row>
    <row r="1349" spans="1:97" hidden="1" x14ac:dyDescent="0.25">
      <c r="A1349">
        <v>1348</v>
      </c>
      <c r="B1349" t="s">
        <v>633</v>
      </c>
      <c r="C1349" t="s">
        <v>634</v>
      </c>
      <c r="D1349">
        <v>8</v>
      </c>
      <c r="E1349">
        <v>10</v>
      </c>
      <c r="F1349" t="s">
        <v>45</v>
      </c>
      <c r="G1349">
        <v>100</v>
      </c>
      <c r="H1349" s="3">
        <f t="shared" si="504"/>
        <v>800</v>
      </c>
      <c r="I1349" s="3">
        <f t="shared" si="505"/>
        <v>1000</v>
      </c>
      <c r="J1349">
        <v>0</v>
      </c>
      <c r="K1349" s="3" t="str">
        <f t="shared" si="507"/>
        <v>No</v>
      </c>
      <c r="L1349" s="3" t="str">
        <f t="shared" si="508"/>
        <v>with rating</v>
      </c>
      <c r="M1349" s="3">
        <f t="shared" si="509"/>
        <v>1</v>
      </c>
      <c r="N1349" s="3" t="str">
        <f t="shared" si="510"/>
        <v>Above average</v>
      </c>
      <c r="O1349" s="3">
        <f t="shared" si="511"/>
        <v>0</v>
      </c>
      <c r="P1349" s="3">
        <f t="shared" si="512"/>
        <v>0</v>
      </c>
      <c r="Q1349" s="3">
        <f t="shared" si="513"/>
        <v>0</v>
      </c>
      <c r="R1349" s="3">
        <f t="shared" si="514"/>
        <v>0</v>
      </c>
      <c r="S1349" s="3">
        <f t="shared" si="515"/>
        <v>1</v>
      </c>
      <c r="T1349" s="3">
        <f t="shared" si="516"/>
        <v>0</v>
      </c>
      <c r="U1349" s="3" t="str">
        <f t="shared" si="517"/>
        <v>Very good</v>
      </c>
      <c r="V1349">
        <v>4.07</v>
      </c>
      <c r="W1349">
        <v>58</v>
      </c>
      <c r="X1349">
        <v>27</v>
      </c>
      <c r="Y1349" s="8">
        <f t="shared" si="518"/>
        <v>0.46551724137931033</v>
      </c>
      <c r="Z1349">
        <v>18</v>
      </c>
      <c r="AA1349">
        <v>7</v>
      </c>
      <c r="AB1349">
        <v>2</v>
      </c>
      <c r="AC1349">
        <v>4</v>
      </c>
      <c r="AD1349" s="9">
        <f t="shared" si="519"/>
        <v>6.8965517241379309E-2</v>
      </c>
      <c r="AE1349">
        <v>0</v>
      </c>
      <c r="AF1349">
        <v>0</v>
      </c>
      <c r="AG1349" s="3" t="str">
        <f t="shared" si="520"/>
        <v>No</v>
      </c>
      <c r="AH1349">
        <v>0</v>
      </c>
      <c r="AI1349" s="3" t="str">
        <f t="shared" si="521"/>
        <v>No</v>
      </c>
      <c r="AJ1349">
        <v>0</v>
      </c>
      <c r="AK1349" s="3" t="str">
        <f t="shared" si="522"/>
        <v>No</v>
      </c>
      <c r="AL1349" t="s">
        <v>635</v>
      </c>
      <c r="AM1349" t="s">
        <v>636</v>
      </c>
      <c r="AN1349" t="s">
        <v>64</v>
      </c>
      <c r="AO1349">
        <v>3</v>
      </c>
      <c r="AP1349" s="6" t="s">
        <v>12443</v>
      </c>
      <c r="AQ1349">
        <v>2</v>
      </c>
      <c r="AR1349">
        <v>0</v>
      </c>
      <c r="AS1349" s="3" t="str">
        <f t="shared" si="523"/>
        <v>No</v>
      </c>
      <c r="AT1349">
        <v>23</v>
      </c>
      <c r="AU1349">
        <v>50</v>
      </c>
      <c r="AV1349" t="str">
        <f t="shared" si="524"/>
        <v>No</v>
      </c>
      <c r="AY1349" t="s">
        <v>51</v>
      </c>
      <c r="AZ1349" s="6" t="s">
        <v>4142</v>
      </c>
      <c r="BA1349" t="s">
        <v>4142</v>
      </c>
      <c r="BB1349" t="s">
        <v>4143</v>
      </c>
      <c r="BC1349" s="3" t="str">
        <f t="shared" si="525"/>
        <v>with rating</v>
      </c>
      <c r="BD1349">
        <v>123</v>
      </c>
      <c r="BE1349" s="3">
        <v>86</v>
      </c>
      <c r="BF1349" s="8">
        <f t="shared" si="526"/>
        <v>0.86</v>
      </c>
      <c r="BG1349" s="5">
        <f t="shared" si="506"/>
        <v>105.78</v>
      </c>
      <c r="BH1349">
        <v>4.04065040650406</v>
      </c>
      <c r="BI1349" t="s">
        <v>4144</v>
      </c>
      <c r="BJ1349">
        <v>0</v>
      </c>
      <c r="BK1349" s="3" t="str">
        <f t="shared" si="527"/>
        <v>No</v>
      </c>
      <c r="BM1349" t="s">
        <v>4145</v>
      </c>
      <c r="BN1349" t="s">
        <v>4146</v>
      </c>
      <c r="BO1349" t="s">
        <v>4147</v>
      </c>
      <c r="BP1349" t="s">
        <v>58</v>
      </c>
      <c r="BQ1349" t="s">
        <v>59</v>
      </c>
      <c r="BR1349" t="s">
        <v>635</v>
      </c>
      <c r="BS1349" t="s">
        <v>12458</v>
      </c>
      <c r="BT1349" t="s">
        <v>12769</v>
      </c>
      <c r="BU1349" t="s">
        <v>12596</v>
      </c>
      <c r="BV1349" t="s">
        <v>12486</v>
      </c>
      <c r="BW1349" t="s">
        <v>12568</v>
      </c>
      <c r="BX1349" t="s">
        <v>12466</v>
      </c>
      <c r="BY1349" t="s">
        <v>12701</v>
      </c>
      <c r="BZ1349" t="s">
        <v>12463</v>
      </c>
      <c r="CA1349" t="s">
        <v>12564</v>
      </c>
      <c r="CB1349" t="s">
        <v>12565</v>
      </c>
      <c r="CC1349" t="s">
        <v>12559</v>
      </c>
      <c r="CD1349" t="s">
        <v>12492</v>
      </c>
      <c r="CE1349" t="s">
        <v>12475</v>
      </c>
      <c r="CF1349" t="s">
        <v>12566</v>
      </c>
      <c r="CG1349" t="s">
        <v>12770</v>
      </c>
      <c r="CH1349" t="s">
        <v>12599</v>
      </c>
    </row>
    <row r="1350" spans="1:97" hidden="1" x14ac:dyDescent="0.25">
      <c r="A1350">
        <v>1349</v>
      </c>
      <c r="B1350" t="s">
        <v>4570</v>
      </c>
      <c r="C1350" t="s">
        <v>11776</v>
      </c>
      <c r="D1350">
        <v>8</v>
      </c>
      <c r="E1350">
        <v>7</v>
      </c>
      <c r="F1350" t="s">
        <v>45</v>
      </c>
      <c r="G1350">
        <v>100</v>
      </c>
      <c r="H1350" s="3">
        <f t="shared" si="504"/>
        <v>800</v>
      </c>
      <c r="I1350" s="3">
        <f t="shared" si="505"/>
        <v>700</v>
      </c>
      <c r="J1350">
        <v>0</v>
      </c>
      <c r="K1350" s="3" t="str">
        <f t="shared" si="507"/>
        <v>No</v>
      </c>
      <c r="L1350" s="3" t="str">
        <f t="shared" si="508"/>
        <v>with rating</v>
      </c>
      <c r="M1350" s="3">
        <f t="shared" si="509"/>
        <v>1</v>
      </c>
      <c r="N1350" s="3" t="str">
        <f t="shared" si="510"/>
        <v>Below average</v>
      </c>
      <c r="O1350" s="3">
        <f t="shared" si="511"/>
        <v>0</v>
      </c>
      <c r="P1350" s="3">
        <f t="shared" si="512"/>
        <v>0</v>
      </c>
      <c r="Q1350" s="3">
        <f t="shared" si="513"/>
        <v>1</v>
      </c>
      <c r="R1350" s="3">
        <f t="shared" si="514"/>
        <v>0</v>
      </c>
      <c r="S1350" s="3">
        <f t="shared" si="515"/>
        <v>0</v>
      </c>
      <c r="T1350" s="3">
        <f t="shared" si="516"/>
        <v>0</v>
      </c>
      <c r="U1350" s="3" t="str">
        <f t="shared" si="517"/>
        <v>Fair</v>
      </c>
      <c r="V1350">
        <v>2</v>
      </c>
      <c r="W1350">
        <v>2</v>
      </c>
      <c r="X1350">
        <v>0</v>
      </c>
      <c r="Y1350" s="8">
        <f t="shared" si="518"/>
        <v>0</v>
      </c>
      <c r="Z1350">
        <v>0</v>
      </c>
      <c r="AA1350">
        <v>1</v>
      </c>
      <c r="AB1350">
        <v>0</v>
      </c>
      <c r="AC1350">
        <v>1</v>
      </c>
      <c r="AD1350" s="9">
        <f t="shared" si="519"/>
        <v>0.5</v>
      </c>
      <c r="AE1350">
        <v>0</v>
      </c>
      <c r="AF1350">
        <v>0</v>
      </c>
      <c r="AG1350" s="3" t="str">
        <f t="shared" si="520"/>
        <v>No</v>
      </c>
      <c r="AH1350">
        <v>0</v>
      </c>
      <c r="AI1350" s="3" t="str">
        <f t="shared" si="521"/>
        <v>No</v>
      </c>
      <c r="AJ1350">
        <v>0</v>
      </c>
      <c r="AK1350" s="3" t="str">
        <f t="shared" si="522"/>
        <v>No</v>
      </c>
      <c r="AL1350" t="s">
        <v>11777</v>
      </c>
      <c r="AM1350" t="s">
        <v>85</v>
      </c>
      <c r="AN1350" t="s">
        <v>162</v>
      </c>
      <c r="AO1350">
        <v>46</v>
      </c>
      <c r="AP1350" s="6" t="s">
        <v>12443</v>
      </c>
      <c r="AQ1350">
        <v>3</v>
      </c>
      <c r="AR1350">
        <v>0</v>
      </c>
      <c r="AS1350" s="3" t="str">
        <f t="shared" si="523"/>
        <v>No</v>
      </c>
      <c r="AT1350">
        <v>41</v>
      </c>
      <c r="AU1350">
        <v>50</v>
      </c>
      <c r="AV1350" t="str">
        <f t="shared" si="524"/>
        <v>No</v>
      </c>
      <c r="AY1350" t="s">
        <v>51</v>
      </c>
      <c r="AZ1350" s="6" t="s">
        <v>4295</v>
      </c>
      <c r="BA1350" t="s">
        <v>4296</v>
      </c>
      <c r="BB1350" t="s">
        <v>4297</v>
      </c>
      <c r="BC1350" s="3" t="str">
        <f t="shared" si="525"/>
        <v>with rating</v>
      </c>
      <c r="BD1350">
        <v>14676</v>
      </c>
      <c r="BE1350" s="3">
        <v>86</v>
      </c>
      <c r="BF1350" s="8">
        <f t="shared" si="526"/>
        <v>0.86</v>
      </c>
      <c r="BG1350" s="5">
        <f t="shared" si="506"/>
        <v>12621.36</v>
      </c>
      <c r="BH1350">
        <v>4.0742027800490597</v>
      </c>
      <c r="BI1350" t="s">
        <v>4298</v>
      </c>
      <c r="BJ1350">
        <v>0</v>
      </c>
      <c r="BK1350" s="3" t="str">
        <f t="shared" si="527"/>
        <v>No</v>
      </c>
      <c r="BM1350" t="s">
        <v>4573</v>
      </c>
      <c r="BN1350" t="s">
        <v>4574</v>
      </c>
      <c r="BO1350" t="s">
        <v>4575</v>
      </c>
      <c r="BP1350" t="s">
        <v>58</v>
      </c>
      <c r="BQ1350" t="s">
        <v>59</v>
      </c>
      <c r="BR1350" t="s">
        <v>11777</v>
      </c>
      <c r="BS1350" t="s">
        <v>12458</v>
      </c>
      <c r="BT1350" t="s">
        <v>13073</v>
      </c>
      <c r="BU1350" t="s">
        <v>12519</v>
      </c>
      <c r="BV1350" t="s">
        <v>12582</v>
      </c>
      <c r="BW1350" t="s">
        <v>13075</v>
      </c>
      <c r="BX1350" t="s">
        <v>13074</v>
      </c>
      <c r="BY1350" t="s">
        <v>12523</v>
      </c>
      <c r="BZ1350" t="s">
        <v>12463</v>
      </c>
      <c r="CA1350" t="s">
        <v>12812</v>
      </c>
      <c r="CB1350" t="s">
        <v>13078</v>
      </c>
      <c r="CC1350" t="s">
        <v>12459</v>
      </c>
      <c r="CD1350" t="s">
        <v>13079</v>
      </c>
      <c r="CE1350" t="s">
        <v>12777</v>
      </c>
      <c r="CF1350" t="s">
        <v>12825</v>
      </c>
      <c r="CG1350" t="s">
        <v>12466</v>
      </c>
      <c r="CH1350" t="s">
        <v>12529</v>
      </c>
    </row>
    <row r="1351" spans="1:97" hidden="1" x14ac:dyDescent="0.25">
      <c r="A1351">
        <v>1350</v>
      </c>
      <c r="B1351" t="s">
        <v>10123</v>
      </c>
      <c r="C1351" t="s">
        <v>12310</v>
      </c>
      <c r="D1351">
        <v>8</v>
      </c>
      <c r="E1351">
        <v>252</v>
      </c>
      <c r="F1351" t="s">
        <v>45</v>
      </c>
      <c r="G1351">
        <v>1000</v>
      </c>
      <c r="H1351" s="3">
        <f t="shared" si="504"/>
        <v>8000</v>
      </c>
      <c r="I1351" s="3">
        <f t="shared" si="505"/>
        <v>252000</v>
      </c>
      <c r="J1351">
        <v>1</v>
      </c>
      <c r="K1351" s="3" t="str">
        <f t="shared" si="507"/>
        <v>Yes</v>
      </c>
      <c r="L1351" s="3" t="str">
        <f t="shared" si="508"/>
        <v>with rating</v>
      </c>
      <c r="M1351" s="3">
        <f t="shared" si="509"/>
        <v>1</v>
      </c>
      <c r="N1351" s="3" t="str">
        <f t="shared" si="510"/>
        <v>Above average</v>
      </c>
      <c r="O1351" s="3">
        <f t="shared" si="511"/>
        <v>0</v>
      </c>
      <c r="P1351" s="3">
        <f t="shared" si="512"/>
        <v>0</v>
      </c>
      <c r="Q1351" s="3">
        <f t="shared" si="513"/>
        <v>0</v>
      </c>
      <c r="R1351" s="3">
        <f t="shared" si="514"/>
        <v>0</v>
      </c>
      <c r="S1351" s="3">
        <f t="shared" si="515"/>
        <v>1</v>
      </c>
      <c r="T1351" s="3">
        <f t="shared" si="516"/>
        <v>0</v>
      </c>
      <c r="U1351" s="3" t="str">
        <f t="shared" si="517"/>
        <v>Very good</v>
      </c>
      <c r="V1351">
        <v>3.88</v>
      </c>
      <c r="W1351">
        <v>161</v>
      </c>
      <c r="X1351">
        <v>79</v>
      </c>
      <c r="Y1351" s="8">
        <f t="shared" si="518"/>
        <v>0.49068322981366458</v>
      </c>
      <c r="Z1351">
        <v>23</v>
      </c>
      <c r="AA1351">
        <v>34</v>
      </c>
      <c r="AB1351">
        <v>10</v>
      </c>
      <c r="AC1351">
        <v>15</v>
      </c>
      <c r="AD1351" s="9">
        <f t="shared" si="519"/>
        <v>9.3167701863354033E-2</v>
      </c>
      <c r="AE1351">
        <v>0</v>
      </c>
      <c r="AF1351">
        <v>0</v>
      </c>
      <c r="AG1351" s="3" t="str">
        <f t="shared" si="520"/>
        <v>No</v>
      </c>
      <c r="AH1351">
        <v>0</v>
      </c>
      <c r="AI1351" s="3" t="str">
        <f t="shared" si="521"/>
        <v>No</v>
      </c>
      <c r="AJ1351">
        <v>0</v>
      </c>
      <c r="AK1351" s="3" t="str">
        <f t="shared" si="522"/>
        <v>No</v>
      </c>
      <c r="AL1351" t="s">
        <v>12311</v>
      </c>
      <c r="AM1351" t="s">
        <v>85</v>
      </c>
      <c r="AN1351" t="s">
        <v>64</v>
      </c>
      <c r="AO1351">
        <v>14</v>
      </c>
      <c r="AP1351" s="6" t="s">
        <v>12443</v>
      </c>
      <c r="AQ1351">
        <v>3</v>
      </c>
      <c r="AR1351">
        <v>0</v>
      </c>
      <c r="AS1351" s="3" t="str">
        <f t="shared" si="523"/>
        <v>No</v>
      </c>
      <c r="AT1351">
        <v>41</v>
      </c>
      <c r="AU1351">
        <v>50</v>
      </c>
      <c r="AV1351" t="str">
        <f t="shared" si="524"/>
        <v>No</v>
      </c>
      <c r="AY1351" t="s">
        <v>51</v>
      </c>
      <c r="AZ1351" s="6" t="s">
        <v>10126</v>
      </c>
      <c r="BA1351" t="s">
        <v>10127</v>
      </c>
      <c r="BB1351" t="s">
        <v>10128</v>
      </c>
      <c r="BC1351" s="3" t="str">
        <f t="shared" si="525"/>
        <v>with rating</v>
      </c>
      <c r="BD1351">
        <v>14780</v>
      </c>
      <c r="BE1351" s="3">
        <v>83</v>
      </c>
      <c r="BF1351" s="8">
        <f t="shared" si="526"/>
        <v>0.83</v>
      </c>
      <c r="BG1351" s="5">
        <f t="shared" si="506"/>
        <v>12267.4</v>
      </c>
      <c r="BH1351">
        <v>3.95081190798376</v>
      </c>
      <c r="BI1351" t="s">
        <v>10129</v>
      </c>
      <c r="BJ1351">
        <v>0</v>
      </c>
      <c r="BK1351" s="3" t="str">
        <f t="shared" si="527"/>
        <v>No</v>
      </c>
      <c r="BM1351" t="s">
        <v>10130</v>
      </c>
      <c r="BN1351" t="s">
        <v>10131</v>
      </c>
      <c r="BO1351" t="s">
        <v>10132</v>
      </c>
      <c r="BP1351" t="s">
        <v>58</v>
      </c>
      <c r="BQ1351" t="s">
        <v>59</v>
      </c>
      <c r="BR1351" t="s">
        <v>12311</v>
      </c>
      <c r="BS1351" t="s">
        <v>13242</v>
      </c>
      <c r="BT1351" t="s">
        <v>12519</v>
      </c>
      <c r="BU1351" t="s">
        <v>12763</v>
      </c>
      <c r="BV1351" t="s">
        <v>13838</v>
      </c>
      <c r="BW1351" t="s">
        <v>13516</v>
      </c>
      <c r="BX1351" t="s">
        <v>12458</v>
      </c>
      <c r="BY1351" t="s">
        <v>12561</v>
      </c>
      <c r="BZ1351" t="s">
        <v>12548</v>
      </c>
      <c r="CA1351" t="s">
        <v>13087</v>
      </c>
      <c r="CB1351" t="s">
        <v>12463</v>
      </c>
      <c r="CC1351" t="s">
        <v>12459</v>
      </c>
      <c r="CD1351" t="s">
        <v>12492</v>
      </c>
      <c r="CE1351" t="s">
        <v>12559</v>
      </c>
      <c r="CF1351" t="s">
        <v>13444</v>
      </c>
      <c r="CG1351" t="s">
        <v>12486</v>
      </c>
      <c r="CH1351" t="s">
        <v>14011</v>
      </c>
      <c r="CI1351" t="s">
        <v>13153</v>
      </c>
      <c r="CJ1351" t="s">
        <v>14828</v>
      </c>
      <c r="CK1351" t="s">
        <v>12557</v>
      </c>
      <c r="CL1351" t="s">
        <v>12564</v>
      </c>
      <c r="CM1351" t="s">
        <v>13142</v>
      </c>
      <c r="CN1351" t="s">
        <v>12670</v>
      </c>
      <c r="CO1351" t="s">
        <v>12477</v>
      </c>
      <c r="CP1351" t="s">
        <v>12490</v>
      </c>
      <c r="CQ1351" t="s">
        <v>12475</v>
      </c>
      <c r="CR1351" t="s">
        <v>12770</v>
      </c>
      <c r="CS1351" t="s">
        <v>12919</v>
      </c>
    </row>
    <row r="1352" spans="1:97" hidden="1" x14ac:dyDescent="0.25">
      <c r="A1352">
        <v>1351</v>
      </c>
      <c r="B1352" t="s">
        <v>10133</v>
      </c>
      <c r="C1352" t="s">
        <v>10134</v>
      </c>
      <c r="D1352">
        <v>12</v>
      </c>
      <c r="E1352">
        <v>11</v>
      </c>
      <c r="F1352" t="s">
        <v>45</v>
      </c>
      <c r="G1352">
        <v>1000</v>
      </c>
      <c r="H1352" s="3">
        <f t="shared" si="504"/>
        <v>12000</v>
      </c>
      <c r="I1352" s="3">
        <f t="shared" si="505"/>
        <v>11000</v>
      </c>
      <c r="J1352">
        <v>0</v>
      </c>
      <c r="K1352" s="3" t="str">
        <f t="shared" si="507"/>
        <v>No</v>
      </c>
      <c r="L1352" s="3" t="str">
        <f t="shared" si="508"/>
        <v>with rating</v>
      </c>
      <c r="M1352" s="3">
        <f t="shared" si="509"/>
        <v>1</v>
      </c>
      <c r="N1352" s="3" t="str">
        <f t="shared" si="510"/>
        <v>Below average</v>
      </c>
      <c r="O1352" s="3">
        <f t="shared" si="511"/>
        <v>0</v>
      </c>
      <c r="P1352" s="3">
        <f t="shared" si="512"/>
        <v>0</v>
      </c>
      <c r="Q1352" s="3">
        <f t="shared" si="513"/>
        <v>0</v>
      </c>
      <c r="R1352" s="3">
        <f t="shared" si="514"/>
        <v>0</v>
      </c>
      <c r="S1352" s="3">
        <f t="shared" si="515"/>
        <v>1</v>
      </c>
      <c r="T1352" s="3">
        <f t="shared" si="516"/>
        <v>0</v>
      </c>
      <c r="U1352" s="3" t="str">
        <f t="shared" si="517"/>
        <v>Very good</v>
      </c>
      <c r="V1352">
        <v>3.7</v>
      </c>
      <c r="W1352">
        <v>647</v>
      </c>
      <c r="X1352">
        <v>271</v>
      </c>
      <c r="Y1352" s="8">
        <f t="shared" si="518"/>
        <v>0.41885625965996909</v>
      </c>
      <c r="Z1352">
        <v>139</v>
      </c>
      <c r="AA1352">
        <v>101</v>
      </c>
      <c r="AB1352">
        <v>44</v>
      </c>
      <c r="AC1352">
        <v>92</v>
      </c>
      <c r="AD1352" s="9">
        <f t="shared" si="519"/>
        <v>0.14219474497681608</v>
      </c>
      <c r="AE1352">
        <v>0</v>
      </c>
      <c r="AF1352">
        <v>0</v>
      </c>
      <c r="AG1352" s="3" t="str">
        <f t="shared" si="520"/>
        <v>No</v>
      </c>
      <c r="AH1352">
        <v>0</v>
      </c>
      <c r="AI1352" s="3" t="str">
        <f t="shared" si="521"/>
        <v>No</v>
      </c>
      <c r="AJ1352">
        <v>0</v>
      </c>
      <c r="AK1352" s="3" t="str">
        <f t="shared" si="522"/>
        <v>No</v>
      </c>
      <c r="AL1352" t="s">
        <v>10135</v>
      </c>
      <c r="AM1352" t="s">
        <v>10136</v>
      </c>
      <c r="AN1352" t="s">
        <v>96</v>
      </c>
      <c r="AO1352">
        <v>50</v>
      </c>
      <c r="AP1352" s="6" t="s">
        <v>12443</v>
      </c>
      <c r="AQ1352">
        <v>3</v>
      </c>
      <c r="AR1352">
        <v>0</v>
      </c>
      <c r="AS1352" s="3" t="str">
        <f t="shared" si="523"/>
        <v>No</v>
      </c>
      <c r="AT1352">
        <v>24</v>
      </c>
      <c r="AU1352">
        <v>50</v>
      </c>
      <c r="AV1352" t="str">
        <f t="shared" si="524"/>
        <v>No</v>
      </c>
      <c r="AY1352" t="s">
        <v>51</v>
      </c>
      <c r="AZ1352" s="6" t="s">
        <v>3712</v>
      </c>
      <c r="BB1352" t="s">
        <v>10137</v>
      </c>
      <c r="BC1352" s="3" t="str">
        <f t="shared" si="525"/>
        <v>with rating</v>
      </c>
      <c r="BD1352">
        <v>17471</v>
      </c>
      <c r="BE1352" s="3">
        <v>0</v>
      </c>
      <c r="BF1352" s="8">
        <f t="shared" si="526"/>
        <v>0</v>
      </c>
      <c r="BG1352" s="5">
        <f t="shared" si="506"/>
        <v>0</v>
      </c>
      <c r="BH1352">
        <v>3.95283612844141</v>
      </c>
      <c r="BI1352" t="s">
        <v>3714</v>
      </c>
      <c r="BJ1352">
        <v>0</v>
      </c>
      <c r="BK1352" s="3" t="str">
        <f t="shared" si="527"/>
        <v>No</v>
      </c>
      <c r="BM1352" t="s">
        <v>10138</v>
      </c>
      <c r="BN1352" t="s">
        <v>10139</v>
      </c>
      <c r="BO1352" t="s">
        <v>10140</v>
      </c>
      <c r="BP1352" t="s">
        <v>58</v>
      </c>
      <c r="BQ1352" t="s">
        <v>59</v>
      </c>
      <c r="BR1352" t="s">
        <v>10135</v>
      </c>
      <c r="BS1352" t="s">
        <v>12458</v>
      </c>
      <c r="BT1352" t="s">
        <v>12459</v>
      </c>
      <c r="BU1352" t="s">
        <v>13556</v>
      </c>
      <c r="BV1352" t="s">
        <v>12524</v>
      </c>
      <c r="BW1352" t="s">
        <v>12812</v>
      </c>
      <c r="BX1352" t="s">
        <v>12463</v>
      </c>
      <c r="BY1352" t="s">
        <v>12776</v>
      </c>
      <c r="BZ1352" t="s">
        <v>12505</v>
      </c>
      <c r="CA1352" t="s">
        <v>13276</v>
      </c>
      <c r="CB1352" t="s">
        <v>12529</v>
      </c>
      <c r="CC1352" t="s">
        <v>12492</v>
      </c>
      <c r="CD1352" t="s">
        <v>12475</v>
      </c>
      <c r="CE1352" t="s">
        <v>12825</v>
      </c>
      <c r="CF1352" t="s">
        <v>12466</v>
      </c>
      <c r="CG1352" t="s">
        <v>12581</v>
      </c>
      <c r="CH1352" t="s">
        <v>12510</v>
      </c>
    </row>
    <row r="1353" spans="1:97" hidden="1" x14ac:dyDescent="0.25">
      <c r="A1353">
        <v>1352</v>
      </c>
      <c r="B1353" t="s">
        <v>12312</v>
      </c>
      <c r="C1353" t="s">
        <v>12312</v>
      </c>
      <c r="D1353">
        <v>2</v>
      </c>
      <c r="E1353">
        <v>4</v>
      </c>
      <c r="F1353" t="s">
        <v>45</v>
      </c>
      <c r="G1353">
        <v>100</v>
      </c>
      <c r="H1353" s="3">
        <f t="shared" si="504"/>
        <v>200</v>
      </c>
      <c r="I1353" s="3">
        <f t="shared" si="505"/>
        <v>400</v>
      </c>
      <c r="J1353">
        <v>1</v>
      </c>
      <c r="K1353" s="3" t="str">
        <f t="shared" si="507"/>
        <v>Yes</v>
      </c>
      <c r="L1353" s="3" t="str">
        <f t="shared" si="508"/>
        <v>with rating</v>
      </c>
      <c r="M1353" s="3">
        <f t="shared" si="509"/>
        <v>1</v>
      </c>
      <c r="N1353" s="3" t="str">
        <f t="shared" si="510"/>
        <v>Below average</v>
      </c>
      <c r="O1353" s="3">
        <f t="shared" si="511"/>
        <v>0</v>
      </c>
      <c r="P1353" s="3">
        <f t="shared" si="512"/>
        <v>0</v>
      </c>
      <c r="Q1353" s="3">
        <f t="shared" si="513"/>
        <v>0</v>
      </c>
      <c r="R1353" s="3">
        <f t="shared" si="514"/>
        <v>1</v>
      </c>
      <c r="S1353" s="3">
        <f t="shared" si="515"/>
        <v>0</v>
      </c>
      <c r="T1353" s="3">
        <f t="shared" si="516"/>
        <v>0</v>
      </c>
      <c r="U1353" s="3" t="str">
        <f t="shared" si="517"/>
        <v>Good</v>
      </c>
      <c r="V1353">
        <v>3.1</v>
      </c>
      <c r="W1353">
        <v>30</v>
      </c>
      <c r="X1353">
        <v>8</v>
      </c>
      <c r="Y1353" s="8">
        <f t="shared" si="518"/>
        <v>0.26666666666666666</v>
      </c>
      <c r="Z1353">
        <v>7</v>
      </c>
      <c r="AA1353">
        <v>3</v>
      </c>
      <c r="AB1353">
        <v>4</v>
      </c>
      <c r="AC1353">
        <v>8</v>
      </c>
      <c r="AD1353" s="9">
        <f t="shared" si="519"/>
        <v>0.26666666666666666</v>
      </c>
      <c r="AE1353">
        <v>0</v>
      </c>
      <c r="AF1353">
        <v>0</v>
      </c>
      <c r="AG1353" s="3" t="str">
        <f t="shared" si="520"/>
        <v>No</v>
      </c>
      <c r="AH1353">
        <v>0</v>
      </c>
      <c r="AI1353" s="3" t="str">
        <f t="shared" si="521"/>
        <v>No</v>
      </c>
      <c r="AJ1353">
        <v>0</v>
      </c>
      <c r="AK1353" s="3" t="str">
        <f t="shared" si="522"/>
        <v>No</v>
      </c>
      <c r="AL1353" t="s">
        <v>12313</v>
      </c>
      <c r="AM1353" t="s">
        <v>340</v>
      </c>
      <c r="AN1353" t="s">
        <v>162</v>
      </c>
      <c r="AO1353">
        <v>1</v>
      </c>
      <c r="AP1353" s="6" t="s">
        <v>12443</v>
      </c>
      <c r="AQ1353">
        <v>1</v>
      </c>
      <c r="AR1353">
        <v>0</v>
      </c>
      <c r="AS1353" s="3" t="str">
        <f t="shared" si="523"/>
        <v>No</v>
      </c>
      <c r="AT1353">
        <v>40</v>
      </c>
      <c r="AU1353">
        <v>50</v>
      </c>
      <c r="AV1353" t="str">
        <f t="shared" si="524"/>
        <v>No</v>
      </c>
      <c r="AY1353" t="s">
        <v>51</v>
      </c>
      <c r="AZ1353" s="6" t="s">
        <v>10143</v>
      </c>
      <c r="BA1353" t="s">
        <v>10143</v>
      </c>
      <c r="BB1353" t="s">
        <v>10144</v>
      </c>
      <c r="BC1353" s="3" t="str">
        <f t="shared" si="525"/>
        <v>with rating</v>
      </c>
      <c r="BD1353">
        <v>71</v>
      </c>
      <c r="BE1353" s="3">
        <v>73</v>
      </c>
      <c r="BF1353" s="8">
        <f t="shared" si="526"/>
        <v>0.73</v>
      </c>
      <c r="BG1353" s="5">
        <f t="shared" si="506"/>
        <v>51.83</v>
      </c>
      <c r="BH1353">
        <v>3.4225352112676002</v>
      </c>
      <c r="BI1353" t="s">
        <v>10145</v>
      </c>
      <c r="BJ1353">
        <v>0</v>
      </c>
      <c r="BK1353" s="3" t="str">
        <f t="shared" si="527"/>
        <v>No</v>
      </c>
      <c r="BM1353" t="s">
        <v>10146</v>
      </c>
      <c r="BN1353" t="s">
        <v>10147</v>
      </c>
      <c r="BO1353" t="s">
        <v>10148</v>
      </c>
      <c r="BP1353" t="s">
        <v>58</v>
      </c>
      <c r="BQ1353" t="s">
        <v>59</v>
      </c>
      <c r="BR1353" t="s">
        <v>12313</v>
      </c>
      <c r="BS1353" t="s">
        <v>12482</v>
      </c>
      <c r="BT1353" t="s">
        <v>12458</v>
      </c>
      <c r="BU1353" t="s">
        <v>12519</v>
      </c>
      <c r="BV1353" t="s">
        <v>14829</v>
      </c>
      <c r="BW1353" t="s">
        <v>12506</v>
      </c>
      <c r="BX1353" t="s">
        <v>12486</v>
      </c>
      <c r="BY1353" t="s">
        <v>12487</v>
      </c>
      <c r="BZ1353" t="s">
        <v>12563</v>
      </c>
      <c r="CA1353" t="s">
        <v>12597</v>
      </c>
      <c r="CB1353" t="s">
        <v>12490</v>
      </c>
      <c r="CC1353" t="s">
        <v>12508</v>
      </c>
      <c r="CD1353" t="s">
        <v>12766</v>
      </c>
      <c r="CE1353" t="s">
        <v>12466</v>
      </c>
      <c r="CF1353" t="s">
        <v>12599</v>
      </c>
      <c r="CG1353" t="s">
        <v>14515</v>
      </c>
      <c r="CH1353" t="s">
        <v>12515</v>
      </c>
      <c r="CI1353" t="s">
        <v>14830</v>
      </c>
      <c r="CJ1353" t="s">
        <v>12463</v>
      </c>
      <c r="CK1353" t="s">
        <v>12690</v>
      </c>
      <c r="CL1353" t="s">
        <v>12564</v>
      </c>
      <c r="CM1353" t="s">
        <v>12459</v>
      </c>
      <c r="CN1353" t="s">
        <v>12605</v>
      </c>
      <c r="CO1353" t="s">
        <v>12492</v>
      </c>
      <c r="CP1353" t="s">
        <v>12510</v>
      </c>
      <c r="CQ1353" t="s">
        <v>12628</v>
      </c>
      <c r="CR1353" t="s">
        <v>14831</v>
      </c>
    </row>
    <row r="1354" spans="1:97" hidden="1" x14ac:dyDescent="0.25">
      <c r="A1354">
        <v>1353</v>
      </c>
      <c r="B1354" t="s">
        <v>10149</v>
      </c>
      <c r="C1354" t="s">
        <v>10150</v>
      </c>
      <c r="D1354">
        <v>11</v>
      </c>
      <c r="E1354">
        <v>83</v>
      </c>
      <c r="F1354" t="s">
        <v>45</v>
      </c>
      <c r="G1354">
        <v>1000</v>
      </c>
      <c r="H1354" s="3">
        <f t="shared" si="504"/>
        <v>11000</v>
      </c>
      <c r="I1354" s="3">
        <f t="shared" si="505"/>
        <v>83000</v>
      </c>
      <c r="J1354">
        <v>0</v>
      </c>
      <c r="K1354" s="3" t="str">
        <f t="shared" si="507"/>
        <v>No</v>
      </c>
      <c r="L1354" s="3" t="str">
        <f t="shared" si="508"/>
        <v>with rating</v>
      </c>
      <c r="M1354" s="3">
        <f t="shared" si="509"/>
        <v>1</v>
      </c>
      <c r="N1354" s="3" t="str">
        <f t="shared" si="510"/>
        <v>Below average</v>
      </c>
      <c r="O1354" s="3">
        <f t="shared" si="511"/>
        <v>0</v>
      </c>
      <c r="P1354" s="3">
        <f t="shared" si="512"/>
        <v>0</v>
      </c>
      <c r="Q1354" s="3">
        <f t="shared" si="513"/>
        <v>0</v>
      </c>
      <c r="R1354" s="3">
        <f t="shared" si="514"/>
        <v>0</v>
      </c>
      <c r="S1354" s="3">
        <f t="shared" si="515"/>
        <v>1</v>
      </c>
      <c r="T1354" s="3">
        <f t="shared" si="516"/>
        <v>0</v>
      </c>
      <c r="U1354" s="3" t="str">
        <f t="shared" si="517"/>
        <v>Very good</v>
      </c>
      <c r="V1354">
        <v>3.63</v>
      </c>
      <c r="W1354">
        <v>118</v>
      </c>
      <c r="X1354">
        <v>48</v>
      </c>
      <c r="Y1354" s="8">
        <f t="shared" si="518"/>
        <v>0.40677966101694918</v>
      </c>
      <c r="Z1354">
        <v>17</v>
      </c>
      <c r="AA1354">
        <v>27</v>
      </c>
      <c r="AB1354">
        <v>13</v>
      </c>
      <c r="AC1354">
        <v>13</v>
      </c>
      <c r="AD1354" s="9">
        <f t="shared" si="519"/>
        <v>0.11016949152542373</v>
      </c>
      <c r="AE1354">
        <v>0</v>
      </c>
      <c r="AF1354">
        <v>0</v>
      </c>
      <c r="AG1354" s="3" t="str">
        <f t="shared" si="520"/>
        <v>No</v>
      </c>
      <c r="AH1354">
        <v>0</v>
      </c>
      <c r="AI1354" s="3" t="str">
        <f t="shared" si="521"/>
        <v>No</v>
      </c>
      <c r="AJ1354">
        <v>0</v>
      </c>
      <c r="AK1354" s="3" t="str">
        <f t="shared" si="522"/>
        <v>No</v>
      </c>
      <c r="AL1354" t="s">
        <v>12314</v>
      </c>
      <c r="AM1354" t="s">
        <v>85</v>
      </c>
      <c r="AN1354" t="s">
        <v>48</v>
      </c>
      <c r="AO1354">
        <v>50</v>
      </c>
      <c r="AP1354" s="6" t="s">
        <v>12443</v>
      </c>
      <c r="AQ1354">
        <v>3</v>
      </c>
      <c r="AR1354">
        <v>0</v>
      </c>
      <c r="AS1354" s="3" t="str">
        <f t="shared" si="523"/>
        <v>No</v>
      </c>
      <c r="AT1354">
        <v>42</v>
      </c>
      <c r="AU1354">
        <v>50</v>
      </c>
      <c r="AV1354" t="str">
        <f t="shared" si="524"/>
        <v>No</v>
      </c>
      <c r="AY1354" t="s">
        <v>51</v>
      </c>
      <c r="AZ1354" s="6" t="s">
        <v>10152</v>
      </c>
      <c r="BA1354" t="s">
        <v>10153</v>
      </c>
      <c r="BB1354" t="s">
        <v>10154</v>
      </c>
      <c r="BC1354" s="3" t="str">
        <f t="shared" si="525"/>
        <v>with rating</v>
      </c>
      <c r="BD1354">
        <v>626</v>
      </c>
      <c r="BE1354" s="3">
        <v>77</v>
      </c>
      <c r="BF1354" s="8">
        <f t="shared" si="526"/>
        <v>0.77</v>
      </c>
      <c r="BG1354" s="5">
        <f t="shared" si="506"/>
        <v>482.02</v>
      </c>
      <c r="BH1354">
        <v>3.7028753993610199</v>
      </c>
      <c r="BI1354" t="s">
        <v>10155</v>
      </c>
      <c r="BJ1354">
        <v>0</v>
      </c>
      <c r="BK1354" s="3" t="str">
        <f t="shared" si="527"/>
        <v>No</v>
      </c>
      <c r="BM1354" t="s">
        <v>10156</v>
      </c>
      <c r="BN1354" t="s">
        <v>10157</v>
      </c>
      <c r="BO1354" t="s">
        <v>10158</v>
      </c>
      <c r="BP1354" t="s">
        <v>58</v>
      </c>
      <c r="BQ1354" t="s">
        <v>59</v>
      </c>
      <c r="BR1354" t="s">
        <v>12314</v>
      </c>
      <c r="BS1354" t="s">
        <v>12458</v>
      </c>
      <c r="BT1354" t="s">
        <v>12459</v>
      </c>
      <c r="BU1354" t="s">
        <v>12511</v>
      </c>
      <c r="BV1354" t="s">
        <v>12532</v>
      </c>
      <c r="BW1354" t="s">
        <v>12501</v>
      </c>
      <c r="BX1354" t="s">
        <v>12518</v>
      </c>
      <c r="BY1354" t="s">
        <v>12469</v>
      </c>
      <c r="BZ1354" t="s">
        <v>12924</v>
      </c>
      <c r="CA1354" t="s">
        <v>12633</v>
      </c>
      <c r="CB1354" t="s">
        <v>12493</v>
      </c>
      <c r="CC1354" t="s">
        <v>12466</v>
      </c>
      <c r="CD1354" t="s">
        <v>12581</v>
      </c>
      <c r="CE1354" t="s">
        <v>14832</v>
      </c>
      <c r="CF1354" t="s">
        <v>12609</v>
      </c>
      <c r="CG1354" t="s">
        <v>12510</v>
      </c>
      <c r="CH1354" t="s">
        <v>12512</v>
      </c>
      <c r="CI1354" t="s">
        <v>14833</v>
      </c>
      <c r="CJ1354" t="s">
        <v>13587</v>
      </c>
      <c r="CK1354" t="s">
        <v>12473</v>
      </c>
      <c r="CL1354" t="s">
        <v>12463</v>
      </c>
      <c r="CM1354" t="s">
        <v>12569</v>
      </c>
      <c r="CN1354" t="s">
        <v>12475</v>
      </c>
      <c r="CO1354" t="s">
        <v>12856</v>
      </c>
      <c r="CP1354" t="s">
        <v>12477</v>
      </c>
      <c r="CQ1354" t="s">
        <v>12809</v>
      </c>
      <c r="CR1354" t="s">
        <v>12717</v>
      </c>
    </row>
    <row r="1355" spans="1:97" hidden="1" x14ac:dyDescent="0.25">
      <c r="A1355">
        <v>1354</v>
      </c>
      <c r="B1355" t="s">
        <v>10159</v>
      </c>
      <c r="C1355" t="s">
        <v>10160</v>
      </c>
      <c r="D1355">
        <v>8</v>
      </c>
      <c r="E1355">
        <v>7</v>
      </c>
      <c r="F1355" t="s">
        <v>45</v>
      </c>
      <c r="G1355">
        <v>10000</v>
      </c>
      <c r="H1355" s="3">
        <f t="shared" si="504"/>
        <v>80000</v>
      </c>
      <c r="I1355" s="3">
        <f t="shared" si="505"/>
        <v>70000</v>
      </c>
      <c r="J1355">
        <v>1</v>
      </c>
      <c r="K1355" s="3" t="str">
        <f t="shared" si="507"/>
        <v>Yes</v>
      </c>
      <c r="L1355" s="3" t="str">
        <f t="shared" si="508"/>
        <v>with rating</v>
      </c>
      <c r="M1355" s="3">
        <f t="shared" si="509"/>
        <v>1</v>
      </c>
      <c r="N1355" s="3" t="str">
        <f t="shared" si="510"/>
        <v>Above average</v>
      </c>
      <c r="O1355" s="3">
        <f t="shared" si="511"/>
        <v>0</v>
      </c>
      <c r="P1355" s="3">
        <f t="shared" si="512"/>
        <v>0</v>
      </c>
      <c r="Q1355" s="3">
        <f t="shared" si="513"/>
        <v>0</v>
      </c>
      <c r="R1355" s="3">
        <f t="shared" si="514"/>
        <v>0</v>
      </c>
      <c r="S1355" s="3">
        <f t="shared" si="515"/>
        <v>1</v>
      </c>
      <c r="T1355" s="3">
        <f t="shared" si="516"/>
        <v>0</v>
      </c>
      <c r="U1355" s="3" t="str">
        <f t="shared" si="517"/>
        <v>Very good</v>
      </c>
      <c r="V1355">
        <v>4.1399999999999997</v>
      </c>
      <c r="W1355">
        <v>2604</v>
      </c>
      <c r="X1355">
        <v>1428</v>
      </c>
      <c r="Y1355" s="8">
        <f t="shared" si="518"/>
        <v>0.54838709677419351</v>
      </c>
      <c r="Z1355">
        <v>555</v>
      </c>
      <c r="AA1355">
        <v>340</v>
      </c>
      <c r="AB1355">
        <v>122</v>
      </c>
      <c r="AC1355">
        <v>159</v>
      </c>
      <c r="AD1355" s="9">
        <f t="shared" si="519"/>
        <v>6.1059907834101382E-2</v>
      </c>
      <c r="AE1355">
        <v>0</v>
      </c>
      <c r="AF1355">
        <v>0</v>
      </c>
      <c r="AG1355" s="3" t="str">
        <f t="shared" si="520"/>
        <v>No</v>
      </c>
      <c r="AH1355">
        <v>0</v>
      </c>
      <c r="AI1355" s="3" t="str">
        <f t="shared" si="521"/>
        <v>No</v>
      </c>
      <c r="AJ1355">
        <v>0</v>
      </c>
      <c r="AK1355" s="3" t="str">
        <f t="shared" si="522"/>
        <v>No</v>
      </c>
      <c r="AL1355" t="s">
        <v>10161</v>
      </c>
      <c r="AM1355" t="s">
        <v>85</v>
      </c>
      <c r="AN1355" t="s">
        <v>96</v>
      </c>
      <c r="AO1355">
        <v>50</v>
      </c>
      <c r="AP1355" s="6" t="s">
        <v>12443</v>
      </c>
      <c r="AQ1355">
        <v>2</v>
      </c>
      <c r="AR1355">
        <v>0</v>
      </c>
      <c r="AS1355" s="3" t="str">
        <f t="shared" si="523"/>
        <v>No</v>
      </c>
      <c r="AT1355">
        <v>42</v>
      </c>
      <c r="AU1355">
        <v>50</v>
      </c>
      <c r="AV1355" t="str">
        <f t="shared" si="524"/>
        <v>Yes</v>
      </c>
      <c r="AW1355">
        <v>1</v>
      </c>
      <c r="AX1355" t="s">
        <v>12445</v>
      </c>
      <c r="AY1355" t="s">
        <v>51</v>
      </c>
      <c r="AZ1355" s="6" t="s">
        <v>10162</v>
      </c>
      <c r="BA1355" t="s">
        <v>10162</v>
      </c>
      <c r="BB1355" t="s">
        <v>10163</v>
      </c>
      <c r="BC1355" s="3" t="str">
        <f t="shared" si="525"/>
        <v>with rating</v>
      </c>
      <c r="BD1355">
        <v>13399</v>
      </c>
      <c r="BE1355" s="3">
        <v>86</v>
      </c>
      <c r="BF1355" s="8">
        <f t="shared" si="526"/>
        <v>0.86</v>
      </c>
      <c r="BG1355" s="5">
        <f t="shared" si="506"/>
        <v>11523.14</v>
      </c>
      <c r="BH1355">
        <v>4.07709530561982</v>
      </c>
      <c r="BI1355" t="s">
        <v>10164</v>
      </c>
      <c r="BJ1355">
        <v>0</v>
      </c>
      <c r="BK1355" s="3" t="str">
        <f t="shared" si="527"/>
        <v>No</v>
      </c>
      <c r="BM1355" t="s">
        <v>10165</v>
      </c>
      <c r="BN1355" t="s">
        <v>10166</v>
      </c>
      <c r="BO1355" t="s">
        <v>10167</v>
      </c>
      <c r="BP1355" t="s">
        <v>58</v>
      </c>
      <c r="BQ1355" t="s">
        <v>59</v>
      </c>
      <c r="BR1355" t="s">
        <v>10161</v>
      </c>
      <c r="BS1355" t="s">
        <v>12530</v>
      </c>
      <c r="BT1355" t="s">
        <v>12458</v>
      </c>
      <c r="BU1355" t="s">
        <v>12573</v>
      </c>
      <c r="BV1355" t="s">
        <v>12809</v>
      </c>
      <c r="BW1355" t="s">
        <v>12582</v>
      </c>
      <c r="BX1355" t="s">
        <v>12467</v>
      </c>
      <c r="BY1355" t="s">
        <v>13275</v>
      </c>
      <c r="BZ1355" t="s">
        <v>12473</v>
      </c>
      <c r="CA1355" t="s">
        <v>12981</v>
      </c>
      <c r="CB1355" t="s">
        <v>12684</v>
      </c>
      <c r="CC1355" t="s">
        <v>12576</v>
      </c>
      <c r="CD1355" t="s">
        <v>12518</v>
      </c>
      <c r="CE1355" t="s">
        <v>12459</v>
      </c>
      <c r="CF1355" t="s">
        <v>12477</v>
      </c>
      <c r="CG1355" t="s">
        <v>12492</v>
      </c>
      <c r="CH1355" t="s">
        <v>12726</v>
      </c>
      <c r="CI1355" t="s">
        <v>12463</v>
      </c>
      <c r="CJ1355" t="s">
        <v>12466</v>
      </c>
      <c r="CK1355" t="s">
        <v>12475</v>
      </c>
    </row>
    <row r="1356" spans="1:97" hidden="1" x14ac:dyDescent="0.25">
      <c r="A1356">
        <v>1355</v>
      </c>
      <c r="B1356" t="s">
        <v>10168</v>
      </c>
      <c r="C1356" t="s">
        <v>10169</v>
      </c>
      <c r="D1356">
        <v>16</v>
      </c>
      <c r="E1356">
        <v>50</v>
      </c>
      <c r="F1356" t="s">
        <v>45</v>
      </c>
      <c r="G1356">
        <v>100</v>
      </c>
      <c r="H1356" s="3">
        <f t="shared" si="504"/>
        <v>1600</v>
      </c>
      <c r="I1356" s="3">
        <f t="shared" si="505"/>
        <v>5000</v>
      </c>
      <c r="J1356">
        <v>0</v>
      </c>
      <c r="K1356" s="3" t="str">
        <f t="shared" si="507"/>
        <v>No</v>
      </c>
      <c r="L1356" s="3" t="str">
        <f t="shared" si="508"/>
        <v>with rating</v>
      </c>
      <c r="M1356" s="3">
        <f t="shared" si="509"/>
        <v>1</v>
      </c>
      <c r="N1356" s="3" t="str">
        <f t="shared" si="510"/>
        <v>Above average</v>
      </c>
      <c r="O1356" s="3">
        <f t="shared" si="511"/>
        <v>0</v>
      </c>
      <c r="P1356" s="3">
        <f t="shared" si="512"/>
        <v>0</v>
      </c>
      <c r="Q1356" s="3">
        <f t="shared" si="513"/>
        <v>0</v>
      </c>
      <c r="R1356" s="3">
        <f t="shared" si="514"/>
        <v>0</v>
      </c>
      <c r="S1356" s="3">
        <f t="shared" si="515"/>
        <v>1</v>
      </c>
      <c r="T1356" s="3">
        <f t="shared" si="516"/>
        <v>0</v>
      </c>
      <c r="U1356" s="3" t="str">
        <f t="shared" si="517"/>
        <v>Very good</v>
      </c>
      <c r="V1356">
        <v>3.93</v>
      </c>
      <c r="W1356">
        <v>46</v>
      </c>
      <c r="X1356">
        <v>22</v>
      </c>
      <c r="Y1356" s="8">
        <f t="shared" si="518"/>
        <v>0.47826086956521741</v>
      </c>
      <c r="Z1356">
        <v>12</v>
      </c>
      <c r="AA1356">
        <v>4</v>
      </c>
      <c r="AB1356">
        <v>3</v>
      </c>
      <c r="AC1356">
        <v>5</v>
      </c>
      <c r="AD1356" s="9">
        <f t="shared" si="519"/>
        <v>0.10869565217391304</v>
      </c>
      <c r="AE1356">
        <v>0</v>
      </c>
      <c r="AF1356">
        <v>0</v>
      </c>
      <c r="AG1356" s="3" t="str">
        <f t="shared" si="520"/>
        <v>No</v>
      </c>
      <c r="AH1356">
        <v>0</v>
      </c>
      <c r="AI1356" s="3" t="str">
        <f t="shared" si="521"/>
        <v>No</v>
      </c>
      <c r="AJ1356">
        <v>0</v>
      </c>
      <c r="AK1356" s="3" t="str">
        <f t="shared" si="522"/>
        <v>No</v>
      </c>
      <c r="AL1356" t="s">
        <v>10170</v>
      </c>
      <c r="AM1356" t="s">
        <v>85</v>
      </c>
      <c r="AN1356" t="s">
        <v>64</v>
      </c>
      <c r="AO1356">
        <v>18</v>
      </c>
      <c r="AP1356" s="6" t="s">
        <v>12443</v>
      </c>
      <c r="AQ1356">
        <v>5</v>
      </c>
      <c r="AR1356">
        <v>0</v>
      </c>
      <c r="AS1356" s="3" t="str">
        <f t="shared" si="523"/>
        <v>No</v>
      </c>
      <c r="AT1356">
        <v>32</v>
      </c>
      <c r="AU1356">
        <v>50</v>
      </c>
      <c r="AV1356" t="str">
        <f t="shared" si="524"/>
        <v>No</v>
      </c>
      <c r="AY1356" t="s">
        <v>51</v>
      </c>
      <c r="AZ1356" s="6" t="s">
        <v>10171</v>
      </c>
      <c r="BA1356" t="s">
        <v>10172</v>
      </c>
      <c r="BB1356" t="s">
        <v>10173</v>
      </c>
      <c r="BC1356" s="3" t="str">
        <f t="shared" si="525"/>
        <v>with rating</v>
      </c>
      <c r="BD1356">
        <v>19632</v>
      </c>
      <c r="BE1356" s="3">
        <v>92</v>
      </c>
      <c r="BF1356" s="8">
        <f t="shared" si="526"/>
        <v>0.92</v>
      </c>
      <c r="BG1356" s="5">
        <f t="shared" si="506"/>
        <v>18061.439999999999</v>
      </c>
      <c r="BH1356">
        <v>4.3106662591687002</v>
      </c>
      <c r="BI1356" t="s">
        <v>10174</v>
      </c>
      <c r="BJ1356">
        <v>0</v>
      </c>
      <c r="BK1356" s="3" t="str">
        <f t="shared" si="527"/>
        <v>No</v>
      </c>
      <c r="BM1356" t="s">
        <v>10175</v>
      </c>
      <c r="BN1356" t="s">
        <v>10176</v>
      </c>
      <c r="BO1356" t="s">
        <v>10177</v>
      </c>
      <c r="BP1356" t="s">
        <v>58</v>
      </c>
      <c r="BQ1356" t="s">
        <v>59</v>
      </c>
      <c r="BR1356" t="s">
        <v>10170</v>
      </c>
      <c r="BS1356" t="s">
        <v>12482</v>
      </c>
      <c r="BT1356" t="s">
        <v>12520</v>
      </c>
      <c r="BU1356" t="s">
        <v>13208</v>
      </c>
      <c r="BV1356" t="s">
        <v>12587</v>
      </c>
      <c r="BW1356" t="s">
        <v>12486</v>
      </c>
      <c r="BX1356" t="s">
        <v>12568</v>
      </c>
      <c r="BY1356" t="s">
        <v>12487</v>
      </c>
      <c r="BZ1356" t="s">
        <v>12463</v>
      </c>
      <c r="CA1356" t="s">
        <v>12597</v>
      </c>
      <c r="CB1356" t="s">
        <v>12581</v>
      </c>
      <c r="CC1356" t="s">
        <v>12475</v>
      </c>
      <c r="CD1356" t="s">
        <v>13179</v>
      </c>
      <c r="CE1356" t="s">
        <v>12496</v>
      </c>
      <c r="CF1356" t="s">
        <v>12512</v>
      </c>
      <c r="CG1356" t="s">
        <v>12596</v>
      </c>
      <c r="CH1356" t="s">
        <v>12916</v>
      </c>
      <c r="CI1356" t="s">
        <v>13040</v>
      </c>
      <c r="CJ1356" t="s">
        <v>12565</v>
      </c>
    </row>
    <row r="1357" spans="1:97" hidden="1" x14ac:dyDescent="0.25">
      <c r="A1357">
        <v>1356</v>
      </c>
      <c r="B1357" t="s">
        <v>463</v>
      </c>
      <c r="C1357" t="s">
        <v>464</v>
      </c>
      <c r="D1357">
        <v>8</v>
      </c>
      <c r="E1357">
        <v>68</v>
      </c>
      <c r="F1357" t="s">
        <v>45</v>
      </c>
      <c r="G1357">
        <v>8</v>
      </c>
      <c r="H1357" s="3">
        <f t="shared" si="504"/>
        <v>64</v>
      </c>
      <c r="I1357" s="3">
        <f t="shared" si="505"/>
        <v>544</v>
      </c>
      <c r="J1357">
        <v>0</v>
      </c>
      <c r="K1357" s="3" t="str">
        <f t="shared" si="507"/>
        <v>No</v>
      </c>
      <c r="L1357" s="3" t="str">
        <f t="shared" si="508"/>
        <v>without rating</v>
      </c>
      <c r="M1357" s="3">
        <f t="shared" si="509"/>
        <v>0</v>
      </c>
      <c r="N1357" s="3" t="str">
        <f t="shared" si="510"/>
        <v>no rating</v>
      </c>
      <c r="O1357" s="3">
        <f t="shared" si="511"/>
        <v>1</v>
      </c>
      <c r="P1357" s="3">
        <f t="shared" si="512"/>
        <v>0</v>
      </c>
      <c r="Q1357" s="3">
        <f t="shared" si="513"/>
        <v>0</v>
      </c>
      <c r="R1357" s="3">
        <f t="shared" si="514"/>
        <v>0</v>
      </c>
      <c r="S1357" s="3">
        <f t="shared" si="515"/>
        <v>0</v>
      </c>
      <c r="T1357" s="3">
        <f t="shared" si="516"/>
        <v>0</v>
      </c>
      <c r="U1357" s="3" t="str">
        <f t="shared" si="517"/>
        <v>no rating</v>
      </c>
      <c r="V1357" s="4"/>
      <c r="W1357">
        <v>0</v>
      </c>
      <c r="Y1357" s="8" t="e">
        <f t="shared" si="518"/>
        <v>#DIV/0!</v>
      </c>
      <c r="AD1357" s="9" t="e">
        <f t="shared" si="519"/>
        <v>#DIV/0!</v>
      </c>
      <c r="AE1357">
        <v>0</v>
      </c>
      <c r="AF1357">
        <v>0</v>
      </c>
      <c r="AG1357" s="3" t="str">
        <f t="shared" si="520"/>
        <v>No</v>
      </c>
      <c r="AH1357">
        <v>0</v>
      </c>
      <c r="AI1357" s="3" t="str">
        <f t="shared" si="521"/>
        <v>No</v>
      </c>
      <c r="AJ1357">
        <v>0</v>
      </c>
      <c r="AK1357" s="3" t="str">
        <f t="shared" si="522"/>
        <v>No</v>
      </c>
      <c r="AL1357" t="s">
        <v>6190</v>
      </c>
      <c r="AM1357" t="s">
        <v>47</v>
      </c>
      <c r="AN1357" t="s">
        <v>96</v>
      </c>
      <c r="AO1357">
        <v>50</v>
      </c>
      <c r="AP1357" s="6" t="s">
        <v>12443</v>
      </c>
      <c r="AQ1357">
        <v>3</v>
      </c>
      <c r="AR1357">
        <v>0</v>
      </c>
      <c r="AS1357" s="3" t="str">
        <f t="shared" si="523"/>
        <v>No</v>
      </c>
      <c r="AT1357">
        <v>43</v>
      </c>
      <c r="AU1357">
        <v>50</v>
      </c>
      <c r="AV1357" t="str">
        <f t="shared" si="524"/>
        <v>No</v>
      </c>
      <c r="AY1357" t="s">
        <v>51</v>
      </c>
      <c r="AZ1357" s="6" t="s">
        <v>6191</v>
      </c>
      <c r="BA1357" t="s">
        <v>6192</v>
      </c>
      <c r="BB1357" t="s">
        <v>6193</v>
      </c>
      <c r="BC1357" s="3" t="str">
        <f t="shared" si="525"/>
        <v>with rating</v>
      </c>
      <c r="BD1357">
        <v>626</v>
      </c>
      <c r="BE1357" s="3">
        <v>80</v>
      </c>
      <c r="BF1357" s="8">
        <f t="shared" si="526"/>
        <v>0.8</v>
      </c>
      <c r="BG1357" s="5">
        <f t="shared" si="506"/>
        <v>500.8</v>
      </c>
      <c r="BH1357">
        <v>3.9169329073482402</v>
      </c>
      <c r="BI1357" t="s">
        <v>6194</v>
      </c>
      <c r="BJ1357">
        <v>0</v>
      </c>
      <c r="BK1357" s="3" t="str">
        <f t="shared" si="527"/>
        <v>No</v>
      </c>
      <c r="BM1357" t="s">
        <v>6195</v>
      </c>
      <c r="BN1357" t="s">
        <v>6196</v>
      </c>
      <c r="BO1357" t="s">
        <v>6197</v>
      </c>
      <c r="BP1357" t="s">
        <v>58</v>
      </c>
      <c r="BQ1357" t="s">
        <v>59</v>
      </c>
      <c r="BR1357" t="s">
        <v>6190</v>
      </c>
      <c r="BS1357" t="s">
        <v>12482</v>
      </c>
      <c r="BT1357" t="s">
        <v>12545</v>
      </c>
      <c r="BU1357" t="s">
        <v>12557</v>
      </c>
      <c r="BV1357" t="s">
        <v>12458</v>
      </c>
      <c r="BW1357" t="s">
        <v>12710</v>
      </c>
      <c r="BX1357" t="s">
        <v>12580</v>
      </c>
      <c r="BY1357" t="s">
        <v>12486</v>
      </c>
      <c r="BZ1357" t="s">
        <v>13328</v>
      </c>
      <c r="CA1357" t="s">
        <v>12477</v>
      </c>
      <c r="CB1357" t="s">
        <v>12711</v>
      </c>
      <c r="CC1357" t="s">
        <v>12487</v>
      </c>
      <c r="CD1357" t="s">
        <v>14133</v>
      </c>
      <c r="CE1357" t="s">
        <v>12463</v>
      </c>
      <c r="CF1357" t="s">
        <v>12709</v>
      </c>
      <c r="CG1357" t="s">
        <v>12598</v>
      </c>
      <c r="CH1357" t="s">
        <v>12559</v>
      </c>
      <c r="CI1357" t="s">
        <v>12493</v>
      </c>
      <c r="CJ1357" t="s">
        <v>12459</v>
      </c>
    </row>
    <row r="1358" spans="1:97" hidden="1" x14ac:dyDescent="0.25">
      <c r="A1358">
        <v>1357</v>
      </c>
      <c r="B1358" t="s">
        <v>10178</v>
      </c>
      <c r="C1358" t="s">
        <v>10179</v>
      </c>
      <c r="D1358">
        <v>9</v>
      </c>
      <c r="E1358">
        <v>8</v>
      </c>
      <c r="F1358" t="s">
        <v>45</v>
      </c>
      <c r="G1358">
        <v>5000</v>
      </c>
      <c r="H1358" s="3">
        <f t="shared" si="504"/>
        <v>45000</v>
      </c>
      <c r="I1358" s="3">
        <f t="shared" si="505"/>
        <v>40000</v>
      </c>
      <c r="J1358">
        <v>1</v>
      </c>
      <c r="K1358" s="3" t="str">
        <f t="shared" si="507"/>
        <v>Yes</v>
      </c>
      <c r="L1358" s="3" t="str">
        <f t="shared" si="508"/>
        <v>with rating</v>
      </c>
      <c r="M1358" s="3">
        <f t="shared" si="509"/>
        <v>1</v>
      </c>
      <c r="N1358" s="3" t="str">
        <f t="shared" si="510"/>
        <v>Above average</v>
      </c>
      <c r="O1358" s="3">
        <f t="shared" si="511"/>
        <v>0</v>
      </c>
      <c r="P1358" s="3">
        <f t="shared" si="512"/>
        <v>0</v>
      </c>
      <c r="Q1358" s="3">
        <f t="shared" si="513"/>
        <v>0</v>
      </c>
      <c r="R1358" s="3">
        <f t="shared" si="514"/>
        <v>0</v>
      </c>
      <c r="S1358" s="3">
        <f t="shared" si="515"/>
        <v>1</v>
      </c>
      <c r="T1358" s="3">
        <f t="shared" si="516"/>
        <v>0</v>
      </c>
      <c r="U1358" s="3" t="str">
        <f t="shared" si="517"/>
        <v>Very good</v>
      </c>
      <c r="V1358">
        <v>4.41</v>
      </c>
      <c r="W1358">
        <v>1153</v>
      </c>
      <c r="X1358">
        <v>735</v>
      </c>
      <c r="Y1358" s="8">
        <f t="shared" si="518"/>
        <v>0.63746747614917609</v>
      </c>
      <c r="Z1358">
        <v>250</v>
      </c>
      <c r="AA1358">
        <v>107</v>
      </c>
      <c r="AB1358">
        <v>23</v>
      </c>
      <c r="AC1358">
        <v>38</v>
      </c>
      <c r="AD1358" s="9">
        <f t="shared" si="519"/>
        <v>3.2957502168256721E-2</v>
      </c>
      <c r="AE1358">
        <v>1</v>
      </c>
      <c r="AF1358">
        <v>0</v>
      </c>
      <c r="AG1358" s="3" t="str">
        <f t="shared" si="520"/>
        <v>No</v>
      </c>
      <c r="AH1358">
        <v>1</v>
      </c>
      <c r="AI1358" s="3" t="str">
        <f t="shared" si="521"/>
        <v>Yes</v>
      </c>
      <c r="AJ1358">
        <v>0</v>
      </c>
      <c r="AK1358" s="3" t="str">
        <f t="shared" si="522"/>
        <v>No</v>
      </c>
      <c r="AL1358" t="s">
        <v>10180</v>
      </c>
      <c r="AM1358" t="s">
        <v>1065</v>
      </c>
      <c r="AN1358" t="s">
        <v>48</v>
      </c>
      <c r="AO1358">
        <v>20</v>
      </c>
      <c r="AP1358" s="6" t="s">
        <v>12443</v>
      </c>
      <c r="AQ1358">
        <v>3</v>
      </c>
      <c r="AR1358">
        <v>0</v>
      </c>
      <c r="AS1358" s="3" t="str">
        <f t="shared" si="523"/>
        <v>No</v>
      </c>
      <c r="AT1358">
        <v>36</v>
      </c>
      <c r="AU1358">
        <v>50</v>
      </c>
      <c r="AV1358" t="str">
        <f t="shared" si="524"/>
        <v>No</v>
      </c>
      <c r="AY1358" t="s">
        <v>51</v>
      </c>
      <c r="AZ1358" s="6" t="s">
        <v>204</v>
      </c>
      <c r="BA1358" t="s">
        <v>205</v>
      </c>
      <c r="BB1358" t="s">
        <v>4206</v>
      </c>
      <c r="BC1358" s="3" t="str">
        <f t="shared" si="525"/>
        <v>with rating</v>
      </c>
      <c r="BD1358">
        <v>55499</v>
      </c>
      <c r="BE1358" s="3">
        <v>89</v>
      </c>
      <c r="BF1358" s="8">
        <f t="shared" si="526"/>
        <v>0.89</v>
      </c>
      <c r="BG1358" s="5">
        <f t="shared" si="506"/>
        <v>49394.11</v>
      </c>
      <c r="BH1358">
        <v>4.1388853853222498</v>
      </c>
      <c r="BI1358" t="s">
        <v>207</v>
      </c>
      <c r="BJ1358">
        <v>0</v>
      </c>
      <c r="BK1358" s="3" t="str">
        <f t="shared" si="527"/>
        <v>No</v>
      </c>
      <c r="BM1358" t="s">
        <v>10181</v>
      </c>
      <c r="BN1358" t="s">
        <v>10182</v>
      </c>
      <c r="BO1358" t="s">
        <v>10183</v>
      </c>
      <c r="BP1358" t="s">
        <v>58</v>
      </c>
      <c r="BQ1358" t="s">
        <v>59</v>
      </c>
      <c r="BR1358" t="s">
        <v>10180</v>
      </c>
      <c r="BS1358" t="s">
        <v>12458</v>
      </c>
      <c r="BT1358" t="s">
        <v>12469</v>
      </c>
      <c r="BU1358" t="s">
        <v>12702</v>
      </c>
      <c r="BV1358" t="s">
        <v>12766</v>
      </c>
      <c r="BW1358" t="s">
        <v>12770</v>
      </c>
      <c r="BX1358" t="s">
        <v>12466</v>
      </c>
      <c r="BY1358" t="s">
        <v>12463</v>
      </c>
      <c r="BZ1358" t="s">
        <v>12459</v>
      </c>
      <c r="CA1358" t="s">
        <v>14834</v>
      </c>
      <c r="CB1358" t="s">
        <v>12559</v>
      </c>
      <c r="CC1358" t="s">
        <v>12475</v>
      </c>
      <c r="CD1358" t="s">
        <v>12508</v>
      </c>
      <c r="CE1358" t="s">
        <v>13191</v>
      </c>
      <c r="CF1358" t="s">
        <v>12581</v>
      </c>
      <c r="CG1358" t="s">
        <v>12704</v>
      </c>
    </row>
    <row r="1359" spans="1:97" hidden="1" x14ac:dyDescent="0.25">
      <c r="A1359">
        <v>1358</v>
      </c>
      <c r="B1359" t="s">
        <v>10184</v>
      </c>
      <c r="C1359" t="s">
        <v>10185</v>
      </c>
      <c r="D1359">
        <v>11</v>
      </c>
      <c r="E1359">
        <v>38</v>
      </c>
      <c r="F1359" t="s">
        <v>45</v>
      </c>
      <c r="G1359">
        <v>5000</v>
      </c>
      <c r="H1359" s="3">
        <f t="shared" si="504"/>
        <v>55000</v>
      </c>
      <c r="I1359" s="3">
        <f t="shared" si="505"/>
        <v>190000</v>
      </c>
      <c r="J1359">
        <v>0</v>
      </c>
      <c r="K1359" s="3" t="str">
        <f t="shared" si="507"/>
        <v>No</v>
      </c>
      <c r="L1359" s="3" t="str">
        <f t="shared" si="508"/>
        <v>with rating</v>
      </c>
      <c r="M1359" s="3">
        <f t="shared" si="509"/>
        <v>1</v>
      </c>
      <c r="N1359" s="3" t="str">
        <f t="shared" si="510"/>
        <v>Above average</v>
      </c>
      <c r="O1359" s="3">
        <f t="shared" si="511"/>
        <v>0</v>
      </c>
      <c r="P1359" s="3">
        <f t="shared" si="512"/>
        <v>0</v>
      </c>
      <c r="Q1359" s="3">
        <f t="shared" si="513"/>
        <v>0</v>
      </c>
      <c r="R1359" s="3">
        <f t="shared" si="514"/>
        <v>0</v>
      </c>
      <c r="S1359" s="3">
        <f t="shared" si="515"/>
        <v>1</v>
      </c>
      <c r="T1359" s="3">
        <f t="shared" si="516"/>
        <v>0</v>
      </c>
      <c r="U1359" s="3" t="str">
        <f t="shared" si="517"/>
        <v>Very good</v>
      </c>
      <c r="V1359">
        <v>4.1100000000000003</v>
      </c>
      <c r="W1359">
        <v>377</v>
      </c>
      <c r="X1359">
        <v>236</v>
      </c>
      <c r="Y1359" s="8">
        <f t="shared" si="518"/>
        <v>0.62599469496021221</v>
      </c>
      <c r="Z1359">
        <v>46</v>
      </c>
      <c r="AA1359">
        <v>33</v>
      </c>
      <c r="AB1359">
        <v>23</v>
      </c>
      <c r="AC1359">
        <v>39</v>
      </c>
      <c r="AD1359" s="9">
        <f t="shared" si="519"/>
        <v>0.10344827586206896</v>
      </c>
      <c r="AE1359">
        <v>0</v>
      </c>
      <c r="AF1359">
        <v>0</v>
      </c>
      <c r="AG1359" s="3" t="str">
        <f t="shared" si="520"/>
        <v>No</v>
      </c>
      <c r="AH1359">
        <v>0</v>
      </c>
      <c r="AI1359" s="3" t="str">
        <f t="shared" si="521"/>
        <v>No</v>
      </c>
      <c r="AJ1359">
        <v>0</v>
      </c>
      <c r="AK1359" s="3" t="str">
        <f t="shared" si="522"/>
        <v>No</v>
      </c>
      <c r="AL1359" t="s">
        <v>10186</v>
      </c>
      <c r="AM1359" t="s">
        <v>95</v>
      </c>
      <c r="AN1359" t="s">
        <v>64</v>
      </c>
      <c r="AO1359">
        <v>2</v>
      </c>
      <c r="AP1359" s="6" t="s">
        <v>12443</v>
      </c>
      <c r="AQ1359">
        <v>2</v>
      </c>
      <c r="AR1359">
        <v>0</v>
      </c>
      <c r="AS1359" s="3" t="str">
        <f t="shared" si="523"/>
        <v>No</v>
      </c>
      <c r="AT1359">
        <v>28</v>
      </c>
      <c r="AU1359">
        <v>50</v>
      </c>
      <c r="AV1359" t="str">
        <f t="shared" si="524"/>
        <v>No</v>
      </c>
      <c r="AY1359" t="s">
        <v>51</v>
      </c>
      <c r="AZ1359" s="6" t="s">
        <v>10187</v>
      </c>
      <c r="BA1359" t="s">
        <v>10187</v>
      </c>
      <c r="BB1359" t="s">
        <v>10188</v>
      </c>
      <c r="BC1359" s="3" t="str">
        <f t="shared" si="525"/>
        <v>with rating</v>
      </c>
      <c r="BD1359">
        <v>602</v>
      </c>
      <c r="BE1359" s="3">
        <v>88</v>
      </c>
      <c r="BF1359" s="8">
        <f t="shared" si="526"/>
        <v>0.88</v>
      </c>
      <c r="BG1359" s="5">
        <f t="shared" si="506"/>
        <v>529.76</v>
      </c>
      <c r="BH1359">
        <v>4.1710963455149503</v>
      </c>
      <c r="BI1359" s="1" t="s">
        <v>10189</v>
      </c>
      <c r="BJ1359">
        <v>0</v>
      </c>
      <c r="BK1359" s="3" t="str">
        <f t="shared" si="527"/>
        <v>No</v>
      </c>
      <c r="BM1359" t="s">
        <v>10190</v>
      </c>
      <c r="BN1359" t="s">
        <v>10191</v>
      </c>
      <c r="BO1359" t="s">
        <v>10192</v>
      </c>
      <c r="BP1359" t="s">
        <v>58</v>
      </c>
      <c r="BQ1359" t="s">
        <v>59</v>
      </c>
      <c r="BR1359" t="s">
        <v>10186</v>
      </c>
      <c r="BS1359" t="s">
        <v>14835</v>
      </c>
      <c r="BT1359" t="s">
        <v>14836</v>
      </c>
      <c r="BU1359" t="s">
        <v>14837</v>
      </c>
      <c r="BV1359" t="s">
        <v>14838</v>
      </c>
      <c r="BW1359" t="s">
        <v>12828</v>
      </c>
      <c r="BX1359" t="s">
        <v>14839</v>
      </c>
      <c r="BY1359" t="s">
        <v>12463</v>
      </c>
      <c r="BZ1359" t="s">
        <v>13071</v>
      </c>
      <c r="CA1359" t="s">
        <v>12751</v>
      </c>
      <c r="CB1359" t="s">
        <v>12505</v>
      </c>
      <c r="CC1359" t="s">
        <v>12977</v>
      </c>
      <c r="CD1359" t="s">
        <v>13378</v>
      </c>
      <c r="CE1359" t="s">
        <v>12979</v>
      </c>
      <c r="CF1359" t="s">
        <v>12459</v>
      </c>
      <c r="CG1359" t="s">
        <v>12466</v>
      </c>
    </row>
    <row r="1360" spans="1:97" hidden="1" x14ac:dyDescent="0.25">
      <c r="A1360">
        <v>1359</v>
      </c>
      <c r="B1360" t="s">
        <v>463</v>
      </c>
      <c r="C1360" t="s">
        <v>464</v>
      </c>
      <c r="D1360">
        <v>8</v>
      </c>
      <c r="E1360">
        <v>7</v>
      </c>
      <c r="F1360" t="s">
        <v>45</v>
      </c>
      <c r="G1360">
        <v>5000</v>
      </c>
      <c r="H1360" s="3">
        <f t="shared" si="504"/>
        <v>40000</v>
      </c>
      <c r="I1360" s="3">
        <f t="shared" si="505"/>
        <v>35000</v>
      </c>
      <c r="J1360">
        <v>1</v>
      </c>
      <c r="K1360" s="3" t="str">
        <f t="shared" si="507"/>
        <v>Yes</v>
      </c>
      <c r="L1360" s="3" t="str">
        <f t="shared" si="508"/>
        <v>with rating</v>
      </c>
      <c r="M1360" s="3">
        <f t="shared" si="509"/>
        <v>1</v>
      </c>
      <c r="N1360" s="3" t="str">
        <f t="shared" si="510"/>
        <v>Below average</v>
      </c>
      <c r="O1360" s="3">
        <f t="shared" si="511"/>
        <v>0</v>
      </c>
      <c r="P1360" s="3">
        <f t="shared" si="512"/>
        <v>0</v>
      </c>
      <c r="Q1360" s="3">
        <f t="shared" si="513"/>
        <v>0</v>
      </c>
      <c r="R1360" s="3">
        <f t="shared" si="514"/>
        <v>0</v>
      </c>
      <c r="S1360" s="3">
        <f t="shared" si="515"/>
        <v>1</v>
      </c>
      <c r="T1360" s="3">
        <f t="shared" si="516"/>
        <v>0</v>
      </c>
      <c r="U1360" s="3" t="str">
        <f t="shared" si="517"/>
        <v>Very good</v>
      </c>
      <c r="V1360">
        <v>3.71</v>
      </c>
      <c r="W1360">
        <v>346</v>
      </c>
      <c r="X1360">
        <v>148</v>
      </c>
      <c r="Y1360" s="8">
        <f t="shared" si="518"/>
        <v>0.4277456647398844</v>
      </c>
      <c r="Z1360">
        <v>68</v>
      </c>
      <c r="AA1360">
        <v>53</v>
      </c>
      <c r="AB1360">
        <v>34</v>
      </c>
      <c r="AC1360">
        <v>43</v>
      </c>
      <c r="AD1360" s="9">
        <f t="shared" si="519"/>
        <v>0.12427745664739884</v>
      </c>
      <c r="AE1360">
        <v>0</v>
      </c>
      <c r="AF1360">
        <v>0</v>
      </c>
      <c r="AG1360" s="3" t="str">
        <f t="shared" si="520"/>
        <v>No</v>
      </c>
      <c r="AH1360">
        <v>0</v>
      </c>
      <c r="AI1360" s="3" t="str">
        <f t="shared" si="521"/>
        <v>No</v>
      </c>
      <c r="AJ1360">
        <v>0</v>
      </c>
      <c r="AK1360" s="3" t="str">
        <f t="shared" si="522"/>
        <v>No</v>
      </c>
      <c r="AL1360" t="s">
        <v>12315</v>
      </c>
      <c r="AM1360" t="s">
        <v>340</v>
      </c>
      <c r="AN1360" t="s">
        <v>96</v>
      </c>
      <c r="AO1360">
        <v>50</v>
      </c>
      <c r="AP1360" s="6" t="s">
        <v>12443</v>
      </c>
      <c r="AQ1360">
        <v>3</v>
      </c>
      <c r="AR1360">
        <v>0</v>
      </c>
      <c r="AS1360" s="3" t="str">
        <f t="shared" si="523"/>
        <v>No</v>
      </c>
      <c r="AT1360">
        <v>50</v>
      </c>
      <c r="AU1360">
        <v>50</v>
      </c>
      <c r="AV1360" t="str">
        <f t="shared" si="524"/>
        <v>No</v>
      </c>
      <c r="AY1360" t="s">
        <v>51</v>
      </c>
      <c r="AZ1360" s="6" t="s">
        <v>3437</v>
      </c>
      <c r="BA1360" t="s">
        <v>3438</v>
      </c>
      <c r="BB1360" t="s">
        <v>3439</v>
      </c>
      <c r="BC1360" s="3" t="str">
        <f t="shared" si="525"/>
        <v>with rating</v>
      </c>
      <c r="BD1360">
        <v>3053</v>
      </c>
      <c r="BE1360" s="3">
        <v>0</v>
      </c>
      <c r="BF1360" s="8">
        <f t="shared" si="526"/>
        <v>0</v>
      </c>
      <c r="BG1360" s="5">
        <f t="shared" si="506"/>
        <v>0</v>
      </c>
      <c r="BH1360">
        <v>3.85849983622666</v>
      </c>
      <c r="BI1360" t="s">
        <v>3440</v>
      </c>
      <c r="BJ1360">
        <v>0</v>
      </c>
      <c r="BK1360" s="3" t="str">
        <f t="shared" si="527"/>
        <v>No</v>
      </c>
      <c r="BM1360" t="s">
        <v>10194</v>
      </c>
      <c r="BN1360" t="s">
        <v>10195</v>
      </c>
      <c r="BO1360" t="s">
        <v>10196</v>
      </c>
      <c r="BP1360" t="s">
        <v>58</v>
      </c>
      <c r="BQ1360" t="s">
        <v>59</v>
      </c>
      <c r="BR1360" t="s">
        <v>12315</v>
      </c>
      <c r="BS1360" t="s">
        <v>13310</v>
      </c>
      <c r="BT1360" t="s">
        <v>12458</v>
      </c>
      <c r="BU1360" t="s">
        <v>12519</v>
      </c>
      <c r="BV1360" t="s">
        <v>12557</v>
      </c>
      <c r="BW1360" t="s">
        <v>12598</v>
      </c>
      <c r="BX1360" t="s">
        <v>12482</v>
      </c>
      <c r="BY1360" t="s">
        <v>12486</v>
      </c>
      <c r="BZ1360" t="s">
        <v>12554</v>
      </c>
      <c r="CA1360" t="s">
        <v>12487</v>
      </c>
      <c r="CB1360" t="s">
        <v>12559</v>
      </c>
      <c r="CC1360" t="s">
        <v>12463</v>
      </c>
      <c r="CD1360" t="s">
        <v>12459</v>
      </c>
      <c r="CE1360" t="s">
        <v>12493</v>
      </c>
      <c r="CF1360" t="s">
        <v>12477</v>
      </c>
      <c r="CG1360" t="s">
        <v>12492</v>
      </c>
      <c r="CH1360" t="s">
        <v>12580</v>
      </c>
      <c r="CI1360" t="s">
        <v>12466</v>
      </c>
    </row>
    <row r="1361" spans="1:96" hidden="1" x14ac:dyDescent="0.25">
      <c r="A1361">
        <v>1360</v>
      </c>
      <c r="B1361" t="s">
        <v>10197</v>
      </c>
      <c r="C1361" t="s">
        <v>10198</v>
      </c>
      <c r="D1361">
        <v>8</v>
      </c>
      <c r="E1361">
        <v>50</v>
      </c>
      <c r="F1361" t="s">
        <v>45</v>
      </c>
      <c r="G1361">
        <v>5000</v>
      </c>
      <c r="H1361" s="3">
        <f t="shared" si="504"/>
        <v>40000</v>
      </c>
      <c r="I1361" s="3">
        <f t="shared" si="505"/>
        <v>250000</v>
      </c>
      <c r="J1361">
        <v>1</v>
      </c>
      <c r="K1361" s="3" t="str">
        <f t="shared" si="507"/>
        <v>Yes</v>
      </c>
      <c r="L1361" s="3" t="str">
        <f t="shared" si="508"/>
        <v>with rating</v>
      </c>
      <c r="M1361" s="3">
        <f t="shared" si="509"/>
        <v>1</v>
      </c>
      <c r="N1361" s="3" t="str">
        <f t="shared" si="510"/>
        <v>Above average</v>
      </c>
      <c r="O1361" s="3">
        <f t="shared" si="511"/>
        <v>0</v>
      </c>
      <c r="P1361" s="3">
        <f t="shared" si="512"/>
        <v>0</v>
      </c>
      <c r="Q1361" s="3">
        <f t="shared" si="513"/>
        <v>0</v>
      </c>
      <c r="R1361" s="3">
        <f t="shared" si="514"/>
        <v>0</v>
      </c>
      <c r="S1361" s="3">
        <f t="shared" si="515"/>
        <v>1</v>
      </c>
      <c r="T1361" s="3">
        <f t="shared" si="516"/>
        <v>0</v>
      </c>
      <c r="U1361" s="3" t="str">
        <f t="shared" si="517"/>
        <v>Very good</v>
      </c>
      <c r="V1361">
        <v>4.26</v>
      </c>
      <c r="W1361">
        <v>1057</v>
      </c>
      <c r="X1361">
        <v>625</v>
      </c>
      <c r="Y1361" s="8">
        <f t="shared" si="518"/>
        <v>0.59129612109744556</v>
      </c>
      <c r="Z1361">
        <v>213</v>
      </c>
      <c r="AA1361">
        <v>134</v>
      </c>
      <c r="AB1361">
        <v>44</v>
      </c>
      <c r="AC1361">
        <v>41</v>
      </c>
      <c r="AD1361" s="9">
        <f t="shared" si="519"/>
        <v>3.8789025543992432E-2</v>
      </c>
      <c r="AE1361">
        <v>1</v>
      </c>
      <c r="AF1361">
        <v>0</v>
      </c>
      <c r="AG1361" s="3" t="str">
        <f t="shared" si="520"/>
        <v>No</v>
      </c>
      <c r="AH1361">
        <v>1</v>
      </c>
      <c r="AI1361" s="3" t="str">
        <f t="shared" si="521"/>
        <v>Yes</v>
      </c>
      <c r="AJ1361">
        <v>0</v>
      </c>
      <c r="AK1361" s="3" t="str">
        <f t="shared" si="522"/>
        <v>No</v>
      </c>
      <c r="AL1361" t="s">
        <v>10199</v>
      </c>
      <c r="AM1361" t="s">
        <v>340</v>
      </c>
      <c r="AN1361" t="s">
        <v>96</v>
      </c>
      <c r="AO1361">
        <v>50</v>
      </c>
      <c r="AP1361" s="6" t="s">
        <v>12443</v>
      </c>
      <c r="AQ1361">
        <v>3</v>
      </c>
      <c r="AR1361">
        <v>0</v>
      </c>
      <c r="AS1361" s="3" t="str">
        <f t="shared" si="523"/>
        <v>No</v>
      </c>
      <c r="AT1361">
        <v>27</v>
      </c>
      <c r="AU1361">
        <v>50</v>
      </c>
      <c r="AV1361" t="str">
        <f t="shared" si="524"/>
        <v>Yes</v>
      </c>
      <c r="AW1361">
        <v>1</v>
      </c>
      <c r="AX1361" t="s">
        <v>12445</v>
      </c>
      <c r="AY1361" t="s">
        <v>51</v>
      </c>
      <c r="AZ1361" s="6" t="s">
        <v>10200</v>
      </c>
      <c r="BA1361" t="s">
        <v>10200</v>
      </c>
      <c r="BB1361" t="s">
        <v>10201</v>
      </c>
      <c r="BC1361" s="3" t="str">
        <f t="shared" si="525"/>
        <v>with rating</v>
      </c>
      <c r="BD1361">
        <v>7631</v>
      </c>
      <c r="BE1361" s="3">
        <v>81</v>
      </c>
      <c r="BF1361" s="8">
        <f t="shared" si="526"/>
        <v>0.81</v>
      </c>
      <c r="BG1361" s="5">
        <f t="shared" si="506"/>
        <v>6181.11</v>
      </c>
      <c r="BH1361">
        <v>3.8638448434019099</v>
      </c>
      <c r="BI1361" t="s">
        <v>10202</v>
      </c>
      <c r="BJ1361">
        <v>0</v>
      </c>
      <c r="BK1361" s="3" t="str">
        <f t="shared" si="527"/>
        <v>No</v>
      </c>
      <c r="BM1361" t="s">
        <v>10203</v>
      </c>
      <c r="BN1361" t="s">
        <v>10204</v>
      </c>
      <c r="BO1361" t="s">
        <v>10205</v>
      </c>
      <c r="BP1361" t="s">
        <v>58</v>
      </c>
      <c r="BQ1361" t="s">
        <v>59</v>
      </c>
      <c r="BR1361" t="s">
        <v>10199</v>
      </c>
      <c r="BS1361" t="s">
        <v>12458</v>
      </c>
      <c r="BT1361" t="s">
        <v>13144</v>
      </c>
      <c r="BU1361" t="s">
        <v>12469</v>
      </c>
      <c r="BV1361" t="s">
        <v>12467</v>
      </c>
      <c r="BW1361" t="s">
        <v>14840</v>
      </c>
      <c r="BX1361" t="s">
        <v>12573</v>
      </c>
      <c r="BY1361" t="s">
        <v>13377</v>
      </c>
      <c r="BZ1361" t="s">
        <v>13600</v>
      </c>
      <c r="CA1361" t="s">
        <v>14841</v>
      </c>
      <c r="CB1361" t="s">
        <v>14842</v>
      </c>
      <c r="CC1361" t="s">
        <v>12492</v>
      </c>
      <c r="CD1361" t="s">
        <v>12493</v>
      </c>
      <c r="CE1361" t="s">
        <v>12459</v>
      </c>
      <c r="CF1361" t="s">
        <v>14843</v>
      </c>
    </row>
    <row r="1362" spans="1:96" hidden="1" x14ac:dyDescent="0.25">
      <c r="A1362">
        <v>1361</v>
      </c>
      <c r="B1362" t="s">
        <v>2619</v>
      </c>
      <c r="C1362" t="s">
        <v>2620</v>
      </c>
      <c r="D1362">
        <v>11</v>
      </c>
      <c r="E1362">
        <v>10</v>
      </c>
      <c r="F1362" t="s">
        <v>45</v>
      </c>
      <c r="G1362">
        <v>10000</v>
      </c>
      <c r="H1362" s="3">
        <f t="shared" si="504"/>
        <v>110000</v>
      </c>
      <c r="I1362" s="3">
        <f t="shared" si="505"/>
        <v>100000</v>
      </c>
      <c r="J1362">
        <v>0</v>
      </c>
      <c r="K1362" s="3" t="str">
        <f t="shared" si="507"/>
        <v>No</v>
      </c>
      <c r="L1362" s="3" t="str">
        <f t="shared" si="508"/>
        <v>with rating</v>
      </c>
      <c r="M1362" s="3">
        <f t="shared" si="509"/>
        <v>1</v>
      </c>
      <c r="N1362" s="3" t="str">
        <f t="shared" si="510"/>
        <v>Below average</v>
      </c>
      <c r="O1362" s="3">
        <f t="shared" si="511"/>
        <v>0</v>
      </c>
      <c r="P1362" s="3">
        <f t="shared" si="512"/>
        <v>0</v>
      </c>
      <c r="Q1362" s="3">
        <f t="shared" si="513"/>
        <v>0</v>
      </c>
      <c r="R1362" s="3">
        <f t="shared" si="514"/>
        <v>0</v>
      </c>
      <c r="S1362" s="3">
        <f t="shared" si="515"/>
        <v>1</v>
      </c>
      <c r="T1362" s="3">
        <f t="shared" si="516"/>
        <v>0</v>
      </c>
      <c r="U1362" s="3" t="str">
        <f t="shared" si="517"/>
        <v>Very good</v>
      </c>
      <c r="V1362">
        <v>3.65</v>
      </c>
      <c r="W1362">
        <v>2422</v>
      </c>
      <c r="X1362">
        <v>1056</v>
      </c>
      <c r="Y1362" s="8">
        <f t="shared" si="518"/>
        <v>0.4360033030553262</v>
      </c>
      <c r="Z1362">
        <v>419</v>
      </c>
      <c r="AA1362">
        <v>375</v>
      </c>
      <c r="AB1362">
        <v>190</v>
      </c>
      <c r="AC1362">
        <v>382</v>
      </c>
      <c r="AD1362" s="9">
        <f t="shared" si="519"/>
        <v>0.15772089182493806</v>
      </c>
      <c r="AE1362">
        <v>0</v>
      </c>
      <c r="AF1362">
        <v>0</v>
      </c>
      <c r="AG1362" s="3" t="str">
        <f t="shared" si="520"/>
        <v>No</v>
      </c>
      <c r="AH1362">
        <v>0</v>
      </c>
      <c r="AI1362" s="3" t="str">
        <f t="shared" si="521"/>
        <v>No</v>
      </c>
      <c r="AJ1362">
        <v>0</v>
      </c>
      <c r="AK1362" s="3" t="str">
        <f t="shared" si="522"/>
        <v>No</v>
      </c>
      <c r="AL1362" t="s">
        <v>2621</v>
      </c>
      <c r="AM1362" t="s">
        <v>47</v>
      </c>
      <c r="AN1362" t="s">
        <v>96</v>
      </c>
      <c r="AO1362">
        <v>50</v>
      </c>
      <c r="AP1362" s="6" t="s">
        <v>12443</v>
      </c>
      <c r="AQ1362">
        <v>3</v>
      </c>
      <c r="AR1362">
        <v>0</v>
      </c>
      <c r="AS1362" s="3" t="str">
        <f t="shared" si="523"/>
        <v>No</v>
      </c>
      <c r="AT1362">
        <v>46</v>
      </c>
      <c r="AU1362">
        <v>50</v>
      </c>
      <c r="AV1362" t="str">
        <f t="shared" si="524"/>
        <v>No</v>
      </c>
      <c r="AY1362" t="s">
        <v>51</v>
      </c>
      <c r="AZ1362" s="6" t="s">
        <v>2622</v>
      </c>
      <c r="BA1362" t="s">
        <v>2623</v>
      </c>
      <c r="BB1362" t="s">
        <v>2624</v>
      </c>
      <c r="BC1362" s="3" t="str">
        <f t="shared" si="525"/>
        <v>with rating</v>
      </c>
      <c r="BD1362">
        <v>78616</v>
      </c>
      <c r="BE1362" s="3">
        <v>92</v>
      </c>
      <c r="BF1362" s="8">
        <f t="shared" si="526"/>
        <v>0.92</v>
      </c>
      <c r="BG1362" s="5">
        <f t="shared" si="506"/>
        <v>72326.720000000001</v>
      </c>
      <c r="BH1362">
        <v>4.3104329907397902</v>
      </c>
      <c r="BI1362" t="s">
        <v>2625</v>
      </c>
      <c r="BJ1362">
        <v>0</v>
      </c>
      <c r="BK1362" s="3" t="str">
        <f t="shared" si="527"/>
        <v>No</v>
      </c>
      <c r="BM1362" t="s">
        <v>2626</v>
      </c>
      <c r="BN1362" t="s">
        <v>2627</v>
      </c>
      <c r="BO1362" t="s">
        <v>2628</v>
      </c>
      <c r="BP1362" t="s">
        <v>58</v>
      </c>
      <c r="BQ1362" t="s">
        <v>59</v>
      </c>
      <c r="BR1362" t="s">
        <v>2621</v>
      </c>
      <c r="BS1362" t="s">
        <v>12530</v>
      </c>
      <c r="BT1362" t="s">
        <v>12475</v>
      </c>
      <c r="BU1362" t="s">
        <v>12723</v>
      </c>
      <c r="BV1362" t="s">
        <v>12520</v>
      </c>
      <c r="BW1362" t="s">
        <v>13208</v>
      </c>
      <c r="BX1362" t="s">
        <v>12473</v>
      </c>
      <c r="BY1362" t="s">
        <v>12688</v>
      </c>
      <c r="BZ1362" t="s">
        <v>12539</v>
      </c>
      <c r="CA1362" t="s">
        <v>13384</v>
      </c>
      <c r="CB1362" t="s">
        <v>12518</v>
      </c>
      <c r="CC1362" t="s">
        <v>12489</v>
      </c>
      <c r="CD1362" t="s">
        <v>13385</v>
      </c>
      <c r="CE1362" t="s">
        <v>12594</v>
      </c>
      <c r="CF1362" t="s">
        <v>12493</v>
      </c>
      <c r="CG1362" t="s">
        <v>47</v>
      </c>
      <c r="CH1362" t="s">
        <v>12609</v>
      </c>
      <c r="CI1362" t="s">
        <v>12463</v>
      </c>
      <c r="CJ1362" t="s">
        <v>12512</v>
      </c>
      <c r="CK1362" t="s">
        <v>12467</v>
      </c>
    </row>
    <row r="1363" spans="1:96" hidden="1" x14ac:dyDescent="0.25">
      <c r="A1363">
        <v>1362</v>
      </c>
      <c r="B1363" t="s">
        <v>12316</v>
      </c>
      <c r="C1363" t="s">
        <v>12316</v>
      </c>
      <c r="D1363">
        <v>11</v>
      </c>
      <c r="E1363">
        <v>85</v>
      </c>
      <c r="F1363" t="s">
        <v>45</v>
      </c>
      <c r="G1363">
        <v>50</v>
      </c>
      <c r="H1363" s="3">
        <f t="shared" si="504"/>
        <v>550</v>
      </c>
      <c r="I1363" s="3">
        <f t="shared" si="505"/>
        <v>4250</v>
      </c>
      <c r="J1363">
        <v>1</v>
      </c>
      <c r="K1363" s="3" t="str">
        <f t="shared" si="507"/>
        <v>Yes</v>
      </c>
      <c r="L1363" s="3" t="str">
        <f t="shared" si="508"/>
        <v>with rating</v>
      </c>
      <c r="M1363" s="3">
        <f t="shared" si="509"/>
        <v>1</v>
      </c>
      <c r="N1363" s="3" t="str">
        <f t="shared" si="510"/>
        <v>Above average</v>
      </c>
      <c r="O1363" s="3">
        <f t="shared" si="511"/>
        <v>0</v>
      </c>
      <c r="P1363" s="3">
        <f t="shared" si="512"/>
        <v>0</v>
      </c>
      <c r="Q1363" s="3">
        <f t="shared" si="513"/>
        <v>0</v>
      </c>
      <c r="R1363" s="3">
        <f t="shared" si="514"/>
        <v>0</v>
      </c>
      <c r="S1363" s="3">
        <f t="shared" si="515"/>
        <v>1</v>
      </c>
      <c r="T1363" s="3">
        <f t="shared" si="516"/>
        <v>0</v>
      </c>
      <c r="U1363" s="3" t="str">
        <f t="shared" si="517"/>
        <v>Very good</v>
      </c>
      <c r="V1363">
        <v>4</v>
      </c>
      <c r="W1363">
        <v>7</v>
      </c>
      <c r="X1363">
        <v>4</v>
      </c>
      <c r="Y1363" s="8">
        <f t="shared" si="518"/>
        <v>0.5714285714285714</v>
      </c>
      <c r="Z1363">
        <v>0</v>
      </c>
      <c r="AA1363">
        <v>2</v>
      </c>
      <c r="AB1363">
        <v>1</v>
      </c>
      <c r="AC1363">
        <v>0</v>
      </c>
      <c r="AD1363" s="9">
        <f t="shared" si="519"/>
        <v>0</v>
      </c>
      <c r="AE1363">
        <v>0</v>
      </c>
      <c r="AF1363">
        <v>0</v>
      </c>
      <c r="AG1363" s="3" t="str">
        <f t="shared" si="520"/>
        <v>No</v>
      </c>
      <c r="AH1363">
        <v>0</v>
      </c>
      <c r="AI1363" s="3" t="str">
        <f t="shared" si="521"/>
        <v>No</v>
      </c>
      <c r="AJ1363">
        <v>0</v>
      </c>
      <c r="AK1363" s="3" t="str">
        <f t="shared" si="522"/>
        <v>No</v>
      </c>
      <c r="AL1363" t="s">
        <v>10207</v>
      </c>
      <c r="AM1363" t="s">
        <v>47</v>
      </c>
      <c r="AN1363" t="s">
        <v>64</v>
      </c>
      <c r="AO1363">
        <v>8</v>
      </c>
      <c r="AP1363" s="6" t="s">
        <v>12443</v>
      </c>
      <c r="AQ1363">
        <v>3</v>
      </c>
      <c r="AR1363">
        <v>0</v>
      </c>
      <c r="AS1363" s="3" t="str">
        <f t="shared" si="523"/>
        <v>No</v>
      </c>
      <c r="AT1363">
        <v>36</v>
      </c>
      <c r="AU1363">
        <v>50</v>
      </c>
      <c r="AV1363" t="str">
        <f t="shared" si="524"/>
        <v>Yes</v>
      </c>
      <c r="AW1363">
        <v>1</v>
      </c>
      <c r="AX1363" t="s">
        <v>12445</v>
      </c>
      <c r="AY1363" t="s">
        <v>51</v>
      </c>
      <c r="AZ1363" s="6" t="s">
        <v>10208</v>
      </c>
      <c r="BA1363" t="s">
        <v>10208</v>
      </c>
      <c r="BB1363" t="s">
        <v>10209</v>
      </c>
      <c r="BC1363" s="3" t="str">
        <f t="shared" si="525"/>
        <v>with rating</v>
      </c>
      <c r="BD1363">
        <v>21</v>
      </c>
      <c r="BE1363" s="3">
        <v>75</v>
      </c>
      <c r="BF1363" s="8">
        <f t="shared" si="526"/>
        <v>0.75</v>
      </c>
      <c r="BG1363" s="5">
        <f t="shared" si="506"/>
        <v>15.75</v>
      </c>
      <c r="BH1363">
        <v>3.71428571428571</v>
      </c>
      <c r="BI1363" s="1" t="s">
        <v>10210</v>
      </c>
      <c r="BJ1363">
        <v>0</v>
      </c>
      <c r="BK1363" s="3" t="str">
        <f t="shared" si="527"/>
        <v>No</v>
      </c>
      <c r="BM1363" t="s">
        <v>10211</v>
      </c>
      <c r="BN1363" t="s">
        <v>10212</v>
      </c>
      <c r="BO1363" t="s">
        <v>10213</v>
      </c>
      <c r="BP1363" t="s">
        <v>58</v>
      </c>
      <c r="BQ1363" t="s">
        <v>59</v>
      </c>
      <c r="BR1363" t="s">
        <v>10207</v>
      </c>
      <c r="BS1363" t="s">
        <v>12459</v>
      </c>
      <c r="BT1363" t="s">
        <v>12680</v>
      </c>
      <c r="BU1363" t="s">
        <v>12869</v>
      </c>
      <c r="BV1363" t="s">
        <v>12512</v>
      </c>
      <c r="BW1363" t="s">
        <v>12647</v>
      </c>
      <c r="BX1363" t="s">
        <v>12501</v>
      </c>
      <c r="BY1363" t="s">
        <v>12921</v>
      </c>
      <c r="BZ1363" t="s">
        <v>12518</v>
      </c>
      <c r="CA1363" t="s">
        <v>12469</v>
      </c>
      <c r="CB1363" t="s">
        <v>13334</v>
      </c>
      <c r="CC1363" t="s">
        <v>12633</v>
      </c>
      <c r="CD1363" t="s">
        <v>12809</v>
      </c>
      <c r="CE1363" t="s">
        <v>12867</v>
      </c>
      <c r="CF1363" t="s">
        <v>12466</v>
      </c>
      <c r="CG1363" t="s">
        <v>12868</v>
      </c>
      <c r="CH1363" t="s">
        <v>12505</v>
      </c>
    </row>
    <row r="1364" spans="1:96" hidden="1" x14ac:dyDescent="0.25">
      <c r="A1364">
        <v>1363</v>
      </c>
      <c r="B1364" t="s">
        <v>10214</v>
      </c>
      <c r="C1364" t="s">
        <v>10215</v>
      </c>
      <c r="D1364">
        <v>17</v>
      </c>
      <c r="E1364">
        <v>75</v>
      </c>
      <c r="F1364" t="s">
        <v>45</v>
      </c>
      <c r="G1364">
        <v>1000</v>
      </c>
      <c r="H1364" s="3">
        <f t="shared" si="504"/>
        <v>17000</v>
      </c>
      <c r="I1364" s="3">
        <f t="shared" si="505"/>
        <v>75000</v>
      </c>
      <c r="J1364">
        <v>0</v>
      </c>
      <c r="K1364" s="3" t="str">
        <f t="shared" si="507"/>
        <v>No</v>
      </c>
      <c r="L1364" s="3" t="str">
        <f t="shared" si="508"/>
        <v>with rating</v>
      </c>
      <c r="M1364" s="3">
        <f t="shared" si="509"/>
        <v>1</v>
      </c>
      <c r="N1364" s="3" t="str">
        <f t="shared" si="510"/>
        <v>Above average</v>
      </c>
      <c r="O1364" s="3">
        <f t="shared" si="511"/>
        <v>0</v>
      </c>
      <c r="P1364" s="3">
        <f t="shared" si="512"/>
        <v>0</v>
      </c>
      <c r="Q1364" s="3">
        <f t="shared" si="513"/>
        <v>0</v>
      </c>
      <c r="R1364" s="3">
        <f t="shared" si="514"/>
        <v>0</v>
      </c>
      <c r="S1364" s="3">
        <f t="shared" si="515"/>
        <v>1</v>
      </c>
      <c r="T1364" s="3">
        <f t="shared" si="516"/>
        <v>0</v>
      </c>
      <c r="U1364" s="3" t="str">
        <f t="shared" si="517"/>
        <v>Very good</v>
      </c>
      <c r="V1364">
        <v>4.18</v>
      </c>
      <c r="W1364">
        <v>479</v>
      </c>
      <c r="X1364">
        <v>280</v>
      </c>
      <c r="Y1364" s="8">
        <f t="shared" si="518"/>
        <v>0.58455114822546972</v>
      </c>
      <c r="Z1364">
        <v>94</v>
      </c>
      <c r="AA1364">
        <v>56</v>
      </c>
      <c r="AB1364">
        <v>11</v>
      </c>
      <c r="AC1364">
        <v>38</v>
      </c>
      <c r="AD1364" s="9">
        <f t="shared" si="519"/>
        <v>7.9331941544885182E-2</v>
      </c>
      <c r="AE1364">
        <v>0</v>
      </c>
      <c r="AF1364">
        <v>0</v>
      </c>
      <c r="AG1364" s="3" t="str">
        <f t="shared" si="520"/>
        <v>No</v>
      </c>
      <c r="AH1364">
        <v>0</v>
      </c>
      <c r="AI1364" s="3" t="str">
        <f t="shared" si="521"/>
        <v>No</v>
      </c>
      <c r="AJ1364">
        <v>0</v>
      </c>
      <c r="AK1364" s="3" t="str">
        <f t="shared" si="522"/>
        <v>No</v>
      </c>
      <c r="AL1364" t="s">
        <v>10216</v>
      </c>
      <c r="AM1364" t="s">
        <v>85</v>
      </c>
      <c r="AN1364" t="s">
        <v>96</v>
      </c>
      <c r="AO1364">
        <v>50</v>
      </c>
      <c r="AP1364" s="6" t="s">
        <v>12443</v>
      </c>
      <c r="AQ1364">
        <v>5</v>
      </c>
      <c r="AR1364">
        <v>0</v>
      </c>
      <c r="AS1364" s="3" t="str">
        <f t="shared" si="523"/>
        <v>No</v>
      </c>
      <c r="AT1364">
        <v>60</v>
      </c>
      <c r="AU1364">
        <v>50</v>
      </c>
      <c r="AV1364" t="str">
        <f t="shared" si="524"/>
        <v>No</v>
      </c>
      <c r="AY1364" t="s">
        <v>51</v>
      </c>
      <c r="AZ1364" s="6" t="s">
        <v>10217</v>
      </c>
      <c r="BA1364" t="s">
        <v>10218</v>
      </c>
      <c r="BB1364" t="s">
        <v>10219</v>
      </c>
      <c r="BC1364" s="3" t="str">
        <f t="shared" si="525"/>
        <v>with rating</v>
      </c>
      <c r="BD1364">
        <v>4778</v>
      </c>
      <c r="BE1364" s="3">
        <v>88</v>
      </c>
      <c r="BF1364" s="8">
        <f t="shared" si="526"/>
        <v>0.88</v>
      </c>
      <c r="BG1364" s="5">
        <f t="shared" si="506"/>
        <v>4204.6400000000003</v>
      </c>
      <c r="BH1364">
        <v>4.1808287986605199</v>
      </c>
      <c r="BI1364" t="s">
        <v>10220</v>
      </c>
      <c r="BJ1364">
        <v>1</v>
      </c>
      <c r="BK1364" s="3" t="str">
        <f t="shared" si="527"/>
        <v>Yes</v>
      </c>
      <c r="BL1364" t="s">
        <v>10221</v>
      </c>
      <c r="BM1364" t="s">
        <v>10222</v>
      </c>
      <c r="BN1364" t="s">
        <v>10223</v>
      </c>
      <c r="BO1364" t="s">
        <v>10224</v>
      </c>
      <c r="BP1364" t="s">
        <v>58</v>
      </c>
      <c r="BQ1364" t="s">
        <v>59</v>
      </c>
      <c r="BR1364" t="s">
        <v>10216</v>
      </c>
      <c r="BS1364" t="s">
        <v>12458</v>
      </c>
      <c r="BT1364" t="s">
        <v>12498</v>
      </c>
      <c r="BU1364" t="s">
        <v>12473</v>
      </c>
      <c r="BV1364" t="s">
        <v>12684</v>
      </c>
      <c r="BW1364" t="s">
        <v>13132</v>
      </c>
      <c r="BX1364" t="s">
        <v>13724</v>
      </c>
      <c r="BY1364" t="s">
        <v>14844</v>
      </c>
      <c r="BZ1364" t="s">
        <v>13726</v>
      </c>
      <c r="CA1364" t="s">
        <v>13728</v>
      </c>
      <c r="CB1364" t="s">
        <v>14845</v>
      </c>
      <c r="CC1364" t="s">
        <v>12518</v>
      </c>
    </row>
    <row r="1365" spans="1:96" hidden="1" x14ac:dyDescent="0.25">
      <c r="A1365">
        <v>1364</v>
      </c>
      <c r="B1365" t="s">
        <v>463</v>
      </c>
      <c r="C1365" t="s">
        <v>464</v>
      </c>
      <c r="D1365">
        <v>7</v>
      </c>
      <c r="E1365">
        <v>68</v>
      </c>
      <c r="F1365" t="s">
        <v>45</v>
      </c>
      <c r="G1365">
        <v>10</v>
      </c>
      <c r="H1365" s="3">
        <f t="shared" si="504"/>
        <v>70</v>
      </c>
      <c r="I1365" s="3">
        <f t="shared" si="505"/>
        <v>680</v>
      </c>
      <c r="J1365">
        <v>0</v>
      </c>
      <c r="K1365" s="3" t="str">
        <f t="shared" si="507"/>
        <v>No</v>
      </c>
      <c r="L1365" s="3" t="str">
        <f t="shared" si="508"/>
        <v>with rating</v>
      </c>
      <c r="M1365" s="3">
        <f t="shared" si="509"/>
        <v>1</v>
      </c>
      <c r="N1365" s="3" t="str">
        <f t="shared" si="510"/>
        <v>Below average</v>
      </c>
      <c r="O1365" s="3">
        <f t="shared" si="511"/>
        <v>0</v>
      </c>
      <c r="P1365" s="3">
        <f t="shared" si="512"/>
        <v>0</v>
      </c>
      <c r="Q1365" s="3">
        <f t="shared" si="513"/>
        <v>1</v>
      </c>
      <c r="R1365" s="3">
        <f t="shared" si="514"/>
        <v>0</v>
      </c>
      <c r="S1365" s="3">
        <f t="shared" si="515"/>
        <v>0</v>
      </c>
      <c r="T1365" s="3">
        <f t="shared" si="516"/>
        <v>0</v>
      </c>
      <c r="U1365" s="3" t="str">
        <f t="shared" si="517"/>
        <v>Error</v>
      </c>
      <c r="V1365">
        <v>1.5</v>
      </c>
      <c r="W1365">
        <v>2</v>
      </c>
      <c r="X1365">
        <v>0</v>
      </c>
      <c r="Y1365" s="8">
        <f t="shared" si="518"/>
        <v>0</v>
      </c>
      <c r="Z1365">
        <v>0</v>
      </c>
      <c r="AA1365">
        <v>0</v>
      </c>
      <c r="AB1365">
        <v>1</v>
      </c>
      <c r="AC1365">
        <v>1</v>
      </c>
      <c r="AD1365" s="9">
        <f t="shared" si="519"/>
        <v>0.5</v>
      </c>
      <c r="AE1365">
        <v>0</v>
      </c>
      <c r="AF1365">
        <v>0</v>
      </c>
      <c r="AG1365" s="3" t="str">
        <f t="shared" si="520"/>
        <v>No</v>
      </c>
      <c r="AH1365">
        <v>0</v>
      </c>
      <c r="AI1365" s="3" t="str">
        <f t="shared" si="521"/>
        <v>No</v>
      </c>
      <c r="AJ1365">
        <v>0</v>
      </c>
      <c r="AK1365" s="3" t="str">
        <f t="shared" si="522"/>
        <v>No</v>
      </c>
      <c r="AL1365" t="s">
        <v>465</v>
      </c>
      <c r="AM1365" t="s">
        <v>47</v>
      </c>
      <c r="AN1365" t="s">
        <v>96</v>
      </c>
      <c r="AO1365">
        <v>50</v>
      </c>
      <c r="AP1365" s="6" t="s">
        <v>12443</v>
      </c>
      <c r="AQ1365">
        <v>2</v>
      </c>
      <c r="AR1365">
        <v>0</v>
      </c>
      <c r="AS1365" s="3" t="str">
        <f t="shared" si="523"/>
        <v>No</v>
      </c>
      <c r="AT1365">
        <v>43</v>
      </c>
      <c r="AU1365">
        <v>50</v>
      </c>
      <c r="AV1365" t="str">
        <f t="shared" si="524"/>
        <v>Yes</v>
      </c>
      <c r="AW1365">
        <v>1</v>
      </c>
      <c r="AX1365" t="s">
        <v>12445</v>
      </c>
      <c r="AY1365" t="s">
        <v>51</v>
      </c>
      <c r="AZ1365" s="6" t="s">
        <v>466</v>
      </c>
      <c r="BA1365" t="s">
        <v>466</v>
      </c>
      <c r="BB1365" t="s">
        <v>467</v>
      </c>
      <c r="BC1365" s="3" t="str">
        <f t="shared" si="525"/>
        <v>with rating</v>
      </c>
      <c r="BD1365">
        <v>397</v>
      </c>
      <c r="BE1365" s="3">
        <v>0</v>
      </c>
      <c r="BF1365" s="8">
        <f t="shared" si="526"/>
        <v>0</v>
      </c>
      <c r="BG1365" s="5">
        <f t="shared" si="506"/>
        <v>0</v>
      </c>
      <c r="BH1365">
        <v>3.8589420654911799</v>
      </c>
      <c r="BI1365" t="s">
        <v>468</v>
      </c>
      <c r="BJ1365">
        <v>0</v>
      </c>
      <c r="BK1365" s="3" t="str">
        <f t="shared" si="527"/>
        <v>No</v>
      </c>
      <c r="BM1365" t="s">
        <v>469</v>
      </c>
      <c r="BN1365" t="s">
        <v>470</v>
      </c>
      <c r="BO1365" t="s">
        <v>471</v>
      </c>
      <c r="BP1365" t="s">
        <v>58</v>
      </c>
      <c r="BQ1365" t="s">
        <v>59</v>
      </c>
      <c r="BR1365" t="s">
        <v>465</v>
      </c>
      <c r="BS1365" t="s">
        <v>12482</v>
      </c>
      <c r="BT1365" t="s">
        <v>12709</v>
      </c>
      <c r="BU1365" t="s">
        <v>12557</v>
      </c>
      <c r="BV1365" t="s">
        <v>12458</v>
      </c>
      <c r="BW1365" t="s">
        <v>12710</v>
      </c>
      <c r="BX1365" t="s">
        <v>12580</v>
      </c>
      <c r="BY1365" t="s">
        <v>12486</v>
      </c>
      <c r="BZ1365" t="s">
        <v>12545</v>
      </c>
      <c r="CA1365" t="s">
        <v>12477</v>
      </c>
      <c r="CB1365" t="s">
        <v>12711</v>
      </c>
      <c r="CC1365" t="s">
        <v>12487</v>
      </c>
      <c r="CD1365" t="s">
        <v>12712</v>
      </c>
      <c r="CE1365" t="s">
        <v>12463</v>
      </c>
      <c r="CF1365" t="s">
        <v>12713</v>
      </c>
      <c r="CG1365" t="s">
        <v>12598</v>
      </c>
      <c r="CH1365" t="s">
        <v>12559</v>
      </c>
      <c r="CI1365" t="s">
        <v>12493</v>
      </c>
      <c r="CJ1365" t="s">
        <v>12459</v>
      </c>
    </row>
    <row r="1366" spans="1:96" hidden="1" x14ac:dyDescent="0.25">
      <c r="A1366">
        <v>1365</v>
      </c>
      <c r="B1366" t="s">
        <v>10225</v>
      </c>
      <c r="C1366" t="s">
        <v>12317</v>
      </c>
      <c r="D1366">
        <v>2.8</v>
      </c>
      <c r="E1366">
        <v>3</v>
      </c>
      <c r="F1366" t="s">
        <v>45</v>
      </c>
      <c r="G1366">
        <v>1000</v>
      </c>
      <c r="H1366" s="3">
        <f t="shared" si="504"/>
        <v>2800</v>
      </c>
      <c r="I1366" s="3">
        <f t="shared" si="505"/>
        <v>3000</v>
      </c>
      <c r="J1366">
        <v>1</v>
      </c>
      <c r="K1366" s="3" t="str">
        <f t="shared" si="507"/>
        <v>Yes</v>
      </c>
      <c r="L1366" s="3" t="str">
        <f t="shared" si="508"/>
        <v>with rating</v>
      </c>
      <c r="M1366" s="3">
        <f t="shared" si="509"/>
        <v>1</v>
      </c>
      <c r="N1366" s="3" t="str">
        <f t="shared" si="510"/>
        <v>Below average</v>
      </c>
      <c r="O1366" s="3">
        <f t="shared" si="511"/>
        <v>0</v>
      </c>
      <c r="P1366" s="3">
        <f t="shared" si="512"/>
        <v>0</v>
      </c>
      <c r="Q1366" s="3">
        <f t="shared" si="513"/>
        <v>0</v>
      </c>
      <c r="R1366" s="3">
        <f t="shared" si="514"/>
        <v>1</v>
      </c>
      <c r="S1366" s="3">
        <f t="shared" si="515"/>
        <v>0</v>
      </c>
      <c r="T1366" s="3">
        <f t="shared" si="516"/>
        <v>0</v>
      </c>
      <c r="U1366" s="3" t="str">
        <f t="shared" si="517"/>
        <v>Good</v>
      </c>
      <c r="V1366">
        <v>3.4</v>
      </c>
      <c r="W1366">
        <v>78</v>
      </c>
      <c r="X1366">
        <v>26</v>
      </c>
      <c r="Y1366" s="8">
        <f t="shared" si="518"/>
        <v>0.33333333333333331</v>
      </c>
      <c r="Z1366">
        <v>14</v>
      </c>
      <c r="AA1366">
        <v>19</v>
      </c>
      <c r="AB1366">
        <v>3</v>
      </c>
      <c r="AC1366">
        <v>16</v>
      </c>
      <c r="AD1366" s="9">
        <f t="shared" si="519"/>
        <v>0.20512820512820512</v>
      </c>
      <c r="AE1366">
        <v>0</v>
      </c>
      <c r="AF1366">
        <v>0</v>
      </c>
      <c r="AG1366" s="3" t="str">
        <f t="shared" si="520"/>
        <v>No</v>
      </c>
      <c r="AH1366">
        <v>0</v>
      </c>
      <c r="AI1366" s="3" t="str">
        <f t="shared" si="521"/>
        <v>No</v>
      </c>
      <c r="AJ1366">
        <v>0</v>
      </c>
      <c r="AK1366" s="3" t="str">
        <f t="shared" si="522"/>
        <v>No</v>
      </c>
      <c r="AL1366" t="s">
        <v>12318</v>
      </c>
      <c r="AM1366" t="s">
        <v>95</v>
      </c>
      <c r="AN1366" t="s">
        <v>64</v>
      </c>
      <c r="AO1366">
        <v>8</v>
      </c>
      <c r="AP1366" s="6" t="s">
        <v>12443</v>
      </c>
      <c r="AQ1366">
        <v>1</v>
      </c>
      <c r="AR1366">
        <v>0</v>
      </c>
      <c r="AS1366" s="3" t="str">
        <f t="shared" si="523"/>
        <v>No</v>
      </c>
      <c r="AT1366">
        <v>20</v>
      </c>
      <c r="AU1366">
        <v>50</v>
      </c>
      <c r="AV1366" t="str">
        <f t="shared" si="524"/>
        <v>No</v>
      </c>
      <c r="AY1366" t="s">
        <v>51</v>
      </c>
      <c r="AZ1366" s="6" t="s">
        <v>10228</v>
      </c>
      <c r="BA1366" t="s">
        <v>10228</v>
      </c>
      <c r="BB1366" t="s">
        <v>10229</v>
      </c>
      <c r="BC1366" s="3" t="str">
        <f t="shared" si="525"/>
        <v>with rating</v>
      </c>
      <c r="BD1366">
        <v>1281</v>
      </c>
      <c r="BE1366" s="3">
        <v>86</v>
      </c>
      <c r="BF1366" s="8">
        <f t="shared" si="526"/>
        <v>0.86</v>
      </c>
      <c r="BG1366" s="5">
        <f t="shared" si="506"/>
        <v>1101.6600000000001</v>
      </c>
      <c r="BH1366">
        <v>4.0187353629976501</v>
      </c>
      <c r="BI1366" t="s">
        <v>10230</v>
      </c>
      <c r="BJ1366">
        <v>0</v>
      </c>
      <c r="BK1366" s="3" t="str">
        <f t="shared" si="527"/>
        <v>No</v>
      </c>
      <c r="BM1366" t="s">
        <v>10231</v>
      </c>
      <c r="BN1366" t="s">
        <v>10232</v>
      </c>
      <c r="BO1366" s="1" t="s">
        <v>10233</v>
      </c>
      <c r="BP1366" t="s">
        <v>58</v>
      </c>
      <c r="BQ1366" t="s">
        <v>59</v>
      </c>
      <c r="BR1366" t="s">
        <v>12318</v>
      </c>
      <c r="BS1366" t="s">
        <v>12526</v>
      </c>
      <c r="BT1366" t="s">
        <v>12519</v>
      </c>
      <c r="BU1366" t="s">
        <v>12486</v>
      </c>
      <c r="BV1366" t="s">
        <v>12501</v>
      </c>
      <c r="BW1366" t="s">
        <v>12568</v>
      </c>
      <c r="BX1366" t="s">
        <v>12487</v>
      </c>
      <c r="BY1366" t="s">
        <v>12563</v>
      </c>
      <c r="BZ1366" t="s">
        <v>12861</v>
      </c>
      <c r="CA1366" t="s">
        <v>12466</v>
      </c>
      <c r="CB1366" t="s">
        <v>12867</v>
      </c>
      <c r="CC1366" t="s">
        <v>12530</v>
      </c>
      <c r="CD1366" t="s">
        <v>12469</v>
      </c>
      <c r="CE1366" t="s">
        <v>12708</v>
      </c>
      <c r="CF1366" t="s">
        <v>12512</v>
      </c>
      <c r="CG1366" t="s">
        <v>12508</v>
      </c>
      <c r="CH1366" t="s">
        <v>12545</v>
      </c>
      <c r="CI1366" t="s">
        <v>12463</v>
      </c>
      <c r="CJ1366" t="s">
        <v>12502</v>
      </c>
      <c r="CK1366" t="s">
        <v>13198</v>
      </c>
      <c r="CL1366" t="s">
        <v>12597</v>
      </c>
      <c r="CM1366" t="s">
        <v>12605</v>
      </c>
      <c r="CN1366" t="s">
        <v>12490</v>
      </c>
      <c r="CO1366" t="s">
        <v>12799</v>
      </c>
      <c r="CP1366" t="s">
        <v>12459</v>
      </c>
      <c r="CQ1366" t="s">
        <v>12566</v>
      </c>
      <c r="CR1366" t="s">
        <v>12614</v>
      </c>
    </row>
    <row r="1367" spans="1:96" hidden="1" x14ac:dyDescent="0.25">
      <c r="A1367">
        <v>1366</v>
      </c>
      <c r="B1367" t="s">
        <v>472</v>
      </c>
      <c r="C1367" t="s">
        <v>473</v>
      </c>
      <c r="D1367">
        <v>8</v>
      </c>
      <c r="E1367">
        <v>7</v>
      </c>
      <c r="F1367" t="s">
        <v>45</v>
      </c>
      <c r="G1367">
        <v>50</v>
      </c>
      <c r="H1367" s="3">
        <f t="shared" si="504"/>
        <v>400</v>
      </c>
      <c r="I1367" s="3">
        <f t="shared" si="505"/>
        <v>350</v>
      </c>
      <c r="J1367">
        <v>1</v>
      </c>
      <c r="K1367" s="3" t="str">
        <f t="shared" si="507"/>
        <v>Yes</v>
      </c>
      <c r="L1367" s="3" t="str">
        <f t="shared" si="508"/>
        <v>with rating</v>
      </c>
      <c r="M1367" s="3">
        <f t="shared" si="509"/>
        <v>1</v>
      </c>
      <c r="N1367" s="3" t="str">
        <f t="shared" si="510"/>
        <v>Below average</v>
      </c>
      <c r="O1367" s="3">
        <f t="shared" si="511"/>
        <v>0</v>
      </c>
      <c r="P1367" s="3">
        <f t="shared" si="512"/>
        <v>0</v>
      </c>
      <c r="Q1367" s="3">
        <f t="shared" si="513"/>
        <v>0</v>
      </c>
      <c r="R1367" s="3">
        <f t="shared" si="514"/>
        <v>1</v>
      </c>
      <c r="S1367" s="3">
        <f t="shared" si="515"/>
        <v>0</v>
      </c>
      <c r="T1367" s="3">
        <f t="shared" si="516"/>
        <v>0</v>
      </c>
      <c r="U1367" s="3" t="str">
        <f t="shared" si="517"/>
        <v>Good</v>
      </c>
      <c r="V1367">
        <v>3.43</v>
      </c>
      <c r="W1367">
        <v>7</v>
      </c>
      <c r="X1367">
        <v>3</v>
      </c>
      <c r="Y1367" s="8">
        <f t="shared" si="518"/>
        <v>0.42857142857142855</v>
      </c>
      <c r="Z1367">
        <v>0</v>
      </c>
      <c r="AA1367">
        <v>2</v>
      </c>
      <c r="AB1367">
        <v>1</v>
      </c>
      <c r="AC1367">
        <v>1</v>
      </c>
      <c r="AD1367" s="9">
        <f t="shared" si="519"/>
        <v>0.14285714285714285</v>
      </c>
      <c r="AE1367">
        <v>0</v>
      </c>
      <c r="AF1367">
        <v>0</v>
      </c>
      <c r="AG1367" s="3" t="str">
        <f t="shared" si="520"/>
        <v>No</v>
      </c>
      <c r="AH1367">
        <v>0</v>
      </c>
      <c r="AI1367" s="3" t="str">
        <f t="shared" si="521"/>
        <v>No</v>
      </c>
      <c r="AJ1367">
        <v>0</v>
      </c>
      <c r="AK1367" s="3" t="str">
        <f t="shared" si="522"/>
        <v>No</v>
      </c>
      <c r="AL1367" t="s">
        <v>474</v>
      </c>
      <c r="AM1367" t="s">
        <v>161</v>
      </c>
      <c r="AN1367" t="s">
        <v>96</v>
      </c>
      <c r="AO1367">
        <v>50</v>
      </c>
      <c r="AP1367" s="6" t="s">
        <v>12443</v>
      </c>
      <c r="AQ1367">
        <v>3</v>
      </c>
      <c r="AR1367">
        <v>0</v>
      </c>
      <c r="AS1367" s="3" t="str">
        <f t="shared" si="523"/>
        <v>No</v>
      </c>
      <c r="AT1367">
        <v>15</v>
      </c>
      <c r="AU1367">
        <v>50</v>
      </c>
      <c r="AV1367" t="str">
        <f t="shared" si="524"/>
        <v>No</v>
      </c>
      <c r="AY1367" t="s">
        <v>51</v>
      </c>
      <c r="AZ1367" s="6" t="s">
        <v>10234</v>
      </c>
      <c r="BA1367" t="s">
        <v>10235</v>
      </c>
      <c r="BB1367" t="s">
        <v>10236</v>
      </c>
      <c r="BC1367" s="3" t="str">
        <f t="shared" si="525"/>
        <v>with rating</v>
      </c>
      <c r="BD1367">
        <v>249</v>
      </c>
      <c r="BE1367" s="3">
        <v>87</v>
      </c>
      <c r="BF1367" s="8">
        <f t="shared" si="526"/>
        <v>0.87</v>
      </c>
      <c r="BG1367" s="5">
        <f t="shared" si="506"/>
        <v>216.63</v>
      </c>
      <c r="BH1367">
        <v>3.9799196787148499</v>
      </c>
      <c r="BI1367" t="s">
        <v>10237</v>
      </c>
      <c r="BJ1367">
        <v>0</v>
      </c>
      <c r="BK1367" s="3" t="str">
        <f t="shared" si="527"/>
        <v>No</v>
      </c>
      <c r="BM1367" t="s">
        <v>10238</v>
      </c>
      <c r="BN1367" t="s">
        <v>10239</v>
      </c>
      <c r="BO1367" t="s">
        <v>10240</v>
      </c>
      <c r="BP1367" t="s">
        <v>58</v>
      </c>
      <c r="BQ1367" t="s">
        <v>59</v>
      </c>
      <c r="BR1367" t="s">
        <v>474</v>
      </c>
      <c r="BS1367" t="s">
        <v>12458</v>
      </c>
      <c r="BT1367" t="s">
        <v>12469</v>
      </c>
      <c r="BU1367" t="s">
        <v>12523</v>
      </c>
      <c r="BV1367" t="s">
        <v>12714</v>
      </c>
      <c r="BW1367" t="s">
        <v>12570</v>
      </c>
      <c r="BX1367" t="s">
        <v>12715</v>
      </c>
      <c r="BY1367" t="s">
        <v>12716</v>
      </c>
      <c r="BZ1367" t="s">
        <v>12466</v>
      </c>
      <c r="CA1367" t="s">
        <v>12717</v>
      </c>
      <c r="CB1367" t="s">
        <v>12510</v>
      </c>
    </row>
    <row r="1368" spans="1:96" hidden="1" x14ac:dyDescent="0.25">
      <c r="A1368">
        <v>1367</v>
      </c>
      <c r="B1368" t="s">
        <v>12319</v>
      </c>
      <c r="C1368" t="s">
        <v>12319</v>
      </c>
      <c r="D1368">
        <v>5.89</v>
      </c>
      <c r="E1368">
        <v>5</v>
      </c>
      <c r="F1368" t="s">
        <v>45</v>
      </c>
      <c r="G1368">
        <v>100</v>
      </c>
      <c r="H1368" s="3">
        <f t="shared" si="504"/>
        <v>589</v>
      </c>
      <c r="I1368" s="3">
        <f t="shared" si="505"/>
        <v>500</v>
      </c>
      <c r="J1368">
        <v>1</v>
      </c>
      <c r="K1368" s="3" t="str">
        <f t="shared" si="507"/>
        <v>Yes</v>
      </c>
      <c r="L1368" s="3" t="str">
        <f t="shared" si="508"/>
        <v>with rating</v>
      </c>
      <c r="M1368" s="3">
        <f t="shared" si="509"/>
        <v>1</v>
      </c>
      <c r="N1368" s="3" t="str">
        <f t="shared" si="510"/>
        <v>Above average</v>
      </c>
      <c r="O1368" s="3">
        <f t="shared" si="511"/>
        <v>0</v>
      </c>
      <c r="P1368" s="3">
        <f t="shared" si="512"/>
        <v>0</v>
      </c>
      <c r="Q1368" s="3">
        <f t="shared" si="513"/>
        <v>0</v>
      </c>
      <c r="R1368" s="3">
        <f t="shared" si="514"/>
        <v>0</v>
      </c>
      <c r="S1368" s="3">
        <f t="shared" si="515"/>
        <v>1</v>
      </c>
      <c r="T1368" s="3">
        <f t="shared" si="516"/>
        <v>0</v>
      </c>
      <c r="U1368" s="3" t="str">
        <f t="shared" si="517"/>
        <v>Very good</v>
      </c>
      <c r="V1368">
        <v>4.1500000000000004</v>
      </c>
      <c r="W1368">
        <v>48</v>
      </c>
      <c r="X1368">
        <v>30</v>
      </c>
      <c r="Y1368" s="8">
        <f t="shared" si="518"/>
        <v>0.625</v>
      </c>
      <c r="Z1368">
        <v>7</v>
      </c>
      <c r="AA1368">
        <v>4</v>
      </c>
      <c r="AB1368">
        <v>2</v>
      </c>
      <c r="AC1368">
        <v>5</v>
      </c>
      <c r="AD1368" s="9">
        <f t="shared" si="519"/>
        <v>0.10416666666666667</v>
      </c>
      <c r="AE1368">
        <v>0</v>
      </c>
      <c r="AF1368">
        <v>0</v>
      </c>
      <c r="AG1368" s="3" t="str">
        <f t="shared" si="520"/>
        <v>No</v>
      </c>
      <c r="AH1368">
        <v>0</v>
      </c>
      <c r="AI1368" s="3" t="str">
        <f t="shared" si="521"/>
        <v>No</v>
      </c>
      <c r="AJ1368">
        <v>0</v>
      </c>
      <c r="AK1368" s="3" t="str">
        <f t="shared" si="522"/>
        <v>No</v>
      </c>
      <c r="AL1368" t="s">
        <v>12320</v>
      </c>
      <c r="AM1368" t="s">
        <v>85</v>
      </c>
      <c r="AN1368" t="s">
        <v>64</v>
      </c>
      <c r="AO1368">
        <v>2</v>
      </c>
      <c r="AP1368" s="6" t="s">
        <v>12443</v>
      </c>
      <c r="AQ1368">
        <v>1</v>
      </c>
      <c r="AR1368">
        <v>0</v>
      </c>
      <c r="AS1368" s="3" t="str">
        <f t="shared" si="523"/>
        <v>No</v>
      </c>
      <c r="AT1368">
        <v>30</v>
      </c>
      <c r="AU1368">
        <v>50</v>
      </c>
      <c r="AV1368" t="str">
        <f t="shared" si="524"/>
        <v>Yes</v>
      </c>
      <c r="AW1368">
        <v>1</v>
      </c>
      <c r="AX1368" t="s">
        <v>12445</v>
      </c>
      <c r="AY1368" t="s">
        <v>51</v>
      </c>
      <c r="AZ1368" s="6" t="s">
        <v>10243</v>
      </c>
      <c r="BA1368" t="s">
        <v>10243</v>
      </c>
      <c r="BB1368" t="s">
        <v>10244</v>
      </c>
      <c r="BC1368" s="3" t="str">
        <f t="shared" si="525"/>
        <v>with rating</v>
      </c>
      <c r="BD1368">
        <v>150</v>
      </c>
      <c r="BE1368" s="3">
        <v>84</v>
      </c>
      <c r="BF1368" s="8">
        <f t="shared" si="526"/>
        <v>0.84</v>
      </c>
      <c r="BG1368" s="5">
        <f t="shared" si="506"/>
        <v>126</v>
      </c>
      <c r="BH1368">
        <v>3.9933333333333301</v>
      </c>
      <c r="BI1368" s="1" t="s">
        <v>10245</v>
      </c>
      <c r="BJ1368">
        <v>0</v>
      </c>
      <c r="BK1368" s="3" t="str">
        <f t="shared" si="527"/>
        <v>No</v>
      </c>
      <c r="BM1368" t="s">
        <v>10246</v>
      </c>
      <c r="BN1368" t="s">
        <v>10247</v>
      </c>
      <c r="BO1368" t="s">
        <v>10248</v>
      </c>
      <c r="BP1368" t="s">
        <v>58</v>
      </c>
      <c r="BQ1368" t="s">
        <v>59</v>
      </c>
      <c r="BR1368" t="s">
        <v>12320</v>
      </c>
      <c r="BS1368" t="s">
        <v>12458</v>
      </c>
      <c r="BT1368" t="s">
        <v>12459</v>
      </c>
      <c r="BU1368" t="s">
        <v>12561</v>
      </c>
      <c r="BV1368" t="s">
        <v>12486</v>
      </c>
      <c r="BW1368" t="s">
        <v>12554</v>
      </c>
      <c r="BX1368" t="s">
        <v>12547</v>
      </c>
      <c r="BY1368" t="s">
        <v>12568</v>
      </c>
      <c r="BZ1368" t="s">
        <v>12463</v>
      </c>
      <c r="CA1368" t="s">
        <v>12597</v>
      </c>
      <c r="CB1368" t="s">
        <v>12598</v>
      </c>
      <c r="CC1368" t="s">
        <v>12559</v>
      </c>
      <c r="CD1368" t="s">
        <v>12766</v>
      </c>
      <c r="CE1368" t="s">
        <v>12466</v>
      </c>
      <c r="CF1368" t="s">
        <v>12607</v>
      </c>
      <c r="CG1368" t="s">
        <v>12526</v>
      </c>
      <c r="CH1368" t="s">
        <v>12490</v>
      </c>
      <c r="CI1368" t="s">
        <v>12519</v>
      </c>
      <c r="CJ1368" t="s">
        <v>12545</v>
      </c>
      <c r="CK1368" t="s">
        <v>12564</v>
      </c>
      <c r="CL1368" t="s">
        <v>12670</v>
      </c>
      <c r="CM1368" t="s">
        <v>12605</v>
      </c>
      <c r="CN1368" t="s">
        <v>12565</v>
      </c>
      <c r="CO1368" t="s">
        <v>14355</v>
      </c>
      <c r="CP1368" t="s">
        <v>12867</v>
      </c>
      <c r="CQ1368" t="s">
        <v>12508</v>
      </c>
      <c r="CR1368" t="s">
        <v>12492</v>
      </c>
    </row>
    <row r="1369" spans="1:96" hidden="1" x14ac:dyDescent="0.25">
      <c r="A1369">
        <v>1368</v>
      </c>
      <c r="B1369" t="s">
        <v>10249</v>
      </c>
      <c r="C1369" t="s">
        <v>12321</v>
      </c>
      <c r="D1369">
        <v>8</v>
      </c>
      <c r="E1369">
        <v>7</v>
      </c>
      <c r="F1369" t="s">
        <v>45</v>
      </c>
      <c r="G1369">
        <v>1000</v>
      </c>
      <c r="H1369" s="3">
        <f t="shared" si="504"/>
        <v>8000</v>
      </c>
      <c r="I1369" s="3">
        <f t="shared" si="505"/>
        <v>7000</v>
      </c>
      <c r="J1369">
        <v>0</v>
      </c>
      <c r="K1369" s="3" t="str">
        <f t="shared" si="507"/>
        <v>No</v>
      </c>
      <c r="L1369" s="3" t="str">
        <f t="shared" si="508"/>
        <v>with rating</v>
      </c>
      <c r="M1369" s="3">
        <f t="shared" si="509"/>
        <v>1</v>
      </c>
      <c r="N1369" s="3" t="str">
        <f t="shared" si="510"/>
        <v>Below average</v>
      </c>
      <c r="O1369" s="3">
        <f t="shared" si="511"/>
        <v>0</v>
      </c>
      <c r="P1369" s="3">
        <f t="shared" si="512"/>
        <v>0</v>
      </c>
      <c r="Q1369" s="3">
        <f t="shared" si="513"/>
        <v>0</v>
      </c>
      <c r="R1369" s="3">
        <f t="shared" si="514"/>
        <v>1</v>
      </c>
      <c r="S1369" s="3">
        <f t="shared" si="515"/>
        <v>0</v>
      </c>
      <c r="T1369" s="3">
        <f t="shared" si="516"/>
        <v>0</v>
      </c>
      <c r="U1369" s="3" t="str">
        <f t="shared" si="517"/>
        <v>Good</v>
      </c>
      <c r="V1369">
        <v>3.4</v>
      </c>
      <c r="W1369">
        <v>94</v>
      </c>
      <c r="X1369">
        <v>34</v>
      </c>
      <c r="Y1369" s="8">
        <f t="shared" si="518"/>
        <v>0.36170212765957449</v>
      </c>
      <c r="Z1369">
        <v>14</v>
      </c>
      <c r="AA1369">
        <v>18</v>
      </c>
      <c r="AB1369">
        <v>12</v>
      </c>
      <c r="AC1369">
        <v>16</v>
      </c>
      <c r="AD1369" s="9">
        <f t="shared" si="519"/>
        <v>0.1702127659574468</v>
      </c>
      <c r="AE1369">
        <v>0</v>
      </c>
      <c r="AF1369">
        <v>0</v>
      </c>
      <c r="AG1369" s="3" t="str">
        <f t="shared" si="520"/>
        <v>No</v>
      </c>
      <c r="AH1369">
        <v>0</v>
      </c>
      <c r="AI1369" s="3" t="str">
        <f t="shared" si="521"/>
        <v>No</v>
      </c>
      <c r="AJ1369">
        <v>0</v>
      </c>
      <c r="AK1369" s="3" t="str">
        <f t="shared" si="522"/>
        <v>No</v>
      </c>
      <c r="AL1369" t="s">
        <v>12322</v>
      </c>
      <c r="AM1369" t="s">
        <v>161</v>
      </c>
      <c r="AN1369" t="s">
        <v>96</v>
      </c>
      <c r="AO1369">
        <v>50</v>
      </c>
      <c r="AP1369" s="6" t="s">
        <v>12443</v>
      </c>
      <c r="AQ1369">
        <v>3</v>
      </c>
      <c r="AR1369">
        <v>0</v>
      </c>
      <c r="AS1369" s="3" t="str">
        <f t="shared" si="523"/>
        <v>No</v>
      </c>
      <c r="AT1369">
        <v>37</v>
      </c>
      <c r="AU1369">
        <v>50</v>
      </c>
      <c r="AV1369" t="str">
        <f t="shared" si="524"/>
        <v>Yes</v>
      </c>
      <c r="AW1369">
        <v>1</v>
      </c>
      <c r="AX1369" t="s">
        <v>12445</v>
      </c>
      <c r="AY1369" t="s">
        <v>51</v>
      </c>
      <c r="AZ1369" s="6" t="s">
        <v>2603</v>
      </c>
      <c r="BA1369" t="s">
        <v>2603</v>
      </c>
      <c r="BB1369" t="s">
        <v>2604</v>
      </c>
      <c r="BC1369" s="3" t="str">
        <f t="shared" si="525"/>
        <v>with rating</v>
      </c>
      <c r="BD1369">
        <v>5281</v>
      </c>
      <c r="BE1369" s="3">
        <v>85</v>
      </c>
      <c r="BF1369" s="8">
        <f t="shared" si="526"/>
        <v>0.85</v>
      </c>
      <c r="BG1369" s="5">
        <f t="shared" si="506"/>
        <v>4488.8500000000004</v>
      </c>
      <c r="BH1369">
        <v>4.0232910433629998</v>
      </c>
      <c r="BI1369" t="s">
        <v>2605</v>
      </c>
      <c r="BJ1369">
        <v>1</v>
      </c>
      <c r="BK1369" s="3" t="str">
        <f t="shared" si="527"/>
        <v>Yes</v>
      </c>
      <c r="BL1369" t="s">
        <v>2606</v>
      </c>
      <c r="BM1369" t="s">
        <v>10252</v>
      </c>
      <c r="BN1369" t="s">
        <v>10253</v>
      </c>
      <c r="BO1369" t="s">
        <v>10254</v>
      </c>
      <c r="BP1369" t="s">
        <v>58</v>
      </c>
      <c r="BQ1369" t="s">
        <v>59</v>
      </c>
      <c r="BR1369" t="s">
        <v>12322</v>
      </c>
      <c r="BS1369" t="s">
        <v>14846</v>
      </c>
      <c r="BT1369" t="s">
        <v>12552</v>
      </c>
      <c r="BU1369" t="s">
        <v>12459</v>
      </c>
      <c r="BV1369" t="s">
        <v>12458</v>
      </c>
      <c r="BW1369" t="s">
        <v>12596</v>
      </c>
      <c r="BX1369" t="s">
        <v>12508</v>
      </c>
      <c r="BY1369" t="s">
        <v>12486</v>
      </c>
      <c r="BZ1369" t="s">
        <v>12545</v>
      </c>
      <c r="CA1369" t="s">
        <v>12560</v>
      </c>
      <c r="CB1369" t="s">
        <v>12463</v>
      </c>
      <c r="CC1369" t="s">
        <v>12554</v>
      </c>
      <c r="CD1369" t="s">
        <v>12527</v>
      </c>
      <c r="CE1369" t="s">
        <v>13087</v>
      </c>
      <c r="CF1369" t="s">
        <v>12563</v>
      </c>
      <c r="CG1369" t="s">
        <v>12519</v>
      </c>
      <c r="CH1369" t="s">
        <v>12505</v>
      </c>
      <c r="CI1369" t="s">
        <v>12564</v>
      </c>
      <c r="CJ1369" t="s">
        <v>12492</v>
      </c>
      <c r="CK1369" t="s">
        <v>12562</v>
      </c>
      <c r="CL1369" t="s">
        <v>12580</v>
      </c>
      <c r="CM1369" t="s">
        <v>12475</v>
      </c>
    </row>
    <row r="1370" spans="1:96" hidden="1" x14ac:dyDescent="0.25">
      <c r="A1370">
        <v>1369</v>
      </c>
      <c r="B1370" t="s">
        <v>10255</v>
      </c>
      <c r="C1370" t="s">
        <v>12323</v>
      </c>
      <c r="D1370">
        <v>1</v>
      </c>
      <c r="E1370">
        <v>1</v>
      </c>
      <c r="F1370" t="s">
        <v>45</v>
      </c>
      <c r="G1370">
        <v>100</v>
      </c>
      <c r="H1370" s="3">
        <f t="shared" si="504"/>
        <v>100</v>
      </c>
      <c r="I1370" s="3">
        <f t="shared" si="505"/>
        <v>100</v>
      </c>
      <c r="J1370">
        <v>1</v>
      </c>
      <c r="K1370" s="3" t="str">
        <f t="shared" si="507"/>
        <v>Yes</v>
      </c>
      <c r="L1370" s="3" t="str">
        <f t="shared" si="508"/>
        <v>with rating</v>
      </c>
      <c r="M1370" s="3">
        <f t="shared" si="509"/>
        <v>1</v>
      </c>
      <c r="N1370" s="3" t="str">
        <f t="shared" si="510"/>
        <v>Below average</v>
      </c>
      <c r="O1370" s="3">
        <f t="shared" si="511"/>
        <v>0</v>
      </c>
      <c r="P1370" s="3">
        <f t="shared" si="512"/>
        <v>0</v>
      </c>
      <c r="Q1370" s="3">
        <f t="shared" si="513"/>
        <v>0</v>
      </c>
      <c r="R1370" s="3">
        <f t="shared" si="514"/>
        <v>1</v>
      </c>
      <c r="S1370" s="3">
        <f t="shared" si="515"/>
        <v>0</v>
      </c>
      <c r="T1370" s="3">
        <f t="shared" si="516"/>
        <v>0</v>
      </c>
      <c r="U1370" s="3" t="str">
        <f t="shared" si="517"/>
        <v>Good</v>
      </c>
      <c r="V1370">
        <v>3.17</v>
      </c>
      <c r="W1370">
        <v>6</v>
      </c>
      <c r="X1370">
        <v>2</v>
      </c>
      <c r="Y1370" s="8">
        <f t="shared" si="518"/>
        <v>0.33333333333333331</v>
      </c>
      <c r="Z1370">
        <v>1</v>
      </c>
      <c r="AA1370">
        <v>1</v>
      </c>
      <c r="AB1370">
        <v>0</v>
      </c>
      <c r="AC1370">
        <v>2</v>
      </c>
      <c r="AD1370" s="9">
        <f t="shared" si="519"/>
        <v>0.33333333333333331</v>
      </c>
      <c r="AE1370">
        <v>0</v>
      </c>
      <c r="AF1370">
        <v>0</v>
      </c>
      <c r="AG1370" s="3" t="str">
        <f t="shared" si="520"/>
        <v>No</v>
      </c>
      <c r="AH1370">
        <v>0</v>
      </c>
      <c r="AI1370" s="3" t="str">
        <f t="shared" si="521"/>
        <v>No</v>
      </c>
      <c r="AJ1370">
        <v>0</v>
      </c>
      <c r="AK1370" s="3" t="str">
        <f t="shared" si="522"/>
        <v>No</v>
      </c>
      <c r="AL1370" t="s">
        <v>12324</v>
      </c>
      <c r="AM1370" t="s">
        <v>193</v>
      </c>
      <c r="AN1370" t="s">
        <v>225</v>
      </c>
      <c r="AO1370">
        <v>50</v>
      </c>
      <c r="AP1370" s="6" t="s">
        <v>12443</v>
      </c>
      <c r="AQ1370">
        <v>1</v>
      </c>
      <c r="AR1370">
        <v>0</v>
      </c>
      <c r="AS1370" s="3" t="str">
        <f t="shared" si="523"/>
        <v>No</v>
      </c>
      <c r="AT1370">
        <v>16</v>
      </c>
      <c r="AU1370">
        <v>50</v>
      </c>
      <c r="AV1370" t="str">
        <f t="shared" si="524"/>
        <v>No</v>
      </c>
      <c r="AY1370" t="s">
        <v>51</v>
      </c>
      <c r="AZ1370" s="6" t="s">
        <v>10259</v>
      </c>
      <c r="BA1370" t="s">
        <v>10259</v>
      </c>
      <c r="BB1370" t="s">
        <v>10260</v>
      </c>
      <c r="BC1370" s="3" t="str">
        <f t="shared" si="525"/>
        <v>with rating</v>
      </c>
      <c r="BD1370">
        <v>30</v>
      </c>
      <c r="BE1370" s="3">
        <v>87</v>
      </c>
      <c r="BF1370" s="8">
        <f t="shared" si="526"/>
        <v>0.87</v>
      </c>
      <c r="BG1370" s="5">
        <f t="shared" si="506"/>
        <v>26.1</v>
      </c>
      <c r="BH1370">
        <v>4.1666666666666599</v>
      </c>
      <c r="BI1370" t="s">
        <v>10261</v>
      </c>
      <c r="BJ1370">
        <v>0</v>
      </c>
      <c r="BK1370" s="3" t="str">
        <f t="shared" si="527"/>
        <v>No</v>
      </c>
      <c r="BM1370" t="s">
        <v>10262</v>
      </c>
      <c r="BN1370" t="s">
        <v>10263</v>
      </c>
      <c r="BO1370" t="s">
        <v>10264</v>
      </c>
      <c r="BP1370" t="s">
        <v>58</v>
      </c>
      <c r="BQ1370" t="s">
        <v>59</v>
      </c>
      <c r="BR1370" t="s">
        <v>12324</v>
      </c>
      <c r="BS1370" t="s">
        <v>12458</v>
      </c>
      <c r="BT1370" t="s">
        <v>12519</v>
      </c>
      <c r="BU1370" t="s">
        <v>13156</v>
      </c>
      <c r="BV1370" t="s">
        <v>12523</v>
      </c>
      <c r="BW1370" t="s">
        <v>14579</v>
      </c>
      <c r="BX1370" t="s">
        <v>13737</v>
      </c>
      <c r="BY1370" t="s">
        <v>13297</v>
      </c>
      <c r="BZ1370" t="s">
        <v>12774</v>
      </c>
      <c r="CA1370" t="s">
        <v>13974</v>
      </c>
      <c r="CB1370" t="s">
        <v>12725</v>
      </c>
      <c r="CC1370" t="s">
        <v>12628</v>
      </c>
      <c r="CD1370" t="s">
        <v>13042</v>
      </c>
      <c r="CE1370" t="s">
        <v>12469</v>
      </c>
      <c r="CF1370" t="s">
        <v>12680</v>
      </c>
      <c r="CG1370" t="s">
        <v>12704</v>
      </c>
      <c r="CH1370" t="s">
        <v>12471</v>
      </c>
      <c r="CI1370" t="s">
        <v>12536</v>
      </c>
      <c r="CJ1370" t="s">
        <v>12570</v>
      </c>
      <c r="CK1370" t="s">
        <v>12463</v>
      </c>
      <c r="CL1370" t="s">
        <v>12475</v>
      </c>
      <c r="CM1370" t="s">
        <v>12605</v>
      </c>
      <c r="CN1370" t="s">
        <v>12830</v>
      </c>
      <c r="CO1370" t="s">
        <v>13595</v>
      </c>
      <c r="CP1370" t="s">
        <v>12459</v>
      </c>
    </row>
    <row r="1371" spans="1:96" hidden="1" x14ac:dyDescent="0.25">
      <c r="A1371">
        <v>1370</v>
      </c>
      <c r="B1371" t="s">
        <v>2980</v>
      </c>
      <c r="C1371" t="s">
        <v>2980</v>
      </c>
      <c r="D1371">
        <v>8</v>
      </c>
      <c r="E1371">
        <v>7</v>
      </c>
      <c r="F1371" t="s">
        <v>45</v>
      </c>
      <c r="G1371">
        <v>100</v>
      </c>
      <c r="H1371" s="3">
        <f t="shared" si="504"/>
        <v>800</v>
      </c>
      <c r="I1371" s="3">
        <f t="shared" si="505"/>
        <v>700</v>
      </c>
      <c r="J1371">
        <v>1</v>
      </c>
      <c r="K1371" s="3" t="str">
        <f t="shared" si="507"/>
        <v>Yes</v>
      </c>
      <c r="L1371" s="3" t="str">
        <f t="shared" si="508"/>
        <v>with rating</v>
      </c>
      <c r="M1371" s="3">
        <f t="shared" si="509"/>
        <v>1</v>
      </c>
      <c r="N1371" s="3" t="str">
        <f t="shared" si="510"/>
        <v>Above average</v>
      </c>
      <c r="O1371" s="3">
        <f t="shared" si="511"/>
        <v>0</v>
      </c>
      <c r="P1371" s="3">
        <f t="shared" si="512"/>
        <v>0</v>
      </c>
      <c r="Q1371" s="3">
        <f t="shared" si="513"/>
        <v>0</v>
      </c>
      <c r="R1371" s="3">
        <f t="shared" si="514"/>
        <v>0</v>
      </c>
      <c r="S1371" s="3">
        <f t="shared" si="515"/>
        <v>1</v>
      </c>
      <c r="T1371" s="3">
        <f t="shared" si="516"/>
        <v>0</v>
      </c>
      <c r="U1371" s="3" t="str">
        <f t="shared" si="517"/>
        <v>Very good</v>
      </c>
      <c r="V1371">
        <v>3.86</v>
      </c>
      <c r="W1371">
        <v>28</v>
      </c>
      <c r="X1371">
        <v>14</v>
      </c>
      <c r="Y1371" s="8">
        <f t="shared" si="518"/>
        <v>0.5</v>
      </c>
      <c r="Z1371">
        <v>4</v>
      </c>
      <c r="AA1371">
        <v>5</v>
      </c>
      <c r="AB1371">
        <v>2</v>
      </c>
      <c r="AC1371">
        <v>3</v>
      </c>
      <c r="AD1371" s="9">
        <f t="shared" si="519"/>
        <v>0.10714285714285714</v>
      </c>
      <c r="AE1371">
        <v>0</v>
      </c>
      <c r="AF1371">
        <v>0</v>
      </c>
      <c r="AG1371" s="3" t="str">
        <f t="shared" si="520"/>
        <v>No</v>
      </c>
      <c r="AH1371">
        <v>0</v>
      </c>
      <c r="AI1371" s="3" t="str">
        <f t="shared" si="521"/>
        <v>No</v>
      </c>
      <c r="AJ1371">
        <v>0</v>
      </c>
      <c r="AK1371" s="3" t="str">
        <f t="shared" si="522"/>
        <v>No</v>
      </c>
      <c r="AL1371" t="s">
        <v>2109</v>
      </c>
      <c r="AM1371" t="s">
        <v>193</v>
      </c>
      <c r="AN1371" t="s">
        <v>64</v>
      </c>
      <c r="AO1371">
        <v>2</v>
      </c>
      <c r="AP1371" s="6" t="s">
        <v>12443</v>
      </c>
      <c r="AQ1371">
        <v>3</v>
      </c>
      <c r="AR1371">
        <v>0</v>
      </c>
      <c r="AS1371" s="3" t="str">
        <f t="shared" si="523"/>
        <v>No</v>
      </c>
      <c r="AT1371">
        <v>28</v>
      </c>
      <c r="AU1371">
        <v>50</v>
      </c>
      <c r="AV1371" t="str">
        <f t="shared" si="524"/>
        <v>No</v>
      </c>
      <c r="AY1371" t="s">
        <v>51</v>
      </c>
      <c r="AZ1371" s="6" t="s">
        <v>2981</v>
      </c>
      <c r="BA1371" t="s">
        <v>2981</v>
      </c>
      <c r="BB1371" t="s">
        <v>2982</v>
      </c>
      <c r="BC1371" s="3" t="str">
        <f t="shared" si="525"/>
        <v>with rating</v>
      </c>
      <c r="BD1371">
        <v>889</v>
      </c>
      <c r="BE1371" s="3">
        <v>91</v>
      </c>
      <c r="BF1371" s="8">
        <f t="shared" si="526"/>
        <v>0.91</v>
      </c>
      <c r="BG1371" s="5">
        <f t="shared" si="506"/>
        <v>808.99</v>
      </c>
      <c r="BH1371">
        <v>4.39032620922384</v>
      </c>
      <c r="BI1371" t="s">
        <v>2983</v>
      </c>
      <c r="BJ1371">
        <v>0</v>
      </c>
      <c r="BK1371" s="3" t="str">
        <f t="shared" si="527"/>
        <v>No</v>
      </c>
      <c r="BM1371" t="s">
        <v>2984</v>
      </c>
      <c r="BN1371" t="s">
        <v>2985</v>
      </c>
      <c r="BO1371" t="s">
        <v>2986</v>
      </c>
      <c r="BP1371" t="s">
        <v>58</v>
      </c>
      <c r="BQ1371" t="s">
        <v>59</v>
      </c>
      <c r="BR1371" t="s">
        <v>2109</v>
      </c>
      <c r="BS1371" t="s">
        <v>13266</v>
      </c>
      <c r="BT1371" t="s">
        <v>12459</v>
      </c>
      <c r="BU1371" t="s">
        <v>13267</v>
      </c>
      <c r="BV1371" t="s">
        <v>13268</v>
      </c>
      <c r="BW1371" t="s">
        <v>13269</v>
      </c>
      <c r="BX1371" t="s">
        <v>13270</v>
      </c>
      <c r="BY1371" t="s">
        <v>12466</v>
      </c>
      <c r="BZ1371" t="s">
        <v>12463</v>
      </c>
      <c r="CA1371" t="s">
        <v>12458</v>
      </c>
      <c r="CB1371" t="s">
        <v>12476</v>
      </c>
      <c r="CC1371" t="s">
        <v>13271</v>
      </c>
      <c r="CD1371" t="s">
        <v>13272</v>
      </c>
      <c r="CE1371" t="s">
        <v>12815</v>
      </c>
      <c r="CF1371" t="s">
        <v>13273</v>
      </c>
      <c r="CG1371" t="s">
        <v>13274</v>
      </c>
      <c r="CH1371" t="s">
        <v>12475</v>
      </c>
    </row>
    <row r="1372" spans="1:96" hidden="1" x14ac:dyDescent="0.25">
      <c r="A1372">
        <v>1371</v>
      </c>
      <c r="B1372" t="s">
        <v>10265</v>
      </c>
      <c r="C1372" t="s">
        <v>10266</v>
      </c>
      <c r="D1372">
        <v>16</v>
      </c>
      <c r="E1372">
        <v>14</v>
      </c>
      <c r="F1372" t="s">
        <v>45</v>
      </c>
      <c r="G1372">
        <v>10000</v>
      </c>
      <c r="H1372" s="3">
        <f t="shared" si="504"/>
        <v>160000</v>
      </c>
      <c r="I1372" s="3">
        <f t="shared" si="505"/>
        <v>140000</v>
      </c>
      <c r="J1372">
        <v>0</v>
      </c>
      <c r="K1372" s="3" t="str">
        <f t="shared" si="507"/>
        <v>No</v>
      </c>
      <c r="L1372" s="3" t="str">
        <f t="shared" si="508"/>
        <v>with rating</v>
      </c>
      <c r="M1372" s="3">
        <f t="shared" si="509"/>
        <v>1</v>
      </c>
      <c r="N1372" s="3" t="str">
        <f t="shared" si="510"/>
        <v>Above average</v>
      </c>
      <c r="O1372" s="3">
        <f t="shared" si="511"/>
        <v>0</v>
      </c>
      <c r="P1372" s="3">
        <f t="shared" si="512"/>
        <v>0</v>
      </c>
      <c r="Q1372" s="3">
        <f t="shared" si="513"/>
        <v>0</v>
      </c>
      <c r="R1372" s="3">
        <f t="shared" si="514"/>
        <v>0</v>
      </c>
      <c r="S1372" s="3">
        <f t="shared" si="515"/>
        <v>1</v>
      </c>
      <c r="T1372" s="3">
        <f t="shared" si="516"/>
        <v>0</v>
      </c>
      <c r="U1372" s="3" t="str">
        <f t="shared" si="517"/>
        <v>Very good</v>
      </c>
      <c r="V1372">
        <v>3.87</v>
      </c>
      <c r="W1372">
        <v>770</v>
      </c>
      <c r="X1372">
        <v>381</v>
      </c>
      <c r="Y1372" s="8">
        <f t="shared" si="518"/>
        <v>0.4948051948051948</v>
      </c>
      <c r="Z1372">
        <v>134</v>
      </c>
      <c r="AA1372">
        <v>110</v>
      </c>
      <c r="AB1372">
        <v>66</v>
      </c>
      <c r="AC1372">
        <v>79</v>
      </c>
      <c r="AD1372" s="9">
        <f t="shared" si="519"/>
        <v>0.1025974025974026</v>
      </c>
      <c r="AE1372">
        <v>0</v>
      </c>
      <c r="AF1372">
        <v>0</v>
      </c>
      <c r="AG1372" s="3" t="str">
        <f t="shared" si="520"/>
        <v>No</v>
      </c>
      <c r="AH1372">
        <v>0</v>
      </c>
      <c r="AI1372" s="3" t="str">
        <f t="shared" si="521"/>
        <v>No</v>
      </c>
      <c r="AJ1372">
        <v>0</v>
      </c>
      <c r="AK1372" s="3" t="str">
        <f t="shared" si="522"/>
        <v>No</v>
      </c>
      <c r="AL1372" t="s">
        <v>10267</v>
      </c>
      <c r="AM1372" t="s">
        <v>6601</v>
      </c>
      <c r="AN1372" t="s">
        <v>96</v>
      </c>
      <c r="AO1372">
        <v>50</v>
      </c>
      <c r="AP1372" s="6" t="s">
        <v>12443</v>
      </c>
      <c r="AQ1372">
        <v>4</v>
      </c>
      <c r="AR1372">
        <v>0</v>
      </c>
      <c r="AS1372" s="3" t="str">
        <f t="shared" si="523"/>
        <v>No</v>
      </c>
      <c r="AT1372">
        <v>41</v>
      </c>
      <c r="AU1372">
        <v>50</v>
      </c>
      <c r="AV1372" t="str">
        <f t="shared" si="524"/>
        <v>No</v>
      </c>
      <c r="AY1372" t="s">
        <v>51</v>
      </c>
      <c r="AZ1372" s="6" t="s">
        <v>215</v>
      </c>
      <c r="BA1372" t="s">
        <v>216</v>
      </c>
      <c r="BB1372" t="s">
        <v>217</v>
      </c>
      <c r="BC1372" s="3" t="str">
        <f t="shared" si="525"/>
        <v>with rating</v>
      </c>
      <c r="BD1372">
        <v>39381</v>
      </c>
      <c r="BE1372" s="3">
        <v>86</v>
      </c>
      <c r="BF1372" s="8">
        <f t="shared" si="526"/>
        <v>0.86</v>
      </c>
      <c r="BG1372" s="5">
        <f t="shared" si="506"/>
        <v>33867.660000000003</v>
      </c>
      <c r="BH1372">
        <v>4.0663264010563402</v>
      </c>
      <c r="BI1372" t="s">
        <v>218</v>
      </c>
      <c r="BJ1372">
        <v>0</v>
      </c>
      <c r="BK1372" s="3" t="str">
        <f t="shared" si="527"/>
        <v>No</v>
      </c>
      <c r="BM1372" t="s">
        <v>10268</v>
      </c>
      <c r="BN1372" t="s">
        <v>10269</v>
      </c>
      <c r="BO1372" t="s">
        <v>10270</v>
      </c>
      <c r="BP1372" t="s">
        <v>58</v>
      </c>
      <c r="BQ1372" t="s">
        <v>59</v>
      </c>
      <c r="BR1372" t="s">
        <v>10267</v>
      </c>
      <c r="BS1372" t="s">
        <v>14847</v>
      </c>
      <c r="BT1372" t="s">
        <v>12459</v>
      </c>
      <c r="BU1372" t="s">
        <v>13355</v>
      </c>
      <c r="BV1372" t="s">
        <v>12473</v>
      </c>
      <c r="BW1372" t="s">
        <v>12545</v>
      </c>
      <c r="BX1372" t="s">
        <v>12859</v>
      </c>
      <c r="BY1372" t="s">
        <v>12788</v>
      </c>
      <c r="BZ1372" t="s">
        <v>13087</v>
      </c>
      <c r="CA1372" t="s">
        <v>12463</v>
      </c>
      <c r="CB1372" t="s">
        <v>12597</v>
      </c>
      <c r="CC1372" t="s">
        <v>12489</v>
      </c>
      <c r="CD1372" t="s">
        <v>12661</v>
      </c>
      <c r="CE1372" t="s">
        <v>12490</v>
      </c>
      <c r="CF1372" t="s">
        <v>12486</v>
      </c>
      <c r="CG1372" t="s">
        <v>14848</v>
      </c>
      <c r="CH1372" t="s">
        <v>12520</v>
      </c>
      <c r="CI1372" t="s">
        <v>12566</v>
      </c>
      <c r="CJ1372" t="s">
        <v>14227</v>
      </c>
      <c r="CK1372" t="s">
        <v>12475</v>
      </c>
    </row>
    <row r="1373" spans="1:96" hidden="1" x14ac:dyDescent="0.25">
      <c r="A1373">
        <v>1372</v>
      </c>
      <c r="B1373" t="s">
        <v>10271</v>
      </c>
      <c r="C1373" t="s">
        <v>10272</v>
      </c>
      <c r="D1373">
        <v>1.66</v>
      </c>
      <c r="E1373">
        <v>2</v>
      </c>
      <c r="F1373" t="s">
        <v>45</v>
      </c>
      <c r="G1373">
        <v>1000</v>
      </c>
      <c r="H1373" s="3">
        <f t="shared" si="504"/>
        <v>1660</v>
      </c>
      <c r="I1373" s="3">
        <f t="shared" si="505"/>
        <v>2000</v>
      </c>
      <c r="J1373">
        <v>1</v>
      </c>
      <c r="K1373" s="3" t="str">
        <f t="shared" si="507"/>
        <v>Yes</v>
      </c>
      <c r="L1373" s="3" t="str">
        <f t="shared" si="508"/>
        <v>with rating</v>
      </c>
      <c r="M1373" s="3">
        <f t="shared" si="509"/>
        <v>1</v>
      </c>
      <c r="N1373" s="3" t="str">
        <f t="shared" si="510"/>
        <v>Above average</v>
      </c>
      <c r="O1373" s="3">
        <f t="shared" si="511"/>
        <v>0</v>
      </c>
      <c r="P1373" s="3">
        <f t="shared" si="512"/>
        <v>0</v>
      </c>
      <c r="Q1373" s="3">
        <f t="shared" si="513"/>
        <v>0</v>
      </c>
      <c r="R1373" s="3">
        <f t="shared" si="514"/>
        <v>0</v>
      </c>
      <c r="S1373" s="3">
        <f t="shared" si="515"/>
        <v>1</v>
      </c>
      <c r="T1373" s="3">
        <f t="shared" si="516"/>
        <v>0</v>
      </c>
      <c r="U1373" s="3" t="str">
        <f t="shared" si="517"/>
        <v>Very good</v>
      </c>
      <c r="V1373">
        <v>4.21</v>
      </c>
      <c r="W1373">
        <v>33</v>
      </c>
      <c r="X1373">
        <v>21</v>
      </c>
      <c r="Y1373" s="8">
        <f t="shared" si="518"/>
        <v>0.63636363636363635</v>
      </c>
      <c r="Z1373">
        <v>6</v>
      </c>
      <c r="AA1373">
        <v>2</v>
      </c>
      <c r="AB1373">
        <v>0</v>
      </c>
      <c r="AC1373">
        <v>4</v>
      </c>
      <c r="AD1373" s="9">
        <f t="shared" si="519"/>
        <v>0.12121212121212122</v>
      </c>
      <c r="AE1373">
        <v>1</v>
      </c>
      <c r="AF1373">
        <v>0</v>
      </c>
      <c r="AG1373" s="3" t="str">
        <f t="shared" si="520"/>
        <v>No</v>
      </c>
      <c r="AH1373">
        <v>1</v>
      </c>
      <c r="AI1373" s="3" t="str">
        <f t="shared" si="521"/>
        <v>Yes</v>
      </c>
      <c r="AJ1373">
        <v>0</v>
      </c>
      <c r="AK1373" s="3" t="str">
        <f t="shared" si="522"/>
        <v>No</v>
      </c>
      <c r="AL1373" t="s">
        <v>10273</v>
      </c>
      <c r="AN1373" t="s">
        <v>10274</v>
      </c>
      <c r="AO1373">
        <v>50</v>
      </c>
      <c r="AP1373" s="6" t="s">
        <v>12443</v>
      </c>
      <c r="AQ1373">
        <v>1</v>
      </c>
      <c r="AR1373">
        <v>0</v>
      </c>
      <c r="AS1373" s="3" t="str">
        <f t="shared" si="523"/>
        <v>No</v>
      </c>
      <c r="AT1373">
        <v>34</v>
      </c>
      <c r="AU1373">
        <v>50</v>
      </c>
      <c r="AV1373" t="str">
        <f t="shared" si="524"/>
        <v>No</v>
      </c>
      <c r="AY1373" t="s">
        <v>51</v>
      </c>
      <c r="AZ1373" s="6" t="s">
        <v>10275</v>
      </c>
      <c r="BA1373" t="s">
        <v>10276</v>
      </c>
      <c r="BB1373" t="s">
        <v>10277</v>
      </c>
      <c r="BC1373" s="3" t="str">
        <f t="shared" si="525"/>
        <v>with rating</v>
      </c>
      <c r="BD1373">
        <v>15221</v>
      </c>
      <c r="BE1373" s="3">
        <v>0</v>
      </c>
      <c r="BF1373" s="8">
        <f t="shared" si="526"/>
        <v>0</v>
      </c>
      <c r="BG1373" s="5">
        <f t="shared" si="506"/>
        <v>0</v>
      </c>
      <c r="BH1373">
        <v>4.3932067538269397</v>
      </c>
      <c r="BI1373" t="s">
        <v>10278</v>
      </c>
      <c r="BJ1373">
        <v>0</v>
      </c>
      <c r="BK1373" s="3" t="str">
        <f t="shared" si="527"/>
        <v>No</v>
      </c>
      <c r="BM1373" t="s">
        <v>10279</v>
      </c>
      <c r="BN1373" t="s">
        <v>10280</v>
      </c>
      <c r="BO1373" s="1" t="s">
        <v>10281</v>
      </c>
      <c r="BP1373" t="s">
        <v>58</v>
      </c>
      <c r="BQ1373" t="s">
        <v>59</v>
      </c>
      <c r="BR1373" t="s">
        <v>10273</v>
      </c>
      <c r="BS1373" t="s">
        <v>12458</v>
      </c>
      <c r="BT1373" t="s">
        <v>12459</v>
      </c>
      <c r="BU1373" t="s">
        <v>13180</v>
      </c>
      <c r="BV1373" t="s">
        <v>13325</v>
      </c>
      <c r="BW1373" t="s">
        <v>14849</v>
      </c>
      <c r="BX1373" t="s">
        <v>13989</v>
      </c>
      <c r="BY1373" t="s">
        <v>14850</v>
      </c>
      <c r="BZ1373" t="s">
        <v>14851</v>
      </c>
      <c r="CA1373" t="s">
        <v>13992</v>
      </c>
      <c r="CB1373" t="s">
        <v>12506</v>
      </c>
      <c r="CC1373" t="s">
        <v>14852</v>
      </c>
      <c r="CD1373" t="s">
        <v>13993</v>
      </c>
      <c r="CE1373" t="s">
        <v>13995</v>
      </c>
      <c r="CF1373" t="s">
        <v>13997</v>
      </c>
      <c r="CG1373" t="s">
        <v>14001</v>
      </c>
      <c r="CH1373" t="s">
        <v>14853</v>
      </c>
      <c r="CI1373" t="s">
        <v>14854</v>
      </c>
    </row>
    <row r="1374" spans="1:96" hidden="1" x14ac:dyDescent="0.25">
      <c r="A1374">
        <v>1373</v>
      </c>
      <c r="B1374" t="s">
        <v>3300</v>
      </c>
      <c r="C1374" t="s">
        <v>11669</v>
      </c>
      <c r="D1374">
        <v>6</v>
      </c>
      <c r="E1374">
        <v>6</v>
      </c>
      <c r="F1374" t="s">
        <v>45</v>
      </c>
      <c r="G1374">
        <v>100</v>
      </c>
      <c r="H1374" s="3">
        <f t="shared" si="504"/>
        <v>600</v>
      </c>
      <c r="I1374" s="3">
        <f t="shared" si="505"/>
        <v>600</v>
      </c>
      <c r="J1374">
        <v>0</v>
      </c>
      <c r="K1374" s="3" t="str">
        <f t="shared" si="507"/>
        <v>No</v>
      </c>
      <c r="L1374" s="3" t="str">
        <f t="shared" si="508"/>
        <v>with rating</v>
      </c>
      <c r="M1374" s="3">
        <f t="shared" si="509"/>
        <v>1</v>
      </c>
      <c r="N1374" s="3" t="str">
        <f t="shared" si="510"/>
        <v>Below average</v>
      </c>
      <c r="O1374" s="3">
        <f t="shared" si="511"/>
        <v>0</v>
      </c>
      <c r="P1374" s="3">
        <f t="shared" si="512"/>
        <v>0</v>
      </c>
      <c r="Q1374" s="3">
        <f t="shared" si="513"/>
        <v>0</v>
      </c>
      <c r="R1374" s="3">
        <f t="shared" si="514"/>
        <v>1</v>
      </c>
      <c r="S1374" s="3">
        <f t="shared" si="515"/>
        <v>0</v>
      </c>
      <c r="T1374" s="3">
        <f t="shared" si="516"/>
        <v>0</v>
      </c>
      <c r="U1374" s="3" t="str">
        <f t="shared" si="517"/>
        <v>Good</v>
      </c>
      <c r="V1374">
        <v>3.4</v>
      </c>
      <c r="W1374">
        <v>5</v>
      </c>
      <c r="X1374">
        <v>2</v>
      </c>
      <c r="Y1374" s="8">
        <f t="shared" si="518"/>
        <v>0.4</v>
      </c>
      <c r="Z1374">
        <v>0</v>
      </c>
      <c r="AA1374">
        <v>2</v>
      </c>
      <c r="AB1374">
        <v>0</v>
      </c>
      <c r="AC1374">
        <v>1</v>
      </c>
      <c r="AD1374" s="9">
        <f t="shared" si="519"/>
        <v>0.2</v>
      </c>
      <c r="AE1374">
        <v>0</v>
      </c>
      <c r="AF1374">
        <v>0</v>
      </c>
      <c r="AG1374" s="3" t="str">
        <f t="shared" si="520"/>
        <v>No</v>
      </c>
      <c r="AH1374">
        <v>0</v>
      </c>
      <c r="AI1374" s="3" t="str">
        <f t="shared" si="521"/>
        <v>No</v>
      </c>
      <c r="AJ1374">
        <v>0</v>
      </c>
      <c r="AK1374" s="3" t="str">
        <f t="shared" si="522"/>
        <v>No</v>
      </c>
      <c r="AL1374" t="s">
        <v>12065</v>
      </c>
      <c r="AM1374" t="s">
        <v>95</v>
      </c>
      <c r="AN1374" t="s">
        <v>64</v>
      </c>
      <c r="AO1374">
        <v>50</v>
      </c>
      <c r="AP1374" s="6" t="s">
        <v>12443</v>
      </c>
      <c r="AQ1374">
        <v>2</v>
      </c>
      <c r="AR1374">
        <v>0</v>
      </c>
      <c r="AS1374" s="3" t="str">
        <f t="shared" si="523"/>
        <v>No</v>
      </c>
      <c r="AT1374">
        <v>14</v>
      </c>
      <c r="AU1374">
        <v>50</v>
      </c>
      <c r="AV1374" t="str">
        <f t="shared" si="524"/>
        <v>No</v>
      </c>
      <c r="AY1374" t="s">
        <v>51</v>
      </c>
      <c r="AZ1374" s="6" t="s">
        <v>7482</v>
      </c>
      <c r="BA1374" t="s">
        <v>7483</v>
      </c>
      <c r="BB1374" t="s">
        <v>7484</v>
      </c>
      <c r="BC1374" s="3" t="str">
        <f t="shared" si="525"/>
        <v>with rating</v>
      </c>
      <c r="BD1374">
        <v>112</v>
      </c>
      <c r="BE1374" s="3">
        <v>76</v>
      </c>
      <c r="BF1374" s="8">
        <f t="shared" si="526"/>
        <v>0.76</v>
      </c>
      <c r="BG1374" s="5">
        <f t="shared" si="506"/>
        <v>85.12</v>
      </c>
      <c r="BH1374">
        <v>3.625</v>
      </c>
      <c r="BI1374" t="s">
        <v>7485</v>
      </c>
      <c r="BJ1374">
        <v>0</v>
      </c>
      <c r="BK1374" s="3" t="str">
        <f t="shared" si="527"/>
        <v>No</v>
      </c>
      <c r="BM1374" t="s">
        <v>7486</v>
      </c>
      <c r="BN1374" t="s">
        <v>7487</v>
      </c>
      <c r="BO1374" t="s">
        <v>7488</v>
      </c>
      <c r="BP1374" t="s">
        <v>58</v>
      </c>
      <c r="BQ1374" t="s">
        <v>59</v>
      </c>
      <c r="BR1374" t="s">
        <v>12065</v>
      </c>
      <c r="BS1374" t="s">
        <v>12530</v>
      </c>
      <c r="BT1374" t="s">
        <v>12603</v>
      </c>
      <c r="BU1374" t="s">
        <v>12573</v>
      </c>
      <c r="BV1374" t="s">
        <v>12532</v>
      </c>
      <c r="BW1374" t="s">
        <v>12582</v>
      </c>
      <c r="BX1374" t="s">
        <v>12467</v>
      </c>
      <c r="BY1374" t="s">
        <v>12458</v>
      </c>
      <c r="BZ1374" t="s">
        <v>12473</v>
      </c>
      <c r="CA1374" t="s">
        <v>12524</v>
      </c>
      <c r="CB1374" t="s">
        <v>12466</v>
      </c>
      <c r="CC1374" t="s">
        <v>12817</v>
      </c>
      <c r="CD1374" t="s">
        <v>12477</v>
      </c>
      <c r="CE1374" t="s">
        <v>12463</v>
      </c>
      <c r="CF1374" t="s">
        <v>12505</v>
      </c>
      <c r="CG1374" t="s">
        <v>12760</v>
      </c>
      <c r="CH1374" t="s">
        <v>12837</v>
      </c>
      <c r="CI1374" t="s">
        <v>12492</v>
      </c>
      <c r="CJ1374" t="s">
        <v>14346</v>
      </c>
    </row>
    <row r="1375" spans="1:96" hidden="1" x14ac:dyDescent="0.25">
      <c r="A1375">
        <v>1374</v>
      </c>
      <c r="B1375" t="s">
        <v>611</v>
      </c>
      <c r="C1375" t="s">
        <v>612</v>
      </c>
      <c r="D1375">
        <v>2.71</v>
      </c>
      <c r="E1375">
        <v>3</v>
      </c>
      <c r="F1375" t="s">
        <v>45</v>
      </c>
      <c r="G1375">
        <v>100</v>
      </c>
      <c r="H1375" s="3">
        <f t="shared" si="504"/>
        <v>271</v>
      </c>
      <c r="I1375" s="3">
        <f t="shared" si="505"/>
        <v>300</v>
      </c>
      <c r="J1375">
        <v>1</v>
      </c>
      <c r="K1375" s="3" t="str">
        <f t="shared" si="507"/>
        <v>Yes</v>
      </c>
      <c r="L1375" s="3" t="str">
        <f t="shared" si="508"/>
        <v>with rating</v>
      </c>
      <c r="M1375" s="3">
        <f t="shared" si="509"/>
        <v>1</v>
      </c>
      <c r="N1375" s="3" t="str">
        <f t="shared" si="510"/>
        <v>Above average</v>
      </c>
      <c r="O1375" s="3">
        <f t="shared" si="511"/>
        <v>0</v>
      </c>
      <c r="P1375" s="3">
        <f t="shared" si="512"/>
        <v>0</v>
      </c>
      <c r="Q1375" s="3">
        <f t="shared" si="513"/>
        <v>0</v>
      </c>
      <c r="R1375" s="3">
        <f t="shared" si="514"/>
        <v>0</v>
      </c>
      <c r="S1375" s="3">
        <f t="shared" si="515"/>
        <v>1</v>
      </c>
      <c r="T1375" s="3">
        <f t="shared" si="516"/>
        <v>0</v>
      </c>
      <c r="U1375" s="3" t="str">
        <f t="shared" si="517"/>
        <v>Very good</v>
      </c>
      <c r="V1375">
        <v>4.33</v>
      </c>
      <c r="W1375">
        <v>12</v>
      </c>
      <c r="X1375">
        <v>8</v>
      </c>
      <c r="Y1375" s="8">
        <f t="shared" si="518"/>
        <v>0.66666666666666663</v>
      </c>
      <c r="Z1375">
        <v>2</v>
      </c>
      <c r="AA1375">
        <v>1</v>
      </c>
      <c r="AB1375">
        <v>0</v>
      </c>
      <c r="AC1375">
        <v>1</v>
      </c>
      <c r="AD1375" s="9">
        <f t="shared" si="519"/>
        <v>8.3333333333333329E-2</v>
      </c>
      <c r="AE1375">
        <v>0</v>
      </c>
      <c r="AF1375">
        <v>0</v>
      </c>
      <c r="AG1375" s="3" t="str">
        <f t="shared" si="520"/>
        <v>No</v>
      </c>
      <c r="AH1375">
        <v>0</v>
      </c>
      <c r="AI1375" s="3" t="str">
        <f t="shared" si="521"/>
        <v>No</v>
      </c>
      <c r="AJ1375">
        <v>0</v>
      </c>
      <c r="AK1375" s="3" t="str">
        <f t="shared" si="522"/>
        <v>No</v>
      </c>
      <c r="AL1375" t="s">
        <v>710</v>
      </c>
      <c r="AM1375" t="s">
        <v>47</v>
      </c>
      <c r="AN1375" t="s">
        <v>162</v>
      </c>
      <c r="AO1375">
        <v>2</v>
      </c>
      <c r="AP1375" s="6" t="s">
        <v>12443</v>
      </c>
      <c r="AQ1375">
        <v>1</v>
      </c>
      <c r="AR1375">
        <v>0</v>
      </c>
      <c r="AS1375" s="3" t="str">
        <f t="shared" si="523"/>
        <v>No</v>
      </c>
      <c r="AT1375">
        <v>37</v>
      </c>
      <c r="AU1375">
        <v>50</v>
      </c>
      <c r="AV1375" t="str">
        <f t="shared" si="524"/>
        <v>Yes</v>
      </c>
      <c r="AW1375">
        <v>1</v>
      </c>
      <c r="AX1375" t="s">
        <v>12445</v>
      </c>
      <c r="AY1375" t="s">
        <v>51</v>
      </c>
      <c r="AZ1375" s="6" t="s">
        <v>10282</v>
      </c>
      <c r="BA1375" t="s">
        <v>10282</v>
      </c>
      <c r="BB1375" t="s">
        <v>10283</v>
      </c>
      <c r="BC1375" s="3" t="str">
        <f t="shared" si="525"/>
        <v>with rating</v>
      </c>
      <c r="BD1375">
        <v>576</v>
      </c>
      <c r="BE1375" s="3">
        <v>88</v>
      </c>
      <c r="BF1375" s="8">
        <f t="shared" si="526"/>
        <v>0.88</v>
      </c>
      <c r="BG1375" s="5">
        <f t="shared" si="506"/>
        <v>506.88</v>
      </c>
      <c r="BH1375">
        <v>4.1145833333333304</v>
      </c>
      <c r="BI1375" t="s">
        <v>10284</v>
      </c>
      <c r="BJ1375">
        <v>0</v>
      </c>
      <c r="BK1375" s="3" t="str">
        <f t="shared" si="527"/>
        <v>No</v>
      </c>
      <c r="BM1375" t="s">
        <v>10285</v>
      </c>
      <c r="BN1375" t="s">
        <v>10286</v>
      </c>
      <c r="BO1375" t="s">
        <v>10287</v>
      </c>
      <c r="BP1375" t="s">
        <v>58</v>
      </c>
      <c r="BQ1375" t="s">
        <v>59</v>
      </c>
      <c r="BR1375" t="s">
        <v>710</v>
      </c>
      <c r="BS1375" t="s">
        <v>12458</v>
      </c>
      <c r="BT1375" t="s">
        <v>12459</v>
      </c>
      <c r="BU1375" t="s">
        <v>12515</v>
      </c>
      <c r="BV1375" t="s">
        <v>12766</v>
      </c>
      <c r="BW1375" t="s">
        <v>12486</v>
      </c>
      <c r="BX1375" t="s">
        <v>12524</v>
      </c>
      <c r="BY1375" t="s">
        <v>12463</v>
      </c>
      <c r="BZ1375" t="s">
        <v>12690</v>
      </c>
      <c r="CA1375" t="s">
        <v>12563</v>
      </c>
      <c r="CB1375" t="s">
        <v>12492</v>
      </c>
      <c r="CC1375" t="s">
        <v>12508</v>
      </c>
      <c r="CD1375" t="s">
        <v>12466</v>
      </c>
      <c r="CE1375" t="s">
        <v>12475</v>
      </c>
    </row>
    <row r="1376" spans="1:96" hidden="1" x14ac:dyDescent="0.25">
      <c r="A1376">
        <v>1375</v>
      </c>
      <c r="B1376" t="s">
        <v>1895</v>
      </c>
      <c r="C1376" t="s">
        <v>11561</v>
      </c>
      <c r="D1376">
        <v>8</v>
      </c>
      <c r="E1376">
        <v>7</v>
      </c>
      <c r="F1376" t="s">
        <v>45</v>
      </c>
      <c r="G1376">
        <v>10000</v>
      </c>
      <c r="H1376" s="3">
        <f t="shared" si="504"/>
        <v>80000</v>
      </c>
      <c r="I1376" s="3">
        <f t="shared" si="505"/>
        <v>70000</v>
      </c>
      <c r="J1376">
        <v>1</v>
      </c>
      <c r="K1376" s="3" t="str">
        <f t="shared" si="507"/>
        <v>Yes</v>
      </c>
      <c r="L1376" s="3" t="str">
        <f t="shared" si="508"/>
        <v>with rating</v>
      </c>
      <c r="M1376" s="3">
        <f t="shared" si="509"/>
        <v>1</v>
      </c>
      <c r="N1376" s="3" t="str">
        <f t="shared" si="510"/>
        <v>Below average</v>
      </c>
      <c r="O1376" s="3">
        <f t="shared" si="511"/>
        <v>0</v>
      </c>
      <c r="P1376" s="3">
        <f t="shared" si="512"/>
        <v>0</v>
      </c>
      <c r="Q1376" s="3">
        <f t="shared" si="513"/>
        <v>0</v>
      </c>
      <c r="R1376" s="3">
        <f t="shared" si="514"/>
        <v>0</v>
      </c>
      <c r="S1376" s="3">
        <f t="shared" si="515"/>
        <v>1</v>
      </c>
      <c r="T1376" s="3">
        <f t="shared" si="516"/>
        <v>0</v>
      </c>
      <c r="U1376" s="3" t="str">
        <f t="shared" si="517"/>
        <v>Very good</v>
      </c>
      <c r="V1376">
        <v>3.7</v>
      </c>
      <c r="W1376">
        <v>2441</v>
      </c>
      <c r="X1376">
        <v>1070</v>
      </c>
      <c r="Y1376" s="8">
        <f t="shared" si="518"/>
        <v>0.43834494059811552</v>
      </c>
      <c r="Z1376">
        <v>460</v>
      </c>
      <c r="AA1376">
        <v>373</v>
      </c>
      <c r="AB1376">
        <v>181</v>
      </c>
      <c r="AC1376">
        <v>357</v>
      </c>
      <c r="AD1376" s="9">
        <f t="shared" si="519"/>
        <v>0.14625153625563295</v>
      </c>
      <c r="AE1376">
        <v>0</v>
      </c>
      <c r="AF1376">
        <v>0</v>
      </c>
      <c r="AG1376" s="3" t="str">
        <f t="shared" si="520"/>
        <v>No</v>
      </c>
      <c r="AH1376">
        <v>0</v>
      </c>
      <c r="AI1376" s="3" t="str">
        <f t="shared" si="521"/>
        <v>No</v>
      </c>
      <c r="AJ1376">
        <v>0</v>
      </c>
      <c r="AK1376" s="3" t="str">
        <f t="shared" si="522"/>
        <v>No</v>
      </c>
      <c r="AL1376" t="s">
        <v>11562</v>
      </c>
      <c r="AM1376" t="s">
        <v>47</v>
      </c>
      <c r="AN1376" t="s">
        <v>96</v>
      </c>
      <c r="AO1376">
        <v>50</v>
      </c>
      <c r="AP1376" s="6" t="s">
        <v>12443</v>
      </c>
      <c r="AQ1376">
        <v>3</v>
      </c>
      <c r="AR1376">
        <v>0</v>
      </c>
      <c r="AS1376" s="3" t="str">
        <f t="shared" si="523"/>
        <v>No</v>
      </c>
      <c r="AT1376">
        <v>41</v>
      </c>
      <c r="AU1376">
        <v>50</v>
      </c>
      <c r="AV1376" t="str">
        <f t="shared" si="524"/>
        <v>Yes</v>
      </c>
      <c r="AW1376">
        <v>1</v>
      </c>
      <c r="AX1376" t="s">
        <v>12445</v>
      </c>
      <c r="AY1376" t="s">
        <v>51</v>
      </c>
      <c r="AZ1376" s="6" t="s">
        <v>215</v>
      </c>
      <c r="BA1376" t="s">
        <v>216</v>
      </c>
      <c r="BB1376" t="s">
        <v>217</v>
      </c>
      <c r="BC1376" s="3" t="str">
        <f t="shared" si="525"/>
        <v>with rating</v>
      </c>
      <c r="BD1376">
        <v>39381</v>
      </c>
      <c r="BE1376" s="3">
        <v>86</v>
      </c>
      <c r="BF1376" s="8">
        <f t="shared" si="526"/>
        <v>0.86</v>
      </c>
      <c r="BG1376" s="5">
        <f t="shared" si="506"/>
        <v>33867.660000000003</v>
      </c>
      <c r="BH1376">
        <v>4.0663264010563402</v>
      </c>
      <c r="BI1376" t="s">
        <v>218</v>
      </c>
      <c r="BJ1376">
        <v>0</v>
      </c>
      <c r="BK1376" s="3" t="str">
        <f t="shared" si="527"/>
        <v>No</v>
      </c>
      <c r="BM1376" t="s">
        <v>1898</v>
      </c>
      <c r="BN1376" t="s">
        <v>1899</v>
      </c>
      <c r="BO1376" t="s">
        <v>1900</v>
      </c>
      <c r="BP1376" t="s">
        <v>58</v>
      </c>
      <c r="BQ1376" t="s">
        <v>59</v>
      </c>
      <c r="BR1376" t="s">
        <v>11562</v>
      </c>
      <c r="BS1376" t="s">
        <v>12458</v>
      </c>
      <c r="BT1376" t="s">
        <v>12573</v>
      </c>
      <c r="BU1376" t="s">
        <v>12519</v>
      </c>
      <c r="BV1376" t="s">
        <v>12467</v>
      </c>
      <c r="BW1376" t="s">
        <v>12496</v>
      </c>
      <c r="BX1376" t="s">
        <v>12473</v>
      </c>
      <c r="BY1376" t="s">
        <v>12463</v>
      </c>
      <c r="BZ1376" t="s">
        <v>12459</v>
      </c>
      <c r="CA1376" t="s">
        <v>12650</v>
      </c>
      <c r="CB1376" t="s">
        <v>12492</v>
      </c>
      <c r="CC1376" t="s">
        <v>12466</v>
      </c>
    </row>
    <row r="1377" spans="1:97" hidden="1" x14ac:dyDescent="0.25">
      <c r="A1377">
        <v>1376</v>
      </c>
      <c r="B1377" t="s">
        <v>10288</v>
      </c>
      <c r="C1377" t="s">
        <v>10289</v>
      </c>
      <c r="D1377">
        <v>16</v>
      </c>
      <c r="E1377">
        <v>34</v>
      </c>
      <c r="F1377" t="s">
        <v>45</v>
      </c>
      <c r="G1377">
        <v>5000</v>
      </c>
      <c r="H1377" s="3">
        <f t="shared" si="504"/>
        <v>80000</v>
      </c>
      <c r="I1377" s="3">
        <f t="shared" si="505"/>
        <v>170000</v>
      </c>
      <c r="J1377">
        <v>1</v>
      </c>
      <c r="K1377" s="3" t="str">
        <f t="shared" si="507"/>
        <v>Yes</v>
      </c>
      <c r="L1377" s="3" t="str">
        <f t="shared" si="508"/>
        <v>with rating</v>
      </c>
      <c r="M1377" s="3">
        <f t="shared" si="509"/>
        <v>1</v>
      </c>
      <c r="N1377" s="3" t="str">
        <f t="shared" si="510"/>
        <v>Above average</v>
      </c>
      <c r="O1377" s="3">
        <f t="shared" si="511"/>
        <v>0</v>
      </c>
      <c r="P1377" s="3">
        <f t="shared" si="512"/>
        <v>0</v>
      </c>
      <c r="Q1377" s="3">
        <f t="shared" si="513"/>
        <v>0</v>
      </c>
      <c r="R1377" s="3">
        <f t="shared" si="514"/>
        <v>0</v>
      </c>
      <c r="S1377" s="3">
        <f t="shared" si="515"/>
        <v>1</v>
      </c>
      <c r="T1377" s="3">
        <f t="shared" si="516"/>
        <v>0</v>
      </c>
      <c r="U1377" s="3" t="str">
        <f t="shared" si="517"/>
        <v>Very good</v>
      </c>
      <c r="V1377">
        <v>4.28</v>
      </c>
      <c r="W1377">
        <v>1612</v>
      </c>
      <c r="X1377">
        <v>976</v>
      </c>
      <c r="Y1377" s="8">
        <f t="shared" si="518"/>
        <v>0.60545905707196035</v>
      </c>
      <c r="Z1377">
        <v>328</v>
      </c>
      <c r="AA1377">
        <v>162</v>
      </c>
      <c r="AB1377">
        <v>70</v>
      </c>
      <c r="AC1377">
        <v>76</v>
      </c>
      <c r="AD1377" s="9">
        <f t="shared" si="519"/>
        <v>4.7146401985111663E-2</v>
      </c>
      <c r="AE1377">
        <v>1</v>
      </c>
      <c r="AF1377">
        <v>0</v>
      </c>
      <c r="AG1377" s="3" t="str">
        <f t="shared" si="520"/>
        <v>No</v>
      </c>
      <c r="AH1377">
        <v>1</v>
      </c>
      <c r="AI1377" s="3" t="str">
        <f t="shared" si="521"/>
        <v>Yes</v>
      </c>
      <c r="AJ1377">
        <v>0</v>
      </c>
      <c r="AK1377" s="3" t="str">
        <f t="shared" si="522"/>
        <v>No</v>
      </c>
      <c r="AL1377" t="s">
        <v>10290</v>
      </c>
      <c r="AM1377" t="s">
        <v>85</v>
      </c>
      <c r="AN1377" t="s">
        <v>48</v>
      </c>
      <c r="AO1377">
        <v>9</v>
      </c>
      <c r="AP1377" s="6" t="s">
        <v>12443</v>
      </c>
      <c r="AQ1377">
        <v>5</v>
      </c>
      <c r="AR1377">
        <v>0</v>
      </c>
      <c r="AS1377" s="3" t="str">
        <f t="shared" si="523"/>
        <v>No</v>
      </c>
      <c r="AT1377">
        <v>39</v>
      </c>
      <c r="AU1377">
        <v>50</v>
      </c>
      <c r="AV1377" t="str">
        <f t="shared" si="524"/>
        <v>Yes</v>
      </c>
      <c r="AW1377">
        <v>1</v>
      </c>
      <c r="AX1377" t="s">
        <v>12445</v>
      </c>
      <c r="AY1377" t="s">
        <v>51</v>
      </c>
      <c r="AZ1377" s="6" t="s">
        <v>10291</v>
      </c>
      <c r="BA1377" t="s">
        <v>10292</v>
      </c>
      <c r="BB1377" t="s">
        <v>10293</v>
      </c>
      <c r="BC1377" s="3" t="str">
        <f t="shared" si="525"/>
        <v>with rating</v>
      </c>
      <c r="BD1377">
        <v>228676</v>
      </c>
      <c r="BE1377" s="3">
        <v>90</v>
      </c>
      <c r="BF1377" s="8">
        <f t="shared" si="526"/>
        <v>0.9</v>
      </c>
      <c r="BG1377" s="5">
        <f t="shared" si="506"/>
        <v>205808.4</v>
      </c>
      <c r="BH1377">
        <v>4.2309031118263398</v>
      </c>
      <c r="BI1377" t="s">
        <v>10294</v>
      </c>
      <c r="BJ1377">
        <v>1</v>
      </c>
      <c r="BK1377" s="3" t="str">
        <f t="shared" si="527"/>
        <v>Yes</v>
      </c>
      <c r="BL1377" t="s">
        <v>10295</v>
      </c>
      <c r="BM1377" t="s">
        <v>10296</v>
      </c>
      <c r="BN1377" t="s">
        <v>10297</v>
      </c>
      <c r="BO1377" t="s">
        <v>10298</v>
      </c>
      <c r="BP1377" t="s">
        <v>58</v>
      </c>
      <c r="BQ1377" t="s">
        <v>59</v>
      </c>
      <c r="BR1377" t="s">
        <v>10290</v>
      </c>
      <c r="BS1377" t="s">
        <v>12482</v>
      </c>
      <c r="BT1377" t="s">
        <v>12483</v>
      </c>
      <c r="BU1377" t="s">
        <v>12520</v>
      </c>
      <c r="BV1377" t="s">
        <v>13516</v>
      </c>
      <c r="BW1377" t="s">
        <v>12552</v>
      </c>
      <c r="BX1377" t="s">
        <v>12486</v>
      </c>
      <c r="BY1377" t="s">
        <v>12501</v>
      </c>
      <c r="BZ1377" t="s">
        <v>12487</v>
      </c>
      <c r="CA1377" t="s">
        <v>12463</v>
      </c>
      <c r="CB1377" t="s">
        <v>12861</v>
      </c>
      <c r="CC1377" t="s">
        <v>12458</v>
      </c>
      <c r="CD1377" t="s">
        <v>12839</v>
      </c>
      <c r="CE1377" t="s">
        <v>13444</v>
      </c>
      <c r="CF1377" t="s">
        <v>12668</v>
      </c>
      <c r="CG1377" t="s">
        <v>12475</v>
      </c>
      <c r="CH1377" t="s">
        <v>14188</v>
      </c>
      <c r="CI1377" t="s">
        <v>12469</v>
      </c>
      <c r="CJ1377" t="s">
        <v>12512</v>
      </c>
      <c r="CK1377" t="s">
        <v>12915</v>
      </c>
      <c r="CL1377" t="s">
        <v>12545</v>
      </c>
      <c r="CM1377" t="s">
        <v>12605</v>
      </c>
      <c r="CN1377" t="s">
        <v>12490</v>
      </c>
      <c r="CO1377" t="s">
        <v>12459</v>
      </c>
    </row>
    <row r="1378" spans="1:97" hidden="1" x14ac:dyDescent="0.25">
      <c r="A1378">
        <v>1377</v>
      </c>
      <c r="B1378" t="s">
        <v>10299</v>
      </c>
      <c r="C1378" t="s">
        <v>12325</v>
      </c>
      <c r="D1378">
        <v>5</v>
      </c>
      <c r="E1378">
        <v>5</v>
      </c>
      <c r="F1378" t="s">
        <v>45</v>
      </c>
      <c r="G1378">
        <v>1000</v>
      </c>
      <c r="H1378" s="3">
        <f t="shared" si="504"/>
        <v>5000</v>
      </c>
      <c r="I1378" s="3">
        <f t="shared" si="505"/>
        <v>5000</v>
      </c>
      <c r="J1378">
        <v>0</v>
      </c>
      <c r="K1378" s="3" t="str">
        <f t="shared" si="507"/>
        <v>No</v>
      </c>
      <c r="L1378" s="3" t="str">
        <f t="shared" si="508"/>
        <v>with rating</v>
      </c>
      <c r="M1378" s="3">
        <f t="shared" si="509"/>
        <v>1</v>
      </c>
      <c r="N1378" s="3" t="str">
        <f t="shared" si="510"/>
        <v>Above average</v>
      </c>
      <c r="O1378" s="3">
        <f t="shared" si="511"/>
        <v>0</v>
      </c>
      <c r="P1378" s="3">
        <f t="shared" si="512"/>
        <v>0</v>
      </c>
      <c r="Q1378" s="3">
        <f t="shared" si="513"/>
        <v>0</v>
      </c>
      <c r="R1378" s="3">
        <f t="shared" si="514"/>
        <v>0</v>
      </c>
      <c r="S1378" s="3">
        <f t="shared" si="515"/>
        <v>1</v>
      </c>
      <c r="T1378" s="3">
        <f t="shared" si="516"/>
        <v>0</v>
      </c>
      <c r="U1378" s="3" t="str">
        <f t="shared" si="517"/>
        <v>Very good</v>
      </c>
      <c r="V1378">
        <v>3.85</v>
      </c>
      <c r="W1378">
        <v>279</v>
      </c>
      <c r="X1378">
        <v>133</v>
      </c>
      <c r="Y1378" s="8">
        <f t="shared" si="518"/>
        <v>0.47670250896057348</v>
      </c>
      <c r="Z1378">
        <v>59</v>
      </c>
      <c r="AA1378">
        <v>32</v>
      </c>
      <c r="AB1378">
        <v>23</v>
      </c>
      <c r="AC1378">
        <v>32</v>
      </c>
      <c r="AD1378" s="9">
        <f t="shared" si="519"/>
        <v>0.11469534050179211</v>
      </c>
      <c r="AE1378">
        <v>0</v>
      </c>
      <c r="AF1378">
        <v>0</v>
      </c>
      <c r="AG1378" s="3" t="str">
        <f t="shared" si="520"/>
        <v>No</v>
      </c>
      <c r="AH1378">
        <v>0</v>
      </c>
      <c r="AI1378" s="3" t="str">
        <f t="shared" si="521"/>
        <v>No</v>
      </c>
      <c r="AJ1378">
        <v>0</v>
      </c>
      <c r="AK1378" s="3" t="str">
        <f t="shared" si="522"/>
        <v>No</v>
      </c>
      <c r="AL1378" t="s">
        <v>12326</v>
      </c>
      <c r="AM1378" t="s">
        <v>129</v>
      </c>
      <c r="AN1378" t="s">
        <v>64</v>
      </c>
      <c r="AO1378">
        <v>1</v>
      </c>
      <c r="AP1378" s="6" t="s">
        <v>12443</v>
      </c>
      <c r="AQ1378">
        <v>2</v>
      </c>
      <c r="AR1378">
        <v>0</v>
      </c>
      <c r="AS1378" s="3" t="str">
        <f t="shared" si="523"/>
        <v>No</v>
      </c>
      <c r="AT1378">
        <v>29</v>
      </c>
      <c r="AU1378">
        <v>50</v>
      </c>
      <c r="AV1378" t="str">
        <f t="shared" si="524"/>
        <v>No</v>
      </c>
      <c r="AY1378" t="s">
        <v>51</v>
      </c>
      <c r="AZ1378" s="6" t="s">
        <v>10302</v>
      </c>
      <c r="BA1378" t="s">
        <v>10302</v>
      </c>
      <c r="BB1378" t="s">
        <v>10303</v>
      </c>
      <c r="BC1378" s="3" t="str">
        <f t="shared" si="525"/>
        <v>with rating</v>
      </c>
      <c r="BD1378">
        <v>11078</v>
      </c>
      <c r="BE1378" s="3">
        <v>87</v>
      </c>
      <c r="BF1378" s="8">
        <f t="shared" si="526"/>
        <v>0.87</v>
      </c>
      <c r="BG1378" s="5">
        <f t="shared" si="506"/>
        <v>9637.86</v>
      </c>
      <c r="BH1378">
        <v>4.0437804657880401</v>
      </c>
      <c r="BI1378" t="s">
        <v>10304</v>
      </c>
      <c r="BJ1378">
        <v>0</v>
      </c>
      <c r="BK1378" s="3" t="str">
        <f t="shared" si="527"/>
        <v>No</v>
      </c>
      <c r="BM1378" t="s">
        <v>10305</v>
      </c>
      <c r="BN1378" t="s">
        <v>10306</v>
      </c>
      <c r="BO1378" t="s">
        <v>10307</v>
      </c>
      <c r="BP1378" t="s">
        <v>58</v>
      </c>
      <c r="BQ1378" t="s">
        <v>59</v>
      </c>
      <c r="BR1378" t="s">
        <v>12326</v>
      </c>
      <c r="BS1378" t="s">
        <v>12458</v>
      </c>
      <c r="BT1378" t="s">
        <v>12459</v>
      </c>
      <c r="BU1378" t="s">
        <v>13589</v>
      </c>
      <c r="BV1378" t="s">
        <v>12482</v>
      </c>
      <c r="BW1378" t="s">
        <v>12561</v>
      </c>
      <c r="BX1378" t="s">
        <v>12486</v>
      </c>
      <c r="BY1378" t="s">
        <v>12554</v>
      </c>
      <c r="BZ1378" t="s">
        <v>12568</v>
      </c>
      <c r="CA1378" t="s">
        <v>12463</v>
      </c>
      <c r="CB1378" t="s">
        <v>12519</v>
      </c>
      <c r="CC1378" t="s">
        <v>12505</v>
      </c>
      <c r="CD1378" t="s">
        <v>12492</v>
      </c>
      <c r="CE1378" t="s">
        <v>12839</v>
      </c>
      <c r="CF1378" t="s">
        <v>12766</v>
      </c>
      <c r="CG1378" t="s">
        <v>12466</v>
      </c>
      <c r="CH1378" t="s">
        <v>12599</v>
      </c>
      <c r="CI1378" t="s">
        <v>12526</v>
      </c>
      <c r="CJ1378" t="s">
        <v>12490</v>
      </c>
      <c r="CK1378" t="s">
        <v>12806</v>
      </c>
      <c r="CL1378" t="s">
        <v>12607</v>
      </c>
      <c r="CM1378" t="s">
        <v>12670</v>
      </c>
      <c r="CN1378" t="s">
        <v>12840</v>
      </c>
      <c r="CO1378" t="s">
        <v>12605</v>
      </c>
      <c r="CP1378" t="s">
        <v>12565</v>
      </c>
      <c r="CQ1378" t="s">
        <v>12510</v>
      </c>
      <c r="CR1378" t="s">
        <v>12508</v>
      </c>
    </row>
    <row r="1379" spans="1:97" hidden="1" x14ac:dyDescent="0.25">
      <c r="A1379">
        <v>1378</v>
      </c>
      <c r="B1379" t="s">
        <v>10308</v>
      </c>
      <c r="C1379" t="s">
        <v>10309</v>
      </c>
      <c r="D1379">
        <v>11</v>
      </c>
      <c r="E1379">
        <v>26</v>
      </c>
      <c r="F1379" t="s">
        <v>45</v>
      </c>
      <c r="G1379">
        <v>5000</v>
      </c>
      <c r="H1379" s="3">
        <f t="shared" si="504"/>
        <v>55000</v>
      </c>
      <c r="I1379" s="3">
        <f t="shared" si="505"/>
        <v>130000</v>
      </c>
      <c r="J1379">
        <v>1</v>
      </c>
      <c r="K1379" s="3" t="str">
        <f t="shared" si="507"/>
        <v>Yes</v>
      </c>
      <c r="L1379" s="3" t="str">
        <f t="shared" si="508"/>
        <v>with rating</v>
      </c>
      <c r="M1379" s="3">
        <f t="shared" si="509"/>
        <v>1</v>
      </c>
      <c r="N1379" s="3" t="str">
        <f t="shared" si="510"/>
        <v>Above average</v>
      </c>
      <c r="O1379" s="3">
        <f t="shared" si="511"/>
        <v>0</v>
      </c>
      <c r="P1379" s="3">
        <f t="shared" si="512"/>
        <v>0</v>
      </c>
      <c r="Q1379" s="3">
        <f t="shared" si="513"/>
        <v>0</v>
      </c>
      <c r="R1379" s="3">
        <f t="shared" si="514"/>
        <v>0</v>
      </c>
      <c r="S1379" s="3">
        <f t="shared" si="515"/>
        <v>1</v>
      </c>
      <c r="T1379" s="3">
        <f t="shared" si="516"/>
        <v>0</v>
      </c>
      <c r="U1379" s="3" t="str">
        <f t="shared" si="517"/>
        <v>Very good</v>
      </c>
      <c r="V1379">
        <v>4.04</v>
      </c>
      <c r="W1379">
        <v>1571</v>
      </c>
      <c r="X1379">
        <v>867</v>
      </c>
      <c r="Y1379" s="8">
        <f t="shared" si="518"/>
        <v>0.55187778485041372</v>
      </c>
      <c r="Z1379">
        <v>275</v>
      </c>
      <c r="AA1379">
        <v>190</v>
      </c>
      <c r="AB1379">
        <v>99</v>
      </c>
      <c r="AC1379">
        <v>140</v>
      </c>
      <c r="AD1379" s="9">
        <f t="shared" si="519"/>
        <v>8.9115213239974539E-2</v>
      </c>
      <c r="AE1379">
        <v>0</v>
      </c>
      <c r="AF1379">
        <v>0</v>
      </c>
      <c r="AG1379" s="3" t="str">
        <f t="shared" si="520"/>
        <v>No</v>
      </c>
      <c r="AH1379">
        <v>0</v>
      </c>
      <c r="AI1379" s="3" t="str">
        <f t="shared" si="521"/>
        <v>No</v>
      </c>
      <c r="AJ1379">
        <v>0</v>
      </c>
      <c r="AK1379" s="3" t="str">
        <f t="shared" si="522"/>
        <v>No</v>
      </c>
      <c r="AL1379" t="s">
        <v>10310</v>
      </c>
      <c r="AM1379" t="s">
        <v>2534</v>
      </c>
      <c r="AN1379" t="s">
        <v>48</v>
      </c>
      <c r="AO1379">
        <v>50</v>
      </c>
      <c r="AP1379" s="6" t="s">
        <v>12443</v>
      </c>
      <c r="AQ1379">
        <v>3</v>
      </c>
      <c r="AR1379">
        <v>0</v>
      </c>
      <c r="AS1379" s="3" t="str">
        <f t="shared" si="523"/>
        <v>No</v>
      </c>
      <c r="AT1379">
        <v>46</v>
      </c>
      <c r="AU1379">
        <v>50</v>
      </c>
      <c r="AV1379" t="str">
        <f t="shared" si="524"/>
        <v>No</v>
      </c>
      <c r="AY1379" t="s">
        <v>51</v>
      </c>
      <c r="AZ1379" s="6" t="s">
        <v>10311</v>
      </c>
      <c r="BA1379" t="s">
        <v>10312</v>
      </c>
      <c r="BB1379" t="s">
        <v>10313</v>
      </c>
      <c r="BC1379" s="3" t="str">
        <f t="shared" si="525"/>
        <v>with rating</v>
      </c>
      <c r="BD1379">
        <v>47476</v>
      </c>
      <c r="BE1379" s="3">
        <v>95</v>
      </c>
      <c r="BF1379" s="8">
        <f t="shared" si="526"/>
        <v>0.95</v>
      </c>
      <c r="BG1379" s="5">
        <f t="shared" si="506"/>
        <v>45102.2</v>
      </c>
      <c r="BH1379">
        <v>4.4653509141460903</v>
      </c>
      <c r="BI1379" t="s">
        <v>10314</v>
      </c>
      <c r="BJ1379">
        <v>0</v>
      </c>
      <c r="BK1379" s="3" t="str">
        <f t="shared" si="527"/>
        <v>No</v>
      </c>
      <c r="BM1379" t="s">
        <v>10315</v>
      </c>
      <c r="BN1379" t="s">
        <v>10316</v>
      </c>
      <c r="BO1379" t="s">
        <v>10317</v>
      </c>
      <c r="BP1379" t="s">
        <v>58</v>
      </c>
      <c r="BQ1379" t="s">
        <v>59</v>
      </c>
      <c r="BR1379" t="s">
        <v>10310</v>
      </c>
      <c r="BS1379" t="s">
        <v>12458</v>
      </c>
      <c r="BT1379" t="s">
        <v>12459</v>
      </c>
      <c r="BU1379" t="s">
        <v>12520</v>
      </c>
      <c r="BV1379" t="s">
        <v>13441</v>
      </c>
      <c r="BW1379" t="s">
        <v>12486</v>
      </c>
      <c r="BX1379" t="s">
        <v>13750</v>
      </c>
      <c r="BY1379" t="s">
        <v>13387</v>
      </c>
      <c r="BZ1379" t="s">
        <v>12463</v>
      </c>
      <c r="CA1379" t="s">
        <v>13751</v>
      </c>
      <c r="CB1379" t="s">
        <v>12466</v>
      </c>
      <c r="CC1379" t="s">
        <v>13753</v>
      </c>
      <c r="CD1379" t="s">
        <v>13754</v>
      </c>
      <c r="CE1379" t="s">
        <v>12742</v>
      </c>
      <c r="CF1379" t="s">
        <v>13661</v>
      </c>
      <c r="CG1379" t="s">
        <v>13755</v>
      </c>
      <c r="CH1379" t="s">
        <v>13756</v>
      </c>
      <c r="CI1379" t="s">
        <v>12514</v>
      </c>
      <c r="CJ1379" t="s">
        <v>13757</v>
      </c>
      <c r="CK1379" t="s">
        <v>14855</v>
      </c>
      <c r="CL1379" t="s">
        <v>12475</v>
      </c>
    </row>
    <row r="1380" spans="1:97" hidden="1" x14ac:dyDescent="0.25">
      <c r="A1380">
        <v>1379</v>
      </c>
      <c r="B1380" t="s">
        <v>10318</v>
      </c>
      <c r="C1380" t="s">
        <v>10319</v>
      </c>
      <c r="D1380">
        <v>6</v>
      </c>
      <c r="E1380">
        <v>6</v>
      </c>
      <c r="F1380" t="s">
        <v>45</v>
      </c>
      <c r="G1380">
        <v>1000</v>
      </c>
      <c r="H1380" s="3">
        <f t="shared" si="504"/>
        <v>6000</v>
      </c>
      <c r="I1380" s="3">
        <f t="shared" si="505"/>
        <v>6000</v>
      </c>
      <c r="J1380">
        <v>1</v>
      </c>
      <c r="K1380" s="3" t="str">
        <f t="shared" si="507"/>
        <v>Yes</v>
      </c>
      <c r="L1380" s="3" t="str">
        <f t="shared" si="508"/>
        <v>with rating</v>
      </c>
      <c r="M1380" s="3">
        <f t="shared" si="509"/>
        <v>1</v>
      </c>
      <c r="N1380" s="3" t="str">
        <f t="shared" si="510"/>
        <v>Below average</v>
      </c>
      <c r="O1380" s="3">
        <f t="shared" si="511"/>
        <v>0</v>
      </c>
      <c r="P1380" s="3">
        <f t="shared" si="512"/>
        <v>0</v>
      </c>
      <c r="Q1380" s="3">
        <f t="shared" si="513"/>
        <v>0</v>
      </c>
      <c r="R1380" s="3">
        <f t="shared" si="514"/>
        <v>0</v>
      </c>
      <c r="S1380" s="3">
        <f t="shared" si="515"/>
        <v>1</v>
      </c>
      <c r="T1380" s="3">
        <f t="shared" si="516"/>
        <v>0</v>
      </c>
      <c r="U1380" s="3" t="str">
        <f t="shared" si="517"/>
        <v>Very good</v>
      </c>
      <c r="V1380">
        <v>3.68</v>
      </c>
      <c r="W1380">
        <v>895</v>
      </c>
      <c r="X1380">
        <v>356</v>
      </c>
      <c r="Y1380" s="8">
        <f t="shared" si="518"/>
        <v>0.39776536312849164</v>
      </c>
      <c r="Z1380">
        <v>198</v>
      </c>
      <c r="AA1380">
        <v>157</v>
      </c>
      <c r="AB1380">
        <v>70</v>
      </c>
      <c r="AC1380">
        <v>114</v>
      </c>
      <c r="AD1380" s="9">
        <f t="shared" si="519"/>
        <v>0.12737430167597766</v>
      </c>
      <c r="AE1380">
        <v>0</v>
      </c>
      <c r="AF1380">
        <v>0</v>
      </c>
      <c r="AG1380" s="3" t="str">
        <f t="shared" si="520"/>
        <v>No</v>
      </c>
      <c r="AH1380">
        <v>0</v>
      </c>
      <c r="AI1380" s="3" t="str">
        <f t="shared" si="521"/>
        <v>No</v>
      </c>
      <c r="AJ1380">
        <v>0</v>
      </c>
      <c r="AK1380" s="3" t="str">
        <f t="shared" si="522"/>
        <v>No</v>
      </c>
      <c r="AL1380" t="s">
        <v>10320</v>
      </c>
      <c r="AM1380" t="s">
        <v>85</v>
      </c>
      <c r="AN1380" t="s">
        <v>162</v>
      </c>
      <c r="AO1380">
        <v>5</v>
      </c>
      <c r="AP1380" s="6" t="s">
        <v>12443</v>
      </c>
      <c r="AQ1380">
        <v>2</v>
      </c>
      <c r="AR1380">
        <v>0</v>
      </c>
      <c r="AS1380" s="3" t="str">
        <f t="shared" si="523"/>
        <v>No</v>
      </c>
      <c r="AT1380">
        <v>39</v>
      </c>
      <c r="AU1380">
        <v>50</v>
      </c>
      <c r="AV1380" t="str">
        <f t="shared" si="524"/>
        <v>No</v>
      </c>
      <c r="AY1380" t="s">
        <v>51</v>
      </c>
      <c r="AZ1380" s="6" t="s">
        <v>5390</v>
      </c>
      <c r="BA1380" t="s">
        <v>5391</v>
      </c>
      <c r="BB1380" t="s">
        <v>10321</v>
      </c>
      <c r="BC1380" s="3" t="str">
        <f t="shared" si="525"/>
        <v>with rating</v>
      </c>
      <c r="BD1380">
        <v>25260</v>
      </c>
      <c r="BE1380" s="3">
        <v>85</v>
      </c>
      <c r="BF1380" s="8">
        <f t="shared" si="526"/>
        <v>0.85</v>
      </c>
      <c r="BG1380" s="5">
        <f t="shared" si="506"/>
        <v>21471</v>
      </c>
      <c r="BH1380">
        <v>3.9956057007125798</v>
      </c>
      <c r="BI1380" t="s">
        <v>5393</v>
      </c>
      <c r="BJ1380">
        <v>0</v>
      </c>
      <c r="BK1380" s="3" t="str">
        <f t="shared" si="527"/>
        <v>No</v>
      </c>
      <c r="BM1380" t="s">
        <v>10322</v>
      </c>
      <c r="BN1380" t="s">
        <v>10323</v>
      </c>
      <c r="BO1380" t="s">
        <v>10324</v>
      </c>
      <c r="BP1380" t="s">
        <v>58</v>
      </c>
      <c r="BQ1380" t="s">
        <v>59</v>
      </c>
      <c r="BR1380" t="s">
        <v>10320</v>
      </c>
      <c r="BS1380" t="s">
        <v>12458</v>
      </c>
      <c r="BT1380" t="s">
        <v>12773</v>
      </c>
      <c r="BU1380" t="s">
        <v>12543</v>
      </c>
      <c r="BV1380" t="s">
        <v>12512</v>
      </c>
      <c r="BW1380" t="s">
        <v>12560</v>
      </c>
      <c r="BX1380" t="s">
        <v>13246</v>
      </c>
      <c r="BY1380" t="s">
        <v>12486</v>
      </c>
      <c r="BZ1380" t="s">
        <v>12545</v>
      </c>
      <c r="CA1380" t="s">
        <v>12477</v>
      </c>
      <c r="CB1380" t="s">
        <v>12501</v>
      </c>
      <c r="CC1380" t="s">
        <v>12596</v>
      </c>
      <c r="CD1380" t="s">
        <v>12463</v>
      </c>
      <c r="CE1380" t="s">
        <v>12469</v>
      </c>
      <c r="CF1380" t="s">
        <v>12742</v>
      </c>
      <c r="CG1380" t="s">
        <v>12559</v>
      </c>
      <c r="CH1380" t="s">
        <v>12557</v>
      </c>
      <c r="CI1380" t="s">
        <v>12475</v>
      </c>
    </row>
    <row r="1381" spans="1:97" hidden="1" x14ac:dyDescent="0.25">
      <c r="A1381">
        <v>1380</v>
      </c>
      <c r="B1381" t="s">
        <v>10325</v>
      </c>
      <c r="C1381" t="s">
        <v>10326</v>
      </c>
      <c r="D1381">
        <v>4.88</v>
      </c>
      <c r="E1381">
        <v>25</v>
      </c>
      <c r="F1381" t="s">
        <v>45</v>
      </c>
      <c r="G1381">
        <v>1000</v>
      </c>
      <c r="H1381" s="3">
        <f t="shared" si="504"/>
        <v>4880</v>
      </c>
      <c r="I1381" s="3">
        <f t="shared" si="505"/>
        <v>25000</v>
      </c>
      <c r="J1381">
        <v>0</v>
      </c>
      <c r="K1381" s="3" t="str">
        <f t="shared" si="507"/>
        <v>No</v>
      </c>
      <c r="L1381" s="3" t="str">
        <f t="shared" si="508"/>
        <v>with rating</v>
      </c>
      <c r="M1381" s="3">
        <f t="shared" si="509"/>
        <v>1</v>
      </c>
      <c r="N1381" s="3" t="str">
        <f t="shared" si="510"/>
        <v>Above average</v>
      </c>
      <c r="O1381" s="3">
        <f t="shared" si="511"/>
        <v>0</v>
      </c>
      <c r="P1381" s="3">
        <f t="shared" si="512"/>
        <v>0</v>
      </c>
      <c r="Q1381" s="3">
        <f t="shared" si="513"/>
        <v>0</v>
      </c>
      <c r="R1381" s="3">
        <f t="shared" si="514"/>
        <v>0</v>
      </c>
      <c r="S1381" s="3">
        <f t="shared" si="515"/>
        <v>1</v>
      </c>
      <c r="T1381" s="3">
        <f t="shared" si="516"/>
        <v>0</v>
      </c>
      <c r="U1381" s="3" t="str">
        <f t="shared" si="517"/>
        <v>Very good</v>
      </c>
      <c r="V1381">
        <v>4</v>
      </c>
      <c r="W1381">
        <v>16</v>
      </c>
      <c r="X1381">
        <v>8</v>
      </c>
      <c r="Y1381" s="8">
        <f t="shared" si="518"/>
        <v>0.5</v>
      </c>
      <c r="Z1381">
        <v>1</v>
      </c>
      <c r="AA1381">
        <v>6</v>
      </c>
      <c r="AB1381">
        <v>1</v>
      </c>
      <c r="AC1381">
        <v>0</v>
      </c>
      <c r="AD1381" s="9">
        <f t="shared" si="519"/>
        <v>0</v>
      </c>
      <c r="AE1381">
        <v>0</v>
      </c>
      <c r="AF1381">
        <v>0</v>
      </c>
      <c r="AG1381" s="3" t="str">
        <f t="shared" si="520"/>
        <v>No</v>
      </c>
      <c r="AH1381">
        <v>0</v>
      </c>
      <c r="AI1381" s="3" t="str">
        <f t="shared" si="521"/>
        <v>No</v>
      </c>
      <c r="AJ1381">
        <v>0</v>
      </c>
      <c r="AK1381" s="3" t="str">
        <f t="shared" si="522"/>
        <v>No</v>
      </c>
      <c r="AL1381" t="s">
        <v>10327</v>
      </c>
      <c r="AM1381" t="s">
        <v>47</v>
      </c>
      <c r="AN1381" t="s">
        <v>64</v>
      </c>
      <c r="AO1381">
        <v>4</v>
      </c>
      <c r="AP1381" s="6" t="s">
        <v>12443</v>
      </c>
      <c r="AQ1381">
        <v>1</v>
      </c>
      <c r="AR1381">
        <v>0</v>
      </c>
      <c r="AS1381" s="3" t="str">
        <f t="shared" si="523"/>
        <v>No</v>
      </c>
      <c r="AT1381">
        <v>41</v>
      </c>
      <c r="AU1381">
        <v>50</v>
      </c>
      <c r="AV1381" t="str">
        <f t="shared" si="524"/>
        <v>No</v>
      </c>
      <c r="AY1381" t="s">
        <v>51</v>
      </c>
      <c r="AZ1381" s="6" t="s">
        <v>1323</v>
      </c>
      <c r="BA1381" t="s">
        <v>1324</v>
      </c>
      <c r="BB1381" t="s">
        <v>1325</v>
      </c>
      <c r="BC1381" s="3" t="str">
        <f t="shared" si="525"/>
        <v>with rating</v>
      </c>
      <c r="BD1381">
        <v>130598</v>
      </c>
      <c r="BE1381" s="3">
        <v>85</v>
      </c>
      <c r="BF1381" s="8">
        <f t="shared" si="526"/>
        <v>0.85</v>
      </c>
      <c r="BG1381" s="5">
        <f t="shared" si="506"/>
        <v>111008.3</v>
      </c>
      <c r="BH1381">
        <v>3.9467909156342298</v>
      </c>
      <c r="BI1381" t="s">
        <v>1326</v>
      </c>
      <c r="BJ1381">
        <v>0</v>
      </c>
      <c r="BK1381" s="3" t="str">
        <f t="shared" si="527"/>
        <v>No</v>
      </c>
      <c r="BM1381" t="s">
        <v>10328</v>
      </c>
      <c r="BN1381" t="s">
        <v>10329</v>
      </c>
      <c r="BO1381" t="s">
        <v>10330</v>
      </c>
      <c r="BP1381" t="s">
        <v>58</v>
      </c>
      <c r="BQ1381" t="s">
        <v>59</v>
      </c>
      <c r="BR1381" t="s">
        <v>10327</v>
      </c>
      <c r="BS1381" t="s">
        <v>12953</v>
      </c>
      <c r="BT1381" t="s">
        <v>12985</v>
      </c>
      <c r="BU1381" t="s">
        <v>12459</v>
      </c>
      <c r="BV1381" t="s">
        <v>12708</v>
      </c>
      <c r="BW1381" t="s">
        <v>12520</v>
      </c>
      <c r="BX1381" t="s">
        <v>13060</v>
      </c>
      <c r="BY1381" t="s">
        <v>12582</v>
      </c>
      <c r="BZ1381" t="s">
        <v>12473</v>
      </c>
      <c r="CA1381" t="s">
        <v>12576</v>
      </c>
      <c r="CB1381" t="s">
        <v>12463</v>
      </c>
      <c r="CC1381" t="s">
        <v>13308</v>
      </c>
      <c r="CD1381" t="s">
        <v>12664</v>
      </c>
      <c r="CE1381" t="s">
        <v>12477</v>
      </c>
      <c r="CF1381" t="s">
        <v>12492</v>
      </c>
      <c r="CG1381" t="s">
        <v>12842</v>
      </c>
      <c r="CH1381" t="s">
        <v>12466</v>
      </c>
      <c r="CI1381" t="s">
        <v>14856</v>
      </c>
    </row>
    <row r="1382" spans="1:97" hidden="1" x14ac:dyDescent="0.25">
      <c r="A1382">
        <v>1381</v>
      </c>
      <c r="B1382" t="s">
        <v>10331</v>
      </c>
      <c r="C1382" t="s">
        <v>12327</v>
      </c>
      <c r="D1382">
        <v>16</v>
      </c>
      <c r="E1382">
        <v>14</v>
      </c>
      <c r="F1382" t="s">
        <v>45</v>
      </c>
      <c r="G1382">
        <v>20000</v>
      </c>
      <c r="H1382" s="3">
        <f t="shared" si="504"/>
        <v>320000</v>
      </c>
      <c r="I1382" s="3">
        <f t="shared" si="505"/>
        <v>280000</v>
      </c>
      <c r="J1382">
        <v>0</v>
      </c>
      <c r="K1382" s="3" t="str">
        <f t="shared" si="507"/>
        <v>No</v>
      </c>
      <c r="L1382" s="3" t="str">
        <f t="shared" si="508"/>
        <v>with rating</v>
      </c>
      <c r="M1382" s="3">
        <f t="shared" si="509"/>
        <v>1</v>
      </c>
      <c r="N1382" s="3" t="str">
        <f t="shared" si="510"/>
        <v>Above average</v>
      </c>
      <c r="O1382" s="3">
        <f t="shared" si="511"/>
        <v>0</v>
      </c>
      <c r="P1382" s="3">
        <f t="shared" si="512"/>
        <v>0</v>
      </c>
      <c r="Q1382" s="3">
        <f t="shared" si="513"/>
        <v>0</v>
      </c>
      <c r="R1382" s="3">
        <f t="shared" si="514"/>
        <v>0</v>
      </c>
      <c r="S1382" s="3">
        <f t="shared" si="515"/>
        <v>1</v>
      </c>
      <c r="T1382" s="3">
        <f t="shared" si="516"/>
        <v>0</v>
      </c>
      <c r="U1382" s="3" t="str">
        <f t="shared" si="517"/>
        <v>Very good</v>
      </c>
      <c r="V1382">
        <v>4.2699999999999996</v>
      </c>
      <c r="W1382">
        <v>2859</v>
      </c>
      <c r="X1382">
        <v>1736</v>
      </c>
      <c r="Y1382" s="8">
        <f t="shared" si="518"/>
        <v>0.60720531654424625</v>
      </c>
      <c r="Z1382">
        <v>573</v>
      </c>
      <c r="AA1382">
        <v>281</v>
      </c>
      <c r="AB1382">
        <v>111</v>
      </c>
      <c r="AC1382">
        <v>158</v>
      </c>
      <c r="AD1382" s="9">
        <f t="shared" si="519"/>
        <v>5.5264078349073105E-2</v>
      </c>
      <c r="AE1382">
        <v>1</v>
      </c>
      <c r="AF1382">
        <v>0</v>
      </c>
      <c r="AG1382" s="3" t="str">
        <f t="shared" si="520"/>
        <v>No</v>
      </c>
      <c r="AH1382">
        <v>1</v>
      </c>
      <c r="AI1382" s="3" t="str">
        <f t="shared" si="521"/>
        <v>Yes</v>
      </c>
      <c r="AJ1382">
        <v>0</v>
      </c>
      <c r="AK1382" s="3" t="str">
        <f t="shared" si="522"/>
        <v>No</v>
      </c>
      <c r="AL1382" t="s">
        <v>12328</v>
      </c>
      <c r="AM1382" t="s">
        <v>85</v>
      </c>
      <c r="AN1382" t="s">
        <v>48</v>
      </c>
      <c r="AO1382">
        <v>50</v>
      </c>
      <c r="AP1382" s="6" t="s">
        <v>12443</v>
      </c>
      <c r="AQ1382">
        <v>5</v>
      </c>
      <c r="AR1382">
        <v>0</v>
      </c>
      <c r="AS1382" s="3" t="str">
        <f t="shared" si="523"/>
        <v>No</v>
      </c>
      <c r="AT1382">
        <v>10</v>
      </c>
      <c r="AU1382">
        <v>50</v>
      </c>
      <c r="AV1382" t="str">
        <f t="shared" si="524"/>
        <v>No</v>
      </c>
      <c r="AY1382" t="s">
        <v>51</v>
      </c>
      <c r="AZ1382" s="6" t="s">
        <v>4810</v>
      </c>
      <c r="BA1382" t="s">
        <v>4811</v>
      </c>
      <c r="BB1382" t="s">
        <v>4812</v>
      </c>
      <c r="BC1382" s="3" t="str">
        <f t="shared" si="525"/>
        <v>with rating</v>
      </c>
      <c r="BD1382">
        <v>18910</v>
      </c>
      <c r="BE1382" s="3">
        <v>94</v>
      </c>
      <c r="BF1382" s="8">
        <f t="shared" si="526"/>
        <v>0.94</v>
      </c>
      <c r="BG1382" s="5">
        <f t="shared" si="506"/>
        <v>17775.400000000001</v>
      </c>
      <c r="BH1382">
        <v>4.3874140666314103</v>
      </c>
      <c r="BI1382" t="s">
        <v>4813</v>
      </c>
      <c r="BJ1382">
        <v>1</v>
      </c>
      <c r="BK1382" s="3" t="str">
        <f t="shared" si="527"/>
        <v>Yes</v>
      </c>
      <c r="BL1382" t="s">
        <v>4814</v>
      </c>
      <c r="BM1382" t="s">
        <v>10334</v>
      </c>
      <c r="BN1382" t="s">
        <v>10335</v>
      </c>
      <c r="BO1382" t="s">
        <v>10336</v>
      </c>
      <c r="BP1382" t="s">
        <v>58</v>
      </c>
      <c r="BQ1382" t="s">
        <v>59</v>
      </c>
      <c r="BR1382" t="s">
        <v>12328</v>
      </c>
      <c r="BS1382" t="s">
        <v>12458</v>
      </c>
      <c r="BT1382" t="s">
        <v>13653</v>
      </c>
      <c r="BU1382" t="s">
        <v>12519</v>
      </c>
      <c r="BV1382" t="s">
        <v>12767</v>
      </c>
      <c r="BW1382" t="s">
        <v>12821</v>
      </c>
      <c r="BX1382" t="s">
        <v>13872</v>
      </c>
      <c r="BY1382" t="s">
        <v>13359</v>
      </c>
      <c r="BZ1382" t="s">
        <v>12611</v>
      </c>
      <c r="CA1382" t="s">
        <v>13780</v>
      </c>
      <c r="CB1382" t="s">
        <v>12463</v>
      </c>
      <c r="CC1382" t="s">
        <v>14112</v>
      </c>
      <c r="CD1382" t="s">
        <v>13792</v>
      </c>
      <c r="CE1382" t="s">
        <v>14857</v>
      </c>
      <c r="CF1382" t="s">
        <v>12647</v>
      </c>
      <c r="CG1382" t="s">
        <v>12614</v>
      </c>
      <c r="CH1382" t="s">
        <v>12502</v>
      </c>
      <c r="CI1382" t="s">
        <v>12475</v>
      </c>
      <c r="CJ1382" t="s">
        <v>12459</v>
      </c>
      <c r="CK1382" t="s">
        <v>14858</v>
      </c>
    </row>
    <row r="1383" spans="1:97" hidden="1" x14ac:dyDescent="0.25">
      <c r="A1383">
        <v>1382</v>
      </c>
      <c r="B1383" t="s">
        <v>10337</v>
      </c>
      <c r="C1383" t="s">
        <v>12329</v>
      </c>
      <c r="D1383">
        <v>11</v>
      </c>
      <c r="E1383">
        <v>75</v>
      </c>
      <c r="F1383" t="s">
        <v>45</v>
      </c>
      <c r="G1383">
        <v>1000</v>
      </c>
      <c r="H1383" s="3">
        <f t="shared" si="504"/>
        <v>11000</v>
      </c>
      <c r="I1383" s="3">
        <f t="shared" si="505"/>
        <v>75000</v>
      </c>
      <c r="J1383">
        <v>1</v>
      </c>
      <c r="K1383" s="3" t="str">
        <f t="shared" si="507"/>
        <v>Yes</v>
      </c>
      <c r="L1383" s="3" t="str">
        <f t="shared" si="508"/>
        <v>with rating</v>
      </c>
      <c r="M1383" s="3">
        <f t="shared" si="509"/>
        <v>1</v>
      </c>
      <c r="N1383" s="3" t="str">
        <f t="shared" si="510"/>
        <v>Below average</v>
      </c>
      <c r="O1383" s="3">
        <f t="shared" si="511"/>
        <v>0</v>
      </c>
      <c r="P1383" s="3">
        <f t="shared" si="512"/>
        <v>0</v>
      </c>
      <c r="Q1383" s="3">
        <f t="shared" si="513"/>
        <v>0</v>
      </c>
      <c r="R1383" s="3">
        <f t="shared" si="514"/>
        <v>1</v>
      </c>
      <c r="S1383" s="3">
        <f t="shared" si="515"/>
        <v>0</v>
      </c>
      <c r="T1383" s="3">
        <f t="shared" si="516"/>
        <v>0</v>
      </c>
      <c r="U1383" s="3" t="str">
        <f t="shared" si="517"/>
        <v>Good</v>
      </c>
      <c r="V1383">
        <v>3.43</v>
      </c>
      <c r="W1383">
        <v>70</v>
      </c>
      <c r="X1383">
        <v>28</v>
      </c>
      <c r="Y1383" s="8">
        <f t="shared" si="518"/>
        <v>0.4</v>
      </c>
      <c r="Z1383">
        <v>12</v>
      </c>
      <c r="AA1383">
        <v>8</v>
      </c>
      <c r="AB1383">
        <v>6</v>
      </c>
      <c r="AC1383">
        <v>16</v>
      </c>
      <c r="AD1383" s="9">
        <f t="shared" si="519"/>
        <v>0.22857142857142856</v>
      </c>
      <c r="AE1383">
        <v>0</v>
      </c>
      <c r="AF1383">
        <v>0</v>
      </c>
      <c r="AG1383" s="3" t="str">
        <f t="shared" si="520"/>
        <v>No</v>
      </c>
      <c r="AH1383">
        <v>0</v>
      </c>
      <c r="AI1383" s="3" t="str">
        <f t="shared" si="521"/>
        <v>No</v>
      </c>
      <c r="AJ1383">
        <v>0</v>
      </c>
      <c r="AK1383" s="3" t="str">
        <f t="shared" si="522"/>
        <v>No</v>
      </c>
      <c r="AL1383" t="s">
        <v>12330</v>
      </c>
      <c r="AM1383" t="s">
        <v>812</v>
      </c>
      <c r="AN1383" t="s">
        <v>96</v>
      </c>
      <c r="AO1383">
        <v>50</v>
      </c>
      <c r="AP1383" s="6" t="s">
        <v>12443</v>
      </c>
      <c r="AQ1383">
        <v>3</v>
      </c>
      <c r="AR1383">
        <v>0</v>
      </c>
      <c r="AS1383" s="3" t="str">
        <f t="shared" si="523"/>
        <v>No</v>
      </c>
      <c r="AT1383">
        <v>25</v>
      </c>
      <c r="AU1383">
        <v>50</v>
      </c>
      <c r="AV1383" t="str">
        <f t="shared" si="524"/>
        <v>No</v>
      </c>
      <c r="AY1383" t="s">
        <v>51</v>
      </c>
      <c r="AZ1383" s="6" t="s">
        <v>10340</v>
      </c>
      <c r="BA1383" t="s">
        <v>10341</v>
      </c>
      <c r="BB1383" t="s">
        <v>10342</v>
      </c>
      <c r="BC1383" s="3" t="str">
        <f t="shared" si="525"/>
        <v>with rating</v>
      </c>
      <c r="BD1383">
        <v>104</v>
      </c>
      <c r="BE1383" s="3">
        <v>74</v>
      </c>
      <c r="BF1383" s="8">
        <f t="shared" si="526"/>
        <v>0.74</v>
      </c>
      <c r="BG1383" s="5">
        <f t="shared" si="506"/>
        <v>76.959999999999994</v>
      </c>
      <c r="BH1383">
        <v>3.6826923076922999</v>
      </c>
      <c r="BI1383" t="s">
        <v>10343</v>
      </c>
      <c r="BJ1383">
        <v>0</v>
      </c>
      <c r="BK1383" s="3" t="str">
        <f t="shared" si="527"/>
        <v>No</v>
      </c>
      <c r="BM1383" t="s">
        <v>10344</v>
      </c>
      <c r="BN1383" t="s">
        <v>10345</v>
      </c>
      <c r="BO1383" s="1" t="s">
        <v>10346</v>
      </c>
      <c r="BP1383" t="s">
        <v>58</v>
      </c>
      <c r="BQ1383" t="s">
        <v>59</v>
      </c>
      <c r="BR1383" t="s">
        <v>12330</v>
      </c>
      <c r="BS1383" t="s">
        <v>12458</v>
      </c>
      <c r="BT1383" t="s">
        <v>12573</v>
      </c>
      <c r="BU1383" t="s">
        <v>12519</v>
      </c>
      <c r="BV1383" t="s">
        <v>13465</v>
      </c>
      <c r="BW1383" t="s">
        <v>12560</v>
      </c>
      <c r="BX1383" t="s">
        <v>12486</v>
      </c>
      <c r="BY1383" t="s">
        <v>12527</v>
      </c>
      <c r="BZ1383" t="s">
        <v>12568</v>
      </c>
      <c r="CA1383" t="s">
        <v>12605</v>
      </c>
      <c r="CB1383" t="s">
        <v>12463</v>
      </c>
      <c r="CC1383" t="s">
        <v>12597</v>
      </c>
      <c r="CD1383" t="s">
        <v>12565</v>
      </c>
      <c r="CE1383" t="s">
        <v>12559</v>
      </c>
      <c r="CF1383" t="s">
        <v>12839</v>
      </c>
      <c r="CG1383" t="s">
        <v>12766</v>
      </c>
      <c r="CH1383" t="s">
        <v>12466</v>
      </c>
      <c r="CI1383" t="s">
        <v>12490</v>
      </c>
      <c r="CJ1383" t="s">
        <v>12557</v>
      </c>
      <c r="CK1383" t="s">
        <v>12596</v>
      </c>
      <c r="CL1383" t="s">
        <v>12545</v>
      </c>
      <c r="CM1383" t="s">
        <v>12968</v>
      </c>
      <c r="CN1383" t="s">
        <v>12477</v>
      </c>
      <c r="CO1383" t="s">
        <v>12492</v>
      </c>
    </row>
    <row r="1384" spans="1:97" hidden="1" x14ac:dyDescent="0.25">
      <c r="A1384">
        <v>1383</v>
      </c>
      <c r="B1384" t="s">
        <v>6329</v>
      </c>
      <c r="C1384" t="s">
        <v>6330</v>
      </c>
      <c r="D1384">
        <v>6</v>
      </c>
      <c r="E1384">
        <v>34</v>
      </c>
      <c r="F1384" t="s">
        <v>45</v>
      </c>
      <c r="G1384">
        <v>1000</v>
      </c>
      <c r="H1384" s="3">
        <f t="shared" si="504"/>
        <v>6000</v>
      </c>
      <c r="I1384" s="3">
        <f t="shared" si="505"/>
        <v>34000</v>
      </c>
      <c r="J1384">
        <v>0</v>
      </c>
      <c r="K1384" s="3" t="str">
        <f t="shared" si="507"/>
        <v>No</v>
      </c>
      <c r="L1384" s="3" t="str">
        <f t="shared" si="508"/>
        <v>with rating</v>
      </c>
      <c r="M1384" s="3">
        <f t="shared" si="509"/>
        <v>1</v>
      </c>
      <c r="N1384" s="3" t="str">
        <f t="shared" si="510"/>
        <v>Below average</v>
      </c>
      <c r="O1384" s="3">
        <f t="shared" si="511"/>
        <v>0</v>
      </c>
      <c r="P1384" s="3">
        <f t="shared" si="512"/>
        <v>0</v>
      </c>
      <c r="Q1384" s="3">
        <f t="shared" si="513"/>
        <v>0</v>
      </c>
      <c r="R1384" s="3">
        <f t="shared" si="514"/>
        <v>1</v>
      </c>
      <c r="S1384" s="3">
        <f t="shared" si="515"/>
        <v>0</v>
      </c>
      <c r="T1384" s="3">
        <f t="shared" si="516"/>
        <v>0</v>
      </c>
      <c r="U1384" s="3" t="str">
        <f t="shared" si="517"/>
        <v>Good</v>
      </c>
      <c r="V1384">
        <v>3.41</v>
      </c>
      <c r="W1384">
        <v>106</v>
      </c>
      <c r="X1384">
        <v>35</v>
      </c>
      <c r="Y1384" s="8">
        <f t="shared" si="518"/>
        <v>0.330188679245283</v>
      </c>
      <c r="Z1384">
        <v>19</v>
      </c>
      <c r="AA1384">
        <v>22</v>
      </c>
      <c r="AB1384">
        <v>14</v>
      </c>
      <c r="AC1384">
        <v>16</v>
      </c>
      <c r="AD1384" s="9">
        <f t="shared" si="519"/>
        <v>0.15094339622641509</v>
      </c>
      <c r="AE1384">
        <v>0</v>
      </c>
      <c r="AF1384">
        <v>0</v>
      </c>
      <c r="AG1384" s="3" t="str">
        <f t="shared" si="520"/>
        <v>No</v>
      </c>
      <c r="AH1384">
        <v>0</v>
      </c>
      <c r="AI1384" s="3" t="str">
        <f t="shared" si="521"/>
        <v>No</v>
      </c>
      <c r="AJ1384">
        <v>0</v>
      </c>
      <c r="AK1384" s="3" t="str">
        <f t="shared" si="522"/>
        <v>No</v>
      </c>
      <c r="AL1384" t="s">
        <v>6331</v>
      </c>
      <c r="AM1384" t="s">
        <v>340</v>
      </c>
      <c r="AN1384" t="s">
        <v>96</v>
      </c>
      <c r="AO1384">
        <v>50</v>
      </c>
      <c r="AP1384" s="6" t="s">
        <v>12443</v>
      </c>
      <c r="AQ1384">
        <v>2</v>
      </c>
      <c r="AR1384">
        <v>0</v>
      </c>
      <c r="AS1384" s="3" t="str">
        <f t="shared" si="523"/>
        <v>No</v>
      </c>
      <c r="AT1384">
        <v>43</v>
      </c>
      <c r="AU1384">
        <v>50</v>
      </c>
      <c r="AV1384" t="str">
        <f t="shared" si="524"/>
        <v>No</v>
      </c>
      <c r="AY1384" t="s">
        <v>51</v>
      </c>
      <c r="AZ1384" s="6" t="s">
        <v>5827</v>
      </c>
      <c r="BA1384" t="s">
        <v>5827</v>
      </c>
      <c r="BB1384" t="s">
        <v>6332</v>
      </c>
      <c r="BC1384" s="3" t="str">
        <f t="shared" si="525"/>
        <v>with rating</v>
      </c>
      <c r="BD1384">
        <v>2044</v>
      </c>
      <c r="BE1384" s="3">
        <v>0</v>
      </c>
      <c r="BF1384" s="8">
        <f t="shared" si="526"/>
        <v>0</v>
      </c>
      <c r="BG1384" s="5">
        <f t="shared" si="506"/>
        <v>0</v>
      </c>
      <c r="BH1384">
        <v>4.0029354207436398</v>
      </c>
      <c r="BI1384" t="s">
        <v>5829</v>
      </c>
      <c r="BJ1384">
        <v>0</v>
      </c>
      <c r="BK1384" s="3" t="str">
        <f t="shared" si="527"/>
        <v>No</v>
      </c>
      <c r="BM1384" t="s">
        <v>6333</v>
      </c>
      <c r="BN1384" t="s">
        <v>6334</v>
      </c>
      <c r="BO1384" t="s">
        <v>6335</v>
      </c>
      <c r="BP1384" t="s">
        <v>58</v>
      </c>
      <c r="BQ1384" t="s">
        <v>59</v>
      </c>
      <c r="BR1384" t="s">
        <v>6331</v>
      </c>
      <c r="BS1384" t="s">
        <v>12847</v>
      </c>
      <c r="BT1384" t="s">
        <v>12459</v>
      </c>
      <c r="BU1384" t="s">
        <v>13863</v>
      </c>
      <c r="BV1384" t="s">
        <v>12821</v>
      </c>
      <c r="BW1384" t="s">
        <v>12610</v>
      </c>
      <c r="BX1384" t="s">
        <v>12611</v>
      </c>
      <c r="BY1384" t="s">
        <v>13162</v>
      </c>
      <c r="BZ1384" t="s">
        <v>12851</v>
      </c>
      <c r="CA1384" t="s">
        <v>13780</v>
      </c>
      <c r="CB1384" t="s">
        <v>12898</v>
      </c>
      <c r="CC1384" t="s">
        <v>12613</v>
      </c>
      <c r="CD1384" t="s">
        <v>12475</v>
      </c>
      <c r="CE1384" t="s">
        <v>12647</v>
      </c>
      <c r="CF1384" t="s">
        <v>12614</v>
      </c>
      <c r="CG1384" t="s">
        <v>12493</v>
      </c>
      <c r="CH1384" t="s">
        <v>12502</v>
      </c>
      <c r="CI1384" t="s">
        <v>12463</v>
      </c>
      <c r="CJ1384" t="s">
        <v>14160</v>
      </c>
    </row>
    <row r="1385" spans="1:97" hidden="1" x14ac:dyDescent="0.25">
      <c r="A1385">
        <v>1384</v>
      </c>
      <c r="B1385" t="s">
        <v>2684</v>
      </c>
      <c r="C1385" t="s">
        <v>2685</v>
      </c>
      <c r="D1385">
        <v>5</v>
      </c>
      <c r="E1385">
        <v>25</v>
      </c>
      <c r="F1385" t="s">
        <v>45</v>
      </c>
      <c r="G1385">
        <v>1000</v>
      </c>
      <c r="H1385" s="3">
        <f t="shared" si="504"/>
        <v>5000</v>
      </c>
      <c r="I1385" s="3">
        <f t="shared" si="505"/>
        <v>25000</v>
      </c>
      <c r="J1385">
        <v>0</v>
      </c>
      <c r="K1385" s="3" t="str">
        <f t="shared" si="507"/>
        <v>No</v>
      </c>
      <c r="L1385" s="3" t="str">
        <f t="shared" si="508"/>
        <v>with rating</v>
      </c>
      <c r="M1385" s="3">
        <f t="shared" si="509"/>
        <v>1</v>
      </c>
      <c r="N1385" s="3" t="str">
        <f t="shared" si="510"/>
        <v>Below average</v>
      </c>
      <c r="O1385" s="3">
        <f t="shared" si="511"/>
        <v>0</v>
      </c>
      <c r="P1385" s="3">
        <f t="shared" si="512"/>
        <v>0</v>
      </c>
      <c r="Q1385" s="3">
        <f t="shared" si="513"/>
        <v>0</v>
      </c>
      <c r="R1385" s="3">
        <f t="shared" si="514"/>
        <v>0</v>
      </c>
      <c r="S1385" s="3">
        <f t="shared" si="515"/>
        <v>1</v>
      </c>
      <c r="T1385" s="3">
        <f t="shared" si="516"/>
        <v>0</v>
      </c>
      <c r="U1385" s="3" t="str">
        <f t="shared" si="517"/>
        <v>Very good</v>
      </c>
      <c r="V1385">
        <v>3.64</v>
      </c>
      <c r="W1385">
        <v>44</v>
      </c>
      <c r="X1385">
        <v>15</v>
      </c>
      <c r="Y1385" s="8">
        <f t="shared" si="518"/>
        <v>0.34090909090909088</v>
      </c>
      <c r="Z1385">
        <v>11</v>
      </c>
      <c r="AA1385">
        <v>11</v>
      </c>
      <c r="AB1385">
        <v>1</v>
      </c>
      <c r="AC1385">
        <v>6</v>
      </c>
      <c r="AD1385" s="9">
        <f t="shared" si="519"/>
        <v>0.13636363636363635</v>
      </c>
      <c r="AE1385">
        <v>0</v>
      </c>
      <c r="AF1385">
        <v>0</v>
      </c>
      <c r="AG1385" s="3" t="str">
        <f t="shared" si="520"/>
        <v>No</v>
      </c>
      <c r="AH1385">
        <v>0</v>
      </c>
      <c r="AI1385" s="3" t="str">
        <f t="shared" si="521"/>
        <v>No</v>
      </c>
      <c r="AJ1385">
        <v>0</v>
      </c>
      <c r="AK1385" s="3" t="str">
        <f t="shared" si="522"/>
        <v>No</v>
      </c>
      <c r="AL1385" t="s">
        <v>2686</v>
      </c>
      <c r="AM1385" t="s">
        <v>129</v>
      </c>
      <c r="AN1385" t="s">
        <v>11626</v>
      </c>
      <c r="AO1385">
        <v>50</v>
      </c>
      <c r="AP1385" s="6" t="s">
        <v>12443</v>
      </c>
      <c r="AQ1385">
        <v>2</v>
      </c>
      <c r="AR1385">
        <v>0</v>
      </c>
      <c r="AS1385" s="3" t="str">
        <f t="shared" si="523"/>
        <v>No</v>
      </c>
      <c r="AT1385">
        <v>43</v>
      </c>
      <c r="AU1385">
        <v>50</v>
      </c>
      <c r="AV1385" t="str">
        <f t="shared" si="524"/>
        <v>No</v>
      </c>
      <c r="AY1385" t="s">
        <v>51</v>
      </c>
      <c r="AZ1385" s="6" t="s">
        <v>3810</v>
      </c>
      <c r="BA1385" t="s">
        <v>3811</v>
      </c>
      <c r="BB1385" t="s">
        <v>3812</v>
      </c>
      <c r="BC1385" s="3" t="str">
        <f t="shared" si="525"/>
        <v>with rating</v>
      </c>
      <c r="BD1385">
        <v>13979</v>
      </c>
      <c r="BE1385" s="3">
        <v>82</v>
      </c>
      <c r="BF1385" s="8">
        <f t="shared" si="526"/>
        <v>0.82</v>
      </c>
      <c r="BG1385" s="5">
        <f t="shared" si="506"/>
        <v>11462.78</v>
      </c>
      <c r="BH1385">
        <v>3.87073467343872</v>
      </c>
      <c r="BI1385" t="s">
        <v>3813</v>
      </c>
      <c r="BJ1385">
        <v>1</v>
      </c>
      <c r="BK1385" s="3" t="str">
        <f t="shared" si="527"/>
        <v>Yes</v>
      </c>
      <c r="BL1385" t="s">
        <v>3814</v>
      </c>
      <c r="BM1385" t="s">
        <v>10347</v>
      </c>
      <c r="BN1385" t="s">
        <v>10348</v>
      </c>
      <c r="BO1385" t="s">
        <v>10349</v>
      </c>
      <c r="BP1385" t="s">
        <v>58</v>
      </c>
      <c r="BQ1385" t="s">
        <v>59</v>
      </c>
      <c r="BR1385" t="s">
        <v>2686</v>
      </c>
      <c r="BS1385" t="s">
        <v>12510</v>
      </c>
      <c r="BT1385" t="s">
        <v>12458</v>
      </c>
      <c r="BU1385" t="s">
        <v>13018</v>
      </c>
      <c r="BV1385" t="s">
        <v>12459</v>
      </c>
      <c r="BW1385" t="s">
        <v>12680</v>
      </c>
      <c r="BX1385" t="s">
        <v>12740</v>
      </c>
      <c r="BY1385" t="s">
        <v>13422</v>
      </c>
      <c r="BZ1385" t="s">
        <v>13423</v>
      </c>
      <c r="CA1385" t="s">
        <v>13424</v>
      </c>
      <c r="CB1385" t="s">
        <v>13425</v>
      </c>
      <c r="CC1385" t="s">
        <v>13426</v>
      </c>
      <c r="CD1385" t="s">
        <v>13427</v>
      </c>
      <c r="CE1385" t="s">
        <v>12774</v>
      </c>
      <c r="CF1385" t="s">
        <v>13428</v>
      </c>
      <c r="CG1385" t="s">
        <v>12463</v>
      </c>
      <c r="CH1385" t="s">
        <v>12725</v>
      </c>
      <c r="CI1385" t="s">
        <v>13429</v>
      </c>
      <c r="CJ1385" t="s">
        <v>13430</v>
      </c>
      <c r="CK1385" t="s">
        <v>13431</v>
      </c>
      <c r="CL1385" t="s">
        <v>12475</v>
      </c>
    </row>
    <row r="1386" spans="1:97" hidden="1" x14ac:dyDescent="0.25">
      <c r="A1386">
        <v>1385</v>
      </c>
      <c r="B1386" t="s">
        <v>10350</v>
      </c>
      <c r="C1386" t="s">
        <v>12331</v>
      </c>
      <c r="D1386">
        <v>6</v>
      </c>
      <c r="E1386">
        <v>10</v>
      </c>
      <c r="F1386" t="s">
        <v>45</v>
      </c>
      <c r="G1386">
        <v>10000</v>
      </c>
      <c r="H1386" s="3">
        <f t="shared" si="504"/>
        <v>60000</v>
      </c>
      <c r="I1386" s="3">
        <f t="shared" si="505"/>
        <v>100000</v>
      </c>
      <c r="J1386">
        <v>0</v>
      </c>
      <c r="K1386" s="3" t="str">
        <f t="shared" si="507"/>
        <v>No</v>
      </c>
      <c r="L1386" s="3" t="str">
        <f t="shared" si="508"/>
        <v>with rating</v>
      </c>
      <c r="M1386" s="3">
        <f t="shared" si="509"/>
        <v>1</v>
      </c>
      <c r="N1386" s="3" t="str">
        <f t="shared" si="510"/>
        <v>Above average</v>
      </c>
      <c r="O1386" s="3">
        <f t="shared" si="511"/>
        <v>0</v>
      </c>
      <c r="P1386" s="3">
        <f t="shared" si="512"/>
        <v>0</v>
      </c>
      <c r="Q1386" s="3">
        <f t="shared" si="513"/>
        <v>0</v>
      </c>
      <c r="R1386" s="3">
        <f t="shared" si="514"/>
        <v>0</v>
      </c>
      <c r="S1386" s="3">
        <f t="shared" si="515"/>
        <v>1</v>
      </c>
      <c r="T1386" s="3">
        <f t="shared" si="516"/>
        <v>0</v>
      </c>
      <c r="U1386" s="3" t="str">
        <f t="shared" si="517"/>
        <v>Very good</v>
      </c>
      <c r="V1386">
        <v>4.0599999999999996</v>
      </c>
      <c r="W1386">
        <v>1496</v>
      </c>
      <c r="X1386">
        <v>794</v>
      </c>
      <c r="Y1386" s="8">
        <f t="shared" si="518"/>
        <v>0.53074866310160429</v>
      </c>
      <c r="Z1386">
        <v>291</v>
      </c>
      <c r="AA1386">
        <v>215</v>
      </c>
      <c r="AB1386">
        <v>92</v>
      </c>
      <c r="AC1386">
        <v>104</v>
      </c>
      <c r="AD1386" s="9">
        <f t="shared" si="519"/>
        <v>6.9518716577540107E-2</v>
      </c>
      <c r="AE1386">
        <v>0</v>
      </c>
      <c r="AF1386">
        <v>0</v>
      </c>
      <c r="AG1386" s="3" t="str">
        <f t="shared" si="520"/>
        <v>No</v>
      </c>
      <c r="AH1386">
        <v>0</v>
      </c>
      <c r="AI1386" s="3" t="str">
        <f t="shared" si="521"/>
        <v>No</v>
      </c>
      <c r="AJ1386">
        <v>0</v>
      </c>
      <c r="AK1386" s="3" t="str">
        <f t="shared" si="522"/>
        <v>No</v>
      </c>
      <c r="AL1386" t="s">
        <v>12332</v>
      </c>
      <c r="AM1386" t="s">
        <v>85</v>
      </c>
      <c r="AN1386" t="s">
        <v>96</v>
      </c>
      <c r="AO1386">
        <v>50</v>
      </c>
      <c r="AP1386" s="6" t="s">
        <v>12443</v>
      </c>
      <c r="AQ1386">
        <v>2</v>
      </c>
      <c r="AR1386">
        <v>0</v>
      </c>
      <c r="AS1386" s="3" t="str">
        <f t="shared" si="523"/>
        <v>No</v>
      </c>
      <c r="AT1386">
        <v>25</v>
      </c>
      <c r="AU1386">
        <v>50</v>
      </c>
      <c r="AV1386" t="str">
        <f t="shared" si="524"/>
        <v>Yes</v>
      </c>
      <c r="AW1386">
        <v>1</v>
      </c>
      <c r="AX1386" t="s">
        <v>12445</v>
      </c>
      <c r="AY1386" t="s">
        <v>51</v>
      </c>
      <c r="AZ1386" s="6" t="s">
        <v>10353</v>
      </c>
      <c r="BA1386" t="s">
        <v>10354</v>
      </c>
      <c r="BB1386" t="s">
        <v>10355</v>
      </c>
      <c r="BC1386" s="3" t="str">
        <f t="shared" si="525"/>
        <v>with rating</v>
      </c>
      <c r="BD1386">
        <v>2359</v>
      </c>
      <c r="BE1386" s="3">
        <v>90</v>
      </c>
      <c r="BF1386" s="8">
        <f t="shared" si="526"/>
        <v>0.9</v>
      </c>
      <c r="BG1386" s="5">
        <f t="shared" si="506"/>
        <v>2123.1</v>
      </c>
      <c r="BH1386">
        <v>4.1882153454853697</v>
      </c>
      <c r="BI1386" t="s">
        <v>10356</v>
      </c>
      <c r="BJ1386">
        <v>0</v>
      </c>
      <c r="BK1386" s="3" t="str">
        <f t="shared" si="527"/>
        <v>No</v>
      </c>
      <c r="BM1386" t="s">
        <v>10357</v>
      </c>
      <c r="BN1386" t="s">
        <v>10358</v>
      </c>
      <c r="BO1386" t="s">
        <v>10359</v>
      </c>
      <c r="BP1386" t="s">
        <v>58</v>
      </c>
      <c r="BQ1386" t="s">
        <v>59</v>
      </c>
      <c r="BR1386" t="s">
        <v>12332</v>
      </c>
      <c r="BS1386" t="s">
        <v>12458</v>
      </c>
      <c r="BT1386" t="s">
        <v>12837</v>
      </c>
      <c r="BU1386" t="s">
        <v>12770</v>
      </c>
      <c r="BV1386" t="s">
        <v>12574</v>
      </c>
      <c r="BW1386" t="s">
        <v>12576</v>
      </c>
      <c r="BX1386" t="s">
        <v>12877</v>
      </c>
      <c r="BY1386" t="s">
        <v>12463</v>
      </c>
      <c r="BZ1386" t="s">
        <v>12459</v>
      </c>
      <c r="CA1386" t="s">
        <v>12632</v>
      </c>
      <c r="CB1386" t="s">
        <v>12493</v>
      </c>
      <c r="CC1386" t="s">
        <v>12582</v>
      </c>
      <c r="CD1386" t="s">
        <v>13736</v>
      </c>
      <c r="CE1386" t="s">
        <v>13377</v>
      </c>
      <c r="CF1386" t="s">
        <v>14068</v>
      </c>
      <c r="CG1386" t="s">
        <v>14859</v>
      </c>
      <c r="CH1386" t="s">
        <v>12530</v>
      </c>
      <c r="CI1386" t="s">
        <v>12519</v>
      </c>
      <c r="CJ1386" t="s">
        <v>14309</v>
      </c>
      <c r="CK1386" t="s">
        <v>12708</v>
      </c>
      <c r="CL1386" t="s">
        <v>12467</v>
      </c>
      <c r="CM1386" t="s">
        <v>12473</v>
      </c>
      <c r="CN1386" t="s">
        <v>12515</v>
      </c>
      <c r="CO1386" t="s">
        <v>12466</v>
      </c>
      <c r="CP1386" t="s">
        <v>12489</v>
      </c>
      <c r="CQ1386" t="s">
        <v>12760</v>
      </c>
      <c r="CR1386" t="s">
        <v>12605</v>
      </c>
      <c r="CS1386" t="s">
        <v>12492</v>
      </c>
    </row>
    <row r="1387" spans="1:97" hidden="1" x14ac:dyDescent="0.25">
      <c r="A1387">
        <v>1386</v>
      </c>
      <c r="B1387" t="s">
        <v>10360</v>
      </c>
      <c r="C1387" t="s">
        <v>10361</v>
      </c>
      <c r="D1387">
        <v>6</v>
      </c>
      <c r="E1387">
        <v>6</v>
      </c>
      <c r="F1387" t="s">
        <v>45</v>
      </c>
      <c r="G1387">
        <v>1000</v>
      </c>
      <c r="H1387" s="3">
        <f t="shared" si="504"/>
        <v>6000</v>
      </c>
      <c r="I1387" s="3">
        <f t="shared" si="505"/>
        <v>6000</v>
      </c>
      <c r="J1387">
        <v>1</v>
      </c>
      <c r="K1387" s="3" t="str">
        <f t="shared" si="507"/>
        <v>Yes</v>
      </c>
      <c r="L1387" s="3" t="str">
        <f t="shared" si="508"/>
        <v>with rating</v>
      </c>
      <c r="M1387" s="3">
        <f t="shared" si="509"/>
        <v>1</v>
      </c>
      <c r="N1387" s="3" t="str">
        <f t="shared" si="510"/>
        <v>Below average</v>
      </c>
      <c r="O1387" s="3">
        <f t="shared" si="511"/>
        <v>0</v>
      </c>
      <c r="P1387" s="3">
        <f t="shared" si="512"/>
        <v>0</v>
      </c>
      <c r="Q1387" s="3">
        <f t="shared" si="513"/>
        <v>0</v>
      </c>
      <c r="R1387" s="3">
        <f t="shared" si="514"/>
        <v>1</v>
      </c>
      <c r="S1387" s="3">
        <f t="shared" si="515"/>
        <v>0</v>
      </c>
      <c r="T1387" s="3">
        <f t="shared" si="516"/>
        <v>0</v>
      </c>
      <c r="U1387" s="3" t="str">
        <f t="shared" si="517"/>
        <v>Good</v>
      </c>
      <c r="V1387">
        <v>3.15</v>
      </c>
      <c r="W1387">
        <v>170</v>
      </c>
      <c r="X1387">
        <v>57</v>
      </c>
      <c r="Y1387" s="8">
        <f t="shared" si="518"/>
        <v>0.3352941176470588</v>
      </c>
      <c r="Z1387">
        <v>20</v>
      </c>
      <c r="AA1387">
        <v>34</v>
      </c>
      <c r="AB1387">
        <v>9</v>
      </c>
      <c r="AC1387">
        <v>50</v>
      </c>
      <c r="AD1387" s="9">
        <f t="shared" si="519"/>
        <v>0.29411764705882354</v>
      </c>
      <c r="AE1387">
        <v>0</v>
      </c>
      <c r="AF1387">
        <v>0</v>
      </c>
      <c r="AG1387" s="3" t="str">
        <f t="shared" si="520"/>
        <v>No</v>
      </c>
      <c r="AH1387">
        <v>0</v>
      </c>
      <c r="AI1387" s="3" t="str">
        <f t="shared" si="521"/>
        <v>No</v>
      </c>
      <c r="AJ1387">
        <v>0</v>
      </c>
      <c r="AK1387" s="3" t="str">
        <f t="shared" si="522"/>
        <v>No</v>
      </c>
      <c r="AL1387" t="s">
        <v>10362</v>
      </c>
      <c r="AM1387" t="s">
        <v>47</v>
      </c>
      <c r="AO1387">
        <v>50</v>
      </c>
      <c r="AP1387" s="6" t="s">
        <v>12443</v>
      </c>
      <c r="AQ1387">
        <v>2</v>
      </c>
      <c r="AR1387">
        <v>0</v>
      </c>
      <c r="AS1387" s="3" t="str">
        <f t="shared" si="523"/>
        <v>No</v>
      </c>
      <c r="AT1387">
        <v>62</v>
      </c>
      <c r="AU1387">
        <v>50</v>
      </c>
      <c r="AV1387" t="str">
        <f t="shared" si="524"/>
        <v>No</v>
      </c>
      <c r="AY1387" t="s">
        <v>51</v>
      </c>
      <c r="AZ1387" s="6" t="s">
        <v>10363</v>
      </c>
      <c r="BA1387" t="s">
        <v>10364</v>
      </c>
      <c r="BB1387" t="s">
        <v>10365</v>
      </c>
      <c r="BC1387" s="3" t="str">
        <f t="shared" si="525"/>
        <v>with rating</v>
      </c>
      <c r="BD1387">
        <v>2510</v>
      </c>
      <c r="BE1387" s="3">
        <v>89</v>
      </c>
      <c r="BF1387" s="8">
        <f t="shared" si="526"/>
        <v>0.89</v>
      </c>
      <c r="BG1387" s="5">
        <f t="shared" si="506"/>
        <v>2233.9</v>
      </c>
      <c r="BH1387">
        <v>4.1976095617529801</v>
      </c>
      <c r="BI1387" t="s">
        <v>10366</v>
      </c>
      <c r="BJ1387">
        <v>0</v>
      </c>
      <c r="BK1387" s="3" t="str">
        <f t="shared" si="527"/>
        <v>No</v>
      </c>
      <c r="BM1387" t="s">
        <v>10367</v>
      </c>
      <c r="BN1387" t="s">
        <v>10368</v>
      </c>
      <c r="BO1387" t="s">
        <v>10369</v>
      </c>
      <c r="BP1387" t="s">
        <v>58</v>
      </c>
      <c r="BQ1387" t="s">
        <v>59</v>
      </c>
      <c r="BR1387" t="s">
        <v>10362</v>
      </c>
      <c r="BS1387" t="s">
        <v>12458</v>
      </c>
      <c r="BT1387" t="s">
        <v>12878</v>
      </c>
      <c r="BU1387" t="s">
        <v>12746</v>
      </c>
      <c r="BV1387" t="s">
        <v>14860</v>
      </c>
      <c r="BW1387" t="s">
        <v>14301</v>
      </c>
      <c r="BX1387" t="s">
        <v>14294</v>
      </c>
      <c r="BY1387" t="s">
        <v>13396</v>
      </c>
      <c r="BZ1387" t="s">
        <v>14861</v>
      </c>
      <c r="CA1387" t="s">
        <v>14862</v>
      </c>
      <c r="CB1387" t="s">
        <v>14863</v>
      </c>
      <c r="CC1387" t="s">
        <v>14864</v>
      </c>
      <c r="CD1387" t="s">
        <v>13414</v>
      </c>
      <c r="CE1387" t="s">
        <v>14299</v>
      </c>
      <c r="CF1387" t="s">
        <v>12508</v>
      </c>
      <c r="CG1387" t="s">
        <v>14865</v>
      </c>
      <c r="CH1387" t="s">
        <v>13411</v>
      </c>
      <c r="CI1387" t="s">
        <v>13421</v>
      </c>
    </row>
    <row r="1388" spans="1:97" hidden="1" x14ac:dyDescent="0.25">
      <c r="A1388">
        <v>1387</v>
      </c>
      <c r="B1388" t="s">
        <v>10370</v>
      </c>
      <c r="C1388" t="s">
        <v>10371</v>
      </c>
      <c r="D1388">
        <v>14</v>
      </c>
      <c r="E1388">
        <v>139</v>
      </c>
      <c r="F1388" t="s">
        <v>45</v>
      </c>
      <c r="G1388">
        <v>10000</v>
      </c>
      <c r="H1388" s="3">
        <f t="shared" si="504"/>
        <v>140000</v>
      </c>
      <c r="I1388" s="3">
        <f t="shared" si="505"/>
        <v>1390000</v>
      </c>
      <c r="J1388">
        <v>1</v>
      </c>
      <c r="K1388" s="3" t="str">
        <f t="shared" si="507"/>
        <v>Yes</v>
      </c>
      <c r="L1388" s="3" t="str">
        <f t="shared" si="508"/>
        <v>with rating</v>
      </c>
      <c r="M1388" s="3">
        <f t="shared" si="509"/>
        <v>1</v>
      </c>
      <c r="N1388" s="3" t="str">
        <f t="shared" si="510"/>
        <v>Above average</v>
      </c>
      <c r="O1388" s="3">
        <f t="shared" si="511"/>
        <v>0</v>
      </c>
      <c r="P1388" s="3">
        <f t="shared" si="512"/>
        <v>0</v>
      </c>
      <c r="Q1388" s="3">
        <f t="shared" si="513"/>
        <v>0</v>
      </c>
      <c r="R1388" s="3">
        <f t="shared" si="514"/>
        <v>0</v>
      </c>
      <c r="S1388" s="3">
        <f t="shared" si="515"/>
        <v>1</v>
      </c>
      <c r="T1388" s="3">
        <f t="shared" si="516"/>
        <v>0</v>
      </c>
      <c r="U1388" s="3" t="str">
        <f t="shared" si="517"/>
        <v>Very good</v>
      </c>
      <c r="V1388">
        <v>4.26</v>
      </c>
      <c r="W1388">
        <v>2107</v>
      </c>
      <c r="X1388">
        <v>1334</v>
      </c>
      <c r="Y1388" s="8">
        <f t="shared" si="518"/>
        <v>0.63312766967252021</v>
      </c>
      <c r="Z1388">
        <v>348</v>
      </c>
      <c r="AA1388">
        <v>206</v>
      </c>
      <c r="AB1388">
        <v>86</v>
      </c>
      <c r="AC1388">
        <v>133</v>
      </c>
      <c r="AD1388" s="9">
        <f t="shared" si="519"/>
        <v>6.3122923588039864E-2</v>
      </c>
      <c r="AE1388">
        <v>1</v>
      </c>
      <c r="AF1388">
        <v>0</v>
      </c>
      <c r="AG1388" s="3" t="str">
        <f t="shared" si="520"/>
        <v>No</v>
      </c>
      <c r="AH1388">
        <v>1</v>
      </c>
      <c r="AI1388" s="3" t="str">
        <f t="shared" si="521"/>
        <v>Yes</v>
      </c>
      <c r="AJ1388">
        <v>0</v>
      </c>
      <c r="AK1388" s="3" t="str">
        <f t="shared" si="522"/>
        <v>No</v>
      </c>
      <c r="AL1388" t="s">
        <v>10372</v>
      </c>
      <c r="AM1388" t="s">
        <v>129</v>
      </c>
      <c r="AN1388" t="s">
        <v>96</v>
      </c>
      <c r="AO1388">
        <v>50</v>
      </c>
      <c r="AP1388" s="6" t="s">
        <v>12443</v>
      </c>
      <c r="AQ1388">
        <v>4</v>
      </c>
      <c r="AR1388">
        <v>0</v>
      </c>
      <c r="AS1388" s="3" t="str">
        <f t="shared" si="523"/>
        <v>No</v>
      </c>
      <c r="AT1388">
        <v>44</v>
      </c>
      <c r="AU1388">
        <v>50</v>
      </c>
      <c r="AV1388" t="str">
        <f t="shared" si="524"/>
        <v>Yes</v>
      </c>
      <c r="AW1388">
        <v>1</v>
      </c>
      <c r="AX1388" t="s">
        <v>12445</v>
      </c>
      <c r="AY1388" t="s">
        <v>51</v>
      </c>
      <c r="AZ1388" s="6" t="s">
        <v>6909</v>
      </c>
      <c r="BA1388" t="s">
        <v>6909</v>
      </c>
      <c r="BB1388" t="s">
        <v>6910</v>
      </c>
      <c r="BC1388" s="3" t="str">
        <f t="shared" si="525"/>
        <v>with rating</v>
      </c>
      <c r="BD1388">
        <v>20387</v>
      </c>
      <c r="BE1388" s="3">
        <v>88</v>
      </c>
      <c r="BF1388" s="8">
        <f t="shared" si="526"/>
        <v>0.88</v>
      </c>
      <c r="BG1388" s="5">
        <f t="shared" si="506"/>
        <v>17940.560000000001</v>
      </c>
      <c r="BH1388">
        <v>4.1934566145092402</v>
      </c>
      <c r="BI1388" t="s">
        <v>6911</v>
      </c>
      <c r="BJ1388">
        <v>0</v>
      </c>
      <c r="BK1388" s="3" t="str">
        <f t="shared" si="527"/>
        <v>No</v>
      </c>
      <c r="BM1388" t="s">
        <v>10373</v>
      </c>
      <c r="BN1388" t="s">
        <v>10374</v>
      </c>
      <c r="BO1388" t="s">
        <v>10375</v>
      </c>
      <c r="BP1388" t="s">
        <v>58</v>
      </c>
      <c r="BQ1388" t="s">
        <v>59</v>
      </c>
      <c r="BR1388" t="s">
        <v>10372</v>
      </c>
      <c r="BS1388" t="s">
        <v>13169</v>
      </c>
      <c r="BT1388" t="s">
        <v>12864</v>
      </c>
      <c r="BU1388" t="s">
        <v>14866</v>
      </c>
      <c r="BV1388" t="s">
        <v>12560</v>
      </c>
      <c r="BW1388" t="s">
        <v>12463</v>
      </c>
      <c r="BX1388" t="s">
        <v>12921</v>
      </c>
      <c r="BY1388" t="s">
        <v>12836</v>
      </c>
      <c r="BZ1388" t="s">
        <v>12518</v>
      </c>
      <c r="CA1388" t="s">
        <v>12459</v>
      </c>
      <c r="CB1388" t="s">
        <v>12650</v>
      </c>
      <c r="CC1388" t="s">
        <v>13859</v>
      </c>
      <c r="CD1388" t="s">
        <v>12835</v>
      </c>
      <c r="CE1388" t="s">
        <v>12766</v>
      </c>
      <c r="CF1388" t="s">
        <v>12581</v>
      </c>
    </row>
    <row r="1389" spans="1:97" hidden="1" x14ac:dyDescent="0.25">
      <c r="A1389">
        <v>1388</v>
      </c>
      <c r="B1389" t="s">
        <v>421</v>
      </c>
      <c r="C1389" t="s">
        <v>422</v>
      </c>
      <c r="D1389">
        <v>6</v>
      </c>
      <c r="E1389">
        <v>33</v>
      </c>
      <c r="F1389" t="s">
        <v>45</v>
      </c>
      <c r="G1389">
        <v>10</v>
      </c>
      <c r="H1389" s="3">
        <f t="shared" si="504"/>
        <v>60</v>
      </c>
      <c r="I1389" s="3">
        <f t="shared" si="505"/>
        <v>330</v>
      </c>
      <c r="J1389">
        <v>0</v>
      </c>
      <c r="K1389" s="3" t="str">
        <f t="shared" si="507"/>
        <v>No</v>
      </c>
      <c r="L1389" s="3" t="str">
        <f t="shared" si="508"/>
        <v>with rating</v>
      </c>
      <c r="M1389" s="3">
        <f t="shared" si="509"/>
        <v>1</v>
      </c>
      <c r="N1389" s="3" t="str">
        <f t="shared" si="510"/>
        <v>Below average</v>
      </c>
      <c r="O1389" s="3">
        <f t="shared" si="511"/>
        <v>0</v>
      </c>
      <c r="P1389" s="3">
        <f t="shared" si="512"/>
        <v>0</v>
      </c>
      <c r="Q1389" s="3">
        <f t="shared" si="513"/>
        <v>1</v>
      </c>
      <c r="R1389" s="3">
        <f t="shared" si="514"/>
        <v>0</v>
      </c>
      <c r="S1389" s="3">
        <f t="shared" si="515"/>
        <v>0</v>
      </c>
      <c r="T1389" s="3">
        <f t="shared" si="516"/>
        <v>0</v>
      </c>
      <c r="U1389" s="3" t="str">
        <f t="shared" si="517"/>
        <v>Fair</v>
      </c>
      <c r="V1389">
        <v>2.33</v>
      </c>
      <c r="W1389">
        <v>3</v>
      </c>
      <c r="X1389">
        <v>1</v>
      </c>
      <c r="Y1389" s="8">
        <f t="shared" si="518"/>
        <v>0.33333333333333331</v>
      </c>
      <c r="Z1389">
        <v>0</v>
      </c>
      <c r="AA1389">
        <v>0</v>
      </c>
      <c r="AB1389">
        <v>0</v>
      </c>
      <c r="AC1389">
        <v>2</v>
      </c>
      <c r="AD1389" s="9">
        <f t="shared" si="519"/>
        <v>0.66666666666666663</v>
      </c>
      <c r="AE1389">
        <v>0</v>
      </c>
      <c r="AF1389">
        <v>0</v>
      </c>
      <c r="AG1389" s="3" t="str">
        <f t="shared" si="520"/>
        <v>No</v>
      </c>
      <c r="AH1389">
        <v>0</v>
      </c>
      <c r="AI1389" s="3" t="str">
        <f t="shared" si="521"/>
        <v>No</v>
      </c>
      <c r="AJ1389">
        <v>0</v>
      </c>
      <c r="AK1389" s="3" t="str">
        <f t="shared" si="522"/>
        <v>No</v>
      </c>
      <c r="AL1389" t="s">
        <v>1225</v>
      </c>
      <c r="AM1389" t="s">
        <v>129</v>
      </c>
      <c r="AN1389" t="s">
        <v>96</v>
      </c>
      <c r="AO1389">
        <v>50</v>
      </c>
      <c r="AP1389" s="6" t="s">
        <v>12443</v>
      </c>
      <c r="AQ1389">
        <v>2</v>
      </c>
      <c r="AR1389">
        <v>0</v>
      </c>
      <c r="AS1389" s="3" t="str">
        <f t="shared" si="523"/>
        <v>No</v>
      </c>
      <c r="AT1389">
        <v>41</v>
      </c>
      <c r="AU1389">
        <v>50</v>
      </c>
      <c r="AV1389" t="str">
        <f t="shared" si="524"/>
        <v>No</v>
      </c>
      <c r="AY1389" t="s">
        <v>51</v>
      </c>
      <c r="AZ1389" s="6" t="s">
        <v>4913</v>
      </c>
      <c r="BA1389" t="s">
        <v>4914</v>
      </c>
      <c r="BB1389" t="s">
        <v>4915</v>
      </c>
      <c r="BC1389" s="3" t="str">
        <f t="shared" si="525"/>
        <v>with rating</v>
      </c>
      <c r="BD1389">
        <v>32394</v>
      </c>
      <c r="BE1389" s="3">
        <v>84</v>
      </c>
      <c r="BF1389" s="8">
        <f t="shared" si="526"/>
        <v>0.84</v>
      </c>
      <c r="BG1389" s="5">
        <f t="shared" si="506"/>
        <v>27210.959999999999</v>
      </c>
      <c r="BH1389">
        <v>3.9246774093968</v>
      </c>
      <c r="BI1389" t="s">
        <v>4916</v>
      </c>
      <c r="BJ1389">
        <v>0</v>
      </c>
      <c r="BK1389" s="3" t="str">
        <f t="shared" si="527"/>
        <v>No</v>
      </c>
      <c r="BM1389" t="s">
        <v>7010</v>
      </c>
      <c r="BN1389" t="s">
        <v>7011</v>
      </c>
      <c r="BO1389" t="s">
        <v>7012</v>
      </c>
      <c r="BP1389" t="s">
        <v>58</v>
      </c>
      <c r="BQ1389" t="s">
        <v>59</v>
      </c>
      <c r="BR1389" t="s">
        <v>1225</v>
      </c>
      <c r="BS1389" t="s">
        <v>12958</v>
      </c>
      <c r="BT1389" t="s">
        <v>12482</v>
      </c>
      <c r="BU1389" t="s">
        <v>12573</v>
      </c>
      <c r="BV1389" t="s">
        <v>12459</v>
      </c>
      <c r="BW1389" t="s">
        <v>12582</v>
      </c>
      <c r="BX1389" t="s">
        <v>12515</v>
      </c>
      <c r="BY1389" t="s">
        <v>12458</v>
      </c>
      <c r="BZ1389" t="s">
        <v>12959</v>
      </c>
      <c r="CA1389" t="s">
        <v>12473</v>
      </c>
      <c r="CB1389" t="s">
        <v>12576</v>
      </c>
      <c r="CC1389" t="s">
        <v>12690</v>
      </c>
      <c r="CD1389" t="s">
        <v>12960</v>
      </c>
      <c r="CE1389" t="s">
        <v>12961</v>
      </c>
      <c r="CF1389" t="s">
        <v>12492</v>
      </c>
      <c r="CG1389" t="s">
        <v>12466</v>
      </c>
    </row>
    <row r="1390" spans="1:97" hidden="1" x14ac:dyDescent="0.25">
      <c r="A1390">
        <v>1389</v>
      </c>
      <c r="B1390" t="s">
        <v>10376</v>
      </c>
      <c r="C1390" t="s">
        <v>10377</v>
      </c>
      <c r="D1390">
        <v>9</v>
      </c>
      <c r="E1390">
        <v>17</v>
      </c>
      <c r="F1390" t="s">
        <v>45</v>
      </c>
      <c r="G1390">
        <v>100</v>
      </c>
      <c r="H1390" s="3">
        <f t="shared" si="504"/>
        <v>900</v>
      </c>
      <c r="I1390" s="3">
        <f t="shared" si="505"/>
        <v>1700</v>
      </c>
      <c r="J1390">
        <v>1</v>
      </c>
      <c r="K1390" s="3" t="str">
        <f t="shared" si="507"/>
        <v>Yes</v>
      </c>
      <c r="L1390" s="3" t="str">
        <f t="shared" si="508"/>
        <v>with rating</v>
      </c>
      <c r="M1390" s="3">
        <f t="shared" si="509"/>
        <v>1</v>
      </c>
      <c r="N1390" s="3" t="str">
        <f t="shared" si="510"/>
        <v>Above average</v>
      </c>
      <c r="O1390" s="3">
        <f t="shared" si="511"/>
        <v>0</v>
      </c>
      <c r="P1390" s="3">
        <f t="shared" si="512"/>
        <v>0</v>
      </c>
      <c r="Q1390" s="3">
        <f t="shared" si="513"/>
        <v>0</v>
      </c>
      <c r="R1390" s="3">
        <f t="shared" si="514"/>
        <v>0</v>
      </c>
      <c r="S1390" s="3">
        <f t="shared" si="515"/>
        <v>1</v>
      </c>
      <c r="T1390" s="3">
        <f t="shared" si="516"/>
        <v>0</v>
      </c>
      <c r="U1390" s="3" t="str">
        <f t="shared" si="517"/>
        <v>Very good</v>
      </c>
      <c r="V1390">
        <v>4.18</v>
      </c>
      <c r="W1390">
        <v>34</v>
      </c>
      <c r="X1390">
        <v>22</v>
      </c>
      <c r="Y1390" s="8">
        <f t="shared" si="518"/>
        <v>0.6470588235294118</v>
      </c>
      <c r="Z1390">
        <v>4</v>
      </c>
      <c r="AA1390">
        <v>3</v>
      </c>
      <c r="AB1390">
        <v>2</v>
      </c>
      <c r="AC1390">
        <v>3</v>
      </c>
      <c r="AD1390" s="9">
        <f t="shared" si="519"/>
        <v>8.8235294117647065E-2</v>
      </c>
      <c r="AE1390">
        <v>0</v>
      </c>
      <c r="AF1390">
        <v>0</v>
      </c>
      <c r="AG1390" s="3" t="str">
        <f t="shared" si="520"/>
        <v>No</v>
      </c>
      <c r="AH1390">
        <v>0</v>
      </c>
      <c r="AI1390" s="3" t="str">
        <f t="shared" si="521"/>
        <v>No</v>
      </c>
      <c r="AJ1390">
        <v>0</v>
      </c>
      <c r="AK1390" s="3" t="str">
        <f t="shared" si="522"/>
        <v>No</v>
      </c>
      <c r="AL1390" t="s">
        <v>10378</v>
      </c>
      <c r="AM1390" t="s">
        <v>812</v>
      </c>
      <c r="AN1390" t="s">
        <v>64</v>
      </c>
      <c r="AO1390">
        <v>19</v>
      </c>
      <c r="AP1390" s="6" t="s">
        <v>12443</v>
      </c>
      <c r="AQ1390">
        <v>3</v>
      </c>
      <c r="AR1390">
        <v>0</v>
      </c>
      <c r="AS1390" s="3" t="str">
        <f t="shared" si="523"/>
        <v>No</v>
      </c>
      <c r="AT1390">
        <v>27</v>
      </c>
      <c r="AU1390">
        <v>50</v>
      </c>
      <c r="AV1390" t="str">
        <f t="shared" si="524"/>
        <v>No</v>
      </c>
      <c r="AY1390" t="s">
        <v>51</v>
      </c>
      <c r="AZ1390" s="6" t="s">
        <v>10379</v>
      </c>
      <c r="BA1390" t="s">
        <v>10379</v>
      </c>
      <c r="BB1390" t="s">
        <v>10380</v>
      </c>
      <c r="BC1390" s="3" t="str">
        <f t="shared" si="525"/>
        <v>with rating</v>
      </c>
      <c r="BD1390">
        <v>1928</v>
      </c>
      <c r="BE1390" s="3">
        <v>88</v>
      </c>
      <c r="BF1390" s="8">
        <f t="shared" si="526"/>
        <v>0.88</v>
      </c>
      <c r="BG1390" s="5">
        <f t="shared" si="506"/>
        <v>1696.64</v>
      </c>
      <c r="BH1390">
        <v>4.1301867219917003</v>
      </c>
      <c r="BI1390" t="s">
        <v>10381</v>
      </c>
      <c r="BJ1390">
        <v>0</v>
      </c>
      <c r="BK1390" s="3" t="str">
        <f t="shared" si="527"/>
        <v>No</v>
      </c>
      <c r="BM1390" t="s">
        <v>10382</v>
      </c>
      <c r="BN1390" t="s">
        <v>10383</v>
      </c>
      <c r="BO1390" t="s">
        <v>10384</v>
      </c>
      <c r="BP1390" t="s">
        <v>58</v>
      </c>
      <c r="BQ1390" t="s">
        <v>59</v>
      </c>
      <c r="BR1390" t="s">
        <v>10378</v>
      </c>
      <c r="BS1390" t="s">
        <v>12458</v>
      </c>
      <c r="BT1390" t="s">
        <v>12532</v>
      </c>
      <c r="BU1390" t="s">
        <v>12574</v>
      </c>
      <c r="BV1390" t="s">
        <v>14867</v>
      </c>
      <c r="BW1390" t="s">
        <v>12501</v>
      </c>
      <c r="BX1390" t="s">
        <v>12930</v>
      </c>
      <c r="BY1390" t="s">
        <v>12463</v>
      </c>
      <c r="BZ1390" t="s">
        <v>12459</v>
      </c>
      <c r="CA1390" t="s">
        <v>12505</v>
      </c>
      <c r="CB1390" t="s">
        <v>14608</v>
      </c>
      <c r="CC1390" t="s">
        <v>12788</v>
      </c>
      <c r="CD1390" t="s">
        <v>12569</v>
      </c>
      <c r="CE1390" t="s">
        <v>12602</v>
      </c>
      <c r="CF1390" t="s">
        <v>12510</v>
      </c>
      <c r="CG1390" t="s">
        <v>12530</v>
      </c>
      <c r="CH1390" t="s">
        <v>12469</v>
      </c>
      <c r="CI1390" t="s">
        <v>12467</v>
      </c>
      <c r="CJ1390" t="s">
        <v>12512</v>
      </c>
      <c r="CK1390" t="s">
        <v>12473</v>
      </c>
      <c r="CL1390" t="s">
        <v>13836</v>
      </c>
      <c r="CM1390" t="s">
        <v>13118</v>
      </c>
      <c r="CN1390" t="s">
        <v>12466</v>
      </c>
      <c r="CO1390" t="s">
        <v>12760</v>
      </c>
      <c r="CP1390" t="s">
        <v>12475</v>
      </c>
    </row>
    <row r="1391" spans="1:97" hidden="1" x14ac:dyDescent="0.25">
      <c r="A1391">
        <v>1390</v>
      </c>
      <c r="B1391" t="s">
        <v>7419</v>
      </c>
      <c r="C1391" t="s">
        <v>12061</v>
      </c>
      <c r="D1391">
        <v>5</v>
      </c>
      <c r="E1391">
        <v>5</v>
      </c>
      <c r="F1391" t="s">
        <v>45</v>
      </c>
      <c r="G1391">
        <v>5000</v>
      </c>
      <c r="H1391" s="3">
        <f t="shared" si="504"/>
        <v>25000</v>
      </c>
      <c r="I1391" s="3">
        <f t="shared" si="505"/>
        <v>25000</v>
      </c>
      <c r="J1391">
        <v>1</v>
      </c>
      <c r="K1391" s="3" t="str">
        <f t="shared" si="507"/>
        <v>Yes</v>
      </c>
      <c r="L1391" s="3" t="str">
        <f t="shared" si="508"/>
        <v>with rating</v>
      </c>
      <c r="M1391" s="3">
        <f t="shared" si="509"/>
        <v>1</v>
      </c>
      <c r="N1391" s="3" t="str">
        <f t="shared" si="510"/>
        <v>Above average</v>
      </c>
      <c r="O1391" s="3">
        <f t="shared" si="511"/>
        <v>0</v>
      </c>
      <c r="P1391" s="3">
        <f t="shared" si="512"/>
        <v>0</v>
      </c>
      <c r="Q1391" s="3">
        <f t="shared" si="513"/>
        <v>0</v>
      </c>
      <c r="R1391" s="3">
        <f t="shared" si="514"/>
        <v>0</v>
      </c>
      <c r="S1391" s="3">
        <f t="shared" si="515"/>
        <v>1</v>
      </c>
      <c r="T1391" s="3">
        <f t="shared" si="516"/>
        <v>0</v>
      </c>
      <c r="U1391" s="3" t="str">
        <f t="shared" si="517"/>
        <v>Very good</v>
      </c>
      <c r="V1391">
        <v>4.0999999999999996</v>
      </c>
      <c r="W1391">
        <v>478</v>
      </c>
      <c r="X1391">
        <v>281</v>
      </c>
      <c r="Y1391" s="8">
        <f t="shared" si="518"/>
        <v>0.58786610878661083</v>
      </c>
      <c r="Z1391">
        <v>77</v>
      </c>
      <c r="AA1391">
        <v>51</v>
      </c>
      <c r="AB1391">
        <v>23</v>
      </c>
      <c r="AC1391">
        <v>46</v>
      </c>
      <c r="AD1391" s="9">
        <f t="shared" si="519"/>
        <v>9.6234309623430964E-2</v>
      </c>
      <c r="AE1391">
        <v>0</v>
      </c>
      <c r="AF1391">
        <v>0</v>
      </c>
      <c r="AG1391" s="3" t="str">
        <f t="shared" si="520"/>
        <v>No</v>
      </c>
      <c r="AH1391">
        <v>0</v>
      </c>
      <c r="AI1391" s="3" t="str">
        <f t="shared" si="521"/>
        <v>No</v>
      </c>
      <c r="AJ1391">
        <v>0</v>
      </c>
      <c r="AK1391" s="3" t="str">
        <f t="shared" si="522"/>
        <v>No</v>
      </c>
      <c r="AL1391" t="s">
        <v>12062</v>
      </c>
      <c r="AM1391" t="s">
        <v>812</v>
      </c>
      <c r="AN1391" t="s">
        <v>96</v>
      </c>
      <c r="AO1391">
        <v>1</v>
      </c>
      <c r="AP1391" s="6" t="s">
        <v>12443</v>
      </c>
      <c r="AQ1391">
        <v>2</v>
      </c>
      <c r="AR1391">
        <v>0</v>
      </c>
      <c r="AS1391" s="3" t="str">
        <f t="shared" si="523"/>
        <v>No</v>
      </c>
      <c r="AT1391">
        <v>35</v>
      </c>
      <c r="AU1391">
        <v>50</v>
      </c>
      <c r="AV1391" t="str">
        <f t="shared" si="524"/>
        <v>No</v>
      </c>
      <c r="AY1391" t="s">
        <v>51</v>
      </c>
      <c r="AZ1391" s="6" t="s">
        <v>5790</v>
      </c>
      <c r="BA1391" t="s">
        <v>5791</v>
      </c>
      <c r="BB1391" t="s">
        <v>5792</v>
      </c>
      <c r="BC1391" s="3" t="str">
        <f t="shared" si="525"/>
        <v>with rating</v>
      </c>
      <c r="BD1391">
        <v>14095</v>
      </c>
      <c r="BE1391" s="3">
        <v>87</v>
      </c>
      <c r="BF1391" s="8">
        <f t="shared" si="526"/>
        <v>0.87</v>
      </c>
      <c r="BG1391" s="5">
        <f t="shared" si="506"/>
        <v>12262.65</v>
      </c>
      <c r="BH1391">
        <v>4.08967719049308</v>
      </c>
      <c r="BI1391" t="s">
        <v>5793</v>
      </c>
      <c r="BJ1391">
        <v>0</v>
      </c>
      <c r="BK1391" s="3" t="str">
        <f t="shared" si="527"/>
        <v>No</v>
      </c>
      <c r="BM1391" t="s">
        <v>10385</v>
      </c>
      <c r="BN1391" t="s">
        <v>10386</v>
      </c>
      <c r="BO1391" t="s">
        <v>10387</v>
      </c>
      <c r="BP1391" t="s">
        <v>58</v>
      </c>
      <c r="BQ1391" t="s">
        <v>59</v>
      </c>
      <c r="BR1391" t="s">
        <v>12062</v>
      </c>
      <c r="BS1391" t="s">
        <v>12458</v>
      </c>
      <c r="BT1391" t="s">
        <v>12595</v>
      </c>
      <c r="BU1391" t="s">
        <v>12519</v>
      </c>
      <c r="BV1391" t="s">
        <v>12582</v>
      </c>
      <c r="BW1391" t="s">
        <v>12473</v>
      </c>
      <c r="BX1391" t="s">
        <v>12589</v>
      </c>
      <c r="BY1391" t="s">
        <v>12576</v>
      </c>
      <c r="BZ1391" t="s">
        <v>12527</v>
      </c>
      <c r="CA1391" t="s">
        <v>12477</v>
      </c>
      <c r="CB1391" t="s">
        <v>12463</v>
      </c>
      <c r="CC1391" t="s">
        <v>12459</v>
      </c>
      <c r="CD1391" t="s">
        <v>12505</v>
      </c>
      <c r="CE1391" t="s">
        <v>12768</v>
      </c>
      <c r="CF1391" t="s">
        <v>12492</v>
      </c>
      <c r="CG1391" t="s">
        <v>12475</v>
      </c>
      <c r="CH1391" t="s">
        <v>12580</v>
      </c>
      <c r="CI1391" t="s">
        <v>12466</v>
      </c>
      <c r="CJ1391" t="s">
        <v>12806</v>
      </c>
      <c r="CK1391" t="s">
        <v>12632</v>
      </c>
    </row>
    <row r="1392" spans="1:97" hidden="1" x14ac:dyDescent="0.25">
      <c r="A1392">
        <v>1391</v>
      </c>
      <c r="B1392" t="s">
        <v>10388</v>
      </c>
      <c r="C1392" t="s">
        <v>10389</v>
      </c>
      <c r="D1392">
        <v>7</v>
      </c>
      <c r="E1392">
        <v>6</v>
      </c>
      <c r="F1392" t="s">
        <v>45</v>
      </c>
      <c r="G1392">
        <v>20000</v>
      </c>
      <c r="H1392" s="3">
        <f t="shared" si="504"/>
        <v>140000</v>
      </c>
      <c r="I1392" s="3">
        <f t="shared" si="505"/>
        <v>120000</v>
      </c>
      <c r="J1392">
        <v>1</v>
      </c>
      <c r="K1392" s="3" t="str">
        <f t="shared" si="507"/>
        <v>Yes</v>
      </c>
      <c r="L1392" s="3" t="str">
        <f t="shared" si="508"/>
        <v>with rating</v>
      </c>
      <c r="M1392" s="3">
        <f t="shared" si="509"/>
        <v>1</v>
      </c>
      <c r="N1392" s="3" t="str">
        <f t="shared" si="510"/>
        <v>Above average</v>
      </c>
      <c r="O1392" s="3">
        <f t="shared" si="511"/>
        <v>0</v>
      </c>
      <c r="P1392" s="3">
        <f t="shared" si="512"/>
        <v>0</v>
      </c>
      <c r="Q1392" s="3">
        <f t="shared" si="513"/>
        <v>0</v>
      </c>
      <c r="R1392" s="3">
        <f t="shared" si="514"/>
        <v>0</v>
      </c>
      <c r="S1392" s="3">
        <f t="shared" si="515"/>
        <v>1</v>
      </c>
      <c r="T1392" s="3">
        <f t="shared" si="516"/>
        <v>0</v>
      </c>
      <c r="U1392" s="3" t="str">
        <f t="shared" si="517"/>
        <v>Very good</v>
      </c>
      <c r="V1392">
        <v>4.22</v>
      </c>
      <c r="W1392">
        <v>2019</v>
      </c>
      <c r="X1392">
        <v>1182</v>
      </c>
      <c r="Y1392" s="8">
        <f t="shared" si="518"/>
        <v>0.58543833580980686</v>
      </c>
      <c r="Z1392">
        <v>393</v>
      </c>
      <c r="AA1392">
        <v>257</v>
      </c>
      <c r="AB1392">
        <v>90</v>
      </c>
      <c r="AC1392">
        <v>97</v>
      </c>
      <c r="AD1392" s="9">
        <f t="shared" si="519"/>
        <v>4.8043585933630513E-2</v>
      </c>
      <c r="AE1392">
        <v>1</v>
      </c>
      <c r="AF1392">
        <v>0</v>
      </c>
      <c r="AG1392" s="3" t="str">
        <f t="shared" si="520"/>
        <v>No</v>
      </c>
      <c r="AH1392">
        <v>1</v>
      </c>
      <c r="AI1392" s="3" t="str">
        <f t="shared" si="521"/>
        <v>Yes</v>
      </c>
      <c r="AJ1392">
        <v>0</v>
      </c>
      <c r="AK1392" s="3" t="str">
        <f t="shared" si="522"/>
        <v>No</v>
      </c>
      <c r="AL1392" t="s">
        <v>10390</v>
      </c>
      <c r="AM1392" t="s">
        <v>1469</v>
      </c>
      <c r="AN1392" t="s">
        <v>96</v>
      </c>
      <c r="AO1392">
        <v>50</v>
      </c>
      <c r="AP1392" s="6" t="s">
        <v>12443</v>
      </c>
      <c r="AQ1392">
        <v>2</v>
      </c>
      <c r="AR1392">
        <v>0</v>
      </c>
      <c r="AS1392" s="3" t="str">
        <f t="shared" si="523"/>
        <v>No</v>
      </c>
      <c r="AT1392">
        <v>36</v>
      </c>
      <c r="AU1392">
        <v>50</v>
      </c>
      <c r="AV1392" t="str">
        <f t="shared" si="524"/>
        <v>Yes</v>
      </c>
      <c r="AW1392">
        <v>1</v>
      </c>
      <c r="AX1392" t="s">
        <v>12445</v>
      </c>
      <c r="AY1392" t="s">
        <v>51</v>
      </c>
      <c r="AZ1392" s="6" t="s">
        <v>10391</v>
      </c>
      <c r="BA1392" t="s">
        <v>10391</v>
      </c>
      <c r="BB1392" t="s">
        <v>10392</v>
      </c>
      <c r="BC1392" s="3" t="str">
        <f t="shared" si="525"/>
        <v>with rating</v>
      </c>
      <c r="BD1392">
        <v>8501</v>
      </c>
      <c r="BE1392" s="3">
        <v>89</v>
      </c>
      <c r="BF1392" s="8">
        <f t="shared" si="526"/>
        <v>0.89</v>
      </c>
      <c r="BG1392" s="5">
        <f t="shared" si="506"/>
        <v>7565.89</v>
      </c>
      <c r="BH1392">
        <v>4.1648041406893297</v>
      </c>
      <c r="BI1392" t="s">
        <v>10393</v>
      </c>
      <c r="BJ1392">
        <v>0</v>
      </c>
      <c r="BK1392" s="3" t="str">
        <f t="shared" si="527"/>
        <v>No</v>
      </c>
      <c r="BM1392" t="s">
        <v>10394</v>
      </c>
      <c r="BN1392" t="s">
        <v>10395</v>
      </c>
      <c r="BO1392" t="s">
        <v>10396</v>
      </c>
      <c r="BP1392" t="s">
        <v>58</v>
      </c>
      <c r="BQ1392" t="s">
        <v>59</v>
      </c>
      <c r="BR1392" t="s">
        <v>10390</v>
      </c>
      <c r="BS1392" t="s">
        <v>12458</v>
      </c>
      <c r="BT1392" t="s">
        <v>12459</v>
      </c>
      <c r="BU1392" t="s">
        <v>12582</v>
      </c>
      <c r="BV1392" t="s">
        <v>12473</v>
      </c>
      <c r="BW1392" t="s">
        <v>12527</v>
      </c>
      <c r="BX1392" t="s">
        <v>12576</v>
      </c>
      <c r="BY1392" t="s">
        <v>13377</v>
      </c>
      <c r="BZ1392" t="s">
        <v>12463</v>
      </c>
      <c r="CA1392" t="s">
        <v>12505</v>
      </c>
      <c r="CB1392" t="s">
        <v>12492</v>
      </c>
      <c r="CC1392" t="s">
        <v>12510</v>
      </c>
      <c r="CD1392" t="s">
        <v>12580</v>
      </c>
      <c r="CE1392" t="s">
        <v>12466</v>
      </c>
      <c r="CF1392" t="s">
        <v>12475</v>
      </c>
    </row>
    <row r="1393" spans="1:95" hidden="1" x14ac:dyDescent="0.25">
      <c r="A1393">
        <v>1392</v>
      </c>
      <c r="B1393" t="s">
        <v>10397</v>
      </c>
      <c r="C1393" t="s">
        <v>10398</v>
      </c>
      <c r="D1393">
        <v>9</v>
      </c>
      <c r="E1393">
        <v>11</v>
      </c>
      <c r="F1393" t="s">
        <v>45</v>
      </c>
      <c r="G1393">
        <v>100</v>
      </c>
      <c r="H1393" s="3">
        <f t="shared" si="504"/>
        <v>900</v>
      </c>
      <c r="I1393" s="3">
        <f t="shared" si="505"/>
        <v>1100</v>
      </c>
      <c r="J1393">
        <v>0</v>
      </c>
      <c r="K1393" s="3" t="str">
        <f t="shared" si="507"/>
        <v>No</v>
      </c>
      <c r="L1393" s="3" t="str">
        <f t="shared" si="508"/>
        <v>with rating</v>
      </c>
      <c r="M1393" s="3">
        <f t="shared" si="509"/>
        <v>1</v>
      </c>
      <c r="N1393" s="3" t="str">
        <f t="shared" si="510"/>
        <v>Above average</v>
      </c>
      <c r="O1393" s="3">
        <f t="shared" si="511"/>
        <v>0</v>
      </c>
      <c r="P1393" s="3">
        <f t="shared" si="512"/>
        <v>0</v>
      </c>
      <c r="Q1393" s="3">
        <f t="shared" si="513"/>
        <v>0</v>
      </c>
      <c r="R1393" s="3">
        <f t="shared" si="514"/>
        <v>0</v>
      </c>
      <c r="S1393" s="3">
        <f t="shared" si="515"/>
        <v>1</v>
      </c>
      <c r="T1393" s="3">
        <f t="shared" si="516"/>
        <v>0</v>
      </c>
      <c r="U1393" s="3" t="str">
        <f t="shared" si="517"/>
        <v>Very good</v>
      </c>
      <c r="V1393">
        <v>4.4000000000000004</v>
      </c>
      <c r="W1393">
        <v>15</v>
      </c>
      <c r="X1393">
        <v>9</v>
      </c>
      <c r="Y1393" s="8">
        <f t="shared" si="518"/>
        <v>0.6</v>
      </c>
      <c r="Z1393">
        <v>4</v>
      </c>
      <c r="AA1393">
        <v>1</v>
      </c>
      <c r="AB1393">
        <v>1</v>
      </c>
      <c r="AC1393">
        <v>0</v>
      </c>
      <c r="AD1393" s="9">
        <f t="shared" si="519"/>
        <v>0</v>
      </c>
      <c r="AE1393">
        <v>0</v>
      </c>
      <c r="AF1393">
        <v>0</v>
      </c>
      <c r="AG1393" s="3" t="str">
        <f t="shared" si="520"/>
        <v>No</v>
      </c>
      <c r="AH1393">
        <v>0</v>
      </c>
      <c r="AI1393" s="3" t="str">
        <f t="shared" si="521"/>
        <v>No</v>
      </c>
      <c r="AJ1393">
        <v>0</v>
      </c>
      <c r="AK1393" s="3" t="str">
        <f t="shared" si="522"/>
        <v>No</v>
      </c>
      <c r="AL1393" t="s">
        <v>10399</v>
      </c>
      <c r="AM1393" t="s">
        <v>812</v>
      </c>
      <c r="AN1393" t="s">
        <v>96</v>
      </c>
      <c r="AO1393">
        <v>50</v>
      </c>
      <c r="AP1393" s="6" t="s">
        <v>12443</v>
      </c>
      <c r="AQ1393">
        <v>3</v>
      </c>
      <c r="AR1393">
        <v>0</v>
      </c>
      <c r="AS1393" s="3" t="str">
        <f t="shared" si="523"/>
        <v>No</v>
      </c>
      <c r="AT1393">
        <v>43</v>
      </c>
      <c r="AU1393">
        <v>50</v>
      </c>
      <c r="AV1393" t="str">
        <f t="shared" si="524"/>
        <v>No</v>
      </c>
      <c r="AY1393" t="s">
        <v>51</v>
      </c>
      <c r="AZ1393" s="6" t="s">
        <v>10011</v>
      </c>
      <c r="BA1393" t="s">
        <v>10012</v>
      </c>
      <c r="BB1393" t="s">
        <v>10400</v>
      </c>
      <c r="BC1393" s="3" t="str">
        <f t="shared" si="525"/>
        <v>with rating</v>
      </c>
      <c r="BD1393">
        <v>29615</v>
      </c>
      <c r="BE1393" s="3">
        <v>83</v>
      </c>
      <c r="BF1393" s="8">
        <f t="shared" si="526"/>
        <v>0.83</v>
      </c>
      <c r="BG1393" s="5">
        <f t="shared" si="506"/>
        <v>24580.45</v>
      </c>
      <c r="BH1393">
        <v>3.9280094546682398</v>
      </c>
      <c r="BI1393" t="s">
        <v>10014</v>
      </c>
      <c r="BJ1393">
        <v>0</v>
      </c>
      <c r="BK1393" s="3" t="str">
        <f t="shared" si="527"/>
        <v>No</v>
      </c>
      <c r="BM1393" t="s">
        <v>10401</v>
      </c>
      <c r="BN1393" t="s">
        <v>10402</v>
      </c>
      <c r="BO1393" t="s">
        <v>10403</v>
      </c>
      <c r="BP1393" t="s">
        <v>58</v>
      </c>
      <c r="BQ1393" t="s">
        <v>59</v>
      </c>
      <c r="BR1393" t="s">
        <v>10399</v>
      </c>
      <c r="BS1393" t="s">
        <v>14868</v>
      </c>
      <c r="BT1393" t="s">
        <v>12469</v>
      </c>
      <c r="BU1393" t="s">
        <v>12702</v>
      </c>
      <c r="BV1393" t="s">
        <v>12471</v>
      </c>
      <c r="BW1393" t="s">
        <v>12523</v>
      </c>
      <c r="BX1393" t="s">
        <v>12714</v>
      </c>
      <c r="BY1393" t="s">
        <v>12570</v>
      </c>
      <c r="BZ1393" t="s">
        <v>12774</v>
      </c>
      <c r="CA1393" t="s">
        <v>12923</v>
      </c>
      <c r="CB1393" t="s">
        <v>14869</v>
      </c>
      <c r="CC1393" t="s">
        <v>12458</v>
      </c>
      <c r="CD1393" t="s">
        <v>12475</v>
      </c>
      <c r="CE1393" t="s">
        <v>12594</v>
      </c>
      <c r="CF1393" t="s">
        <v>12463</v>
      </c>
      <c r="CG1393" t="s">
        <v>14870</v>
      </c>
      <c r="CH1393" t="s">
        <v>12725</v>
      </c>
      <c r="CI1393" t="s">
        <v>12459</v>
      </c>
      <c r="CJ1393" t="s">
        <v>13072</v>
      </c>
      <c r="CK1393" t="s">
        <v>12704</v>
      </c>
    </row>
    <row r="1394" spans="1:95" hidden="1" x14ac:dyDescent="0.25">
      <c r="A1394">
        <v>1393</v>
      </c>
      <c r="B1394" t="s">
        <v>10404</v>
      </c>
      <c r="C1394" t="s">
        <v>10405</v>
      </c>
      <c r="D1394">
        <v>15</v>
      </c>
      <c r="E1394">
        <v>13</v>
      </c>
      <c r="F1394" t="s">
        <v>45</v>
      </c>
      <c r="G1394">
        <v>1000</v>
      </c>
      <c r="H1394" s="3">
        <f t="shared" si="504"/>
        <v>15000</v>
      </c>
      <c r="I1394" s="3">
        <f t="shared" si="505"/>
        <v>13000</v>
      </c>
      <c r="J1394">
        <v>1</v>
      </c>
      <c r="K1394" s="3" t="str">
        <f t="shared" si="507"/>
        <v>Yes</v>
      </c>
      <c r="L1394" s="3" t="str">
        <f t="shared" si="508"/>
        <v>with rating</v>
      </c>
      <c r="M1394" s="3">
        <f t="shared" si="509"/>
        <v>1</v>
      </c>
      <c r="N1394" s="3" t="str">
        <f t="shared" si="510"/>
        <v>Below average</v>
      </c>
      <c r="O1394" s="3">
        <f t="shared" si="511"/>
        <v>0</v>
      </c>
      <c r="P1394" s="3">
        <f t="shared" si="512"/>
        <v>0</v>
      </c>
      <c r="Q1394" s="3">
        <f t="shared" si="513"/>
        <v>0</v>
      </c>
      <c r="R1394" s="3">
        <f t="shared" si="514"/>
        <v>1</v>
      </c>
      <c r="S1394" s="3">
        <f t="shared" si="515"/>
        <v>0</v>
      </c>
      <c r="T1394" s="3">
        <f t="shared" si="516"/>
        <v>0</v>
      </c>
      <c r="U1394" s="3" t="str">
        <f t="shared" si="517"/>
        <v>Good</v>
      </c>
      <c r="V1394">
        <v>3.5</v>
      </c>
      <c r="W1394">
        <v>497</v>
      </c>
      <c r="X1394">
        <v>184</v>
      </c>
      <c r="Y1394" s="8">
        <f t="shared" si="518"/>
        <v>0.37022132796780682</v>
      </c>
      <c r="Z1394">
        <v>93</v>
      </c>
      <c r="AA1394">
        <v>92</v>
      </c>
      <c r="AB1394">
        <v>44</v>
      </c>
      <c r="AC1394">
        <v>84</v>
      </c>
      <c r="AD1394" s="9">
        <f t="shared" si="519"/>
        <v>0.16901408450704225</v>
      </c>
      <c r="AE1394">
        <v>0</v>
      </c>
      <c r="AF1394">
        <v>0</v>
      </c>
      <c r="AG1394" s="3" t="str">
        <f t="shared" si="520"/>
        <v>No</v>
      </c>
      <c r="AH1394">
        <v>0</v>
      </c>
      <c r="AI1394" s="3" t="str">
        <f t="shared" si="521"/>
        <v>No</v>
      </c>
      <c r="AJ1394">
        <v>0</v>
      </c>
      <c r="AK1394" s="3" t="str">
        <f t="shared" si="522"/>
        <v>No</v>
      </c>
      <c r="AL1394" t="s">
        <v>10406</v>
      </c>
      <c r="AM1394" t="s">
        <v>85</v>
      </c>
      <c r="AN1394" t="s">
        <v>64</v>
      </c>
      <c r="AO1394">
        <v>50</v>
      </c>
      <c r="AP1394" s="6" t="s">
        <v>12443</v>
      </c>
      <c r="AQ1394">
        <v>4</v>
      </c>
      <c r="AR1394">
        <v>0</v>
      </c>
      <c r="AS1394" s="3" t="str">
        <f t="shared" si="523"/>
        <v>No</v>
      </c>
      <c r="AT1394">
        <v>41</v>
      </c>
      <c r="AU1394">
        <v>50</v>
      </c>
      <c r="AV1394" t="str">
        <f t="shared" si="524"/>
        <v>Yes</v>
      </c>
      <c r="AW1394">
        <v>1</v>
      </c>
      <c r="AX1394" t="s">
        <v>12445</v>
      </c>
      <c r="AY1394" t="s">
        <v>51</v>
      </c>
      <c r="AZ1394" s="6" t="s">
        <v>10407</v>
      </c>
      <c r="BA1394" t="s">
        <v>10407</v>
      </c>
      <c r="BB1394" t="s">
        <v>10408</v>
      </c>
      <c r="BC1394" s="3" t="str">
        <f t="shared" si="525"/>
        <v>with rating</v>
      </c>
      <c r="BD1394">
        <v>3533</v>
      </c>
      <c r="BE1394" s="3">
        <v>0</v>
      </c>
      <c r="BF1394" s="8">
        <f t="shared" si="526"/>
        <v>0</v>
      </c>
      <c r="BG1394" s="5">
        <f t="shared" si="506"/>
        <v>0</v>
      </c>
      <c r="BH1394">
        <v>4.2287008208321497</v>
      </c>
      <c r="BI1394" t="s">
        <v>10409</v>
      </c>
      <c r="BJ1394">
        <v>0</v>
      </c>
      <c r="BK1394" s="3" t="str">
        <f t="shared" si="527"/>
        <v>No</v>
      </c>
      <c r="BM1394" t="s">
        <v>10410</v>
      </c>
      <c r="BN1394" t="s">
        <v>10411</v>
      </c>
      <c r="BO1394" t="s">
        <v>10412</v>
      </c>
      <c r="BP1394" t="s">
        <v>58</v>
      </c>
      <c r="BQ1394" t="s">
        <v>59</v>
      </c>
      <c r="BR1394" t="s">
        <v>10406</v>
      </c>
      <c r="BS1394" t="s">
        <v>12482</v>
      </c>
      <c r="BT1394" t="s">
        <v>12469</v>
      </c>
      <c r="BU1394" t="s">
        <v>12762</v>
      </c>
      <c r="BV1394" t="s">
        <v>12512</v>
      </c>
      <c r="BW1394" t="s">
        <v>12458</v>
      </c>
      <c r="BX1394" t="s">
        <v>12587</v>
      </c>
      <c r="BY1394" t="s">
        <v>12840</v>
      </c>
      <c r="BZ1394" t="s">
        <v>12486</v>
      </c>
      <c r="CA1394" t="s">
        <v>13439</v>
      </c>
      <c r="CB1394" t="s">
        <v>12506</v>
      </c>
      <c r="CC1394" t="s">
        <v>12569</v>
      </c>
      <c r="CD1394" t="s">
        <v>12463</v>
      </c>
      <c r="CE1394" t="s">
        <v>12597</v>
      </c>
      <c r="CF1394" t="s">
        <v>12475</v>
      </c>
      <c r="CG1394" t="s">
        <v>14871</v>
      </c>
      <c r="CH1394" t="s">
        <v>12467</v>
      </c>
      <c r="CI1394" t="s">
        <v>12565</v>
      </c>
      <c r="CJ1394" t="s">
        <v>12970</v>
      </c>
      <c r="CK1394" t="s">
        <v>12459</v>
      </c>
      <c r="CL1394" t="s">
        <v>12466</v>
      </c>
      <c r="CM1394" t="s">
        <v>12599</v>
      </c>
    </row>
    <row r="1395" spans="1:95" hidden="1" x14ac:dyDescent="0.25">
      <c r="A1395">
        <v>1394</v>
      </c>
      <c r="B1395" t="s">
        <v>10413</v>
      </c>
      <c r="C1395" t="s">
        <v>10414</v>
      </c>
      <c r="D1395">
        <v>7</v>
      </c>
      <c r="E1395">
        <v>6</v>
      </c>
      <c r="F1395" t="s">
        <v>45</v>
      </c>
      <c r="G1395">
        <v>1000</v>
      </c>
      <c r="H1395" s="3">
        <f t="shared" si="504"/>
        <v>7000</v>
      </c>
      <c r="I1395" s="3">
        <f t="shared" si="505"/>
        <v>6000</v>
      </c>
      <c r="J1395">
        <v>0</v>
      </c>
      <c r="K1395" s="3" t="str">
        <f t="shared" si="507"/>
        <v>No</v>
      </c>
      <c r="L1395" s="3" t="str">
        <f t="shared" si="508"/>
        <v>with rating</v>
      </c>
      <c r="M1395" s="3">
        <f t="shared" si="509"/>
        <v>1</v>
      </c>
      <c r="N1395" s="3" t="str">
        <f t="shared" si="510"/>
        <v>Below average</v>
      </c>
      <c r="O1395" s="3">
        <f t="shared" si="511"/>
        <v>0</v>
      </c>
      <c r="P1395" s="3">
        <f t="shared" si="512"/>
        <v>0</v>
      </c>
      <c r="Q1395" s="3">
        <f t="shared" si="513"/>
        <v>0</v>
      </c>
      <c r="R1395" s="3">
        <f t="shared" si="514"/>
        <v>0</v>
      </c>
      <c r="S1395" s="3">
        <f t="shared" si="515"/>
        <v>1</v>
      </c>
      <c r="T1395" s="3">
        <f t="shared" si="516"/>
        <v>0</v>
      </c>
      <c r="U1395" s="3" t="str">
        <f t="shared" si="517"/>
        <v>Very good</v>
      </c>
      <c r="V1395">
        <v>3.75</v>
      </c>
      <c r="W1395">
        <v>68</v>
      </c>
      <c r="X1395">
        <v>28</v>
      </c>
      <c r="Y1395" s="8">
        <f t="shared" si="518"/>
        <v>0.41176470588235292</v>
      </c>
      <c r="Z1395">
        <v>16</v>
      </c>
      <c r="AA1395">
        <v>11</v>
      </c>
      <c r="AB1395">
        <v>5</v>
      </c>
      <c r="AC1395">
        <v>8</v>
      </c>
      <c r="AD1395" s="9">
        <f t="shared" si="519"/>
        <v>0.11764705882352941</v>
      </c>
      <c r="AE1395">
        <v>0</v>
      </c>
      <c r="AF1395">
        <v>0</v>
      </c>
      <c r="AG1395" s="3" t="str">
        <f t="shared" si="520"/>
        <v>No</v>
      </c>
      <c r="AH1395">
        <v>0</v>
      </c>
      <c r="AI1395" s="3" t="str">
        <f t="shared" si="521"/>
        <v>No</v>
      </c>
      <c r="AJ1395">
        <v>0</v>
      </c>
      <c r="AK1395" s="3" t="str">
        <f t="shared" si="522"/>
        <v>No</v>
      </c>
      <c r="AL1395" t="s">
        <v>10415</v>
      </c>
      <c r="AM1395" t="s">
        <v>85</v>
      </c>
      <c r="AN1395" t="s">
        <v>64</v>
      </c>
      <c r="AO1395">
        <v>41</v>
      </c>
      <c r="AP1395" s="6" t="s">
        <v>12443</v>
      </c>
      <c r="AQ1395">
        <v>2</v>
      </c>
      <c r="AR1395">
        <v>0</v>
      </c>
      <c r="AS1395" s="3" t="str">
        <f t="shared" si="523"/>
        <v>No</v>
      </c>
      <c r="AT1395">
        <v>135</v>
      </c>
      <c r="AU1395">
        <v>50</v>
      </c>
      <c r="AV1395" t="str">
        <f t="shared" si="524"/>
        <v>No</v>
      </c>
      <c r="AY1395" t="s">
        <v>51</v>
      </c>
      <c r="AZ1395" s="6" t="s">
        <v>10416</v>
      </c>
      <c r="BA1395" t="s">
        <v>10416</v>
      </c>
      <c r="BB1395" t="s">
        <v>10417</v>
      </c>
      <c r="BC1395" s="3" t="str">
        <f t="shared" si="525"/>
        <v>with rating</v>
      </c>
      <c r="BD1395">
        <v>331</v>
      </c>
      <c r="BE1395" s="3">
        <v>84</v>
      </c>
      <c r="BF1395" s="8">
        <f t="shared" si="526"/>
        <v>0.84</v>
      </c>
      <c r="BG1395" s="5">
        <f t="shared" si="506"/>
        <v>278.04000000000002</v>
      </c>
      <c r="BH1395">
        <v>3.9305135951661598</v>
      </c>
      <c r="BI1395" t="s">
        <v>10418</v>
      </c>
      <c r="BJ1395">
        <v>0</v>
      </c>
      <c r="BK1395" s="3" t="str">
        <f t="shared" si="527"/>
        <v>No</v>
      </c>
      <c r="BM1395" t="s">
        <v>10419</v>
      </c>
      <c r="BN1395" t="s">
        <v>10420</v>
      </c>
      <c r="BO1395" t="s">
        <v>10421</v>
      </c>
      <c r="BP1395" t="s">
        <v>58</v>
      </c>
      <c r="BQ1395" t="s">
        <v>59</v>
      </c>
      <c r="BR1395" t="s">
        <v>10415</v>
      </c>
      <c r="BS1395" t="s">
        <v>12530</v>
      </c>
      <c r="BT1395" t="s">
        <v>12458</v>
      </c>
      <c r="BU1395" t="s">
        <v>12459</v>
      </c>
      <c r="BV1395" t="s">
        <v>12665</v>
      </c>
      <c r="BW1395" t="s">
        <v>12467</v>
      </c>
      <c r="BX1395" t="s">
        <v>12512</v>
      </c>
      <c r="BY1395" t="s">
        <v>13181</v>
      </c>
      <c r="BZ1395" t="s">
        <v>12589</v>
      </c>
      <c r="CA1395" t="s">
        <v>12501</v>
      </c>
      <c r="CB1395" t="s">
        <v>12463</v>
      </c>
      <c r="CC1395" t="s">
        <v>12469</v>
      </c>
      <c r="CD1395" t="s">
        <v>12505</v>
      </c>
      <c r="CE1395" t="s">
        <v>12466</v>
      </c>
    </row>
    <row r="1396" spans="1:95" hidden="1" x14ac:dyDescent="0.25">
      <c r="A1396">
        <v>1395</v>
      </c>
      <c r="B1396" t="s">
        <v>10422</v>
      </c>
      <c r="C1396" t="s">
        <v>12333</v>
      </c>
      <c r="D1396">
        <v>13</v>
      </c>
      <c r="E1396">
        <v>11</v>
      </c>
      <c r="F1396" t="s">
        <v>45</v>
      </c>
      <c r="G1396">
        <v>1000</v>
      </c>
      <c r="H1396" s="3">
        <f t="shared" si="504"/>
        <v>13000</v>
      </c>
      <c r="I1396" s="3">
        <f t="shared" si="505"/>
        <v>11000</v>
      </c>
      <c r="J1396">
        <v>0</v>
      </c>
      <c r="K1396" s="3" t="str">
        <f t="shared" si="507"/>
        <v>No</v>
      </c>
      <c r="L1396" s="3" t="str">
        <f t="shared" si="508"/>
        <v>with rating</v>
      </c>
      <c r="M1396" s="3">
        <f t="shared" si="509"/>
        <v>1</v>
      </c>
      <c r="N1396" s="3" t="str">
        <f t="shared" si="510"/>
        <v>Above average</v>
      </c>
      <c r="O1396" s="3">
        <f t="shared" si="511"/>
        <v>0</v>
      </c>
      <c r="P1396" s="3">
        <f t="shared" si="512"/>
        <v>0</v>
      </c>
      <c r="Q1396" s="3">
        <f t="shared" si="513"/>
        <v>0</v>
      </c>
      <c r="R1396" s="3">
        <f t="shared" si="514"/>
        <v>0</v>
      </c>
      <c r="S1396" s="3">
        <f t="shared" si="515"/>
        <v>1</v>
      </c>
      <c r="T1396" s="3">
        <f t="shared" si="516"/>
        <v>0</v>
      </c>
      <c r="U1396" s="3" t="str">
        <f t="shared" si="517"/>
        <v>Very good</v>
      </c>
      <c r="V1396">
        <v>3.97</v>
      </c>
      <c r="W1396">
        <v>289</v>
      </c>
      <c r="X1396">
        <v>148</v>
      </c>
      <c r="Y1396" s="8">
        <f t="shared" si="518"/>
        <v>0.51211072664359858</v>
      </c>
      <c r="Z1396">
        <v>59</v>
      </c>
      <c r="AA1396">
        <v>38</v>
      </c>
      <c r="AB1396">
        <v>13</v>
      </c>
      <c r="AC1396">
        <v>31</v>
      </c>
      <c r="AD1396" s="9">
        <f t="shared" si="519"/>
        <v>0.10726643598615918</v>
      </c>
      <c r="AE1396">
        <v>0</v>
      </c>
      <c r="AF1396">
        <v>0</v>
      </c>
      <c r="AG1396" s="3" t="str">
        <f t="shared" si="520"/>
        <v>No</v>
      </c>
      <c r="AH1396">
        <v>0</v>
      </c>
      <c r="AI1396" s="3" t="str">
        <f t="shared" si="521"/>
        <v>No</v>
      </c>
      <c r="AJ1396">
        <v>0</v>
      </c>
      <c r="AK1396" s="3" t="str">
        <f t="shared" si="522"/>
        <v>No</v>
      </c>
      <c r="AL1396" t="s">
        <v>12334</v>
      </c>
      <c r="AM1396" t="s">
        <v>47</v>
      </c>
      <c r="AN1396" t="s">
        <v>225</v>
      </c>
      <c r="AO1396">
        <v>50</v>
      </c>
      <c r="AP1396" s="6" t="s">
        <v>12443</v>
      </c>
      <c r="AQ1396">
        <v>3</v>
      </c>
      <c r="AR1396">
        <v>0</v>
      </c>
      <c r="AS1396" s="3" t="str">
        <f t="shared" si="523"/>
        <v>No</v>
      </c>
      <c r="AT1396">
        <v>54</v>
      </c>
      <c r="AU1396">
        <v>50</v>
      </c>
      <c r="AV1396" t="str">
        <f t="shared" si="524"/>
        <v>No</v>
      </c>
      <c r="AY1396" t="s">
        <v>51</v>
      </c>
      <c r="AZ1396" s="6" t="s">
        <v>352</v>
      </c>
      <c r="BA1396" t="s">
        <v>352</v>
      </c>
      <c r="BB1396" t="s">
        <v>353</v>
      </c>
      <c r="BC1396" s="3" t="str">
        <f t="shared" si="525"/>
        <v>with rating</v>
      </c>
      <c r="BD1396">
        <v>7034</v>
      </c>
      <c r="BE1396" s="3">
        <v>86</v>
      </c>
      <c r="BF1396" s="8">
        <f t="shared" si="526"/>
        <v>0.86</v>
      </c>
      <c r="BG1396" s="5">
        <f t="shared" si="506"/>
        <v>6049.24</v>
      </c>
      <c r="BH1396">
        <v>4.0602786465737797</v>
      </c>
      <c r="BI1396" t="s">
        <v>354</v>
      </c>
      <c r="BJ1396">
        <v>0</v>
      </c>
      <c r="BK1396" s="3" t="str">
        <f t="shared" si="527"/>
        <v>No</v>
      </c>
      <c r="BM1396" t="s">
        <v>10425</v>
      </c>
      <c r="BN1396" t="s">
        <v>10426</v>
      </c>
      <c r="BO1396" t="s">
        <v>10427</v>
      </c>
      <c r="BP1396" t="s">
        <v>58</v>
      </c>
      <c r="BQ1396" t="s">
        <v>59</v>
      </c>
      <c r="BR1396" t="s">
        <v>12334</v>
      </c>
      <c r="BS1396" t="s">
        <v>12458</v>
      </c>
      <c r="BT1396" t="s">
        <v>12519</v>
      </c>
      <c r="BU1396" t="s">
        <v>12485</v>
      </c>
      <c r="BV1396" t="s">
        <v>12486</v>
      </c>
      <c r="BW1396" t="s">
        <v>12568</v>
      </c>
      <c r="BX1396" t="s">
        <v>12463</v>
      </c>
      <c r="BY1396" t="s">
        <v>12459</v>
      </c>
      <c r="BZ1396" t="s">
        <v>14872</v>
      </c>
      <c r="CA1396" t="s">
        <v>12576</v>
      </c>
      <c r="CB1396" t="s">
        <v>12594</v>
      </c>
      <c r="CC1396" t="s">
        <v>12466</v>
      </c>
      <c r="CD1396" t="s">
        <v>12581</v>
      </c>
      <c r="CE1396" t="s">
        <v>12599</v>
      </c>
      <c r="CF1396" t="s">
        <v>12526</v>
      </c>
      <c r="CG1396" t="s">
        <v>12469</v>
      </c>
      <c r="CH1396" t="s">
        <v>12582</v>
      </c>
      <c r="CI1396" t="s">
        <v>12473</v>
      </c>
      <c r="CJ1396" t="s">
        <v>12669</v>
      </c>
      <c r="CK1396" t="s">
        <v>12475</v>
      </c>
      <c r="CL1396" t="s">
        <v>12477</v>
      </c>
      <c r="CM1396" t="s">
        <v>12492</v>
      </c>
      <c r="CN1396" t="s">
        <v>14873</v>
      </c>
      <c r="CO1396" t="s">
        <v>12510</v>
      </c>
      <c r="CP1396" t="s">
        <v>12566</v>
      </c>
    </row>
    <row r="1397" spans="1:95" hidden="1" x14ac:dyDescent="0.25">
      <c r="A1397">
        <v>1396</v>
      </c>
      <c r="B1397" t="s">
        <v>10428</v>
      </c>
      <c r="C1397" t="s">
        <v>10429</v>
      </c>
      <c r="D1397">
        <v>7</v>
      </c>
      <c r="E1397">
        <v>17</v>
      </c>
      <c r="F1397" t="s">
        <v>45</v>
      </c>
      <c r="G1397">
        <v>100</v>
      </c>
      <c r="H1397" s="3">
        <f t="shared" si="504"/>
        <v>700</v>
      </c>
      <c r="I1397" s="3">
        <f t="shared" si="505"/>
        <v>1700</v>
      </c>
      <c r="J1397">
        <v>1</v>
      </c>
      <c r="K1397" s="3" t="str">
        <f t="shared" si="507"/>
        <v>Yes</v>
      </c>
      <c r="L1397" s="3" t="str">
        <f t="shared" si="508"/>
        <v>with rating</v>
      </c>
      <c r="M1397" s="3">
        <f t="shared" si="509"/>
        <v>1</v>
      </c>
      <c r="N1397" s="3" t="str">
        <f t="shared" si="510"/>
        <v>Above average</v>
      </c>
      <c r="O1397" s="3">
        <f t="shared" si="511"/>
        <v>0</v>
      </c>
      <c r="P1397" s="3">
        <f t="shared" si="512"/>
        <v>0</v>
      </c>
      <c r="Q1397" s="3">
        <f t="shared" si="513"/>
        <v>0</v>
      </c>
      <c r="R1397" s="3">
        <f t="shared" si="514"/>
        <v>0</v>
      </c>
      <c r="S1397" s="3">
        <f t="shared" si="515"/>
        <v>1</v>
      </c>
      <c r="T1397" s="3">
        <f t="shared" si="516"/>
        <v>0</v>
      </c>
      <c r="U1397" s="3" t="str">
        <f t="shared" si="517"/>
        <v>Very good</v>
      </c>
      <c r="V1397">
        <v>3.89</v>
      </c>
      <c r="W1397">
        <v>27</v>
      </c>
      <c r="X1397">
        <v>11</v>
      </c>
      <c r="Y1397" s="8">
        <f t="shared" si="518"/>
        <v>0.40740740740740738</v>
      </c>
      <c r="Z1397">
        <v>7</v>
      </c>
      <c r="AA1397">
        <v>5</v>
      </c>
      <c r="AB1397">
        <v>3</v>
      </c>
      <c r="AC1397">
        <v>1</v>
      </c>
      <c r="AD1397" s="9">
        <f t="shared" si="519"/>
        <v>3.7037037037037035E-2</v>
      </c>
      <c r="AE1397">
        <v>0</v>
      </c>
      <c r="AF1397">
        <v>0</v>
      </c>
      <c r="AG1397" s="3" t="str">
        <f t="shared" si="520"/>
        <v>No</v>
      </c>
      <c r="AH1397">
        <v>0</v>
      </c>
      <c r="AI1397" s="3" t="str">
        <f t="shared" si="521"/>
        <v>No</v>
      </c>
      <c r="AJ1397">
        <v>0</v>
      </c>
      <c r="AK1397" s="3" t="str">
        <f t="shared" si="522"/>
        <v>No</v>
      </c>
      <c r="AL1397" t="s">
        <v>12335</v>
      </c>
      <c r="AM1397" t="s">
        <v>193</v>
      </c>
      <c r="AN1397" t="s">
        <v>11600</v>
      </c>
      <c r="AO1397">
        <v>50</v>
      </c>
      <c r="AP1397" s="6" t="s">
        <v>12443</v>
      </c>
      <c r="AQ1397">
        <v>2</v>
      </c>
      <c r="AR1397">
        <v>0</v>
      </c>
      <c r="AS1397" s="3" t="str">
        <f t="shared" si="523"/>
        <v>No</v>
      </c>
      <c r="AT1397">
        <v>35</v>
      </c>
      <c r="AU1397">
        <v>50</v>
      </c>
      <c r="AV1397" t="str">
        <f t="shared" si="524"/>
        <v>No</v>
      </c>
      <c r="AY1397" t="s">
        <v>51</v>
      </c>
      <c r="AZ1397" s="6" t="s">
        <v>10431</v>
      </c>
      <c r="BA1397" t="s">
        <v>10432</v>
      </c>
      <c r="BB1397" t="s">
        <v>7248</v>
      </c>
      <c r="BC1397" s="3" t="str">
        <f t="shared" si="525"/>
        <v>with rating</v>
      </c>
      <c r="BD1397">
        <v>88</v>
      </c>
      <c r="BE1397" s="3">
        <v>85</v>
      </c>
      <c r="BF1397" s="8">
        <f t="shared" si="526"/>
        <v>0.85</v>
      </c>
      <c r="BG1397" s="5">
        <f t="shared" si="506"/>
        <v>74.8</v>
      </c>
      <c r="BH1397">
        <v>4</v>
      </c>
      <c r="BI1397" t="s">
        <v>10433</v>
      </c>
      <c r="BJ1397">
        <v>0</v>
      </c>
      <c r="BK1397" s="3" t="str">
        <f t="shared" si="527"/>
        <v>No</v>
      </c>
      <c r="BM1397" t="s">
        <v>10434</v>
      </c>
      <c r="BN1397" t="s">
        <v>10435</v>
      </c>
      <c r="BO1397" t="s">
        <v>10436</v>
      </c>
      <c r="BP1397" t="s">
        <v>58</v>
      </c>
      <c r="BQ1397" t="s">
        <v>59</v>
      </c>
      <c r="BR1397" t="s">
        <v>12335</v>
      </c>
      <c r="BS1397" t="s">
        <v>12458</v>
      </c>
      <c r="BT1397" t="s">
        <v>12519</v>
      </c>
      <c r="BU1397" t="s">
        <v>13556</v>
      </c>
      <c r="BV1397" t="s">
        <v>14874</v>
      </c>
      <c r="BW1397" t="s">
        <v>13078</v>
      </c>
      <c r="BX1397" t="s">
        <v>12466</v>
      </c>
      <c r="BY1397" t="s">
        <v>12463</v>
      </c>
      <c r="BZ1397" t="s">
        <v>12459</v>
      </c>
      <c r="CA1397" t="s">
        <v>12505</v>
      </c>
      <c r="CB1397" t="s">
        <v>14875</v>
      </c>
      <c r="CC1397" t="s">
        <v>12492</v>
      </c>
      <c r="CD1397" t="s">
        <v>12475</v>
      </c>
      <c r="CE1397" t="s">
        <v>12825</v>
      </c>
      <c r="CF1397" t="s">
        <v>13276</v>
      </c>
      <c r="CG1397" t="s">
        <v>12776</v>
      </c>
      <c r="CH1397" t="s">
        <v>12529</v>
      </c>
    </row>
    <row r="1398" spans="1:95" hidden="1" x14ac:dyDescent="0.25">
      <c r="A1398">
        <v>1397</v>
      </c>
      <c r="B1398" t="s">
        <v>10437</v>
      </c>
      <c r="C1398" t="s">
        <v>10438</v>
      </c>
      <c r="D1398">
        <v>4</v>
      </c>
      <c r="E1398">
        <v>4</v>
      </c>
      <c r="F1398" t="s">
        <v>45</v>
      </c>
      <c r="G1398">
        <v>5000</v>
      </c>
      <c r="H1398" s="3">
        <f t="shared" si="504"/>
        <v>20000</v>
      </c>
      <c r="I1398" s="3">
        <f t="shared" si="505"/>
        <v>20000</v>
      </c>
      <c r="J1398">
        <v>0</v>
      </c>
      <c r="K1398" s="3" t="str">
        <f t="shared" si="507"/>
        <v>No</v>
      </c>
      <c r="L1398" s="3" t="str">
        <f t="shared" si="508"/>
        <v>with rating</v>
      </c>
      <c r="M1398" s="3">
        <f t="shared" si="509"/>
        <v>1</v>
      </c>
      <c r="N1398" s="3" t="str">
        <f t="shared" si="510"/>
        <v>Above average</v>
      </c>
      <c r="O1398" s="3">
        <f t="shared" si="511"/>
        <v>0</v>
      </c>
      <c r="P1398" s="3">
        <f t="shared" si="512"/>
        <v>0</v>
      </c>
      <c r="Q1398" s="3">
        <f t="shared" si="513"/>
        <v>0</v>
      </c>
      <c r="R1398" s="3">
        <f t="shared" si="514"/>
        <v>0</v>
      </c>
      <c r="S1398" s="3">
        <f t="shared" si="515"/>
        <v>1</v>
      </c>
      <c r="T1398" s="3">
        <f t="shared" si="516"/>
        <v>0</v>
      </c>
      <c r="U1398" s="3" t="str">
        <f t="shared" si="517"/>
        <v>Very good</v>
      </c>
      <c r="V1398">
        <v>4.1900000000000004</v>
      </c>
      <c r="W1398">
        <v>999</v>
      </c>
      <c r="X1398">
        <v>587</v>
      </c>
      <c r="Y1398" s="8">
        <f t="shared" si="518"/>
        <v>0.58758758758758756</v>
      </c>
      <c r="Z1398">
        <v>180</v>
      </c>
      <c r="AA1398">
        <v>123</v>
      </c>
      <c r="AB1398">
        <v>54</v>
      </c>
      <c r="AC1398">
        <v>55</v>
      </c>
      <c r="AD1398" s="9">
        <f t="shared" si="519"/>
        <v>5.5055055055055056E-2</v>
      </c>
      <c r="AE1398">
        <v>1</v>
      </c>
      <c r="AF1398">
        <v>0</v>
      </c>
      <c r="AG1398" s="3" t="str">
        <f t="shared" si="520"/>
        <v>No</v>
      </c>
      <c r="AH1398">
        <v>1</v>
      </c>
      <c r="AI1398" s="3" t="str">
        <f t="shared" si="521"/>
        <v>Yes</v>
      </c>
      <c r="AJ1398">
        <v>0</v>
      </c>
      <c r="AK1398" s="3" t="str">
        <f t="shared" si="522"/>
        <v>No</v>
      </c>
      <c r="AL1398" t="s">
        <v>10439</v>
      </c>
      <c r="AM1398" t="s">
        <v>161</v>
      </c>
      <c r="AN1398" t="s">
        <v>96</v>
      </c>
      <c r="AO1398">
        <v>50</v>
      </c>
      <c r="AP1398" s="6" t="s">
        <v>12443</v>
      </c>
      <c r="AQ1398">
        <v>1</v>
      </c>
      <c r="AR1398">
        <v>0</v>
      </c>
      <c r="AS1398" s="3" t="str">
        <f t="shared" si="523"/>
        <v>No</v>
      </c>
      <c r="AT1398">
        <v>41</v>
      </c>
      <c r="AU1398">
        <v>50</v>
      </c>
      <c r="AV1398" t="str">
        <f t="shared" si="524"/>
        <v>No</v>
      </c>
      <c r="AY1398" t="s">
        <v>51</v>
      </c>
      <c r="AZ1398" s="6" t="s">
        <v>774</v>
      </c>
      <c r="BA1398" t="s">
        <v>774</v>
      </c>
      <c r="BB1398" t="s">
        <v>775</v>
      </c>
      <c r="BC1398" s="3" t="str">
        <f t="shared" si="525"/>
        <v>with rating</v>
      </c>
      <c r="BD1398">
        <v>225438</v>
      </c>
      <c r="BE1398" s="3">
        <v>91</v>
      </c>
      <c r="BF1398" s="8">
        <f t="shared" si="526"/>
        <v>0.91</v>
      </c>
      <c r="BG1398" s="5">
        <f t="shared" si="506"/>
        <v>205148.58</v>
      </c>
      <c r="BH1398">
        <v>4.3011204854549803</v>
      </c>
      <c r="BI1398" t="s">
        <v>776</v>
      </c>
      <c r="BJ1398">
        <v>0</v>
      </c>
      <c r="BK1398" s="3" t="str">
        <f t="shared" si="527"/>
        <v>No</v>
      </c>
      <c r="BM1398" t="s">
        <v>10440</v>
      </c>
      <c r="BN1398" t="s">
        <v>10441</v>
      </c>
      <c r="BO1398" t="s">
        <v>10442</v>
      </c>
      <c r="BP1398" t="s">
        <v>58</v>
      </c>
      <c r="BQ1398" t="s">
        <v>59</v>
      </c>
      <c r="BR1398" t="s">
        <v>10439</v>
      </c>
      <c r="BS1398" t="s">
        <v>12458</v>
      </c>
      <c r="BT1398" t="s">
        <v>12459</v>
      </c>
      <c r="BU1398" t="s">
        <v>12724</v>
      </c>
      <c r="BV1398" t="s">
        <v>12827</v>
      </c>
      <c r="BW1398" t="s">
        <v>12718</v>
      </c>
      <c r="BX1398" t="s">
        <v>13599</v>
      </c>
      <c r="BY1398" t="s">
        <v>12473</v>
      </c>
      <c r="BZ1398" t="s">
        <v>13536</v>
      </c>
      <c r="CA1398" t="s">
        <v>12576</v>
      </c>
      <c r="CB1398" t="s">
        <v>12463</v>
      </c>
      <c r="CC1398" t="s">
        <v>12477</v>
      </c>
      <c r="CD1398" t="s">
        <v>12582</v>
      </c>
      <c r="CE1398" t="s">
        <v>12609</v>
      </c>
      <c r="CF1398" t="s">
        <v>12466</v>
      </c>
      <c r="CG1398" t="s">
        <v>12475</v>
      </c>
    </row>
    <row r="1399" spans="1:95" hidden="1" x14ac:dyDescent="0.25">
      <c r="A1399">
        <v>1398</v>
      </c>
      <c r="B1399" t="s">
        <v>1117</v>
      </c>
      <c r="C1399" t="s">
        <v>1118</v>
      </c>
      <c r="D1399">
        <v>8</v>
      </c>
      <c r="E1399">
        <v>7</v>
      </c>
      <c r="F1399" t="s">
        <v>45</v>
      </c>
      <c r="G1399">
        <v>1000</v>
      </c>
      <c r="H1399" s="3">
        <f t="shared" si="504"/>
        <v>8000</v>
      </c>
      <c r="I1399" s="3">
        <f t="shared" si="505"/>
        <v>7000</v>
      </c>
      <c r="J1399">
        <v>0</v>
      </c>
      <c r="K1399" s="3" t="str">
        <f t="shared" si="507"/>
        <v>No</v>
      </c>
      <c r="L1399" s="3" t="str">
        <f t="shared" si="508"/>
        <v>with rating</v>
      </c>
      <c r="M1399" s="3">
        <f t="shared" si="509"/>
        <v>1</v>
      </c>
      <c r="N1399" s="3" t="str">
        <f t="shared" si="510"/>
        <v>Below average</v>
      </c>
      <c r="O1399" s="3">
        <f t="shared" si="511"/>
        <v>0</v>
      </c>
      <c r="P1399" s="3">
        <f t="shared" si="512"/>
        <v>0</v>
      </c>
      <c r="Q1399" s="3">
        <f t="shared" si="513"/>
        <v>0</v>
      </c>
      <c r="R1399" s="3">
        <f t="shared" si="514"/>
        <v>0</v>
      </c>
      <c r="S1399" s="3">
        <f t="shared" si="515"/>
        <v>1</v>
      </c>
      <c r="T1399" s="3">
        <f t="shared" si="516"/>
        <v>0</v>
      </c>
      <c r="U1399" s="3" t="str">
        <f t="shared" si="517"/>
        <v>Very good</v>
      </c>
      <c r="V1399">
        <v>3.61</v>
      </c>
      <c r="W1399">
        <v>233</v>
      </c>
      <c r="X1399">
        <v>91</v>
      </c>
      <c r="Y1399" s="8">
        <f t="shared" si="518"/>
        <v>0.3905579399141631</v>
      </c>
      <c r="Z1399">
        <v>57</v>
      </c>
      <c r="AA1399">
        <v>28</v>
      </c>
      <c r="AB1399">
        <v>17</v>
      </c>
      <c r="AC1399">
        <v>40</v>
      </c>
      <c r="AD1399" s="9">
        <f t="shared" si="519"/>
        <v>0.17167381974248927</v>
      </c>
      <c r="AE1399">
        <v>0</v>
      </c>
      <c r="AF1399">
        <v>0</v>
      </c>
      <c r="AG1399" s="3" t="str">
        <f t="shared" si="520"/>
        <v>No</v>
      </c>
      <c r="AH1399">
        <v>0</v>
      </c>
      <c r="AI1399" s="3" t="str">
        <f t="shared" si="521"/>
        <v>No</v>
      </c>
      <c r="AJ1399">
        <v>0</v>
      </c>
      <c r="AK1399" s="3" t="str">
        <f t="shared" si="522"/>
        <v>No</v>
      </c>
      <c r="AL1399" t="s">
        <v>4899</v>
      </c>
      <c r="AM1399" t="s">
        <v>340</v>
      </c>
      <c r="AN1399" t="s">
        <v>64</v>
      </c>
      <c r="AO1399">
        <v>1</v>
      </c>
      <c r="AP1399" s="6" t="s">
        <v>12443</v>
      </c>
      <c r="AQ1399">
        <v>2</v>
      </c>
      <c r="AR1399">
        <v>0</v>
      </c>
      <c r="AS1399" s="3" t="str">
        <f t="shared" si="523"/>
        <v>No</v>
      </c>
      <c r="AT1399">
        <v>26</v>
      </c>
      <c r="AU1399">
        <v>50</v>
      </c>
      <c r="AV1399" t="str">
        <f t="shared" si="524"/>
        <v>No</v>
      </c>
      <c r="AY1399" t="s">
        <v>51</v>
      </c>
      <c r="AZ1399" s="6" t="s">
        <v>1121</v>
      </c>
      <c r="BA1399" t="s">
        <v>1121</v>
      </c>
      <c r="BB1399" t="s">
        <v>1122</v>
      </c>
      <c r="BC1399" s="3" t="str">
        <f t="shared" si="525"/>
        <v>with rating</v>
      </c>
      <c r="BD1399">
        <v>32858</v>
      </c>
      <c r="BE1399" s="3">
        <v>82</v>
      </c>
      <c r="BF1399" s="8">
        <f t="shared" si="526"/>
        <v>0.82</v>
      </c>
      <c r="BG1399" s="5">
        <f t="shared" si="506"/>
        <v>26943.56</v>
      </c>
      <c r="BH1399">
        <v>3.8855377685799501</v>
      </c>
      <c r="BI1399" t="s">
        <v>1123</v>
      </c>
      <c r="BJ1399">
        <v>0</v>
      </c>
      <c r="BK1399" s="3" t="str">
        <f t="shared" si="527"/>
        <v>No</v>
      </c>
      <c r="BM1399" t="s">
        <v>4900</v>
      </c>
      <c r="BN1399" t="s">
        <v>4901</v>
      </c>
      <c r="BO1399" t="s">
        <v>4902</v>
      </c>
      <c r="BP1399" t="s">
        <v>58</v>
      </c>
      <c r="BQ1399" t="s">
        <v>59</v>
      </c>
      <c r="BR1399" t="s">
        <v>4899</v>
      </c>
      <c r="BS1399" t="s">
        <v>12482</v>
      </c>
      <c r="BT1399" t="s">
        <v>12914</v>
      </c>
      <c r="BU1399" t="s">
        <v>12515</v>
      </c>
      <c r="BV1399" t="s">
        <v>12915</v>
      </c>
      <c r="BW1399" t="s">
        <v>12779</v>
      </c>
      <c r="BX1399" t="s">
        <v>12827</v>
      </c>
      <c r="BY1399" t="s">
        <v>12486</v>
      </c>
      <c r="BZ1399" t="s">
        <v>12916</v>
      </c>
      <c r="CA1399" t="s">
        <v>12917</v>
      </c>
      <c r="CB1399" t="s">
        <v>12487</v>
      </c>
      <c r="CC1399" t="s">
        <v>12463</v>
      </c>
      <c r="CD1399" t="s">
        <v>12597</v>
      </c>
      <c r="CE1399" t="s">
        <v>12918</v>
      </c>
      <c r="CF1399" t="s">
        <v>12490</v>
      </c>
      <c r="CG1399" t="s">
        <v>12565</v>
      </c>
      <c r="CH1399" t="s">
        <v>12491</v>
      </c>
      <c r="CI1399" t="s">
        <v>12475</v>
      </c>
      <c r="CJ1399" t="s">
        <v>12520</v>
      </c>
      <c r="CK1399" t="s">
        <v>12489</v>
      </c>
      <c r="CL1399" t="s">
        <v>12599</v>
      </c>
    </row>
    <row r="1400" spans="1:95" hidden="1" x14ac:dyDescent="0.25">
      <c r="A1400">
        <v>1399</v>
      </c>
      <c r="B1400" t="s">
        <v>10443</v>
      </c>
      <c r="C1400" t="s">
        <v>10444</v>
      </c>
      <c r="D1400">
        <v>14</v>
      </c>
      <c r="E1400">
        <v>84</v>
      </c>
      <c r="F1400" t="s">
        <v>45</v>
      </c>
      <c r="G1400">
        <v>1000</v>
      </c>
      <c r="H1400" s="3">
        <f t="shared" si="504"/>
        <v>14000</v>
      </c>
      <c r="I1400" s="3">
        <f t="shared" si="505"/>
        <v>84000</v>
      </c>
      <c r="J1400">
        <v>0</v>
      </c>
      <c r="K1400" s="3" t="str">
        <f t="shared" si="507"/>
        <v>No</v>
      </c>
      <c r="L1400" s="3" t="str">
        <f t="shared" si="508"/>
        <v>with rating</v>
      </c>
      <c r="M1400" s="3">
        <f t="shared" si="509"/>
        <v>1</v>
      </c>
      <c r="N1400" s="3" t="str">
        <f t="shared" si="510"/>
        <v>Below average</v>
      </c>
      <c r="O1400" s="3">
        <f t="shared" si="511"/>
        <v>0</v>
      </c>
      <c r="P1400" s="3">
        <f t="shared" si="512"/>
        <v>0</v>
      </c>
      <c r="Q1400" s="3">
        <f t="shared" si="513"/>
        <v>0</v>
      </c>
      <c r="R1400" s="3">
        <f t="shared" si="514"/>
        <v>1</v>
      </c>
      <c r="S1400" s="3">
        <f t="shared" si="515"/>
        <v>0</v>
      </c>
      <c r="T1400" s="3">
        <f t="shared" si="516"/>
        <v>0</v>
      </c>
      <c r="U1400" s="3" t="str">
        <f t="shared" si="517"/>
        <v>Good</v>
      </c>
      <c r="V1400">
        <v>3.27</v>
      </c>
      <c r="W1400">
        <v>130</v>
      </c>
      <c r="X1400">
        <v>40</v>
      </c>
      <c r="Y1400" s="8">
        <f t="shared" si="518"/>
        <v>0.30769230769230771</v>
      </c>
      <c r="Z1400">
        <v>24</v>
      </c>
      <c r="AA1400">
        <v>26</v>
      </c>
      <c r="AB1400">
        <v>11</v>
      </c>
      <c r="AC1400">
        <v>29</v>
      </c>
      <c r="AD1400" s="9">
        <f t="shared" si="519"/>
        <v>0.22307692307692309</v>
      </c>
      <c r="AE1400">
        <v>0</v>
      </c>
      <c r="AF1400">
        <v>0</v>
      </c>
      <c r="AG1400" s="3" t="str">
        <f t="shared" si="520"/>
        <v>No</v>
      </c>
      <c r="AH1400">
        <v>0</v>
      </c>
      <c r="AI1400" s="3" t="str">
        <f t="shared" si="521"/>
        <v>No</v>
      </c>
      <c r="AJ1400">
        <v>0</v>
      </c>
      <c r="AK1400" s="3" t="str">
        <f t="shared" si="522"/>
        <v>No</v>
      </c>
      <c r="AL1400" t="s">
        <v>12336</v>
      </c>
      <c r="AM1400" t="s">
        <v>283</v>
      </c>
      <c r="AN1400" t="s">
        <v>96</v>
      </c>
      <c r="AO1400">
        <v>50</v>
      </c>
      <c r="AP1400" s="6" t="s">
        <v>12443</v>
      </c>
      <c r="AQ1400">
        <v>4</v>
      </c>
      <c r="AR1400">
        <v>0</v>
      </c>
      <c r="AS1400" s="3" t="str">
        <f t="shared" si="523"/>
        <v>No</v>
      </c>
      <c r="AT1400">
        <v>40</v>
      </c>
      <c r="AU1400">
        <v>50</v>
      </c>
      <c r="AV1400" t="str">
        <f t="shared" si="524"/>
        <v>No</v>
      </c>
      <c r="AY1400" t="s">
        <v>51</v>
      </c>
      <c r="AZ1400" s="6" t="s">
        <v>703</v>
      </c>
      <c r="BA1400" t="s">
        <v>703</v>
      </c>
      <c r="BB1400" t="s">
        <v>10446</v>
      </c>
      <c r="BC1400" s="3" t="str">
        <f t="shared" si="525"/>
        <v>with rating</v>
      </c>
      <c r="BD1400">
        <v>11900</v>
      </c>
      <c r="BE1400" s="3">
        <v>0</v>
      </c>
      <c r="BF1400" s="8">
        <f t="shared" si="526"/>
        <v>0</v>
      </c>
      <c r="BG1400" s="5">
        <f t="shared" si="506"/>
        <v>0</v>
      </c>
      <c r="BH1400">
        <v>4.1507563025209997</v>
      </c>
      <c r="BI1400" t="s">
        <v>705</v>
      </c>
      <c r="BJ1400">
        <v>1</v>
      </c>
      <c r="BK1400" s="3" t="str">
        <f t="shared" si="527"/>
        <v>Yes</v>
      </c>
      <c r="BL1400" t="s">
        <v>706</v>
      </c>
      <c r="BM1400" t="s">
        <v>10447</v>
      </c>
      <c r="BN1400" t="s">
        <v>10448</v>
      </c>
      <c r="BO1400" s="1" t="s">
        <v>10449</v>
      </c>
      <c r="BP1400" t="s">
        <v>58</v>
      </c>
      <c r="BQ1400" t="s">
        <v>59</v>
      </c>
      <c r="BR1400" t="s">
        <v>12336</v>
      </c>
      <c r="BS1400" t="s">
        <v>12459</v>
      </c>
      <c r="BT1400" t="s">
        <v>13292</v>
      </c>
      <c r="BU1400" t="s">
        <v>12840</v>
      </c>
      <c r="BV1400" t="s">
        <v>12486</v>
      </c>
      <c r="BW1400" t="s">
        <v>12501</v>
      </c>
      <c r="BX1400" t="s">
        <v>12568</v>
      </c>
      <c r="BY1400" t="s">
        <v>12463</v>
      </c>
      <c r="BZ1400" t="s">
        <v>12597</v>
      </c>
      <c r="CA1400" t="s">
        <v>12490</v>
      </c>
      <c r="CB1400" t="s">
        <v>12543</v>
      </c>
      <c r="CC1400" t="s">
        <v>12512</v>
      </c>
      <c r="CD1400" t="s">
        <v>12743</v>
      </c>
      <c r="CE1400" t="s">
        <v>13290</v>
      </c>
      <c r="CF1400" t="s">
        <v>12469</v>
      </c>
      <c r="CG1400" t="s">
        <v>13179</v>
      </c>
      <c r="CH1400" t="s">
        <v>13295</v>
      </c>
      <c r="CI1400" t="s">
        <v>14876</v>
      </c>
      <c r="CJ1400" t="s">
        <v>12466</v>
      </c>
      <c r="CK1400" t="s">
        <v>13294</v>
      </c>
      <c r="CL1400" t="s">
        <v>12561</v>
      </c>
      <c r="CM1400" t="s">
        <v>12605</v>
      </c>
      <c r="CN1400" t="s">
        <v>12565</v>
      </c>
      <c r="CO1400" t="s">
        <v>12679</v>
      </c>
      <c r="CP1400" t="s">
        <v>12475</v>
      </c>
    </row>
    <row r="1401" spans="1:95" hidden="1" x14ac:dyDescent="0.25">
      <c r="A1401">
        <v>1400</v>
      </c>
      <c r="B1401" t="s">
        <v>12337</v>
      </c>
      <c r="C1401" t="s">
        <v>12337</v>
      </c>
      <c r="D1401">
        <v>8</v>
      </c>
      <c r="E1401">
        <v>31</v>
      </c>
      <c r="F1401" t="s">
        <v>45</v>
      </c>
      <c r="G1401">
        <v>1000</v>
      </c>
      <c r="H1401" s="3">
        <f t="shared" si="504"/>
        <v>8000</v>
      </c>
      <c r="I1401" s="3">
        <f t="shared" si="505"/>
        <v>31000</v>
      </c>
      <c r="J1401">
        <v>1</v>
      </c>
      <c r="K1401" s="3" t="str">
        <f t="shared" si="507"/>
        <v>Yes</v>
      </c>
      <c r="L1401" s="3" t="str">
        <f t="shared" si="508"/>
        <v>with rating</v>
      </c>
      <c r="M1401" s="3">
        <f t="shared" si="509"/>
        <v>1</v>
      </c>
      <c r="N1401" s="3" t="str">
        <f t="shared" si="510"/>
        <v>Above average</v>
      </c>
      <c r="O1401" s="3">
        <f t="shared" si="511"/>
        <v>0</v>
      </c>
      <c r="P1401" s="3">
        <f t="shared" si="512"/>
        <v>0</v>
      </c>
      <c r="Q1401" s="3">
        <f t="shared" si="513"/>
        <v>0</v>
      </c>
      <c r="R1401" s="3">
        <f t="shared" si="514"/>
        <v>0</v>
      </c>
      <c r="S1401" s="3">
        <f t="shared" si="515"/>
        <v>1</v>
      </c>
      <c r="T1401" s="3">
        <f t="shared" si="516"/>
        <v>0</v>
      </c>
      <c r="U1401" s="3" t="str">
        <f t="shared" si="517"/>
        <v>Very good</v>
      </c>
      <c r="V1401">
        <v>4.12</v>
      </c>
      <c r="W1401">
        <v>155</v>
      </c>
      <c r="X1401">
        <v>84</v>
      </c>
      <c r="Y1401" s="8">
        <f t="shared" si="518"/>
        <v>0.54193548387096779</v>
      </c>
      <c r="Z1401">
        <v>31</v>
      </c>
      <c r="AA1401">
        <v>22</v>
      </c>
      <c r="AB1401">
        <v>11</v>
      </c>
      <c r="AC1401">
        <v>7</v>
      </c>
      <c r="AD1401" s="9">
        <f t="shared" si="519"/>
        <v>4.5161290322580643E-2</v>
      </c>
      <c r="AE1401">
        <v>0</v>
      </c>
      <c r="AF1401">
        <v>0</v>
      </c>
      <c r="AG1401" s="3" t="str">
        <f t="shared" si="520"/>
        <v>No</v>
      </c>
      <c r="AH1401">
        <v>0</v>
      </c>
      <c r="AI1401" s="3" t="str">
        <f t="shared" si="521"/>
        <v>No</v>
      </c>
      <c r="AJ1401">
        <v>0</v>
      </c>
      <c r="AK1401" s="3" t="str">
        <f t="shared" si="522"/>
        <v>No</v>
      </c>
      <c r="AL1401" t="s">
        <v>12338</v>
      </c>
      <c r="AM1401" t="s">
        <v>47</v>
      </c>
      <c r="AN1401" t="s">
        <v>96</v>
      </c>
      <c r="AO1401">
        <v>50</v>
      </c>
      <c r="AP1401" s="6" t="s">
        <v>12443</v>
      </c>
      <c r="AQ1401">
        <v>2</v>
      </c>
      <c r="AR1401">
        <v>0</v>
      </c>
      <c r="AS1401" s="3" t="str">
        <f t="shared" si="523"/>
        <v>No</v>
      </c>
      <c r="AT1401">
        <v>43</v>
      </c>
      <c r="AU1401">
        <v>50</v>
      </c>
      <c r="AV1401" t="str">
        <f t="shared" si="524"/>
        <v>No</v>
      </c>
      <c r="AY1401" t="s">
        <v>51</v>
      </c>
      <c r="AZ1401" s="6" t="s">
        <v>7101</v>
      </c>
      <c r="BA1401" t="s">
        <v>7102</v>
      </c>
      <c r="BB1401" t="s">
        <v>7103</v>
      </c>
      <c r="BC1401" s="3" t="str">
        <f t="shared" si="525"/>
        <v>with rating</v>
      </c>
      <c r="BD1401">
        <v>28295</v>
      </c>
      <c r="BE1401" s="3">
        <v>80</v>
      </c>
      <c r="BF1401" s="8">
        <f t="shared" si="526"/>
        <v>0.8</v>
      </c>
      <c r="BG1401" s="5">
        <f t="shared" si="506"/>
        <v>22636</v>
      </c>
      <c r="BH1401">
        <v>3.80996642516345</v>
      </c>
      <c r="BI1401" t="s">
        <v>7104</v>
      </c>
      <c r="BJ1401">
        <v>0</v>
      </c>
      <c r="BK1401" s="3" t="str">
        <f t="shared" si="527"/>
        <v>No</v>
      </c>
      <c r="BM1401" t="s">
        <v>10452</v>
      </c>
      <c r="BN1401" t="s">
        <v>10453</v>
      </c>
      <c r="BO1401" t="s">
        <v>10454</v>
      </c>
      <c r="BP1401" t="s">
        <v>58</v>
      </c>
      <c r="BQ1401" t="s">
        <v>59</v>
      </c>
      <c r="BR1401" t="s">
        <v>12338</v>
      </c>
      <c r="BS1401" t="s">
        <v>12573</v>
      </c>
      <c r="BT1401" t="s">
        <v>12459</v>
      </c>
      <c r="BU1401" t="s">
        <v>12718</v>
      </c>
      <c r="BV1401" t="s">
        <v>12467</v>
      </c>
      <c r="BW1401" t="s">
        <v>12589</v>
      </c>
      <c r="BX1401" t="s">
        <v>12576</v>
      </c>
      <c r="BY1401" t="s">
        <v>14069</v>
      </c>
      <c r="BZ1401" t="s">
        <v>12577</v>
      </c>
      <c r="CA1401" t="s">
        <v>12519</v>
      </c>
      <c r="CB1401" t="s">
        <v>12632</v>
      </c>
      <c r="CC1401" t="s">
        <v>12492</v>
      </c>
      <c r="CD1401" t="s">
        <v>12725</v>
      </c>
      <c r="CE1401" t="s">
        <v>12466</v>
      </c>
      <c r="CF1401" t="s">
        <v>12518</v>
      </c>
      <c r="CG1401" t="s">
        <v>12475</v>
      </c>
      <c r="CH1401" t="s">
        <v>12582</v>
      </c>
      <c r="CI1401" t="s">
        <v>13213</v>
      </c>
      <c r="CJ1401" t="s">
        <v>12473</v>
      </c>
      <c r="CK1401" t="s">
        <v>12540</v>
      </c>
      <c r="CL1401" t="s">
        <v>12463</v>
      </c>
      <c r="CM1401" t="s">
        <v>13489</v>
      </c>
      <c r="CN1401" t="s">
        <v>13339</v>
      </c>
      <c r="CO1401" t="s">
        <v>12477</v>
      </c>
      <c r="CP1401" t="s">
        <v>14877</v>
      </c>
      <c r="CQ1401" t="s">
        <v>13081</v>
      </c>
    </row>
    <row r="1402" spans="1:95" hidden="1" x14ac:dyDescent="0.25">
      <c r="A1402">
        <v>1401</v>
      </c>
      <c r="B1402" t="s">
        <v>10455</v>
      </c>
      <c r="C1402" t="s">
        <v>10455</v>
      </c>
      <c r="D1402">
        <v>4</v>
      </c>
      <c r="E1402">
        <v>26</v>
      </c>
      <c r="F1402" t="s">
        <v>45</v>
      </c>
      <c r="G1402">
        <v>5000</v>
      </c>
      <c r="H1402" s="3">
        <f t="shared" si="504"/>
        <v>20000</v>
      </c>
      <c r="I1402" s="3">
        <f t="shared" si="505"/>
        <v>130000</v>
      </c>
      <c r="J1402">
        <v>1</v>
      </c>
      <c r="K1402" s="3" t="str">
        <f t="shared" si="507"/>
        <v>Yes</v>
      </c>
      <c r="L1402" s="3" t="str">
        <f t="shared" si="508"/>
        <v>with rating</v>
      </c>
      <c r="M1402" s="3">
        <f t="shared" si="509"/>
        <v>1</v>
      </c>
      <c r="N1402" s="3" t="str">
        <f t="shared" si="510"/>
        <v>Above average</v>
      </c>
      <c r="O1402" s="3">
        <f t="shared" si="511"/>
        <v>0</v>
      </c>
      <c r="P1402" s="3">
        <f t="shared" si="512"/>
        <v>0</v>
      </c>
      <c r="Q1402" s="3">
        <f t="shared" si="513"/>
        <v>0</v>
      </c>
      <c r="R1402" s="3">
        <f t="shared" si="514"/>
        <v>0</v>
      </c>
      <c r="S1402" s="3">
        <f t="shared" si="515"/>
        <v>1</v>
      </c>
      <c r="T1402" s="3">
        <f t="shared" si="516"/>
        <v>0</v>
      </c>
      <c r="U1402" s="3" t="str">
        <f t="shared" si="517"/>
        <v>Very good</v>
      </c>
      <c r="V1402">
        <v>4.3</v>
      </c>
      <c r="W1402">
        <v>825</v>
      </c>
      <c r="X1402">
        <v>530</v>
      </c>
      <c r="Y1402" s="8">
        <f t="shared" si="518"/>
        <v>0.64242424242424245</v>
      </c>
      <c r="Z1402">
        <v>136</v>
      </c>
      <c r="AA1402">
        <v>82</v>
      </c>
      <c r="AB1402">
        <v>34</v>
      </c>
      <c r="AC1402">
        <v>43</v>
      </c>
      <c r="AD1402" s="9">
        <f t="shared" si="519"/>
        <v>5.2121212121212124E-2</v>
      </c>
      <c r="AE1402">
        <v>1</v>
      </c>
      <c r="AF1402">
        <v>0</v>
      </c>
      <c r="AG1402" s="3" t="str">
        <f t="shared" si="520"/>
        <v>No</v>
      </c>
      <c r="AH1402">
        <v>1</v>
      </c>
      <c r="AI1402" s="3" t="str">
        <f t="shared" si="521"/>
        <v>Yes</v>
      </c>
      <c r="AJ1402">
        <v>0</v>
      </c>
      <c r="AK1402" s="3" t="str">
        <f t="shared" si="522"/>
        <v>No</v>
      </c>
      <c r="AL1402" t="s">
        <v>10456</v>
      </c>
      <c r="AM1402" t="s">
        <v>95</v>
      </c>
      <c r="AN1402">
        <v>36</v>
      </c>
      <c r="AO1402">
        <v>50</v>
      </c>
      <c r="AP1402" s="6" t="s">
        <v>12443</v>
      </c>
      <c r="AQ1402">
        <v>1</v>
      </c>
      <c r="AR1402">
        <v>0</v>
      </c>
      <c r="AS1402" s="3" t="str">
        <f t="shared" si="523"/>
        <v>No</v>
      </c>
      <c r="AT1402">
        <v>48</v>
      </c>
      <c r="AU1402">
        <v>50</v>
      </c>
      <c r="AV1402" t="str">
        <f t="shared" si="524"/>
        <v>No</v>
      </c>
      <c r="AY1402" t="s">
        <v>321</v>
      </c>
      <c r="AZ1402" s="6" t="s">
        <v>10457</v>
      </c>
      <c r="BA1402" t="s">
        <v>10457</v>
      </c>
      <c r="BB1402" t="s">
        <v>10458</v>
      </c>
      <c r="BC1402" s="3" t="str">
        <f t="shared" si="525"/>
        <v>with rating</v>
      </c>
      <c r="BD1402">
        <v>12666</v>
      </c>
      <c r="BE1402" s="3">
        <v>0</v>
      </c>
      <c r="BF1402" s="8">
        <f t="shared" si="526"/>
        <v>0</v>
      </c>
      <c r="BG1402" s="5">
        <f t="shared" si="506"/>
        <v>0</v>
      </c>
      <c r="BH1402">
        <v>4.3983104373914399</v>
      </c>
      <c r="BI1402" t="s">
        <v>10459</v>
      </c>
      <c r="BJ1402">
        <v>0</v>
      </c>
      <c r="BK1402" s="3" t="str">
        <f t="shared" si="527"/>
        <v>No</v>
      </c>
      <c r="BM1402" t="s">
        <v>10460</v>
      </c>
      <c r="BN1402" t="s">
        <v>10461</v>
      </c>
      <c r="BO1402" t="s">
        <v>10462</v>
      </c>
      <c r="BP1402" t="s">
        <v>58</v>
      </c>
      <c r="BQ1402" t="s">
        <v>59</v>
      </c>
      <c r="BR1402" t="s">
        <v>10456</v>
      </c>
      <c r="BS1402" t="s">
        <v>13010</v>
      </c>
      <c r="BT1402" t="s">
        <v>14878</v>
      </c>
      <c r="BU1402" t="s">
        <v>12999</v>
      </c>
      <c r="BV1402" t="s">
        <v>12458</v>
      </c>
      <c r="BW1402" t="s">
        <v>13395</v>
      </c>
      <c r="BX1402" t="s">
        <v>14578</v>
      </c>
      <c r="BY1402" t="s">
        <v>14579</v>
      </c>
      <c r="BZ1402" t="s">
        <v>14879</v>
      </c>
      <c r="CA1402" t="s">
        <v>13406</v>
      </c>
      <c r="CB1402" t="s">
        <v>14880</v>
      </c>
      <c r="CC1402" t="s">
        <v>14881</v>
      </c>
      <c r="CD1402" t="s">
        <v>13404</v>
      </c>
      <c r="CE1402" t="s">
        <v>14882</v>
      </c>
    </row>
    <row r="1403" spans="1:95" hidden="1" x14ac:dyDescent="0.25">
      <c r="A1403">
        <v>1402</v>
      </c>
      <c r="B1403" t="s">
        <v>611</v>
      </c>
      <c r="C1403" t="s">
        <v>612</v>
      </c>
      <c r="D1403">
        <v>1.68</v>
      </c>
      <c r="E1403">
        <v>2</v>
      </c>
      <c r="F1403" t="s">
        <v>45</v>
      </c>
      <c r="G1403">
        <v>100</v>
      </c>
      <c r="H1403" s="3">
        <f t="shared" si="504"/>
        <v>168</v>
      </c>
      <c r="I1403" s="3">
        <f t="shared" si="505"/>
        <v>200</v>
      </c>
      <c r="J1403">
        <v>1</v>
      </c>
      <c r="K1403" s="3" t="str">
        <f t="shared" si="507"/>
        <v>Yes</v>
      </c>
      <c r="L1403" s="3" t="str">
        <f t="shared" si="508"/>
        <v>with rating</v>
      </c>
      <c r="M1403" s="3">
        <f t="shared" si="509"/>
        <v>1</v>
      </c>
      <c r="N1403" s="3" t="str">
        <f t="shared" si="510"/>
        <v>Below average</v>
      </c>
      <c r="O1403" s="3">
        <f t="shared" si="511"/>
        <v>0</v>
      </c>
      <c r="P1403" s="3">
        <f t="shared" si="512"/>
        <v>0</v>
      </c>
      <c r="Q1403" s="3">
        <f t="shared" si="513"/>
        <v>0</v>
      </c>
      <c r="R1403" s="3">
        <f t="shared" si="514"/>
        <v>0</v>
      </c>
      <c r="S1403" s="3">
        <f t="shared" si="515"/>
        <v>1</v>
      </c>
      <c r="T1403" s="3">
        <f t="shared" si="516"/>
        <v>0</v>
      </c>
      <c r="U1403" s="3" t="str">
        <f t="shared" si="517"/>
        <v>Very good</v>
      </c>
      <c r="V1403">
        <v>3.67</v>
      </c>
      <c r="W1403">
        <v>12</v>
      </c>
      <c r="X1403">
        <v>6</v>
      </c>
      <c r="Y1403" s="8">
        <f t="shared" si="518"/>
        <v>0.5</v>
      </c>
      <c r="Z1403">
        <v>2</v>
      </c>
      <c r="AA1403">
        <v>1</v>
      </c>
      <c r="AB1403">
        <v>0</v>
      </c>
      <c r="AC1403">
        <v>3</v>
      </c>
      <c r="AD1403" s="9">
        <f t="shared" si="519"/>
        <v>0.25</v>
      </c>
      <c r="AE1403">
        <v>0</v>
      </c>
      <c r="AF1403">
        <v>0</v>
      </c>
      <c r="AG1403" s="3" t="str">
        <f t="shared" si="520"/>
        <v>No</v>
      </c>
      <c r="AH1403">
        <v>0</v>
      </c>
      <c r="AI1403" s="3" t="str">
        <f t="shared" si="521"/>
        <v>No</v>
      </c>
      <c r="AJ1403">
        <v>0</v>
      </c>
      <c r="AK1403" s="3" t="str">
        <f t="shared" si="522"/>
        <v>No</v>
      </c>
      <c r="AL1403" t="s">
        <v>710</v>
      </c>
      <c r="AM1403" t="s">
        <v>47</v>
      </c>
      <c r="AN1403" t="s">
        <v>162</v>
      </c>
      <c r="AO1403">
        <v>1</v>
      </c>
      <c r="AP1403" s="6" t="s">
        <v>12443</v>
      </c>
      <c r="AQ1403">
        <v>1</v>
      </c>
      <c r="AR1403">
        <v>0</v>
      </c>
      <c r="AS1403" s="3" t="str">
        <f t="shared" si="523"/>
        <v>No</v>
      </c>
      <c r="AT1403">
        <v>40</v>
      </c>
      <c r="AU1403">
        <v>50</v>
      </c>
      <c r="AV1403" t="str">
        <f t="shared" si="524"/>
        <v>Yes</v>
      </c>
      <c r="AW1403">
        <v>1</v>
      </c>
      <c r="AX1403" t="s">
        <v>12445</v>
      </c>
      <c r="AY1403" t="s">
        <v>51</v>
      </c>
      <c r="AZ1403" s="6" t="s">
        <v>1512</v>
      </c>
      <c r="BA1403" t="s">
        <v>1512</v>
      </c>
      <c r="BB1403" t="s">
        <v>1513</v>
      </c>
      <c r="BC1403" s="3" t="str">
        <f t="shared" si="525"/>
        <v>with rating</v>
      </c>
      <c r="BD1403">
        <v>1047</v>
      </c>
      <c r="BE1403" s="3">
        <v>84</v>
      </c>
      <c r="BF1403" s="8">
        <f t="shared" si="526"/>
        <v>0.84</v>
      </c>
      <c r="BG1403" s="5">
        <f t="shared" si="506"/>
        <v>879.48</v>
      </c>
      <c r="BH1403">
        <v>3.95606494746895</v>
      </c>
      <c r="BI1403" t="s">
        <v>1514</v>
      </c>
      <c r="BJ1403">
        <v>0</v>
      </c>
      <c r="BK1403" s="3" t="str">
        <f t="shared" si="527"/>
        <v>No</v>
      </c>
      <c r="BM1403" t="s">
        <v>1515</v>
      </c>
      <c r="BN1403" t="s">
        <v>1516</v>
      </c>
      <c r="BO1403" t="s">
        <v>1517</v>
      </c>
      <c r="BP1403" t="s">
        <v>58</v>
      </c>
      <c r="BQ1403" t="s">
        <v>59</v>
      </c>
      <c r="BR1403" t="s">
        <v>710</v>
      </c>
      <c r="BS1403" t="s">
        <v>12458</v>
      </c>
      <c r="BT1403" t="s">
        <v>12459</v>
      </c>
      <c r="BU1403" t="s">
        <v>12515</v>
      </c>
      <c r="BV1403" t="s">
        <v>12766</v>
      </c>
      <c r="BW1403" t="s">
        <v>12486</v>
      </c>
      <c r="BX1403" t="s">
        <v>12524</v>
      </c>
      <c r="BY1403" t="s">
        <v>12463</v>
      </c>
      <c r="BZ1403" t="s">
        <v>12690</v>
      </c>
      <c r="CA1403" t="s">
        <v>12563</v>
      </c>
      <c r="CB1403" t="s">
        <v>12492</v>
      </c>
      <c r="CC1403" t="s">
        <v>12508</v>
      </c>
      <c r="CD1403" t="s">
        <v>12466</v>
      </c>
      <c r="CE1403" t="s">
        <v>12475</v>
      </c>
    </row>
    <row r="1404" spans="1:95" hidden="1" x14ac:dyDescent="0.25">
      <c r="A1404">
        <v>1403</v>
      </c>
      <c r="B1404" t="s">
        <v>10463</v>
      </c>
      <c r="C1404" t="s">
        <v>10464</v>
      </c>
      <c r="D1404">
        <v>11</v>
      </c>
      <c r="E1404">
        <v>10</v>
      </c>
      <c r="F1404" t="s">
        <v>45</v>
      </c>
      <c r="G1404">
        <v>10000</v>
      </c>
      <c r="H1404" s="3">
        <f t="shared" si="504"/>
        <v>110000</v>
      </c>
      <c r="I1404" s="3">
        <f t="shared" si="505"/>
        <v>100000</v>
      </c>
      <c r="J1404">
        <v>0</v>
      </c>
      <c r="K1404" s="3" t="str">
        <f t="shared" si="507"/>
        <v>No</v>
      </c>
      <c r="L1404" s="3" t="str">
        <f t="shared" si="508"/>
        <v>with rating</v>
      </c>
      <c r="M1404" s="3">
        <f t="shared" si="509"/>
        <v>1</v>
      </c>
      <c r="N1404" s="3" t="str">
        <f t="shared" si="510"/>
        <v>Above average</v>
      </c>
      <c r="O1404" s="3">
        <f t="shared" si="511"/>
        <v>0</v>
      </c>
      <c r="P1404" s="3">
        <f t="shared" si="512"/>
        <v>0</v>
      </c>
      <c r="Q1404" s="3">
        <f t="shared" si="513"/>
        <v>0</v>
      </c>
      <c r="R1404" s="3">
        <f t="shared" si="514"/>
        <v>0</v>
      </c>
      <c r="S1404" s="3">
        <f t="shared" si="515"/>
        <v>1</v>
      </c>
      <c r="T1404" s="3">
        <f t="shared" si="516"/>
        <v>0</v>
      </c>
      <c r="U1404" s="3" t="str">
        <f t="shared" si="517"/>
        <v>Very good</v>
      </c>
      <c r="V1404">
        <v>4.16</v>
      </c>
      <c r="W1404">
        <v>1780</v>
      </c>
      <c r="X1404">
        <v>975</v>
      </c>
      <c r="Y1404" s="8">
        <f t="shared" si="518"/>
        <v>0.547752808988764</v>
      </c>
      <c r="Z1404">
        <v>406</v>
      </c>
      <c r="AA1404">
        <v>210</v>
      </c>
      <c r="AB1404">
        <v>94</v>
      </c>
      <c r="AC1404">
        <v>95</v>
      </c>
      <c r="AD1404" s="9">
        <f t="shared" si="519"/>
        <v>5.3370786516853931E-2</v>
      </c>
      <c r="AE1404">
        <v>1</v>
      </c>
      <c r="AF1404">
        <v>1</v>
      </c>
      <c r="AG1404" s="3" t="str">
        <f t="shared" si="520"/>
        <v>Yes</v>
      </c>
      <c r="AH1404">
        <v>0</v>
      </c>
      <c r="AI1404" s="3" t="str">
        <f t="shared" si="521"/>
        <v>No</v>
      </c>
      <c r="AJ1404">
        <v>0</v>
      </c>
      <c r="AK1404" s="3" t="str">
        <f t="shared" si="522"/>
        <v>No</v>
      </c>
      <c r="AL1404" t="s">
        <v>10465</v>
      </c>
      <c r="AM1404" t="s">
        <v>85</v>
      </c>
      <c r="AN1404" t="s">
        <v>96</v>
      </c>
      <c r="AO1404">
        <v>5</v>
      </c>
      <c r="AP1404" s="6" t="s">
        <v>12443</v>
      </c>
      <c r="AQ1404">
        <v>2</v>
      </c>
      <c r="AR1404">
        <v>0</v>
      </c>
      <c r="AS1404" s="3" t="str">
        <f t="shared" si="523"/>
        <v>No</v>
      </c>
      <c r="AT1404">
        <v>72</v>
      </c>
      <c r="AU1404">
        <v>50</v>
      </c>
      <c r="AV1404" t="str">
        <f t="shared" si="524"/>
        <v>No</v>
      </c>
      <c r="AY1404" t="s">
        <v>51</v>
      </c>
      <c r="AZ1404" s="6" t="s">
        <v>10466</v>
      </c>
      <c r="BA1404" t="s">
        <v>10467</v>
      </c>
      <c r="BB1404" t="s">
        <v>10468</v>
      </c>
      <c r="BC1404" s="3" t="str">
        <f t="shared" si="525"/>
        <v>with rating</v>
      </c>
      <c r="BD1404">
        <v>19436</v>
      </c>
      <c r="BE1404" s="3">
        <v>0</v>
      </c>
      <c r="BF1404" s="8">
        <f t="shared" si="526"/>
        <v>0</v>
      </c>
      <c r="BG1404" s="5">
        <f t="shared" si="506"/>
        <v>0</v>
      </c>
      <c r="BH1404">
        <v>4.1090244906359299</v>
      </c>
      <c r="BI1404" t="s">
        <v>10469</v>
      </c>
      <c r="BJ1404">
        <v>0</v>
      </c>
      <c r="BK1404" s="3" t="str">
        <f t="shared" si="527"/>
        <v>No</v>
      </c>
      <c r="BM1404" t="s">
        <v>10470</v>
      </c>
      <c r="BN1404" t="s">
        <v>10471</v>
      </c>
      <c r="BO1404" t="s">
        <v>10472</v>
      </c>
      <c r="BP1404" t="s">
        <v>58</v>
      </c>
      <c r="BQ1404" t="s">
        <v>59</v>
      </c>
      <c r="BR1404" t="s">
        <v>10465</v>
      </c>
      <c r="BS1404" t="s">
        <v>14883</v>
      </c>
      <c r="BT1404" t="s">
        <v>12582</v>
      </c>
      <c r="BU1404" t="s">
        <v>12515</v>
      </c>
      <c r="BV1404" t="s">
        <v>12827</v>
      </c>
      <c r="BW1404" t="s">
        <v>14884</v>
      </c>
      <c r="BX1404" t="s">
        <v>13781</v>
      </c>
      <c r="BY1404" t="s">
        <v>12576</v>
      </c>
      <c r="BZ1404" t="s">
        <v>14885</v>
      </c>
      <c r="CA1404" t="s">
        <v>14886</v>
      </c>
      <c r="CB1404" t="s">
        <v>12463</v>
      </c>
      <c r="CC1404" t="s">
        <v>14887</v>
      </c>
      <c r="CD1404" t="s">
        <v>12489</v>
      </c>
      <c r="CE1404" t="s">
        <v>14888</v>
      </c>
      <c r="CF1404" t="s">
        <v>14889</v>
      </c>
      <c r="CG1404" t="s">
        <v>12493</v>
      </c>
      <c r="CH1404" t="s">
        <v>12473</v>
      </c>
      <c r="CI1404" t="s">
        <v>14890</v>
      </c>
      <c r="CJ1404" t="s">
        <v>12475</v>
      </c>
    </row>
    <row r="1405" spans="1:95" x14ac:dyDescent="0.25">
      <c r="A1405">
        <v>1404</v>
      </c>
      <c r="B1405" t="s">
        <v>12073</v>
      </c>
      <c r="C1405" t="s">
        <v>12073</v>
      </c>
      <c r="D1405">
        <v>6</v>
      </c>
      <c r="E1405">
        <v>6</v>
      </c>
      <c r="F1405" t="s">
        <v>45</v>
      </c>
      <c r="G1405">
        <v>100</v>
      </c>
      <c r="H1405" s="3">
        <f t="shared" si="504"/>
        <v>600</v>
      </c>
      <c r="I1405" s="3">
        <f t="shared" si="505"/>
        <v>600</v>
      </c>
      <c r="J1405">
        <v>1</v>
      </c>
      <c r="K1405" s="3" t="str">
        <f t="shared" si="507"/>
        <v>Yes</v>
      </c>
      <c r="L1405" s="3" t="str">
        <f t="shared" si="508"/>
        <v>with rating</v>
      </c>
      <c r="M1405" s="3">
        <f t="shared" si="509"/>
        <v>1</v>
      </c>
      <c r="N1405" s="3" t="str">
        <f t="shared" si="510"/>
        <v>Above average</v>
      </c>
      <c r="O1405" s="3">
        <f t="shared" si="511"/>
        <v>0</v>
      </c>
      <c r="P1405" s="3">
        <f t="shared" si="512"/>
        <v>0</v>
      </c>
      <c r="Q1405" s="3">
        <f t="shared" si="513"/>
        <v>0</v>
      </c>
      <c r="R1405" s="3">
        <f t="shared" si="514"/>
        <v>0</v>
      </c>
      <c r="S1405" s="3">
        <f t="shared" si="515"/>
        <v>0</v>
      </c>
      <c r="T1405" s="3">
        <f t="shared" si="516"/>
        <v>1</v>
      </c>
      <c r="U1405" s="3" t="str">
        <f t="shared" si="517"/>
        <v>Excellent</v>
      </c>
      <c r="V1405">
        <v>5</v>
      </c>
      <c r="W1405">
        <v>2</v>
      </c>
      <c r="X1405">
        <v>2</v>
      </c>
      <c r="Y1405" s="8">
        <f t="shared" si="518"/>
        <v>1</v>
      </c>
      <c r="Z1405">
        <v>0</v>
      </c>
      <c r="AA1405">
        <v>0</v>
      </c>
      <c r="AB1405">
        <v>0</v>
      </c>
      <c r="AC1405">
        <v>0</v>
      </c>
      <c r="AD1405" s="9">
        <f t="shared" si="519"/>
        <v>0</v>
      </c>
      <c r="AE1405">
        <v>0</v>
      </c>
      <c r="AF1405">
        <v>0</v>
      </c>
      <c r="AG1405" s="3" t="str">
        <f t="shared" si="520"/>
        <v>No</v>
      </c>
      <c r="AH1405">
        <v>0</v>
      </c>
      <c r="AI1405" s="3" t="str">
        <f t="shared" si="521"/>
        <v>No</v>
      </c>
      <c r="AJ1405">
        <v>0</v>
      </c>
      <c r="AK1405" s="3" t="str">
        <f t="shared" si="522"/>
        <v>No</v>
      </c>
      <c r="AL1405" t="s">
        <v>7591</v>
      </c>
      <c r="AM1405" t="s">
        <v>85</v>
      </c>
      <c r="AN1405" t="s">
        <v>64</v>
      </c>
      <c r="AO1405">
        <v>1</v>
      </c>
      <c r="AP1405" s="6" t="s">
        <v>1721</v>
      </c>
      <c r="AQ1405">
        <v>2</v>
      </c>
      <c r="AR1405">
        <v>0</v>
      </c>
      <c r="AS1405" s="3" t="str">
        <f t="shared" si="523"/>
        <v>No</v>
      </c>
      <c r="AT1405">
        <v>27</v>
      </c>
      <c r="AU1405">
        <v>50</v>
      </c>
      <c r="AV1405" t="str">
        <f t="shared" si="524"/>
        <v>No</v>
      </c>
      <c r="AY1405" t="s">
        <v>51</v>
      </c>
      <c r="AZ1405" s="6" t="s">
        <v>4879</v>
      </c>
      <c r="BA1405" t="s">
        <v>4879</v>
      </c>
      <c r="BB1405" t="s">
        <v>7592</v>
      </c>
      <c r="BC1405" s="3" t="str">
        <f t="shared" si="525"/>
        <v>with rating</v>
      </c>
      <c r="BD1405">
        <v>28</v>
      </c>
      <c r="BE1405" s="3">
        <v>81</v>
      </c>
      <c r="BF1405" s="8">
        <f t="shared" si="526"/>
        <v>0.81</v>
      </c>
      <c r="BG1405" s="5">
        <f t="shared" si="506"/>
        <v>22.68</v>
      </c>
      <c r="BH1405">
        <v>4.0357142857142803</v>
      </c>
      <c r="BI1405" t="s">
        <v>4881</v>
      </c>
      <c r="BJ1405">
        <v>0</v>
      </c>
      <c r="BK1405" s="3" t="str">
        <f t="shared" si="527"/>
        <v>No</v>
      </c>
      <c r="BM1405" t="s">
        <v>7593</v>
      </c>
      <c r="BN1405" t="s">
        <v>7594</v>
      </c>
      <c r="BO1405" t="s">
        <v>7595</v>
      </c>
      <c r="BP1405" t="s">
        <v>58</v>
      </c>
      <c r="BQ1405" t="s">
        <v>59</v>
      </c>
      <c r="BR1405" t="s">
        <v>7591</v>
      </c>
      <c r="BS1405" t="s">
        <v>12458</v>
      </c>
      <c r="BT1405" t="s">
        <v>13686</v>
      </c>
      <c r="BU1405" t="s">
        <v>12824</v>
      </c>
      <c r="BV1405" t="s">
        <v>14371</v>
      </c>
      <c r="BW1405" t="s">
        <v>14372</v>
      </c>
      <c r="BX1405" t="s">
        <v>12775</v>
      </c>
      <c r="BY1405" t="s">
        <v>13078</v>
      </c>
      <c r="BZ1405" t="s">
        <v>13556</v>
      </c>
      <c r="CA1405" t="s">
        <v>13660</v>
      </c>
      <c r="CB1405" t="s">
        <v>12492</v>
      </c>
      <c r="CC1405" t="s">
        <v>12475</v>
      </c>
      <c r="CD1405" t="s">
        <v>12825</v>
      </c>
      <c r="CE1405" t="s">
        <v>12466</v>
      </c>
      <c r="CF1405" t="s">
        <v>12529</v>
      </c>
    </row>
    <row r="1406" spans="1:95" hidden="1" x14ac:dyDescent="0.25">
      <c r="A1406">
        <v>1405</v>
      </c>
      <c r="B1406" t="s">
        <v>10473</v>
      </c>
      <c r="C1406" t="s">
        <v>10474</v>
      </c>
      <c r="D1406">
        <v>5.85</v>
      </c>
      <c r="E1406">
        <v>43</v>
      </c>
      <c r="F1406" t="s">
        <v>45</v>
      </c>
      <c r="G1406">
        <v>100</v>
      </c>
      <c r="H1406" s="3">
        <f t="shared" si="504"/>
        <v>585</v>
      </c>
      <c r="I1406" s="3">
        <f t="shared" si="505"/>
        <v>4300</v>
      </c>
      <c r="J1406">
        <v>1</v>
      </c>
      <c r="K1406" s="3" t="str">
        <f t="shared" si="507"/>
        <v>Yes</v>
      </c>
      <c r="L1406" s="3" t="str">
        <f t="shared" si="508"/>
        <v>with rating</v>
      </c>
      <c r="M1406" s="3">
        <f t="shared" si="509"/>
        <v>1</v>
      </c>
      <c r="N1406" s="3" t="str">
        <f t="shared" si="510"/>
        <v>Below average</v>
      </c>
      <c r="O1406" s="3">
        <f t="shared" si="511"/>
        <v>0</v>
      </c>
      <c r="P1406" s="3">
        <f t="shared" si="512"/>
        <v>0</v>
      </c>
      <c r="Q1406" s="3">
        <f t="shared" si="513"/>
        <v>0</v>
      </c>
      <c r="R1406" s="3">
        <f t="shared" si="514"/>
        <v>0</v>
      </c>
      <c r="S1406" s="3">
        <f t="shared" si="515"/>
        <v>1</v>
      </c>
      <c r="T1406" s="3">
        <f t="shared" si="516"/>
        <v>0</v>
      </c>
      <c r="U1406" s="3" t="str">
        <f t="shared" si="517"/>
        <v>Very good</v>
      </c>
      <c r="V1406">
        <v>3.67</v>
      </c>
      <c r="W1406">
        <v>45</v>
      </c>
      <c r="X1406">
        <v>21</v>
      </c>
      <c r="Y1406" s="8">
        <f t="shared" si="518"/>
        <v>0.46666666666666667</v>
      </c>
      <c r="Z1406">
        <v>8</v>
      </c>
      <c r="AA1406">
        <v>4</v>
      </c>
      <c r="AB1406">
        <v>4</v>
      </c>
      <c r="AC1406">
        <v>8</v>
      </c>
      <c r="AD1406" s="9">
        <f t="shared" si="519"/>
        <v>0.17777777777777778</v>
      </c>
      <c r="AE1406">
        <v>0</v>
      </c>
      <c r="AF1406">
        <v>0</v>
      </c>
      <c r="AG1406" s="3" t="str">
        <f t="shared" si="520"/>
        <v>No</v>
      </c>
      <c r="AH1406">
        <v>0</v>
      </c>
      <c r="AI1406" s="3" t="str">
        <f t="shared" si="521"/>
        <v>No</v>
      </c>
      <c r="AJ1406">
        <v>0</v>
      </c>
      <c r="AK1406" s="3" t="str">
        <f t="shared" si="522"/>
        <v>No</v>
      </c>
      <c r="AL1406" t="s">
        <v>10475</v>
      </c>
      <c r="AM1406" t="s">
        <v>1147</v>
      </c>
      <c r="AN1406" t="s">
        <v>12339</v>
      </c>
      <c r="AO1406">
        <v>50</v>
      </c>
      <c r="AP1406" s="6" t="s">
        <v>12443</v>
      </c>
      <c r="AQ1406">
        <v>1</v>
      </c>
      <c r="AR1406">
        <v>0</v>
      </c>
      <c r="AS1406" s="3" t="str">
        <f t="shared" si="523"/>
        <v>No</v>
      </c>
      <c r="AT1406">
        <v>45</v>
      </c>
      <c r="AU1406">
        <v>50</v>
      </c>
      <c r="AV1406" t="str">
        <f t="shared" si="524"/>
        <v>No</v>
      </c>
      <c r="AY1406" t="s">
        <v>51</v>
      </c>
      <c r="AZ1406" s="6" t="s">
        <v>10477</v>
      </c>
      <c r="BA1406" t="s">
        <v>10478</v>
      </c>
      <c r="BB1406" t="s">
        <v>10479</v>
      </c>
      <c r="BC1406" s="3" t="str">
        <f t="shared" si="525"/>
        <v>with rating</v>
      </c>
      <c r="BD1406">
        <v>1972</v>
      </c>
      <c r="BE1406" s="3">
        <v>93</v>
      </c>
      <c r="BF1406" s="8">
        <f t="shared" si="526"/>
        <v>0.93</v>
      </c>
      <c r="BG1406" s="5">
        <f t="shared" si="506"/>
        <v>1833.96</v>
      </c>
      <c r="BH1406">
        <v>4.3407707910750499</v>
      </c>
      <c r="BI1406" t="s">
        <v>10480</v>
      </c>
      <c r="BJ1406">
        <v>1</v>
      </c>
      <c r="BK1406" s="3" t="str">
        <f t="shared" si="527"/>
        <v>Yes</v>
      </c>
      <c r="BL1406" t="s">
        <v>10481</v>
      </c>
      <c r="BM1406" t="s">
        <v>10482</v>
      </c>
      <c r="BN1406" t="s">
        <v>10483</v>
      </c>
      <c r="BO1406" s="1" t="s">
        <v>10484</v>
      </c>
      <c r="BP1406" t="s">
        <v>58</v>
      </c>
      <c r="BQ1406" t="s">
        <v>59</v>
      </c>
      <c r="BR1406" t="s">
        <v>10475</v>
      </c>
      <c r="BS1406" t="s">
        <v>12530</v>
      </c>
      <c r="BT1406" t="s">
        <v>12458</v>
      </c>
      <c r="BU1406" t="s">
        <v>12459</v>
      </c>
      <c r="BV1406" t="s">
        <v>14362</v>
      </c>
      <c r="BW1406" t="s">
        <v>12467</v>
      </c>
      <c r="BX1406" t="s">
        <v>12718</v>
      </c>
      <c r="BY1406" t="s">
        <v>12746</v>
      </c>
      <c r="BZ1406" t="s">
        <v>12501</v>
      </c>
      <c r="CA1406" t="s">
        <v>12463</v>
      </c>
      <c r="CB1406" t="s">
        <v>14363</v>
      </c>
      <c r="CC1406" t="s">
        <v>12477</v>
      </c>
      <c r="CD1406" t="s">
        <v>12475</v>
      </c>
      <c r="CE1406" t="s">
        <v>12514</v>
      </c>
      <c r="CF1406" t="s">
        <v>12512</v>
      </c>
      <c r="CG1406" t="s">
        <v>12518</v>
      </c>
      <c r="CH1406" t="s">
        <v>12515</v>
      </c>
    </row>
    <row r="1407" spans="1:95" hidden="1" x14ac:dyDescent="0.25">
      <c r="A1407">
        <v>1406</v>
      </c>
      <c r="B1407" t="s">
        <v>3408</v>
      </c>
      <c r="C1407" t="s">
        <v>3409</v>
      </c>
      <c r="D1407">
        <v>5.6899999999999897</v>
      </c>
      <c r="E1407">
        <v>10</v>
      </c>
      <c r="F1407" t="s">
        <v>45</v>
      </c>
      <c r="G1407">
        <v>1000</v>
      </c>
      <c r="H1407" s="3">
        <f t="shared" si="504"/>
        <v>5689.99999999999</v>
      </c>
      <c r="I1407" s="3">
        <f t="shared" si="505"/>
        <v>10000</v>
      </c>
      <c r="J1407">
        <v>0</v>
      </c>
      <c r="K1407" s="3" t="str">
        <f t="shared" si="507"/>
        <v>No</v>
      </c>
      <c r="L1407" s="3" t="str">
        <f t="shared" si="508"/>
        <v>with rating</v>
      </c>
      <c r="M1407" s="3">
        <f t="shared" si="509"/>
        <v>1</v>
      </c>
      <c r="N1407" s="3" t="str">
        <f t="shared" si="510"/>
        <v>Below average</v>
      </c>
      <c r="O1407" s="3">
        <f t="shared" si="511"/>
        <v>0</v>
      </c>
      <c r="P1407" s="3">
        <f t="shared" si="512"/>
        <v>0</v>
      </c>
      <c r="Q1407" s="3">
        <f t="shared" si="513"/>
        <v>0</v>
      </c>
      <c r="R1407" s="3">
        <f t="shared" si="514"/>
        <v>0</v>
      </c>
      <c r="S1407" s="3">
        <f t="shared" si="515"/>
        <v>1</v>
      </c>
      <c r="T1407" s="3">
        <f t="shared" si="516"/>
        <v>0</v>
      </c>
      <c r="U1407" s="3" t="str">
        <f t="shared" si="517"/>
        <v>Very good</v>
      </c>
      <c r="V1407">
        <v>3.74</v>
      </c>
      <c r="W1407">
        <v>76</v>
      </c>
      <c r="X1407">
        <v>30</v>
      </c>
      <c r="Y1407" s="8">
        <f t="shared" si="518"/>
        <v>0.39473684210526316</v>
      </c>
      <c r="Z1407">
        <v>17</v>
      </c>
      <c r="AA1407">
        <v>15</v>
      </c>
      <c r="AB1407">
        <v>7</v>
      </c>
      <c r="AC1407">
        <v>7</v>
      </c>
      <c r="AD1407" s="9">
        <f t="shared" si="519"/>
        <v>9.2105263157894732E-2</v>
      </c>
      <c r="AE1407">
        <v>0</v>
      </c>
      <c r="AF1407">
        <v>0</v>
      </c>
      <c r="AG1407" s="3" t="str">
        <f t="shared" si="520"/>
        <v>No</v>
      </c>
      <c r="AH1407">
        <v>0</v>
      </c>
      <c r="AI1407" s="3" t="str">
        <f t="shared" si="521"/>
        <v>No</v>
      </c>
      <c r="AJ1407">
        <v>0</v>
      </c>
      <c r="AK1407" s="3" t="str">
        <f t="shared" si="522"/>
        <v>No</v>
      </c>
      <c r="AL1407" t="s">
        <v>11682</v>
      </c>
      <c r="AM1407" t="s">
        <v>95</v>
      </c>
      <c r="AN1407" t="s">
        <v>64</v>
      </c>
      <c r="AO1407">
        <v>3</v>
      </c>
      <c r="AP1407" s="6" t="s">
        <v>12443</v>
      </c>
      <c r="AQ1407">
        <v>2</v>
      </c>
      <c r="AR1407">
        <v>0</v>
      </c>
      <c r="AS1407" s="3" t="str">
        <f t="shared" si="523"/>
        <v>No</v>
      </c>
      <c r="AT1407">
        <v>20</v>
      </c>
      <c r="AU1407">
        <v>50</v>
      </c>
      <c r="AV1407" t="str">
        <f t="shared" si="524"/>
        <v>No</v>
      </c>
      <c r="AY1407" t="s">
        <v>51</v>
      </c>
      <c r="AZ1407" s="6" t="s">
        <v>10485</v>
      </c>
      <c r="BA1407" t="s">
        <v>10486</v>
      </c>
      <c r="BB1407" t="s">
        <v>10487</v>
      </c>
      <c r="BC1407" s="3" t="str">
        <f t="shared" si="525"/>
        <v>with rating</v>
      </c>
      <c r="BD1407">
        <v>161</v>
      </c>
      <c r="BE1407" s="3">
        <v>88</v>
      </c>
      <c r="BF1407" s="8">
        <f t="shared" si="526"/>
        <v>0.88</v>
      </c>
      <c r="BG1407" s="5">
        <f t="shared" si="506"/>
        <v>141.68</v>
      </c>
      <c r="BH1407">
        <v>4.0745341614906803</v>
      </c>
      <c r="BI1407" t="s">
        <v>10488</v>
      </c>
      <c r="BJ1407">
        <v>0</v>
      </c>
      <c r="BK1407" s="3" t="str">
        <f t="shared" si="527"/>
        <v>No</v>
      </c>
      <c r="BM1407" t="s">
        <v>10489</v>
      </c>
      <c r="BN1407" t="s">
        <v>10490</v>
      </c>
      <c r="BO1407" t="s">
        <v>10491</v>
      </c>
      <c r="BP1407" t="s">
        <v>58</v>
      </c>
      <c r="BQ1407" t="s">
        <v>59</v>
      </c>
      <c r="BR1407" t="s">
        <v>11682</v>
      </c>
      <c r="BS1407" t="s">
        <v>12458</v>
      </c>
      <c r="BT1407" t="s">
        <v>12519</v>
      </c>
      <c r="BU1407" t="s">
        <v>12557</v>
      </c>
      <c r="BV1407" t="s">
        <v>12824</v>
      </c>
      <c r="BW1407" t="s">
        <v>12783</v>
      </c>
      <c r="BX1407" t="s">
        <v>12475</v>
      </c>
      <c r="BY1407" t="s">
        <v>12515</v>
      </c>
      <c r="BZ1407" t="s">
        <v>12466</v>
      </c>
      <c r="CA1407" t="s">
        <v>13087</v>
      </c>
      <c r="CB1407" t="s">
        <v>12463</v>
      </c>
      <c r="CC1407" t="s">
        <v>13555</v>
      </c>
      <c r="CD1407" t="s">
        <v>13556</v>
      </c>
      <c r="CE1407" t="s">
        <v>12477</v>
      </c>
      <c r="CF1407" t="s">
        <v>12492</v>
      </c>
      <c r="CG1407" t="s">
        <v>13557</v>
      </c>
      <c r="CH1407" t="s">
        <v>12825</v>
      </c>
      <c r="CI1407" t="s">
        <v>12572</v>
      </c>
      <c r="CJ1407" t="s">
        <v>12559</v>
      </c>
      <c r="CK1407" t="s">
        <v>12529</v>
      </c>
    </row>
    <row r="1408" spans="1:95" hidden="1" x14ac:dyDescent="0.25">
      <c r="A1408">
        <v>1407</v>
      </c>
      <c r="B1408" t="s">
        <v>10492</v>
      </c>
      <c r="C1408" t="s">
        <v>10493</v>
      </c>
      <c r="D1408">
        <v>5.71</v>
      </c>
      <c r="E1408">
        <v>84</v>
      </c>
      <c r="F1408" t="s">
        <v>45</v>
      </c>
      <c r="G1408">
        <v>20000</v>
      </c>
      <c r="H1408" s="3">
        <f t="shared" si="504"/>
        <v>114200</v>
      </c>
      <c r="I1408" s="3">
        <f t="shared" si="505"/>
        <v>1680000</v>
      </c>
      <c r="J1408">
        <v>0</v>
      </c>
      <c r="K1408" s="3" t="str">
        <f t="shared" si="507"/>
        <v>No</v>
      </c>
      <c r="L1408" s="3" t="str">
        <f t="shared" si="508"/>
        <v>with rating</v>
      </c>
      <c r="M1408" s="3">
        <f t="shared" si="509"/>
        <v>1</v>
      </c>
      <c r="N1408" s="3" t="str">
        <f t="shared" si="510"/>
        <v>Above average</v>
      </c>
      <c r="O1408" s="3">
        <f t="shared" si="511"/>
        <v>0</v>
      </c>
      <c r="P1408" s="3">
        <f t="shared" si="512"/>
        <v>0</v>
      </c>
      <c r="Q1408" s="3">
        <f t="shared" si="513"/>
        <v>0</v>
      </c>
      <c r="R1408" s="3">
        <f t="shared" si="514"/>
        <v>0</v>
      </c>
      <c r="S1408" s="3">
        <f t="shared" si="515"/>
        <v>1</v>
      </c>
      <c r="T1408" s="3">
        <f t="shared" si="516"/>
        <v>0</v>
      </c>
      <c r="U1408" s="3" t="str">
        <f t="shared" si="517"/>
        <v>Very good</v>
      </c>
      <c r="V1408">
        <v>3.9</v>
      </c>
      <c r="W1408">
        <v>4657</v>
      </c>
      <c r="X1408">
        <v>2011</v>
      </c>
      <c r="Y1408" s="8">
        <f t="shared" si="518"/>
        <v>0.43182306205711829</v>
      </c>
      <c r="Z1408">
        <v>1127</v>
      </c>
      <c r="AA1408">
        <v>849</v>
      </c>
      <c r="AB1408">
        <v>360</v>
      </c>
      <c r="AC1408">
        <v>310</v>
      </c>
      <c r="AD1408" s="9">
        <f t="shared" si="519"/>
        <v>6.6566459093837238E-2</v>
      </c>
      <c r="AE1408">
        <v>0</v>
      </c>
      <c r="AF1408">
        <v>0</v>
      </c>
      <c r="AG1408" s="3" t="str">
        <f t="shared" si="520"/>
        <v>No</v>
      </c>
      <c r="AH1408">
        <v>0</v>
      </c>
      <c r="AI1408" s="3" t="str">
        <f t="shared" si="521"/>
        <v>No</v>
      </c>
      <c r="AJ1408">
        <v>0</v>
      </c>
      <c r="AK1408" s="3" t="str">
        <f t="shared" si="522"/>
        <v>No</v>
      </c>
      <c r="AL1408" t="s">
        <v>12340</v>
      </c>
      <c r="AM1408" t="s">
        <v>129</v>
      </c>
      <c r="AN1408" t="s">
        <v>1706</v>
      </c>
      <c r="AO1408">
        <v>50</v>
      </c>
      <c r="AP1408" s="6" t="s">
        <v>12443</v>
      </c>
      <c r="AQ1408">
        <v>2</v>
      </c>
      <c r="AR1408">
        <v>0</v>
      </c>
      <c r="AS1408" s="3" t="str">
        <f t="shared" si="523"/>
        <v>No</v>
      </c>
      <c r="AT1408">
        <v>47</v>
      </c>
      <c r="AU1408">
        <v>50</v>
      </c>
      <c r="AV1408" t="str">
        <f t="shared" si="524"/>
        <v>Yes</v>
      </c>
      <c r="AW1408">
        <v>1</v>
      </c>
      <c r="AX1408" t="s">
        <v>12445</v>
      </c>
      <c r="AY1408" t="s">
        <v>51</v>
      </c>
      <c r="AZ1408" s="6" t="s">
        <v>10495</v>
      </c>
      <c r="BA1408" t="s">
        <v>10496</v>
      </c>
      <c r="BB1408" t="s">
        <v>10497</v>
      </c>
      <c r="BC1408" s="3" t="str">
        <f t="shared" si="525"/>
        <v>with rating</v>
      </c>
      <c r="BD1408">
        <v>127966</v>
      </c>
      <c r="BE1408" s="3">
        <v>0</v>
      </c>
      <c r="BF1408" s="8">
        <f t="shared" si="526"/>
        <v>0</v>
      </c>
      <c r="BG1408" s="5">
        <f t="shared" si="506"/>
        <v>0</v>
      </c>
      <c r="BH1408">
        <v>4.1974586999671697</v>
      </c>
      <c r="BI1408" t="s">
        <v>10498</v>
      </c>
      <c r="BJ1408">
        <v>0</v>
      </c>
      <c r="BK1408" s="3" t="str">
        <f t="shared" si="527"/>
        <v>No</v>
      </c>
      <c r="BM1408" t="s">
        <v>10499</v>
      </c>
      <c r="BN1408" t="s">
        <v>10500</v>
      </c>
      <c r="BO1408" t="s">
        <v>10501</v>
      </c>
      <c r="BP1408" t="s">
        <v>58</v>
      </c>
      <c r="BQ1408" t="s">
        <v>59</v>
      </c>
      <c r="BR1408" t="s">
        <v>12340</v>
      </c>
      <c r="BS1408" t="s">
        <v>14891</v>
      </c>
      <c r="BT1408" t="s">
        <v>12847</v>
      </c>
      <c r="BU1408" t="s">
        <v>14892</v>
      </c>
      <c r="BV1408" t="s">
        <v>13161</v>
      </c>
      <c r="BW1408" t="s">
        <v>13561</v>
      </c>
      <c r="BX1408" t="s">
        <v>12611</v>
      </c>
      <c r="BY1408" t="s">
        <v>12502</v>
      </c>
      <c r="BZ1408" t="s">
        <v>12612</v>
      </c>
      <c r="CA1408" t="s">
        <v>12613</v>
      </c>
      <c r="CB1408" t="s">
        <v>12459</v>
      </c>
      <c r="CC1408" t="s">
        <v>14893</v>
      </c>
      <c r="CD1408" t="s">
        <v>12647</v>
      </c>
      <c r="CE1408" t="s">
        <v>12463</v>
      </c>
      <c r="CF1408" t="s">
        <v>12614</v>
      </c>
      <c r="CG1408" t="s">
        <v>14894</v>
      </c>
      <c r="CH1408" t="s">
        <v>12686</v>
      </c>
      <c r="CI1408" t="s">
        <v>12475</v>
      </c>
    </row>
    <row r="1409" spans="1:93" hidden="1" x14ac:dyDescent="0.25">
      <c r="A1409">
        <v>1408</v>
      </c>
      <c r="B1409" t="s">
        <v>10502</v>
      </c>
      <c r="C1409" t="s">
        <v>10503</v>
      </c>
      <c r="D1409">
        <v>9</v>
      </c>
      <c r="E1409">
        <v>84</v>
      </c>
      <c r="F1409" t="s">
        <v>45</v>
      </c>
      <c r="G1409">
        <v>1000</v>
      </c>
      <c r="H1409" s="3">
        <f t="shared" si="504"/>
        <v>9000</v>
      </c>
      <c r="I1409" s="3">
        <f t="shared" si="505"/>
        <v>84000</v>
      </c>
      <c r="J1409">
        <v>0</v>
      </c>
      <c r="K1409" s="3" t="str">
        <f t="shared" si="507"/>
        <v>No</v>
      </c>
      <c r="L1409" s="3" t="str">
        <f t="shared" si="508"/>
        <v>with rating</v>
      </c>
      <c r="M1409" s="3">
        <f t="shared" si="509"/>
        <v>1</v>
      </c>
      <c r="N1409" s="3" t="str">
        <f t="shared" si="510"/>
        <v>Above average</v>
      </c>
      <c r="O1409" s="3">
        <f t="shared" si="511"/>
        <v>0</v>
      </c>
      <c r="P1409" s="3">
        <f t="shared" si="512"/>
        <v>0</v>
      </c>
      <c r="Q1409" s="3">
        <f t="shared" si="513"/>
        <v>0</v>
      </c>
      <c r="R1409" s="3">
        <f t="shared" si="514"/>
        <v>0</v>
      </c>
      <c r="S1409" s="3">
        <f t="shared" si="515"/>
        <v>1</v>
      </c>
      <c r="T1409" s="3">
        <f t="shared" si="516"/>
        <v>0</v>
      </c>
      <c r="U1409" s="3" t="str">
        <f t="shared" si="517"/>
        <v>Very good</v>
      </c>
      <c r="V1409">
        <v>4.3</v>
      </c>
      <c r="W1409">
        <v>420</v>
      </c>
      <c r="X1409">
        <v>255</v>
      </c>
      <c r="Y1409" s="8">
        <f t="shared" si="518"/>
        <v>0.6071428571428571</v>
      </c>
      <c r="Z1409">
        <v>83</v>
      </c>
      <c r="AA1409">
        <v>52</v>
      </c>
      <c r="AB1409">
        <v>15</v>
      </c>
      <c r="AC1409">
        <v>15</v>
      </c>
      <c r="AD1409" s="9">
        <f t="shared" si="519"/>
        <v>3.5714285714285712E-2</v>
      </c>
      <c r="AE1409">
        <v>0</v>
      </c>
      <c r="AF1409">
        <v>0</v>
      </c>
      <c r="AG1409" s="3" t="str">
        <f t="shared" si="520"/>
        <v>No</v>
      </c>
      <c r="AH1409">
        <v>0</v>
      </c>
      <c r="AI1409" s="3" t="str">
        <f t="shared" si="521"/>
        <v>No</v>
      </c>
      <c r="AJ1409">
        <v>0</v>
      </c>
      <c r="AK1409" s="3" t="str">
        <f t="shared" si="522"/>
        <v>No</v>
      </c>
      <c r="AL1409" t="s">
        <v>10504</v>
      </c>
      <c r="AM1409" t="s">
        <v>85</v>
      </c>
      <c r="AN1409" t="s">
        <v>48</v>
      </c>
      <c r="AO1409">
        <v>50</v>
      </c>
      <c r="AP1409" s="6" t="s">
        <v>12443</v>
      </c>
      <c r="AQ1409">
        <v>3</v>
      </c>
      <c r="AR1409">
        <v>0</v>
      </c>
      <c r="AS1409" s="3" t="str">
        <f t="shared" si="523"/>
        <v>No</v>
      </c>
      <c r="AT1409">
        <v>43</v>
      </c>
      <c r="AU1409">
        <v>50</v>
      </c>
      <c r="AV1409" t="str">
        <f t="shared" si="524"/>
        <v>Yes</v>
      </c>
      <c r="AW1409">
        <v>1</v>
      </c>
      <c r="AX1409" t="s">
        <v>12445</v>
      </c>
      <c r="AY1409" t="s">
        <v>51</v>
      </c>
      <c r="AZ1409" s="6" t="s">
        <v>10505</v>
      </c>
      <c r="BA1409" t="s">
        <v>10505</v>
      </c>
      <c r="BB1409" t="s">
        <v>10506</v>
      </c>
      <c r="BC1409" s="3" t="str">
        <f t="shared" si="525"/>
        <v>with rating</v>
      </c>
      <c r="BD1409">
        <v>8404</v>
      </c>
      <c r="BE1409" s="3">
        <v>90</v>
      </c>
      <c r="BF1409" s="8">
        <f t="shared" si="526"/>
        <v>0.9</v>
      </c>
      <c r="BG1409" s="5">
        <f t="shared" si="506"/>
        <v>7563.6</v>
      </c>
      <c r="BH1409">
        <v>4.2461922893860002</v>
      </c>
      <c r="BI1409" t="s">
        <v>10507</v>
      </c>
      <c r="BJ1409">
        <v>0</v>
      </c>
      <c r="BK1409" s="3" t="str">
        <f t="shared" si="527"/>
        <v>No</v>
      </c>
      <c r="BM1409" t="s">
        <v>10508</v>
      </c>
      <c r="BN1409" t="s">
        <v>10509</v>
      </c>
      <c r="BO1409" t="s">
        <v>10510</v>
      </c>
      <c r="BP1409" t="s">
        <v>58</v>
      </c>
      <c r="BQ1409" t="s">
        <v>59</v>
      </c>
      <c r="BR1409" t="s">
        <v>10504</v>
      </c>
      <c r="BS1409" t="s">
        <v>12458</v>
      </c>
      <c r="BT1409" t="s">
        <v>12459</v>
      </c>
      <c r="BU1409" t="s">
        <v>13208</v>
      </c>
      <c r="BV1409" t="s">
        <v>12501</v>
      </c>
      <c r="BW1409" t="s">
        <v>12576</v>
      </c>
      <c r="BX1409" t="s">
        <v>12463</v>
      </c>
      <c r="BY1409" t="s">
        <v>13456</v>
      </c>
      <c r="BZ1409" t="s">
        <v>13437</v>
      </c>
      <c r="CA1409" t="s">
        <v>12493</v>
      </c>
      <c r="CB1409" t="s">
        <v>14895</v>
      </c>
      <c r="CC1409" t="s">
        <v>12514</v>
      </c>
      <c r="CD1409" t="s">
        <v>12466</v>
      </c>
      <c r="CE1409" t="s">
        <v>12581</v>
      </c>
      <c r="CF1409" t="s">
        <v>12475</v>
      </c>
      <c r="CG1409" t="s">
        <v>12582</v>
      </c>
      <c r="CH1409" t="s">
        <v>12467</v>
      </c>
      <c r="CI1409" t="s">
        <v>14896</v>
      </c>
      <c r="CJ1409" t="s">
        <v>12473</v>
      </c>
      <c r="CK1409" t="s">
        <v>12607</v>
      </c>
      <c r="CL1409" t="s">
        <v>12518</v>
      </c>
      <c r="CM1409" t="s">
        <v>14571</v>
      </c>
      <c r="CN1409" t="s">
        <v>12605</v>
      </c>
    </row>
    <row r="1410" spans="1:93" hidden="1" x14ac:dyDescent="0.25">
      <c r="A1410">
        <v>1409</v>
      </c>
      <c r="B1410" t="s">
        <v>10511</v>
      </c>
      <c r="C1410" t="s">
        <v>10512</v>
      </c>
      <c r="D1410">
        <v>12</v>
      </c>
      <c r="E1410">
        <v>11</v>
      </c>
      <c r="F1410" t="s">
        <v>45</v>
      </c>
      <c r="G1410">
        <v>5000</v>
      </c>
      <c r="H1410" s="3">
        <f t="shared" ref="H1410:H1473" si="528">D1410*G1410</f>
        <v>60000</v>
      </c>
      <c r="I1410" s="3">
        <f t="shared" ref="I1410:I1473" si="529">E1410*G1410</f>
        <v>55000</v>
      </c>
      <c r="J1410">
        <v>0</v>
      </c>
      <c r="K1410" s="3" t="str">
        <f t="shared" si="507"/>
        <v>No</v>
      </c>
      <c r="L1410" s="3" t="str">
        <f t="shared" si="508"/>
        <v>with rating</v>
      </c>
      <c r="M1410" s="3">
        <f t="shared" si="509"/>
        <v>1</v>
      </c>
      <c r="N1410" s="3" t="str">
        <f t="shared" si="510"/>
        <v>Below average</v>
      </c>
      <c r="O1410" s="3">
        <f t="shared" si="511"/>
        <v>0</v>
      </c>
      <c r="P1410" s="3">
        <f t="shared" si="512"/>
        <v>0</v>
      </c>
      <c r="Q1410" s="3">
        <f t="shared" si="513"/>
        <v>0</v>
      </c>
      <c r="R1410" s="3">
        <f t="shared" si="514"/>
        <v>0</v>
      </c>
      <c r="S1410" s="3">
        <f t="shared" si="515"/>
        <v>1</v>
      </c>
      <c r="T1410" s="3">
        <f t="shared" si="516"/>
        <v>0</v>
      </c>
      <c r="U1410" s="3" t="str">
        <f t="shared" si="517"/>
        <v>Very good</v>
      </c>
      <c r="V1410">
        <v>3.6</v>
      </c>
      <c r="W1410">
        <v>518</v>
      </c>
      <c r="X1410">
        <v>216</v>
      </c>
      <c r="Y1410" s="8">
        <f t="shared" si="518"/>
        <v>0.41698841698841699</v>
      </c>
      <c r="Z1410">
        <v>90</v>
      </c>
      <c r="AA1410">
        <v>86</v>
      </c>
      <c r="AB1410">
        <v>43</v>
      </c>
      <c r="AC1410">
        <v>83</v>
      </c>
      <c r="AD1410" s="9">
        <f t="shared" si="519"/>
        <v>0.16023166023166024</v>
      </c>
      <c r="AE1410">
        <v>0</v>
      </c>
      <c r="AF1410">
        <v>0</v>
      </c>
      <c r="AG1410" s="3" t="str">
        <f t="shared" si="520"/>
        <v>No</v>
      </c>
      <c r="AH1410">
        <v>0</v>
      </c>
      <c r="AI1410" s="3" t="str">
        <f t="shared" si="521"/>
        <v>No</v>
      </c>
      <c r="AJ1410">
        <v>0</v>
      </c>
      <c r="AK1410" s="3" t="str">
        <f t="shared" si="522"/>
        <v>No</v>
      </c>
      <c r="AL1410" t="s">
        <v>10513</v>
      </c>
      <c r="AM1410" t="s">
        <v>340</v>
      </c>
      <c r="AN1410" t="s">
        <v>64</v>
      </c>
      <c r="AO1410">
        <v>50</v>
      </c>
      <c r="AP1410" s="6" t="s">
        <v>12443</v>
      </c>
      <c r="AQ1410">
        <v>3</v>
      </c>
      <c r="AR1410">
        <v>0</v>
      </c>
      <c r="AS1410" s="3" t="str">
        <f t="shared" si="523"/>
        <v>No</v>
      </c>
      <c r="AT1410">
        <v>43</v>
      </c>
      <c r="AU1410">
        <v>50</v>
      </c>
      <c r="AV1410" t="str">
        <f t="shared" si="524"/>
        <v>No</v>
      </c>
      <c r="AY1410" t="s">
        <v>51</v>
      </c>
      <c r="AZ1410" s="6" t="s">
        <v>1489</v>
      </c>
      <c r="BA1410" t="s">
        <v>1489</v>
      </c>
      <c r="BB1410" t="s">
        <v>1490</v>
      </c>
      <c r="BC1410" s="3" t="str">
        <f t="shared" si="525"/>
        <v>with rating</v>
      </c>
      <c r="BD1410">
        <v>13127</v>
      </c>
      <c r="BE1410" s="3">
        <v>88</v>
      </c>
      <c r="BF1410" s="8">
        <f t="shared" si="526"/>
        <v>0.88</v>
      </c>
      <c r="BG1410" s="5">
        <f t="shared" ref="BG1410:BG1473" si="530">BE1410*BD1410/100</f>
        <v>11551.76</v>
      </c>
      <c r="BH1410">
        <v>4.1239430182067496</v>
      </c>
      <c r="BI1410" t="s">
        <v>1491</v>
      </c>
      <c r="BJ1410">
        <v>0</v>
      </c>
      <c r="BK1410" s="3" t="str">
        <f t="shared" si="527"/>
        <v>No</v>
      </c>
      <c r="BM1410" t="s">
        <v>10514</v>
      </c>
      <c r="BN1410" t="s">
        <v>10515</v>
      </c>
      <c r="BO1410" t="s">
        <v>10516</v>
      </c>
      <c r="BP1410" t="s">
        <v>58</v>
      </c>
      <c r="BQ1410" t="s">
        <v>59</v>
      </c>
      <c r="BR1410" t="s">
        <v>10513</v>
      </c>
      <c r="BS1410" t="s">
        <v>12458</v>
      </c>
      <c r="BT1410" t="s">
        <v>13193</v>
      </c>
      <c r="BU1410" t="s">
        <v>12532</v>
      </c>
      <c r="BV1410" t="s">
        <v>12512</v>
      </c>
      <c r="BW1410" t="s">
        <v>12979</v>
      </c>
      <c r="BX1410" t="s">
        <v>12607</v>
      </c>
      <c r="BY1410" t="s">
        <v>12501</v>
      </c>
      <c r="BZ1410" t="s">
        <v>12463</v>
      </c>
      <c r="CA1410" t="s">
        <v>12459</v>
      </c>
      <c r="CB1410" t="s">
        <v>12977</v>
      </c>
      <c r="CC1410" t="s">
        <v>12608</v>
      </c>
      <c r="CD1410" t="s">
        <v>12477</v>
      </c>
      <c r="CE1410" t="s">
        <v>12493</v>
      </c>
      <c r="CF1410" t="s">
        <v>12518</v>
      </c>
      <c r="CG1410" t="s">
        <v>14897</v>
      </c>
      <c r="CH1410" t="s">
        <v>14898</v>
      </c>
    </row>
    <row r="1411" spans="1:93" hidden="1" x14ac:dyDescent="0.25">
      <c r="A1411">
        <v>1410</v>
      </c>
      <c r="B1411" t="s">
        <v>10517</v>
      </c>
      <c r="C1411" t="s">
        <v>10518</v>
      </c>
      <c r="D1411">
        <v>5</v>
      </c>
      <c r="E1411">
        <v>5</v>
      </c>
      <c r="F1411" t="s">
        <v>45</v>
      </c>
      <c r="G1411">
        <v>20000</v>
      </c>
      <c r="H1411" s="3">
        <f t="shared" si="528"/>
        <v>100000</v>
      </c>
      <c r="I1411" s="3">
        <f t="shared" si="529"/>
        <v>100000</v>
      </c>
      <c r="J1411">
        <v>0</v>
      </c>
      <c r="K1411" s="3" t="str">
        <f t="shared" ref="K1411:K1474" si="531">IF(J1411=0, "No", "Yes")</f>
        <v>No</v>
      </c>
      <c r="L1411" s="3" t="str">
        <f t="shared" ref="L1411:L1474" si="532">IF(M1411=0, "without rating", "with rating")</f>
        <v>with rating</v>
      </c>
      <c r="M1411" s="3">
        <f t="shared" ref="M1411:M1474" si="533">IF(W1411&gt;0,1,0)</f>
        <v>1</v>
      </c>
      <c r="N1411" s="3" t="str">
        <f t="shared" ref="N1411:N1474" si="534">IF(V1411&gt;3.79, "Above average", IF(V1411=0,"no rating","Below average"))</f>
        <v>Above average</v>
      </c>
      <c r="O1411" s="3">
        <f t="shared" ref="O1411:O1474" si="535">IF(V1411=0,1,0)</f>
        <v>0</v>
      </c>
      <c r="P1411" s="3">
        <f t="shared" ref="P1411:P1474" si="536">IF(AND(V1411&gt;0,V1411&lt;=1), 1,0)</f>
        <v>0</v>
      </c>
      <c r="Q1411" s="3">
        <f t="shared" ref="Q1411:Q1474" si="537">IF(AND(V1411&gt;= 1.5,V1411&lt;=2.5),1,0)</f>
        <v>0</v>
      </c>
      <c r="R1411" s="3">
        <f t="shared" ref="R1411:R1474" si="538">IF(AND(V1411&gt;2.5,V1411&lt;= 3.5),1,0)</f>
        <v>0</v>
      </c>
      <c r="S1411" s="3">
        <f t="shared" ref="S1411:S1474" si="539">IF(AND(V1411&gt;3.5,V1411&lt;=4.5),1,0)</f>
        <v>1</v>
      </c>
      <c r="T1411" s="3">
        <f t="shared" ref="T1411:T1474" si="540">IF(AND(V1411&gt;4.5,V1411&lt;=5),1,0)</f>
        <v>0</v>
      </c>
      <c r="U1411" s="3" t="str">
        <f t="shared" ref="U1411:U1474" si="541">IF(V1411=0,"no rating",IF(AND(V1411&lt;0,V1411&lt;=1.5),"Poor",IF(AND(V1411&gt;1.5,V1411&lt;=2.5),"Fair",IF(AND(V1411&gt;2.5,V1411&lt;=3.5),"Good",IF(AND(V1411&gt;3.5,V1411&lt;=4.5),"Very good",IF(AND(V1411&gt;4.5,V1411&lt;=5),"Excellent","Error"))))))</f>
        <v>Very good</v>
      </c>
      <c r="V1411">
        <v>4.1900000000000004</v>
      </c>
      <c r="W1411">
        <v>7773</v>
      </c>
      <c r="X1411">
        <v>4220</v>
      </c>
      <c r="Y1411" s="8">
        <f t="shared" ref="Y1411:Y1474" si="542">X1411/W1411</f>
        <v>0.54290492731249196</v>
      </c>
      <c r="Z1411">
        <v>1795</v>
      </c>
      <c r="AA1411">
        <v>1098</v>
      </c>
      <c r="AB1411">
        <v>351</v>
      </c>
      <c r="AC1411">
        <v>309</v>
      </c>
      <c r="AD1411" s="9">
        <f t="shared" ref="AD1411:AD1474" si="543">AC1411/W1411</f>
        <v>3.9752991123118489E-2</v>
      </c>
      <c r="AE1411">
        <v>1</v>
      </c>
      <c r="AF1411">
        <v>0</v>
      </c>
      <c r="AG1411" s="3" t="str">
        <f t="shared" ref="AG1411:AG1474" si="544">IF(AF1411=0, "No", "Yes")</f>
        <v>No</v>
      </c>
      <c r="AH1411">
        <v>1</v>
      </c>
      <c r="AI1411" s="3" t="str">
        <f t="shared" ref="AI1411:AI1474" si="545">IF(AH1411=0,"No", "Yes")</f>
        <v>Yes</v>
      </c>
      <c r="AJ1411">
        <v>0</v>
      </c>
      <c r="AK1411" s="3" t="str">
        <f t="shared" ref="AK1411:AK1474" si="546">IF(AJ1411=0,"No","Yes")</f>
        <v>No</v>
      </c>
      <c r="AL1411" t="s">
        <v>10519</v>
      </c>
      <c r="AM1411" t="s">
        <v>85</v>
      </c>
      <c r="AN1411" t="s">
        <v>48</v>
      </c>
      <c r="AO1411">
        <v>9</v>
      </c>
      <c r="AP1411" s="6" t="s">
        <v>12443</v>
      </c>
      <c r="AQ1411">
        <v>1</v>
      </c>
      <c r="AR1411">
        <v>0</v>
      </c>
      <c r="AS1411" s="3" t="str">
        <f t="shared" ref="AS1411:AS1474" si="547">IF(AR1411=0, "No", "Yes")</f>
        <v>No</v>
      </c>
      <c r="AT1411">
        <v>38</v>
      </c>
      <c r="AU1411">
        <v>50</v>
      </c>
      <c r="AV1411" t="str">
        <f t="shared" ref="AV1411:AV1474" si="548">IF(AW1411=0, "No", "Yes")</f>
        <v>No</v>
      </c>
      <c r="AY1411" t="s">
        <v>51</v>
      </c>
      <c r="AZ1411" s="6" t="s">
        <v>10520</v>
      </c>
      <c r="BA1411" t="s">
        <v>10521</v>
      </c>
      <c r="BB1411" t="s">
        <v>10522</v>
      </c>
      <c r="BC1411" s="3" t="str">
        <f t="shared" ref="BC1411:BC1474" si="549">IF(BD1411=0, "without rating", "with rating")</f>
        <v>with rating</v>
      </c>
      <c r="BD1411">
        <v>10269</v>
      </c>
      <c r="BE1411" s="3">
        <v>92</v>
      </c>
      <c r="BF1411" s="8">
        <f t="shared" ref="BF1411:BF1474" si="550">BE1411/100</f>
        <v>0.92</v>
      </c>
      <c r="BG1411" s="5">
        <f t="shared" si="530"/>
        <v>9447.48</v>
      </c>
      <c r="BH1411">
        <v>4.2600058428279199</v>
      </c>
      <c r="BI1411" t="s">
        <v>10523</v>
      </c>
      <c r="BJ1411">
        <v>0</v>
      </c>
      <c r="BK1411" s="3" t="str">
        <f t="shared" ref="BK1411:BK1474" si="551">IF(BJ1411=0, "No", "Yes")</f>
        <v>No</v>
      </c>
      <c r="BM1411" t="s">
        <v>10524</v>
      </c>
      <c r="BN1411" t="s">
        <v>10525</v>
      </c>
      <c r="BO1411" t="s">
        <v>10526</v>
      </c>
      <c r="BP1411" t="s">
        <v>58</v>
      </c>
      <c r="BQ1411" t="s">
        <v>59</v>
      </c>
      <c r="BR1411" t="s">
        <v>10519</v>
      </c>
      <c r="BS1411" t="s">
        <v>14899</v>
      </c>
      <c r="BT1411" t="s">
        <v>12714</v>
      </c>
      <c r="BU1411" t="s">
        <v>12459</v>
      </c>
      <c r="BV1411" t="s">
        <v>12458</v>
      </c>
      <c r="BW1411" t="s">
        <v>12473</v>
      </c>
      <c r="BX1411" t="s">
        <v>13687</v>
      </c>
      <c r="BY1411" t="s">
        <v>13688</v>
      </c>
      <c r="BZ1411" t="s">
        <v>12576</v>
      </c>
      <c r="CA1411" t="s">
        <v>12611</v>
      </c>
      <c r="CB1411" t="s">
        <v>13147</v>
      </c>
      <c r="CC1411" t="s">
        <v>12463</v>
      </c>
      <c r="CD1411" t="s">
        <v>13691</v>
      </c>
      <c r="CE1411" t="s">
        <v>13162</v>
      </c>
      <c r="CF1411" t="s">
        <v>12486</v>
      </c>
      <c r="CG1411" t="s">
        <v>12493</v>
      </c>
      <c r="CH1411" t="s">
        <v>14900</v>
      </c>
      <c r="CI1411" t="s">
        <v>14901</v>
      </c>
      <c r="CJ1411" t="s">
        <v>12475</v>
      </c>
    </row>
    <row r="1412" spans="1:93" hidden="1" x14ac:dyDescent="0.25">
      <c r="A1412">
        <v>1411</v>
      </c>
      <c r="B1412" t="s">
        <v>799</v>
      </c>
      <c r="C1412" t="s">
        <v>800</v>
      </c>
      <c r="D1412">
        <v>9</v>
      </c>
      <c r="E1412">
        <v>8</v>
      </c>
      <c r="F1412" t="s">
        <v>45</v>
      </c>
      <c r="G1412">
        <v>100</v>
      </c>
      <c r="H1412" s="3">
        <f t="shared" si="528"/>
        <v>900</v>
      </c>
      <c r="I1412" s="3">
        <f t="shared" si="529"/>
        <v>800</v>
      </c>
      <c r="J1412">
        <v>0</v>
      </c>
      <c r="K1412" s="3" t="str">
        <f t="shared" si="531"/>
        <v>No</v>
      </c>
      <c r="L1412" s="3" t="str">
        <f t="shared" si="532"/>
        <v>with rating</v>
      </c>
      <c r="M1412" s="3">
        <f t="shared" si="533"/>
        <v>1</v>
      </c>
      <c r="N1412" s="3" t="str">
        <f t="shared" si="534"/>
        <v>Above average</v>
      </c>
      <c r="O1412" s="3">
        <f t="shared" si="535"/>
        <v>0</v>
      </c>
      <c r="P1412" s="3">
        <f t="shared" si="536"/>
        <v>0</v>
      </c>
      <c r="Q1412" s="3">
        <f t="shared" si="537"/>
        <v>0</v>
      </c>
      <c r="R1412" s="3">
        <f t="shared" si="538"/>
        <v>0</v>
      </c>
      <c r="S1412" s="3">
        <f t="shared" si="539"/>
        <v>1</v>
      </c>
      <c r="T1412" s="3">
        <f t="shared" si="540"/>
        <v>0</v>
      </c>
      <c r="U1412" s="3" t="str">
        <f t="shared" si="541"/>
        <v>Very good</v>
      </c>
      <c r="V1412">
        <v>4.5</v>
      </c>
      <c r="W1412">
        <v>8</v>
      </c>
      <c r="X1412">
        <v>6</v>
      </c>
      <c r="Y1412" s="8">
        <f t="shared" si="542"/>
        <v>0.75</v>
      </c>
      <c r="Z1412">
        <v>0</v>
      </c>
      <c r="AA1412">
        <v>2</v>
      </c>
      <c r="AB1412">
        <v>0</v>
      </c>
      <c r="AC1412">
        <v>0</v>
      </c>
      <c r="AD1412" s="9">
        <f t="shared" si="543"/>
        <v>0</v>
      </c>
      <c r="AE1412">
        <v>0</v>
      </c>
      <c r="AF1412">
        <v>0</v>
      </c>
      <c r="AG1412" s="3" t="str">
        <f t="shared" si="544"/>
        <v>No</v>
      </c>
      <c r="AH1412">
        <v>0</v>
      </c>
      <c r="AI1412" s="3" t="str">
        <f t="shared" si="545"/>
        <v>No</v>
      </c>
      <c r="AJ1412">
        <v>0</v>
      </c>
      <c r="AK1412" s="3" t="str">
        <f t="shared" si="546"/>
        <v>No</v>
      </c>
      <c r="AL1412" t="s">
        <v>801</v>
      </c>
      <c r="AM1412" t="s">
        <v>283</v>
      </c>
      <c r="AN1412" t="s">
        <v>96</v>
      </c>
      <c r="AO1412">
        <v>50</v>
      </c>
      <c r="AP1412" s="6" t="s">
        <v>12443</v>
      </c>
      <c r="AQ1412">
        <v>3</v>
      </c>
      <c r="AR1412">
        <v>0</v>
      </c>
      <c r="AS1412" s="3" t="str">
        <f t="shared" si="547"/>
        <v>No</v>
      </c>
      <c r="AT1412">
        <v>46</v>
      </c>
      <c r="AU1412">
        <v>50</v>
      </c>
      <c r="AV1412" t="str">
        <f t="shared" si="548"/>
        <v>No</v>
      </c>
      <c r="AY1412" t="s">
        <v>51</v>
      </c>
      <c r="AZ1412" s="6" t="s">
        <v>10527</v>
      </c>
      <c r="BA1412" t="s">
        <v>10527</v>
      </c>
      <c r="BB1412" t="s">
        <v>10528</v>
      </c>
      <c r="BC1412" s="3" t="str">
        <f t="shared" si="549"/>
        <v>with rating</v>
      </c>
      <c r="BD1412">
        <v>5988</v>
      </c>
      <c r="BE1412" s="3">
        <v>84</v>
      </c>
      <c r="BF1412" s="8">
        <f t="shared" si="550"/>
        <v>0.84</v>
      </c>
      <c r="BG1412" s="5">
        <f t="shared" si="530"/>
        <v>5029.92</v>
      </c>
      <c r="BH1412">
        <v>3.94522378089512</v>
      </c>
      <c r="BI1412" t="s">
        <v>10529</v>
      </c>
      <c r="BJ1412">
        <v>1</v>
      </c>
      <c r="BK1412" s="3" t="str">
        <f t="shared" si="551"/>
        <v>Yes</v>
      </c>
      <c r="BL1412" t="s">
        <v>10530</v>
      </c>
      <c r="BM1412" t="s">
        <v>10531</v>
      </c>
      <c r="BN1412" t="s">
        <v>10532</v>
      </c>
      <c r="BO1412" s="1" t="s">
        <v>10533</v>
      </c>
      <c r="BP1412" t="s">
        <v>58</v>
      </c>
      <c r="BQ1412" t="s">
        <v>59</v>
      </c>
      <c r="BR1412" t="s">
        <v>801</v>
      </c>
      <c r="BS1412" t="s">
        <v>12458</v>
      </c>
      <c r="BT1412" t="s">
        <v>12469</v>
      </c>
      <c r="BU1412" t="s">
        <v>12475</v>
      </c>
      <c r="BV1412" t="s">
        <v>12820</v>
      </c>
      <c r="BW1412" t="s">
        <v>12580</v>
      </c>
      <c r="BX1412" t="s">
        <v>12821</v>
      </c>
      <c r="BY1412" t="s">
        <v>12527</v>
      </c>
      <c r="BZ1412" t="s">
        <v>12822</v>
      </c>
      <c r="CA1412" t="s">
        <v>12823</v>
      </c>
      <c r="CB1412" t="s">
        <v>12463</v>
      </c>
      <c r="CC1412" t="s">
        <v>12459</v>
      </c>
      <c r="CD1412" t="s">
        <v>12466</v>
      </c>
      <c r="CE1412" t="s">
        <v>12824</v>
      </c>
      <c r="CF1412" t="s">
        <v>12492</v>
      </c>
      <c r="CG1412" t="s">
        <v>12783</v>
      </c>
      <c r="CH1412" t="s">
        <v>12825</v>
      </c>
      <c r="CI1412" t="s">
        <v>12784</v>
      </c>
      <c r="CJ1412" t="s">
        <v>12529</v>
      </c>
    </row>
    <row r="1413" spans="1:93" hidden="1" x14ac:dyDescent="0.25">
      <c r="A1413">
        <v>1412</v>
      </c>
      <c r="B1413" t="s">
        <v>10062</v>
      </c>
      <c r="C1413" t="s">
        <v>12307</v>
      </c>
      <c r="D1413">
        <v>8</v>
      </c>
      <c r="E1413">
        <v>59</v>
      </c>
      <c r="F1413" t="s">
        <v>45</v>
      </c>
      <c r="G1413">
        <v>100</v>
      </c>
      <c r="H1413" s="3">
        <f t="shared" si="528"/>
        <v>800</v>
      </c>
      <c r="I1413" s="3">
        <f t="shared" si="529"/>
        <v>5900</v>
      </c>
      <c r="J1413">
        <v>1</v>
      </c>
      <c r="K1413" s="3" t="str">
        <f t="shared" si="531"/>
        <v>Yes</v>
      </c>
      <c r="L1413" s="3" t="str">
        <f t="shared" si="532"/>
        <v>with rating</v>
      </c>
      <c r="M1413" s="3">
        <f t="shared" si="533"/>
        <v>1</v>
      </c>
      <c r="N1413" s="3" t="str">
        <f t="shared" si="534"/>
        <v>Above average</v>
      </c>
      <c r="O1413" s="3">
        <f t="shared" si="535"/>
        <v>0</v>
      </c>
      <c r="P1413" s="3">
        <f t="shared" si="536"/>
        <v>0</v>
      </c>
      <c r="Q1413" s="3">
        <f t="shared" si="537"/>
        <v>0</v>
      </c>
      <c r="R1413" s="3">
        <f t="shared" si="538"/>
        <v>0</v>
      </c>
      <c r="S1413" s="3">
        <f t="shared" si="539"/>
        <v>1</v>
      </c>
      <c r="T1413" s="3">
        <f t="shared" si="540"/>
        <v>0</v>
      </c>
      <c r="U1413" s="3" t="str">
        <f t="shared" si="541"/>
        <v>Very good</v>
      </c>
      <c r="V1413">
        <v>4.05</v>
      </c>
      <c r="W1413">
        <v>114</v>
      </c>
      <c r="X1413">
        <v>55</v>
      </c>
      <c r="Y1413" s="8">
        <f t="shared" si="542"/>
        <v>0.48245614035087719</v>
      </c>
      <c r="Z1413">
        <v>30</v>
      </c>
      <c r="AA1413">
        <v>16</v>
      </c>
      <c r="AB1413">
        <v>6</v>
      </c>
      <c r="AC1413">
        <v>7</v>
      </c>
      <c r="AD1413" s="9">
        <f t="shared" si="543"/>
        <v>6.1403508771929821E-2</v>
      </c>
      <c r="AE1413">
        <v>0</v>
      </c>
      <c r="AF1413">
        <v>0</v>
      </c>
      <c r="AG1413" s="3" t="str">
        <f t="shared" si="544"/>
        <v>No</v>
      </c>
      <c r="AH1413">
        <v>0</v>
      </c>
      <c r="AI1413" s="3" t="str">
        <f t="shared" si="545"/>
        <v>No</v>
      </c>
      <c r="AJ1413">
        <v>0</v>
      </c>
      <c r="AK1413" s="3" t="str">
        <f t="shared" si="546"/>
        <v>No</v>
      </c>
      <c r="AL1413" t="s">
        <v>10064</v>
      </c>
      <c r="AM1413" t="s">
        <v>95</v>
      </c>
      <c r="AN1413" t="s">
        <v>162</v>
      </c>
      <c r="AO1413">
        <v>40</v>
      </c>
      <c r="AP1413" s="6" t="s">
        <v>12443</v>
      </c>
      <c r="AQ1413">
        <v>3</v>
      </c>
      <c r="AR1413">
        <v>0</v>
      </c>
      <c r="AS1413" s="3" t="str">
        <f t="shared" si="547"/>
        <v>No</v>
      </c>
      <c r="AT1413">
        <v>18</v>
      </c>
      <c r="AU1413">
        <v>50</v>
      </c>
      <c r="AV1413" t="str">
        <f t="shared" si="548"/>
        <v>Yes</v>
      </c>
      <c r="AW1413">
        <v>1</v>
      </c>
      <c r="AX1413" t="s">
        <v>12445</v>
      </c>
      <c r="AY1413" t="s">
        <v>321</v>
      </c>
      <c r="AZ1413" s="6" t="s">
        <v>10065</v>
      </c>
      <c r="BA1413" t="s">
        <v>10066</v>
      </c>
      <c r="BB1413" t="s">
        <v>10067</v>
      </c>
      <c r="BC1413" s="3" t="str">
        <f t="shared" si="549"/>
        <v>with rating</v>
      </c>
      <c r="BD1413">
        <v>231</v>
      </c>
      <c r="BE1413" s="3">
        <v>0</v>
      </c>
      <c r="BF1413" s="8">
        <f t="shared" si="550"/>
        <v>0</v>
      </c>
      <c r="BG1413" s="5">
        <f t="shared" si="530"/>
        <v>0</v>
      </c>
      <c r="BH1413">
        <v>3.7662337662337602</v>
      </c>
      <c r="BI1413" s="1" t="s">
        <v>10068</v>
      </c>
      <c r="BJ1413">
        <v>0</v>
      </c>
      <c r="BK1413" s="3" t="str">
        <f t="shared" si="551"/>
        <v>No</v>
      </c>
      <c r="BM1413" t="s">
        <v>10069</v>
      </c>
      <c r="BN1413" t="s">
        <v>10070</v>
      </c>
      <c r="BO1413" t="s">
        <v>10071</v>
      </c>
      <c r="BP1413" t="s">
        <v>58</v>
      </c>
      <c r="BQ1413" t="s">
        <v>59</v>
      </c>
      <c r="BR1413" t="s">
        <v>10064</v>
      </c>
      <c r="BS1413" t="s">
        <v>14744</v>
      </c>
      <c r="BT1413" t="s">
        <v>12458</v>
      </c>
      <c r="BU1413" t="s">
        <v>12459</v>
      </c>
      <c r="BV1413" t="s">
        <v>12467</v>
      </c>
      <c r="BW1413" t="s">
        <v>12739</v>
      </c>
      <c r="BX1413" t="s">
        <v>13387</v>
      </c>
      <c r="BY1413" t="s">
        <v>14816</v>
      </c>
      <c r="BZ1413" t="s">
        <v>12690</v>
      </c>
      <c r="CA1413" t="s">
        <v>12518</v>
      </c>
      <c r="CB1413" t="s">
        <v>12747</v>
      </c>
      <c r="CC1413" t="s">
        <v>12808</v>
      </c>
      <c r="CD1413" t="s">
        <v>14817</v>
      </c>
      <c r="CE1413" t="s">
        <v>14818</v>
      </c>
      <c r="CF1413" t="s">
        <v>12515</v>
      </c>
    </row>
    <row r="1414" spans="1:93" hidden="1" x14ac:dyDescent="0.25">
      <c r="A1414">
        <v>1413</v>
      </c>
      <c r="B1414" t="s">
        <v>10534</v>
      </c>
      <c r="C1414" t="s">
        <v>10535</v>
      </c>
      <c r="D1414">
        <v>9</v>
      </c>
      <c r="E1414">
        <v>13</v>
      </c>
      <c r="F1414" t="s">
        <v>45</v>
      </c>
      <c r="G1414">
        <v>5000</v>
      </c>
      <c r="H1414" s="3">
        <f t="shared" si="528"/>
        <v>45000</v>
      </c>
      <c r="I1414" s="3">
        <f t="shared" si="529"/>
        <v>65000</v>
      </c>
      <c r="J1414">
        <v>1</v>
      </c>
      <c r="K1414" s="3" t="str">
        <f t="shared" si="531"/>
        <v>Yes</v>
      </c>
      <c r="L1414" s="3" t="str">
        <f t="shared" si="532"/>
        <v>with rating</v>
      </c>
      <c r="M1414" s="3">
        <f t="shared" si="533"/>
        <v>1</v>
      </c>
      <c r="N1414" s="3" t="str">
        <f t="shared" si="534"/>
        <v>Below average</v>
      </c>
      <c r="O1414" s="3">
        <f t="shared" si="535"/>
        <v>0</v>
      </c>
      <c r="P1414" s="3">
        <f t="shared" si="536"/>
        <v>0</v>
      </c>
      <c r="Q1414" s="3">
        <f t="shared" si="537"/>
        <v>0</v>
      </c>
      <c r="R1414" s="3">
        <f t="shared" si="538"/>
        <v>0</v>
      </c>
      <c r="S1414" s="3">
        <f t="shared" si="539"/>
        <v>1</v>
      </c>
      <c r="T1414" s="3">
        <f t="shared" si="540"/>
        <v>0</v>
      </c>
      <c r="U1414" s="3" t="str">
        <f t="shared" si="541"/>
        <v>Very good</v>
      </c>
      <c r="V1414">
        <v>3.75</v>
      </c>
      <c r="W1414">
        <v>1017</v>
      </c>
      <c r="X1414">
        <v>431</v>
      </c>
      <c r="Y1414" s="8">
        <f t="shared" si="542"/>
        <v>0.42379547689282204</v>
      </c>
      <c r="Z1414">
        <v>207</v>
      </c>
      <c r="AA1414">
        <v>185</v>
      </c>
      <c r="AB1414">
        <v>78</v>
      </c>
      <c r="AC1414">
        <v>116</v>
      </c>
      <c r="AD1414" s="9">
        <f t="shared" si="543"/>
        <v>0.11406096361848574</v>
      </c>
      <c r="AE1414">
        <v>0</v>
      </c>
      <c r="AF1414">
        <v>0</v>
      </c>
      <c r="AG1414" s="3" t="str">
        <f t="shared" si="544"/>
        <v>No</v>
      </c>
      <c r="AH1414">
        <v>0</v>
      </c>
      <c r="AI1414" s="3" t="str">
        <f t="shared" si="545"/>
        <v>No</v>
      </c>
      <c r="AJ1414">
        <v>0</v>
      </c>
      <c r="AK1414" s="3" t="str">
        <f t="shared" si="546"/>
        <v>No</v>
      </c>
      <c r="AL1414" t="s">
        <v>10536</v>
      </c>
      <c r="AM1414" t="s">
        <v>85</v>
      </c>
      <c r="AN1414" t="s">
        <v>12341</v>
      </c>
      <c r="AO1414">
        <v>50</v>
      </c>
      <c r="AP1414" s="6" t="s">
        <v>12443</v>
      </c>
      <c r="AQ1414">
        <v>3</v>
      </c>
      <c r="AR1414">
        <v>0</v>
      </c>
      <c r="AS1414" s="3" t="str">
        <f t="shared" si="547"/>
        <v>No</v>
      </c>
      <c r="AT1414">
        <v>36</v>
      </c>
      <c r="AU1414">
        <v>50</v>
      </c>
      <c r="AV1414" t="str">
        <f t="shared" si="548"/>
        <v>No</v>
      </c>
      <c r="AY1414" t="s">
        <v>51</v>
      </c>
      <c r="AZ1414" s="6" t="s">
        <v>10538</v>
      </c>
      <c r="BA1414" t="s">
        <v>10538</v>
      </c>
      <c r="BB1414" t="s">
        <v>10539</v>
      </c>
      <c r="BC1414" s="3" t="str">
        <f t="shared" si="549"/>
        <v>with rating</v>
      </c>
      <c r="BD1414">
        <v>2359</v>
      </c>
      <c r="BE1414" s="3">
        <v>0</v>
      </c>
      <c r="BF1414" s="8">
        <f t="shared" si="550"/>
        <v>0</v>
      </c>
      <c r="BG1414" s="5">
        <f t="shared" si="530"/>
        <v>0</v>
      </c>
      <c r="BH1414">
        <v>4.0584993641373401</v>
      </c>
      <c r="BI1414" t="s">
        <v>10540</v>
      </c>
      <c r="BJ1414">
        <v>0</v>
      </c>
      <c r="BK1414" s="3" t="str">
        <f t="shared" si="551"/>
        <v>No</v>
      </c>
      <c r="BM1414" t="s">
        <v>10541</v>
      </c>
      <c r="BN1414" t="s">
        <v>10542</v>
      </c>
      <c r="BO1414" t="s">
        <v>10543</v>
      </c>
      <c r="BP1414" t="s">
        <v>58</v>
      </c>
      <c r="BQ1414" t="s">
        <v>59</v>
      </c>
      <c r="BR1414" t="s">
        <v>10536</v>
      </c>
      <c r="BS1414" t="s">
        <v>12458</v>
      </c>
      <c r="BT1414" t="s">
        <v>13537</v>
      </c>
      <c r="BU1414" t="s">
        <v>12469</v>
      </c>
      <c r="BV1414" t="s">
        <v>12521</v>
      </c>
      <c r="BW1414" t="s">
        <v>12523</v>
      </c>
      <c r="BX1414" t="s">
        <v>12813</v>
      </c>
      <c r="BY1414" t="s">
        <v>12716</v>
      </c>
      <c r="BZ1414" t="s">
        <v>12459</v>
      </c>
      <c r="CA1414" t="s">
        <v>13110</v>
      </c>
      <c r="CB1414" t="s">
        <v>12888</v>
      </c>
      <c r="CC1414" t="s">
        <v>12725</v>
      </c>
      <c r="CD1414" t="s">
        <v>12835</v>
      </c>
      <c r="CE1414" t="s">
        <v>12776</v>
      </c>
    </row>
    <row r="1415" spans="1:93" hidden="1" x14ac:dyDescent="0.25">
      <c r="A1415">
        <v>1414</v>
      </c>
      <c r="B1415" t="s">
        <v>10544</v>
      </c>
      <c r="C1415" t="s">
        <v>12342</v>
      </c>
      <c r="D1415">
        <v>7</v>
      </c>
      <c r="E1415">
        <v>13</v>
      </c>
      <c r="F1415" t="s">
        <v>45</v>
      </c>
      <c r="G1415">
        <v>1000</v>
      </c>
      <c r="H1415" s="3">
        <f t="shared" si="528"/>
        <v>7000</v>
      </c>
      <c r="I1415" s="3">
        <f t="shared" si="529"/>
        <v>13000</v>
      </c>
      <c r="J1415">
        <v>1</v>
      </c>
      <c r="K1415" s="3" t="str">
        <f t="shared" si="531"/>
        <v>Yes</v>
      </c>
      <c r="L1415" s="3" t="str">
        <f t="shared" si="532"/>
        <v>with rating</v>
      </c>
      <c r="M1415" s="3">
        <f t="shared" si="533"/>
        <v>1</v>
      </c>
      <c r="N1415" s="3" t="str">
        <f t="shared" si="534"/>
        <v>Below average</v>
      </c>
      <c r="O1415" s="3">
        <f t="shared" si="535"/>
        <v>0</v>
      </c>
      <c r="P1415" s="3">
        <f t="shared" si="536"/>
        <v>0</v>
      </c>
      <c r="Q1415" s="3">
        <f t="shared" si="537"/>
        <v>0</v>
      </c>
      <c r="R1415" s="3">
        <f t="shared" si="538"/>
        <v>0</v>
      </c>
      <c r="S1415" s="3">
        <f t="shared" si="539"/>
        <v>1</v>
      </c>
      <c r="T1415" s="3">
        <f t="shared" si="540"/>
        <v>0</v>
      </c>
      <c r="U1415" s="3" t="str">
        <f t="shared" si="541"/>
        <v>Very good</v>
      </c>
      <c r="V1415">
        <v>3.74</v>
      </c>
      <c r="W1415">
        <v>54</v>
      </c>
      <c r="X1415">
        <v>25</v>
      </c>
      <c r="Y1415" s="8">
        <f t="shared" si="542"/>
        <v>0.46296296296296297</v>
      </c>
      <c r="Z1415">
        <v>8</v>
      </c>
      <c r="AA1415">
        <v>10</v>
      </c>
      <c r="AB1415">
        <v>4</v>
      </c>
      <c r="AC1415">
        <v>7</v>
      </c>
      <c r="AD1415" s="9">
        <f t="shared" si="543"/>
        <v>0.12962962962962962</v>
      </c>
      <c r="AE1415">
        <v>0</v>
      </c>
      <c r="AF1415">
        <v>0</v>
      </c>
      <c r="AG1415" s="3" t="str">
        <f t="shared" si="544"/>
        <v>No</v>
      </c>
      <c r="AH1415">
        <v>0</v>
      </c>
      <c r="AI1415" s="3" t="str">
        <f t="shared" si="545"/>
        <v>No</v>
      </c>
      <c r="AJ1415">
        <v>0</v>
      </c>
      <c r="AK1415" s="3" t="str">
        <f t="shared" si="546"/>
        <v>No</v>
      </c>
      <c r="AL1415" t="s">
        <v>11662</v>
      </c>
      <c r="AM1415" t="s">
        <v>340</v>
      </c>
      <c r="AN1415" t="s">
        <v>96</v>
      </c>
      <c r="AO1415">
        <v>50</v>
      </c>
      <c r="AP1415" s="6" t="s">
        <v>12443</v>
      </c>
      <c r="AQ1415">
        <v>2</v>
      </c>
      <c r="AR1415">
        <v>0</v>
      </c>
      <c r="AS1415" s="3" t="str">
        <f t="shared" si="547"/>
        <v>No</v>
      </c>
      <c r="AT1415">
        <v>41</v>
      </c>
      <c r="AU1415">
        <v>50</v>
      </c>
      <c r="AV1415" t="str">
        <f t="shared" si="548"/>
        <v>Yes</v>
      </c>
      <c r="AW1415">
        <v>1</v>
      </c>
      <c r="AX1415" t="s">
        <v>12445</v>
      </c>
      <c r="AY1415" t="s">
        <v>51</v>
      </c>
      <c r="AZ1415" s="6" t="s">
        <v>9228</v>
      </c>
      <c r="BA1415" t="s">
        <v>9229</v>
      </c>
      <c r="BB1415" t="s">
        <v>9230</v>
      </c>
      <c r="BC1415" s="3" t="str">
        <f t="shared" si="549"/>
        <v>with rating</v>
      </c>
      <c r="BD1415">
        <v>36913</v>
      </c>
      <c r="BE1415" s="3">
        <v>83</v>
      </c>
      <c r="BF1415" s="8">
        <f t="shared" si="550"/>
        <v>0.83</v>
      </c>
      <c r="BG1415" s="5">
        <f t="shared" si="530"/>
        <v>30637.79</v>
      </c>
      <c r="BH1415">
        <v>3.9494216129818698</v>
      </c>
      <c r="BI1415" t="s">
        <v>9231</v>
      </c>
      <c r="BJ1415">
        <v>1</v>
      </c>
      <c r="BK1415" s="3" t="str">
        <f t="shared" si="551"/>
        <v>Yes</v>
      </c>
      <c r="BL1415" t="s">
        <v>9232</v>
      </c>
      <c r="BM1415" t="s">
        <v>10546</v>
      </c>
      <c r="BN1415" t="s">
        <v>10547</v>
      </c>
      <c r="BO1415" s="1" t="s">
        <v>10548</v>
      </c>
      <c r="BP1415" t="s">
        <v>58</v>
      </c>
      <c r="BQ1415" t="s">
        <v>59</v>
      </c>
      <c r="BR1415" t="s">
        <v>11662</v>
      </c>
      <c r="BS1415" t="s">
        <v>12737</v>
      </c>
      <c r="BT1415" t="s">
        <v>12458</v>
      </c>
      <c r="BU1415" t="s">
        <v>12519</v>
      </c>
      <c r="BV1415" t="s">
        <v>12524</v>
      </c>
      <c r="BW1415" t="s">
        <v>12576</v>
      </c>
      <c r="BX1415" t="s">
        <v>12463</v>
      </c>
      <c r="BY1415" t="s">
        <v>12459</v>
      </c>
      <c r="BZ1415" t="s">
        <v>12632</v>
      </c>
      <c r="CA1415" t="s">
        <v>12594</v>
      </c>
      <c r="CB1415" t="s">
        <v>12466</v>
      </c>
      <c r="CC1415" t="s">
        <v>12510</v>
      </c>
      <c r="CD1415" t="s">
        <v>12530</v>
      </c>
      <c r="CE1415" t="s">
        <v>13514</v>
      </c>
      <c r="CF1415" t="s">
        <v>12582</v>
      </c>
      <c r="CG1415" t="s">
        <v>12467</v>
      </c>
      <c r="CH1415" t="s">
        <v>12473</v>
      </c>
      <c r="CI1415" t="s">
        <v>12740</v>
      </c>
      <c r="CJ1415" t="s">
        <v>12801</v>
      </c>
      <c r="CK1415" t="s">
        <v>12492</v>
      </c>
      <c r="CL1415" t="s">
        <v>12475</v>
      </c>
      <c r="CM1415" t="s">
        <v>12508</v>
      </c>
      <c r="CN1415" t="s">
        <v>12505</v>
      </c>
    </row>
    <row r="1416" spans="1:93" hidden="1" x14ac:dyDescent="0.25">
      <c r="A1416">
        <v>1415</v>
      </c>
      <c r="B1416" t="s">
        <v>10549</v>
      </c>
      <c r="C1416" t="s">
        <v>12343</v>
      </c>
      <c r="D1416">
        <v>7</v>
      </c>
      <c r="E1416">
        <v>6</v>
      </c>
      <c r="F1416" t="s">
        <v>45</v>
      </c>
      <c r="G1416">
        <v>100</v>
      </c>
      <c r="H1416" s="3">
        <f t="shared" si="528"/>
        <v>700</v>
      </c>
      <c r="I1416" s="3">
        <f t="shared" si="529"/>
        <v>600</v>
      </c>
      <c r="J1416">
        <v>0</v>
      </c>
      <c r="K1416" s="3" t="str">
        <f t="shared" si="531"/>
        <v>No</v>
      </c>
      <c r="L1416" s="3" t="str">
        <f t="shared" si="532"/>
        <v>with rating</v>
      </c>
      <c r="M1416" s="3">
        <f t="shared" si="533"/>
        <v>1</v>
      </c>
      <c r="N1416" s="3" t="str">
        <f t="shared" si="534"/>
        <v>Below average</v>
      </c>
      <c r="O1416" s="3">
        <f t="shared" si="535"/>
        <v>0</v>
      </c>
      <c r="P1416" s="3">
        <f t="shared" si="536"/>
        <v>0</v>
      </c>
      <c r="Q1416" s="3">
        <f t="shared" si="537"/>
        <v>0</v>
      </c>
      <c r="R1416" s="3">
        <f t="shared" si="538"/>
        <v>1</v>
      </c>
      <c r="S1416" s="3">
        <f t="shared" si="539"/>
        <v>0</v>
      </c>
      <c r="T1416" s="3">
        <f t="shared" si="540"/>
        <v>0</v>
      </c>
      <c r="U1416" s="3" t="str">
        <f t="shared" si="541"/>
        <v>Good</v>
      </c>
      <c r="V1416">
        <v>3.36</v>
      </c>
      <c r="W1416">
        <v>11</v>
      </c>
      <c r="X1416">
        <v>4</v>
      </c>
      <c r="Y1416" s="8">
        <f t="shared" si="542"/>
        <v>0.36363636363636365</v>
      </c>
      <c r="Z1416">
        <v>2</v>
      </c>
      <c r="AA1416">
        <v>2</v>
      </c>
      <c r="AB1416">
        <v>0</v>
      </c>
      <c r="AC1416">
        <v>3</v>
      </c>
      <c r="AD1416" s="9">
        <f t="shared" si="543"/>
        <v>0.27272727272727271</v>
      </c>
      <c r="AE1416">
        <v>0</v>
      </c>
      <c r="AF1416">
        <v>0</v>
      </c>
      <c r="AG1416" s="3" t="str">
        <f t="shared" si="544"/>
        <v>No</v>
      </c>
      <c r="AH1416">
        <v>0</v>
      </c>
      <c r="AI1416" s="3" t="str">
        <f t="shared" si="545"/>
        <v>No</v>
      </c>
      <c r="AJ1416">
        <v>0</v>
      </c>
      <c r="AK1416" s="3" t="str">
        <f t="shared" si="546"/>
        <v>No</v>
      </c>
      <c r="AL1416" t="s">
        <v>12344</v>
      </c>
      <c r="AM1416" t="s">
        <v>129</v>
      </c>
      <c r="AN1416" t="s">
        <v>11593</v>
      </c>
      <c r="AO1416">
        <v>50</v>
      </c>
      <c r="AP1416" s="6" t="s">
        <v>12443</v>
      </c>
      <c r="AQ1416">
        <v>2</v>
      </c>
      <c r="AR1416">
        <v>0</v>
      </c>
      <c r="AS1416" s="3" t="str">
        <f t="shared" si="547"/>
        <v>No</v>
      </c>
      <c r="AT1416">
        <v>21</v>
      </c>
      <c r="AU1416">
        <v>50</v>
      </c>
      <c r="AV1416" t="str">
        <f t="shared" si="548"/>
        <v>No</v>
      </c>
      <c r="AY1416" t="s">
        <v>51</v>
      </c>
      <c r="AZ1416" s="6" t="s">
        <v>1148</v>
      </c>
      <c r="BA1416" t="s">
        <v>1149</v>
      </c>
      <c r="BB1416" t="s">
        <v>7322</v>
      </c>
      <c r="BC1416" s="3" t="str">
        <f t="shared" si="549"/>
        <v>with rating</v>
      </c>
      <c r="BD1416">
        <v>8989</v>
      </c>
      <c r="BE1416" s="3">
        <v>82</v>
      </c>
      <c r="BF1416" s="8">
        <f t="shared" si="550"/>
        <v>0.82</v>
      </c>
      <c r="BG1416" s="5">
        <f t="shared" si="530"/>
        <v>7370.98</v>
      </c>
      <c r="BH1416">
        <v>3.8519301368339001</v>
      </c>
      <c r="BI1416" t="s">
        <v>1151</v>
      </c>
      <c r="BJ1416">
        <v>1</v>
      </c>
      <c r="BK1416" s="3" t="str">
        <f t="shared" si="551"/>
        <v>Yes</v>
      </c>
      <c r="BL1416" t="s">
        <v>1152</v>
      </c>
      <c r="BM1416" t="s">
        <v>10552</v>
      </c>
      <c r="BN1416" t="s">
        <v>10553</v>
      </c>
      <c r="BO1416" t="s">
        <v>10554</v>
      </c>
      <c r="BP1416" t="s">
        <v>58</v>
      </c>
      <c r="BQ1416" t="s">
        <v>59</v>
      </c>
      <c r="BR1416" t="s">
        <v>12344</v>
      </c>
      <c r="BS1416" t="s">
        <v>12482</v>
      </c>
      <c r="BT1416" t="s">
        <v>12552</v>
      </c>
      <c r="BU1416" t="s">
        <v>12573</v>
      </c>
      <c r="BV1416" t="s">
        <v>12519</v>
      </c>
      <c r="BW1416" t="s">
        <v>12472</v>
      </c>
      <c r="BX1416" t="s">
        <v>12764</v>
      </c>
      <c r="BY1416" t="s">
        <v>12506</v>
      </c>
      <c r="BZ1416" t="s">
        <v>12623</v>
      </c>
      <c r="CA1416" t="s">
        <v>12547</v>
      </c>
      <c r="CB1416" t="s">
        <v>12487</v>
      </c>
      <c r="CC1416" t="s">
        <v>12563</v>
      </c>
      <c r="CD1416" t="s">
        <v>12564</v>
      </c>
      <c r="CE1416" t="s">
        <v>12458</v>
      </c>
      <c r="CF1416" t="s">
        <v>12565</v>
      </c>
      <c r="CG1416" t="s">
        <v>12486</v>
      </c>
      <c r="CH1416" t="s">
        <v>12491</v>
      </c>
      <c r="CI1416" t="s">
        <v>12603</v>
      </c>
      <c r="CJ1416" t="s">
        <v>12475</v>
      </c>
      <c r="CK1416" t="s">
        <v>12463</v>
      </c>
      <c r="CL1416" t="s">
        <v>12835</v>
      </c>
      <c r="CM1416" t="s">
        <v>12599</v>
      </c>
    </row>
    <row r="1417" spans="1:93" hidden="1" x14ac:dyDescent="0.25">
      <c r="A1417">
        <v>1416</v>
      </c>
      <c r="B1417" t="s">
        <v>10555</v>
      </c>
      <c r="C1417" t="s">
        <v>10556</v>
      </c>
      <c r="D1417">
        <v>15</v>
      </c>
      <c r="E1417">
        <v>13</v>
      </c>
      <c r="F1417" t="s">
        <v>45</v>
      </c>
      <c r="G1417">
        <v>1000</v>
      </c>
      <c r="H1417" s="3">
        <f t="shared" si="528"/>
        <v>15000</v>
      </c>
      <c r="I1417" s="3">
        <f t="shared" si="529"/>
        <v>13000</v>
      </c>
      <c r="J1417">
        <v>0</v>
      </c>
      <c r="K1417" s="3" t="str">
        <f t="shared" si="531"/>
        <v>No</v>
      </c>
      <c r="L1417" s="3" t="str">
        <f t="shared" si="532"/>
        <v>with rating</v>
      </c>
      <c r="M1417" s="3">
        <f t="shared" si="533"/>
        <v>1</v>
      </c>
      <c r="N1417" s="3" t="str">
        <f t="shared" si="534"/>
        <v>Above average</v>
      </c>
      <c r="O1417" s="3">
        <f t="shared" si="535"/>
        <v>0</v>
      </c>
      <c r="P1417" s="3">
        <f t="shared" si="536"/>
        <v>0</v>
      </c>
      <c r="Q1417" s="3">
        <f t="shared" si="537"/>
        <v>0</v>
      </c>
      <c r="R1417" s="3">
        <f t="shared" si="538"/>
        <v>0</v>
      </c>
      <c r="S1417" s="3">
        <f t="shared" si="539"/>
        <v>1</v>
      </c>
      <c r="T1417" s="3">
        <f t="shared" si="540"/>
        <v>0</v>
      </c>
      <c r="U1417" s="3" t="str">
        <f t="shared" si="541"/>
        <v>Very good</v>
      </c>
      <c r="V1417">
        <v>3.88</v>
      </c>
      <c r="W1417">
        <v>854</v>
      </c>
      <c r="X1417">
        <v>431</v>
      </c>
      <c r="Y1417" s="8">
        <f t="shared" si="542"/>
        <v>0.50468384074941453</v>
      </c>
      <c r="Z1417">
        <v>156</v>
      </c>
      <c r="AA1417">
        <v>106</v>
      </c>
      <c r="AB1417">
        <v>59</v>
      </c>
      <c r="AC1417">
        <v>102</v>
      </c>
      <c r="AD1417" s="9">
        <f t="shared" si="543"/>
        <v>0.11943793911007025</v>
      </c>
      <c r="AE1417">
        <v>0</v>
      </c>
      <c r="AF1417">
        <v>0</v>
      </c>
      <c r="AG1417" s="3" t="str">
        <f t="shared" si="544"/>
        <v>No</v>
      </c>
      <c r="AH1417">
        <v>0</v>
      </c>
      <c r="AI1417" s="3" t="str">
        <f t="shared" si="545"/>
        <v>No</v>
      </c>
      <c r="AJ1417">
        <v>0</v>
      </c>
      <c r="AK1417" s="3" t="str">
        <f t="shared" si="546"/>
        <v>No</v>
      </c>
      <c r="AL1417" t="s">
        <v>12345</v>
      </c>
      <c r="AM1417" t="s">
        <v>129</v>
      </c>
      <c r="AN1417" t="s">
        <v>96</v>
      </c>
      <c r="AO1417">
        <v>50</v>
      </c>
      <c r="AP1417" s="6" t="s">
        <v>12443</v>
      </c>
      <c r="AQ1417">
        <v>4</v>
      </c>
      <c r="AR1417">
        <v>0</v>
      </c>
      <c r="AS1417" s="3" t="str">
        <f t="shared" si="547"/>
        <v>No</v>
      </c>
      <c r="AT1417">
        <v>40</v>
      </c>
      <c r="AU1417">
        <v>50</v>
      </c>
      <c r="AV1417" t="str">
        <f t="shared" si="548"/>
        <v>No</v>
      </c>
      <c r="AY1417" t="s">
        <v>51</v>
      </c>
      <c r="AZ1417" s="6" t="s">
        <v>10558</v>
      </c>
      <c r="BA1417" t="s">
        <v>10559</v>
      </c>
      <c r="BB1417" t="s">
        <v>10560</v>
      </c>
      <c r="BC1417" s="3" t="str">
        <f t="shared" si="549"/>
        <v>with rating</v>
      </c>
      <c r="BD1417">
        <v>11354</v>
      </c>
      <c r="BE1417" s="3">
        <v>82</v>
      </c>
      <c r="BF1417" s="8">
        <f t="shared" si="550"/>
        <v>0.82</v>
      </c>
      <c r="BG1417" s="5">
        <f t="shared" si="530"/>
        <v>9310.2800000000007</v>
      </c>
      <c r="BH1417">
        <v>3.8936938523868201</v>
      </c>
      <c r="BI1417" t="s">
        <v>10561</v>
      </c>
      <c r="BJ1417">
        <v>0</v>
      </c>
      <c r="BK1417" s="3" t="str">
        <f t="shared" si="551"/>
        <v>No</v>
      </c>
      <c r="BM1417" t="s">
        <v>10562</v>
      </c>
      <c r="BN1417" t="s">
        <v>10563</v>
      </c>
      <c r="BO1417" t="s">
        <v>10564</v>
      </c>
      <c r="BP1417" t="s">
        <v>58</v>
      </c>
      <c r="BQ1417" t="s">
        <v>59</v>
      </c>
      <c r="BR1417" t="s">
        <v>12345</v>
      </c>
      <c r="BS1417" t="s">
        <v>14902</v>
      </c>
      <c r="BT1417" t="s">
        <v>12458</v>
      </c>
      <c r="BU1417" t="s">
        <v>12570</v>
      </c>
      <c r="BV1417" t="s">
        <v>12469</v>
      </c>
      <c r="BW1417" t="s">
        <v>14903</v>
      </c>
      <c r="BX1417" t="s">
        <v>12520</v>
      </c>
      <c r="BY1417" t="s">
        <v>12523</v>
      </c>
      <c r="BZ1417" t="s">
        <v>12472</v>
      </c>
      <c r="CA1417" t="s">
        <v>12544</v>
      </c>
      <c r="CB1417" t="s">
        <v>12607</v>
      </c>
      <c r="CC1417" t="s">
        <v>12871</v>
      </c>
      <c r="CD1417" t="s">
        <v>13043</v>
      </c>
      <c r="CE1417" t="s">
        <v>12463</v>
      </c>
      <c r="CF1417" t="s">
        <v>12519</v>
      </c>
      <c r="CG1417" t="s">
        <v>12765</v>
      </c>
      <c r="CH1417" t="s">
        <v>12697</v>
      </c>
      <c r="CI1417" t="s">
        <v>13057</v>
      </c>
      <c r="CJ1417" t="s">
        <v>12493</v>
      </c>
      <c r="CK1417" t="s">
        <v>12542</v>
      </c>
      <c r="CL1417" t="s">
        <v>12475</v>
      </c>
    </row>
    <row r="1418" spans="1:93" hidden="1" x14ac:dyDescent="0.25">
      <c r="A1418">
        <v>1417</v>
      </c>
      <c r="B1418" t="s">
        <v>3577</v>
      </c>
      <c r="C1418" t="s">
        <v>3578</v>
      </c>
      <c r="D1418">
        <v>8</v>
      </c>
      <c r="E1418">
        <v>8</v>
      </c>
      <c r="F1418" t="s">
        <v>45</v>
      </c>
      <c r="G1418">
        <v>10000</v>
      </c>
      <c r="H1418" s="3">
        <f t="shared" si="528"/>
        <v>80000</v>
      </c>
      <c r="I1418" s="3">
        <f t="shared" si="529"/>
        <v>80000</v>
      </c>
      <c r="J1418">
        <v>1</v>
      </c>
      <c r="K1418" s="3" t="str">
        <f t="shared" si="531"/>
        <v>Yes</v>
      </c>
      <c r="L1418" s="3" t="str">
        <f t="shared" si="532"/>
        <v>with rating</v>
      </c>
      <c r="M1418" s="3">
        <f t="shared" si="533"/>
        <v>1</v>
      </c>
      <c r="N1418" s="3" t="str">
        <f t="shared" si="534"/>
        <v>Above average</v>
      </c>
      <c r="O1418" s="3">
        <f t="shared" si="535"/>
        <v>0</v>
      </c>
      <c r="P1418" s="3">
        <f t="shared" si="536"/>
        <v>0</v>
      </c>
      <c r="Q1418" s="3">
        <f t="shared" si="537"/>
        <v>0</v>
      </c>
      <c r="R1418" s="3">
        <f t="shared" si="538"/>
        <v>0</v>
      </c>
      <c r="S1418" s="3">
        <f t="shared" si="539"/>
        <v>1</v>
      </c>
      <c r="T1418" s="3">
        <f t="shared" si="540"/>
        <v>0</v>
      </c>
      <c r="U1418" s="3" t="str">
        <f t="shared" si="541"/>
        <v>Very good</v>
      </c>
      <c r="V1418">
        <v>3.98</v>
      </c>
      <c r="W1418">
        <v>1612</v>
      </c>
      <c r="X1418">
        <v>777</v>
      </c>
      <c r="Y1418" s="8">
        <f t="shared" si="542"/>
        <v>0.48200992555831268</v>
      </c>
      <c r="Z1418">
        <v>367</v>
      </c>
      <c r="AA1418">
        <v>241</v>
      </c>
      <c r="AB1418">
        <v>112</v>
      </c>
      <c r="AC1418">
        <v>115</v>
      </c>
      <c r="AD1418" s="9">
        <f t="shared" si="543"/>
        <v>7.133995037220843E-2</v>
      </c>
      <c r="AE1418">
        <v>0</v>
      </c>
      <c r="AF1418">
        <v>0</v>
      </c>
      <c r="AG1418" s="3" t="str">
        <f t="shared" si="544"/>
        <v>No</v>
      </c>
      <c r="AH1418">
        <v>0</v>
      </c>
      <c r="AI1418" s="3" t="str">
        <f t="shared" si="545"/>
        <v>No</v>
      </c>
      <c r="AJ1418">
        <v>0</v>
      </c>
      <c r="AK1418" s="3" t="str">
        <f t="shared" si="546"/>
        <v>No</v>
      </c>
      <c r="AL1418" t="s">
        <v>3579</v>
      </c>
      <c r="AM1418" t="s">
        <v>85</v>
      </c>
      <c r="AN1418" t="s">
        <v>96</v>
      </c>
      <c r="AO1418">
        <v>50</v>
      </c>
      <c r="AP1418" s="6" t="s">
        <v>12443</v>
      </c>
      <c r="AQ1418">
        <v>3</v>
      </c>
      <c r="AR1418">
        <v>0</v>
      </c>
      <c r="AS1418" s="3" t="str">
        <f t="shared" si="547"/>
        <v>No</v>
      </c>
      <c r="AT1418">
        <v>42</v>
      </c>
      <c r="AU1418">
        <v>50</v>
      </c>
      <c r="AV1418" t="str">
        <f t="shared" si="548"/>
        <v>Yes</v>
      </c>
      <c r="AW1418">
        <v>1</v>
      </c>
      <c r="AX1418" t="s">
        <v>12445</v>
      </c>
      <c r="AY1418" t="s">
        <v>51</v>
      </c>
      <c r="AZ1418" s="6" t="s">
        <v>1997</v>
      </c>
      <c r="BA1418" t="s">
        <v>1998</v>
      </c>
      <c r="BB1418" t="s">
        <v>3580</v>
      </c>
      <c r="BC1418" s="3" t="str">
        <f t="shared" si="549"/>
        <v>with rating</v>
      </c>
      <c r="BD1418">
        <v>35262</v>
      </c>
      <c r="BE1418" s="3">
        <v>84</v>
      </c>
      <c r="BF1418" s="8">
        <f t="shared" si="550"/>
        <v>0.84</v>
      </c>
      <c r="BG1418" s="5">
        <f t="shared" si="530"/>
        <v>29620.080000000002</v>
      </c>
      <c r="BH1418">
        <v>3.93948159491804</v>
      </c>
      <c r="BI1418" t="s">
        <v>2000</v>
      </c>
      <c r="BJ1418">
        <v>0</v>
      </c>
      <c r="BK1418" s="3" t="str">
        <f t="shared" si="551"/>
        <v>No</v>
      </c>
      <c r="BM1418" t="s">
        <v>3581</v>
      </c>
      <c r="BN1418" t="s">
        <v>3582</v>
      </c>
      <c r="BO1418" t="s">
        <v>3583</v>
      </c>
      <c r="BP1418" t="s">
        <v>58</v>
      </c>
      <c r="BQ1418" t="s">
        <v>59</v>
      </c>
      <c r="BR1418" t="s">
        <v>3579</v>
      </c>
      <c r="BS1418" t="s">
        <v>13052</v>
      </c>
      <c r="BT1418" t="s">
        <v>12459</v>
      </c>
      <c r="BU1418" t="s">
        <v>12511</v>
      </c>
      <c r="BV1418" t="s">
        <v>12458</v>
      </c>
      <c r="BW1418" t="s">
        <v>12501</v>
      </c>
      <c r="BX1418" t="s">
        <v>12568</v>
      </c>
      <c r="BY1418" t="s">
        <v>12463</v>
      </c>
      <c r="BZ1418" t="s">
        <v>12505</v>
      </c>
      <c r="CA1418" t="s">
        <v>12633</v>
      </c>
      <c r="CB1418" t="s">
        <v>12602</v>
      </c>
      <c r="CC1418" t="s">
        <v>12467</v>
      </c>
      <c r="CD1418" t="s">
        <v>12526</v>
      </c>
      <c r="CE1418" t="s">
        <v>12469</v>
      </c>
      <c r="CF1418" t="s">
        <v>13585</v>
      </c>
      <c r="CG1418" t="s">
        <v>13586</v>
      </c>
      <c r="CH1418" t="s">
        <v>12512</v>
      </c>
      <c r="CI1418" t="s">
        <v>13587</v>
      </c>
      <c r="CJ1418" t="s">
        <v>12473</v>
      </c>
      <c r="CK1418" t="s">
        <v>13120</v>
      </c>
      <c r="CL1418" t="s">
        <v>12518</v>
      </c>
      <c r="CM1418" t="s">
        <v>13588</v>
      </c>
      <c r="CN1418" t="s">
        <v>12466</v>
      </c>
      <c r="CO1418" t="s">
        <v>12605</v>
      </c>
    </row>
    <row r="1419" spans="1:93" hidden="1" x14ac:dyDescent="0.25">
      <c r="A1419">
        <v>1418</v>
      </c>
      <c r="B1419" t="s">
        <v>10565</v>
      </c>
      <c r="C1419" t="s">
        <v>10566</v>
      </c>
      <c r="D1419">
        <v>8</v>
      </c>
      <c r="E1419">
        <v>7</v>
      </c>
      <c r="F1419" t="s">
        <v>45</v>
      </c>
      <c r="G1419">
        <v>10</v>
      </c>
      <c r="H1419" s="3">
        <f t="shared" si="528"/>
        <v>80</v>
      </c>
      <c r="I1419" s="3">
        <f t="shared" si="529"/>
        <v>70</v>
      </c>
      <c r="J1419">
        <v>1</v>
      </c>
      <c r="K1419" s="3" t="str">
        <f t="shared" si="531"/>
        <v>Yes</v>
      </c>
      <c r="L1419" s="3" t="str">
        <f t="shared" si="532"/>
        <v>with rating</v>
      </c>
      <c r="M1419" s="3">
        <f t="shared" si="533"/>
        <v>1</v>
      </c>
      <c r="N1419" s="3" t="str">
        <f t="shared" si="534"/>
        <v>Above average</v>
      </c>
      <c r="O1419" s="3">
        <f t="shared" si="535"/>
        <v>0</v>
      </c>
      <c r="P1419" s="3">
        <f t="shared" si="536"/>
        <v>0</v>
      </c>
      <c r="Q1419" s="3">
        <f t="shared" si="537"/>
        <v>0</v>
      </c>
      <c r="R1419" s="3">
        <f t="shared" si="538"/>
        <v>0</v>
      </c>
      <c r="S1419" s="3">
        <f t="shared" si="539"/>
        <v>1</v>
      </c>
      <c r="T1419" s="3">
        <f t="shared" si="540"/>
        <v>0</v>
      </c>
      <c r="U1419" s="3" t="str">
        <f t="shared" si="541"/>
        <v>Very good</v>
      </c>
      <c r="V1419">
        <v>4.5</v>
      </c>
      <c r="W1419">
        <v>2</v>
      </c>
      <c r="X1419">
        <v>1</v>
      </c>
      <c r="Y1419" s="8">
        <f t="shared" si="542"/>
        <v>0.5</v>
      </c>
      <c r="Z1419">
        <v>1</v>
      </c>
      <c r="AA1419">
        <v>0</v>
      </c>
      <c r="AB1419">
        <v>0</v>
      </c>
      <c r="AC1419">
        <v>0</v>
      </c>
      <c r="AD1419" s="9">
        <f t="shared" si="543"/>
        <v>0</v>
      </c>
      <c r="AE1419">
        <v>0</v>
      </c>
      <c r="AF1419">
        <v>0</v>
      </c>
      <c r="AG1419" s="3" t="str">
        <f t="shared" si="544"/>
        <v>No</v>
      </c>
      <c r="AH1419">
        <v>0</v>
      </c>
      <c r="AI1419" s="3" t="str">
        <f t="shared" si="545"/>
        <v>No</v>
      </c>
      <c r="AJ1419">
        <v>0</v>
      </c>
      <c r="AK1419" s="3" t="str">
        <f t="shared" si="546"/>
        <v>No</v>
      </c>
      <c r="AL1419" t="s">
        <v>10567</v>
      </c>
      <c r="AM1419" t="s">
        <v>5080</v>
      </c>
      <c r="AN1419" t="s">
        <v>10568</v>
      </c>
      <c r="AO1419">
        <v>50</v>
      </c>
      <c r="AP1419" s="6" t="s">
        <v>12443</v>
      </c>
      <c r="AQ1419">
        <v>2</v>
      </c>
      <c r="AR1419">
        <v>0</v>
      </c>
      <c r="AS1419" s="3" t="str">
        <f t="shared" si="547"/>
        <v>No</v>
      </c>
      <c r="AT1419">
        <v>33</v>
      </c>
      <c r="AU1419">
        <v>50</v>
      </c>
      <c r="AV1419" t="str">
        <f t="shared" si="548"/>
        <v>No</v>
      </c>
      <c r="AY1419" t="s">
        <v>51</v>
      </c>
      <c r="AZ1419" s="6" t="s">
        <v>10569</v>
      </c>
      <c r="BA1419" t="s">
        <v>10570</v>
      </c>
      <c r="BB1419" t="s">
        <v>10571</v>
      </c>
      <c r="BC1419" s="3" t="str">
        <f t="shared" si="549"/>
        <v>with rating</v>
      </c>
      <c r="BD1419">
        <v>173992</v>
      </c>
      <c r="BE1419" s="3">
        <v>0</v>
      </c>
      <c r="BF1419" s="8">
        <f t="shared" si="550"/>
        <v>0</v>
      </c>
      <c r="BG1419" s="5">
        <f t="shared" si="530"/>
        <v>0</v>
      </c>
      <c r="BH1419">
        <v>4.3264632856683001</v>
      </c>
      <c r="BI1419" t="s">
        <v>10572</v>
      </c>
      <c r="BJ1419">
        <v>1</v>
      </c>
      <c r="BK1419" s="3" t="str">
        <f t="shared" si="551"/>
        <v>Yes</v>
      </c>
      <c r="BL1419" t="s">
        <v>10573</v>
      </c>
      <c r="BM1419" t="s">
        <v>10574</v>
      </c>
      <c r="BN1419" t="s">
        <v>10575</v>
      </c>
      <c r="BO1419" t="s">
        <v>10576</v>
      </c>
      <c r="BP1419" t="s">
        <v>58</v>
      </c>
      <c r="BQ1419" t="s">
        <v>59</v>
      </c>
      <c r="BR1419" t="s">
        <v>10567</v>
      </c>
      <c r="BS1419" t="s">
        <v>14904</v>
      </c>
      <c r="BT1419" t="s">
        <v>12878</v>
      </c>
      <c r="BU1419" t="s">
        <v>14905</v>
      </c>
      <c r="BV1419" t="s">
        <v>13672</v>
      </c>
      <c r="BW1419" t="s">
        <v>13395</v>
      </c>
      <c r="BX1419" t="s">
        <v>13411</v>
      </c>
      <c r="BY1419" t="s">
        <v>14906</v>
      </c>
      <c r="BZ1419" t="s">
        <v>14907</v>
      </c>
      <c r="CA1419" t="s">
        <v>14478</v>
      </c>
      <c r="CB1419" t="s">
        <v>13396</v>
      </c>
      <c r="CC1419" t="s">
        <v>14908</v>
      </c>
      <c r="CD1419" t="s">
        <v>13407</v>
      </c>
      <c r="CE1419" t="s">
        <v>14909</v>
      </c>
      <c r="CF1419" t="s">
        <v>12614</v>
      </c>
      <c r="CG1419" t="s">
        <v>14910</v>
      </c>
      <c r="CH1419" t="s">
        <v>14911</v>
      </c>
      <c r="CI1419" t="s">
        <v>13502</v>
      </c>
      <c r="CJ1419" t="s">
        <v>14912</v>
      </c>
      <c r="CK1419" t="s">
        <v>14913</v>
      </c>
    </row>
    <row r="1420" spans="1:93" hidden="1" x14ac:dyDescent="0.25">
      <c r="A1420">
        <v>1419</v>
      </c>
      <c r="B1420" t="s">
        <v>10577</v>
      </c>
      <c r="C1420" t="s">
        <v>10578</v>
      </c>
      <c r="D1420">
        <v>16</v>
      </c>
      <c r="E1420">
        <v>108</v>
      </c>
      <c r="F1420" t="s">
        <v>45</v>
      </c>
      <c r="G1420">
        <v>10000</v>
      </c>
      <c r="H1420" s="3">
        <f t="shared" si="528"/>
        <v>160000</v>
      </c>
      <c r="I1420" s="3">
        <f t="shared" si="529"/>
        <v>1080000</v>
      </c>
      <c r="J1420">
        <v>1</v>
      </c>
      <c r="K1420" s="3" t="str">
        <f t="shared" si="531"/>
        <v>Yes</v>
      </c>
      <c r="L1420" s="3" t="str">
        <f t="shared" si="532"/>
        <v>with rating</v>
      </c>
      <c r="M1420" s="3">
        <f t="shared" si="533"/>
        <v>1</v>
      </c>
      <c r="N1420" s="3" t="str">
        <f t="shared" si="534"/>
        <v>Above average</v>
      </c>
      <c r="O1420" s="3">
        <f t="shared" si="535"/>
        <v>0</v>
      </c>
      <c r="P1420" s="3">
        <f t="shared" si="536"/>
        <v>0</v>
      </c>
      <c r="Q1420" s="3">
        <f t="shared" si="537"/>
        <v>0</v>
      </c>
      <c r="R1420" s="3">
        <f t="shared" si="538"/>
        <v>0</v>
      </c>
      <c r="S1420" s="3">
        <f t="shared" si="539"/>
        <v>1</v>
      </c>
      <c r="T1420" s="3">
        <f t="shared" si="540"/>
        <v>0</v>
      </c>
      <c r="U1420" s="3" t="str">
        <f t="shared" si="541"/>
        <v>Very good</v>
      </c>
      <c r="V1420">
        <v>4.25</v>
      </c>
      <c r="W1420">
        <v>1524</v>
      </c>
      <c r="X1420">
        <v>905</v>
      </c>
      <c r="Y1420" s="8">
        <f t="shared" si="542"/>
        <v>0.59383202099737531</v>
      </c>
      <c r="Z1420">
        <v>313</v>
      </c>
      <c r="AA1420">
        <v>169</v>
      </c>
      <c r="AB1420">
        <v>63</v>
      </c>
      <c r="AC1420">
        <v>74</v>
      </c>
      <c r="AD1420" s="9">
        <f t="shared" si="543"/>
        <v>4.8556430446194225E-2</v>
      </c>
      <c r="AE1420">
        <v>1</v>
      </c>
      <c r="AF1420">
        <v>0</v>
      </c>
      <c r="AG1420" s="3" t="str">
        <f t="shared" si="544"/>
        <v>No</v>
      </c>
      <c r="AH1420">
        <v>1</v>
      </c>
      <c r="AI1420" s="3" t="str">
        <f t="shared" si="545"/>
        <v>Yes</v>
      </c>
      <c r="AJ1420">
        <v>0</v>
      </c>
      <c r="AK1420" s="3" t="str">
        <f t="shared" si="546"/>
        <v>No</v>
      </c>
      <c r="AL1420" t="s">
        <v>12346</v>
      </c>
      <c r="AM1420" t="s">
        <v>193</v>
      </c>
      <c r="AN1420" t="s">
        <v>225</v>
      </c>
      <c r="AO1420">
        <v>50</v>
      </c>
      <c r="AP1420" s="6" t="s">
        <v>12443</v>
      </c>
      <c r="AQ1420">
        <v>4</v>
      </c>
      <c r="AR1420">
        <v>0</v>
      </c>
      <c r="AS1420" s="3" t="str">
        <f t="shared" si="547"/>
        <v>No</v>
      </c>
      <c r="AT1420">
        <v>40</v>
      </c>
      <c r="AU1420">
        <v>50</v>
      </c>
      <c r="AV1420" t="str">
        <f t="shared" si="548"/>
        <v>Yes</v>
      </c>
      <c r="AW1420">
        <v>1</v>
      </c>
      <c r="AX1420" t="s">
        <v>12445</v>
      </c>
      <c r="AY1420" t="s">
        <v>51</v>
      </c>
      <c r="AZ1420" s="6" t="s">
        <v>5182</v>
      </c>
      <c r="BA1420" t="s">
        <v>5182</v>
      </c>
      <c r="BB1420" t="s">
        <v>5183</v>
      </c>
      <c r="BC1420" s="3" t="str">
        <f t="shared" si="549"/>
        <v>with rating</v>
      </c>
      <c r="BD1420">
        <v>90105</v>
      </c>
      <c r="BE1420" s="3">
        <v>90</v>
      </c>
      <c r="BF1420" s="8">
        <f t="shared" si="550"/>
        <v>0.9</v>
      </c>
      <c r="BG1420" s="5">
        <f t="shared" si="530"/>
        <v>81094.5</v>
      </c>
      <c r="BH1420">
        <v>4.2012984851007102</v>
      </c>
      <c r="BI1420" t="s">
        <v>5184</v>
      </c>
      <c r="BJ1420">
        <v>1</v>
      </c>
      <c r="BK1420" s="3" t="str">
        <f t="shared" si="551"/>
        <v>Yes</v>
      </c>
      <c r="BL1420" t="s">
        <v>5185</v>
      </c>
      <c r="BM1420" t="s">
        <v>10580</v>
      </c>
      <c r="BN1420" t="s">
        <v>10581</v>
      </c>
      <c r="BO1420" t="s">
        <v>10582</v>
      </c>
      <c r="BP1420" t="s">
        <v>58</v>
      </c>
      <c r="BQ1420" t="s">
        <v>59</v>
      </c>
      <c r="BR1420" t="s">
        <v>12346</v>
      </c>
      <c r="BS1420" t="s">
        <v>12459</v>
      </c>
      <c r="BT1420" t="s">
        <v>12467</v>
      </c>
      <c r="BU1420" t="s">
        <v>12764</v>
      </c>
      <c r="BV1420" t="s">
        <v>12587</v>
      </c>
      <c r="BW1420" t="s">
        <v>12561</v>
      </c>
      <c r="BX1420" t="s">
        <v>12486</v>
      </c>
      <c r="BY1420" t="s">
        <v>14914</v>
      </c>
      <c r="BZ1420" t="s">
        <v>12463</v>
      </c>
      <c r="CA1420" t="s">
        <v>13142</v>
      </c>
      <c r="CB1420" t="s">
        <v>12562</v>
      </c>
      <c r="CC1420" t="s">
        <v>14915</v>
      </c>
      <c r="CD1420" t="s">
        <v>14916</v>
      </c>
    </row>
    <row r="1421" spans="1:93" hidden="1" x14ac:dyDescent="0.25">
      <c r="A1421">
        <v>1420</v>
      </c>
      <c r="B1421" t="s">
        <v>10583</v>
      </c>
      <c r="C1421" t="s">
        <v>10584</v>
      </c>
      <c r="D1421">
        <v>8</v>
      </c>
      <c r="E1421">
        <v>42</v>
      </c>
      <c r="F1421" t="s">
        <v>45</v>
      </c>
      <c r="G1421">
        <v>5000</v>
      </c>
      <c r="H1421" s="3">
        <f t="shared" si="528"/>
        <v>40000</v>
      </c>
      <c r="I1421" s="3">
        <f t="shared" si="529"/>
        <v>210000</v>
      </c>
      <c r="J1421">
        <v>0</v>
      </c>
      <c r="K1421" s="3" t="str">
        <f t="shared" si="531"/>
        <v>No</v>
      </c>
      <c r="L1421" s="3" t="str">
        <f t="shared" si="532"/>
        <v>with rating</v>
      </c>
      <c r="M1421" s="3">
        <f t="shared" si="533"/>
        <v>1</v>
      </c>
      <c r="N1421" s="3" t="str">
        <f t="shared" si="534"/>
        <v>Above average</v>
      </c>
      <c r="O1421" s="3">
        <f t="shared" si="535"/>
        <v>0</v>
      </c>
      <c r="P1421" s="3">
        <f t="shared" si="536"/>
        <v>0</v>
      </c>
      <c r="Q1421" s="3">
        <f t="shared" si="537"/>
        <v>0</v>
      </c>
      <c r="R1421" s="3">
        <f t="shared" si="538"/>
        <v>0</v>
      </c>
      <c r="S1421" s="3">
        <f t="shared" si="539"/>
        <v>1</v>
      </c>
      <c r="T1421" s="3">
        <f t="shared" si="540"/>
        <v>0</v>
      </c>
      <c r="U1421" s="3" t="str">
        <f t="shared" si="541"/>
        <v>Very good</v>
      </c>
      <c r="V1421">
        <v>4.47</v>
      </c>
      <c r="W1421">
        <v>1038</v>
      </c>
      <c r="X1421">
        <v>720</v>
      </c>
      <c r="Y1421" s="8">
        <f t="shared" si="542"/>
        <v>0.69364161849710981</v>
      </c>
      <c r="Z1421">
        <v>176</v>
      </c>
      <c r="AA1421">
        <v>75</v>
      </c>
      <c r="AB1421">
        <v>41</v>
      </c>
      <c r="AC1421">
        <v>26</v>
      </c>
      <c r="AD1421" s="9">
        <f t="shared" si="543"/>
        <v>2.5048169556840076E-2</v>
      </c>
      <c r="AE1421">
        <v>1</v>
      </c>
      <c r="AF1421">
        <v>0</v>
      </c>
      <c r="AG1421" s="3" t="str">
        <f t="shared" si="544"/>
        <v>No</v>
      </c>
      <c r="AH1421">
        <v>1</v>
      </c>
      <c r="AI1421" s="3" t="str">
        <f t="shared" si="545"/>
        <v>Yes</v>
      </c>
      <c r="AJ1421">
        <v>0</v>
      </c>
      <c r="AK1421" s="3" t="str">
        <f t="shared" si="546"/>
        <v>No</v>
      </c>
      <c r="AL1421" t="s">
        <v>10585</v>
      </c>
      <c r="AM1421" t="s">
        <v>85</v>
      </c>
      <c r="AN1421" t="s">
        <v>48</v>
      </c>
      <c r="AO1421">
        <v>50</v>
      </c>
      <c r="AP1421" s="6" t="s">
        <v>12443</v>
      </c>
      <c r="AQ1421">
        <v>3</v>
      </c>
      <c r="AR1421">
        <v>0</v>
      </c>
      <c r="AS1421" s="3" t="str">
        <f t="shared" si="547"/>
        <v>No</v>
      </c>
      <c r="AT1421">
        <v>48</v>
      </c>
      <c r="AU1421">
        <v>50</v>
      </c>
      <c r="AV1421" t="str">
        <f t="shared" si="548"/>
        <v>No</v>
      </c>
      <c r="AY1421" t="s">
        <v>51</v>
      </c>
      <c r="AZ1421" s="6" t="s">
        <v>2205</v>
      </c>
      <c r="BA1421" t="s">
        <v>2205</v>
      </c>
      <c r="BB1421" t="s">
        <v>2206</v>
      </c>
      <c r="BC1421" s="3" t="str">
        <f t="shared" si="549"/>
        <v>with rating</v>
      </c>
      <c r="BD1421">
        <v>5781</v>
      </c>
      <c r="BE1421" s="3">
        <v>91</v>
      </c>
      <c r="BF1421" s="8">
        <f t="shared" si="550"/>
        <v>0.91</v>
      </c>
      <c r="BG1421" s="5">
        <f t="shared" si="530"/>
        <v>5260.71</v>
      </c>
      <c r="BH1421">
        <v>4.2748659401487599</v>
      </c>
      <c r="BI1421" t="s">
        <v>2207</v>
      </c>
      <c r="BJ1421">
        <v>0</v>
      </c>
      <c r="BK1421" s="3" t="str">
        <f t="shared" si="551"/>
        <v>No</v>
      </c>
      <c r="BM1421" t="s">
        <v>10586</v>
      </c>
      <c r="BN1421" t="s">
        <v>10587</v>
      </c>
      <c r="BO1421" t="s">
        <v>10588</v>
      </c>
      <c r="BP1421" t="s">
        <v>58</v>
      </c>
      <c r="BQ1421" t="s">
        <v>59</v>
      </c>
      <c r="BR1421" t="s">
        <v>10585</v>
      </c>
      <c r="BS1421" t="s">
        <v>12672</v>
      </c>
      <c r="BT1421" t="s">
        <v>14917</v>
      </c>
      <c r="BU1421" t="s">
        <v>12589</v>
      </c>
      <c r="BV1421" t="s">
        <v>12852</v>
      </c>
      <c r="BW1421" t="s">
        <v>12467</v>
      </c>
      <c r="BX1421" t="s">
        <v>12718</v>
      </c>
      <c r="BY1421" t="s">
        <v>12603</v>
      </c>
      <c r="BZ1421" t="s">
        <v>12759</v>
      </c>
      <c r="CA1421" t="s">
        <v>12473</v>
      </c>
      <c r="CB1421" t="s">
        <v>12532</v>
      </c>
      <c r="CC1421" t="s">
        <v>14918</v>
      </c>
      <c r="CD1421" t="s">
        <v>12518</v>
      </c>
      <c r="CE1421" t="s">
        <v>12459</v>
      </c>
      <c r="CF1421" t="s">
        <v>12458</v>
      </c>
      <c r="CG1421" t="s">
        <v>12632</v>
      </c>
      <c r="CH1421" t="s">
        <v>12492</v>
      </c>
      <c r="CI1421" t="s">
        <v>12477</v>
      </c>
      <c r="CJ1421" t="s">
        <v>12540</v>
      </c>
      <c r="CK1421" t="s">
        <v>12466</v>
      </c>
      <c r="CL1421" t="s">
        <v>12510</v>
      </c>
    </row>
    <row r="1422" spans="1:93" hidden="1" x14ac:dyDescent="0.25">
      <c r="A1422">
        <v>1421</v>
      </c>
      <c r="B1422" t="s">
        <v>10589</v>
      </c>
      <c r="C1422" t="s">
        <v>12347</v>
      </c>
      <c r="D1422">
        <v>9</v>
      </c>
      <c r="E1422">
        <v>8</v>
      </c>
      <c r="F1422" t="s">
        <v>45</v>
      </c>
      <c r="G1422">
        <v>5000</v>
      </c>
      <c r="H1422" s="3">
        <f t="shared" si="528"/>
        <v>45000</v>
      </c>
      <c r="I1422" s="3">
        <f t="shared" si="529"/>
        <v>40000</v>
      </c>
      <c r="J1422">
        <v>1</v>
      </c>
      <c r="K1422" s="3" t="str">
        <f t="shared" si="531"/>
        <v>Yes</v>
      </c>
      <c r="L1422" s="3" t="str">
        <f t="shared" si="532"/>
        <v>with rating</v>
      </c>
      <c r="M1422" s="3">
        <f t="shared" si="533"/>
        <v>1</v>
      </c>
      <c r="N1422" s="3" t="str">
        <f t="shared" si="534"/>
        <v>Above average</v>
      </c>
      <c r="O1422" s="3">
        <f t="shared" si="535"/>
        <v>0</v>
      </c>
      <c r="P1422" s="3">
        <f t="shared" si="536"/>
        <v>0</v>
      </c>
      <c r="Q1422" s="3">
        <f t="shared" si="537"/>
        <v>0</v>
      </c>
      <c r="R1422" s="3">
        <f t="shared" si="538"/>
        <v>0</v>
      </c>
      <c r="S1422" s="3">
        <f t="shared" si="539"/>
        <v>1</v>
      </c>
      <c r="T1422" s="3">
        <f t="shared" si="540"/>
        <v>0</v>
      </c>
      <c r="U1422" s="3" t="str">
        <f t="shared" si="541"/>
        <v>Very good</v>
      </c>
      <c r="V1422">
        <v>4.08</v>
      </c>
      <c r="W1422">
        <v>1052</v>
      </c>
      <c r="X1422">
        <v>572</v>
      </c>
      <c r="Y1422" s="8">
        <f t="shared" si="542"/>
        <v>0.54372623574144485</v>
      </c>
      <c r="Z1422">
        <v>221</v>
      </c>
      <c r="AA1422">
        <v>123</v>
      </c>
      <c r="AB1422">
        <v>46</v>
      </c>
      <c r="AC1422">
        <v>90</v>
      </c>
      <c r="AD1422" s="9">
        <f t="shared" si="543"/>
        <v>8.5551330798479083E-2</v>
      </c>
      <c r="AE1422">
        <v>0</v>
      </c>
      <c r="AF1422">
        <v>0</v>
      </c>
      <c r="AG1422" s="3" t="str">
        <f t="shared" si="544"/>
        <v>No</v>
      </c>
      <c r="AH1422">
        <v>0</v>
      </c>
      <c r="AI1422" s="3" t="str">
        <f t="shared" si="545"/>
        <v>No</v>
      </c>
      <c r="AJ1422">
        <v>0</v>
      </c>
      <c r="AK1422" s="3" t="str">
        <f t="shared" si="546"/>
        <v>No</v>
      </c>
      <c r="AL1422" t="s">
        <v>12348</v>
      </c>
      <c r="AM1422" t="s">
        <v>85</v>
      </c>
      <c r="AN1422" t="s">
        <v>96</v>
      </c>
      <c r="AO1422">
        <v>50</v>
      </c>
      <c r="AP1422" s="6" t="s">
        <v>12443</v>
      </c>
      <c r="AQ1422">
        <v>3</v>
      </c>
      <c r="AR1422">
        <v>0</v>
      </c>
      <c r="AS1422" s="3" t="str">
        <f t="shared" si="547"/>
        <v>No</v>
      </c>
      <c r="AT1422">
        <v>33</v>
      </c>
      <c r="AU1422">
        <v>50</v>
      </c>
      <c r="AV1422" t="str">
        <f t="shared" si="548"/>
        <v>No</v>
      </c>
      <c r="AY1422" t="s">
        <v>51</v>
      </c>
      <c r="AZ1422" s="6" t="s">
        <v>592</v>
      </c>
      <c r="BA1422" t="s">
        <v>593</v>
      </c>
      <c r="BB1422" t="s">
        <v>1276</v>
      </c>
      <c r="BC1422" s="3" t="str">
        <f t="shared" si="549"/>
        <v>with rating</v>
      </c>
      <c r="BD1422">
        <v>16013</v>
      </c>
      <c r="BE1422" s="3">
        <v>87</v>
      </c>
      <c r="BF1422" s="8">
        <f t="shared" si="550"/>
        <v>0.87</v>
      </c>
      <c r="BG1422" s="5">
        <f t="shared" si="530"/>
        <v>13931.31</v>
      </c>
      <c r="BH1422">
        <v>4.1088490601386303</v>
      </c>
      <c r="BI1422" t="s">
        <v>595</v>
      </c>
      <c r="BJ1422">
        <v>0</v>
      </c>
      <c r="BK1422" s="3" t="str">
        <f t="shared" si="551"/>
        <v>No</v>
      </c>
      <c r="BM1422" t="s">
        <v>10592</v>
      </c>
      <c r="BN1422" t="s">
        <v>10593</v>
      </c>
      <c r="BO1422" t="s">
        <v>10594</v>
      </c>
      <c r="BP1422" t="s">
        <v>58</v>
      </c>
      <c r="BQ1422" t="s">
        <v>59</v>
      </c>
      <c r="BR1422" t="s">
        <v>12348</v>
      </c>
      <c r="BS1422" t="s">
        <v>12564</v>
      </c>
      <c r="BT1422" t="s">
        <v>12519</v>
      </c>
      <c r="BU1422" t="s">
        <v>12458</v>
      </c>
      <c r="BV1422" t="s">
        <v>12596</v>
      </c>
      <c r="BW1422" t="s">
        <v>12486</v>
      </c>
      <c r="BX1422" t="s">
        <v>12857</v>
      </c>
      <c r="BY1422" t="s">
        <v>12744</v>
      </c>
      <c r="BZ1422" t="s">
        <v>12463</v>
      </c>
      <c r="CA1422" t="s">
        <v>12597</v>
      </c>
      <c r="CB1422" t="s">
        <v>12489</v>
      </c>
      <c r="CC1422" t="s">
        <v>12568</v>
      </c>
      <c r="CD1422" t="s">
        <v>12858</v>
      </c>
      <c r="CE1422" t="s">
        <v>12559</v>
      </c>
      <c r="CF1422" t="s">
        <v>12491</v>
      </c>
      <c r="CG1422" t="s">
        <v>12505</v>
      </c>
      <c r="CH1422" t="s">
        <v>12475</v>
      </c>
      <c r="CI1422" t="s">
        <v>12492</v>
      </c>
      <c r="CJ1422" t="s">
        <v>12599</v>
      </c>
    </row>
    <row r="1423" spans="1:93" hidden="1" x14ac:dyDescent="0.25">
      <c r="A1423">
        <v>1422</v>
      </c>
      <c r="B1423" t="s">
        <v>5331</v>
      </c>
      <c r="C1423" t="s">
        <v>5332</v>
      </c>
      <c r="D1423">
        <v>8</v>
      </c>
      <c r="E1423">
        <v>7</v>
      </c>
      <c r="F1423" t="s">
        <v>45</v>
      </c>
      <c r="G1423">
        <v>5000</v>
      </c>
      <c r="H1423" s="3">
        <f t="shared" si="528"/>
        <v>40000</v>
      </c>
      <c r="I1423" s="3">
        <f t="shared" si="529"/>
        <v>35000</v>
      </c>
      <c r="J1423">
        <v>0</v>
      </c>
      <c r="K1423" s="3" t="str">
        <f t="shared" si="531"/>
        <v>No</v>
      </c>
      <c r="L1423" s="3" t="str">
        <f t="shared" si="532"/>
        <v>with rating</v>
      </c>
      <c r="M1423" s="3">
        <f t="shared" si="533"/>
        <v>1</v>
      </c>
      <c r="N1423" s="3" t="str">
        <f t="shared" si="534"/>
        <v>Above average</v>
      </c>
      <c r="O1423" s="3">
        <f t="shared" si="535"/>
        <v>0</v>
      </c>
      <c r="P1423" s="3">
        <f t="shared" si="536"/>
        <v>0</v>
      </c>
      <c r="Q1423" s="3">
        <f t="shared" si="537"/>
        <v>0</v>
      </c>
      <c r="R1423" s="3">
        <f t="shared" si="538"/>
        <v>0</v>
      </c>
      <c r="S1423" s="3">
        <f t="shared" si="539"/>
        <v>1</v>
      </c>
      <c r="T1423" s="3">
        <f t="shared" si="540"/>
        <v>0</v>
      </c>
      <c r="U1423" s="3" t="str">
        <f t="shared" si="541"/>
        <v>Very good</v>
      </c>
      <c r="V1423">
        <v>4.3</v>
      </c>
      <c r="W1423">
        <v>830</v>
      </c>
      <c r="X1423">
        <v>523</v>
      </c>
      <c r="Y1423" s="8">
        <f t="shared" si="542"/>
        <v>0.63012048192771086</v>
      </c>
      <c r="Z1423">
        <v>147</v>
      </c>
      <c r="AA1423">
        <v>87</v>
      </c>
      <c r="AB1423">
        <v>32</v>
      </c>
      <c r="AC1423">
        <v>41</v>
      </c>
      <c r="AD1423" s="9">
        <f t="shared" si="543"/>
        <v>4.9397590361445781E-2</v>
      </c>
      <c r="AE1423">
        <v>1</v>
      </c>
      <c r="AF1423">
        <v>0</v>
      </c>
      <c r="AG1423" s="3" t="str">
        <f t="shared" si="544"/>
        <v>No</v>
      </c>
      <c r="AH1423">
        <v>1</v>
      </c>
      <c r="AI1423" s="3" t="str">
        <f t="shared" si="545"/>
        <v>Yes</v>
      </c>
      <c r="AJ1423">
        <v>0</v>
      </c>
      <c r="AK1423" s="3" t="str">
        <f t="shared" si="546"/>
        <v>No</v>
      </c>
      <c r="AL1423" t="s">
        <v>811</v>
      </c>
      <c r="AM1423" t="s">
        <v>1147</v>
      </c>
      <c r="AN1423" t="s">
        <v>96</v>
      </c>
      <c r="AO1423">
        <v>50</v>
      </c>
      <c r="AP1423" s="6" t="s">
        <v>12443</v>
      </c>
      <c r="AQ1423">
        <v>3</v>
      </c>
      <c r="AR1423">
        <v>0</v>
      </c>
      <c r="AS1423" s="3" t="str">
        <f t="shared" si="547"/>
        <v>No</v>
      </c>
      <c r="AT1423">
        <v>36</v>
      </c>
      <c r="AU1423">
        <v>50</v>
      </c>
      <c r="AV1423" t="str">
        <f t="shared" si="548"/>
        <v>Yes</v>
      </c>
      <c r="AW1423">
        <v>1</v>
      </c>
      <c r="AX1423" t="s">
        <v>12445</v>
      </c>
      <c r="AY1423" t="s">
        <v>51</v>
      </c>
      <c r="AZ1423" s="6" t="s">
        <v>813</v>
      </c>
      <c r="BA1423" t="s">
        <v>813</v>
      </c>
      <c r="BB1423" t="s">
        <v>5333</v>
      </c>
      <c r="BC1423" s="3" t="str">
        <f t="shared" si="549"/>
        <v>with rating</v>
      </c>
      <c r="BD1423">
        <v>9200</v>
      </c>
      <c r="BE1423" s="3">
        <v>91</v>
      </c>
      <c r="BF1423" s="8">
        <f t="shared" si="550"/>
        <v>0.91</v>
      </c>
      <c r="BG1423" s="5">
        <f t="shared" si="530"/>
        <v>8372</v>
      </c>
      <c r="BH1423">
        <v>4.2896739130434698</v>
      </c>
      <c r="BI1423" t="s">
        <v>815</v>
      </c>
      <c r="BJ1423">
        <v>0</v>
      </c>
      <c r="BK1423" s="3" t="str">
        <f t="shared" si="551"/>
        <v>No</v>
      </c>
      <c r="BM1423" t="s">
        <v>5334</v>
      </c>
      <c r="BN1423" t="s">
        <v>5335</v>
      </c>
      <c r="BO1423" t="s">
        <v>5336</v>
      </c>
      <c r="BP1423" t="s">
        <v>58</v>
      </c>
      <c r="BQ1423" t="s">
        <v>59</v>
      </c>
      <c r="BR1423" t="s">
        <v>811</v>
      </c>
      <c r="BS1423" t="s">
        <v>12826</v>
      </c>
      <c r="BT1423" t="s">
        <v>12459</v>
      </c>
      <c r="BU1423" t="s">
        <v>12724</v>
      </c>
      <c r="BV1423" t="s">
        <v>12827</v>
      </c>
      <c r="BW1423" t="s">
        <v>12458</v>
      </c>
      <c r="BX1423" t="s">
        <v>12828</v>
      </c>
      <c r="BY1423" t="s">
        <v>12829</v>
      </c>
      <c r="BZ1423" t="s">
        <v>12463</v>
      </c>
      <c r="CA1423" t="s">
        <v>12830</v>
      </c>
      <c r="CB1423" t="s">
        <v>12466</v>
      </c>
      <c r="CC1423" t="s">
        <v>12475</v>
      </c>
      <c r="CD1423" t="s">
        <v>12469</v>
      </c>
      <c r="CE1423" t="s">
        <v>12704</v>
      </c>
      <c r="CF1423" t="s">
        <v>12471</v>
      </c>
      <c r="CG1423" t="s">
        <v>12473</v>
      </c>
      <c r="CH1423" t="s">
        <v>12523</v>
      </c>
      <c r="CI1423" t="s">
        <v>12831</v>
      </c>
      <c r="CJ1423" t="s">
        <v>12489</v>
      </c>
      <c r="CK1423" t="s">
        <v>12647</v>
      </c>
      <c r="CL1423" t="s">
        <v>12477</v>
      </c>
      <c r="CM1423" t="s">
        <v>12492</v>
      </c>
      <c r="CN1423" t="s">
        <v>12832</v>
      </c>
    </row>
    <row r="1424" spans="1:93" hidden="1" x14ac:dyDescent="0.25">
      <c r="A1424">
        <v>1423</v>
      </c>
      <c r="B1424" t="s">
        <v>10595</v>
      </c>
      <c r="C1424" t="s">
        <v>12349</v>
      </c>
      <c r="D1424">
        <v>9</v>
      </c>
      <c r="E1424">
        <v>8</v>
      </c>
      <c r="F1424" t="s">
        <v>45</v>
      </c>
      <c r="G1424">
        <v>5000</v>
      </c>
      <c r="H1424" s="3">
        <f t="shared" si="528"/>
        <v>45000</v>
      </c>
      <c r="I1424" s="3">
        <f t="shared" si="529"/>
        <v>40000</v>
      </c>
      <c r="J1424">
        <v>0</v>
      </c>
      <c r="K1424" s="3" t="str">
        <f t="shared" si="531"/>
        <v>No</v>
      </c>
      <c r="L1424" s="3" t="str">
        <f t="shared" si="532"/>
        <v>with rating</v>
      </c>
      <c r="M1424" s="3">
        <f t="shared" si="533"/>
        <v>1</v>
      </c>
      <c r="N1424" s="3" t="str">
        <f t="shared" si="534"/>
        <v>Above average</v>
      </c>
      <c r="O1424" s="3">
        <f t="shared" si="535"/>
        <v>0</v>
      </c>
      <c r="P1424" s="3">
        <f t="shared" si="536"/>
        <v>0</v>
      </c>
      <c r="Q1424" s="3">
        <f t="shared" si="537"/>
        <v>0</v>
      </c>
      <c r="R1424" s="3">
        <f t="shared" si="538"/>
        <v>0</v>
      </c>
      <c r="S1424" s="3">
        <f t="shared" si="539"/>
        <v>1</v>
      </c>
      <c r="T1424" s="3">
        <f t="shared" si="540"/>
        <v>0</v>
      </c>
      <c r="U1424" s="3" t="str">
        <f t="shared" si="541"/>
        <v>Very good</v>
      </c>
      <c r="V1424">
        <v>4.08</v>
      </c>
      <c r="W1424">
        <v>1336</v>
      </c>
      <c r="X1424">
        <v>725</v>
      </c>
      <c r="Y1424" s="8">
        <f t="shared" si="542"/>
        <v>0.54266467065868262</v>
      </c>
      <c r="Z1424">
        <v>274</v>
      </c>
      <c r="AA1424">
        <v>160</v>
      </c>
      <c r="AB1424">
        <v>73</v>
      </c>
      <c r="AC1424">
        <v>104</v>
      </c>
      <c r="AD1424" s="9">
        <f t="shared" si="543"/>
        <v>7.7844311377245512E-2</v>
      </c>
      <c r="AE1424">
        <v>0</v>
      </c>
      <c r="AF1424">
        <v>0</v>
      </c>
      <c r="AG1424" s="3" t="str">
        <f t="shared" si="544"/>
        <v>No</v>
      </c>
      <c r="AH1424">
        <v>0</v>
      </c>
      <c r="AI1424" s="3" t="str">
        <f t="shared" si="545"/>
        <v>No</v>
      </c>
      <c r="AJ1424">
        <v>0</v>
      </c>
      <c r="AK1424" s="3" t="str">
        <f t="shared" si="546"/>
        <v>No</v>
      </c>
      <c r="AL1424" t="s">
        <v>12350</v>
      </c>
      <c r="AM1424" t="s">
        <v>129</v>
      </c>
      <c r="AN1424" t="s">
        <v>96</v>
      </c>
      <c r="AO1424">
        <v>3</v>
      </c>
      <c r="AP1424" s="6" t="s">
        <v>12443</v>
      </c>
      <c r="AQ1424">
        <v>3</v>
      </c>
      <c r="AR1424">
        <v>0</v>
      </c>
      <c r="AS1424" s="3" t="str">
        <f t="shared" si="547"/>
        <v>No</v>
      </c>
      <c r="AT1424">
        <v>36</v>
      </c>
      <c r="AU1424">
        <v>50</v>
      </c>
      <c r="AV1424" t="str">
        <f t="shared" si="548"/>
        <v>No</v>
      </c>
      <c r="AY1424" t="s">
        <v>51</v>
      </c>
      <c r="AZ1424" s="6" t="s">
        <v>10598</v>
      </c>
      <c r="BA1424" t="s">
        <v>10598</v>
      </c>
      <c r="BB1424" t="s">
        <v>10599</v>
      </c>
      <c r="BC1424" s="3" t="str">
        <f t="shared" si="549"/>
        <v>with rating</v>
      </c>
      <c r="BD1424">
        <v>12933</v>
      </c>
      <c r="BE1424" s="3">
        <v>0</v>
      </c>
      <c r="BF1424" s="8">
        <f t="shared" si="550"/>
        <v>0</v>
      </c>
      <c r="BG1424" s="5">
        <f t="shared" si="530"/>
        <v>0</v>
      </c>
      <c r="BH1424">
        <v>4.0447691950823401</v>
      </c>
      <c r="BI1424" t="s">
        <v>10600</v>
      </c>
      <c r="BJ1424">
        <v>0</v>
      </c>
      <c r="BK1424" s="3" t="str">
        <f t="shared" si="551"/>
        <v>No</v>
      </c>
      <c r="BM1424" t="s">
        <v>10601</v>
      </c>
      <c r="BN1424" t="s">
        <v>10602</v>
      </c>
      <c r="BO1424" t="s">
        <v>10603</v>
      </c>
      <c r="BP1424" t="s">
        <v>58</v>
      </c>
      <c r="BQ1424" t="s">
        <v>59</v>
      </c>
      <c r="BR1424" t="s">
        <v>12350</v>
      </c>
      <c r="BS1424" t="s">
        <v>12458</v>
      </c>
      <c r="BT1424" t="s">
        <v>13328</v>
      </c>
      <c r="BU1424" t="s">
        <v>14919</v>
      </c>
      <c r="BV1424" t="s">
        <v>12486</v>
      </c>
      <c r="BW1424" t="s">
        <v>12554</v>
      </c>
      <c r="BX1424" t="s">
        <v>12744</v>
      </c>
      <c r="BY1424" t="s">
        <v>12463</v>
      </c>
      <c r="BZ1424" t="s">
        <v>12519</v>
      </c>
      <c r="CA1424" t="s">
        <v>13329</v>
      </c>
      <c r="CB1424" t="s">
        <v>12505</v>
      </c>
      <c r="CC1424" t="s">
        <v>12559</v>
      </c>
      <c r="CD1424" t="s">
        <v>12466</v>
      </c>
      <c r="CE1424" t="s">
        <v>12475</v>
      </c>
      <c r="CF1424" t="s">
        <v>13330</v>
      </c>
      <c r="CG1424" t="s">
        <v>12806</v>
      </c>
      <c r="CH1424" t="s">
        <v>12515</v>
      </c>
      <c r="CI1424" t="s">
        <v>13331</v>
      </c>
      <c r="CJ1424" t="s">
        <v>12545</v>
      </c>
      <c r="CK1424" t="s">
        <v>13332</v>
      </c>
      <c r="CL1424" t="s">
        <v>12564</v>
      </c>
      <c r="CM1424" t="s">
        <v>12690</v>
      </c>
      <c r="CN1424" t="s">
        <v>12804</v>
      </c>
      <c r="CO1424" t="s">
        <v>12492</v>
      </c>
    </row>
    <row r="1425" spans="1:97" hidden="1" x14ac:dyDescent="0.25">
      <c r="A1425">
        <v>1424</v>
      </c>
      <c r="B1425" t="s">
        <v>9425</v>
      </c>
      <c r="C1425" t="s">
        <v>9426</v>
      </c>
      <c r="D1425">
        <v>11</v>
      </c>
      <c r="E1425">
        <v>10</v>
      </c>
      <c r="F1425" t="s">
        <v>45</v>
      </c>
      <c r="G1425">
        <v>5000</v>
      </c>
      <c r="H1425" s="3">
        <f t="shared" si="528"/>
        <v>55000</v>
      </c>
      <c r="I1425" s="3">
        <f t="shared" si="529"/>
        <v>50000</v>
      </c>
      <c r="J1425">
        <v>0</v>
      </c>
      <c r="K1425" s="3" t="str">
        <f t="shared" si="531"/>
        <v>No</v>
      </c>
      <c r="L1425" s="3" t="str">
        <f t="shared" si="532"/>
        <v>with rating</v>
      </c>
      <c r="M1425" s="3">
        <f t="shared" si="533"/>
        <v>1</v>
      </c>
      <c r="N1425" s="3" t="str">
        <f t="shared" si="534"/>
        <v>Below average</v>
      </c>
      <c r="O1425" s="3">
        <f t="shared" si="535"/>
        <v>0</v>
      </c>
      <c r="P1425" s="3">
        <f t="shared" si="536"/>
        <v>0</v>
      </c>
      <c r="Q1425" s="3">
        <f t="shared" si="537"/>
        <v>0</v>
      </c>
      <c r="R1425" s="3">
        <f t="shared" si="538"/>
        <v>0</v>
      </c>
      <c r="S1425" s="3">
        <f t="shared" si="539"/>
        <v>1</v>
      </c>
      <c r="T1425" s="3">
        <f t="shared" si="540"/>
        <v>0</v>
      </c>
      <c r="U1425" s="3" t="str">
        <f t="shared" si="541"/>
        <v>Very good</v>
      </c>
      <c r="V1425">
        <v>3.56</v>
      </c>
      <c r="W1425">
        <v>402</v>
      </c>
      <c r="X1425">
        <v>168</v>
      </c>
      <c r="Y1425" s="8">
        <f t="shared" si="542"/>
        <v>0.41791044776119401</v>
      </c>
      <c r="Z1425">
        <v>69</v>
      </c>
      <c r="AA1425">
        <v>56</v>
      </c>
      <c r="AB1425">
        <v>37</v>
      </c>
      <c r="AC1425">
        <v>72</v>
      </c>
      <c r="AD1425" s="9">
        <f t="shared" si="543"/>
        <v>0.17910447761194029</v>
      </c>
      <c r="AE1425">
        <v>0</v>
      </c>
      <c r="AF1425">
        <v>0</v>
      </c>
      <c r="AG1425" s="3" t="str">
        <f t="shared" si="544"/>
        <v>No</v>
      </c>
      <c r="AH1425">
        <v>0</v>
      </c>
      <c r="AI1425" s="3" t="str">
        <f t="shared" si="545"/>
        <v>No</v>
      </c>
      <c r="AJ1425">
        <v>0</v>
      </c>
      <c r="AK1425" s="3" t="str">
        <f t="shared" si="546"/>
        <v>No</v>
      </c>
      <c r="AL1425" t="s">
        <v>12248</v>
      </c>
      <c r="AM1425" t="s">
        <v>85</v>
      </c>
      <c r="AN1425" t="s">
        <v>96</v>
      </c>
      <c r="AO1425">
        <v>50</v>
      </c>
      <c r="AP1425" s="6" t="s">
        <v>12443</v>
      </c>
      <c r="AQ1425">
        <v>3</v>
      </c>
      <c r="AR1425">
        <v>0</v>
      </c>
      <c r="AS1425" s="3" t="str">
        <f t="shared" si="547"/>
        <v>No</v>
      </c>
      <c r="AT1425">
        <v>41</v>
      </c>
      <c r="AU1425">
        <v>50</v>
      </c>
      <c r="AV1425" t="str">
        <f t="shared" si="548"/>
        <v>No</v>
      </c>
      <c r="AY1425" t="s">
        <v>51</v>
      </c>
      <c r="AZ1425" s="6" t="s">
        <v>9428</v>
      </c>
      <c r="BA1425" t="s">
        <v>9429</v>
      </c>
      <c r="BB1425" t="s">
        <v>9430</v>
      </c>
      <c r="BC1425" s="3" t="str">
        <f t="shared" si="549"/>
        <v>with rating</v>
      </c>
      <c r="BD1425">
        <v>20037</v>
      </c>
      <c r="BE1425" s="3">
        <v>82</v>
      </c>
      <c r="BF1425" s="8">
        <f t="shared" si="550"/>
        <v>0.82</v>
      </c>
      <c r="BG1425" s="5">
        <f t="shared" si="530"/>
        <v>16430.34</v>
      </c>
      <c r="BH1425">
        <v>3.88007186704596</v>
      </c>
      <c r="BI1425" t="s">
        <v>9431</v>
      </c>
      <c r="BJ1425">
        <v>0</v>
      </c>
      <c r="BK1425" s="3" t="str">
        <f t="shared" si="551"/>
        <v>No</v>
      </c>
      <c r="BM1425" t="s">
        <v>9432</v>
      </c>
      <c r="BN1425" t="s">
        <v>9433</v>
      </c>
      <c r="BO1425" t="s">
        <v>9434</v>
      </c>
      <c r="BP1425" t="s">
        <v>58</v>
      </c>
      <c r="BQ1425" t="s">
        <v>59</v>
      </c>
      <c r="BR1425" t="s">
        <v>12248</v>
      </c>
      <c r="BS1425" t="s">
        <v>12458</v>
      </c>
      <c r="BT1425" t="s">
        <v>12519</v>
      </c>
      <c r="BU1425" t="s">
        <v>12482</v>
      </c>
      <c r="BV1425" t="s">
        <v>12506</v>
      </c>
      <c r="BW1425" t="s">
        <v>12486</v>
      </c>
      <c r="BX1425" t="s">
        <v>12554</v>
      </c>
      <c r="BY1425" t="s">
        <v>12676</v>
      </c>
      <c r="BZ1425" t="s">
        <v>12463</v>
      </c>
      <c r="CA1425" t="s">
        <v>12773</v>
      </c>
      <c r="CB1425" t="s">
        <v>12472</v>
      </c>
      <c r="CC1425" t="s">
        <v>12493</v>
      </c>
      <c r="CD1425" t="s">
        <v>12835</v>
      </c>
      <c r="CE1425" t="s">
        <v>12475</v>
      </c>
      <c r="CF1425" t="s">
        <v>12459</v>
      </c>
      <c r="CG1425" t="s">
        <v>12623</v>
      </c>
      <c r="CH1425" t="s">
        <v>12743</v>
      </c>
    </row>
    <row r="1426" spans="1:97" hidden="1" x14ac:dyDescent="0.25">
      <c r="A1426">
        <v>1425</v>
      </c>
      <c r="B1426" t="s">
        <v>10604</v>
      </c>
      <c r="C1426" t="s">
        <v>12351</v>
      </c>
      <c r="D1426">
        <v>3.65</v>
      </c>
      <c r="E1426">
        <v>4</v>
      </c>
      <c r="F1426" t="s">
        <v>45</v>
      </c>
      <c r="G1426">
        <v>20000</v>
      </c>
      <c r="H1426" s="3">
        <f t="shared" si="528"/>
        <v>73000</v>
      </c>
      <c r="I1426" s="3">
        <f t="shared" si="529"/>
        <v>80000</v>
      </c>
      <c r="J1426">
        <v>1</v>
      </c>
      <c r="K1426" s="3" t="str">
        <f t="shared" si="531"/>
        <v>Yes</v>
      </c>
      <c r="L1426" s="3" t="str">
        <f t="shared" si="532"/>
        <v>with rating</v>
      </c>
      <c r="M1426" s="3">
        <f t="shared" si="533"/>
        <v>1</v>
      </c>
      <c r="N1426" s="3" t="str">
        <f t="shared" si="534"/>
        <v>Above average</v>
      </c>
      <c r="O1426" s="3">
        <f t="shared" si="535"/>
        <v>0</v>
      </c>
      <c r="P1426" s="3">
        <f t="shared" si="536"/>
        <v>0</v>
      </c>
      <c r="Q1426" s="3">
        <f t="shared" si="537"/>
        <v>0</v>
      </c>
      <c r="R1426" s="3">
        <f t="shared" si="538"/>
        <v>0</v>
      </c>
      <c r="S1426" s="3">
        <f t="shared" si="539"/>
        <v>1</v>
      </c>
      <c r="T1426" s="3">
        <f t="shared" si="540"/>
        <v>0</v>
      </c>
      <c r="U1426" s="3" t="str">
        <f t="shared" si="541"/>
        <v>Very good</v>
      </c>
      <c r="V1426">
        <v>3.93</v>
      </c>
      <c r="W1426">
        <v>4215</v>
      </c>
      <c r="X1426">
        <v>2184</v>
      </c>
      <c r="Y1426" s="8">
        <f t="shared" si="542"/>
        <v>0.51814946619217084</v>
      </c>
      <c r="Z1426">
        <v>717</v>
      </c>
      <c r="AA1426">
        <v>605</v>
      </c>
      <c r="AB1426">
        <v>271</v>
      </c>
      <c r="AC1426">
        <v>438</v>
      </c>
      <c r="AD1426" s="9">
        <f t="shared" si="543"/>
        <v>0.10391459074733096</v>
      </c>
      <c r="AE1426">
        <v>0</v>
      </c>
      <c r="AF1426">
        <v>0</v>
      </c>
      <c r="AG1426" s="3" t="str">
        <f t="shared" si="544"/>
        <v>No</v>
      </c>
      <c r="AH1426">
        <v>0</v>
      </c>
      <c r="AI1426" s="3" t="str">
        <f t="shared" si="545"/>
        <v>No</v>
      </c>
      <c r="AJ1426">
        <v>0</v>
      </c>
      <c r="AK1426" s="3" t="str">
        <f t="shared" si="546"/>
        <v>No</v>
      </c>
      <c r="AL1426" t="s">
        <v>10606</v>
      </c>
      <c r="AM1426" t="s">
        <v>382</v>
      </c>
      <c r="AN1426" t="s">
        <v>12352</v>
      </c>
      <c r="AO1426">
        <v>50</v>
      </c>
      <c r="AP1426" s="6" t="s">
        <v>12443</v>
      </c>
      <c r="AQ1426">
        <v>1</v>
      </c>
      <c r="AR1426">
        <v>0</v>
      </c>
      <c r="AS1426" s="3" t="str">
        <f t="shared" si="547"/>
        <v>No</v>
      </c>
      <c r="AT1426">
        <v>81</v>
      </c>
      <c r="AU1426">
        <v>50</v>
      </c>
      <c r="AV1426" t="str">
        <f t="shared" si="548"/>
        <v>No</v>
      </c>
      <c r="AY1426" t="s">
        <v>51</v>
      </c>
      <c r="AZ1426" s="6" t="s">
        <v>10608</v>
      </c>
      <c r="BA1426" t="s">
        <v>10609</v>
      </c>
      <c r="BB1426" t="s">
        <v>10610</v>
      </c>
      <c r="BC1426" s="3" t="str">
        <f t="shared" si="549"/>
        <v>with rating</v>
      </c>
      <c r="BD1426">
        <v>4570</v>
      </c>
      <c r="BE1426" s="3">
        <v>89</v>
      </c>
      <c r="BF1426" s="8">
        <f t="shared" si="550"/>
        <v>0.89</v>
      </c>
      <c r="BG1426" s="5">
        <f t="shared" si="530"/>
        <v>4067.3</v>
      </c>
      <c r="BH1426">
        <v>4.1964989059080899</v>
      </c>
      <c r="BI1426" t="s">
        <v>10611</v>
      </c>
      <c r="BJ1426">
        <v>0</v>
      </c>
      <c r="BK1426" s="3" t="str">
        <f t="shared" si="551"/>
        <v>No</v>
      </c>
      <c r="BM1426" t="s">
        <v>10612</v>
      </c>
      <c r="BN1426" t="s">
        <v>10613</v>
      </c>
      <c r="BO1426" t="s">
        <v>10614</v>
      </c>
      <c r="BP1426" t="s">
        <v>58</v>
      </c>
      <c r="BQ1426" t="s">
        <v>59</v>
      </c>
      <c r="BR1426" t="s">
        <v>10606</v>
      </c>
      <c r="BS1426" t="s">
        <v>14920</v>
      </c>
      <c r="BT1426" t="s">
        <v>14921</v>
      </c>
      <c r="BU1426" t="s">
        <v>14922</v>
      </c>
      <c r="BV1426" t="s">
        <v>14923</v>
      </c>
      <c r="BW1426" t="s">
        <v>14561</v>
      </c>
      <c r="BX1426" t="s">
        <v>13522</v>
      </c>
      <c r="BY1426" t="s">
        <v>13252</v>
      </c>
      <c r="BZ1426" t="s">
        <v>12649</v>
      </c>
      <c r="CA1426" t="s">
        <v>12594</v>
      </c>
      <c r="CB1426" t="s">
        <v>12463</v>
      </c>
      <c r="CC1426" t="s">
        <v>13035</v>
      </c>
      <c r="CD1426" t="s">
        <v>14924</v>
      </c>
      <c r="CE1426" t="s">
        <v>14925</v>
      </c>
      <c r="CF1426" t="s">
        <v>12475</v>
      </c>
      <c r="CG1426" t="s">
        <v>12510</v>
      </c>
    </row>
    <row r="1427" spans="1:97" hidden="1" x14ac:dyDescent="0.25">
      <c r="A1427">
        <v>1426</v>
      </c>
      <c r="B1427" t="s">
        <v>4990</v>
      </c>
      <c r="C1427" t="s">
        <v>11819</v>
      </c>
      <c r="D1427">
        <v>4.67</v>
      </c>
      <c r="E1427">
        <v>4</v>
      </c>
      <c r="F1427" t="s">
        <v>45</v>
      </c>
      <c r="G1427">
        <v>100</v>
      </c>
      <c r="H1427" s="3">
        <f t="shared" si="528"/>
        <v>467</v>
      </c>
      <c r="I1427" s="3">
        <f t="shared" si="529"/>
        <v>400</v>
      </c>
      <c r="J1427">
        <v>1</v>
      </c>
      <c r="K1427" s="3" t="str">
        <f t="shared" si="531"/>
        <v>Yes</v>
      </c>
      <c r="L1427" s="3" t="str">
        <f t="shared" si="532"/>
        <v>with rating</v>
      </c>
      <c r="M1427" s="3">
        <f t="shared" si="533"/>
        <v>1</v>
      </c>
      <c r="N1427" s="3" t="str">
        <f t="shared" si="534"/>
        <v>Below average</v>
      </c>
      <c r="O1427" s="3">
        <f t="shared" si="535"/>
        <v>0</v>
      </c>
      <c r="P1427" s="3">
        <f t="shared" si="536"/>
        <v>0</v>
      </c>
      <c r="Q1427" s="3">
        <f t="shared" si="537"/>
        <v>0</v>
      </c>
      <c r="R1427" s="3">
        <f t="shared" si="538"/>
        <v>1</v>
      </c>
      <c r="S1427" s="3">
        <f t="shared" si="539"/>
        <v>0</v>
      </c>
      <c r="T1427" s="3">
        <f t="shared" si="540"/>
        <v>0</v>
      </c>
      <c r="U1427" s="3" t="str">
        <f t="shared" si="541"/>
        <v>Good</v>
      </c>
      <c r="V1427">
        <v>2.88</v>
      </c>
      <c r="W1427">
        <v>82</v>
      </c>
      <c r="X1427">
        <v>18</v>
      </c>
      <c r="Y1427" s="8">
        <f t="shared" si="542"/>
        <v>0.21951219512195122</v>
      </c>
      <c r="Z1427">
        <v>11</v>
      </c>
      <c r="AA1427">
        <v>21</v>
      </c>
      <c r="AB1427">
        <v>7</v>
      </c>
      <c r="AC1427">
        <v>25</v>
      </c>
      <c r="AD1427" s="9">
        <f t="shared" si="543"/>
        <v>0.3048780487804878</v>
      </c>
      <c r="AE1427">
        <v>0</v>
      </c>
      <c r="AF1427">
        <v>0</v>
      </c>
      <c r="AG1427" s="3" t="str">
        <f t="shared" si="544"/>
        <v>No</v>
      </c>
      <c r="AH1427">
        <v>0</v>
      </c>
      <c r="AI1427" s="3" t="str">
        <f t="shared" si="545"/>
        <v>No</v>
      </c>
      <c r="AJ1427">
        <v>0</v>
      </c>
      <c r="AK1427" s="3" t="str">
        <f t="shared" si="546"/>
        <v>No</v>
      </c>
      <c r="AL1427" t="s">
        <v>11820</v>
      </c>
      <c r="AM1427" t="s">
        <v>4993</v>
      </c>
      <c r="AN1427" t="s">
        <v>64</v>
      </c>
      <c r="AO1427">
        <v>5</v>
      </c>
      <c r="AP1427" s="6" t="s">
        <v>12443</v>
      </c>
      <c r="AQ1427">
        <v>1</v>
      </c>
      <c r="AR1427">
        <v>0</v>
      </c>
      <c r="AS1427" s="3" t="str">
        <f t="shared" si="547"/>
        <v>No</v>
      </c>
      <c r="AT1427">
        <v>25</v>
      </c>
      <c r="AU1427">
        <v>50</v>
      </c>
      <c r="AV1427" t="str">
        <f t="shared" si="548"/>
        <v>Yes</v>
      </c>
      <c r="AW1427">
        <v>1</v>
      </c>
      <c r="AX1427" t="s">
        <v>12445</v>
      </c>
      <c r="AY1427" t="s">
        <v>51</v>
      </c>
      <c r="AZ1427" s="6" t="s">
        <v>4994</v>
      </c>
      <c r="BA1427" t="s">
        <v>4994</v>
      </c>
      <c r="BB1427" t="s">
        <v>4995</v>
      </c>
      <c r="BC1427" s="3" t="str">
        <f t="shared" si="549"/>
        <v>with rating</v>
      </c>
      <c r="BD1427">
        <v>7497</v>
      </c>
      <c r="BE1427" s="3">
        <v>87</v>
      </c>
      <c r="BF1427" s="8">
        <f t="shared" si="550"/>
        <v>0.87</v>
      </c>
      <c r="BG1427" s="5">
        <f t="shared" si="530"/>
        <v>6522.39</v>
      </c>
      <c r="BH1427">
        <v>4.0793650793650702</v>
      </c>
      <c r="BI1427" t="s">
        <v>4996</v>
      </c>
      <c r="BJ1427">
        <v>0</v>
      </c>
      <c r="BK1427" s="3" t="str">
        <f t="shared" si="551"/>
        <v>No</v>
      </c>
      <c r="BM1427" t="s">
        <v>4997</v>
      </c>
      <c r="BN1427" t="s">
        <v>4998</v>
      </c>
      <c r="BO1427" t="s">
        <v>4999</v>
      </c>
      <c r="BP1427" t="s">
        <v>58</v>
      </c>
      <c r="BQ1427" t="s">
        <v>59</v>
      </c>
      <c r="BR1427" t="s">
        <v>11820</v>
      </c>
      <c r="BS1427" t="s">
        <v>12458</v>
      </c>
      <c r="BT1427" t="s">
        <v>12469</v>
      </c>
      <c r="BU1427" t="s">
        <v>12523</v>
      </c>
      <c r="BV1427" t="s">
        <v>12508</v>
      </c>
      <c r="BW1427" t="s">
        <v>12519</v>
      </c>
      <c r="BX1427" t="s">
        <v>12896</v>
      </c>
      <c r="BY1427" t="s">
        <v>12570</v>
      </c>
      <c r="BZ1427" t="s">
        <v>13541</v>
      </c>
      <c r="CA1427" t="s">
        <v>12716</v>
      </c>
      <c r="CB1427" t="s">
        <v>12776</v>
      </c>
      <c r="CC1427" t="s">
        <v>13110</v>
      </c>
      <c r="CD1427" t="s">
        <v>12874</v>
      </c>
      <c r="CE1427" t="s">
        <v>13540</v>
      </c>
      <c r="CF1427" t="s">
        <v>12459</v>
      </c>
      <c r="CG1427" t="s">
        <v>12466</v>
      </c>
      <c r="CH1427" t="s">
        <v>12794</v>
      </c>
    </row>
    <row r="1428" spans="1:97" hidden="1" x14ac:dyDescent="0.25">
      <c r="A1428">
        <v>1427</v>
      </c>
      <c r="B1428" t="s">
        <v>10615</v>
      </c>
      <c r="C1428" t="s">
        <v>10616</v>
      </c>
      <c r="D1428">
        <v>11</v>
      </c>
      <c r="E1428">
        <v>76</v>
      </c>
      <c r="F1428" t="s">
        <v>45</v>
      </c>
      <c r="G1428">
        <v>1000</v>
      </c>
      <c r="H1428" s="3">
        <f t="shared" si="528"/>
        <v>11000</v>
      </c>
      <c r="I1428" s="3">
        <f t="shared" si="529"/>
        <v>76000</v>
      </c>
      <c r="J1428">
        <v>0</v>
      </c>
      <c r="K1428" s="3" t="str">
        <f t="shared" si="531"/>
        <v>No</v>
      </c>
      <c r="L1428" s="3" t="str">
        <f t="shared" si="532"/>
        <v>with rating</v>
      </c>
      <c r="M1428" s="3">
        <f t="shared" si="533"/>
        <v>1</v>
      </c>
      <c r="N1428" s="3" t="str">
        <f t="shared" si="534"/>
        <v>Above average</v>
      </c>
      <c r="O1428" s="3">
        <f t="shared" si="535"/>
        <v>0</v>
      </c>
      <c r="P1428" s="3">
        <f t="shared" si="536"/>
        <v>0</v>
      </c>
      <c r="Q1428" s="3">
        <f t="shared" si="537"/>
        <v>0</v>
      </c>
      <c r="R1428" s="3">
        <f t="shared" si="538"/>
        <v>0</v>
      </c>
      <c r="S1428" s="3">
        <f t="shared" si="539"/>
        <v>1</v>
      </c>
      <c r="T1428" s="3">
        <f t="shared" si="540"/>
        <v>0</v>
      </c>
      <c r="U1428" s="3" t="str">
        <f t="shared" si="541"/>
        <v>Very good</v>
      </c>
      <c r="V1428">
        <v>4.2300000000000004</v>
      </c>
      <c r="W1428">
        <v>474</v>
      </c>
      <c r="X1428">
        <v>270</v>
      </c>
      <c r="Y1428" s="8">
        <f t="shared" si="542"/>
        <v>0.569620253164557</v>
      </c>
      <c r="Z1428">
        <v>106</v>
      </c>
      <c r="AA1428">
        <v>57</v>
      </c>
      <c r="AB1428">
        <v>21</v>
      </c>
      <c r="AC1428">
        <v>20</v>
      </c>
      <c r="AD1428" s="9">
        <f t="shared" si="543"/>
        <v>4.2194092827004218E-2</v>
      </c>
      <c r="AE1428">
        <v>0</v>
      </c>
      <c r="AF1428">
        <v>0</v>
      </c>
      <c r="AG1428" s="3" t="str">
        <f t="shared" si="544"/>
        <v>No</v>
      </c>
      <c r="AH1428">
        <v>0</v>
      </c>
      <c r="AI1428" s="3" t="str">
        <f t="shared" si="545"/>
        <v>No</v>
      </c>
      <c r="AJ1428">
        <v>0</v>
      </c>
      <c r="AK1428" s="3" t="str">
        <f t="shared" si="546"/>
        <v>No</v>
      </c>
      <c r="AL1428" t="s">
        <v>10617</v>
      </c>
      <c r="AM1428" t="s">
        <v>85</v>
      </c>
      <c r="AN1428" t="s">
        <v>48</v>
      </c>
      <c r="AO1428">
        <v>50</v>
      </c>
      <c r="AP1428" s="6" t="s">
        <v>12443</v>
      </c>
      <c r="AQ1428">
        <v>2</v>
      </c>
      <c r="AR1428">
        <v>0</v>
      </c>
      <c r="AS1428" s="3" t="str">
        <f t="shared" si="547"/>
        <v>No</v>
      </c>
      <c r="AT1428">
        <v>43</v>
      </c>
      <c r="AU1428">
        <v>50</v>
      </c>
      <c r="AV1428" t="str">
        <f t="shared" si="548"/>
        <v>No</v>
      </c>
      <c r="AY1428" t="s">
        <v>51</v>
      </c>
      <c r="AZ1428" s="6" t="s">
        <v>8323</v>
      </c>
      <c r="BA1428" t="s">
        <v>8323</v>
      </c>
      <c r="BB1428" t="s">
        <v>9307</v>
      </c>
      <c r="BC1428" s="3" t="str">
        <f t="shared" si="549"/>
        <v>with rating</v>
      </c>
      <c r="BD1428">
        <v>33855</v>
      </c>
      <c r="BE1428" s="3">
        <v>83</v>
      </c>
      <c r="BF1428" s="8">
        <f t="shared" si="550"/>
        <v>0.83</v>
      </c>
      <c r="BG1428" s="5">
        <f t="shared" si="530"/>
        <v>28099.65</v>
      </c>
      <c r="BH1428">
        <v>3.9173534189927599</v>
      </c>
      <c r="BI1428" t="s">
        <v>8325</v>
      </c>
      <c r="BJ1428">
        <v>0</v>
      </c>
      <c r="BK1428" s="3" t="str">
        <f t="shared" si="551"/>
        <v>No</v>
      </c>
      <c r="BM1428" t="s">
        <v>10618</v>
      </c>
      <c r="BN1428" t="s">
        <v>10619</v>
      </c>
      <c r="BO1428" t="s">
        <v>10620</v>
      </c>
      <c r="BP1428" t="s">
        <v>58</v>
      </c>
      <c r="BQ1428" t="s">
        <v>59</v>
      </c>
      <c r="BR1428" t="s">
        <v>10617</v>
      </c>
      <c r="BS1428" t="s">
        <v>12458</v>
      </c>
      <c r="BT1428" t="s">
        <v>12459</v>
      </c>
      <c r="BU1428" t="s">
        <v>13213</v>
      </c>
      <c r="BV1428" t="s">
        <v>12473</v>
      </c>
      <c r="BW1428" t="s">
        <v>12589</v>
      </c>
      <c r="BX1428" t="s">
        <v>14926</v>
      </c>
      <c r="BY1428" t="s">
        <v>12466</v>
      </c>
      <c r="BZ1428" t="s">
        <v>12879</v>
      </c>
      <c r="CA1428" t="s">
        <v>12518</v>
      </c>
      <c r="CB1428" t="s">
        <v>12493</v>
      </c>
      <c r="CC1428" t="s">
        <v>12608</v>
      </c>
      <c r="CD1428" t="s">
        <v>12477</v>
      </c>
      <c r="CE1428" t="s">
        <v>12621</v>
      </c>
      <c r="CF1428" t="s">
        <v>12880</v>
      </c>
      <c r="CG1428" t="s">
        <v>12580</v>
      </c>
      <c r="CH1428" t="s">
        <v>13107</v>
      </c>
      <c r="CI1428" t="s">
        <v>12581</v>
      </c>
      <c r="CJ1428" t="s">
        <v>12510</v>
      </c>
    </row>
    <row r="1429" spans="1:97" hidden="1" x14ac:dyDescent="0.25">
      <c r="A1429">
        <v>1428</v>
      </c>
      <c r="B1429" t="s">
        <v>10621</v>
      </c>
      <c r="C1429" t="s">
        <v>12353</v>
      </c>
      <c r="D1429">
        <v>8</v>
      </c>
      <c r="E1429">
        <v>7</v>
      </c>
      <c r="F1429" t="s">
        <v>45</v>
      </c>
      <c r="G1429">
        <v>1000</v>
      </c>
      <c r="H1429" s="3">
        <f t="shared" si="528"/>
        <v>8000</v>
      </c>
      <c r="I1429" s="3">
        <f t="shared" si="529"/>
        <v>7000</v>
      </c>
      <c r="J1429">
        <v>1</v>
      </c>
      <c r="K1429" s="3" t="str">
        <f t="shared" si="531"/>
        <v>Yes</v>
      </c>
      <c r="L1429" s="3" t="str">
        <f t="shared" si="532"/>
        <v>with rating</v>
      </c>
      <c r="M1429" s="3">
        <f t="shared" si="533"/>
        <v>1</v>
      </c>
      <c r="N1429" s="3" t="str">
        <f t="shared" si="534"/>
        <v>Below average</v>
      </c>
      <c r="O1429" s="3">
        <f t="shared" si="535"/>
        <v>0</v>
      </c>
      <c r="P1429" s="3">
        <f t="shared" si="536"/>
        <v>0</v>
      </c>
      <c r="Q1429" s="3">
        <f t="shared" si="537"/>
        <v>0</v>
      </c>
      <c r="R1429" s="3">
        <f t="shared" si="538"/>
        <v>1</v>
      </c>
      <c r="S1429" s="3">
        <f t="shared" si="539"/>
        <v>0</v>
      </c>
      <c r="T1429" s="3">
        <f t="shared" si="540"/>
        <v>0</v>
      </c>
      <c r="U1429" s="3" t="str">
        <f t="shared" si="541"/>
        <v>Good</v>
      </c>
      <c r="V1429">
        <v>3.41</v>
      </c>
      <c r="W1429">
        <v>64</v>
      </c>
      <c r="X1429">
        <v>19</v>
      </c>
      <c r="Y1429" s="8">
        <f t="shared" si="542"/>
        <v>0.296875</v>
      </c>
      <c r="Z1429">
        <v>13</v>
      </c>
      <c r="AA1429">
        <v>16</v>
      </c>
      <c r="AB1429">
        <v>7</v>
      </c>
      <c r="AC1429">
        <v>9</v>
      </c>
      <c r="AD1429" s="9">
        <f t="shared" si="543"/>
        <v>0.140625</v>
      </c>
      <c r="AE1429">
        <v>0</v>
      </c>
      <c r="AF1429">
        <v>0</v>
      </c>
      <c r="AG1429" s="3" t="str">
        <f t="shared" si="544"/>
        <v>No</v>
      </c>
      <c r="AH1429">
        <v>0</v>
      </c>
      <c r="AI1429" s="3" t="str">
        <f t="shared" si="545"/>
        <v>No</v>
      </c>
      <c r="AJ1429">
        <v>0</v>
      </c>
      <c r="AK1429" s="3" t="str">
        <f t="shared" si="546"/>
        <v>No</v>
      </c>
      <c r="AL1429" t="s">
        <v>12354</v>
      </c>
      <c r="AM1429" t="s">
        <v>2441</v>
      </c>
      <c r="AN1429" t="s">
        <v>96</v>
      </c>
      <c r="AO1429">
        <v>1</v>
      </c>
      <c r="AP1429" s="6" t="s">
        <v>12443</v>
      </c>
      <c r="AQ1429">
        <v>3</v>
      </c>
      <c r="AR1429">
        <v>0</v>
      </c>
      <c r="AS1429" s="3" t="str">
        <f t="shared" si="547"/>
        <v>No</v>
      </c>
      <c r="AT1429">
        <v>36</v>
      </c>
      <c r="AU1429">
        <v>50</v>
      </c>
      <c r="AV1429" t="str">
        <f t="shared" si="548"/>
        <v>No</v>
      </c>
      <c r="AY1429" t="s">
        <v>51</v>
      </c>
      <c r="AZ1429" s="6" t="s">
        <v>6358</v>
      </c>
      <c r="BA1429" t="s">
        <v>6359</v>
      </c>
      <c r="BB1429" t="s">
        <v>6360</v>
      </c>
      <c r="BC1429" s="3" t="str">
        <f t="shared" si="549"/>
        <v>with rating</v>
      </c>
      <c r="BD1429">
        <v>942</v>
      </c>
      <c r="BE1429" s="3">
        <v>71</v>
      </c>
      <c r="BF1429" s="8">
        <f t="shared" si="550"/>
        <v>0.71</v>
      </c>
      <c r="BG1429" s="5">
        <f t="shared" si="530"/>
        <v>668.82</v>
      </c>
      <c r="BH1429">
        <v>3.4755838641188901</v>
      </c>
      <c r="BI1429" t="s">
        <v>6361</v>
      </c>
      <c r="BJ1429">
        <v>0</v>
      </c>
      <c r="BK1429" s="3" t="str">
        <f t="shared" si="551"/>
        <v>No</v>
      </c>
      <c r="BM1429" t="s">
        <v>10624</v>
      </c>
      <c r="BN1429" t="s">
        <v>10625</v>
      </c>
      <c r="BO1429" s="1" t="s">
        <v>10626</v>
      </c>
      <c r="BP1429" t="s">
        <v>58</v>
      </c>
      <c r="BQ1429" t="s">
        <v>59</v>
      </c>
      <c r="BR1429" t="s">
        <v>12354</v>
      </c>
      <c r="BS1429" t="s">
        <v>12458</v>
      </c>
      <c r="BT1429" t="s">
        <v>12519</v>
      </c>
      <c r="BU1429" t="s">
        <v>12526</v>
      </c>
      <c r="BV1429" t="s">
        <v>12589</v>
      </c>
      <c r="BW1429" t="s">
        <v>12568</v>
      </c>
      <c r="BX1429" t="s">
        <v>12463</v>
      </c>
      <c r="BY1429" t="s">
        <v>12459</v>
      </c>
      <c r="BZ1429" t="s">
        <v>12576</v>
      </c>
      <c r="CA1429" t="s">
        <v>12524</v>
      </c>
      <c r="CB1429" t="s">
        <v>12608</v>
      </c>
      <c r="CC1429" t="s">
        <v>12572</v>
      </c>
      <c r="CD1429" t="s">
        <v>12628</v>
      </c>
      <c r="CE1429" t="s">
        <v>12530</v>
      </c>
      <c r="CF1429" t="s">
        <v>12595</v>
      </c>
      <c r="CG1429" t="s">
        <v>12582</v>
      </c>
      <c r="CH1429" t="s">
        <v>12467</v>
      </c>
      <c r="CI1429" t="s">
        <v>12473</v>
      </c>
      <c r="CJ1429" t="s">
        <v>12518</v>
      </c>
      <c r="CK1429" t="s">
        <v>12466</v>
      </c>
      <c r="CL1429" t="s">
        <v>12605</v>
      </c>
      <c r="CM1429" t="s">
        <v>12492</v>
      </c>
      <c r="CN1429" t="s">
        <v>12536</v>
      </c>
      <c r="CO1429" t="s">
        <v>12632</v>
      </c>
    </row>
    <row r="1430" spans="1:97" hidden="1" x14ac:dyDescent="0.25">
      <c r="A1430">
        <v>1429</v>
      </c>
      <c r="B1430" t="s">
        <v>10627</v>
      </c>
      <c r="C1430" t="s">
        <v>12355</v>
      </c>
      <c r="D1430">
        <v>8</v>
      </c>
      <c r="E1430">
        <v>9</v>
      </c>
      <c r="F1430" t="s">
        <v>45</v>
      </c>
      <c r="G1430">
        <v>1000</v>
      </c>
      <c r="H1430" s="3">
        <f t="shared" si="528"/>
        <v>8000</v>
      </c>
      <c r="I1430" s="3">
        <f t="shared" si="529"/>
        <v>9000</v>
      </c>
      <c r="J1430">
        <v>0</v>
      </c>
      <c r="K1430" s="3" t="str">
        <f t="shared" si="531"/>
        <v>No</v>
      </c>
      <c r="L1430" s="3" t="str">
        <f t="shared" si="532"/>
        <v>with rating</v>
      </c>
      <c r="M1430" s="3">
        <f t="shared" si="533"/>
        <v>1</v>
      </c>
      <c r="N1430" s="3" t="str">
        <f t="shared" si="534"/>
        <v>Above average</v>
      </c>
      <c r="O1430" s="3">
        <f t="shared" si="535"/>
        <v>0</v>
      </c>
      <c r="P1430" s="3">
        <f t="shared" si="536"/>
        <v>0</v>
      </c>
      <c r="Q1430" s="3">
        <f t="shared" si="537"/>
        <v>0</v>
      </c>
      <c r="R1430" s="3">
        <f t="shared" si="538"/>
        <v>0</v>
      </c>
      <c r="S1430" s="3">
        <f t="shared" si="539"/>
        <v>1</v>
      </c>
      <c r="T1430" s="3">
        <f t="shared" si="540"/>
        <v>0</v>
      </c>
      <c r="U1430" s="3" t="str">
        <f t="shared" si="541"/>
        <v>Very good</v>
      </c>
      <c r="V1430">
        <v>4.22</v>
      </c>
      <c r="W1430">
        <v>117</v>
      </c>
      <c r="X1430">
        <v>77</v>
      </c>
      <c r="Y1430" s="8">
        <f t="shared" si="542"/>
        <v>0.65811965811965811</v>
      </c>
      <c r="Z1430">
        <v>14</v>
      </c>
      <c r="AA1430">
        <v>11</v>
      </c>
      <c r="AB1430">
        <v>5</v>
      </c>
      <c r="AC1430">
        <v>10</v>
      </c>
      <c r="AD1430" s="9">
        <f t="shared" si="543"/>
        <v>8.5470085470085472E-2</v>
      </c>
      <c r="AE1430">
        <v>0</v>
      </c>
      <c r="AF1430">
        <v>0</v>
      </c>
      <c r="AG1430" s="3" t="str">
        <f t="shared" si="544"/>
        <v>No</v>
      </c>
      <c r="AH1430">
        <v>0</v>
      </c>
      <c r="AI1430" s="3" t="str">
        <f t="shared" si="545"/>
        <v>No</v>
      </c>
      <c r="AJ1430">
        <v>0</v>
      </c>
      <c r="AK1430" s="3" t="str">
        <f t="shared" si="546"/>
        <v>No</v>
      </c>
      <c r="AL1430" t="s">
        <v>12356</v>
      </c>
      <c r="AM1430" t="s">
        <v>812</v>
      </c>
      <c r="AN1430" t="s">
        <v>48</v>
      </c>
      <c r="AO1430">
        <v>50</v>
      </c>
      <c r="AP1430" s="6" t="s">
        <v>12443</v>
      </c>
      <c r="AQ1430">
        <v>3</v>
      </c>
      <c r="AR1430">
        <v>0</v>
      </c>
      <c r="AS1430" s="3" t="str">
        <f t="shared" si="547"/>
        <v>No</v>
      </c>
      <c r="AT1430">
        <v>41</v>
      </c>
      <c r="AU1430">
        <v>50</v>
      </c>
      <c r="AV1430" t="str">
        <f t="shared" si="548"/>
        <v>No</v>
      </c>
      <c r="AY1430" t="s">
        <v>51</v>
      </c>
      <c r="AZ1430" s="6" t="s">
        <v>86</v>
      </c>
      <c r="BA1430" t="s">
        <v>86</v>
      </c>
      <c r="BB1430" t="s">
        <v>3596</v>
      </c>
      <c r="BC1430" s="3" t="str">
        <f t="shared" si="549"/>
        <v>with rating</v>
      </c>
      <c r="BD1430">
        <v>23832</v>
      </c>
      <c r="BE1430" s="3">
        <v>85</v>
      </c>
      <c r="BF1430" s="8">
        <f t="shared" si="550"/>
        <v>0.85</v>
      </c>
      <c r="BG1430" s="5">
        <f t="shared" si="530"/>
        <v>20257.2</v>
      </c>
      <c r="BH1430">
        <v>4.0204347096340998</v>
      </c>
      <c r="BI1430" t="s">
        <v>88</v>
      </c>
      <c r="BJ1430">
        <v>0</v>
      </c>
      <c r="BK1430" s="3" t="str">
        <f t="shared" si="551"/>
        <v>No</v>
      </c>
      <c r="BM1430" t="s">
        <v>10630</v>
      </c>
      <c r="BN1430" t="s">
        <v>10631</v>
      </c>
      <c r="BO1430" t="s">
        <v>10632</v>
      </c>
      <c r="BP1430" t="s">
        <v>58</v>
      </c>
      <c r="BQ1430" t="s">
        <v>59</v>
      </c>
      <c r="BR1430" t="s">
        <v>12356</v>
      </c>
      <c r="BS1430" t="s">
        <v>12458</v>
      </c>
      <c r="BT1430" t="s">
        <v>12527</v>
      </c>
      <c r="BU1430" t="s">
        <v>12511</v>
      </c>
      <c r="BV1430" t="s">
        <v>12718</v>
      </c>
      <c r="BW1430" t="s">
        <v>12467</v>
      </c>
      <c r="BX1430" t="s">
        <v>12589</v>
      </c>
      <c r="BY1430" t="s">
        <v>12501</v>
      </c>
      <c r="BZ1430" t="s">
        <v>12605</v>
      </c>
      <c r="CA1430" t="s">
        <v>12463</v>
      </c>
      <c r="CB1430" t="s">
        <v>12459</v>
      </c>
      <c r="CC1430" t="s">
        <v>12633</v>
      </c>
      <c r="CD1430" t="s">
        <v>12594</v>
      </c>
      <c r="CE1430" t="s">
        <v>12493</v>
      </c>
      <c r="CF1430" t="s">
        <v>12514</v>
      </c>
      <c r="CG1430" t="s">
        <v>12466</v>
      </c>
      <c r="CH1430" t="s">
        <v>12518</v>
      </c>
      <c r="CI1430" t="s">
        <v>13824</v>
      </c>
      <c r="CJ1430" t="s">
        <v>13212</v>
      </c>
      <c r="CK1430" t="s">
        <v>12519</v>
      </c>
      <c r="CL1430" t="s">
        <v>12469</v>
      </c>
      <c r="CM1430" t="s">
        <v>12510</v>
      </c>
      <c r="CN1430" t="s">
        <v>13213</v>
      </c>
      <c r="CO1430" t="s">
        <v>12512</v>
      </c>
      <c r="CP1430" t="s">
        <v>12580</v>
      </c>
      <c r="CQ1430" t="s">
        <v>12473</v>
      </c>
      <c r="CR1430" t="s">
        <v>13215</v>
      </c>
      <c r="CS1430" t="s">
        <v>12475</v>
      </c>
    </row>
    <row r="1431" spans="1:97" hidden="1" x14ac:dyDescent="0.25">
      <c r="A1431">
        <v>1430</v>
      </c>
      <c r="B1431" t="s">
        <v>10633</v>
      </c>
      <c r="C1431" t="s">
        <v>12357</v>
      </c>
      <c r="D1431">
        <v>8</v>
      </c>
      <c r="E1431">
        <v>7</v>
      </c>
      <c r="F1431" t="s">
        <v>45</v>
      </c>
      <c r="G1431">
        <v>5000</v>
      </c>
      <c r="H1431" s="3">
        <f t="shared" si="528"/>
        <v>40000</v>
      </c>
      <c r="I1431" s="3">
        <f t="shared" si="529"/>
        <v>35000</v>
      </c>
      <c r="J1431">
        <v>1</v>
      </c>
      <c r="K1431" s="3" t="str">
        <f t="shared" si="531"/>
        <v>Yes</v>
      </c>
      <c r="L1431" s="3" t="str">
        <f t="shared" si="532"/>
        <v>with rating</v>
      </c>
      <c r="M1431" s="3">
        <f t="shared" si="533"/>
        <v>1</v>
      </c>
      <c r="N1431" s="3" t="str">
        <f t="shared" si="534"/>
        <v>Below average</v>
      </c>
      <c r="O1431" s="3">
        <f t="shared" si="535"/>
        <v>0</v>
      </c>
      <c r="P1431" s="3">
        <f t="shared" si="536"/>
        <v>0</v>
      </c>
      <c r="Q1431" s="3">
        <f t="shared" si="537"/>
        <v>0</v>
      </c>
      <c r="R1431" s="3">
        <f t="shared" si="538"/>
        <v>0</v>
      </c>
      <c r="S1431" s="3">
        <f t="shared" si="539"/>
        <v>1</v>
      </c>
      <c r="T1431" s="3">
        <f t="shared" si="540"/>
        <v>0</v>
      </c>
      <c r="U1431" s="3" t="str">
        <f t="shared" si="541"/>
        <v>Very good</v>
      </c>
      <c r="V1431">
        <v>3.6</v>
      </c>
      <c r="W1431">
        <v>983</v>
      </c>
      <c r="X1431">
        <v>394</v>
      </c>
      <c r="Y1431" s="8">
        <f t="shared" si="542"/>
        <v>0.40081383519837233</v>
      </c>
      <c r="Z1431">
        <v>182</v>
      </c>
      <c r="AA1431">
        <v>172</v>
      </c>
      <c r="AB1431">
        <v>92</v>
      </c>
      <c r="AC1431">
        <v>143</v>
      </c>
      <c r="AD1431" s="9">
        <f t="shared" si="543"/>
        <v>0.14547304170905392</v>
      </c>
      <c r="AE1431">
        <v>0</v>
      </c>
      <c r="AF1431">
        <v>0</v>
      </c>
      <c r="AG1431" s="3" t="str">
        <f t="shared" si="544"/>
        <v>No</v>
      </c>
      <c r="AH1431">
        <v>0</v>
      </c>
      <c r="AI1431" s="3" t="str">
        <f t="shared" si="545"/>
        <v>No</v>
      </c>
      <c r="AJ1431">
        <v>0</v>
      </c>
      <c r="AK1431" s="3" t="str">
        <f t="shared" si="546"/>
        <v>No</v>
      </c>
      <c r="AL1431" t="s">
        <v>12358</v>
      </c>
      <c r="AM1431" t="s">
        <v>193</v>
      </c>
      <c r="AN1431" t="s">
        <v>64</v>
      </c>
      <c r="AO1431">
        <v>4</v>
      </c>
      <c r="AP1431" s="6" t="s">
        <v>12443</v>
      </c>
      <c r="AQ1431">
        <v>3</v>
      </c>
      <c r="AR1431">
        <v>0</v>
      </c>
      <c r="AS1431" s="3" t="str">
        <f t="shared" si="547"/>
        <v>No</v>
      </c>
      <c r="AT1431">
        <v>139</v>
      </c>
      <c r="AU1431">
        <v>50</v>
      </c>
      <c r="AV1431" t="str">
        <f t="shared" si="548"/>
        <v>No</v>
      </c>
      <c r="AY1431" t="s">
        <v>51</v>
      </c>
      <c r="AZ1431" s="6" t="s">
        <v>10636</v>
      </c>
      <c r="BA1431" t="s">
        <v>10637</v>
      </c>
      <c r="BB1431" t="s">
        <v>10638</v>
      </c>
      <c r="BC1431" s="3" t="str">
        <f t="shared" si="549"/>
        <v>with rating</v>
      </c>
      <c r="BD1431">
        <v>4921</v>
      </c>
      <c r="BE1431" s="3">
        <v>0</v>
      </c>
      <c r="BF1431" s="8">
        <f t="shared" si="550"/>
        <v>0</v>
      </c>
      <c r="BG1431" s="5">
        <f t="shared" si="530"/>
        <v>0</v>
      </c>
      <c r="BH1431">
        <v>4.1310709205445999</v>
      </c>
      <c r="BI1431" t="s">
        <v>10639</v>
      </c>
      <c r="BJ1431">
        <v>0</v>
      </c>
      <c r="BK1431" s="3" t="str">
        <f t="shared" si="551"/>
        <v>No</v>
      </c>
      <c r="BM1431" t="s">
        <v>10640</v>
      </c>
      <c r="BN1431" t="s">
        <v>10641</v>
      </c>
      <c r="BO1431" t="s">
        <v>10642</v>
      </c>
      <c r="BP1431" t="s">
        <v>58</v>
      </c>
      <c r="BQ1431" t="s">
        <v>59</v>
      </c>
      <c r="BR1431" t="s">
        <v>12358</v>
      </c>
      <c r="BS1431" t="s">
        <v>12458</v>
      </c>
      <c r="BT1431" t="s">
        <v>12519</v>
      </c>
      <c r="BU1431" t="s">
        <v>12762</v>
      </c>
      <c r="BV1431" t="s">
        <v>12512</v>
      </c>
      <c r="BW1431" t="s">
        <v>12536</v>
      </c>
      <c r="BX1431" t="s">
        <v>12515</v>
      </c>
      <c r="BY1431" t="s">
        <v>12501</v>
      </c>
      <c r="BZ1431" t="s">
        <v>13384</v>
      </c>
      <c r="CA1431" t="s">
        <v>12690</v>
      </c>
      <c r="CB1431" t="s">
        <v>12563</v>
      </c>
      <c r="CC1431" t="s">
        <v>12469</v>
      </c>
      <c r="CD1431" t="s">
        <v>12466</v>
      </c>
      <c r="CE1431" t="s">
        <v>12491</v>
      </c>
      <c r="CF1431" t="s">
        <v>12486</v>
      </c>
      <c r="CG1431" t="s">
        <v>12565</v>
      </c>
      <c r="CH1431" t="s">
        <v>12463</v>
      </c>
      <c r="CI1431" t="s">
        <v>12566</v>
      </c>
      <c r="CJ1431" t="s">
        <v>12599</v>
      </c>
    </row>
    <row r="1432" spans="1:97" hidden="1" x14ac:dyDescent="0.25">
      <c r="A1432">
        <v>1431</v>
      </c>
      <c r="B1432" t="s">
        <v>10643</v>
      </c>
      <c r="C1432" t="s">
        <v>12359</v>
      </c>
      <c r="D1432">
        <v>12</v>
      </c>
      <c r="E1432">
        <v>11</v>
      </c>
      <c r="F1432" t="s">
        <v>45</v>
      </c>
      <c r="G1432">
        <v>100</v>
      </c>
      <c r="H1432" s="3">
        <f t="shared" si="528"/>
        <v>1200</v>
      </c>
      <c r="I1432" s="3">
        <f t="shared" si="529"/>
        <v>1100</v>
      </c>
      <c r="J1432">
        <v>1</v>
      </c>
      <c r="K1432" s="3" t="str">
        <f t="shared" si="531"/>
        <v>Yes</v>
      </c>
      <c r="L1432" s="3" t="str">
        <f t="shared" si="532"/>
        <v>with rating</v>
      </c>
      <c r="M1432" s="3">
        <f t="shared" si="533"/>
        <v>1</v>
      </c>
      <c r="N1432" s="3" t="str">
        <f t="shared" si="534"/>
        <v>Below average</v>
      </c>
      <c r="O1432" s="3">
        <f t="shared" si="535"/>
        <v>0</v>
      </c>
      <c r="P1432" s="3">
        <f t="shared" si="536"/>
        <v>1</v>
      </c>
      <c r="Q1432" s="3">
        <f t="shared" si="537"/>
        <v>0</v>
      </c>
      <c r="R1432" s="3">
        <f t="shared" si="538"/>
        <v>0</v>
      </c>
      <c r="S1432" s="3">
        <f t="shared" si="539"/>
        <v>0</v>
      </c>
      <c r="T1432" s="3">
        <f t="shared" si="540"/>
        <v>0</v>
      </c>
      <c r="U1432" s="3" t="str">
        <f t="shared" si="541"/>
        <v>Error</v>
      </c>
      <c r="V1432">
        <v>1</v>
      </c>
      <c r="W1432">
        <v>1</v>
      </c>
      <c r="X1432">
        <v>0</v>
      </c>
      <c r="Y1432" s="8">
        <f t="shared" si="542"/>
        <v>0</v>
      </c>
      <c r="Z1432">
        <v>0</v>
      </c>
      <c r="AA1432">
        <v>0</v>
      </c>
      <c r="AB1432">
        <v>0</v>
      </c>
      <c r="AC1432">
        <v>1</v>
      </c>
      <c r="AD1432" s="9">
        <f t="shared" si="543"/>
        <v>1</v>
      </c>
      <c r="AE1432">
        <v>0</v>
      </c>
      <c r="AF1432">
        <v>0</v>
      </c>
      <c r="AG1432" s="3" t="str">
        <f t="shared" si="544"/>
        <v>No</v>
      </c>
      <c r="AH1432">
        <v>0</v>
      </c>
      <c r="AI1432" s="3" t="str">
        <f t="shared" si="545"/>
        <v>No</v>
      </c>
      <c r="AJ1432">
        <v>0</v>
      </c>
      <c r="AK1432" s="3" t="str">
        <f t="shared" si="546"/>
        <v>No</v>
      </c>
      <c r="AL1432" t="s">
        <v>12360</v>
      </c>
      <c r="AM1432" t="s">
        <v>95</v>
      </c>
      <c r="AN1432" t="s">
        <v>64</v>
      </c>
      <c r="AO1432">
        <v>4</v>
      </c>
      <c r="AP1432" s="6" t="s">
        <v>12443</v>
      </c>
      <c r="AQ1432">
        <v>3</v>
      </c>
      <c r="AR1432">
        <v>0</v>
      </c>
      <c r="AS1432" s="3" t="str">
        <f t="shared" si="547"/>
        <v>No</v>
      </c>
      <c r="AT1432">
        <v>25</v>
      </c>
      <c r="AU1432">
        <v>50</v>
      </c>
      <c r="AV1432" t="str">
        <f t="shared" si="548"/>
        <v>No</v>
      </c>
      <c r="AY1432" t="s">
        <v>51</v>
      </c>
      <c r="AZ1432" s="6" t="s">
        <v>10646</v>
      </c>
      <c r="BA1432" t="s">
        <v>10647</v>
      </c>
      <c r="BB1432" t="s">
        <v>10648</v>
      </c>
      <c r="BC1432" s="3" t="str">
        <f t="shared" si="549"/>
        <v>with rating</v>
      </c>
      <c r="BD1432">
        <v>3</v>
      </c>
      <c r="BE1432" s="3">
        <v>67</v>
      </c>
      <c r="BF1432" s="8">
        <f t="shared" si="550"/>
        <v>0.67</v>
      </c>
      <c r="BG1432" s="5">
        <f t="shared" si="530"/>
        <v>2.0099999999999998</v>
      </c>
      <c r="BH1432">
        <v>3</v>
      </c>
      <c r="BI1432" t="s">
        <v>10649</v>
      </c>
      <c r="BJ1432">
        <v>0</v>
      </c>
      <c r="BK1432" s="3" t="str">
        <f t="shared" si="551"/>
        <v>No</v>
      </c>
      <c r="BM1432" t="s">
        <v>10650</v>
      </c>
      <c r="BN1432" t="s">
        <v>10651</v>
      </c>
      <c r="BO1432" t="s">
        <v>10652</v>
      </c>
      <c r="BP1432" t="s">
        <v>58</v>
      </c>
      <c r="BQ1432" t="s">
        <v>59</v>
      </c>
      <c r="BR1432" t="s">
        <v>12360</v>
      </c>
      <c r="BS1432" t="s">
        <v>12482</v>
      </c>
      <c r="BT1432" t="s">
        <v>12519</v>
      </c>
      <c r="BU1432" t="s">
        <v>13706</v>
      </c>
      <c r="BV1432" t="s">
        <v>12520</v>
      </c>
      <c r="BW1432" t="s">
        <v>12458</v>
      </c>
      <c r="BX1432" t="s">
        <v>12561</v>
      </c>
      <c r="BY1432" t="s">
        <v>12486</v>
      </c>
      <c r="BZ1432" t="s">
        <v>13707</v>
      </c>
      <c r="CA1432" t="s">
        <v>13209</v>
      </c>
      <c r="CB1432" t="s">
        <v>13710</v>
      </c>
      <c r="CC1432" t="s">
        <v>12563</v>
      </c>
      <c r="CD1432" t="s">
        <v>12459</v>
      </c>
      <c r="CE1432" t="s">
        <v>13709</v>
      </c>
      <c r="CF1432" t="s">
        <v>12580</v>
      </c>
      <c r="CG1432" t="s">
        <v>47</v>
      </c>
      <c r="CH1432" t="s">
        <v>12515</v>
      </c>
      <c r="CI1432" t="s">
        <v>13246</v>
      </c>
      <c r="CJ1432" t="s">
        <v>12916</v>
      </c>
      <c r="CK1432" t="s">
        <v>12463</v>
      </c>
      <c r="CL1432" t="s">
        <v>12489</v>
      </c>
      <c r="CM1432" t="s">
        <v>13708</v>
      </c>
      <c r="CN1432" t="s">
        <v>12492</v>
      </c>
      <c r="CO1432" t="s">
        <v>12679</v>
      </c>
      <c r="CP1432" t="s">
        <v>12508</v>
      </c>
    </row>
    <row r="1433" spans="1:97" hidden="1" x14ac:dyDescent="0.25">
      <c r="A1433">
        <v>1432</v>
      </c>
      <c r="B1433" t="s">
        <v>12361</v>
      </c>
      <c r="C1433" t="s">
        <v>12362</v>
      </c>
      <c r="D1433">
        <v>8</v>
      </c>
      <c r="E1433">
        <v>7</v>
      </c>
      <c r="F1433" t="s">
        <v>45</v>
      </c>
      <c r="G1433">
        <v>20000</v>
      </c>
      <c r="H1433" s="3">
        <f t="shared" si="528"/>
        <v>160000</v>
      </c>
      <c r="I1433" s="3">
        <f t="shared" si="529"/>
        <v>140000</v>
      </c>
      <c r="J1433">
        <v>0</v>
      </c>
      <c r="K1433" s="3" t="str">
        <f t="shared" si="531"/>
        <v>No</v>
      </c>
      <c r="L1433" s="3" t="str">
        <f t="shared" si="532"/>
        <v>with rating</v>
      </c>
      <c r="M1433" s="3">
        <f t="shared" si="533"/>
        <v>1</v>
      </c>
      <c r="N1433" s="3" t="str">
        <f t="shared" si="534"/>
        <v>Above average</v>
      </c>
      <c r="O1433" s="3">
        <f t="shared" si="535"/>
        <v>0</v>
      </c>
      <c r="P1433" s="3">
        <f t="shared" si="536"/>
        <v>0</v>
      </c>
      <c r="Q1433" s="3">
        <f t="shared" si="537"/>
        <v>0</v>
      </c>
      <c r="R1433" s="3">
        <f t="shared" si="538"/>
        <v>0</v>
      </c>
      <c r="S1433" s="3">
        <f t="shared" si="539"/>
        <v>1</v>
      </c>
      <c r="T1433" s="3">
        <f t="shared" si="540"/>
        <v>0</v>
      </c>
      <c r="U1433" s="3" t="str">
        <f t="shared" si="541"/>
        <v>Very good</v>
      </c>
      <c r="V1433">
        <v>3.92</v>
      </c>
      <c r="W1433">
        <v>3080</v>
      </c>
      <c r="X1433">
        <v>1542</v>
      </c>
      <c r="Y1433" s="8">
        <f t="shared" si="542"/>
        <v>0.50064935064935068</v>
      </c>
      <c r="Z1433">
        <v>573</v>
      </c>
      <c r="AA1433">
        <v>448</v>
      </c>
      <c r="AB1433">
        <v>212</v>
      </c>
      <c r="AC1433">
        <v>305</v>
      </c>
      <c r="AD1433" s="9">
        <f t="shared" si="543"/>
        <v>9.9025974025974031E-2</v>
      </c>
      <c r="AE1433">
        <v>0</v>
      </c>
      <c r="AF1433">
        <v>0</v>
      </c>
      <c r="AG1433" s="3" t="str">
        <f t="shared" si="544"/>
        <v>No</v>
      </c>
      <c r="AH1433">
        <v>0</v>
      </c>
      <c r="AI1433" s="3" t="str">
        <f t="shared" si="545"/>
        <v>No</v>
      </c>
      <c r="AJ1433">
        <v>0</v>
      </c>
      <c r="AK1433" s="3" t="str">
        <f t="shared" si="546"/>
        <v>No</v>
      </c>
      <c r="AL1433" t="s">
        <v>12363</v>
      </c>
      <c r="AM1433" t="s">
        <v>107</v>
      </c>
      <c r="AN1433" t="s">
        <v>96</v>
      </c>
      <c r="AO1433">
        <v>50</v>
      </c>
      <c r="AP1433" s="6" t="s">
        <v>12443</v>
      </c>
      <c r="AQ1433">
        <v>3</v>
      </c>
      <c r="AR1433">
        <v>0</v>
      </c>
      <c r="AS1433" s="3" t="str">
        <f t="shared" si="547"/>
        <v>No</v>
      </c>
      <c r="AT1433">
        <v>20</v>
      </c>
      <c r="AU1433">
        <v>50</v>
      </c>
      <c r="AV1433" t="str">
        <f t="shared" si="548"/>
        <v>No</v>
      </c>
      <c r="AY1433" t="s">
        <v>51</v>
      </c>
      <c r="AZ1433" s="6" t="s">
        <v>9520</v>
      </c>
      <c r="BA1433" t="s">
        <v>9521</v>
      </c>
      <c r="BB1433" t="s">
        <v>9522</v>
      </c>
      <c r="BC1433" s="3" t="str">
        <f t="shared" si="549"/>
        <v>with rating</v>
      </c>
      <c r="BD1433">
        <v>11854</v>
      </c>
      <c r="BE1433" s="3">
        <v>87</v>
      </c>
      <c r="BF1433" s="8">
        <f t="shared" si="550"/>
        <v>0.87</v>
      </c>
      <c r="BG1433" s="5">
        <f t="shared" si="530"/>
        <v>10312.98</v>
      </c>
      <c r="BH1433">
        <v>4.0949046735279202</v>
      </c>
      <c r="BI1433" t="s">
        <v>9523</v>
      </c>
      <c r="BJ1433">
        <v>0</v>
      </c>
      <c r="BK1433" s="3" t="str">
        <f t="shared" si="551"/>
        <v>No</v>
      </c>
      <c r="BM1433" t="s">
        <v>10656</v>
      </c>
      <c r="BN1433" t="s">
        <v>10657</v>
      </c>
      <c r="BO1433" t="s">
        <v>10658</v>
      </c>
      <c r="BP1433" t="s">
        <v>58</v>
      </c>
      <c r="BQ1433" t="s">
        <v>59</v>
      </c>
      <c r="BR1433" t="s">
        <v>12363</v>
      </c>
      <c r="BS1433" t="s">
        <v>12458</v>
      </c>
      <c r="BT1433" t="s">
        <v>12573</v>
      </c>
      <c r="BU1433" t="s">
        <v>12459</v>
      </c>
      <c r="BV1433" t="s">
        <v>12482</v>
      </c>
      <c r="BW1433" t="s">
        <v>12770</v>
      </c>
      <c r="BX1433" t="s">
        <v>12576</v>
      </c>
      <c r="BY1433" t="s">
        <v>12563</v>
      </c>
      <c r="BZ1433" t="s">
        <v>12597</v>
      </c>
      <c r="CA1433" t="s">
        <v>12598</v>
      </c>
      <c r="CB1433" t="s">
        <v>12466</v>
      </c>
      <c r="CC1433" t="s">
        <v>12510</v>
      </c>
      <c r="CD1433" t="s">
        <v>12467</v>
      </c>
      <c r="CE1433" t="s">
        <v>12473</v>
      </c>
      <c r="CF1433" t="s">
        <v>12545</v>
      </c>
      <c r="CG1433" t="s">
        <v>12564</v>
      </c>
      <c r="CH1433" t="s">
        <v>12605</v>
      </c>
      <c r="CI1433" t="s">
        <v>12492</v>
      </c>
      <c r="CJ1433" t="s">
        <v>12475</v>
      </c>
      <c r="CK1433" t="s">
        <v>12508</v>
      </c>
      <c r="CL1433" t="s">
        <v>12548</v>
      </c>
      <c r="CM1433" t="s">
        <v>12519</v>
      </c>
      <c r="CN1433" t="s">
        <v>12767</v>
      </c>
      <c r="CO1433" t="s">
        <v>12486</v>
      </c>
      <c r="CP1433" t="s">
        <v>12568</v>
      </c>
      <c r="CQ1433" t="s">
        <v>12487</v>
      </c>
      <c r="CR1433" t="s">
        <v>12463</v>
      </c>
      <c r="CS1433" t="s">
        <v>14162</v>
      </c>
    </row>
    <row r="1434" spans="1:97" hidden="1" x14ac:dyDescent="0.25">
      <c r="A1434">
        <v>1433</v>
      </c>
      <c r="B1434" t="s">
        <v>10659</v>
      </c>
      <c r="C1434" t="s">
        <v>12364</v>
      </c>
      <c r="D1434">
        <v>6</v>
      </c>
      <c r="E1434">
        <v>22</v>
      </c>
      <c r="F1434" t="s">
        <v>45</v>
      </c>
      <c r="G1434">
        <v>1000</v>
      </c>
      <c r="H1434" s="3">
        <f t="shared" si="528"/>
        <v>6000</v>
      </c>
      <c r="I1434" s="3">
        <f t="shared" si="529"/>
        <v>22000</v>
      </c>
      <c r="J1434">
        <v>1</v>
      </c>
      <c r="K1434" s="3" t="str">
        <f t="shared" si="531"/>
        <v>Yes</v>
      </c>
      <c r="L1434" s="3" t="str">
        <f t="shared" si="532"/>
        <v>with rating</v>
      </c>
      <c r="M1434" s="3">
        <f t="shared" si="533"/>
        <v>1</v>
      </c>
      <c r="N1434" s="3" t="str">
        <f t="shared" si="534"/>
        <v>Above average</v>
      </c>
      <c r="O1434" s="3">
        <f t="shared" si="535"/>
        <v>0</v>
      </c>
      <c r="P1434" s="3">
        <f t="shared" si="536"/>
        <v>0</v>
      </c>
      <c r="Q1434" s="3">
        <f t="shared" si="537"/>
        <v>0</v>
      </c>
      <c r="R1434" s="3">
        <f t="shared" si="538"/>
        <v>0</v>
      </c>
      <c r="S1434" s="3">
        <f t="shared" si="539"/>
        <v>1</v>
      </c>
      <c r="T1434" s="3">
        <f t="shared" si="540"/>
        <v>0</v>
      </c>
      <c r="U1434" s="3" t="str">
        <f t="shared" si="541"/>
        <v>Very good</v>
      </c>
      <c r="V1434">
        <v>4.45</v>
      </c>
      <c r="W1434">
        <v>47</v>
      </c>
      <c r="X1434">
        <v>32</v>
      </c>
      <c r="Y1434" s="8">
        <f t="shared" si="542"/>
        <v>0.68085106382978722</v>
      </c>
      <c r="Z1434">
        <v>8</v>
      </c>
      <c r="AA1434">
        <v>4</v>
      </c>
      <c r="AB1434">
        <v>2</v>
      </c>
      <c r="AC1434">
        <v>1</v>
      </c>
      <c r="AD1434" s="9">
        <f t="shared" si="543"/>
        <v>2.1276595744680851E-2</v>
      </c>
      <c r="AE1434">
        <v>0</v>
      </c>
      <c r="AF1434">
        <v>0</v>
      </c>
      <c r="AG1434" s="3" t="str">
        <f t="shared" si="544"/>
        <v>No</v>
      </c>
      <c r="AH1434">
        <v>0</v>
      </c>
      <c r="AI1434" s="3" t="str">
        <f t="shared" si="545"/>
        <v>No</v>
      </c>
      <c r="AJ1434">
        <v>0</v>
      </c>
      <c r="AK1434" s="3" t="str">
        <f t="shared" si="546"/>
        <v>No</v>
      </c>
      <c r="AL1434" t="s">
        <v>12365</v>
      </c>
      <c r="AM1434" t="s">
        <v>193</v>
      </c>
      <c r="AN1434" t="s">
        <v>96</v>
      </c>
      <c r="AO1434">
        <v>1</v>
      </c>
      <c r="AP1434" s="6" t="s">
        <v>12443</v>
      </c>
      <c r="AQ1434">
        <v>2</v>
      </c>
      <c r="AR1434">
        <v>0</v>
      </c>
      <c r="AS1434" s="3" t="str">
        <f t="shared" si="547"/>
        <v>No</v>
      </c>
      <c r="AT1434">
        <v>41</v>
      </c>
      <c r="AU1434">
        <v>50</v>
      </c>
      <c r="AV1434" t="str">
        <f t="shared" si="548"/>
        <v>Yes</v>
      </c>
      <c r="AW1434">
        <v>1</v>
      </c>
      <c r="AX1434" t="s">
        <v>12445</v>
      </c>
      <c r="AY1434" t="s">
        <v>51</v>
      </c>
      <c r="AZ1434" s="6" t="s">
        <v>10662</v>
      </c>
      <c r="BA1434" t="s">
        <v>10663</v>
      </c>
      <c r="BB1434" t="s">
        <v>10664</v>
      </c>
      <c r="BC1434" s="3" t="str">
        <f t="shared" si="549"/>
        <v>with rating</v>
      </c>
      <c r="BD1434">
        <v>15812</v>
      </c>
      <c r="BE1434" s="3">
        <v>82</v>
      </c>
      <c r="BF1434" s="8">
        <f t="shared" si="550"/>
        <v>0.82</v>
      </c>
      <c r="BG1434" s="5">
        <f t="shared" si="530"/>
        <v>12965.84</v>
      </c>
      <c r="BH1434">
        <v>3.85517328611181</v>
      </c>
      <c r="BI1434" t="s">
        <v>10665</v>
      </c>
      <c r="BJ1434">
        <v>0</v>
      </c>
      <c r="BK1434" s="3" t="str">
        <f t="shared" si="551"/>
        <v>No</v>
      </c>
      <c r="BM1434" t="s">
        <v>10666</v>
      </c>
      <c r="BN1434" t="s">
        <v>10667</v>
      </c>
      <c r="BO1434" t="s">
        <v>10668</v>
      </c>
      <c r="BP1434" t="s">
        <v>58</v>
      </c>
      <c r="BQ1434" t="s">
        <v>59</v>
      </c>
      <c r="BR1434" t="s">
        <v>12365</v>
      </c>
      <c r="BS1434" t="s">
        <v>12689</v>
      </c>
      <c r="BT1434" t="s">
        <v>12958</v>
      </c>
      <c r="BU1434" t="s">
        <v>12519</v>
      </c>
      <c r="BV1434" t="s">
        <v>12582</v>
      </c>
      <c r="BW1434" t="s">
        <v>12467</v>
      </c>
      <c r="BX1434" t="s">
        <v>12458</v>
      </c>
      <c r="BY1434" t="s">
        <v>12473</v>
      </c>
      <c r="BZ1434" t="s">
        <v>12463</v>
      </c>
      <c r="CA1434" t="s">
        <v>12576</v>
      </c>
      <c r="CB1434" t="s">
        <v>12602</v>
      </c>
      <c r="CC1434" t="s">
        <v>12577</v>
      </c>
      <c r="CD1434" t="s">
        <v>12459</v>
      </c>
      <c r="CE1434" t="s">
        <v>13970</v>
      </c>
      <c r="CF1434" t="s">
        <v>14927</v>
      </c>
      <c r="CG1434" t="s">
        <v>12477</v>
      </c>
      <c r="CH1434" t="s">
        <v>12492</v>
      </c>
      <c r="CI1434" t="s">
        <v>14928</v>
      </c>
      <c r="CJ1434" t="s">
        <v>12466</v>
      </c>
      <c r="CK1434" t="s">
        <v>12581</v>
      </c>
      <c r="CL1434" t="s">
        <v>12475</v>
      </c>
    </row>
    <row r="1435" spans="1:97" x14ac:dyDescent="0.25">
      <c r="A1435">
        <v>1434</v>
      </c>
      <c r="B1435" t="s">
        <v>2029</v>
      </c>
      <c r="C1435" t="s">
        <v>2030</v>
      </c>
      <c r="D1435">
        <v>8</v>
      </c>
      <c r="E1435">
        <v>10</v>
      </c>
      <c r="F1435" t="s">
        <v>45</v>
      </c>
      <c r="G1435">
        <v>50</v>
      </c>
      <c r="H1435" s="3">
        <f t="shared" si="528"/>
        <v>400</v>
      </c>
      <c r="I1435" s="3">
        <f t="shared" si="529"/>
        <v>500</v>
      </c>
      <c r="J1435">
        <v>0</v>
      </c>
      <c r="K1435" s="3" t="str">
        <f t="shared" si="531"/>
        <v>No</v>
      </c>
      <c r="L1435" s="3" t="str">
        <f t="shared" si="532"/>
        <v>with rating</v>
      </c>
      <c r="M1435" s="3">
        <f t="shared" si="533"/>
        <v>1</v>
      </c>
      <c r="N1435" s="3" t="str">
        <f t="shared" si="534"/>
        <v>Above average</v>
      </c>
      <c r="O1435" s="3">
        <f t="shared" si="535"/>
        <v>0</v>
      </c>
      <c r="P1435" s="3">
        <f t="shared" si="536"/>
        <v>0</v>
      </c>
      <c r="Q1435" s="3">
        <f t="shared" si="537"/>
        <v>0</v>
      </c>
      <c r="R1435" s="3">
        <f t="shared" si="538"/>
        <v>0</v>
      </c>
      <c r="S1435" s="3">
        <f t="shared" si="539"/>
        <v>0</v>
      </c>
      <c r="T1435" s="3">
        <f t="shared" si="540"/>
        <v>1</v>
      </c>
      <c r="U1435" s="3" t="str">
        <f t="shared" si="541"/>
        <v>Excellent</v>
      </c>
      <c r="V1435">
        <v>5</v>
      </c>
      <c r="W1435">
        <v>2</v>
      </c>
      <c r="X1435">
        <v>2</v>
      </c>
      <c r="Y1435" s="8">
        <f t="shared" si="542"/>
        <v>1</v>
      </c>
      <c r="Z1435">
        <v>0</v>
      </c>
      <c r="AA1435">
        <v>0</v>
      </c>
      <c r="AB1435">
        <v>0</v>
      </c>
      <c r="AC1435">
        <v>0</v>
      </c>
      <c r="AD1435" s="9">
        <f t="shared" si="543"/>
        <v>0</v>
      </c>
      <c r="AE1435">
        <v>0</v>
      </c>
      <c r="AF1435">
        <v>0</v>
      </c>
      <c r="AG1435" s="3" t="str">
        <f t="shared" si="544"/>
        <v>No</v>
      </c>
      <c r="AH1435">
        <v>0</v>
      </c>
      <c r="AI1435" s="3" t="str">
        <f t="shared" si="545"/>
        <v>No</v>
      </c>
      <c r="AJ1435">
        <v>0</v>
      </c>
      <c r="AK1435" s="3" t="str">
        <f t="shared" si="546"/>
        <v>No</v>
      </c>
      <c r="AL1435" t="s">
        <v>11573</v>
      </c>
      <c r="AM1435" t="s">
        <v>95</v>
      </c>
      <c r="AN1435" t="s">
        <v>64</v>
      </c>
      <c r="AO1435">
        <v>5</v>
      </c>
      <c r="AP1435" s="6" t="s">
        <v>12443</v>
      </c>
      <c r="AQ1435">
        <v>2</v>
      </c>
      <c r="AR1435">
        <v>0</v>
      </c>
      <c r="AS1435" s="3" t="str">
        <f t="shared" si="547"/>
        <v>No</v>
      </c>
      <c r="AT1435">
        <v>23</v>
      </c>
      <c r="AU1435">
        <v>50</v>
      </c>
      <c r="AV1435" t="str">
        <f t="shared" si="548"/>
        <v>Yes</v>
      </c>
      <c r="AW1435">
        <v>1</v>
      </c>
      <c r="AX1435" t="s">
        <v>12445</v>
      </c>
      <c r="AY1435" t="s">
        <v>51</v>
      </c>
      <c r="AZ1435" s="6" t="s">
        <v>637</v>
      </c>
      <c r="BA1435" t="s">
        <v>637</v>
      </c>
      <c r="BB1435" t="s">
        <v>638</v>
      </c>
      <c r="BC1435" s="3" t="str">
        <f t="shared" si="549"/>
        <v>with rating</v>
      </c>
      <c r="BD1435">
        <v>127</v>
      </c>
      <c r="BE1435" s="3">
        <v>79</v>
      </c>
      <c r="BF1435" s="8">
        <f t="shared" si="550"/>
        <v>0.79</v>
      </c>
      <c r="BG1435" s="5">
        <f t="shared" si="530"/>
        <v>100.33</v>
      </c>
      <c r="BH1435">
        <v>3.8740157480314901</v>
      </c>
      <c r="BI1435" t="s">
        <v>639</v>
      </c>
      <c r="BJ1435">
        <v>0</v>
      </c>
      <c r="BK1435" s="3" t="str">
        <f t="shared" si="551"/>
        <v>No</v>
      </c>
      <c r="BM1435" t="s">
        <v>2032</v>
      </c>
      <c r="BN1435" t="s">
        <v>2033</v>
      </c>
      <c r="BO1435" t="s">
        <v>2034</v>
      </c>
      <c r="BP1435" t="s">
        <v>58</v>
      </c>
      <c r="BQ1435" t="s">
        <v>59</v>
      </c>
      <c r="BR1435" t="s">
        <v>11573</v>
      </c>
      <c r="BS1435" t="s">
        <v>12458</v>
      </c>
      <c r="BT1435" t="s">
        <v>12861</v>
      </c>
      <c r="BU1435" t="s">
        <v>12805</v>
      </c>
      <c r="BV1435" t="s">
        <v>12515</v>
      </c>
      <c r="BW1435" t="s">
        <v>12512</v>
      </c>
      <c r="BX1435" t="s">
        <v>12508</v>
      </c>
      <c r="BY1435" t="s">
        <v>12486</v>
      </c>
      <c r="BZ1435" t="s">
        <v>12524</v>
      </c>
      <c r="CA1435" t="s">
        <v>12501</v>
      </c>
      <c r="CB1435" t="s">
        <v>12568</v>
      </c>
      <c r="CC1435" t="s">
        <v>12469</v>
      </c>
      <c r="CD1435" t="s">
        <v>12563</v>
      </c>
      <c r="CE1435" t="s">
        <v>12519</v>
      </c>
      <c r="CF1435" t="s">
        <v>13142</v>
      </c>
      <c r="CG1435" t="s">
        <v>12545</v>
      </c>
      <c r="CH1435" t="s">
        <v>12477</v>
      </c>
      <c r="CI1435" t="s">
        <v>12569</v>
      </c>
      <c r="CJ1435" t="s">
        <v>12463</v>
      </c>
      <c r="CK1435" t="s">
        <v>12466</v>
      </c>
      <c r="CL1435" t="s">
        <v>12475</v>
      </c>
    </row>
    <row r="1436" spans="1:97" x14ac:dyDescent="0.25">
      <c r="A1436">
        <v>1435</v>
      </c>
      <c r="B1436" t="s">
        <v>1216</v>
      </c>
      <c r="C1436" t="s">
        <v>1217</v>
      </c>
      <c r="D1436">
        <v>2.69</v>
      </c>
      <c r="E1436">
        <v>3</v>
      </c>
      <c r="F1436" t="s">
        <v>45</v>
      </c>
      <c r="G1436">
        <v>100</v>
      </c>
      <c r="H1436" s="3">
        <f t="shared" si="528"/>
        <v>269</v>
      </c>
      <c r="I1436" s="3">
        <f t="shared" si="529"/>
        <v>300</v>
      </c>
      <c r="J1436">
        <v>0</v>
      </c>
      <c r="K1436" s="3" t="str">
        <f t="shared" si="531"/>
        <v>No</v>
      </c>
      <c r="L1436" s="3" t="str">
        <f t="shared" si="532"/>
        <v>with rating</v>
      </c>
      <c r="M1436" s="3">
        <f t="shared" si="533"/>
        <v>1</v>
      </c>
      <c r="N1436" s="3" t="str">
        <f t="shared" si="534"/>
        <v>Above average</v>
      </c>
      <c r="O1436" s="3">
        <f t="shared" si="535"/>
        <v>0</v>
      </c>
      <c r="P1436" s="3">
        <f t="shared" si="536"/>
        <v>0</v>
      </c>
      <c r="Q1436" s="3">
        <f t="shared" si="537"/>
        <v>0</v>
      </c>
      <c r="R1436" s="3">
        <f t="shared" si="538"/>
        <v>0</v>
      </c>
      <c r="S1436" s="3">
        <f t="shared" si="539"/>
        <v>0</v>
      </c>
      <c r="T1436" s="3">
        <f t="shared" si="540"/>
        <v>1</v>
      </c>
      <c r="U1436" s="3" t="str">
        <f t="shared" si="541"/>
        <v>Excellent</v>
      </c>
      <c r="V1436">
        <v>5</v>
      </c>
      <c r="W1436">
        <v>1</v>
      </c>
      <c r="X1436">
        <v>1</v>
      </c>
      <c r="Y1436" s="8">
        <f t="shared" si="542"/>
        <v>1</v>
      </c>
      <c r="Z1436">
        <v>0</v>
      </c>
      <c r="AA1436">
        <v>0</v>
      </c>
      <c r="AB1436">
        <v>0</v>
      </c>
      <c r="AC1436">
        <v>0</v>
      </c>
      <c r="AD1436" s="9">
        <f t="shared" si="543"/>
        <v>0</v>
      </c>
      <c r="AE1436">
        <v>0</v>
      </c>
      <c r="AF1436">
        <v>0</v>
      </c>
      <c r="AG1436" s="3" t="str">
        <f t="shared" si="544"/>
        <v>No</v>
      </c>
      <c r="AH1436">
        <v>0</v>
      </c>
      <c r="AI1436" s="3" t="str">
        <f t="shared" si="545"/>
        <v>No</v>
      </c>
      <c r="AJ1436">
        <v>0</v>
      </c>
      <c r="AK1436" s="3" t="str">
        <f t="shared" si="546"/>
        <v>No</v>
      </c>
      <c r="AL1436" t="s">
        <v>11500</v>
      </c>
      <c r="AM1436" t="s">
        <v>812</v>
      </c>
      <c r="AN1436" t="s">
        <v>64</v>
      </c>
      <c r="AO1436">
        <v>50</v>
      </c>
      <c r="AP1436" s="6" t="s">
        <v>12443</v>
      </c>
      <c r="AQ1436">
        <v>1</v>
      </c>
      <c r="AR1436">
        <v>0</v>
      </c>
      <c r="AS1436" s="3" t="str">
        <f t="shared" si="547"/>
        <v>No</v>
      </c>
      <c r="AT1436">
        <v>43</v>
      </c>
      <c r="AU1436">
        <v>50</v>
      </c>
      <c r="AV1436" t="str">
        <f t="shared" si="548"/>
        <v>No</v>
      </c>
      <c r="AY1436" t="s">
        <v>51</v>
      </c>
      <c r="AZ1436" s="6" t="s">
        <v>10669</v>
      </c>
      <c r="BA1436" t="s">
        <v>10670</v>
      </c>
      <c r="BB1436" t="s">
        <v>10671</v>
      </c>
      <c r="BC1436" s="3" t="str">
        <f t="shared" si="549"/>
        <v>with rating</v>
      </c>
      <c r="BD1436">
        <v>7218</v>
      </c>
      <c r="BE1436" s="3">
        <v>91</v>
      </c>
      <c r="BF1436" s="8">
        <f t="shared" si="550"/>
        <v>0.91</v>
      </c>
      <c r="BG1436" s="5">
        <f t="shared" si="530"/>
        <v>6568.38</v>
      </c>
      <c r="BH1436">
        <v>4.2477140482128002</v>
      </c>
      <c r="BI1436" t="s">
        <v>10672</v>
      </c>
      <c r="BJ1436">
        <v>0</v>
      </c>
      <c r="BK1436" s="3" t="str">
        <f t="shared" si="551"/>
        <v>No</v>
      </c>
      <c r="BM1436" t="s">
        <v>10673</v>
      </c>
      <c r="BN1436" t="s">
        <v>10674</v>
      </c>
      <c r="BO1436" t="s">
        <v>10675</v>
      </c>
      <c r="BP1436" t="s">
        <v>58</v>
      </c>
      <c r="BQ1436" t="s">
        <v>59</v>
      </c>
      <c r="BR1436" t="s">
        <v>11500</v>
      </c>
      <c r="BS1436" t="s">
        <v>12458</v>
      </c>
      <c r="BT1436" t="s">
        <v>12573</v>
      </c>
      <c r="BU1436" t="s">
        <v>12519</v>
      </c>
      <c r="BV1436" t="s">
        <v>12582</v>
      </c>
      <c r="BW1436" t="s">
        <v>12473</v>
      </c>
      <c r="BX1436" t="s">
        <v>12568</v>
      </c>
      <c r="BY1436" t="s">
        <v>12459</v>
      </c>
      <c r="BZ1436" t="s">
        <v>12576</v>
      </c>
      <c r="CA1436" t="s">
        <v>12957</v>
      </c>
      <c r="CB1436" t="s">
        <v>12626</v>
      </c>
      <c r="CC1436" t="s">
        <v>12492</v>
      </c>
      <c r="CD1436" t="s">
        <v>12466</v>
      </c>
      <c r="CE1436" t="s">
        <v>12581</v>
      </c>
      <c r="CF1436" t="s">
        <v>12510</v>
      </c>
    </row>
    <row r="1437" spans="1:97" hidden="1" x14ac:dyDescent="0.25">
      <c r="A1437">
        <v>1436</v>
      </c>
      <c r="B1437" t="s">
        <v>10676</v>
      </c>
      <c r="C1437" t="s">
        <v>10677</v>
      </c>
      <c r="D1437">
        <v>1.67</v>
      </c>
      <c r="E1437">
        <v>2</v>
      </c>
      <c r="F1437" t="s">
        <v>45</v>
      </c>
      <c r="G1437">
        <v>100</v>
      </c>
      <c r="H1437" s="3">
        <f t="shared" si="528"/>
        <v>167</v>
      </c>
      <c r="I1437" s="3">
        <f t="shared" si="529"/>
        <v>200</v>
      </c>
      <c r="J1437">
        <v>1</v>
      </c>
      <c r="K1437" s="3" t="str">
        <f t="shared" si="531"/>
        <v>Yes</v>
      </c>
      <c r="L1437" s="3" t="str">
        <f t="shared" si="532"/>
        <v>with rating</v>
      </c>
      <c r="M1437" s="3">
        <f t="shared" si="533"/>
        <v>1</v>
      </c>
      <c r="N1437" s="3" t="str">
        <f t="shared" si="534"/>
        <v>Below average</v>
      </c>
      <c r="O1437" s="3">
        <f t="shared" si="535"/>
        <v>0</v>
      </c>
      <c r="P1437" s="3">
        <f t="shared" si="536"/>
        <v>0</v>
      </c>
      <c r="Q1437" s="3">
        <f t="shared" si="537"/>
        <v>0</v>
      </c>
      <c r="R1437" s="3">
        <f t="shared" si="538"/>
        <v>0</v>
      </c>
      <c r="S1437" s="3">
        <f t="shared" si="539"/>
        <v>1</v>
      </c>
      <c r="T1437" s="3">
        <f t="shared" si="540"/>
        <v>0</v>
      </c>
      <c r="U1437" s="3" t="str">
        <f t="shared" si="541"/>
        <v>Very good</v>
      </c>
      <c r="V1437">
        <v>3.59</v>
      </c>
      <c r="W1437">
        <v>32</v>
      </c>
      <c r="X1437">
        <v>13</v>
      </c>
      <c r="Y1437" s="8">
        <f t="shared" si="542"/>
        <v>0.40625</v>
      </c>
      <c r="Z1437">
        <v>6</v>
      </c>
      <c r="AA1437">
        <v>4</v>
      </c>
      <c r="AB1437">
        <v>5</v>
      </c>
      <c r="AC1437">
        <v>4</v>
      </c>
      <c r="AD1437" s="9">
        <f t="shared" si="543"/>
        <v>0.125</v>
      </c>
      <c r="AE1437">
        <v>1</v>
      </c>
      <c r="AF1437">
        <v>0</v>
      </c>
      <c r="AG1437" s="3" t="str">
        <f t="shared" si="544"/>
        <v>No</v>
      </c>
      <c r="AH1437">
        <v>0</v>
      </c>
      <c r="AI1437" s="3" t="str">
        <f t="shared" si="545"/>
        <v>No</v>
      </c>
      <c r="AJ1437">
        <v>1</v>
      </c>
      <c r="AK1437" s="3" t="str">
        <f t="shared" si="546"/>
        <v>Yes</v>
      </c>
      <c r="AL1437" t="s">
        <v>10678</v>
      </c>
      <c r="AM1437" t="s">
        <v>182</v>
      </c>
      <c r="AN1437" t="s">
        <v>162</v>
      </c>
      <c r="AO1437">
        <v>2</v>
      </c>
      <c r="AP1437" s="6" t="s">
        <v>12443</v>
      </c>
      <c r="AQ1437">
        <v>1</v>
      </c>
      <c r="AR1437">
        <v>0</v>
      </c>
      <c r="AS1437" s="3" t="str">
        <f t="shared" si="547"/>
        <v>No</v>
      </c>
      <c r="AT1437">
        <v>43</v>
      </c>
      <c r="AU1437">
        <v>50</v>
      </c>
      <c r="AV1437" t="str">
        <f t="shared" si="548"/>
        <v>No</v>
      </c>
      <c r="AY1437" t="s">
        <v>321</v>
      </c>
      <c r="AZ1437" s="6" t="s">
        <v>10679</v>
      </c>
      <c r="BA1437" t="s">
        <v>10679</v>
      </c>
      <c r="BB1437" t="s">
        <v>10680</v>
      </c>
      <c r="BC1437" s="3" t="str">
        <f t="shared" si="549"/>
        <v>with rating</v>
      </c>
      <c r="BD1437">
        <v>185</v>
      </c>
      <c r="BE1437" s="3">
        <v>82</v>
      </c>
      <c r="BF1437" s="8">
        <f t="shared" si="550"/>
        <v>0.82</v>
      </c>
      <c r="BG1437" s="5">
        <f t="shared" si="530"/>
        <v>151.69999999999999</v>
      </c>
      <c r="BH1437">
        <v>3.9675675675675599</v>
      </c>
      <c r="BI1437" s="1" t="s">
        <v>10681</v>
      </c>
      <c r="BJ1437">
        <v>0</v>
      </c>
      <c r="BK1437" s="3" t="str">
        <f t="shared" si="551"/>
        <v>No</v>
      </c>
      <c r="BM1437" t="s">
        <v>10682</v>
      </c>
      <c r="BN1437" t="s">
        <v>10683</v>
      </c>
      <c r="BO1437" t="s">
        <v>10684</v>
      </c>
      <c r="BP1437" t="s">
        <v>58</v>
      </c>
      <c r="BQ1437" t="s">
        <v>59</v>
      </c>
      <c r="BR1437" t="s">
        <v>10678</v>
      </c>
      <c r="BS1437" t="s">
        <v>12530</v>
      </c>
      <c r="BT1437" t="s">
        <v>12458</v>
      </c>
      <c r="BU1437" t="s">
        <v>12469</v>
      </c>
      <c r="BV1437" t="s">
        <v>12510</v>
      </c>
      <c r="BW1437" t="s">
        <v>12511</v>
      </c>
      <c r="BX1437" t="s">
        <v>12512</v>
      </c>
      <c r="BY1437" t="s">
        <v>12473</v>
      </c>
      <c r="BZ1437" t="s">
        <v>12518</v>
      </c>
      <c r="CA1437" t="s">
        <v>12930</v>
      </c>
      <c r="CB1437" t="s">
        <v>12501</v>
      </c>
      <c r="CC1437" t="s">
        <v>12463</v>
      </c>
      <c r="CD1437" t="s">
        <v>12459</v>
      </c>
      <c r="CE1437" t="s">
        <v>12568</v>
      </c>
      <c r="CF1437" t="s">
        <v>12760</v>
      </c>
      <c r="CG1437" t="s">
        <v>12734</v>
      </c>
      <c r="CH1437" t="s">
        <v>12609</v>
      </c>
      <c r="CI1437" t="s">
        <v>12867</v>
      </c>
      <c r="CJ1437" t="s">
        <v>12602</v>
      </c>
      <c r="CK1437" t="s">
        <v>12770</v>
      </c>
      <c r="CL1437" t="s">
        <v>12467</v>
      </c>
    </row>
    <row r="1438" spans="1:97" hidden="1" x14ac:dyDescent="0.25">
      <c r="A1438">
        <v>1437</v>
      </c>
      <c r="B1438" t="s">
        <v>2942</v>
      </c>
      <c r="C1438" t="s">
        <v>2943</v>
      </c>
      <c r="D1438">
        <v>8</v>
      </c>
      <c r="E1438">
        <v>7</v>
      </c>
      <c r="F1438" t="s">
        <v>45</v>
      </c>
      <c r="G1438">
        <v>100</v>
      </c>
      <c r="H1438" s="3">
        <f t="shared" si="528"/>
        <v>800</v>
      </c>
      <c r="I1438" s="3">
        <f t="shared" si="529"/>
        <v>700</v>
      </c>
      <c r="J1438">
        <v>1</v>
      </c>
      <c r="K1438" s="3" t="str">
        <f t="shared" si="531"/>
        <v>Yes</v>
      </c>
      <c r="L1438" s="3" t="str">
        <f t="shared" si="532"/>
        <v>with rating</v>
      </c>
      <c r="M1438" s="3">
        <f t="shared" si="533"/>
        <v>1</v>
      </c>
      <c r="N1438" s="3" t="str">
        <f t="shared" si="534"/>
        <v>Below average</v>
      </c>
      <c r="O1438" s="3">
        <f t="shared" si="535"/>
        <v>0</v>
      </c>
      <c r="P1438" s="3">
        <f t="shared" si="536"/>
        <v>0</v>
      </c>
      <c r="Q1438" s="3">
        <f t="shared" si="537"/>
        <v>0</v>
      </c>
      <c r="R1438" s="3">
        <f t="shared" si="538"/>
        <v>1</v>
      </c>
      <c r="S1438" s="3">
        <f t="shared" si="539"/>
        <v>0</v>
      </c>
      <c r="T1438" s="3">
        <f t="shared" si="540"/>
        <v>0</v>
      </c>
      <c r="U1438" s="3" t="str">
        <f t="shared" si="541"/>
        <v>Good</v>
      </c>
      <c r="V1438">
        <v>3</v>
      </c>
      <c r="W1438">
        <v>11</v>
      </c>
      <c r="X1438">
        <v>3</v>
      </c>
      <c r="Y1438" s="8">
        <f t="shared" si="542"/>
        <v>0.27272727272727271</v>
      </c>
      <c r="Z1438">
        <v>1</v>
      </c>
      <c r="AA1438">
        <v>3</v>
      </c>
      <c r="AB1438">
        <v>1</v>
      </c>
      <c r="AC1438">
        <v>3</v>
      </c>
      <c r="AD1438" s="9">
        <f t="shared" si="543"/>
        <v>0.27272727272727271</v>
      </c>
      <c r="AE1438">
        <v>0</v>
      </c>
      <c r="AF1438">
        <v>0</v>
      </c>
      <c r="AG1438" s="3" t="str">
        <f t="shared" si="544"/>
        <v>No</v>
      </c>
      <c r="AH1438">
        <v>0</v>
      </c>
      <c r="AI1438" s="3" t="str">
        <f t="shared" si="545"/>
        <v>No</v>
      </c>
      <c r="AJ1438">
        <v>0</v>
      </c>
      <c r="AK1438" s="3" t="str">
        <f t="shared" si="546"/>
        <v>No</v>
      </c>
      <c r="AL1438" t="s">
        <v>2944</v>
      </c>
      <c r="AM1438" t="s">
        <v>47</v>
      </c>
      <c r="AN1438" t="s">
        <v>96</v>
      </c>
      <c r="AO1438">
        <v>50</v>
      </c>
      <c r="AP1438" s="6" t="s">
        <v>12443</v>
      </c>
      <c r="AQ1438">
        <v>2</v>
      </c>
      <c r="AR1438">
        <v>0</v>
      </c>
      <c r="AS1438" s="3" t="str">
        <f t="shared" si="547"/>
        <v>No</v>
      </c>
      <c r="AT1438">
        <v>35</v>
      </c>
      <c r="AU1438">
        <v>50</v>
      </c>
      <c r="AV1438" t="str">
        <f t="shared" si="548"/>
        <v>No</v>
      </c>
      <c r="AY1438" t="s">
        <v>51</v>
      </c>
      <c r="AZ1438" s="6" t="s">
        <v>2945</v>
      </c>
      <c r="BA1438" t="s">
        <v>2946</v>
      </c>
      <c r="BB1438" t="s">
        <v>2947</v>
      </c>
      <c r="BC1438" s="3" t="str">
        <f t="shared" si="549"/>
        <v>with rating</v>
      </c>
      <c r="BD1438">
        <v>5768</v>
      </c>
      <c r="BE1438" s="3">
        <v>94</v>
      </c>
      <c r="BF1438" s="8">
        <f t="shared" si="550"/>
        <v>0.94</v>
      </c>
      <c r="BG1438" s="5">
        <f t="shared" si="530"/>
        <v>5421.92</v>
      </c>
      <c r="BH1438">
        <v>4.4843966712898702</v>
      </c>
      <c r="BI1438" t="s">
        <v>2948</v>
      </c>
      <c r="BJ1438">
        <v>0</v>
      </c>
      <c r="BK1438" s="3" t="str">
        <f t="shared" si="551"/>
        <v>No</v>
      </c>
      <c r="BM1438" t="s">
        <v>2949</v>
      </c>
      <c r="BN1438" t="s">
        <v>2950</v>
      </c>
      <c r="BO1438" t="s">
        <v>2951</v>
      </c>
      <c r="BP1438" t="s">
        <v>58</v>
      </c>
      <c r="BQ1438" t="s">
        <v>59</v>
      </c>
      <c r="BR1438" t="s">
        <v>2944</v>
      </c>
      <c r="BS1438" t="s">
        <v>12482</v>
      </c>
      <c r="BT1438" t="s">
        <v>12458</v>
      </c>
      <c r="BU1438" t="s">
        <v>12486</v>
      </c>
      <c r="BV1438" t="s">
        <v>12501</v>
      </c>
      <c r="BW1438" t="s">
        <v>12487</v>
      </c>
      <c r="BX1438" t="s">
        <v>12518</v>
      </c>
      <c r="BY1438" t="s">
        <v>12466</v>
      </c>
      <c r="BZ1438" t="s">
        <v>12469</v>
      </c>
      <c r="CA1438" t="s">
        <v>12512</v>
      </c>
      <c r="CB1438" t="s">
        <v>12545</v>
      </c>
      <c r="CC1438" t="s">
        <v>12463</v>
      </c>
      <c r="CD1438" t="s">
        <v>12740</v>
      </c>
      <c r="CE1438" t="s">
        <v>12488</v>
      </c>
      <c r="CF1438" t="s">
        <v>13339</v>
      </c>
      <c r="CG1438" t="s">
        <v>12490</v>
      </c>
      <c r="CH1438" t="s">
        <v>12508</v>
      </c>
    </row>
    <row r="1439" spans="1:97" hidden="1" x14ac:dyDescent="0.25">
      <c r="A1439">
        <v>1438</v>
      </c>
      <c r="B1439" t="s">
        <v>10685</v>
      </c>
      <c r="C1439" t="s">
        <v>12366</v>
      </c>
      <c r="D1439">
        <v>6</v>
      </c>
      <c r="E1439">
        <v>11</v>
      </c>
      <c r="F1439" t="s">
        <v>45</v>
      </c>
      <c r="G1439">
        <v>100</v>
      </c>
      <c r="H1439" s="3">
        <f t="shared" si="528"/>
        <v>600</v>
      </c>
      <c r="I1439" s="3">
        <f t="shared" si="529"/>
        <v>1100</v>
      </c>
      <c r="J1439">
        <v>0</v>
      </c>
      <c r="K1439" s="3" t="str">
        <f t="shared" si="531"/>
        <v>No</v>
      </c>
      <c r="L1439" s="3" t="str">
        <f t="shared" si="532"/>
        <v>with rating</v>
      </c>
      <c r="M1439" s="3">
        <f t="shared" si="533"/>
        <v>1</v>
      </c>
      <c r="N1439" s="3" t="str">
        <f t="shared" si="534"/>
        <v>Below average</v>
      </c>
      <c r="O1439" s="3">
        <f t="shared" si="535"/>
        <v>0</v>
      </c>
      <c r="P1439" s="3">
        <f t="shared" si="536"/>
        <v>0</v>
      </c>
      <c r="Q1439" s="3">
        <f t="shared" si="537"/>
        <v>0</v>
      </c>
      <c r="R1439" s="3">
        <f t="shared" si="538"/>
        <v>1</v>
      </c>
      <c r="S1439" s="3">
        <f t="shared" si="539"/>
        <v>0</v>
      </c>
      <c r="T1439" s="3">
        <f t="shared" si="540"/>
        <v>0</v>
      </c>
      <c r="U1439" s="3" t="str">
        <f t="shared" si="541"/>
        <v>Good</v>
      </c>
      <c r="V1439">
        <v>3</v>
      </c>
      <c r="W1439">
        <v>4</v>
      </c>
      <c r="X1439">
        <v>0</v>
      </c>
      <c r="Y1439" s="8">
        <f t="shared" si="542"/>
        <v>0</v>
      </c>
      <c r="Z1439">
        <v>2</v>
      </c>
      <c r="AA1439">
        <v>1</v>
      </c>
      <c r="AB1439">
        <v>0</v>
      </c>
      <c r="AC1439">
        <v>1</v>
      </c>
      <c r="AD1439" s="9">
        <f t="shared" si="543"/>
        <v>0.25</v>
      </c>
      <c r="AE1439">
        <v>0</v>
      </c>
      <c r="AF1439">
        <v>0</v>
      </c>
      <c r="AG1439" s="3" t="str">
        <f t="shared" si="544"/>
        <v>No</v>
      </c>
      <c r="AH1439">
        <v>0</v>
      </c>
      <c r="AI1439" s="3" t="str">
        <f t="shared" si="545"/>
        <v>No</v>
      </c>
      <c r="AJ1439">
        <v>0</v>
      </c>
      <c r="AK1439" s="3" t="str">
        <f t="shared" si="546"/>
        <v>No</v>
      </c>
      <c r="AL1439" t="s">
        <v>12367</v>
      </c>
      <c r="AM1439" t="s">
        <v>47</v>
      </c>
      <c r="AN1439" t="s">
        <v>96</v>
      </c>
      <c r="AO1439">
        <v>50</v>
      </c>
      <c r="AP1439" s="6" t="s">
        <v>12443</v>
      </c>
      <c r="AQ1439">
        <v>2</v>
      </c>
      <c r="AR1439">
        <v>0</v>
      </c>
      <c r="AS1439" s="3" t="str">
        <f t="shared" si="547"/>
        <v>No</v>
      </c>
      <c r="AT1439">
        <v>17</v>
      </c>
      <c r="AU1439">
        <v>50</v>
      </c>
      <c r="AV1439" t="str">
        <f t="shared" si="548"/>
        <v>No</v>
      </c>
      <c r="AY1439" t="s">
        <v>51</v>
      </c>
      <c r="AZ1439" s="6" t="s">
        <v>3460</v>
      </c>
      <c r="BA1439" t="s">
        <v>3460</v>
      </c>
      <c r="BB1439" t="s">
        <v>3461</v>
      </c>
      <c r="BC1439" s="3" t="str">
        <f t="shared" si="549"/>
        <v>with rating</v>
      </c>
      <c r="BD1439">
        <v>5264</v>
      </c>
      <c r="BE1439" s="3">
        <v>85</v>
      </c>
      <c r="BF1439" s="8">
        <f t="shared" si="550"/>
        <v>0.85</v>
      </c>
      <c r="BG1439" s="5">
        <f t="shared" si="530"/>
        <v>4474.3999999999996</v>
      </c>
      <c r="BH1439">
        <v>4.0328647416413297</v>
      </c>
      <c r="BI1439" t="s">
        <v>3462</v>
      </c>
      <c r="BJ1439">
        <v>0</v>
      </c>
      <c r="BK1439" s="3" t="str">
        <f t="shared" si="551"/>
        <v>No</v>
      </c>
      <c r="BM1439" t="s">
        <v>10688</v>
      </c>
      <c r="BN1439" t="s">
        <v>10689</v>
      </c>
      <c r="BO1439" t="s">
        <v>10690</v>
      </c>
      <c r="BP1439" t="s">
        <v>58</v>
      </c>
      <c r="BQ1439" t="s">
        <v>59</v>
      </c>
      <c r="BR1439" t="s">
        <v>12367</v>
      </c>
      <c r="BS1439" t="s">
        <v>12458</v>
      </c>
      <c r="BT1439" t="s">
        <v>12519</v>
      </c>
      <c r="BU1439" t="s">
        <v>12515</v>
      </c>
      <c r="BV1439" t="s">
        <v>12496</v>
      </c>
      <c r="BW1439" t="s">
        <v>13040</v>
      </c>
      <c r="BX1439" t="s">
        <v>12486</v>
      </c>
      <c r="BY1439" t="s">
        <v>12545</v>
      </c>
      <c r="BZ1439" t="s">
        <v>13141</v>
      </c>
      <c r="CA1439" t="s">
        <v>12563</v>
      </c>
      <c r="CB1439" t="s">
        <v>12487</v>
      </c>
      <c r="CC1439" t="s">
        <v>12857</v>
      </c>
      <c r="CD1439" t="s">
        <v>12564</v>
      </c>
      <c r="CE1439" t="s">
        <v>12492</v>
      </c>
      <c r="CF1439" t="s">
        <v>12565</v>
      </c>
      <c r="CG1439" t="s">
        <v>12475</v>
      </c>
      <c r="CH1439" t="s">
        <v>12463</v>
      </c>
      <c r="CI1439" t="s">
        <v>12466</v>
      </c>
      <c r="CJ1439" t="s">
        <v>12599</v>
      </c>
    </row>
    <row r="1440" spans="1:97" hidden="1" x14ac:dyDescent="0.25">
      <c r="A1440">
        <v>1439</v>
      </c>
      <c r="B1440" t="s">
        <v>3782</v>
      </c>
      <c r="C1440" t="s">
        <v>3783</v>
      </c>
      <c r="D1440">
        <v>8</v>
      </c>
      <c r="E1440">
        <v>7</v>
      </c>
      <c r="F1440" t="s">
        <v>45</v>
      </c>
      <c r="G1440">
        <v>5000</v>
      </c>
      <c r="H1440" s="3">
        <f t="shared" si="528"/>
        <v>40000</v>
      </c>
      <c r="I1440" s="3">
        <f t="shared" si="529"/>
        <v>35000</v>
      </c>
      <c r="J1440">
        <v>1</v>
      </c>
      <c r="K1440" s="3" t="str">
        <f t="shared" si="531"/>
        <v>Yes</v>
      </c>
      <c r="L1440" s="3" t="str">
        <f t="shared" si="532"/>
        <v>with rating</v>
      </c>
      <c r="M1440" s="3">
        <f t="shared" si="533"/>
        <v>1</v>
      </c>
      <c r="N1440" s="3" t="str">
        <f t="shared" si="534"/>
        <v>Below average</v>
      </c>
      <c r="O1440" s="3">
        <f t="shared" si="535"/>
        <v>0</v>
      </c>
      <c r="P1440" s="3">
        <f t="shared" si="536"/>
        <v>0</v>
      </c>
      <c r="Q1440" s="3">
        <f t="shared" si="537"/>
        <v>0</v>
      </c>
      <c r="R1440" s="3">
        <f t="shared" si="538"/>
        <v>0</v>
      </c>
      <c r="S1440" s="3">
        <f t="shared" si="539"/>
        <v>1</v>
      </c>
      <c r="T1440" s="3">
        <f t="shared" si="540"/>
        <v>0</v>
      </c>
      <c r="U1440" s="3" t="str">
        <f t="shared" si="541"/>
        <v>Very good</v>
      </c>
      <c r="V1440">
        <v>3.66</v>
      </c>
      <c r="W1440">
        <v>581</v>
      </c>
      <c r="X1440">
        <v>230</v>
      </c>
      <c r="Y1440" s="8">
        <f t="shared" si="542"/>
        <v>0.39586919104991392</v>
      </c>
      <c r="Z1440">
        <v>120</v>
      </c>
      <c r="AA1440">
        <v>107</v>
      </c>
      <c r="AB1440">
        <v>52</v>
      </c>
      <c r="AC1440">
        <v>72</v>
      </c>
      <c r="AD1440" s="9">
        <f t="shared" si="543"/>
        <v>0.12392426850258176</v>
      </c>
      <c r="AE1440">
        <v>0</v>
      </c>
      <c r="AF1440">
        <v>0</v>
      </c>
      <c r="AG1440" s="3" t="str">
        <f t="shared" si="544"/>
        <v>No</v>
      </c>
      <c r="AH1440">
        <v>0</v>
      </c>
      <c r="AI1440" s="3" t="str">
        <f t="shared" si="545"/>
        <v>No</v>
      </c>
      <c r="AJ1440">
        <v>0</v>
      </c>
      <c r="AK1440" s="3" t="str">
        <f t="shared" si="546"/>
        <v>No</v>
      </c>
      <c r="AL1440" t="s">
        <v>3784</v>
      </c>
      <c r="AM1440" t="s">
        <v>47</v>
      </c>
      <c r="AN1440" t="s">
        <v>96</v>
      </c>
      <c r="AO1440">
        <v>50</v>
      </c>
      <c r="AP1440" s="6" t="s">
        <v>12443</v>
      </c>
      <c r="AQ1440">
        <v>2</v>
      </c>
      <c r="AR1440">
        <v>0</v>
      </c>
      <c r="AS1440" s="3" t="str">
        <f t="shared" si="547"/>
        <v>No</v>
      </c>
      <c r="AT1440">
        <v>32</v>
      </c>
      <c r="AU1440">
        <v>50</v>
      </c>
      <c r="AV1440" t="str">
        <f t="shared" si="548"/>
        <v>Yes</v>
      </c>
      <c r="AW1440">
        <v>1</v>
      </c>
      <c r="AX1440" t="s">
        <v>12445</v>
      </c>
      <c r="AY1440" t="s">
        <v>51</v>
      </c>
      <c r="AZ1440" s="6" t="s">
        <v>10691</v>
      </c>
      <c r="BA1440" t="s">
        <v>10691</v>
      </c>
      <c r="BB1440" t="s">
        <v>10692</v>
      </c>
      <c r="BC1440" s="3" t="str">
        <f t="shared" si="549"/>
        <v>with rating</v>
      </c>
      <c r="BD1440">
        <v>12574</v>
      </c>
      <c r="BE1440" s="3">
        <v>85</v>
      </c>
      <c r="BF1440" s="8">
        <f t="shared" si="550"/>
        <v>0.85</v>
      </c>
      <c r="BG1440" s="5">
        <f t="shared" si="530"/>
        <v>10687.9</v>
      </c>
      <c r="BH1440">
        <v>4.0022268172419198</v>
      </c>
      <c r="BI1440" t="s">
        <v>10693</v>
      </c>
      <c r="BJ1440">
        <v>0</v>
      </c>
      <c r="BK1440" s="3" t="str">
        <f t="shared" si="551"/>
        <v>No</v>
      </c>
      <c r="BM1440" t="s">
        <v>10694</v>
      </c>
      <c r="BN1440" t="s">
        <v>10695</v>
      </c>
      <c r="BO1440" t="s">
        <v>10696</v>
      </c>
      <c r="BP1440" t="s">
        <v>58</v>
      </c>
      <c r="BQ1440" t="s">
        <v>59</v>
      </c>
      <c r="BR1440" t="s">
        <v>3784</v>
      </c>
      <c r="BS1440" t="s">
        <v>12458</v>
      </c>
      <c r="BT1440" t="s">
        <v>13638</v>
      </c>
      <c r="BU1440" t="s">
        <v>12515</v>
      </c>
      <c r="BV1440" t="s">
        <v>12512</v>
      </c>
      <c r="BW1440" t="s">
        <v>12586</v>
      </c>
      <c r="BX1440" t="s">
        <v>12759</v>
      </c>
      <c r="BY1440" t="s">
        <v>12473</v>
      </c>
      <c r="BZ1440" t="s">
        <v>12532</v>
      </c>
      <c r="CA1440" t="s">
        <v>12501</v>
      </c>
      <c r="CB1440" t="s">
        <v>12690</v>
      </c>
      <c r="CC1440" t="s">
        <v>12518</v>
      </c>
      <c r="CD1440" t="s">
        <v>12469</v>
      </c>
      <c r="CE1440" t="s">
        <v>12459</v>
      </c>
      <c r="CF1440" t="s">
        <v>12760</v>
      </c>
      <c r="CG1440" t="s">
        <v>12463</v>
      </c>
      <c r="CH1440" t="s">
        <v>12466</v>
      </c>
      <c r="CI1440" t="s">
        <v>12581</v>
      </c>
      <c r="CJ1440" t="s">
        <v>12505</v>
      </c>
    </row>
    <row r="1441" spans="1:94" hidden="1" x14ac:dyDescent="0.25">
      <c r="A1441">
        <v>1440</v>
      </c>
      <c r="B1441" t="s">
        <v>8310</v>
      </c>
      <c r="C1441" t="s">
        <v>8310</v>
      </c>
      <c r="D1441">
        <v>9</v>
      </c>
      <c r="E1441">
        <v>8</v>
      </c>
      <c r="F1441" t="s">
        <v>45</v>
      </c>
      <c r="G1441">
        <v>5000</v>
      </c>
      <c r="H1441" s="3">
        <f t="shared" si="528"/>
        <v>45000</v>
      </c>
      <c r="I1441" s="3">
        <f t="shared" si="529"/>
        <v>40000</v>
      </c>
      <c r="J1441">
        <v>1</v>
      </c>
      <c r="K1441" s="3" t="str">
        <f t="shared" si="531"/>
        <v>Yes</v>
      </c>
      <c r="L1441" s="3" t="str">
        <f t="shared" si="532"/>
        <v>with rating</v>
      </c>
      <c r="M1441" s="3">
        <f t="shared" si="533"/>
        <v>1</v>
      </c>
      <c r="N1441" s="3" t="str">
        <f t="shared" si="534"/>
        <v>Above average</v>
      </c>
      <c r="O1441" s="3">
        <f t="shared" si="535"/>
        <v>0</v>
      </c>
      <c r="P1441" s="3">
        <f t="shared" si="536"/>
        <v>0</v>
      </c>
      <c r="Q1441" s="3">
        <f t="shared" si="537"/>
        <v>0</v>
      </c>
      <c r="R1441" s="3">
        <f t="shared" si="538"/>
        <v>0</v>
      </c>
      <c r="S1441" s="3">
        <f t="shared" si="539"/>
        <v>1</v>
      </c>
      <c r="T1441" s="3">
        <f t="shared" si="540"/>
        <v>0</v>
      </c>
      <c r="U1441" s="3" t="str">
        <f t="shared" si="541"/>
        <v>Very good</v>
      </c>
      <c r="V1441">
        <v>3.8</v>
      </c>
      <c r="W1441">
        <v>501</v>
      </c>
      <c r="X1441">
        <v>217</v>
      </c>
      <c r="Y1441" s="8">
        <f t="shared" si="542"/>
        <v>0.43313373253493015</v>
      </c>
      <c r="Z1441">
        <v>96</v>
      </c>
      <c r="AA1441">
        <v>102</v>
      </c>
      <c r="AB1441">
        <v>42</v>
      </c>
      <c r="AC1441">
        <v>44</v>
      </c>
      <c r="AD1441" s="9">
        <f t="shared" si="543"/>
        <v>8.7824351297405193E-2</v>
      </c>
      <c r="AE1441">
        <v>0</v>
      </c>
      <c r="AF1441">
        <v>0</v>
      </c>
      <c r="AG1441" s="3" t="str">
        <f t="shared" si="544"/>
        <v>No</v>
      </c>
      <c r="AH1441">
        <v>0</v>
      </c>
      <c r="AI1441" s="3" t="str">
        <f t="shared" si="545"/>
        <v>No</v>
      </c>
      <c r="AJ1441">
        <v>0</v>
      </c>
      <c r="AK1441" s="3" t="str">
        <f t="shared" si="546"/>
        <v>No</v>
      </c>
      <c r="AL1441" t="s">
        <v>8311</v>
      </c>
      <c r="AM1441" t="s">
        <v>47</v>
      </c>
      <c r="AN1441" t="s">
        <v>48</v>
      </c>
      <c r="AO1441">
        <v>50</v>
      </c>
      <c r="AP1441" s="6" t="s">
        <v>12443</v>
      </c>
      <c r="AQ1441">
        <v>3</v>
      </c>
      <c r="AR1441">
        <v>0</v>
      </c>
      <c r="AS1441" s="3" t="str">
        <f t="shared" si="547"/>
        <v>No</v>
      </c>
      <c r="AT1441">
        <v>43</v>
      </c>
      <c r="AU1441">
        <v>50</v>
      </c>
      <c r="AV1441" t="str">
        <f t="shared" si="548"/>
        <v>Yes</v>
      </c>
      <c r="AW1441">
        <v>1</v>
      </c>
      <c r="AX1441" t="s">
        <v>12445</v>
      </c>
      <c r="AY1441" t="s">
        <v>51</v>
      </c>
      <c r="AZ1441" s="6" t="s">
        <v>4622</v>
      </c>
      <c r="BA1441" t="s">
        <v>4623</v>
      </c>
      <c r="BB1441" t="s">
        <v>4624</v>
      </c>
      <c r="BC1441" s="3" t="str">
        <f t="shared" si="549"/>
        <v>with rating</v>
      </c>
      <c r="BD1441">
        <v>11505</v>
      </c>
      <c r="BE1441" s="3">
        <v>88</v>
      </c>
      <c r="BF1441" s="8">
        <f t="shared" si="550"/>
        <v>0.88</v>
      </c>
      <c r="BG1441" s="5">
        <f t="shared" si="530"/>
        <v>10124.4</v>
      </c>
      <c r="BH1441">
        <v>4.1367231638417996</v>
      </c>
      <c r="BI1441" t="s">
        <v>4625</v>
      </c>
      <c r="BJ1441">
        <v>0</v>
      </c>
      <c r="BK1441" s="3" t="str">
        <f t="shared" si="551"/>
        <v>No</v>
      </c>
      <c r="BM1441" t="s">
        <v>8312</v>
      </c>
      <c r="BN1441" t="s">
        <v>8313</v>
      </c>
      <c r="BO1441" t="s">
        <v>8314</v>
      </c>
      <c r="BP1441" t="s">
        <v>58</v>
      </c>
      <c r="BQ1441" t="s">
        <v>59</v>
      </c>
      <c r="BR1441" t="s">
        <v>8311</v>
      </c>
      <c r="BS1441" t="s">
        <v>12586</v>
      </c>
      <c r="BT1441" t="s">
        <v>12469</v>
      </c>
      <c r="BU1441" t="s">
        <v>12467</v>
      </c>
      <c r="BV1441" t="s">
        <v>12718</v>
      </c>
      <c r="BW1441" t="s">
        <v>12458</v>
      </c>
      <c r="BX1441" t="s">
        <v>12759</v>
      </c>
      <c r="BY1441" t="s">
        <v>14523</v>
      </c>
      <c r="BZ1441" t="s">
        <v>12473</v>
      </c>
      <c r="CA1441" t="s">
        <v>12501</v>
      </c>
      <c r="CB1441" t="s">
        <v>12746</v>
      </c>
      <c r="CC1441" t="s">
        <v>12518</v>
      </c>
      <c r="CD1441" t="s">
        <v>12459</v>
      </c>
      <c r="CE1441" t="s">
        <v>13301</v>
      </c>
      <c r="CF1441" t="s">
        <v>12475</v>
      </c>
      <c r="CG1441" t="s">
        <v>12512</v>
      </c>
      <c r="CH1441" t="s">
        <v>12477</v>
      </c>
      <c r="CI1441" t="s">
        <v>12621</v>
      </c>
      <c r="CJ1441" t="s">
        <v>12970</v>
      </c>
      <c r="CK1441" t="s">
        <v>12463</v>
      </c>
      <c r="CL1441" t="s">
        <v>12602</v>
      </c>
      <c r="CM1441" t="s">
        <v>12515</v>
      </c>
    </row>
    <row r="1442" spans="1:94" hidden="1" x14ac:dyDescent="0.25">
      <c r="A1442">
        <v>1441</v>
      </c>
      <c r="B1442" t="s">
        <v>10697</v>
      </c>
      <c r="C1442" t="s">
        <v>10698</v>
      </c>
      <c r="D1442">
        <v>3</v>
      </c>
      <c r="E1442">
        <v>17</v>
      </c>
      <c r="F1442" t="s">
        <v>45</v>
      </c>
      <c r="G1442">
        <v>5000</v>
      </c>
      <c r="H1442" s="3">
        <f t="shared" si="528"/>
        <v>15000</v>
      </c>
      <c r="I1442" s="3">
        <f t="shared" si="529"/>
        <v>85000</v>
      </c>
      <c r="J1442">
        <v>0</v>
      </c>
      <c r="K1442" s="3" t="str">
        <f t="shared" si="531"/>
        <v>No</v>
      </c>
      <c r="L1442" s="3" t="str">
        <f t="shared" si="532"/>
        <v>with rating</v>
      </c>
      <c r="M1442" s="3">
        <f t="shared" si="533"/>
        <v>1</v>
      </c>
      <c r="N1442" s="3" t="str">
        <f t="shared" si="534"/>
        <v>Above average</v>
      </c>
      <c r="O1442" s="3">
        <f t="shared" si="535"/>
        <v>0</v>
      </c>
      <c r="P1442" s="3">
        <f t="shared" si="536"/>
        <v>0</v>
      </c>
      <c r="Q1442" s="3">
        <f t="shared" si="537"/>
        <v>0</v>
      </c>
      <c r="R1442" s="3">
        <f t="shared" si="538"/>
        <v>0</v>
      </c>
      <c r="S1442" s="3">
        <f t="shared" si="539"/>
        <v>1</v>
      </c>
      <c r="T1442" s="3">
        <f t="shared" si="540"/>
        <v>0</v>
      </c>
      <c r="U1442" s="3" t="str">
        <f t="shared" si="541"/>
        <v>Very good</v>
      </c>
      <c r="V1442">
        <v>4.17</v>
      </c>
      <c r="W1442">
        <v>788</v>
      </c>
      <c r="X1442">
        <v>466</v>
      </c>
      <c r="Y1442" s="8">
        <f t="shared" si="542"/>
        <v>0.59137055837563457</v>
      </c>
      <c r="Z1442">
        <v>149</v>
      </c>
      <c r="AA1442">
        <v>77</v>
      </c>
      <c r="AB1442">
        <v>35</v>
      </c>
      <c r="AC1442">
        <v>61</v>
      </c>
      <c r="AD1442" s="9">
        <f t="shared" si="543"/>
        <v>7.7411167512690351E-2</v>
      </c>
      <c r="AE1442">
        <v>0</v>
      </c>
      <c r="AF1442">
        <v>0</v>
      </c>
      <c r="AG1442" s="3" t="str">
        <f t="shared" si="544"/>
        <v>No</v>
      </c>
      <c r="AH1442">
        <v>0</v>
      </c>
      <c r="AI1442" s="3" t="str">
        <f t="shared" si="545"/>
        <v>No</v>
      </c>
      <c r="AJ1442">
        <v>0</v>
      </c>
      <c r="AK1442" s="3" t="str">
        <f t="shared" si="546"/>
        <v>No</v>
      </c>
      <c r="AL1442" t="s">
        <v>10699</v>
      </c>
      <c r="AM1442" t="s">
        <v>129</v>
      </c>
      <c r="AO1442">
        <v>50</v>
      </c>
      <c r="AP1442" s="6" t="s">
        <v>12443</v>
      </c>
      <c r="AQ1442">
        <v>1</v>
      </c>
      <c r="AR1442">
        <v>0</v>
      </c>
      <c r="AS1442" s="3" t="str">
        <f t="shared" si="547"/>
        <v>No</v>
      </c>
      <c r="AT1442">
        <v>21</v>
      </c>
      <c r="AU1442">
        <v>50</v>
      </c>
      <c r="AV1442" t="str">
        <f t="shared" si="548"/>
        <v>No</v>
      </c>
      <c r="AY1442" t="s">
        <v>51</v>
      </c>
      <c r="AZ1442" s="6" t="s">
        <v>10700</v>
      </c>
      <c r="BA1442" t="s">
        <v>10701</v>
      </c>
      <c r="BB1442" t="s">
        <v>10702</v>
      </c>
      <c r="BC1442" s="3" t="str">
        <f t="shared" si="549"/>
        <v>with rating</v>
      </c>
      <c r="BD1442">
        <v>4191</v>
      </c>
      <c r="BE1442" s="3">
        <v>91</v>
      </c>
      <c r="BF1442" s="8">
        <f t="shared" si="550"/>
        <v>0.91</v>
      </c>
      <c r="BG1442" s="5">
        <f t="shared" si="530"/>
        <v>3813.81</v>
      </c>
      <c r="BH1442">
        <v>4.3039847291815798</v>
      </c>
      <c r="BI1442" t="s">
        <v>10703</v>
      </c>
      <c r="BJ1442">
        <v>0</v>
      </c>
      <c r="BK1442" s="3" t="str">
        <f t="shared" si="551"/>
        <v>No</v>
      </c>
      <c r="BM1442" t="s">
        <v>10704</v>
      </c>
      <c r="BN1442" t="s">
        <v>10705</v>
      </c>
      <c r="BO1442" t="s">
        <v>10706</v>
      </c>
      <c r="BP1442" t="s">
        <v>58</v>
      </c>
      <c r="BQ1442" t="s">
        <v>59</v>
      </c>
      <c r="BR1442" t="s">
        <v>10699</v>
      </c>
      <c r="BS1442" t="s">
        <v>14929</v>
      </c>
      <c r="BT1442" t="s">
        <v>12459</v>
      </c>
      <c r="BU1442" t="s">
        <v>12582</v>
      </c>
      <c r="BV1442" t="s">
        <v>12520</v>
      </c>
      <c r="BW1442" t="s">
        <v>12714</v>
      </c>
      <c r="BX1442" t="s">
        <v>13771</v>
      </c>
      <c r="BY1442" t="s">
        <v>12473</v>
      </c>
      <c r="BZ1442" t="s">
        <v>13144</v>
      </c>
      <c r="CA1442" t="s">
        <v>14930</v>
      </c>
      <c r="CB1442" t="s">
        <v>12612</v>
      </c>
      <c r="CC1442" t="s">
        <v>13632</v>
      </c>
      <c r="CD1442" t="s">
        <v>12463</v>
      </c>
      <c r="CE1442" t="s">
        <v>12559</v>
      </c>
      <c r="CF1442" t="s">
        <v>12493</v>
      </c>
      <c r="CG1442" t="s">
        <v>12475</v>
      </c>
    </row>
    <row r="1443" spans="1:94" hidden="1" x14ac:dyDescent="0.25">
      <c r="A1443">
        <v>1442</v>
      </c>
      <c r="B1443" t="s">
        <v>10707</v>
      </c>
      <c r="C1443" t="s">
        <v>10708</v>
      </c>
      <c r="D1443">
        <v>3</v>
      </c>
      <c r="E1443">
        <v>3</v>
      </c>
      <c r="F1443" t="s">
        <v>45</v>
      </c>
      <c r="G1443">
        <v>100</v>
      </c>
      <c r="H1443" s="3">
        <f t="shared" si="528"/>
        <v>300</v>
      </c>
      <c r="I1443" s="3">
        <f t="shared" si="529"/>
        <v>300</v>
      </c>
      <c r="J1443">
        <v>1</v>
      </c>
      <c r="K1443" s="3" t="str">
        <f t="shared" si="531"/>
        <v>Yes</v>
      </c>
      <c r="L1443" s="3" t="str">
        <f t="shared" si="532"/>
        <v>with rating</v>
      </c>
      <c r="M1443" s="3">
        <f t="shared" si="533"/>
        <v>1</v>
      </c>
      <c r="N1443" s="3" t="str">
        <f t="shared" si="534"/>
        <v>Below average</v>
      </c>
      <c r="O1443" s="3">
        <f t="shared" si="535"/>
        <v>0</v>
      </c>
      <c r="P1443" s="3">
        <f t="shared" si="536"/>
        <v>0</v>
      </c>
      <c r="Q1443" s="3">
        <f t="shared" si="537"/>
        <v>0</v>
      </c>
      <c r="R1443" s="3">
        <f t="shared" si="538"/>
        <v>0</v>
      </c>
      <c r="S1443" s="3">
        <f t="shared" si="539"/>
        <v>1</v>
      </c>
      <c r="T1443" s="3">
        <f t="shared" si="540"/>
        <v>0</v>
      </c>
      <c r="U1443" s="3" t="str">
        <f t="shared" si="541"/>
        <v>Very good</v>
      </c>
      <c r="V1443">
        <v>3.63</v>
      </c>
      <c r="W1443">
        <v>8</v>
      </c>
      <c r="X1443">
        <v>4</v>
      </c>
      <c r="Y1443" s="8">
        <f t="shared" si="542"/>
        <v>0.5</v>
      </c>
      <c r="Z1443">
        <v>1</v>
      </c>
      <c r="AA1443">
        <v>1</v>
      </c>
      <c r="AB1443">
        <v>0</v>
      </c>
      <c r="AC1443">
        <v>2</v>
      </c>
      <c r="AD1443" s="9">
        <f t="shared" si="543"/>
        <v>0.25</v>
      </c>
      <c r="AE1443">
        <v>0</v>
      </c>
      <c r="AF1443">
        <v>0</v>
      </c>
      <c r="AG1443" s="3" t="str">
        <f t="shared" si="544"/>
        <v>No</v>
      </c>
      <c r="AH1443">
        <v>0</v>
      </c>
      <c r="AI1443" s="3" t="str">
        <f t="shared" si="545"/>
        <v>No</v>
      </c>
      <c r="AJ1443">
        <v>0</v>
      </c>
      <c r="AK1443" s="3" t="str">
        <f t="shared" si="546"/>
        <v>No</v>
      </c>
      <c r="AL1443" t="s">
        <v>10709</v>
      </c>
      <c r="AM1443" t="s">
        <v>85</v>
      </c>
      <c r="AN1443">
        <v>34</v>
      </c>
      <c r="AO1443">
        <v>3</v>
      </c>
      <c r="AP1443" s="6" t="s">
        <v>12443</v>
      </c>
      <c r="AQ1443">
        <v>1</v>
      </c>
      <c r="AR1443">
        <v>0</v>
      </c>
      <c r="AS1443" s="3" t="str">
        <f t="shared" si="547"/>
        <v>No</v>
      </c>
      <c r="AT1443">
        <v>26</v>
      </c>
      <c r="AU1443">
        <v>50</v>
      </c>
      <c r="AV1443" t="str">
        <f t="shared" si="548"/>
        <v>Yes</v>
      </c>
      <c r="AW1443">
        <v>1</v>
      </c>
      <c r="AX1443" t="s">
        <v>12445</v>
      </c>
      <c r="AY1443" t="s">
        <v>51</v>
      </c>
      <c r="AZ1443" s="6" t="s">
        <v>10710</v>
      </c>
      <c r="BA1443" t="s">
        <v>10711</v>
      </c>
      <c r="BB1443" t="s">
        <v>10712</v>
      </c>
      <c r="BC1443" s="3" t="str">
        <f t="shared" si="549"/>
        <v>with rating</v>
      </c>
      <c r="BD1443">
        <v>1086</v>
      </c>
      <c r="BE1443" s="3">
        <v>87</v>
      </c>
      <c r="BF1443" s="8">
        <f t="shared" si="550"/>
        <v>0.87</v>
      </c>
      <c r="BG1443" s="5">
        <f t="shared" si="530"/>
        <v>944.82</v>
      </c>
      <c r="BH1443">
        <v>4.0561694290975998</v>
      </c>
      <c r="BI1443" t="s">
        <v>10713</v>
      </c>
      <c r="BJ1443">
        <v>0</v>
      </c>
      <c r="BK1443" s="3" t="str">
        <f t="shared" si="551"/>
        <v>No</v>
      </c>
      <c r="BM1443" t="s">
        <v>10714</v>
      </c>
      <c r="BN1443" t="s">
        <v>10715</v>
      </c>
      <c r="BO1443" t="s">
        <v>10716</v>
      </c>
      <c r="BP1443" t="s">
        <v>58</v>
      </c>
      <c r="BQ1443" t="s">
        <v>59</v>
      </c>
      <c r="BR1443" t="s">
        <v>10709</v>
      </c>
      <c r="BS1443" t="s">
        <v>12458</v>
      </c>
      <c r="BT1443" t="s">
        <v>14931</v>
      </c>
      <c r="BU1443" t="s">
        <v>12999</v>
      </c>
      <c r="BV1443" t="s">
        <v>14932</v>
      </c>
      <c r="BW1443" t="s">
        <v>14579</v>
      </c>
      <c r="BX1443" t="s">
        <v>14341</v>
      </c>
      <c r="BY1443" t="s">
        <v>14933</v>
      </c>
      <c r="BZ1443" t="s">
        <v>14934</v>
      </c>
      <c r="CA1443" t="s">
        <v>13010</v>
      </c>
      <c r="CB1443" t="s">
        <v>12463</v>
      </c>
      <c r="CC1443" t="s">
        <v>12878</v>
      </c>
      <c r="CD1443" t="s">
        <v>14935</v>
      </c>
      <c r="CE1443" t="s">
        <v>14936</v>
      </c>
      <c r="CF1443" t="s">
        <v>14937</v>
      </c>
      <c r="CG1443" t="s">
        <v>14938</v>
      </c>
      <c r="CH1443" t="s">
        <v>14939</v>
      </c>
      <c r="CI1443" t="s">
        <v>12475</v>
      </c>
    </row>
    <row r="1444" spans="1:94" hidden="1" x14ac:dyDescent="0.25">
      <c r="A1444">
        <v>1443</v>
      </c>
      <c r="B1444" t="s">
        <v>611</v>
      </c>
      <c r="C1444" t="s">
        <v>612</v>
      </c>
      <c r="D1444">
        <v>2.71</v>
      </c>
      <c r="E1444">
        <v>3</v>
      </c>
      <c r="F1444" t="s">
        <v>45</v>
      </c>
      <c r="G1444">
        <v>100</v>
      </c>
      <c r="H1444" s="3">
        <f t="shared" si="528"/>
        <v>271</v>
      </c>
      <c r="I1444" s="3">
        <f t="shared" si="529"/>
        <v>300</v>
      </c>
      <c r="J1444">
        <v>1</v>
      </c>
      <c r="K1444" s="3" t="str">
        <f t="shared" si="531"/>
        <v>Yes</v>
      </c>
      <c r="L1444" s="3" t="str">
        <f t="shared" si="532"/>
        <v>with rating</v>
      </c>
      <c r="M1444" s="3">
        <f t="shared" si="533"/>
        <v>1</v>
      </c>
      <c r="N1444" s="3" t="str">
        <f t="shared" si="534"/>
        <v>Above average</v>
      </c>
      <c r="O1444" s="3">
        <f t="shared" si="535"/>
        <v>0</v>
      </c>
      <c r="P1444" s="3">
        <f t="shared" si="536"/>
        <v>0</v>
      </c>
      <c r="Q1444" s="3">
        <f t="shared" si="537"/>
        <v>0</v>
      </c>
      <c r="R1444" s="3">
        <f t="shared" si="538"/>
        <v>0</v>
      </c>
      <c r="S1444" s="3">
        <f t="shared" si="539"/>
        <v>1</v>
      </c>
      <c r="T1444" s="3">
        <f t="shared" si="540"/>
        <v>0</v>
      </c>
      <c r="U1444" s="3" t="str">
        <f t="shared" si="541"/>
        <v>Very good</v>
      </c>
      <c r="V1444">
        <v>4.33</v>
      </c>
      <c r="W1444">
        <v>12</v>
      </c>
      <c r="X1444">
        <v>8</v>
      </c>
      <c r="Y1444" s="8">
        <f t="shared" si="542"/>
        <v>0.66666666666666663</v>
      </c>
      <c r="Z1444">
        <v>2</v>
      </c>
      <c r="AA1444">
        <v>1</v>
      </c>
      <c r="AB1444">
        <v>0</v>
      </c>
      <c r="AC1444">
        <v>1</v>
      </c>
      <c r="AD1444" s="9">
        <f t="shared" si="543"/>
        <v>8.3333333333333329E-2</v>
      </c>
      <c r="AE1444">
        <v>0</v>
      </c>
      <c r="AF1444">
        <v>0</v>
      </c>
      <c r="AG1444" s="3" t="str">
        <f t="shared" si="544"/>
        <v>No</v>
      </c>
      <c r="AH1444">
        <v>0</v>
      </c>
      <c r="AI1444" s="3" t="str">
        <f t="shared" si="545"/>
        <v>No</v>
      </c>
      <c r="AJ1444">
        <v>0</v>
      </c>
      <c r="AK1444" s="3" t="str">
        <f t="shared" si="546"/>
        <v>No</v>
      </c>
      <c r="AL1444" t="s">
        <v>710</v>
      </c>
      <c r="AM1444" t="s">
        <v>47</v>
      </c>
      <c r="AN1444" t="s">
        <v>162</v>
      </c>
      <c r="AO1444">
        <v>2</v>
      </c>
      <c r="AP1444" s="6" t="s">
        <v>12443</v>
      </c>
      <c r="AQ1444">
        <v>1</v>
      </c>
      <c r="AR1444">
        <v>0</v>
      </c>
      <c r="AS1444" s="3" t="str">
        <f t="shared" si="547"/>
        <v>No</v>
      </c>
      <c r="AT1444">
        <v>37</v>
      </c>
      <c r="AU1444">
        <v>50</v>
      </c>
      <c r="AV1444" t="str">
        <f t="shared" si="548"/>
        <v>No</v>
      </c>
      <c r="AY1444" t="s">
        <v>51</v>
      </c>
      <c r="AZ1444" s="6" t="s">
        <v>10282</v>
      </c>
      <c r="BA1444" t="s">
        <v>10282</v>
      </c>
      <c r="BB1444" t="s">
        <v>10283</v>
      </c>
      <c r="BC1444" s="3" t="str">
        <f t="shared" si="549"/>
        <v>with rating</v>
      </c>
      <c r="BD1444">
        <v>576</v>
      </c>
      <c r="BE1444" s="3">
        <v>88</v>
      </c>
      <c r="BF1444" s="8">
        <f t="shared" si="550"/>
        <v>0.88</v>
      </c>
      <c r="BG1444" s="5">
        <f t="shared" si="530"/>
        <v>506.88</v>
      </c>
      <c r="BH1444">
        <v>4.1145833333333304</v>
      </c>
      <c r="BI1444" t="s">
        <v>10284</v>
      </c>
      <c r="BJ1444">
        <v>0</v>
      </c>
      <c r="BK1444" s="3" t="str">
        <f t="shared" si="551"/>
        <v>No</v>
      </c>
      <c r="BM1444" t="s">
        <v>10285</v>
      </c>
      <c r="BN1444" t="s">
        <v>10286</v>
      </c>
      <c r="BO1444" t="s">
        <v>10287</v>
      </c>
      <c r="BP1444" t="s">
        <v>58</v>
      </c>
      <c r="BQ1444" t="s">
        <v>59</v>
      </c>
      <c r="BR1444" t="s">
        <v>710</v>
      </c>
      <c r="BS1444" t="s">
        <v>12458</v>
      </c>
      <c r="BT1444" t="s">
        <v>12459</v>
      </c>
      <c r="BU1444" t="s">
        <v>12515</v>
      </c>
      <c r="BV1444" t="s">
        <v>12766</v>
      </c>
      <c r="BW1444" t="s">
        <v>12486</v>
      </c>
      <c r="BX1444" t="s">
        <v>12524</v>
      </c>
      <c r="BY1444" t="s">
        <v>12463</v>
      </c>
      <c r="BZ1444" t="s">
        <v>12690</v>
      </c>
      <c r="CA1444" t="s">
        <v>12563</v>
      </c>
      <c r="CB1444" t="s">
        <v>12492</v>
      </c>
      <c r="CC1444" t="s">
        <v>12508</v>
      </c>
      <c r="CD1444" t="s">
        <v>12466</v>
      </c>
      <c r="CE1444" t="s">
        <v>12475</v>
      </c>
    </row>
    <row r="1445" spans="1:94" hidden="1" x14ac:dyDescent="0.25">
      <c r="A1445">
        <v>1444</v>
      </c>
      <c r="B1445" t="s">
        <v>611</v>
      </c>
      <c r="C1445" t="s">
        <v>612</v>
      </c>
      <c r="D1445">
        <v>1</v>
      </c>
      <c r="E1445">
        <v>8</v>
      </c>
      <c r="F1445" t="s">
        <v>45</v>
      </c>
      <c r="G1445">
        <v>50</v>
      </c>
      <c r="H1445" s="3">
        <f t="shared" si="528"/>
        <v>50</v>
      </c>
      <c r="I1445" s="3">
        <f t="shared" si="529"/>
        <v>400</v>
      </c>
      <c r="J1445">
        <v>0</v>
      </c>
      <c r="K1445" s="3" t="str">
        <f t="shared" si="531"/>
        <v>No</v>
      </c>
      <c r="L1445" s="3" t="str">
        <f t="shared" si="532"/>
        <v>with rating</v>
      </c>
      <c r="M1445" s="3">
        <f t="shared" si="533"/>
        <v>1</v>
      </c>
      <c r="N1445" s="3" t="str">
        <f t="shared" si="534"/>
        <v>Below average</v>
      </c>
      <c r="O1445" s="3">
        <f t="shared" si="535"/>
        <v>0</v>
      </c>
      <c r="P1445" s="3">
        <f t="shared" si="536"/>
        <v>0</v>
      </c>
      <c r="Q1445" s="3">
        <f t="shared" si="537"/>
        <v>0</v>
      </c>
      <c r="R1445" s="3">
        <f t="shared" si="538"/>
        <v>0</v>
      </c>
      <c r="S1445" s="3">
        <f t="shared" si="539"/>
        <v>1</v>
      </c>
      <c r="T1445" s="3">
        <f t="shared" si="540"/>
        <v>0</v>
      </c>
      <c r="U1445" s="3" t="str">
        <f t="shared" si="541"/>
        <v>Very good</v>
      </c>
      <c r="V1445">
        <v>3.75</v>
      </c>
      <c r="W1445">
        <v>4</v>
      </c>
      <c r="X1445">
        <v>2</v>
      </c>
      <c r="Y1445" s="8">
        <f t="shared" si="542"/>
        <v>0.5</v>
      </c>
      <c r="Z1445">
        <v>1</v>
      </c>
      <c r="AA1445">
        <v>0</v>
      </c>
      <c r="AB1445">
        <v>0</v>
      </c>
      <c r="AC1445">
        <v>1</v>
      </c>
      <c r="AD1445" s="9">
        <f t="shared" si="543"/>
        <v>0.25</v>
      </c>
      <c r="AE1445">
        <v>0</v>
      </c>
      <c r="AF1445">
        <v>0</v>
      </c>
      <c r="AG1445" s="3" t="str">
        <f t="shared" si="544"/>
        <v>No</v>
      </c>
      <c r="AH1445">
        <v>0</v>
      </c>
      <c r="AI1445" s="3" t="str">
        <f t="shared" si="545"/>
        <v>No</v>
      </c>
      <c r="AJ1445">
        <v>0</v>
      </c>
      <c r="AK1445" s="3" t="str">
        <f t="shared" si="546"/>
        <v>No</v>
      </c>
      <c r="AL1445" t="s">
        <v>710</v>
      </c>
      <c r="AM1445" t="s">
        <v>47</v>
      </c>
      <c r="AN1445" t="s">
        <v>162</v>
      </c>
      <c r="AO1445">
        <v>1</v>
      </c>
      <c r="AP1445" s="6" t="s">
        <v>12443</v>
      </c>
      <c r="AQ1445">
        <v>1</v>
      </c>
      <c r="AR1445">
        <v>0</v>
      </c>
      <c r="AS1445" s="3" t="str">
        <f t="shared" si="547"/>
        <v>No</v>
      </c>
      <c r="AT1445">
        <v>39</v>
      </c>
      <c r="AU1445">
        <v>50</v>
      </c>
      <c r="AV1445" t="str">
        <f t="shared" si="548"/>
        <v>No</v>
      </c>
      <c r="AY1445" t="s">
        <v>51</v>
      </c>
      <c r="AZ1445" s="6" t="s">
        <v>10717</v>
      </c>
      <c r="BA1445" t="s">
        <v>10717</v>
      </c>
      <c r="BB1445" t="s">
        <v>4565</v>
      </c>
      <c r="BC1445" s="3" t="str">
        <f t="shared" si="549"/>
        <v>with rating</v>
      </c>
      <c r="BD1445">
        <v>47</v>
      </c>
      <c r="BE1445" s="3">
        <v>85</v>
      </c>
      <c r="BF1445" s="8">
        <f t="shared" si="550"/>
        <v>0.85</v>
      </c>
      <c r="BG1445" s="5">
        <f t="shared" si="530"/>
        <v>39.950000000000003</v>
      </c>
      <c r="BH1445">
        <v>4.1702127659574399</v>
      </c>
      <c r="BI1445" t="s">
        <v>10718</v>
      </c>
      <c r="BJ1445">
        <v>0</v>
      </c>
      <c r="BK1445" s="3" t="str">
        <f t="shared" si="551"/>
        <v>No</v>
      </c>
      <c r="BM1445" t="s">
        <v>10719</v>
      </c>
      <c r="BN1445" t="s">
        <v>10720</v>
      </c>
      <c r="BO1445" t="s">
        <v>10721</v>
      </c>
      <c r="BP1445" t="s">
        <v>58</v>
      </c>
      <c r="BQ1445" t="s">
        <v>59</v>
      </c>
      <c r="BR1445" t="s">
        <v>710</v>
      </c>
      <c r="BS1445" t="s">
        <v>12458</v>
      </c>
      <c r="BT1445" t="s">
        <v>12459</v>
      </c>
      <c r="BU1445" t="s">
        <v>12515</v>
      </c>
      <c r="BV1445" t="s">
        <v>12766</v>
      </c>
      <c r="BW1445" t="s">
        <v>12486</v>
      </c>
      <c r="BX1445" t="s">
        <v>12524</v>
      </c>
      <c r="BY1445" t="s">
        <v>12463</v>
      </c>
      <c r="BZ1445" t="s">
        <v>12690</v>
      </c>
      <c r="CA1445" t="s">
        <v>12563</v>
      </c>
      <c r="CB1445" t="s">
        <v>12492</v>
      </c>
      <c r="CC1445" t="s">
        <v>12508</v>
      </c>
      <c r="CD1445" t="s">
        <v>12466</v>
      </c>
      <c r="CE1445" t="s">
        <v>12475</v>
      </c>
    </row>
    <row r="1446" spans="1:94" hidden="1" x14ac:dyDescent="0.25">
      <c r="A1446">
        <v>1445</v>
      </c>
      <c r="B1446" t="s">
        <v>11807</v>
      </c>
      <c r="C1446" t="s">
        <v>11808</v>
      </c>
      <c r="D1446">
        <v>11</v>
      </c>
      <c r="E1446">
        <v>10</v>
      </c>
      <c r="F1446" t="s">
        <v>45</v>
      </c>
      <c r="G1446">
        <v>100</v>
      </c>
      <c r="H1446" s="3">
        <f t="shared" si="528"/>
        <v>1100</v>
      </c>
      <c r="I1446" s="3">
        <f t="shared" si="529"/>
        <v>1000</v>
      </c>
      <c r="J1446">
        <v>0</v>
      </c>
      <c r="K1446" s="3" t="str">
        <f t="shared" si="531"/>
        <v>No</v>
      </c>
      <c r="L1446" s="3" t="str">
        <f t="shared" si="532"/>
        <v>with rating</v>
      </c>
      <c r="M1446" s="3">
        <f t="shared" si="533"/>
        <v>1</v>
      </c>
      <c r="N1446" s="3" t="str">
        <f t="shared" si="534"/>
        <v>Above average</v>
      </c>
      <c r="O1446" s="3">
        <f t="shared" si="535"/>
        <v>0</v>
      </c>
      <c r="P1446" s="3">
        <f t="shared" si="536"/>
        <v>0</v>
      </c>
      <c r="Q1446" s="3">
        <f t="shared" si="537"/>
        <v>0</v>
      </c>
      <c r="R1446" s="3">
        <f t="shared" si="538"/>
        <v>0</v>
      </c>
      <c r="S1446" s="3">
        <f t="shared" si="539"/>
        <v>1</v>
      </c>
      <c r="T1446" s="3">
        <f t="shared" si="540"/>
        <v>0</v>
      </c>
      <c r="U1446" s="3" t="str">
        <f t="shared" si="541"/>
        <v>Very good</v>
      </c>
      <c r="V1446">
        <v>3.96</v>
      </c>
      <c r="W1446">
        <v>98</v>
      </c>
      <c r="X1446">
        <v>46</v>
      </c>
      <c r="Y1446" s="8">
        <f t="shared" si="542"/>
        <v>0.46938775510204084</v>
      </c>
      <c r="Z1446">
        <v>24</v>
      </c>
      <c r="AA1446">
        <v>14</v>
      </c>
      <c r="AB1446">
        <v>6</v>
      </c>
      <c r="AC1446">
        <v>8</v>
      </c>
      <c r="AD1446" s="9">
        <f t="shared" si="543"/>
        <v>8.1632653061224483E-2</v>
      </c>
      <c r="AE1446">
        <v>0</v>
      </c>
      <c r="AF1446">
        <v>0</v>
      </c>
      <c r="AG1446" s="3" t="str">
        <f t="shared" si="544"/>
        <v>No</v>
      </c>
      <c r="AH1446">
        <v>0</v>
      </c>
      <c r="AI1446" s="3" t="str">
        <f t="shared" si="545"/>
        <v>No</v>
      </c>
      <c r="AJ1446">
        <v>0</v>
      </c>
      <c r="AK1446" s="3" t="str">
        <f t="shared" si="546"/>
        <v>No</v>
      </c>
      <c r="AL1446" t="s">
        <v>11809</v>
      </c>
      <c r="AM1446" t="s">
        <v>4870</v>
      </c>
      <c r="AN1446" t="s">
        <v>48</v>
      </c>
      <c r="AO1446">
        <v>50</v>
      </c>
      <c r="AP1446" s="6" t="s">
        <v>12443</v>
      </c>
      <c r="AQ1446">
        <v>2</v>
      </c>
      <c r="AR1446">
        <v>0</v>
      </c>
      <c r="AS1446" s="3" t="str">
        <f t="shared" si="547"/>
        <v>No</v>
      </c>
      <c r="AT1446">
        <v>42</v>
      </c>
      <c r="AU1446">
        <v>50</v>
      </c>
      <c r="AV1446" t="str">
        <f t="shared" si="548"/>
        <v>No</v>
      </c>
      <c r="AY1446" t="s">
        <v>51</v>
      </c>
      <c r="AZ1446" s="6" t="s">
        <v>4871</v>
      </c>
      <c r="BA1446" t="s">
        <v>4871</v>
      </c>
      <c r="BB1446" t="s">
        <v>4872</v>
      </c>
      <c r="BC1446" s="3" t="str">
        <f t="shared" si="549"/>
        <v>with rating</v>
      </c>
      <c r="BD1446">
        <v>5070</v>
      </c>
      <c r="BE1446" s="3">
        <v>90</v>
      </c>
      <c r="BF1446" s="8">
        <f t="shared" si="550"/>
        <v>0.9</v>
      </c>
      <c r="BG1446" s="5">
        <f t="shared" si="530"/>
        <v>4563</v>
      </c>
      <c r="BH1446">
        <v>4.2767258382642996</v>
      </c>
      <c r="BI1446" t="s">
        <v>4873</v>
      </c>
      <c r="BJ1446">
        <v>0</v>
      </c>
      <c r="BK1446" s="3" t="str">
        <f t="shared" si="551"/>
        <v>No</v>
      </c>
      <c r="BM1446" t="s">
        <v>4874</v>
      </c>
      <c r="BN1446" t="s">
        <v>4875</v>
      </c>
      <c r="BO1446" t="s">
        <v>4876</v>
      </c>
      <c r="BP1446" t="s">
        <v>58</v>
      </c>
      <c r="BQ1446" t="s">
        <v>59</v>
      </c>
      <c r="BR1446" t="s">
        <v>11809</v>
      </c>
      <c r="BS1446" t="s">
        <v>12458</v>
      </c>
      <c r="BT1446" t="s">
        <v>12519</v>
      </c>
      <c r="BU1446" t="s">
        <v>12471</v>
      </c>
      <c r="BV1446" t="s">
        <v>12512</v>
      </c>
      <c r="BW1446" t="s">
        <v>12586</v>
      </c>
      <c r="BX1446" t="s">
        <v>12587</v>
      </c>
      <c r="BY1446" t="s">
        <v>12593</v>
      </c>
      <c r="BZ1446" t="s">
        <v>12473</v>
      </c>
      <c r="CA1446" t="s">
        <v>12589</v>
      </c>
      <c r="CB1446" t="s">
        <v>12591</v>
      </c>
      <c r="CC1446" t="s">
        <v>12590</v>
      </c>
      <c r="CD1446" t="s">
        <v>12463</v>
      </c>
      <c r="CE1446" t="s">
        <v>12459</v>
      </c>
      <c r="CF1446" t="s">
        <v>12592</v>
      </c>
      <c r="CG1446" t="s">
        <v>12594</v>
      </c>
      <c r="CH1446" t="s">
        <v>12540</v>
      </c>
      <c r="CI1446" t="s">
        <v>12518</v>
      </c>
      <c r="CJ1446" t="s">
        <v>12704</v>
      </c>
    </row>
    <row r="1447" spans="1:94" hidden="1" x14ac:dyDescent="0.25">
      <c r="A1447">
        <v>1446</v>
      </c>
      <c r="B1447" t="s">
        <v>6230</v>
      </c>
      <c r="C1447" t="s">
        <v>6230</v>
      </c>
      <c r="D1447">
        <v>6</v>
      </c>
      <c r="E1447">
        <v>7</v>
      </c>
      <c r="F1447" t="s">
        <v>45</v>
      </c>
      <c r="G1447">
        <v>50</v>
      </c>
      <c r="H1447" s="3">
        <f t="shared" si="528"/>
        <v>300</v>
      </c>
      <c r="I1447" s="3">
        <f t="shared" si="529"/>
        <v>350</v>
      </c>
      <c r="J1447">
        <v>1</v>
      </c>
      <c r="K1447" s="3" t="str">
        <f t="shared" si="531"/>
        <v>Yes</v>
      </c>
      <c r="L1447" s="3" t="str">
        <f t="shared" si="532"/>
        <v>with rating</v>
      </c>
      <c r="M1447" s="3">
        <f t="shared" si="533"/>
        <v>1</v>
      </c>
      <c r="N1447" s="3" t="str">
        <f t="shared" si="534"/>
        <v>Above average</v>
      </c>
      <c r="O1447" s="3">
        <f t="shared" si="535"/>
        <v>0</v>
      </c>
      <c r="P1447" s="3">
        <f t="shared" si="536"/>
        <v>0</v>
      </c>
      <c r="Q1447" s="3">
        <f t="shared" si="537"/>
        <v>0</v>
      </c>
      <c r="R1447" s="3">
        <f t="shared" si="538"/>
        <v>0</v>
      </c>
      <c r="S1447" s="3">
        <f t="shared" si="539"/>
        <v>1</v>
      </c>
      <c r="T1447" s="3">
        <f t="shared" si="540"/>
        <v>0</v>
      </c>
      <c r="U1447" s="3" t="str">
        <f t="shared" si="541"/>
        <v>Very good</v>
      </c>
      <c r="V1447">
        <v>4</v>
      </c>
      <c r="W1447">
        <v>4</v>
      </c>
      <c r="X1447">
        <v>2</v>
      </c>
      <c r="Y1447" s="8">
        <f t="shared" si="542"/>
        <v>0.5</v>
      </c>
      <c r="Z1447">
        <v>1</v>
      </c>
      <c r="AA1447">
        <v>0</v>
      </c>
      <c r="AB1447">
        <v>1</v>
      </c>
      <c r="AC1447">
        <v>0</v>
      </c>
      <c r="AD1447" s="9">
        <f t="shared" si="543"/>
        <v>0</v>
      </c>
      <c r="AE1447">
        <v>0</v>
      </c>
      <c r="AF1447">
        <v>0</v>
      </c>
      <c r="AG1447" s="3" t="str">
        <f t="shared" si="544"/>
        <v>No</v>
      </c>
      <c r="AH1447">
        <v>0</v>
      </c>
      <c r="AI1447" s="3" t="str">
        <f t="shared" si="545"/>
        <v>No</v>
      </c>
      <c r="AJ1447">
        <v>0</v>
      </c>
      <c r="AK1447" s="3" t="str">
        <f t="shared" si="546"/>
        <v>No</v>
      </c>
      <c r="AL1447" t="s">
        <v>6231</v>
      </c>
      <c r="AM1447" t="s">
        <v>129</v>
      </c>
      <c r="AN1447" t="s">
        <v>96</v>
      </c>
      <c r="AO1447">
        <v>50</v>
      </c>
      <c r="AP1447" s="6" t="s">
        <v>12443</v>
      </c>
      <c r="AQ1447">
        <v>2</v>
      </c>
      <c r="AR1447">
        <v>0</v>
      </c>
      <c r="AS1447" s="3" t="str">
        <f t="shared" si="547"/>
        <v>No</v>
      </c>
      <c r="AT1447">
        <v>45</v>
      </c>
      <c r="AU1447">
        <v>50</v>
      </c>
      <c r="AV1447" t="str">
        <f t="shared" si="548"/>
        <v>Yes</v>
      </c>
      <c r="AW1447">
        <v>1</v>
      </c>
      <c r="AX1447" t="s">
        <v>12445</v>
      </c>
      <c r="AY1447" t="s">
        <v>51</v>
      </c>
      <c r="AZ1447" s="6" t="s">
        <v>4223</v>
      </c>
      <c r="BA1447" t="s">
        <v>4224</v>
      </c>
      <c r="BB1447" t="s">
        <v>4225</v>
      </c>
      <c r="BC1447" s="3" t="str">
        <f t="shared" si="549"/>
        <v>with rating</v>
      </c>
      <c r="BD1447">
        <v>139788</v>
      </c>
      <c r="BE1447" s="3">
        <v>89</v>
      </c>
      <c r="BF1447" s="8">
        <f t="shared" si="550"/>
        <v>0.89</v>
      </c>
      <c r="BG1447" s="5">
        <f t="shared" si="530"/>
        <v>124411.32</v>
      </c>
      <c r="BH1447">
        <v>4.1665092854894503</v>
      </c>
      <c r="BI1447" t="s">
        <v>4226</v>
      </c>
      <c r="BJ1447">
        <v>0</v>
      </c>
      <c r="BK1447" s="3" t="str">
        <f t="shared" si="551"/>
        <v>No</v>
      </c>
      <c r="BM1447" t="s">
        <v>6232</v>
      </c>
      <c r="BN1447" t="s">
        <v>6233</v>
      </c>
      <c r="BO1447" t="s">
        <v>6234</v>
      </c>
      <c r="BP1447" t="s">
        <v>58</v>
      </c>
      <c r="BQ1447" t="s">
        <v>59</v>
      </c>
      <c r="BR1447" t="s">
        <v>6231</v>
      </c>
      <c r="BS1447" t="s">
        <v>12458</v>
      </c>
      <c r="BT1447" t="s">
        <v>12459</v>
      </c>
      <c r="BU1447" t="s">
        <v>12482</v>
      </c>
      <c r="BV1447" t="s">
        <v>12472</v>
      </c>
      <c r="BW1447" t="s">
        <v>12623</v>
      </c>
      <c r="BX1447" t="s">
        <v>12554</v>
      </c>
      <c r="BY1447" t="s">
        <v>12463</v>
      </c>
      <c r="BZ1447" t="s">
        <v>12506</v>
      </c>
      <c r="CA1447" t="s">
        <v>12493</v>
      </c>
      <c r="CB1447" t="s">
        <v>12835</v>
      </c>
      <c r="CC1447" t="s">
        <v>12486</v>
      </c>
      <c r="CD1447" t="s">
        <v>12475</v>
      </c>
    </row>
    <row r="1448" spans="1:94" hidden="1" x14ac:dyDescent="0.25">
      <c r="A1448">
        <v>1447</v>
      </c>
      <c r="B1448" t="s">
        <v>5573</v>
      </c>
      <c r="C1448" t="s">
        <v>5574</v>
      </c>
      <c r="D1448">
        <v>16</v>
      </c>
      <c r="E1448">
        <v>84</v>
      </c>
      <c r="F1448" t="s">
        <v>45</v>
      </c>
      <c r="G1448">
        <v>100</v>
      </c>
      <c r="H1448" s="3">
        <f t="shared" si="528"/>
        <v>1600</v>
      </c>
      <c r="I1448" s="3">
        <f t="shared" si="529"/>
        <v>8400</v>
      </c>
      <c r="J1448">
        <v>0</v>
      </c>
      <c r="K1448" s="3" t="str">
        <f t="shared" si="531"/>
        <v>No</v>
      </c>
      <c r="L1448" s="3" t="str">
        <f t="shared" si="532"/>
        <v>with rating</v>
      </c>
      <c r="M1448" s="3">
        <f t="shared" si="533"/>
        <v>1</v>
      </c>
      <c r="N1448" s="3" t="str">
        <f t="shared" si="534"/>
        <v>Below average</v>
      </c>
      <c r="O1448" s="3">
        <f t="shared" si="535"/>
        <v>0</v>
      </c>
      <c r="P1448" s="3">
        <f t="shared" si="536"/>
        <v>0</v>
      </c>
      <c r="Q1448" s="3">
        <f t="shared" si="537"/>
        <v>0</v>
      </c>
      <c r="R1448" s="3">
        <f t="shared" si="538"/>
        <v>1</v>
      </c>
      <c r="S1448" s="3">
        <f t="shared" si="539"/>
        <v>0</v>
      </c>
      <c r="T1448" s="3">
        <f t="shared" si="540"/>
        <v>0</v>
      </c>
      <c r="U1448" s="3" t="str">
        <f t="shared" si="541"/>
        <v>Good</v>
      </c>
      <c r="V1448">
        <v>3.41</v>
      </c>
      <c r="W1448">
        <v>27</v>
      </c>
      <c r="X1448">
        <v>11</v>
      </c>
      <c r="Y1448" s="8">
        <f t="shared" si="542"/>
        <v>0.40740740740740738</v>
      </c>
      <c r="Z1448">
        <v>5</v>
      </c>
      <c r="AA1448">
        <v>3</v>
      </c>
      <c r="AB1448">
        <v>0</v>
      </c>
      <c r="AC1448">
        <v>8</v>
      </c>
      <c r="AD1448" s="9">
        <f t="shared" si="543"/>
        <v>0.29629629629629628</v>
      </c>
      <c r="AE1448">
        <v>0</v>
      </c>
      <c r="AF1448">
        <v>0</v>
      </c>
      <c r="AG1448" s="3" t="str">
        <f t="shared" si="544"/>
        <v>No</v>
      </c>
      <c r="AH1448">
        <v>0</v>
      </c>
      <c r="AI1448" s="3" t="str">
        <f t="shared" si="545"/>
        <v>No</v>
      </c>
      <c r="AJ1448">
        <v>0</v>
      </c>
      <c r="AK1448" s="3" t="str">
        <f t="shared" si="546"/>
        <v>No</v>
      </c>
      <c r="AL1448" t="s">
        <v>5575</v>
      </c>
      <c r="AM1448" t="s">
        <v>85</v>
      </c>
      <c r="AN1448" t="s">
        <v>96</v>
      </c>
      <c r="AO1448">
        <v>50</v>
      </c>
      <c r="AP1448" s="6" t="s">
        <v>12443</v>
      </c>
      <c r="AQ1448">
        <v>4</v>
      </c>
      <c r="AR1448">
        <v>0</v>
      </c>
      <c r="AS1448" s="3" t="str">
        <f t="shared" si="547"/>
        <v>No</v>
      </c>
      <c r="AT1448">
        <v>39</v>
      </c>
      <c r="AU1448">
        <v>50</v>
      </c>
      <c r="AV1448" t="str">
        <f t="shared" si="548"/>
        <v>No</v>
      </c>
      <c r="AY1448" t="s">
        <v>51</v>
      </c>
      <c r="AZ1448" s="6" t="s">
        <v>5576</v>
      </c>
      <c r="BA1448" t="s">
        <v>5576</v>
      </c>
      <c r="BB1448" t="s">
        <v>5577</v>
      </c>
      <c r="BC1448" s="3" t="str">
        <f t="shared" si="549"/>
        <v>with rating</v>
      </c>
      <c r="BD1448">
        <v>9940</v>
      </c>
      <c r="BE1448" s="3">
        <v>86</v>
      </c>
      <c r="BF1448" s="8">
        <f t="shared" si="550"/>
        <v>0.86</v>
      </c>
      <c r="BG1448" s="5">
        <f t="shared" si="530"/>
        <v>8548.4</v>
      </c>
      <c r="BH1448">
        <v>4.0489939637826904</v>
      </c>
      <c r="BI1448" t="s">
        <v>5578</v>
      </c>
      <c r="BJ1448">
        <v>0</v>
      </c>
      <c r="BK1448" s="3" t="str">
        <f t="shared" si="551"/>
        <v>No</v>
      </c>
      <c r="BM1448" t="s">
        <v>5579</v>
      </c>
      <c r="BN1448" t="s">
        <v>5580</v>
      </c>
      <c r="BO1448" t="s">
        <v>5581</v>
      </c>
      <c r="BP1448" t="s">
        <v>58</v>
      </c>
      <c r="BQ1448" t="s">
        <v>59</v>
      </c>
      <c r="BR1448" t="s">
        <v>5575</v>
      </c>
      <c r="BS1448" t="s">
        <v>12458</v>
      </c>
      <c r="BT1448" t="s">
        <v>13238</v>
      </c>
      <c r="BU1448" t="s">
        <v>12512</v>
      </c>
      <c r="BV1448" t="s">
        <v>13239</v>
      </c>
      <c r="BW1448" t="s">
        <v>12560</v>
      </c>
      <c r="BX1448" t="s">
        <v>12486</v>
      </c>
      <c r="BY1448" t="s">
        <v>12501</v>
      </c>
      <c r="BZ1448" t="s">
        <v>13240</v>
      </c>
      <c r="CA1448" t="s">
        <v>12563</v>
      </c>
      <c r="CB1448" t="s">
        <v>12469</v>
      </c>
      <c r="CC1448" t="s">
        <v>12605</v>
      </c>
      <c r="CD1448" t="s">
        <v>12463</v>
      </c>
      <c r="CE1448" t="s">
        <v>12508</v>
      </c>
    </row>
    <row r="1449" spans="1:94" hidden="1" x14ac:dyDescent="0.25">
      <c r="A1449">
        <v>1448</v>
      </c>
      <c r="B1449" t="s">
        <v>10722</v>
      </c>
      <c r="C1449" t="s">
        <v>12368</v>
      </c>
      <c r="D1449">
        <v>5</v>
      </c>
      <c r="E1449">
        <v>5</v>
      </c>
      <c r="F1449" t="s">
        <v>45</v>
      </c>
      <c r="G1449">
        <v>5000</v>
      </c>
      <c r="H1449" s="3">
        <f t="shared" si="528"/>
        <v>25000</v>
      </c>
      <c r="I1449" s="3">
        <f t="shared" si="529"/>
        <v>25000</v>
      </c>
      <c r="J1449">
        <v>0</v>
      </c>
      <c r="K1449" s="3" t="str">
        <f t="shared" si="531"/>
        <v>No</v>
      </c>
      <c r="L1449" s="3" t="str">
        <f t="shared" si="532"/>
        <v>with rating</v>
      </c>
      <c r="M1449" s="3">
        <f t="shared" si="533"/>
        <v>1</v>
      </c>
      <c r="N1449" s="3" t="str">
        <f t="shared" si="534"/>
        <v>Below average</v>
      </c>
      <c r="O1449" s="3">
        <f t="shared" si="535"/>
        <v>0</v>
      </c>
      <c r="P1449" s="3">
        <f t="shared" si="536"/>
        <v>0</v>
      </c>
      <c r="Q1449" s="3">
        <f t="shared" si="537"/>
        <v>0</v>
      </c>
      <c r="R1449" s="3">
        <f t="shared" si="538"/>
        <v>0</v>
      </c>
      <c r="S1449" s="3">
        <f t="shared" si="539"/>
        <v>1</v>
      </c>
      <c r="T1449" s="3">
        <f t="shared" si="540"/>
        <v>0</v>
      </c>
      <c r="U1449" s="3" t="str">
        <f t="shared" si="541"/>
        <v>Very good</v>
      </c>
      <c r="V1449">
        <v>3.76</v>
      </c>
      <c r="W1449">
        <v>669</v>
      </c>
      <c r="X1449">
        <v>289</v>
      </c>
      <c r="Y1449" s="8">
        <f t="shared" si="542"/>
        <v>0.43198804185351269</v>
      </c>
      <c r="Z1449">
        <v>136</v>
      </c>
      <c r="AA1449">
        <v>115</v>
      </c>
      <c r="AB1449">
        <v>52</v>
      </c>
      <c r="AC1449">
        <v>77</v>
      </c>
      <c r="AD1449" s="9">
        <f t="shared" si="543"/>
        <v>0.11509715994020926</v>
      </c>
      <c r="AE1449">
        <v>0</v>
      </c>
      <c r="AF1449">
        <v>0</v>
      </c>
      <c r="AG1449" s="3" t="str">
        <f t="shared" si="544"/>
        <v>No</v>
      </c>
      <c r="AH1449">
        <v>0</v>
      </c>
      <c r="AI1449" s="3" t="str">
        <f t="shared" si="545"/>
        <v>No</v>
      </c>
      <c r="AJ1449">
        <v>0</v>
      </c>
      <c r="AK1449" s="3" t="str">
        <f t="shared" si="546"/>
        <v>No</v>
      </c>
      <c r="AL1449" t="s">
        <v>12369</v>
      </c>
      <c r="AM1449" t="s">
        <v>47</v>
      </c>
      <c r="AN1449" t="s">
        <v>96</v>
      </c>
      <c r="AO1449">
        <v>18</v>
      </c>
      <c r="AP1449" s="6" t="s">
        <v>12443</v>
      </c>
      <c r="AQ1449">
        <v>2</v>
      </c>
      <c r="AR1449">
        <v>0</v>
      </c>
      <c r="AS1449" s="3" t="str">
        <f t="shared" si="547"/>
        <v>No</v>
      </c>
      <c r="AT1449">
        <v>48</v>
      </c>
      <c r="AU1449">
        <v>50</v>
      </c>
      <c r="AV1449" t="str">
        <f t="shared" si="548"/>
        <v>Yes</v>
      </c>
      <c r="AW1449">
        <v>1</v>
      </c>
      <c r="AX1449" t="s">
        <v>12445</v>
      </c>
      <c r="AY1449" t="s">
        <v>51</v>
      </c>
      <c r="AZ1449" s="6" t="s">
        <v>969</v>
      </c>
      <c r="BA1449" t="s">
        <v>970</v>
      </c>
      <c r="BB1449" t="s">
        <v>971</v>
      </c>
      <c r="BC1449" s="3" t="str">
        <f t="shared" si="549"/>
        <v>with rating</v>
      </c>
      <c r="BD1449">
        <v>32168</v>
      </c>
      <c r="BE1449" s="3">
        <v>83</v>
      </c>
      <c r="BF1449" s="8">
        <f t="shared" si="550"/>
        <v>0.83</v>
      </c>
      <c r="BG1449" s="5">
        <f t="shared" si="530"/>
        <v>26699.439999999999</v>
      </c>
      <c r="BH1449">
        <v>3.88454364585923</v>
      </c>
      <c r="BI1449" t="s">
        <v>972</v>
      </c>
      <c r="BJ1449">
        <v>0</v>
      </c>
      <c r="BK1449" s="3" t="str">
        <f t="shared" si="551"/>
        <v>No</v>
      </c>
      <c r="BM1449" t="s">
        <v>10725</v>
      </c>
      <c r="BN1449" t="s">
        <v>10726</v>
      </c>
      <c r="BO1449" t="s">
        <v>10727</v>
      </c>
      <c r="BP1449" t="s">
        <v>58</v>
      </c>
      <c r="BQ1449" t="s">
        <v>59</v>
      </c>
      <c r="BR1449" t="s">
        <v>12369</v>
      </c>
      <c r="BS1449" t="s">
        <v>12458</v>
      </c>
      <c r="BT1449" t="s">
        <v>12519</v>
      </c>
      <c r="BU1449" t="s">
        <v>12982</v>
      </c>
      <c r="BV1449" t="s">
        <v>12589</v>
      </c>
      <c r="BW1449" t="s">
        <v>12501</v>
      </c>
      <c r="BX1449" t="s">
        <v>12568</v>
      </c>
      <c r="BY1449" t="s">
        <v>12463</v>
      </c>
      <c r="BZ1449" t="s">
        <v>12459</v>
      </c>
      <c r="CA1449" t="s">
        <v>12524</v>
      </c>
      <c r="CB1449" t="s">
        <v>12512</v>
      </c>
      <c r="CC1449" t="s">
        <v>12581</v>
      </c>
      <c r="CD1449" t="s">
        <v>12510</v>
      </c>
      <c r="CE1449" t="s">
        <v>12530</v>
      </c>
      <c r="CF1449" t="s">
        <v>12469</v>
      </c>
      <c r="CG1449" t="s">
        <v>12467</v>
      </c>
      <c r="CH1449" t="s">
        <v>14940</v>
      </c>
      <c r="CI1449" t="s">
        <v>12473</v>
      </c>
      <c r="CJ1449" t="s">
        <v>12983</v>
      </c>
      <c r="CK1449" t="s">
        <v>12569</v>
      </c>
      <c r="CL1449" t="s">
        <v>12466</v>
      </c>
      <c r="CM1449" t="s">
        <v>12605</v>
      </c>
      <c r="CN1449" t="s">
        <v>12475</v>
      </c>
    </row>
    <row r="1450" spans="1:94" hidden="1" x14ac:dyDescent="0.25">
      <c r="A1450">
        <v>1449</v>
      </c>
      <c r="B1450" t="s">
        <v>12370</v>
      </c>
      <c r="C1450" t="s">
        <v>12370</v>
      </c>
      <c r="D1450">
        <v>11</v>
      </c>
      <c r="E1450">
        <v>10</v>
      </c>
      <c r="F1450" t="s">
        <v>45</v>
      </c>
      <c r="G1450">
        <v>100</v>
      </c>
      <c r="H1450" s="3">
        <f t="shared" si="528"/>
        <v>1100</v>
      </c>
      <c r="I1450" s="3">
        <f t="shared" si="529"/>
        <v>1000</v>
      </c>
      <c r="J1450">
        <v>1</v>
      </c>
      <c r="K1450" s="3" t="str">
        <f t="shared" si="531"/>
        <v>Yes</v>
      </c>
      <c r="L1450" s="3" t="str">
        <f t="shared" si="532"/>
        <v>with rating</v>
      </c>
      <c r="M1450" s="3">
        <f t="shared" si="533"/>
        <v>1</v>
      </c>
      <c r="N1450" s="3" t="str">
        <f t="shared" si="534"/>
        <v>Below average</v>
      </c>
      <c r="O1450" s="3">
        <f t="shared" si="535"/>
        <v>0</v>
      </c>
      <c r="P1450" s="3">
        <f t="shared" si="536"/>
        <v>0</v>
      </c>
      <c r="Q1450" s="3">
        <f t="shared" si="537"/>
        <v>0</v>
      </c>
      <c r="R1450" s="3">
        <f t="shared" si="538"/>
        <v>1</v>
      </c>
      <c r="S1450" s="3">
        <f t="shared" si="539"/>
        <v>0</v>
      </c>
      <c r="T1450" s="3">
        <f t="shared" si="540"/>
        <v>0</v>
      </c>
      <c r="U1450" s="3" t="str">
        <f t="shared" si="541"/>
        <v>Good</v>
      </c>
      <c r="V1450">
        <v>2.77</v>
      </c>
      <c r="W1450">
        <v>26</v>
      </c>
      <c r="X1450">
        <v>5</v>
      </c>
      <c r="Y1450" s="8">
        <f t="shared" si="542"/>
        <v>0.19230769230769232</v>
      </c>
      <c r="Z1450">
        <v>4</v>
      </c>
      <c r="AA1450">
        <v>4</v>
      </c>
      <c r="AB1450">
        <v>6</v>
      </c>
      <c r="AC1450">
        <v>7</v>
      </c>
      <c r="AD1450" s="9">
        <f t="shared" si="543"/>
        <v>0.26923076923076922</v>
      </c>
      <c r="AE1450">
        <v>0</v>
      </c>
      <c r="AF1450">
        <v>0</v>
      </c>
      <c r="AG1450" s="3" t="str">
        <f t="shared" si="544"/>
        <v>No</v>
      </c>
      <c r="AH1450">
        <v>0</v>
      </c>
      <c r="AI1450" s="3" t="str">
        <f t="shared" si="545"/>
        <v>No</v>
      </c>
      <c r="AJ1450">
        <v>0</v>
      </c>
      <c r="AK1450" s="3" t="str">
        <f t="shared" si="546"/>
        <v>No</v>
      </c>
      <c r="AL1450" t="s">
        <v>12360</v>
      </c>
      <c r="AM1450" t="s">
        <v>340</v>
      </c>
      <c r="AN1450" t="s">
        <v>64</v>
      </c>
      <c r="AO1450">
        <v>3</v>
      </c>
      <c r="AP1450" s="6" t="s">
        <v>12443</v>
      </c>
      <c r="AQ1450">
        <v>2</v>
      </c>
      <c r="AR1450">
        <v>0</v>
      </c>
      <c r="AS1450" s="3" t="str">
        <f t="shared" si="547"/>
        <v>No</v>
      </c>
      <c r="AT1450">
        <v>49</v>
      </c>
      <c r="AU1450">
        <v>50</v>
      </c>
      <c r="AV1450" t="str">
        <f t="shared" si="548"/>
        <v>No</v>
      </c>
      <c r="AY1450" t="s">
        <v>51</v>
      </c>
      <c r="AZ1450" s="6" t="s">
        <v>10729</v>
      </c>
      <c r="BA1450" t="s">
        <v>10729</v>
      </c>
      <c r="BB1450" t="s">
        <v>10730</v>
      </c>
      <c r="BC1450" s="3" t="str">
        <f t="shared" si="549"/>
        <v>with rating</v>
      </c>
      <c r="BD1450">
        <v>99</v>
      </c>
      <c r="BE1450" s="3">
        <v>70</v>
      </c>
      <c r="BF1450" s="8">
        <f t="shared" si="550"/>
        <v>0.7</v>
      </c>
      <c r="BG1450" s="5">
        <f t="shared" si="530"/>
        <v>69.3</v>
      </c>
      <c r="BH1450">
        <v>3.5454545454545401</v>
      </c>
      <c r="BI1450" t="s">
        <v>10731</v>
      </c>
      <c r="BJ1450">
        <v>0</v>
      </c>
      <c r="BK1450" s="3" t="str">
        <f t="shared" si="551"/>
        <v>No</v>
      </c>
      <c r="BM1450" t="s">
        <v>10732</v>
      </c>
      <c r="BN1450" t="s">
        <v>10733</v>
      </c>
      <c r="BO1450" t="s">
        <v>10734</v>
      </c>
      <c r="BP1450" t="s">
        <v>58</v>
      </c>
      <c r="BQ1450" t="s">
        <v>59</v>
      </c>
      <c r="BR1450" t="s">
        <v>12360</v>
      </c>
      <c r="BS1450" t="s">
        <v>12482</v>
      </c>
      <c r="BT1450" t="s">
        <v>12519</v>
      </c>
      <c r="BU1450" t="s">
        <v>13706</v>
      </c>
      <c r="BV1450" t="s">
        <v>12520</v>
      </c>
      <c r="BW1450" t="s">
        <v>12458</v>
      </c>
      <c r="BX1450" t="s">
        <v>12561</v>
      </c>
      <c r="BY1450" t="s">
        <v>12486</v>
      </c>
      <c r="BZ1450" t="s">
        <v>13707</v>
      </c>
      <c r="CA1450" t="s">
        <v>13209</v>
      </c>
      <c r="CB1450" t="s">
        <v>13710</v>
      </c>
      <c r="CC1450" t="s">
        <v>12563</v>
      </c>
      <c r="CD1450" t="s">
        <v>12459</v>
      </c>
      <c r="CE1450" t="s">
        <v>13709</v>
      </c>
      <c r="CF1450" t="s">
        <v>12580</v>
      </c>
      <c r="CG1450" t="s">
        <v>47</v>
      </c>
      <c r="CH1450" t="s">
        <v>12515</v>
      </c>
      <c r="CI1450" t="s">
        <v>13246</v>
      </c>
      <c r="CJ1450" t="s">
        <v>12916</v>
      </c>
      <c r="CK1450" t="s">
        <v>12463</v>
      </c>
      <c r="CL1450" t="s">
        <v>12489</v>
      </c>
      <c r="CM1450" t="s">
        <v>13708</v>
      </c>
      <c r="CN1450" t="s">
        <v>12492</v>
      </c>
      <c r="CO1450" t="s">
        <v>12679</v>
      </c>
      <c r="CP1450" t="s">
        <v>12508</v>
      </c>
    </row>
    <row r="1451" spans="1:94" hidden="1" x14ac:dyDescent="0.25">
      <c r="A1451">
        <v>1450</v>
      </c>
      <c r="B1451" t="s">
        <v>10735</v>
      </c>
      <c r="C1451" t="s">
        <v>10736</v>
      </c>
      <c r="D1451">
        <v>2.71999999999999</v>
      </c>
      <c r="E1451">
        <v>17</v>
      </c>
      <c r="F1451" t="s">
        <v>45</v>
      </c>
      <c r="G1451">
        <v>1000</v>
      </c>
      <c r="H1451" s="3">
        <f t="shared" si="528"/>
        <v>2719.99999999999</v>
      </c>
      <c r="I1451" s="3">
        <f t="shared" si="529"/>
        <v>17000</v>
      </c>
      <c r="J1451">
        <v>1</v>
      </c>
      <c r="K1451" s="3" t="str">
        <f t="shared" si="531"/>
        <v>Yes</v>
      </c>
      <c r="L1451" s="3" t="str">
        <f t="shared" si="532"/>
        <v>with rating</v>
      </c>
      <c r="M1451" s="3">
        <f t="shared" si="533"/>
        <v>1</v>
      </c>
      <c r="N1451" s="3" t="str">
        <f t="shared" si="534"/>
        <v>Below average</v>
      </c>
      <c r="O1451" s="3">
        <f t="shared" si="535"/>
        <v>0</v>
      </c>
      <c r="P1451" s="3">
        <f t="shared" si="536"/>
        <v>0</v>
      </c>
      <c r="Q1451" s="3">
        <f t="shared" si="537"/>
        <v>0</v>
      </c>
      <c r="R1451" s="3">
        <f t="shared" si="538"/>
        <v>0</v>
      </c>
      <c r="S1451" s="3">
        <f t="shared" si="539"/>
        <v>1</v>
      </c>
      <c r="T1451" s="3">
        <f t="shared" si="540"/>
        <v>0</v>
      </c>
      <c r="U1451" s="3" t="str">
        <f t="shared" si="541"/>
        <v>Very good</v>
      </c>
      <c r="V1451">
        <v>3.63</v>
      </c>
      <c r="W1451">
        <v>116</v>
      </c>
      <c r="X1451">
        <v>50</v>
      </c>
      <c r="Y1451" s="8">
        <f t="shared" si="542"/>
        <v>0.43103448275862066</v>
      </c>
      <c r="Z1451">
        <v>18</v>
      </c>
      <c r="AA1451">
        <v>17</v>
      </c>
      <c r="AB1451">
        <v>17</v>
      </c>
      <c r="AC1451">
        <v>14</v>
      </c>
      <c r="AD1451" s="9">
        <f t="shared" si="543"/>
        <v>0.1206896551724138</v>
      </c>
      <c r="AE1451">
        <v>0</v>
      </c>
      <c r="AF1451">
        <v>0</v>
      </c>
      <c r="AG1451" s="3" t="str">
        <f t="shared" si="544"/>
        <v>No</v>
      </c>
      <c r="AH1451">
        <v>0</v>
      </c>
      <c r="AI1451" s="3" t="str">
        <f t="shared" si="545"/>
        <v>No</v>
      </c>
      <c r="AJ1451">
        <v>0</v>
      </c>
      <c r="AK1451" s="3" t="str">
        <f t="shared" si="546"/>
        <v>No</v>
      </c>
      <c r="AL1451" t="s">
        <v>10737</v>
      </c>
      <c r="AM1451" t="s">
        <v>107</v>
      </c>
      <c r="AN1451" t="s">
        <v>64</v>
      </c>
      <c r="AO1451">
        <v>3</v>
      </c>
      <c r="AP1451" s="6" t="s">
        <v>12443</v>
      </c>
      <c r="AQ1451">
        <v>1</v>
      </c>
      <c r="AR1451">
        <v>0</v>
      </c>
      <c r="AS1451" s="3" t="str">
        <f t="shared" si="547"/>
        <v>No</v>
      </c>
      <c r="AT1451">
        <v>43</v>
      </c>
      <c r="AU1451">
        <v>50</v>
      </c>
      <c r="AV1451" t="str">
        <f t="shared" si="548"/>
        <v>No</v>
      </c>
      <c r="AY1451" t="s">
        <v>51</v>
      </c>
      <c r="AZ1451" s="6" t="s">
        <v>10738</v>
      </c>
      <c r="BA1451" t="s">
        <v>10738</v>
      </c>
      <c r="BB1451" t="s">
        <v>10739</v>
      </c>
      <c r="BC1451" s="3" t="str">
        <f t="shared" si="549"/>
        <v>with rating</v>
      </c>
      <c r="BD1451">
        <v>37375</v>
      </c>
      <c r="BE1451" s="3">
        <v>89</v>
      </c>
      <c r="BF1451" s="8">
        <f t="shared" si="550"/>
        <v>0.89</v>
      </c>
      <c r="BG1451" s="5">
        <f t="shared" si="530"/>
        <v>33263.75</v>
      </c>
      <c r="BH1451">
        <v>4.1794247491638696</v>
      </c>
      <c r="BI1451" t="s">
        <v>10740</v>
      </c>
      <c r="BJ1451">
        <v>0</v>
      </c>
      <c r="BK1451" s="3" t="str">
        <f t="shared" si="551"/>
        <v>No</v>
      </c>
      <c r="BM1451" t="s">
        <v>10741</v>
      </c>
      <c r="BN1451" t="s">
        <v>10742</v>
      </c>
      <c r="BO1451" t="s">
        <v>10743</v>
      </c>
      <c r="BP1451" t="s">
        <v>58</v>
      </c>
      <c r="BQ1451" t="s">
        <v>59</v>
      </c>
      <c r="BR1451" t="s">
        <v>10737</v>
      </c>
      <c r="BS1451" t="s">
        <v>12458</v>
      </c>
      <c r="BT1451" t="s">
        <v>12459</v>
      </c>
      <c r="BU1451" t="s">
        <v>12473</v>
      </c>
      <c r="BV1451" t="s">
        <v>12576</v>
      </c>
      <c r="BW1451" t="s">
        <v>12466</v>
      </c>
      <c r="BX1451" t="s">
        <v>12463</v>
      </c>
      <c r="BY1451" t="s">
        <v>12618</v>
      </c>
      <c r="BZ1451" t="s">
        <v>12493</v>
      </c>
      <c r="CA1451" t="s">
        <v>12626</v>
      </c>
      <c r="CB1451" t="s">
        <v>12492</v>
      </c>
      <c r="CC1451" t="s">
        <v>12475</v>
      </c>
      <c r="CD1451" t="s">
        <v>13066</v>
      </c>
      <c r="CE1451" t="s">
        <v>12581</v>
      </c>
      <c r="CF1451" t="s">
        <v>12510</v>
      </c>
    </row>
    <row r="1452" spans="1:94" hidden="1" x14ac:dyDescent="0.25">
      <c r="A1452">
        <v>1451</v>
      </c>
      <c r="B1452" t="s">
        <v>7300</v>
      </c>
      <c r="C1452" t="s">
        <v>7301</v>
      </c>
      <c r="D1452">
        <v>7</v>
      </c>
      <c r="E1452">
        <v>7</v>
      </c>
      <c r="F1452" t="s">
        <v>45</v>
      </c>
      <c r="G1452">
        <v>1000</v>
      </c>
      <c r="H1452" s="3">
        <f t="shared" si="528"/>
        <v>7000</v>
      </c>
      <c r="I1452" s="3">
        <f t="shared" si="529"/>
        <v>7000</v>
      </c>
      <c r="J1452">
        <v>0</v>
      </c>
      <c r="K1452" s="3" t="str">
        <f t="shared" si="531"/>
        <v>No</v>
      </c>
      <c r="L1452" s="3" t="str">
        <f t="shared" si="532"/>
        <v>with rating</v>
      </c>
      <c r="M1452" s="3">
        <f t="shared" si="533"/>
        <v>1</v>
      </c>
      <c r="N1452" s="3" t="str">
        <f t="shared" si="534"/>
        <v>Above average</v>
      </c>
      <c r="O1452" s="3">
        <f t="shared" si="535"/>
        <v>0</v>
      </c>
      <c r="P1452" s="3">
        <f t="shared" si="536"/>
        <v>0</v>
      </c>
      <c r="Q1452" s="3">
        <f t="shared" si="537"/>
        <v>0</v>
      </c>
      <c r="R1452" s="3">
        <f t="shared" si="538"/>
        <v>0</v>
      </c>
      <c r="S1452" s="3">
        <f t="shared" si="539"/>
        <v>1</v>
      </c>
      <c r="T1452" s="3">
        <f t="shared" si="540"/>
        <v>0</v>
      </c>
      <c r="U1452" s="3" t="str">
        <f t="shared" si="541"/>
        <v>Very good</v>
      </c>
      <c r="V1452">
        <v>4.0199999999999996</v>
      </c>
      <c r="W1452">
        <v>636</v>
      </c>
      <c r="X1452">
        <v>330</v>
      </c>
      <c r="Y1452" s="8">
        <f t="shared" si="542"/>
        <v>0.51886792452830188</v>
      </c>
      <c r="Z1452">
        <v>128</v>
      </c>
      <c r="AA1452">
        <v>90</v>
      </c>
      <c r="AB1452">
        <v>34</v>
      </c>
      <c r="AC1452">
        <v>54</v>
      </c>
      <c r="AD1452" s="9">
        <f t="shared" si="543"/>
        <v>8.4905660377358486E-2</v>
      </c>
      <c r="AE1452">
        <v>0</v>
      </c>
      <c r="AF1452">
        <v>0</v>
      </c>
      <c r="AG1452" s="3" t="str">
        <f t="shared" si="544"/>
        <v>No</v>
      </c>
      <c r="AH1452">
        <v>0</v>
      </c>
      <c r="AI1452" s="3" t="str">
        <f t="shared" si="545"/>
        <v>No</v>
      </c>
      <c r="AJ1452">
        <v>0</v>
      </c>
      <c r="AK1452" s="3" t="str">
        <f t="shared" si="546"/>
        <v>No</v>
      </c>
      <c r="AL1452" t="s">
        <v>7302</v>
      </c>
      <c r="AM1452" t="s">
        <v>47</v>
      </c>
      <c r="AN1452" t="s">
        <v>96</v>
      </c>
      <c r="AO1452">
        <v>50</v>
      </c>
      <c r="AP1452" s="6" t="s">
        <v>12443</v>
      </c>
      <c r="AQ1452">
        <v>2</v>
      </c>
      <c r="AR1452">
        <v>0</v>
      </c>
      <c r="AS1452" s="3" t="str">
        <f t="shared" si="547"/>
        <v>No</v>
      </c>
      <c r="AT1452">
        <v>41</v>
      </c>
      <c r="AU1452">
        <v>50</v>
      </c>
      <c r="AV1452" t="str">
        <f t="shared" si="548"/>
        <v>No</v>
      </c>
      <c r="AY1452" t="s">
        <v>51</v>
      </c>
      <c r="AZ1452" s="6" t="s">
        <v>7303</v>
      </c>
      <c r="BA1452" t="s">
        <v>7304</v>
      </c>
      <c r="BB1452" t="s">
        <v>7305</v>
      </c>
      <c r="BC1452" s="3" t="str">
        <f t="shared" si="549"/>
        <v>with rating</v>
      </c>
      <c r="BD1452">
        <v>35358</v>
      </c>
      <c r="BE1452" s="3">
        <v>85</v>
      </c>
      <c r="BF1452" s="8">
        <f t="shared" si="550"/>
        <v>0.85</v>
      </c>
      <c r="BG1452" s="5">
        <f t="shared" si="530"/>
        <v>30054.3</v>
      </c>
      <c r="BH1452">
        <v>4.0181571355845902</v>
      </c>
      <c r="BI1452" t="s">
        <v>7306</v>
      </c>
      <c r="BJ1452">
        <v>1</v>
      </c>
      <c r="BK1452" s="3" t="str">
        <f t="shared" si="551"/>
        <v>Yes</v>
      </c>
      <c r="BL1452" t="s">
        <v>7307</v>
      </c>
      <c r="BM1452" t="s">
        <v>7308</v>
      </c>
      <c r="BN1452" t="s">
        <v>7309</v>
      </c>
      <c r="BO1452" t="s">
        <v>7310</v>
      </c>
      <c r="BP1452" t="s">
        <v>58</v>
      </c>
      <c r="BQ1452" t="s">
        <v>59</v>
      </c>
      <c r="BR1452" t="s">
        <v>7302</v>
      </c>
      <c r="BS1452" t="s">
        <v>12458</v>
      </c>
      <c r="BT1452" t="s">
        <v>12573</v>
      </c>
      <c r="BU1452" t="s">
        <v>14017</v>
      </c>
      <c r="BV1452" t="s">
        <v>14018</v>
      </c>
      <c r="BW1452" t="s">
        <v>12532</v>
      </c>
      <c r="BX1452" t="s">
        <v>14019</v>
      </c>
      <c r="BY1452" t="s">
        <v>12648</v>
      </c>
      <c r="BZ1452" t="s">
        <v>12473</v>
      </c>
      <c r="CA1452" t="s">
        <v>12463</v>
      </c>
      <c r="CB1452" t="s">
        <v>12459</v>
      </c>
      <c r="CC1452" t="s">
        <v>12466</v>
      </c>
      <c r="CD1452" t="s">
        <v>12475</v>
      </c>
      <c r="CE1452" t="s">
        <v>12530</v>
      </c>
      <c r="CF1452" t="s">
        <v>12746</v>
      </c>
      <c r="CG1452" t="s">
        <v>12582</v>
      </c>
      <c r="CH1452" t="s">
        <v>12467</v>
      </c>
      <c r="CI1452" t="s">
        <v>12759</v>
      </c>
      <c r="CJ1452" t="s">
        <v>13067</v>
      </c>
      <c r="CK1452" t="s">
        <v>14020</v>
      </c>
      <c r="CL1452" t="s">
        <v>14321</v>
      </c>
      <c r="CM1452" t="s">
        <v>13334</v>
      </c>
      <c r="CN1452" t="s">
        <v>12492</v>
      </c>
      <c r="CO1452" t="s">
        <v>13937</v>
      </c>
    </row>
    <row r="1453" spans="1:94" hidden="1" x14ac:dyDescent="0.25">
      <c r="A1453">
        <v>1452</v>
      </c>
      <c r="B1453" t="s">
        <v>10088</v>
      </c>
      <c r="C1453" t="s">
        <v>10089</v>
      </c>
      <c r="D1453">
        <v>3.81</v>
      </c>
      <c r="E1453">
        <v>4</v>
      </c>
      <c r="F1453" t="s">
        <v>45</v>
      </c>
      <c r="G1453">
        <v>1000</v>
      </c>
      <c r="H1453" s="3">
        <f t="shared" si="528"/>
        <v>3810</v>
      </c>
      <c r="I1453" s="3">
        <f t="shared" si="529"/>
        <v>4000</v>
      </c>
      <c r="J1453">
        <v>0</v>
      </c>
      <c r="K1453" s="3" t="str">
        <f t="shared" si="531"/>
        <v>No</v>
      </c>
      <c r="L1453" s="3" t="str">
        <f t="shared" si="532"/>
        <v>with rating</v>
      </c>
      <c r="M1453" s="3">
        <f t="shared" si="533"/>
        <v>1</v>
      </c>
      <c r="N1453" s="3" t="str">
        <f t="shared" si="534"/>
        <v>Below average</v>
      </c>
      <c r="O1453" s="3">
        <f t="shared" si="535"/>
        <v>0</v>
      </c>
      <c r="P1453" s="3">
        <f t="shared" si="536"/>
        <v>0</v>
      </c>
      <c r="Q1453" s="3">
        <f t="shared" si="537"/>
        <v>0</v>
      </c>
      <c r="R1453" s="3">
        <f t="shared" si="538"/>
        <v>1</v>
      </c>
      <c r="S1453" s="3">
        <f t="shared" si="539"/>
        <v>0</v>
      </c>
      <c r="T1453" s="3">
        <f t="shared" si="540"/>
        <v>0</v>
      </c>
      <c r="U1453" s="3" t="str">
        <f t="shared" si="541"/>
        <v>Good</v>
      </c>
      <c r="V1453">
        <v>3.48</v>
      </c>
      <c r="W1453">
        <v>101</v>
      </c>
      <c r="X1453">
        <v>41</v>
      </c>
      <c r="Y1453" s="8">
        <f t="shared" si="542"/>
        <v>0.40594059405940597</v>
      </c>
      <c r="Z1453">
        <v>13</v>
      </c>
      <c r="AA1453">
        <v>18</v>
      </c>
      <c r="AB1453">
        <v>11</v>
      </c>
      <c r="AC1453">
        <v>18</v>
      </c>
      <c r="AD1453" s="9">
        <f t="shared" si="543"/>
        <v>0.17821782178217821</v>
      </c>
      <c r="AE1453">
        <v>0</v>
      </c>
      <c r="AF1453">
        <v>0</v>
      </c>
      <c r="AG1453" s="3" t="str">
        <f t="shared" si="544"/>
        <v>No</v>
      </c>
      <c r="AH1453">
        <v>0</v>
      </c>
      <c r="AI1453" s="3" t="str">
        <f t="shared" si="545"/>
        <v>No</v>
      </c>
      <c r="AJ1453">
        <v>0</v>
      </c>
      <c r="AK1453" s="3" t="str">
        <f t="shared" si="546"/>
        <v>No</v>
      </c>
      <c r="AL1453" t="s">
        <v>10090</v>
      </c>
      <c r="AM1453" t="s">
        <v>85</v>
      </c>
      <c r="AN1453" t="s">
        <v>64</v>
      </c>
      <c r="AO1453">
        <v>1</v>
      </c>
      <c r="AP1453" s="6" t="s">
        <v>12443</v>
      </c>
      <c r="AQ1453">
        <v>1</v>
      </c>
      <c r="AR1453">
        <v>0</v>
      </c>
      <c r="AS1453" s="3" t="str">
        <f t="shared" si="547"/>
        <v>No</v>
      </c>
      <c r="AT1453">
        <v>37</v>
      </c>
      <c r="AU1453">
        <v>50</v>
      </c>
      <c r="AV1453" t="str">
        <f t="shared" si="548"/>
        <v>No</v>
      </c>
      <c r="AY1453" t="s">
        <v>51</v>
      </c>
      <c r="AZ1453" s="6" t="s">
        <v>10744</v>
      </c>
      <c r="BA1453" t="s">
        <v>10744</v>
      </c>
      <c r="BB1453" t="s">
        <v>10745</v>
      </c>
      <c r="BC1453" s="3" t="str">
        <f t="shared" si="549"/>
        <v>with rating</v>
      </c>
      <c r="BD1453">
        <v>1012</v>
      </c>
      <c r="BE1453" s="3">
        <v>83</v>
      </c>
      <c r="BF1453" s="8">
        <f t="shared" si="550"/>
        <v>0.83</v>
      </c>
      <c r="BG1453" s="5">
        <f t="shared" si="530"/>
        <v>839.96</v>
      </c>
      <c r="BH1453">
        <v>3.98320158102766</v>
      </c>
      <c r="BI1453" t="s">
        <v>10746</v>
      </c>
      <c r="BJ1453">
        <v>0</v>
      </c>
      <c r="BK1453" s="3" t="str">
        <f t="shared" si="551"/>
        <v>No</v>
      </c>
      <c r="BM1453" t="s">
        <v>10747</v>
      </c>
      <c r="BN1453" t="s">
        <v>10748</v>
      </c>
      <c r="BO1453" t="s">
        <v>10749</v>
      </c>
      <c r="BP1453" t="s">
        <v>58</v>
      </c>
      <c r="BQ1453" t="s">
        <v>59</v>
      </c>
      <c r="BR1453" t="s">
        <v>10090</v>
      </c>
      <c r="BS1453" t="s">
        <v>12458</v>
      </c>
      <c r="BT1453" t="s">
        <v>12459</v>
      </c>
      <c r="BU1453" t="s">
        <v>12482</v>
      </c>
      <c r="BV1453" t="s">
        <v>12473</v>
      </c>
      <c r="BW1453" t="s">
        <v>12524</v>
      </c>
      <c r="BX1453" t="s">
        <v>12584</v>
      </c>
      <c r="BY1453" t="s">
        <v>12568</v>
      </c>
      <c r="BZ1453" t="s">
        <v>12463</v>
      </c>
      <c r="CA1453" t="s">
        <v>12489</v>
      </c>
      <c r="CB1453" t="s">
        <v>12585</v>
      </c>
      <c r="CC1453" t="s">
        <v>12486</v>
      </c>
      <c r="CD1453" t="s">
        <v>12492</v>
      </c>
      <c r="CE1453" t="s">
        <v>12466</v>
      </c>
    </row>
    <row r="1454" spans="1:94" hidden="1" x14ac:dyDescent="0.25">
      <c r="A1454">
        <v>1453</v>
      </c>
      <c r="B1454" t="s">
        <v>10750</v>
      </c>
      <c r="C1454" t="s">
        <v>12371</v>
      </c>
      <c r="D1454">
        <v>11</v>
      </c>
      <c r="E1454">
        <v>10</v>
      </c>
      <c r="F1454" t="s">
        <v>45</v>
      </c>
      <c r="G1454">
        <v>100</v>
      </c>
      <c r="H1454" s="3">
        <f t="shared" si="528"/>
        <v>1100</v>
      </c>
      <c r="I1454" s="3">
        <f t="shared" si="529"/>
        <v>1000</v>
      </c>
      <c r="J1454">
        <v>1</v>
      </c>
      <c r="K1454" s="3" t="str">
        <f t="shared" si="531"/>
        <v>Yes</v>
      </c>
      <c r="L1454" s="3" t="str">
        <f t="shared" si="532"/>
        <v>with rating</v>
      </c>
      <c r="M1454" s="3">
        <f t="shared" si="533"/>
        <v>1</v>
      </c>
      <c r="N1454" s="3" t="str">
        <f t="shared" si="534"/>
        <v>Above average</v>
      </c>
      <c r="O1454" s="3">
        <f t="shared" si="535"/>
        <v>0</v>
      </c>
      <c r="P1454" s="3">
        <f t="shared" si="536"/>
        <v>0</v>
      </c>
      <c r="Q1454" s="3">
        <f t="shared" si="537"/>
        <v>0</v>
      </c>
      <c r="R1454" s="3">
        <f t="shared" si="538"/>
        <v>0</v>
      </c>
      <c r="S1454" s="3">
        <f t="shared" si="539"/>
        <v>1</v>
      </c>
      <c r="T1454" s="3">
        <f t="shared" si="540"/>
        <v>0</v>
      </c>
      <c r="U1454" s="3" t="str">
        <f t="shared" si="541"/>
        <v>Very good</v>
      </c>
      <c r="V1454">
        <v>4.1399999999999997</v>
      </c>
      <c r="W1454">
        <v>37</v>
      </c>
      <c r="X1454">
        <v>20</v>
      </c>
      <c r="Y1454" s="8">
        <f t="shared" si="542"/>
        <v>0.54054054054054057</v>
      </c>
      <c r="Z1454">
        <v>7</v>
      </c>
      <c r="AA1454">
        <v>6</v>
      </c>
      <c r="AB1454">
        <v>3</v>
      </c>
      <c r="AC1454">
        <v>1</v>
      </c>
      <c r="AD1454" s="9">
        <f t="shared" si="543"/>
        <v>2.7027027027027029E-2</v>
      </c>
      <c r="AE1454">
        <v>0</v>
      </c>
      <c r="AF1454">
        <v>0</v>
      </c>
      <c r="AG1454" s="3" t="str">
        <f t="shared" si="544"/>
        <v>No</v>
      </c>
      <c r="AH1454">
        <v>0</v>
      </c>
      <c r="AI1454" s="3" t="str">
        <f t="shared" si="545"/>
        <v>No</v>
      </c>
      <c r="AJ1454">
        <v>0</v>
      </c>
      <c r="AK1454" s="3" t="str">
        <f t="shared" si="546"/>
        <v>No</v>
      </c>
      <c r="AL1454" t="s">
        <v>12372</v>
      </c>
      <c r="AM1454" t="s">
        <v>193</v>
      </c>
      <c r="AN1454" t="s">
        <v>48</v>
      </c>
      <c r="AO1454">
        <v>50</v>
      </c>
      <c r="AP1454" s="6" t="s">
        <v>12443</v>
      </c>
      <c r="AQ1454">
        <v>3</v>
      </c>
      <c r="AR1454">
        <v>0</v>
      </c>
      <c r="AS1454" s="3" t="str">
        <f t="shared" si="547"/>
        <v>No</v>
      </c>
      <c r="AT1454">
        <v>41</v>
      </c>
      <c r="AU1454">
        <v>50</v>
      </c>
      <c r="AV1454" t="str">
        <f t="shared" si="548"/>
        <v>No</v>
      </c>
      <c r="AY1454" t="s">
        <v>51</v>
      </c>
      <c r="AZ1454" s="6" t="s">
        <v>1219</v>
      </c>
      <c r="BA1454" t="s">
        <v>1219</v>
      </c>
      <c r="BB1454" t="s">
        <v>10753</v>
      </c>
      <c r="BC1454" s="3" t="str">
        <f t="shared" si="549"/>
        <v>with rating</v>
      </c>
      <c r="BD1454">
        <v>9703</v>
      </c>
      <c r="BE1454" s="3">
        <v>83</v>
      </c>
      <c r="BF1454" s="8">
        <f t="shared" si="550"/>
        <v>0.83</v>
      </c>
      <c r="BG1454" s="5">
        <f t="shared" si="530"/>
        <v>8053.49</v>
      </c>
      <c r="BH1454">
        <v>3.9707307018447899</v>
      </c>
      <c r="BI1454" t="s">
        <v>1221</v>
      </c>
      <c r="BJ1454">
        <v>0</v>
      </c>
      <c r="BK1454" s="3" t="str">
        <f t="shared" si="551"/>
        <v>No</v>
      </c>
      <c r="BM1454" t="s">
        <v>10754</v>
      </c>
      <c r="BN1454" t="s">
        <v>10755</v>
      </c>
      <c r="BO1454" t="s">
        <v>10756</v>
      </c>
      <c r="BP1454" t="s">
        <v>58</v>
      </c>
      <c r="BQ1454" t="s">
        <v>59</v>
      </c>
      <c r="BR1454" t="s">
        <v>12372</v>
      </c>
      <c r="BS1454" t="s">
        <v>12458</v>
      </c>
      <c r="BT1454" t="s">
        <v>12757</v>
      </c>
      <c r="BU1454" t="s">
        <v>12519</v>
      </c>
      <c r="BV1454" t="s">
        <v>14941</v>
      </c>
      <c r="BW1454" t="s">
        <v>12512</v>
      </c>
      <c r="BX1454" t="s">
        <v>13376</v>
      </c>
      <c r="BY1454" t="s">
        <v>12486</v>
      </c>
      <c r="BZ1454" t="s">
        <v>12524</v>
      </c>
      <c r="CA1454" t="s">
        <v>12501</v>
      </c>
      <c r="CB1454" t="s">
        <v>12755</v>
      </c>
      <c r="CC1454" t="s">
        <v>12463</v>
      </c>
      <c r="CD1454" t="s">
        <v>12469</v>
      </c>
      <c r="CE1454" t="s">
        <v>14942</v>
      </c>
      <c r="CF1454" t="s">
        <v>12758</v>
      </c>
      <c r="CG1454" t="s">
        <v>12670</v>
      </c>
      <c r="CH1454" t="s">
        <v>12477</v>
      </c>
      <c r="CI1454" t="s">
        <v>12565</v>
      </c>
      <c r="CJ1454" t="s">
        <v>12459</v>
      </c>
      <c r="CK1454" t="s">
        <v>12466</v>
      </c>
      <c r="CL1454" t="s">
        <v>12581</v>
      </c>
      <c r="CM1454" t="s">
        <v>12475</v>
      </c>
    </row>
    <row r="1455" spans="1:94" hidden="1" x14ac:dyDescent="0.25">
      <c r="A1455">
        <v>1454</v>
      </c>
      <c r="B1455" t="s">
        <v>10757</v>
      </c>
      <c r="C1455" t="s">
        <v>10758</v>
      </c>
      <c r="D1455">
        <v>6</v>
      </c>
      <c r="E1455">
        <v>6</v>
      </c>
      <c r="F1455" t="s">
        <v>45</v>
      </c>
      <c r="G1455">
        <v>100</v>
      </c>
      <c r="H1455" s="3">
        <f t="shared" si="528"/>
        <v>600</v>
      </c>
      <c r="I1455" s="3">
        <f t="shared" si="529"/>
        <v>600</v>
      </c>
      <c r="J1455">
        <v>1</v>
      </c>
      <c r="K1455" s="3" t="str">
        <f t="shared" si="531"/>
        <v>Yes</v>
      </c>
      <c r="L1455" s="3" t="str">
        <f t="shared" si="532"/>
        <v>with rating</v>
      </c>
      <c r="M1455" s="3">
        <f t="shared" si="533"/>
        <v>1</v>
      </c>
      <c r="N1455" s="3" t="str">
        <f t="shared" si="534"/>
        <v>Above average</v>
      </c>
      <c r="O1455" s="3">
        <f t="shared" si="535"/>
        <v>0</v>
      </c>
      <c r="P1455" s="3">
        <f t="shared" si="536"/>
        <v>0</v>
      </c>
      <c r="Q1455" s="3">
        <f t="shared" si="537"/>
        <v>0</v>
      </c>
      <c r="R1455" s="3">
        <f t="shared" si="538"/>
        <v>0</v>
      </c>
      <c r="S1455" s="3">
        <f t="shared" si="539"/>
        <v>1</v>
      </c>
      <c r="T1455" s="3">
        <f t="shared" si="540"/>
        <v>0</v>
      </c>
      <c r="U1455" s="3" t="str">
        <f t="shared" si="541"/>
        <v>Very good</v>
      </c>
      <c r="V1455">
        <v>3.99</v>
      </c>
      <c r="W1455">
        <v>160</v>
      </c>
      <c r="X1455">
        <v>79</v>
      </c>
      <c r="Y1455" s="8">
        <f t="shared" si="542"/>
        <v>0.49375000000000002</v>
      </c>
      <c r="Z1455">
        <v>39</v>
      </c>
      <c r="AA1455">
        <v>17</v>
      </c>
      <c r="AB1455">
        <v>12</v>
      </c>
      <c r="AC1455">
        <v>13</v>
      </c>
      <c r="AD1455" s="9">
        <f t="shared" si="543"/>
        <v>8.1250000000000003E-2</v>
      </c>
      <c r="AE1455">
        <v>0</v>
      </c>
      <c r="AF1455">
        <v>0</v>
      </c>
      <c r="AG1455" s="3" t="str">
        <f t="shared" si="544"/>
        <v>No</v>
      </c>
      <c r="AH1455">
        <v>0</v>
      </c>
      <c r="AI1455" s="3" t="str">
        <f t="shared" si="545"/>
        <v>No</v>
      </c>
      <c r="AJ1455">
        <v>0</v>
      </c>
      <c r="AK1455" s="3" t="str">
        <f t="shared" si="546"/>
        <v>No</v>
      </c>
      <c r="AL1455" t="s">
        <v>10759</v>
      </c>
      <c r="AM1455" t="s">
        <v>1964</v>
      </c>
      <c r="AN1455" t="s">
        <v>162</v>
      </c>
      <c r="AO1455">
        <v>5</v>
      </c>
      <c r="AP1455" s="6" t="s">
        <v>12443</v>
      </c>
      <c r="AQ1455">
        <v>2</v>
      </c>
      <c r="AR1455">
        <v>0</v>
      </c>
      <c r="AS1455" s="3" t="str">
        <f t="shared" si="547"/>
        <v>No</v>
      </c>
      <c r="AT1455">
        <v>38</v>
      </c>
      <c r="AU1455">
        <v>50</v>
      </c>
      <c r="AV1455" t="str">
        <f t="shared" si="548"/>
        <v>No</v>
      </c>
      <c r="AY1455" t="s">
        <v>51</v>
      </c>
      <c r="AZ1455" s="6" t="s">
        <v>8857</v>
      </c>
      <c r="BA1455" t="s">
        <v>8858</v>
      </c>
      <c r="BB1455" t="s">
        <v>8859</v>
      </c>
      <c r="BC1455" s="3" t="str">
        <f t="shared" si="549"/>
        <v>with rating</v>
      </c>
      <c r="BD1455">
        <v>8776</v>
      </c>
      <c r="BE1455" s="3">
        <v>88</v>
      </c>
      <c r="BF1455" s="8">
        <f t="shared" si="550"/>
        <v>0.88</v>
      </c>
      <c r="BG1455" s="5">
        <f t="shared" si="530"/>
        <v>7722.88</v>
      </c>
      <c r="BH1455">
        <v>4.1530309936189598</v>
      </c>
      <c r="BI1455" t="s">
        <v>8860</v>
      </c>
      <c r="BJ1455">
        <v>0</v>
      </c>
      <c r="BK1455" s="3" t="str">
        <f t="shared" si="551"/>
        <v>No</v>
      </c>
      <c r="BM1455" t="s">
        <v>10760</v>
      </c>
      <c r="BN1455" t="s">
        <v>10761</v>
      </c>
      <c r="BO1455" t="s">
        <v>10762</v>
      </c>
      <c r="BP1455" t="s">
        <v>58</v>
      </c>
      <c r="BQ1455" t="s">
        <v>59</v>
      </c>
      <c r="BR1455" t="s">
        <v>10759</v>
      </c>
      <c r="BS1455" t="s">
        <v>12458</v>
      </c>
      <c r="BT1455" t="s">
        <v>13330</v>
      </c>
      <c r="BU1455" t="s">
        <v>12545</v>
      </c>
      <c r="BV1455" t="s">
        <v>12914</v>
      </c>
      <c r="BW1455" t="s">
        <v>12764</v>
      </c>
      <c r="BX1455" t="s">
        <v>13040</v>
      </c>
      <c r="BY1455" t="s">
        <v>12585</v>
      </c>
      <c r="BZ1455" t="s">
        <v>12527</v>
      </c>
      <c r="CA1455" t="s">
        <v>12584</v>
      </c>
      <c r="CB1455" t="s">
        <v>13087</v>
      </c>
      <c r="CC1455" t="s">
        <v>12463</v>
      </c>
      <c r="CD1455" t="s">
        <v>12597</v>
      </c>
      <c r="CE1455" t="s">
        <v>12555</v>
      </c>
      <c r="CF1455" t="s">
        <v>12554</v>
      </c>
      <c r="CG1455" t="s">
        <v>12486</v>
      </c>
      <c r="CH1455" t="s">
        <v>12475</v>
      </c>
    </row>
    <row r="1456" spans="1:94" hidden="1" x14ac:dyDescent="0.25">
      <c r="A1456">
        <v>1455</v>
      </c>
      <c r="B1456" t="s">
        <v>2408</v>
      </c>
      <c r="C1456" t="s">
        <v>2409</v>
      </c>
      <c r="D1456">
        <v>9</v>
      </c>
      <c r="E1456">
        <v>34</v>
      </c>
      <c r="F1456" t="s">
        <v>45</v>
      </c>
      <c r="G1456">
        <v>100</v>
      </c>
      <c r="H1456" s="3">
        <f t="shared" si="528"/>
        <v>900</v>
      </c>
      <c r="I1456" s="3">
        <f t="shared" si="529"/>
        <v>3400</v>
      </c>
      <c r="J1456">
        <v>1</v>
      </c>
      <c r="K1456" s="3" t="str">
        <f t="shared" si="531"/>
        <v>Yes</v>
      </c>
      <c r="L1456" s="3" t="str">
        <f t="shared" si="532"/>
        <v>with rating</v>
      </c>
      <c r="M1456" s="3">
        <f t="shared" si="533"/>
        <v>1</v>
      </c>
      <c r="N1456" s="3" t="str">
        <f t="shared" si="534"/>
        <v>Below average</v>
      </c>
      <c r="O1456" s="3">
        <f t="shared" si="535"/>
        <v>0</v>
      </c>
      <c r="P1456" s="3">
        <f t="shared" si="536"/>
        <v>0</v>
      </c>
      <c r="Q1456" s="3">
        <f t="shared" si="537"/>
        <v>0</v>
      </c>
      <c r="R1456" s="3">
        <f t="shared" si="538"/>
        <v>1</v>
      </c>
      <c r="S1456" s="3">
        <f t="shared" si="539"/>
        <v>0</v>
      </c>
      <c r="T1456" s="3">
        <f t="shared" si="540"/>
        <v>0</v>
      </c>
      <c r="U1456" s="3" t="str">
        <f t="shared" si="541"/>
        <v>Good</v>
      </c>
      <c r="V1456">
        <v>3.14</v>
      </c>
      <c r="W1456">
        <v>28</v>
      </c>
      <c r="X1456">
        <v>8</v>
      </c>
      <c r="Y1456" s="8">
        <f t="shared" si="542"/>
        <v>0.2857142857142857</v>
      </c>
      <c r="Z1456">
        <v>6</v>
      </c>
      <c r="AA1456">
        <v>3</v>
      </c>
      <c r="AB1456">
        <v>4</v>
      </c>
      <c r="AC1456">
        <v>7</v>
      </c>
      <c r="AD1456" s="9">
        <f t="shared" si="543"/>
        <v>0.25</v>
      </c>
      <c r="AE1456">
        <v>0</v>
      </c>
      <c r="AF1456">
        <v>0</v>
      </c>
      <c r="AG1456" s="3" t="str">
        <f t="shared" si="544"/>
        <v>No</v>
      </c>
      <c r="AH1456">
        <v>0</v>
      </c>
      <c r="AI1456" s="3" t="str">
        <f t="shared" si="545"/>
        <v>No</v>
      </c>
      <c r="AJ1456">
        <v>0</v>
      </c>
      <c r="AK1456" s="3" t="str">
        <f t="shared" si="546"/>
        <v>No</v>
      </c>
      <c r="AL1456" t="s">
        <v>2410</v>
      </c>
      <c r="AM1456" t="s">
        <v>107</v>
      </c>
      <c r="AN1456" t="s">
        <v>64</v>
      </c>
      <c r="AO1456">
        <v>50</v>
      </c>
      <c r="AP1456" s="6" t="s">
        <v>12443</v>
      </c>
      <c r="AQ1456">
        <v>3</v>
      </c>
      <c r="AR1456">
        <v>0</v>
      </c>
      <c r="AS1456" s="3" t="str">
        <f t="shared" si="547"/>
        <v>No</v>
      </c>
      <c r="AT1456">
        <v>40</v>
      </c>
      <c r="AU1456">
        <v>50</v>
      </c>
      <c r="AV1456" t="str">
        <f t="shared" si="548"/>
        <v>No</v>
      </c>
      <c r="AY1456" t="s">
        <v>51</v>
      </c>
      <c r="AZ1456" s="6" t="s">
        <v>2411</v>
      </c>
      <c r="BA1456" t="s">
        <v>2412</v>
      </c>
      <c r="BB1456" t="s">
        <v>2413</v>
      </c>
      <c r="BC1456" s="3" t="str">
        <f t="shared" si="549"/>
        <v>with rating</v>
      </c>
      <c r="BD1456">
        <v>1472</v>
      </c>
      <c r="BE1456" s="3">
        <v>73</v>
      </c>
      <c r="BF1456" s="8">
        <f t="shared" si="550"/>
        <v>0.73</v>
      </c>
      <c r="BG1456" s="5">
        <f t="shared" si="530"/>
        <v>1074.56</v>
      </c>
      <c r="BH1456">
        <v>3.5346467391304301</v>
      </c>
      <c r="BI1456" t="s">
        <v>2414</v>
      </c>
      <c r="BJ1456">
        <v>0</v>
      </c>
      <c r="BK1456" s="3" t="str">
        <f t="shared" si="551"/>
        <v>No</v>
      </c>
      <c r="BM1456" t="s">
        <v>2415</v>
      </c>
      <c r="BN1456" t="s">
        <v>2416</v>
      </c>
      <c r="BO1456" t="s">
        <v>2417</v>
      </c>
      <c r="BP1456" t="s">
        <v>58</v>
      </c>
      <c r="BQ1456" t="s">
        <v>59</v>
      </c>
      <c r="BR1456" t="s">
        <v>2410</v>
      </c>
      <c r="BS1456" t="s">
        <v>12482</v>
      </c>
      <c r="BT1456" t="s">
        <v>12459</v>
      </c>
      <c r="BU1456" t="s">
        <v>12458</v>
      </c>
      <c r="BV1456" t="s">
        <v>12473</v>
      </c>
      <c r="BW1456" t="s">
        <v>12524</v>
      </c>
      <c r="BX1456" t="s">
        <v>12584</v>
      </c>
      <c r="BY1456" t="s">
        <v>12568</v>
      </c>
      <c r="BZ1456" t="s">
        <v>12466</v>
      </c>
      <c r="CA1456" t="s">
        <v>12489</v>
      </c>
      <c r="CB1456" t="s">
        <v>12585</v>
      </c>
      <c r="CC1456" t="s">
        <v>12492</v>
      </c>
      <c r="CD1456" t="s">
        <v>12486</v>
      </c>
      <c r="CE1456" t="s">
        <v>12475</v>
      </c>
    </row>
    <row r="1457" spans="1:97" hidden="1" x14ac:dyDescent="0.25">
      <c r="A1457">
        <v>1456</v>
      </c>
      <c r="B1457" t="s">
        <v>10080</v>
      </c>
      <c r="C1457" t="s">
        <v>10080</v>
      </c>
      <c r="D1457">
        <v>5</v>
      </c>
      <c r="E1457">
        <v>48</v>
      </c>
      <c r="F1457" t="s">
        <v>45</v>
      </c>
      <c r="G1457">
        <v>100</v>
      </c>
      <c r="H1457" s="3">
        <f t="shared" si="528"/>
        <v>500</v>
      </c>
      <c r="I1457" s="3">
        <f t="shared" si="529"/>
        <v>4800</v>
      </c>
      <c r="J1457">
        <v>1</v>
      </c>
      <c r="K1457" s="3" t="str">
        <f t="shared" si="531"/>
        <v>Yes</v>
      </c>
      <c r="L1457" s="3" t="str">
        <f t="shared" si="532"/>
        <v>with rating</v>
      </c>
      <c r="M1457" s="3">
        <f t="shared" si="533"/>
        <v>1</v>
      </c>
      <c r="N1457" s="3" t="str">
        <f t="shared" si="534"/>
        <v>Above average</v>
      </c>
      <c r="O1457" s="3">
        <f t="shared" si="535"/>
        <v>0</v>
      </c>
      <c r="P1457" s="3">
        <f t="shared" si="536"/>
        <v>0</v>
      </c>
      <c r="Q1457" s="3">
        <f t="shared" si="537"/>
        <v>0</v>
      </c>
      <c r="R1457" s="3">
        <f t="shared" si="538"/>
        <v>0</v>
      </c>
      <c r="S1457" s="3">
        <f t="shared" si="539"/>
        <v>1</v>
      </c>
      <c r="T1457" s="3">
        <f t="shared" si="540"/>
        <v>0</v>
      </c>
      <c r="U1457" s="3" t="str">
        <f t="shared" si="541"/>
        <v>Very good</v>
      </c>
      <c r="V1457">
        <v>4.07</v>
      </c>
      <c r="W1457">
        <v>30</v>
      </c>
      <c r="X1457">
        <v>15</v>
      </c>
      <c r="Y1457" s="8">
        <f t="shared" si="542"/>
        <v>0.5</v>
      </c>
      <c r="Z1457">
        <v>5</v>
      </c>
      <c r="AA1457">
        <v>8</v>
      </c>
      <c r="AB1457">
        <v>1</v>
      </c>
      <c r="AC1457">
        <v>1</v>
      </c>
      <c r="AD1457" s="9">
        <f t="shared" si="543"/>
        <v>3.3333333333333333E-2</v>
      </c>
      <c r="AE1457">
        <v>0</v>
      </c>
      <c r="AF1457">
        <v>0</v>
      </c>
      <c r="AG1457" s="3" t="str">
        <f t="shared" si="544"/>
        <v>No</v>
      </c>
      <c r="AH1457">
        <v>0</v>
      </c>
      <c r="AI1457" s="3" t="str">
        <f t="shared" si="545"/>
        <v>No</v>
      </c>
      <c r="AJ1457">
        <v>0</v>
      </c>
      <c r="AK1457" s="3" t="str">
        <f t="shared" si="546"/>
        <v>No</v>
      </c>
      <c r="AL1457" t="s">
        <v>10081</v>
      </c>
      <c r="AM1457" t="s">
        <v>63</v>
      </c>
      <c r="AN1457" t="s">
        <v>64</v>
      </c>
      <c r="AO1457">
        <v>50</v>
      </c>
      <c r="AP1457" s="6" t="s">
        <v>12443</v>
      </c>
      <c r="AQ1457">
        <v>2</v>
      </c>
      <c r="AR1457">
        <v>0</v>
      </c>
      <c r="AS1457" s="3" t="str">
        <f t="shared" si="547"/>
        <v>No</v>
      </c>
      <c r="AT1457">
        <v>45</v>
      </c>
      <c r="AU1457">
        <v>50</v>
      </c>
      <c r="AV1457" t="str">
        <f t="shared" si="548"/>
        <v>Yes</v>
      </c>
      <c r="AW1457">
        <v>1</v>
      </c>
      <c r="AX1457" t="s">
        <v>12445</v>
      </c>
      <c r="AY1457" t="s">
        <v>51</v>
      </c>
      <c r="AZ1457" s="6" t="s">
        <v>10082</v>
      </c>
      <c r="BA1457" t="s">
        <v>10082</v>
      </c>
      <c r="BB1457" t="s">
        <v>10083</v>
      </c>
      <c r="BC1457" s="3" t="str">
        <f t="shared" si="549"/>
        <v>with rating</v>
      </c>
      <c r="BD1457">
        <v>43876</v>
      </c>
      <c r="BE1457" s="3">
        <v>88</v>
      </c>
      <c r="BF1457" s="8">
        <f t="shared" si="550"/>
        <v>0.88</v>
      </c>
      <c r="BG1457" s="5">
        <f t="shared" si="530"/>
        <v>38610.879999999997</v>
      </c>
      <c r="BH1457">
        <v>4.0897757316072498</v>
      </c>
      <c r="BI1457" t="s">
        <v>10084</v>
      </c>
      <c r="BJ1457">
        <v>0</v>
      </c>
      <c r="BK1457" s="3" t="str">
        <f t="shared" si="551"/>
        <v>No</v>
      </c>
      <c r="BM1457" t="s">
        <v>10085</v>
      </c>
      <c r="BN1457" t="s">
        <v>10086</v>
      </c>
      <c r="BO1457" t="s">
        <v>10087</v>
      </c>
      <c r="BP1457" t="s">
        <v>58</v>
      </c>
      <c r="BQ1457" t="s">
        <v>59</v>
      </c>
      <c r="BR1457" t="s">
        <v>10081</v>
      </c>
      <c r="BS1457" t="s">
        <v>12458</v>
      </c>
      <c r="BT1457" t="s">
        <v>12573</v>
      </c>
      <c r="BU1457" t="s">
        <v>12459</v>
      </c>
      <c r="BV1457" t="s">
        <v>12582</v>
      </c>
      <c r="BW1457" t="s">
        <v>13325</v>
      </c>
      <c r="BX1457" t="s">
        <v>12758</v>
      </c>
      <c r="BY1457" t="s">
        <v>12827</v>
      </c>
      <c r="BZ1457" t="s">
        <v>13326</v>
      </c>
      <c r="CA1457" t="s">
        <v>12473</v>
      </c>
      <c r="CB1457" t="s">
        <v>13387</v>
      </c>
      <c r="CC1457" t="s">
        <v>12576</v>
      </c>
      <c r="CD1457" t="s">
        <v>12477</v>
      </c>
      <c r="CE1457" t="s">
        <v>12492</v>
      </c>
      <c r="CF1457" t="s">
        <v>12508</v>
      </c>
      <c r="CG1457" t="s">
        <v>12691</v>
      </c>
    </row>
    <row r="1458" spans="1:97" hidden="1" x14ac:dyDescent="0.25">
      <c r="A1458">
        <v>1457</v>
      </c>
      <c r="B1458" t="s">
        <v>12373</v>
      </c>
      <c r="C1458" t="s">
        <v>12374</v>
      </c>
      <c r="D1458">
        <v>8</v>
      </c>
      <c r="E1458">
        <v>8</v>
      </c>
      <c r="F1458" t="s">
        <v>45</v>
      </c>
      <c r="G1458">
        <v>10000</v>
      </c>
      <c r="H1458" s="3">
        <f t="shared" si="528"/>
        <v>80000</v>
      </c>
      <c r="I1458" s="3">
        <f t="shared" si="529"/>
        <v>80000</v>
      </c>
      <c r="J1458">
        <v>0</v>
      </c>
      <c r="K1458" s="3" t="str">
        <f t="shared" si="531"/>
        <v>No</v>
      </c>
      <c r="L1458" s="3" t="str">
        <f t="shared" si="532"/>
        <v>with rating</v>
      </c>
      <c r="M1458" s="3">
        <f t="shared" si="533"/>
        <v>1</v>
      </c>
      <c r="N1458" s="3" t="str">
        <f t="shared" si="534"/>
        <v>Above average</v>
      </c>
      <c r="O1458" s="3">
        <f t="shared" si="535"/>
        <v>0</v>
      </c>
      <c r="P1458" s="3">
        <f t="shared" si="536"/>
        <v>0</v>
      </c>
      <c r="Q1458" s="3">
        <f t="shared" si="537"/>
        <v>0</v>
      </c>
      <c r="R1458" s="3">
        <f t="shared" si="538"/>
        <v>0</v>
      </c>
      <c r="S1458" s="3">
        <f t="shared" si="539"/>
        <v>1</v>
      </c>
      <c r="T1458" s="3">
        <f t="shared" si="540"/>
        <v>0</v>
      </c>
      <c r="U1458" s="3" t="str">
        <f t="shared" si="541"/>
        <v>Very good</v>
      </c>
      <c r="V1458">
        <v>4.3</v>
      </c>
      <c r="W1458">
        <v>1858</v>
      </c>
      <c r="X1458">
        <v>1124</v>
      </c>
      <c r="Y1458" s="8">
        <f t="shared" si="542"/>
        <v>0.60495156081808399</v>
      </c>
      <c r="Z1458">
        <v>389</v>
      </c>
      <c r="AA1458">
        <v>200</v>
      </c>
      <c r="AB1458">
        <v>69</v>
      </c>
      <c r="AC1458">
        <v>76</v>
      </c>
      <c r="AD1458" s="9">
        <f t="shared" si="543"/>
        <v>4.0904198062432721E-2</v>
      </c>
      <c r="AE1458">
        <v>1</v>
      </c>
      <c r="AF1458">
        <v>0</v>
      </c>
      <c r="AG1458" s="3" t="str">
        <f t="shared" si="544"/>
        <v>No</v>
      </c>
      <c r="AH1458">
        <v>1</v>
      </c>
      <c r="AI1458" s="3" t="str">
        <f t="shared" si="545"/>
        <v>Yes</v>
      </c>
      <c r="AJ1458">
        <v>0</v>
      </c>
      <c r="AK1458" s="3" t="str">
        <f t="shared" si="546"/>
        <v>No</v>
      </c>
      <c r="AL1458" t="s">
        <v>12375</v>
      </c>
      <c r="AM1458" t="s">
        <v>3118</v>
      </c>
      <c r="AN1458" t="s">
        <v>96</v>
      </c>
      <c r="AO1458">
        <v>50</v>
      </c>
      <c r="AP1458" s="6" t="s">
        <v>12443</v>
      </c>
      <c r="AQ1458">
        <v>3</v>
      </c>
      <c r="AR1458">
        <v>0</v>
      </c>
      <c r="AS1458" s="3" t="str">
        <f t="shared" si="547"/>
        <v>No</v>
      </c>
      <c r="AT1458">
        <v>41</v>
      </c>
      <c r="AU1458">
        <v>50</v>
      </c>
      <c r="AV1458" t="str">
        <f t="shared" si="548"/>
        <v>No</v>
      </c>
      <c r="AY1458" t="s">
        <v>51</v>
      </c>
      <c r="AZ1458" s="6" t="s">
        <v>10766</v>
      </c>
      <c r="BA1458" t="s">
        <v>10767</v>
      </c>
      <c r="BB1458" t="s">
        <v>10768</v>
      </c>
      <c r="BC1458" s="3" t="str">
        <f t="shared" si="549"/>
        <v>with rating</v>
      </c>
      <c r="BD1458">
        <v>19879</v>
      </c>
      <c r="BE1458" s="3">
        <v>84</v>
      </c>
      <c r="BF1458" s="8">
        <f t="shared" si="550"/>
        <v>0.84</v>
      </c>
      <c r="BG1458" s="5">
        <f t="shared" si="530"/>
        <v>16698.36</v>
      </c>
      <c r="BH1458">
        <v>3.9947180441672101</v>
      </c>
      <c r="BI1458" t="s">
        <v>10769</v>
      </c>
      <c r="BJ1458">
        <v>0</v>
      </c>
      <c r="BK1458" s="3" t="str">
        <f t="shared" si="551"/>
        <v>No</v>
      </c>
      <c r="BM1458" t="s">
        <v>10770</v>
      </c>
      <c r="BN1458" t="s">
        <v>10771</v>
      </c>
      <c r="BO1458" t="s">
        <v>10772</v>
      </c>
      <c r="BP1458" t="s">
        <v>58</v>
      </c>
      <c r="BQ1458" t="s">
        <v>59</v>
      </c>
      <c r="BR1458" t="s">
        <v>12375</v>
      </c>
      <c r="BS1458" t="s">
        <v>12458</v>
      </c>
      <c r="BT1458" t="s">
        <v>12519</v>
      </c>
      <c r="BU1458" t="s">
        <v>12582</v>
      </c>
      <c r="BV1458" t="s">
        <v>12520</v>
      </c>
      <c r="BW1458" t="s">
        <v>14234</v>
      </c>
      <c r="BX1458" t="s">
        <v>12473</v>
      </c>
      <c r="BY1458" t="s">
        <v>12518</v>
      </c>
      <c r="BZ1458" t="s">
        <v>12576</v>
      </c>
      <c r="CA1458" t="s">
        <v>12463</v>
      </c>
      <c r="CB1458" t="s">
        <v>12459</v>
      </c>
      <c r="CC1458" t="s">
        <v>12505</v>
      </c>
      <c r="CD1458" t="s">
        <v>12615</v>
      </c>
      <c r="CE1458" t="s">
        <v>12493</v>
      </c>
      <c r="CF1458" t="s">
        <v>12608</v>
      </c>
      <c r="CG1458" t="s">
        <v>12466</v>
      </c>
      <c r="CH1458" t="s">
        <v>12492</v>
      </c>
      <c r="CI1458" t="s">
        <v>14661</v>
      </c>
    </row>
    <row r="1459" spans="1:97" hidden="1" x14ac:dyDescent="0.25">
      <c r="A1459">
        <v>1458</v>
      </c>
      <c r="B1459" t="s">
        <v>10773</v>
      </c>
      <c r="C1459" t="s">
        <v>10774</v>
      </c>
      <c r="D1459">
        <v>8</v>
      </c>
      <c r="E1459">
        <v>59</v>
      </c>
      <c r="F1459" t="s">
        <v>45</v>
      </c>
      <c r="G1459">
        <v>100</v>
      </c>
      <c r="H1459" s="3">
        <f t="shared" si="528"/>
        <v>800</v>
      </c>
      <c r="I1459" s="3">
        <f t="shared" si="529"/>
        <v>5900</v>
      </c>
      <c r="J1459">
        <v>0</v>
      </c>
      <c r="K1459" s="3" t="str">
        <f t="shared" si="531"/>
        <v>No</v>
      </c>
      <c r="L1459" s="3" t="str">
        <f t="shared" si="532"/>
        <v>with rating</v>
      </c>
      <c r="M1459" s="3">
        <f t="shared" si="533"/>
        <v>1</v>
      </c>
      <c r="N1459" s="3" t="str">
        <f t="shared" si="534"/>
        <v>Below average</v>
      </c>
      <c r="O1459" s="3">
        <f t="shared" si="535"/>
        <v>0</v>
      </c>
      <c r="P1459" s="3">
        <f t="shared" si="536"/>
        <v>0</v>
      </c>
      <c r="Q1459" s="3">
        <f t="shared" si="537"/>
        <v>0</v>
      </c>
      <c r="R1459" s="3">
        <f t="shared" si="538"/>
        <v>0</v>
      </c>
      <c r="S1459" s="3">
        <f t="shared" si="539"/>
        <v>1</v>
      </c>
      <c r="T1459" s="3">
        <f t="shared" si="540"/>
        <v>0</v>
      </c>
      <c r="U1459" s="3" t="str">
        <f t="shared" si="541"/>
        <v>Very good</v>
      </c>
      <c r="V1459">
        <v>3.78</v>
      </c>
      <c r="W1459">
        <v>45</v>
      </c>
      <c r="X1459">
        <v>17</v>
      </c>
      <c r="Y1459" s="8">
        <f t="shared" si="542"/>
        <v>0.37777777777777777</v>
      </c>
      <c r="Z1459">
        <v>10</v>
      </c>
      <c r="AA1459">
        <v>11</v>
      </c>
      <c r="AB1459">
        <v>5</v>
      </c>
      <c r="AC1459">
        <v>2</v>
      </c>
      <c r="AD1459" s="9">
        <f t="shared" si="543"/>
        <v>4.4444444444444446E-2</v>
      </c>
      <c r="AE1459">
        <v>0</v>
      </c>
      <c r="AF1459">
        <v>0</v>
      </c>
      <c r="AG1459" s="3" t="str">
        <f t="shared" si="544"/>
        <v>No</v>
      </c>
      <c r="AH1459">
        <v>0</v>
      </c>
      <c r="AI1459" s="3" t="str">
        <f t="shared" si="545"/>
        <v>No</v>
      </c>
      <c r="AJ1459">
        <v>0</v>
      </c>
      <c r="AK1459" s="3" t="str">
        <f t="shared" si="546"/>
        <v>No</v>
      </c>
      <c r="AL1459" t="s">
        <v>12376</v>
      </c>
      <c r="AM1459" t="s">
        <v>63</v>
      </c>
      <c r="AN1459" t="s">
        <v>64</v>
      </c>
      <c r="AO1459">
        <v>5</v>
      </c>
      <c r="AP1459" s="6" t="s">
        <v>12443</v>
      </c>
      <c r="AQ1459">
        <v>3</v>
      </c>
      <c r="AR1459">
        <v>0</v>
      </c>
      <c r="AS1459" s="3" t="str">
        <f t="shared" si="547"/>
        <v>No</v>
      </c>
      <c r="AT1459">
        <v>41</v>
      </c>
      <c r="AU1459">
        <v>50</v>
      </c>
      <c r="AV1459" t="str">
        <f t="shared" si="548"/>
        <v>No</v>
      </c>
      <c r="AY1459" t="s">
        <v>51</v>
      </c>
      <c r="AZ1459" s="6" t="s">
        <v>10776</v>
      </c>
      <c r="BA1459" t="s">
        <v>10777</v>
      </c>
      <c r="BB1459" t="s">
        <v>10778</v>
      </c>
      <c r="BC1459" s="3" t="str">
        <f t="shared" si="549"/>
        <v>with rating</v>
      </c>
      <c r="BD1459">
        <v>58154</v>
      </c>
      <c r="BE1459" s="3">
        <v>82</v>
      </c>
      <c r="BF1459" s="8">
        <f t="shared" si="550"/>
        <v>0.82</v>
      </c>
      <c r="BG1459" s="5">
        <f t="shared" si="530"/>
        <v>47686.28</v>
      </c>
      <c r="BH1459">
        <v>3.8713588059290802</v>
      </c>
      <c r="BI1459" t="s">
        <v>10779</v>
      </c>
      <c r="BJ1459">
        <v>1</v>
      </c>
      <c r="BK1459" s="3" t="str">
        <f t="shared" si="551"/>
        <v>Yes</v>
      </c>
      <c r="BL1459" t="s">
        <v>10780</v>
      </c>
      <c r="BM1459" t="s">
        <v>10781</v>
      </c>
      <c r="BN1459" t="s">
        <v>10782</v>
      </c>
      <c r="BO1459" t="s">
        <v>10783</v>
      </c>
      <c r="BP1459" t="s">
        <v>58</v>
      </c>
      <c r="BQ1459" t="s">
        <v>59</v>
      </c>
      <c r="BR1459" t="s">
        <v>12376</v>
      </c>
      <c r="BS1459" t="s">
        <v>12458</v>
      </c>
      <c r="BT1459" t="s">
        <v>12459</v>
      </c>
      <c r="BU1459" t="s">
        <v>12482</v>
      </c>
      <c r="BV1459" t="s">
        <v>12506</v>
      </c>
      <c r="BW1459" t="s">
        <v>12585</v>
      </c>
      <c r="BX1459" t="s">
        <v>12545</v>
      </c>
      <c r="BY1459" t="s">
        <v>12584</v>
      </c>
      <c r="BZ1459" t="s">
        <v>12501</v>
      </c>
      <c r="CA1459" t="s">
        <v>12487</v>
      </c>
      <c r="CB1459" t="s">
        <v>14943</v>
      </c>
      <c r="CC1459" t="s">
        <v>12492</v>
      </c>
      <c r="CD1459" t="s">
        <v>12508</v>
      </c>
      <c r="CE1459" t="s">
        <v>12466</v>
      </c>
      <c r="CF1459" t="s">
        <v>12475</v>
      </c>
    </row>
    <row r="1460" spans="1:97" hidden="1" x14ac:dyDescent="0.25">
      <c r="A1460">
        <v>1459</v>
      </c>
      <c r="B1460" t="s">
        <v>10088</v>
      </c>
      <c r="C1460" t="s">
        <v>10089</v>
      </c>
      <c r="D1460">
        <v>13</v>
      </c>
      <c r="E1460">
        <v>34</v>
      </c>
      <c r="F1460" t="s">
        <v>45</v>
      </c>
      <c r="G1460">
        <v>100</v>
      </c>
      <c r="H1460" s="3">
        <f t="shared" si="528"/>
        <v>1300</v>
      </c>
      <c r="I1460" s="3">
        <f t="shared" si="529"/>
        <v>3400</v>
      </c>
      <c r="J1460">
        <v>0</v>
      </c>
      <c r="K1460" s="3" t="str">
        <f t="shared" si="531"/>
        <v>No</v>
      </c>
      <c r="L1460" s="3" t="str">
        <f t="shared" si="532"/>
        <v>with rating</v>
      </c>
      <c r="M1460" s="3">
        <f t="shared" si="533"/>
        <v>1</v>
      </c>
      <c r="N1460" s="3" t="str">
        <f t="shared" si="534"/>
        <v>Below average</v>
      </c>
      <c r="O1460" s="3">
        <f t="shared" si="535"/>
        <v>0</v>
      </c>
      <c r="P1460" s="3">
        <f t="shared" si="536"/>
        <v>0</v>
      </c>
      <c r="Q1460" s="3">
        <f t="shared" si="537"/>
        <v>0</v>
      </c>
      <c r="R1460" s="3">
        <f t="shared" si="538"/>
        <v>0</v>
      </c>
      <c r="S1460" s="3">
        <f t="shared" si="539"/>
        <v>1</v>
      </c>
      <c r="T1460" s="3">
        <f t="shared" si="540"/>
        <v>0</v>
      </c>
      <c r="U1460" s="3" t="str">
        <f t="shared" si="541"/>
        <v>Very good</v>
      </c>
      <c r="V1460">
        <v>3.74</v>
      </c>
      <c r="W1460">
        <v>54</v>
      </c>
      <c r="X1460">
        <v>23</v>
      </c>
      <c r="Y1460" s="8">
        <f t="shared" si="542"/>
        <v>0.42592592592592593</v>
      </c>
      <c r="Z1460">
        <v>14</v>
      </c>
      <c r="AA1460">
        <v>5</v>
      </c>
      <c r="AB1460">
        <v>4</v>
      </c>
      <c r="AC1460">
        <v>8</v>
      </c>
      <c r="AD1460" s="9">
        <f t="shared" si="543"/>
        <v>0.14814814814814814</v>
      </c>
      <c r="AE1460">
        <v>0</v>
      </c>
      <c r="AF1460">
        <v>0</v>
      </c>
      <c r="AG1460" s="3" t="str">
        <f t="shared" si="544"/>
        <v>No</v>
      </c>
      <c r="AH1460">
        <v>0</v>
      </c>
      <c r="AI1460" s="3" t="str">
        <f t="shared" si="545"/>
        <v>No</v>
      </c>
      <c r="AJ1460">
        <v>0</v>
      </c>
      <c r="AK1460" s="3" t="str">
        <f t="shared" si="546"/>
        <v>No</v>
      </c>
      <c r="AL1460" t="s">
        <v>10090</v>
      </c>
      <c r="AM1460" t="s">
        <v>95</v>
      </c>
      <c r="AN1460" t="s">
        <v>64</v>
      </c>
      <c r="AO1460">
        <v>50</v>
      </c>
      <c r="AP1460" s="6" t="s">
        <v>12443</v>
      </c>
      <c r="AQ1460">
        <v>3</v>
      </c>
      <c r="AR1460">
        <v>0</v>
      </c>
      <c r="AS1460" s="3" t="str">
        <f t="shared" si="547"/>
        <v>No</v>
      </c>
      <c r="AT1460">
        <v>41</v>
      </c>
      <c r="AU1460">
        <v>50</v>
      </c>
      <c r="AV1460" t="str">
        <f t="shared" si="548"/>
        <v>No</v>
      </c>
      <c r="AY1460" t="s">
        <v>51</v>
      </c>
      <c r="AZ1460" s="6" t="s">
        <v>10091</v>
      </c>
      <c r="BA1460" t="s">
        <v>10091</v>
      </c>
      <c r="BB1460" t="s">
        <v>10092</v>
      </c>
      <c r="BC1460" s="3" t="str">
        <f t="shared" si="549"/>
        <v>with rating</v>
      </c>
      <c r="BD1460">
        <v>4080</v>
      </c>
      <c r="BE1460" s="3">
        <v>85</v>
      </c>
      <c r="BF1460" s="8">
        <f t="shared" si="550"/>
        <v>0.85</v>
      </c>
      <c r="BG1460" s="5">
        <f t="shared" si="530"/>
        <v>3468</v>
      </c>
      <c r="BH1460">
        <v>3.9879901960784299</v>
      </c>
      <c r="BI1460" t="s">
        <v>10093</v>
      </c>
      <c r="BJ1460">
        <v>0</v>
      </c>
      <c r="BK1460" s="3" t="str">
        <f t="shared" si="551"/>
        <v>No</v>
      </c>
      <c r="BM1460" t="s">
        <v>10094</v>
      </c>
      <c r="BN1460" t="s">
        <v>10095</v>
      </c>
      <c r="BO1460" t="s">
        <v>10096</v>
      </c>
      <c r="BP1460" t="s">
        <v>58</v>
      </c>
      <c r="BQ1460" t="s">
        <v>59</v>
      </c>
      <c r="BR1460" t="s">
        <v>10090</v>
      </c>
      <c r="BS1460" t="s">
        <v>12458</v>
      </c>
      <c r="BT1460" t="s">
        <v>12459</v>
      </c>
      <c r="BU1460" t="s">
        <v>12482</v>
      </c>
      <c r="BV1460" t="s">
        <v>12473</v>
      </c>
      <c r="BW1460" t="s">
        <v>12524</v>
      </c>
      <c r="BX1460" t="s">
        <v>12584</v>
      </c>
      <c r="BY1460" t="s">
        <v>12568</v>
      </c>
      <c r="BZ1460" t="s">
        <v>12463</v>
      </c>
      <c r="CA1460" t="s">
        <v>12489</v>
      </c>
      <c r="CB1460" t="s">
        <v>12585</v>
      </c>
      <c r="CC1460" t="s">
        <v>12486</v>
      </c>
      <c r="CD1460" t="s">
        <v>12492</v>
      </c>
      <c r="CE1460" t="s">
        <v>12466</v>
      </c>
    </row>
    <row r="1461" spans="1:97" hidden="1" x14ac:dyDescent="0.25">
      <c r="A1461">
        <v>1460</v>
      </c>
      <c r="B1461" t="s">
        <v>9624</v>
      </c>
      <c r="C1461" t="s">
        <v>12265</v>
      </c>
      <c r="D1461">
        <v>11</v>
      </c>
      <c r="E1461">
        <v>47</v>
      </c>
      <c r="F1461" t="s">
        <v>45</v>
      </c>
      <c r="G1461">
        <v>100</v>
      </c>
      <c r="H1461" s="3">
        <f t="shared" si="528"/>
        <v>1100</v>
      </c>
      <c r="I1461" s="3">
        <f t="shared" si="529"/>
        <v>4700</v>
      </c>
      <c r="J1461">
        <v>0</v>
      </c>
      <c r="K1461" s="3" t="str">
        <f t="shared" si="531"/>
        <v>No</v>
      </c>
      <c r="L1461" s="3" t="str">
        <f t="shared" si="532"/>
        <v>with rating</v>
      </c>
      <c r="M1461" s="3">
        <f t="shared" si="533"/>
        <v>1</v>
      </c>
      <c r="N1461" s="3" t="str">
        <f t="shared" si="534"/>
        <v>Above average</v>
      </c>
      <c r="O1461" s="3">
        <f t="shared" si="535"/>
        <v>0</v>
      </c>
      <c r="P1461" s="3">
        <f t="shared" si="536"/>
        <v>0</v>
      </c>
      <c r="Q1461" s="3">
        <f t="shared" si="537"/>
        <v>0</v>
      </c>
      <c r="R1461" s="3">
        <f t="shared" si="538"/>
        <v>0</v>
      </c>
      <c r="S1461" s="3">
        <f t="shared" si="539"/>
        <v>1</v>
      </c>
      <c r="T1461" s="3">
        <f t="shared" si="540"/>
        <v>0</v>
      </c>
      <c r="U1461" s="3" t="str">
        <f t="shared" si="541"/>
        <v>Very good</v>
      </c>
      <c r="V1461">
        <v>4.3899999999999997</v>
      </c>
      <c r="W1461">
        <v>23</v>
      </c>
      <c r="X1461">
        <v>14</v>
      </c>
      <c r="Y1461" s="8">
        <f t="shared" si="542"/>
        <v>0.60869565217391308</v>
      </c>
      <c r="Z1461">
        <v>7</v>
      </c>
      <c r="AA1461">
        <v>0</v>
      </c>
      <c r="AB1461">
        <v>1</v>
      </c>
      <c r="AC1461">
        <v>1</v>
      </c>
      <c r="AD1461" s="9">
        <f t="shared" si="543"/>
        <v>4.3478260869565216E-2</v>
      </c>
      <c r="AE1461">
        <v>0</v>
      </c>
      <c r="AF1461">
        <v>0</v>
      </c>
      <c r="AG1461" s="3" t="str">
        <f t="shared" si="544"/>
        <v>No</v>
      </c>
      <c r="AH1461">
        <v>0</v>
      </c>
      <c r="AI1461" s="3" t="str">
        <f t="shared" si="545"/>
        <v>No</v>
      </c>
      <c r="AJ1461">
        <v>0</v>
      </c>
      <c r="AK1461" s="3" t="str">
        <f t="shared" si="546"/>
        <v>No</v>
      </c>
      <c r="AL1461" t="s">
        <v>12266</v>
      </c>
      <c r="AM1461" t="s">
        <v>283</v>
      </c>
      <c r="AN1461" t="s">
        <v>4397</v>
      </c>
      <c r="AO1461">
        <v>50</v>
      </c>
      <c r="AP1461" s="6" t="s">
        <v>12443</v>
      </c>
      <c r="AQ1461">
        <v>3</v>
      </c>
      <c r="AR1461">
        <v>0</v>
      </c>
      <c r="AS1461" s="3" t="str">
        <f t="shared" si="547"/>
        <v>No</v>
      </c>
      <c r="AT1461">
        <v>40</v>
      </c>
      <c r="AU1461">
        <v>50</v>
      </c>
      <c r="AV1461" t="str">
        <f t="shared" si="548"/>
        <v>Yes</v>
      </c>
      <c r="AW1461">
        <v>1</v>
      </c>
      <c r="AX1461" t="s">
        <v>12445</v>
      </c>
      <c r="AY1461" t="s">
        <v>51</v>
      </c>
      <c r="AZ1461" s="6" t="s">
        <v>9628</v>
      </c>
      <c r="BA1461" t="s">
        <v>9628</v>
      </c>
      <c r="BB1461" t="s">
        <v>9629</v>
      </c>
      <c r="BC1461" s="3" t="str">
        <f t="shared" si="549"/>
        <v>with rating</v>
      </c>
      <c r="BD1461">
        <v>7197</v>
      </c>
      <c r="BE1461" s="3">
        <v>93</v>
      </c>
      <c r="BF1461" s="8">
        <f t="shared" si="550"/>
        <v>0.93</v>
      </c>
      <c r="BG1461" s="5">
        <f t="shared" si="530"/>
        <v>6693.21</v>
      </c>
      <c r="BH1461">
        <v>4.3609837432263401</v>
      </c>
      <c r="BI1461" t="s">
        <v>9630</v>
      </c>
      <c r="BJ1461">
        <v>0</v>
      </c>
      <c r="BK1461" s="3" t="str">
        <f t="shared" si="551"/>
        <v>No</v>
      </c>
      <c r="BM1461" t="s">
        <v>9631</v>
      </c>
      <c r="BN1461" t="s">
        <v>9632</v>
      </c>
      <c r="BO1461" t="s">
        <v>9633</v>
      </c>
      <c r="BP1461" t="s">
        <v>58</v>
      </c>
      <c r="BQ1461" t="s">
        <v>59</v>
      </c>
      <c r="BR1461" t="s">
        <v>12266</v>
      </c>
      <c r="BS1461" t="s">
        <v>12458</v>
      </c>
      <c r="BT1461" t="s">
        <v>12519</v>
      </c>
      <c r="BU1461" t="s">
        <v>12560</v>
      </c>
      <c r="BV1461" t="s">
        <v>12486</v>
      </c>
      <c r="BW1461" t="s">
        <v>12463</v>
      </c>
      <c r="BX1461" t="s">
        <v>12459</v>
      </c>
      <c r="BY1461" t="s">
        <v>85</v>
      </c>
      <c r="BZ1461" t="s">
        <v>12492</v>
      </c>
      <c r="CA1461" t="s">
        <v>12466</v>
      </c>
      <c r="CB1461" t="s">
        <v>12475</v>
      </c>
    </row>
    <row r="1462" spans="1:97" hidden="1" x14ac:dyDescent="0.25">
      <c r="A1462">
        <v>1461</v>
      </c>
      <c r="B1462" t="s">
        <v>10784</v>
      </c>
      <c r="C1462" t="s">
        <v>12377</v>
      </c>
      <c r="D1462">
        <v>15</v>
      </c>
      <c r="E1462">
        <v>13</v>
      </c>
      <c r="F1462" t="s">
        <v>45</v>
      </c>
      <c r="G1462">
        <v>5000</v>
      </c>
      <c r="H1462" s="3">
        <f t="shared" si="528"/>
        <v>75000</v>
      </c>
      <c r="I1462" s="3">
        <f t="shared" si="529"/>
        <v>65000</v>
      </c>
      <c r="J1462">
        <v>1</v>
      </c>
      <c r="K1462" s="3" t="str">
        <f t="shared" si="531"/>
        <v>Yes</v>
      </c>
      <c r="L1462" s="3" t="str">
        <f t="shared" si="532"/>
        <v>with rating</v>
      </c>
      <c r="M1462" s="3">
        <f t="shared" si="533"/>
        <v>1</v>
      </c>
      <c r="N1462" s="3" t="str">
        <f t="shared" si="534"/>
        <v>Below average</v>
      </c>
      <c r="O1462" s="3">
        <f t="shared" si="535"/>
        <v>0</v>
      </c>
      <c r="P1462" s="3">
        <f t="shared" si="536"/>
        <v>0</v>
      </c>
      <c r="Q1462" s="3">
        <f t="shared" si="537"/>
        <v>0</v>
      </c>
      <c r="R1462" s="3">
        <f t="shared" si="538"/>
        <v>0</v>
      </c>
      <c r="S1462" s="3">
        <f t="shared" si="539"/>
        <v>1</v>
      </c>
      <c r="T1462" s="3">
        <f t="shared" si="540"/>
        <v>0</v>
      </c>
      <c r="U1462" s="3" t="str">
        <f t="shared" si="541"/>
        <v>Very good</v>
      </c>
      <c r="V1462">
        <v>3.73</v>
      </c>
      <c r="W1462">
        <v>1072</v>
      </c>
      <c r="X1462">
        <v>467</v>
      </c>
      <c r="Y1462" s="8">
        <f t="shared" si="542"/>
        <v>0.43563432835820898</v>
      </c>
      <c r="Z1462">
        <v>220</v>
      </c>
      <c r="AA1462">
        <v>163</v>
      </c>
      <c r="AB1462">
        <v>73</v>
      </c>
      <c r="AC1462">
        <v>149</v>
      </c>
      <c r="AD1462" s="9">
        <f t="shared" si="543"/>
        <v>0.13899253731343283</v>
      </c>
      <c r="AE1462">
        <v>0</v>
      </c>
      <c r="AF1462">
        <v>0</v>
      </c>
      <c r="AG1462" s="3" t="str">
        <f t="shared" si="544"/>
        <v>No</v>
      </c>
      <c r="AH1462">
        <v>0</v>
      </c>
      <c r="AI1462" s="3" t="str">
        <f t="shared" si="545"/>
        <v>No</v>
      </c>
      <c r="AJ1462">
        <v>0</v>
      </c>
      <c r="AK1462" s="3" t="str">
        <f t="shared" si="546"/>
        <v>No</v>
      </c>
      <c r="AL1462" t="s">
        <v>12378</v>
      </c>
      <c r="AM1462" t="s">
        <v>63</v>
      </c>
      <c r="AN1462" t="s">
        <v>96</v>
      </c>
      <c r="AO1462">
        <v>50</v>
      </c>
      <c r="AP1462" s="6" t="s">
        <v>12443</v>
      </c>
      <c r="AQ1462">
        <v>4</v>
      </c>
      <c r="AR1462">
        <v>0</v>
      </c>
      <c r="AS1462" s="3" t="str">
        <f t="shared" si="547"/>
        <v>No</v>
      </c>
      <c r="AT1462">
        <v>28</v>
      </c>
      <c r="AU1462">
        <v>50</v>
      </c>
      <c r="AV1462" t="str">
        <f t="shared" si="548"/>
        <v>No</v>
      </c>
      <c r="AY1462" t="s">
        <v>51</v>
      </c>
      <c r="AZ1462" s="6" t="s">
        <v>10787</v>
      </c>
      <c r="BA1462" t="s">
        <v>10788</v>
      </c>
      <c r="BB1462" t="s">
        <v>10789</v>
      </c>
      <c r="BC1462" s="3" t="str">
        <f t="shared" si="549"/>
        <v>with rating</v>
      </c>
      <c r="BD1462">
        <v>24095</v>
      </c>
      <c r="BE1462" s="3">
        <v>0</v>
      </c>
      <c r="BF1462" s="8">
        <f t="shared" si="550"/>
        <v>0</v>
      </c>
      <c r="BG1462" s="5">
        <f t="shared" si="530"/>
        <v>0</v>
      </c>
      <c r="BH1462">
        <v>3.81863457148786</v>
      </c>
      <c r="BI1462" t="s">
        <v>10790</v>
      </c>
      <c r="BJ1462">
        <v>0</v>
      </c>
      <c r="BK1462" s="3" t="str">
        <f t="shared" si="551"/>
        <v>No</v>
      </c>
      <c r="BM1462" t="s">
        <v>10791</v>
      </c>
      <c r="BN1462" t="s">
        <v>10792</v>
      </c>
      <c r="BO1462" t="s">
        <v>10793</v>
      </c>
      <c r="BP1462" t="s">
        <v>58</v>
      </c>
      <c r="BQ1462" t="s">
        <v>59</v>
      </c>
      <c r="BR1462" t="s">
        <v>12378</v>
      </c>
      <c r="BS1462" t="s">
        <v>12458</v>
      </c>
      <c r="BT1462" t="s">
        <v>12519</v>
      </c>
      <c r="BU1462" t="s">
        <v>14944</v>
      </c>
      <c r="BV1462" t="s">
        <v>13370</v>
      </c>
      <c r="BW1462" t="s">
        <v>12783</v>
      </c>
      <c r="BX1462" t="s">
        <v>12690</v>
      </c>
      <c r="BY1462" t="s">
        <v>12463</v>
      </c>
      <c r="BZ1462" t="s">
        <v>12459</v>
      </c>
      <c r="CA1462" t="s">
        <v>12969</v>
      </c>
      <c r="CB1462" t="s">
        <v>12529</v>
      </c>
      <c r="CC1462" t="s">
        <v>12492</v>
      </c>
      <c r="CD1462" t="s">
        <v>12835</v>
      </c>
      <c r="CE1462" t="s">
        <v>12777</v>
      </c>
      <c r="CF1462" t="s">
        <v>12825</v>
      </c>
      <c r="CG1462" t="s">
        <v>12466</v>
      </c>
      <c r="CH1462" t="s">
        <v>12475</v>
      </c>
    </row>
    <row r="1463" spans="1:97" hidden="1" x14ac:dyDescent="0.25">
      <c r="A1463">
        <v>1462</v>
      </c>
      <c r="B1463" t="s">
        <v>12226</v>
      </c>
      <c r="C1463" t="s">
        <v>12226</v>
      </c>
      <c r="D1463">
        <v>11</v>
      </c>
      <c r="E1463">
        <v>10</v>
      </c>
      <c r="F1463" t="s">
        <v>45</v>
      </c>
      <c r="G1463">
        <v>100</v>
      </c>
      <c r="H1463" s="3">
        <f t="shared" si="528"/>
        <v>1100</v>
      </c>
      <c r="I1463" s="3">
        <f t="shared" si="529"/>
        <v>1000</v>
      </c>
      <c r="J1463">
        <v>1</v>
      </c>
      <c r="K1463" s="3" t="str">
        <f t="shared" si="531"/>
        <v>Yes</v>
      </c>
      <c r="L1463" s="3" t="str">
        <f t="shared" si="532"/>
        <v>with rating</v>
      </c>
      <c r="M1463" s="3">
        <f t="shared" si="533"/>
        <v>1</v>
      </c>
      <c r="N1463" s="3" t="str">
        <f t="shared" si="534"/>
        <v>Above average</v>
      </c>
      <c r="O1463" s="3">
        <f t="shared" si="535"/>
        <v>0</v>
      </c>
      <c r="P1463" s="3">
        <f t="shared" si="536"/>
        <v>0</v>
      </c>
      <c r="Q1463" s="3">
        <f t="shared" si="537"/>
        <v>0</v>
      </c>
      <c r="R1463" s="3">
        <f t="shared" si="538"/>
        <v>0</v>
      </c>
      <c r="S1463" s="3">
        <f t="shared" si="539"/>
        <v>1</v>
      </c>
      <c r="T1463" s="3">
        <f t="shared" si="540"/>
        <v>0</v>
      </c>
      <c r="U1463" s="3" t="str">
        <f t="shared" si="541"/>
        <v>Very good</v>
      </c>
      <c r="V1463">
        <v>4</v>
      </c>
      <c r="W1463">
        <v>29</v>
      </c>
      <c r="X1463">
        <v>17</v>
      </c>
      <c r="Y1463" s="8">
        <f t="shared" si="542"/>
        <v>0.58620689655172409</v>
      </c>
      <c r="Z1463">
        <v>2</v>
      </c>
      <c r="AA1463">
        <v>6</v>
      </c>
      <c r="AB1463">
        <v>1</v>
      </c>
      <c r="AC1463">
        <v>3</v>
      </c>
      <c r="AD1463" s="9">
        <f t="shared" si="543"/>
        <v>0.10344827586206896</v>
      </c>
      <c r="AE1463">
        <v>0</v>
      </c>
      <c r="AF1463">
        <v>0</v>
      </c>
      <c r="AG1463" s="3" t="str">
        <f t="shared" si="544"/>
        <v>No</v>
      </c>
      <c r="AH1463">
        <v>0</v>
      </c>
      <c r="AI1463" s="3" t="str">
        <f t="shared" si="545"/>
        <v>No</v>
      </c>
      <c r="AJ1463">
        <v>0</v>
      </c>
      <c r="AK1463" s="3" t="str">
        <f t="shared" si="546"/>
        <v>No</v>
      </c>
      <c r="AL1463" t="s">
        <v>12227</v>
      </c>
      <c r="AM1463" t="s">
        <v>85</v>
      </c>
      <c r="AN1463" t="s">
        <v>96</v>
      </c>
      <c r="AO1463">
        <v>50</v>
      </c>
      <c r="AP1463" s="6" t="s">
        <v>12443</v>
      </c>
      <c r="AQ1463">
        <v>2</v>
      </c>
      <c r="AR1463">
        <v>0</v>
      </c>
      <c r="AS1463" s="3" t="str">
        <f t="shared" si="547"/>
        <v>No</v>
      </c>
      <c r="AT1463">
        <v>39</v>
      </c>
      <c r="AU1463">
        <v>50</v>
      </c>
      <c r="AV1463" t="str">
        <f t="shared" si="548"/>
        <v>No</v>
      </c>
      <c r="AY1463" t="s">
        <v>51</v>
      </c>
      <c r="AZ1463" s="6" t="s">
        <v>1558</v>
      </c>
      <c r="BA1463" t="s">
        <v>1558</v>
      </c>
      <c r="BB1463" t="s">
        <v>10794</v>
      </c>
      <c r="BC1463" s="3" t="str">
        <f t="shared" si="549"/>
        <v>with rating</v>
      </c>
      <c r="BD1463">
        <v>24564</v>
      </c>
      <c r="BE1463" s="3">
        <v>0</v>
      </c>
      <c r="BF1463" s="8">
        <f t="shared" si="550"/>
        <v>0</v>
      </c>
      <c r="BG1463" s="5">
        <f t="shared" si="530"/>
        <v>0</v>
      </c>
      <c r="BH1463">
        <v>3.9288796612929402</v>
      </c>
      <c r="BI1463" t="s">
        <v>1560</v>
      </c>
      <c r="BJ1463">
        <v>0</v>
      </c>
      <c r="BK1463" s="3" t="str">
        <f t="shared" si="551"/>
        <v>No</v>
      </c>
      <c r="BM1463" t="s">
        <v>10795</v>
      </c>
      <c r="BN1463" t="s">
        <v>10796</v>
      </c>
      <c r="BO1463" t="s">
        <v>10797</v>
      </c>
      <c r="BP1463" t="s">
        <v>58</v>
      </c>
      <c r="BQ1463" t="s">
        <v>59</v>
      </c>
      <c r="BR1463" t="s">
        <v>12227</v>
      </c>
      <c r="BS1463" t="s">
        <v>13348</v>
      </c>
      <c r="BT1463" t="s">
        <v>12482</v>
      </c>
      <c r="BU1463" t="s">
        <v>12492</v>
      </c>
      <c r="BV1463" t="s">
        <v>12519</v>
      </c>
      <c r="BW1463" t="s">
        <v>12467</v>
      </c>
      <c r="BX1463" t="s">
        <v>14659</v>
      </c>
      <c r="BY1463" t="s">
        <v>12458</v>
      </c>
      <c r="BZ1463" t="s">
        <v>12486</v>
      </c>
      <c r="CA1463" t="s">
        <v>13719</v>
      </c>
      <c r="CB1463" t="s">
        <v>12576</v>
      </c>
      <c r="CC1463" t="s">
        <v>12487</v>
      </c>
      <c r="CD1463" t="s">
        <v>12746</v>
      </c>
      <c r="CE1463" t="s">
        <v>12463</v>
      </c>
      <c r="CF1463" t="s">
        <v>12620</v>
      </c>
      <c r="CG1463" t="s">
        <v>12505</v>
      </c>
      <c r="CH1463" t="s">
        <v>12633</v>
      </c>
      <c r="CI1463" t="s">
        <v>14660</v>
      </c>
      <c r="CJ1463" t="s">
        <v>14661</v>
      </c>
      <c r="CK1463" t="s">
        <v>12466</v>
      </c>
      <c r="CL1463" t="s">
        <v>14662</v>
      </c>
      <c r="CM1463" t="s">
        <v>12475</v>
      </c>
    </row>
    <row r="1464" spans="1:97" hidden="1" x14ac:dyDescent="0.25">
      <c r="A1464">
        <v>1463</v>
      </c>
      <c r="B1464" t="s">
        <v>12379</v>
      </c>
      <c r="C1464" t="s">
        <v>12380</v>
      </c>
      <c r="D1464">
        <v>2.81</v>
      </c>
      <c r="E1464">
        <v>3</v>
      </c>
      <c r="F1464" t="s">
        <v>45</v>
      </c>
      <c r="G1464">
        <v>100</v>
      </c>
      <c r="H1464" s="3">
        <f t="shared" si="528"/>
        <v>281</v>
      </c>
      <c r="I1464" s="3">
        <f t="shared" si="529"/>
        <v>300</v>
      </c>
      <c r="J1464">
        <v>1</v>
      </c>
      <c r="K1464" s="3" t="str">
        <f t="shared" si="531"/>
        <v>Yes</v>
      </c>
      <c r="L1464" s="3" t="str">
        <f t="shared" si="532"/>
        <v>with rating</v>
      </c>
      <c r="M1464" s="3">
        <f t="shared" si="533"/>
        <v>1</v>
      </c>
      <c r="N1464" s="3" t="str">
        <f t="shared" si="534"/>
        <v>Below average</v>
      </c>
      <c r="O1464" s="3">
        <f t="shared" si="535"/>
        <v>0</v>
      </c>
      <c r="P1464" s="3">
        <f t="shared" si="536"/>
        <v>0</v>
      </c>
      <c r="Q1464" s="3">
        <f t="shared" si="537"/>
        <v>0</v>
      </c>
      <c r="R1464" s="3">
        <f t="shared" si="538"/>
        <v>1</v>
      </c>
      <c r="S1464" s="3">
        <f t="shared" si="539"/>
        <v>0</v>
      </c>
      <c r="T1464" s="3">
        <f t="shared" si="540"/>
        <v>0</v>
      </c>
      <c r="U1464" s="3" t="str">
        <f t="shared" si="541"/>
        <v>Good</v>
      </c>
      <c r="V1464">
        <v>3.5</v>
      </c>
      <c r="W1464">
        <v>8</v>
      </c>
      <c r="X1464">
        <v>2</v>
      </c>
      <c r="Y1464" s="8">
        <f t="shared" si="542"/>
        <v>0.25</v>
      </c>
      <c r="Z1464">
        <v>4</v>
      </c>
      <c r="AA1464">
        <v>0</v>
      </c>
      <c r="AB1464">
        <v>0</v>
      </c>
      <c r="AC1464">
        <v>2</v>
      </c>
      <c r="AD1464" s="9">
        <f t="shared" si="543"/>
        <v>0.25</v>
      </c>
      <c r="AE1464">
        <v>0</v>
      </c>
      <c r="AF1464">
        <v>0</v>
      </c>
      <c r="AG1464" s="3" t="str">
        <f t="shared" si="544"/>
        <v>No</v>
      </c>
      <c r="AH1464">
        <v>0</v>
      </c>
      <c r="AI1464" s="3" t="str">
        <f t="shared" si="545"/>
        <v>No</v>
      </c>
      <c r="AJ1464">
        <v>0</v>
      </c>
      <c r="AK1464" s="3" t="str">
        <f t="shared" si="546"/>
        <v>No</v>
      </c>
      <c r="AL1464" t="s">
        <v>12381</v>
      </c>
      <c r="AM1464" t="s">
        <v>85</v>
      </c>
      <c r="AN1464">
        <v>34</v>
      </c>
      <c r="AO1464">
        <v>1</v>
      </c>
      <c r="AP1464" s="6" t="s">
        <v>12443</v>
      </c>
      <c r="AQ1464">
        <v>1</v>
      </c>
      <c r="AR1464">
        <v>0</v>
      </c>
      <c r="AS1464" s="3" t="str">
        <f t="shared" si="547"/>
        <v>No</v>
      </c>
      <c r="AT1464">
        <v>35</v>
      </c>
      <c r="AU1464">
        <v>50</v>
      </c>
      <c r="AV1464" t="str">
        <f t="shared" si="548"/>
        <v>No</v>
      </c>
      <c r="AY1464" t="s">
        <v>51</v>
      </c>
      <c r="AZ1464" s="6" t="s">
        <v>833</v>
      </c>
      <c r="BA1464" t="s">
        <v>833</v>
      </c>
      <c r="BB1464" t="s">
        <v>10801</v>
      </c>
      <c r="BC1464" s="3" t="str">
        <f t="shared" si="549"/>
        <v>with rating</v>
      </c>
      <c r="BD1464">
        <v>126370</v>
      </c>
      <c r="BE1464" s="3">
        <v>0</v>
      </c>
      <c r="BF1464" s="8">
        <f t="shared" si="550"/>
        <v>0</v>
      </c>
      <c r="BG1464" s="5">
        <f t="shared" si="530"/>
        <v>0</v>
      </c>
      <c r="BH1464">
        <v>4.1469573474717096</v>
      </c>
      <c r="BI1464" t="s">
        <v>835</v>
      </c>
      <c r="BJ1464">
        <v>1</v>
      </c>
      <c r="BK1464" s="3" t="str">
        <f t="shared" si="551"/>
        <v>Yes</v>
      </c>
      <c r="BL1464" t="s">
        <v>836</v>
      </c>
      <c r="BM1464" t="s">
        <v>10802</v>
      </c>
      <c r="BN1464" t="s">
        <v>10803</v>
      </c>
      <c r="BO1464" t="s">
        <v>10804</v>
      </c>
      <c r="BP1464" t="s">
        <v>58</v>
      </c>
      <c r="BQ1464" t="s">
        <v>59</v>
      </c>
      <c r="BR1464" t="s">
        <v>12381</v>
      </c>
      <c r="BS1464" t="s">
        <v>14945</v>
      </c>
      <c r="BT1464" t="s">
        <v>13029</v>
      </c>
      <c r="BU1464" t="s">
        <v>12999</v>
      </c>
      <c r="BV1464" t="s">
        <v>12963</v>
      </c>
      <c r="BW1464" t="s">
        <v>13031</v>
      </c>
      <c r="BX1464" t="s">
        <v>14028</v>
      </c>
      <c r="BY1464" t="s">
        <v>14563</v>
      </c>
      <c r="BZ1464" t="s">
        <v>13010</v>
      </c>
      <c r="CA1464" t="s">
        <v>12463</v>
      </c>
      <c r="CB1464" t="s">
        <v>13008</v>
      </c>
      <c r="CC1464" t="s">
        <v>12458</v>
      </c>
      <c r="CD1464" t="s">
        <v>12519</v>
      </c>
      <c r="CE1464" t="s">
        <v>12508</v>
      </c>
      <c r="CF1464" t="s">
        <v>12466</v>
      </c>
      <c r="CG1464" t="s">
        <v>14577</v>
      </c>
    </row>
    <row r="1465" spans="1:97" hidden="1" x14ac:dyDescent="0.25">
      <c r="A1465">
        <v>1464</v>
      </c>
      <c r="B1465" t="s">
        <v>12382</v>
      </c>
      <c r="C1465" t="s">
        <v>12383</v>
      </c>
      <c r="D1465">
        <v>6</v>
      </c>
      <c r="E1465">
        <v>17</v>
      </c>
      <c r="F1465" t="s">
        <v>45</v>
      </c>
      <c r="G1465">
        <v>5000</v>
      </c>
      <c r="H1465" s="3">
        <f t="shared" si="528"/>
        <v>30000</v>
      </c>
      <c r="I1465" s="3">
        <f t="shared" si="529"/>
        <v>85000</v>
      </c>
      <c r="J1465">
        <v>0</v>
      </c>
      <c r="K1465" s="3" t="str">
        <f t="shared" si="531"/>
        <v>No</v>
      </c>
      <c r="L1465" s="3" t="str">
        <f t="shared" si="532"/>
        <v>with rating</v>
      </c>
      <c r="M1465" s="3">
        <f t="shared" si="533"/>
        <v>1</v>
      </c>
      <c r="N1465" s="3" t="str">
        <f t="shared" si="534"/>
        <v>Above average</v>
      </c>
      <c r="O1465" s="3">
        <f t="shared" si="535"/>
        <v>0</v>
      </c>
      <c r="P1465" s="3">
        <f t="shared" si="536"/>
        <v>0</v>
      </c>
      <c r="Q1465" s="3">
        <f t="shared" si="537"/>
        <v>0</v>
      </c>
      <c r="R1465" s="3">
        <f t="shared" si="538"/>
        <v>0</v>
      </c>
      <c r="S1465" s="3">
        <f t="shared" si="539"/>
        <v>1</v>
      </c>
      <c r="T1465" s="3">
        <f t="shared" si="540"/>
        <v>0</v>
      </c>
      <c r="U1465" s="3" t="str">
        <f t="shared" si="541"/>
        <v>Very good</v>
      </c>
      <c r="V1465">
        <v>4.24</v>
      </c>
      <c r="W1465">
        <v>1650</v>
      </c>
      <c r="X1465">
        <v>969</v>
      </c>
      <c r="Y1465" s="8">
        <f t="shared" si="542"/>
        <v>0.58727272727272728</v>
      </c>
      <c r="Z1465">
        <v>344</v>
      </c>
      <c r="AA1465">
        <v>182</v>
      </c>
      <c r="AB1465">
        <v>72</v>
      </c>
      <c r="AC1465">
        <v>83</v>
      </c>
      <c r="AD1465" s="9">
        <f t="shared" si="543"/>
        <v>5.0303030303030301E-2</v>
      </c>
      <c r="AE1465">
        <v>1</v>
      </c>
      <c r="AF1465">
        <v>0</v>
      </c>
      <c r="AG1465" s="3" t="str">
        <f t="shared" si="544"/>
        <v>No</v>
      </c>
      <c r="AH1465">
        <v>1</v>
      </c>
      <c r="AI1465" s="3" t="str">
        <f t="shared" si="545"/>
        <v>Yes</v>
      </c>
      <c r="AJ1465">
        <v>0</v>
      </c>
      <c r="AK1465" s="3" t="str">
        <f t="shared" si="546"/>
        <v>No</v>
      </c>
      <c r="AL1465" t="s">
        <v>12384</v>
      </c>
      <c r="AM1465" t="s">
        <v>47</v>
      </c>
      <c r="AN1465" t="s">
        <v>96</v>
      </c>
      <c r="AO1465">
        <v>50</v>
      </c>
      <c r="AP1465" s="6" t="s">
        <v>12443</v>
      </c>
      <c r="AQ1465">
        <v>2</v>
      </c>
      <c r="AR1465">
        <v>0</v>
      </c>
      <c r="AS1465" s="3" t="str">
        <f t="shared" si="547"/>
        <v>No</v>
      </c>
      <c r="AT1465">
        <v>44</v>
      </c>
      <c r="AU1465">
        <v>50</v>
      </c>
      <c r="AV1465" t="str">
        <f t="shared" si="548"/>
        <v>No</v>
      </c>
      <c r="AY1465" t="s">
        <v>51</v>
      </c>
      <c r="AZ1465" s="6" t="s">
        <v>10808</v>
      </c>
      <c r="BA1465" t="s">
        <v>10809</v>
      </c>
      <c r="BB1465" t="s">
        <v>10810</v>
      </c>
      <c r="BC1465" s="3" t="str">
        <f t="shared" si="549"/>
        <v>with rating</v>
      </c>
      <c r="BD1465">
        <v>13308</v>
      </c>
      <c r="BE1465" s="3">
        <v>88</v>
      </c>
      <c r="BF1465" s="8">
        <f t="shared" si="550"/>
        <v>0.88</v>
      </c>
      <c r="BG1465" s="5">
        <f t="shared" si="530"/>
        <v>11711.04</v>
      </c>
      <c r="BH1465">
        <v>4.1559963931469701</v>
      </c>
      <c r="BI1465" t="s">
        <v>10811</v>
      </c>
      <c r="BJ1465">
        <v>0</v>
      </c>
      <c r="BK1465" s="3" t="str">
        <f t="shared" si="551"/>
        <v>No</v>
      </c>
      <c r="BM1465" t="s">
        <v>10812</v>
      </c>
      <c r="BN1465" t="s">
        <v>10813</v>
      </c>
      <c r="BO1465" t="s">
        <v>10814</v>
      </c>
      <c r="BP1465" t="s">
        <v>58</v>
      </c>
      <c r="BQ1465" t="s">
        <v>59</v>
      </c>
      <c r="BR1465" t="s">
        <v>12384</v>
      </c>
      <c r="BS1465" t="s">
        <v>12458</v>
      </c>
      <c r="BT1465" t="s">
        <v>12519</v>
      </c>
      <c r="BU1465" t="s">
        <v>14946</v>
      </c>
      <c r="BV1465" t="s">
        <v>12511</v>
      </c>
      <c r="BW1465" t="s">
        <v>12718</v>
      </c>
      <c r="BX1465" t="s">
        <v>12746</v>
      </c>
      <c r="BY1465" t="s">
        <v>12473</v>
      </c>
      <c r="BZ1465" t="s">
        <v>12501</v>
      </c>
      <c r="CA1465" t="s">
        <v>12518</v>
      </c>
      <c r="CB1465" t="s">
        <v>12469</v>
      </c>
      <c r="CC1465" t="s">
        <v>12477</v>
      </c>
      <c r="CD1465" t="s">
        <v>12463</v>
      </c>
      <c r="CE1465" t="s">
        <v>12512</v>
      </c>
      <c r="CF1465" t="s">
        <v>12510</v>
      </c>
    </row>
    <row r="1466" spans="1:97" hidden="1" x14ac:dyDescent="0.25">
      <c r="A1466">
        <v>1465</v>
      </c>
      <c r="B1466" t="s">
        <v>10815</v>
      </c>
      <c r="C1466" t="s">
        <v>10816</v>
      </c>
      <c r="D1466">
        <v>5.66</v>
      </c>
      <c r="E1466">
        <v>5</v>
      </c>
      <c r="F1466" t="s">
        <v>45</v>
      </c>
      <c r="G1466">
        <v>1000</v>
      </c>
      <c r="H1466" s="3">
        <f t="shared" si="528"/>
        <v>5660</v>
      </c>
      <c r="I1466" s="3">
        <f t="shared" si="529"/>
        <v>5000</v>
      </c>
      <c r="J1466">
        <v>0</v>
      </c>
      <c r="K1466" s="3" t="str">
        <f t="shared" si="531"/>
        <v>No</v>
      </c>
      <c r="L1466" s="3" t="str">
        <f t="shared" si="532"/>
        <v>with rating</v>
      </c>
      <c r="M1466" s="3">
        <f t="shared" si="533"/>
        <v>1</v>
      </c>
      <c r="N1466" s="3" t="str">
        <f t="shared" si="534"/>
        <v>Above average</v>
      </c>
      <c r="O1466" s="3">
        <f t="shared" si="535"/>
        <v>0</v>
      </c>
      <c r="P1466" s="3">
        <f t="shared" si="536"/>
        <v>0</v>
      </c>
      <c r="Q1466" s="3">
        <f t="shared" si="537"/>
        <v>0</v>
      </c>
      <c r="R1466" s="3">
        <f t="shared" si="538"/>
        <v>0</v>
      </c>
      <c r="S1466" s="3">
        <f t="shared" si="539"/>
        <v>1</v>
      </c>
      <c r="T1466" s="3">
        <f t="shared" si="540"/>
        <v>0</v>
      </c>
      <c r="U1466" s="3" t="str">
        <f t="shared" si="541"/>
        <v>Very good</v>
      </c>
      <c r="V1466">
        <v>4.21</v>
      </c>
      <c r="W1466">
        <v>217</v>
      </c>
      <c r="X1466">
        <v>134</v>
      </c>
      <c r="Y1466" s="8">
        <f t="shared" si="542"/>
        <v>0.61751152073732718</v>
      </c>
      <c r="Z1466">
        <v>37</v>
      </c>
      <c r="AA1466">
        <v>17</v>
      </c>
      <c r="AB1466">
        <v>16</v>
      </c>
      <c r="AC1466">
        <v>13</v>
      </c>
      <c r="AD1466" s="9">
        <f t="shared" si="543"/>
        <v>5.9907834101382486E-2</v>
      </c>
      <c r="AE1466">
        <v>1</v>
      </c>
      <c r="AF1466">
        <v>0</v>
      </c>
      <c r="AG1466" s="3" t="str">
        <f t="shared" si="544"/>
        <v>No</v>
      </c>
      <c r="AH1466">
        <v>1</v>
      </c>
      <c r="AI1466" s="3" t="str">
        <f t="shared" si="545"/>
        <v>Yes</v>
      </c>
      <c r="AJ1466">
        <v>0</v>
      </c>
      <c r="AK1466" s="3" t="str">
        <f t="shared" si="546"/>
        <v>No</v>
      </c>
      <c r="AL1466" t="s">
        <v>10817</v>
      </c>
      <c r="AM1466" t="s">
        <v>85</v>
      </c>
      <c r="AN1466" t="s">
        <v>351</v>
      </c>
      <c r="AO1466">
        <v>50</v>
      </c>
      <c r="AP1466" s="6" t="s">
        <v>12443</v>
      </c>
      <c r="AQ1466">
        <v>2</v>
      </c>
      <c r="AR1466">
        <v>0</v>
      </c>
      <c r="AS1466" s="3" t="str">
        <f t="shared" si="547"/>
        <v>No</v>
      </c>
      <c r="AT1466">
        <v>35</v>
      </c>
      <c r="AU1466">
        <v>50</v>
      </c>
      <c r="AV1466" t="str">
        <f t="shared" si="548"/>
        <v>Yes</v>
      </c>
      <c r="AW1466">
        <v>1</v>
      </c>
      <c r="AX1466" t="s">
        <v>12445</v>
      </c>
      <c r="AY1466" t="s">
        <v>51</v>
      </c>
      <c r="AZ1466" s="6" t="s">
        <v>5173</v>
      </c>
      <c r="BA1466" t="s">
        <v>5173</v>
      </c>
      <c r="BB1466" t="s">
        <v>5174</v>
      </c>
      <c r="BC1466" s="3" t="str">
        <f t="shared" si="549"/>
        <v>with rating</v>
      </c>
      <c r="BD1466">
        <v>9857</v>
      </c>
      <c r="BE1466" s="3">
        <v>86</v>
      </c>
      <c r="BF1466" s="8">
        <f t="shared" si="550"/>
        <v>0.86</v>
      </c>
      <c r="BG1466" s="5">
        <f t="shared" si="530"/>
        <v>8477.02</v>
      </c>
      <c r="BH1466">
        <v>4.0539717966927</v>
      </c>
      <c r="BI1466" t="s">
        <v>5175</v>
      </c>
      <c r="BJ1466">
        <v>0</v>
      </c>
      <c r="BK1466" s="3" t="str">
        <f t="shared" si="551"/>
        <v>No</v>
      </c>
      <c r="BM1466" t="s">
        <v>10818</v>
      </c>
      <c r="BN1466" t="s">
        <v>10819</v>
      </c>
      <c r="BO1466" t="s">
        <v>10820</v>
      </c>
      <c r="BP1466" t="s">
        <v>58</v>
      </c>
      <c r="BQ1466" t="s">
        <v>59</v>
      </c>
      <c r="BR1466" t="s">
        <v>10817</v>
      </c>
      <c r="BS1466" t="s">
        <v>14947</v>
      </c>
      <c r="BT1466" t="s">
        <v>12458</v>
      </c>
      <c r="BU1466" t="s">
        <v>12459</v>
      </c>
      <c r="BV1466" t="s">
        <v>12724</v>
      </c>
      <c r="BW1466" t="s">
        <v>12471</v>
      </c>
      <c r="BX1466" t="s">
        <v>12718</v>
      </c>
      <c r="BY1466" t="s">
        <v>12467</v>
      </c>
      <c r="BZ1466" t="s">
        <v>12473</v>
      </c>
      <c r="CA1466" t="s">
        <v>12607</v>
      </c>
      <c r="CB1466" t="s">
        <v>12501</v>
      </c>
      <c r="CC1466" t="s">
        <v>12466</v>
      </c>
      <c r="CD1466" t="s">
        <v>12463</v>
      </c>
      <c r="CE1466" t="s">
        <v>12469</v>
      </c>
      <c r="CF1466" t="s">
        <v>12924</v>
      </c>
      <c r="CG1466" t="s">
        <v>14740</v>
      </c>
      <c r="CH1466" t="s">
        <v>12477</v>
      </c>
      <c r="CI1466" t="s">
        <v>12554</v>
      </c>
      <c r="CJ1466" t="s">
        <v>12512</v>
      </c>
      <c r="CK1466" t="s">
        <v>12518</v>
      </c>
      <c r="CL1466" t="s">
        <v>13390</v>
      </c>
    </row>
    <row r="1467" spans="1:97" hidden="1" x14ac:dyDescent="0.25">
      <c r="A1467">
        <v>1466</v>
      </c>
      <c r="B1467" t="s">
        <v>10821</v>
      </c>
      <c r="C1467" t="s">
        <v>10822</v>
      </c>
      <c r="D1467">
        <v>6</v>
      </c>
      <c r="E1467">
        <v>7</v>
      </c>
      <c r="F1467" t="s">
        <v>45</v>
      </c>
      <c r="G1467">
        <v>10000</v>
      </c>
      <c r="H1467" s="3">
        <f t="shared" si="528"/>
        <v>60000</v>
      </c>
      <c r="I1467" s="3">
        <f t="shared" si="529"/>
        <v>70000</v>
      </c>
      <c r="J1467">
        <v>0</v>
      </c>
      <c r="K1467" s="3" t="str">
        <f t="shared" si="531"/>
        <v>No</v>
      </c>
      <c r="L1467" s="3" t="str">
        <f t="shared" si="532"/>
        <v>with rating</v>
      </c>
      <c r="M1467" s="3">
        <f t="shared" si="533"/>
        <v>1</v>
      </c>
      <c r="N1467" s="3" t="str">
        <f t="shared" si="534"/>
        <v>Below average</v>
      </c>
      <c r="O1467" s="3">
        <f t="shared" si="535"/>
        <v>0</v>
      </c>
      <c r="P1467" s="3">
        <f t="shared" si="536"/>
        <v>0</v>
      </c>
      <c r="Q1467" s="3">
        <f t="shared" si="537"/>
        <v>0</v>
      </c>
      <c r="R1467" s="3">
        <f t="shared" si="538"/>
        <v>0</v>
      </c>
      <c r="S1467" s="3">
        <f t="shared" si="539"/>
        <v>1</v>
      </c>
      <c r="T1467" s="3">
        <f t="shared" si="540"/>
        <v>0</v>
      </c>
      <c r="U1467" s="3" t="str">
        <f t="shared" si="541"/>
        <v>Very good</v>
      </c>
      <c r="V1467">
        <v>3.75</v>
      </c>
      <c r="W1467">
        <v>1238</v>
      </c>
      <c r="X1467">
        <v>537</v>
      </c>
      <c r="Y1467" s="8">
        <f t="shared" si="542"/>
        <v>0.43376413570274636</v>
      </c>
      <c r="Z1467">
        <v>264</v>
      </c>
      <c r="AA1467">
        <v>187</v>
      </c>
      <c r="AB1467">
        <v>91</v>
      </c>
      <c r="AC1467">
        <v>159</v>
      </c>
      <c r="AD1467" s="9">
        <f t="shared" si="543"/>
        <v>0.12843295638126009</v>
      </c>
      <c r="AE1467">
        <v>0</v>
      </c>
      <c r="AF1467">
        <v>0</v>
      </c>
      <c r="AG1467" s="3" t="str">
        <f t="shared" si="544"/>
        <v>No</v>
      </c>
      <c r="AH1467">
        <v>0</v>
      </c>
      <c r="AI1467" s="3" t="str">
        <f t="shared" si="545"/>
        <v>No</v>
      </c>
      <c r="AJ1467">
        <v>0</v>
      </c>
      <c r="AK1467" s="3" t="str">
        <f t="shared" si="546"/>
        <v>No</v>
      </c>
      <c r="AL1467" t="s">
        <v>10823</v>
      </c>
      <c r="AM1467" t="s">
        <v>85</v>
      </c>
      <c r="AN1467" t="s">
        <v>64</v>
      </c>
      <c r="AO1467">
        <v>50</v>
      </c>
      <c r="AP1467" s="6" t="s">
        <v>12443</v>
      </c>
      <c r="AQ1467">
        <v>2</v>
      </c>
      <c r="AR1467">
        <v>0</v>
      </c>
      <c r="AS1467" s="3" t="str">
        <f t="shared" si="547"/>
        <v>No</v>
      </c>
      <c r="AT1467">
        <v>31</v>
      </c>
      <c r="AU1467">
        <v>50</v>
      </c>
      <c r="AV1467" t="str">
        <f t="shared" si="548"/>
        <v>Yes</v>
      </c>
      <c r="AW1467">
        <v>1</v>
      </c>
      <c r="AX1467" t="s">
        <v>12445</v>
      </c>
      <c r="AY1467" t="s">
        <v>51</v>
      </c>
      <c r="AZ1467" s="6" t="s">
        <v>10824</v>
      </c>
      <c r="BA1467" t="s">
        <v>10825</v>
      </c>
      <c r="BB1467" t="s">
        <v>10826</v>
      </c>
      <c r="BC1467" s="3" t="str">
        <f t="shared" si="549"/>
        <v>with rating</v>
      </c>
      <c r="BD1467">
        <v>5993</v>
      </c>
      <c r="BE1467" s="3">
        <v>86</v>
      </c>
      <c r="BF1467" s="8">
        <f t="shared" si="550"/>
        <v>0.86</v>
      </c>
      <c r="BG1467" s="5">
        <f t="shared" si="530"/>
        <v>5153.9799999999996</v>
      </c>
      <c r="BH1467">
        <v>4.0552311029534396</v>
      </c>
      <c r="BI1467" t="s">
        <v>10827</v>
      </c>
      <c r="BJ1467">
        <v>1</v>
      </c>
      <c r="BK1467" s="3" t="str">
        <f t="shared" si="551"/>
        <v>Yes</v>
      </c>
      <c r="BL1467" t="s">
        <v>10828</v>
      </c>
      <c r="BM1467" t="s">
        <v>10829</v>
      </c>
      <c r="BN1467" t="s">
        <v>10830</v>
      </c>
      <c r="BO1467" t="s">
        <v>10831</v>
      </c>
      <c r="BP1467" t="s">
        <v>58</v>
      </c>
      <c r="BQ1467" t="s">
        <v>59</v>
      </c>
      <c r="BR1467" t="s">
        <v>10823</v>
      </c>
      <c r="BS1467" t="s">
        <v>13053</v>
      </c>
      <c r="BT1467" t="s">
        <v>14190</v>
      </c>
      <c r="BU1467" t="s">
        <v>13156</v>
      </c>
      <c r="BV1467" t="s">
        <v>12521</v>
      </c>
      <c r="BW1467" t="s">
        <v>12523</v>
      </c>
      <c r="BX1467" t="s">
        <v>13261</v>
      </c>
      <c r="BY1467" t="s">
        <v>12463</v>
      </c>
      <c r="BZ1467" t="s">
        <v>12812</v>
      </c>
      <c r="CA1467" t="s">
        <v>13217</v>
      </c>
      <c r="CB1467" t="s">
        <v>12776</v>
      </c>
      <c r="CC1467" t="s">
        <v>13151</v>
      </c>
      <c r="CD1467" t="s">
        <v>13276</v>
      </c>
      <c r="CE1467" t="s">
        <v>12680</v>
      </c>
      <c r="CF1467" t="s">
        <v>12725</v>
      </c>
      <c r="CG1467" t="s">
        <v>12466</v>
      </c>
      <c r="CH1467" t="s">
        <v>14948</v>
      </c>
      <c r="CI1467" t="s">
        <v>12475</v>
      </c>
    </row>
    <row r="1468" spans="1:97" hidden="1" x14ac:dyDescent="0.25">
      <c r="A1468">
        <v>1467</v>
      </c>
      <c r="B1468" t="s">
        <v>12385</v>
      </c>
      <c r="C1468" t="s">
        <v>12386</v>
      </c>
      <c r="D1468">
        <v>8</v>
      </c>
      <c r="E1468">
        <v>84</v>
      </c>
      <c r="F1468" t="s">
        <v>45</v>
      </c>
      <c r="G1468">
        <v>50000</v>
      </c>
      <c r="H1468" s="3">
        <f t="shared" si="528"/>
        <v>400000</v>
      </c>
      <c r="I1468" s="3">
        <f t="shared" si="529"/>
        <v>4200000</v>
      </c>
      <c r="J1468">
        <v>0</v>
      </c>
      <c r="K1468" s="3" t="str">
        <f t="shared" si="531"/>
        <v>No</v>
      </c>
      <c r="L1468" s="3" t="str">
        <f t="shared" si="532"/>
        <v>with rating</v>
      </c>
      <c r="M1468" s="3">
        <f t="shared" si="533"/>
        <v>1</v>
      </c>
      <c r="N1468" s="3" t="str">
        <f t="shared" si="534"/>
        <v>Below average</v>
      </c>
      <c r="O1468" s="3">
        <f t="shared" si="535"/>
        <v>0</v>
      </c>
      <c r="P1468" s="3">
        <f t="shared" si="536"/>
        <v>0</v>
      </c>
      <c r="Q1468" s="3">
        <f t="shared" si="537"/>
        <v>0</v>
      </c>
      <c r="R1468" s="3">
        <f t="shared" si="538"/>
        <v>0</v>
      </c>
      <c r="S1468" s="3">
        <f t="shared" si="539"/>
        <v>1</v>
      </c>
      <c r="T1468" s="3">
        <f t="shared" si="540"/>
        <v>0</v>
      </c>
      <c r="U1468" s="3" t="str">
        <f t="shared" si="541"/>
        <v>Very good</v>
      </c>
      <c r="V1468">
        <v>3.6</v>
      </c>
      <c r="W1468">
        <v>18463</v>
      </c>
      <c r="X1468">
        <v>7530</v>
      </c>
      <c r="Y1468" s="8">
        <f t="shared" si="542"/>
        <v>0.40784271245193088</v>
      </c>
      <c r="Z1468">
        <v>3351</v>
      </c>
      <c r="AA1468">
        <v>3057</v>
      </c>
      <c r="AB1468">
        <v>1736</v>
      </c>
      <c r="AC1468">
        <v>2789</v>
      </c>
      <c r="AD1468" s="9">
        <f t="shared" si="543"/>
        <v>0.1510588745057683</v>
      </c>
      <c r="AE1468">
        <v>1</v>
      </c>
      <c r="AF1468">
        <v>0</v>
      </c>
      <c r="AG1468" s="3" t="str">
        <f t="shared" si="544"/>
        <v>No</v>
      </c>
      <c r="AH1468">
        <v>0</v>
      </c>
      <c r="AI1468" s="3" t="str">
        <f t="shared" si="545"/>
        <v>No</v>
      </c>
      <c r="AJ1468">
        <v>1</v>
      </c>
      <c r="AK1468" s="3" t="str">
        <f t="shared" si="546"/>
        <v>Yes</v>
      </c>
      <c r="AL1468" t="s">
        <v>12387</v>
      </c>
      <c r="AN1468" t="s">
        <v>96</v>
      </c>
      <c r="AO1468">
        <v>50</v>
      </c>
      <c r="AP1468" s="6" t="s">
        <v>12443</v>
      </c>
      <c r="AQ1468">
        <v>3</v>
      </c>
      <c r="AR1468">
        <v>0</v>
      </c>
      <c r="AS1468" s="3" t="str">
        <f t="shared" si="547"/>
        <v>No</v>
      </c>
      <c r="AT1468">
        <v>36</v>
      </c>
      <c r="AU1468">
        <v>50</v>
      </c>
      <c r="AV1468" t="str">
        <f t="shared" si="548"/>
        <v>Yes</v>
      </c>
      <c r="AW1468">
        <v>1</v>
      </c>
      <c r="AX1468" t="s">
        <v>12445</v>
      </c>
      <c r="AY1468" t="s">
        <v>51</v>
      </c>
      <c r="AZ1468" s="6" t="s">
        <v>361</v>
      </c>
      <c r="BA1468" t="s">
        <v>362</v>
      </c>
      <c r="BB1468" t="s">
        <v>10835</v>
      </c>
      <c r="BC1468" s="3" t="str">
        <f t="shared" si="549"/>
        <v>with rating</v>
      </c>
      <c r="BD1468">
        <v>51369</v>
      </c>
      <c r="BE1468" s="3">
        <v>0</v>
      </c>
      <c r="BF1468" s="8">
        <f t="shared" si="550"/>
        <v>0</v>
      </c>
      <c r="BG1468" s="5">
        <f t="shared" si="530"/>
        <v>0</v>
      </c>
      <c r="BH1468">
        <v>3.9682688002491702</v>
      </c>
      <c r="BI1468" t="s">
        <v>364</v>
      </c>
      <c r="BJ1468">
        <v>1</v>
      </c>
      <c r="BK1468" s="3" t="str">
        <f t="shared" si="551"/>
        <v>Yes</v>
      </c>
      <c r="BL1468" t="s">
        <v>365</v>
      </c>
      <c r="BM1468" t="s">
        <v>10836</v>
      </c>
      <c r="BN1468" t="s">
        <v>10837</v>
      </c>
      <c r="BO1468" t="s">
        <v>10838</v>
      </c>
      <c r="BP1468" t="s">
        <v>58</v>
      </c>
      <c r="BQ1468" t="s">
        <v>59</v>
      </c>
      <c r="BR1468" t="s">
        <v>12387</v>
      </c>
      <c r="BS1468" t="s">
        <v>47</v>
      </c>
      <c r="BT1468" t="s">
        <v>14949</v>
      </c>
      <c r="BU1468" t="s">
        <v>12519</v>
      </c>
      <c r="BV1468" t="s">
        <v>12724</v>
      </c>
      <c r="BW1468" t="s">
        <v>12520</v>
      </c>
      <c r="BX1468" t="s">
        <v>13208</v>
      </c>
      <c r="BY1468" t="s">
        <v>12458</v>
      </c>
      <c r="BZ1468" t="s">
        <v>12600</v>
      </c>
      <c r="CA1468" t="s">
        <v>12473</v>
      </c>
      <c r="CB1468" t="s">
        <v>14950</v>
      </c>
      <c r="CC1468" t="s">
        <v>13384</v>
      </c>
      <c r="CD1468" t="s">
        <v>13306</v>
      </c>
      <c r="CE1468" t="s">
        <v>12463</v>
      </c>
      <c r="CF1468" t="s">
        <v>12459</v>
      </c>
      <c r="CG1468" t="s">
        <v>14951</v>
      </c>
      <c r="CH1468" t="s">
        <v>14952</v>
      </c>
      <c r="CI1468" t="s">
        <v>12932</v>
      </c>
      <c r="CJ1468" t="s">
        <v>12493</v>
      </c>
      <c r="CK1468" t="s">
        <v>12514</v>
      </c>
      <c r="CL1468" t="s">
        <v>12512</v>
      </c>
      <c r="CM1468" t="s">
        <v>12475</v>
      </c>
    </row>
    <row r="1469" spans="1:97" hidden="1" x14ac:dyDescent="0.25">
      <c r="A1469">
        <v>1468</v>
      </c>
      <c r="B1469" t="s">
        <v>10839</v>
      </c>
      <c r="C1469" t="s">
        <v>10840</v>
      </c>
      <c r="D1469">
        <v>7</v>
      </c>
      <c r="E1469">
        <v>9</v>
      </c>
      <c r="F1469" t="s">
        <v>45</v>
      </c>
      <c r="G1469">
        <v>10000</v>
      </c>
      <c r="H1469" s="3">
        <f t="shared" si="528"/>
        <v>70000</v>
      </c>
      <c r="I1469" s="3">
        <f t="shared" si="529"/>
        <v>90000</v>
      </c>
      <c r="J1469">
        <v>1</v>
      </c>
      <c r="K1469" s="3" t="str">
        <f t="shared" si="531"/>
        <v>Yes</v>
      </c>
      <c r="L1469" s="3" t="str">
        <f t="shared" si="532"/>
        <v>with rating</v>
      </c>
      <c r="M1469" s="3">
        <f t="shared" si="533"/>
        <v>1</v>
      </c>
      <c r="N1469" s="3" t="str">
        <f t="shared" si="534"/>
        <v>Above average</v>
      </c>
      <c r="O1469" s="3">
        <f t="shared" si="535"/>
        <v>0</v>
      </c>
      <c r="P1469" s="3">
        <f t="shared" si="536"/>
        <v>0</v>
      </c>
      <c r="Q1469" s="3">
        <f t="shared" si="537"/>
        <v>0</v>
      </c>
      <c r="R1469" s="3">
        <f t="shared" si="538"/>
        <v>0</v>
      </c>
      <c r="S1469" s="3">
        <f t="shared" si="539"/>
        <v>1</v>
      </c>
      <c r="T1469" s="3">
        <f t="shared" si="540"/>
        <v>0</v>
      </c>
      <c r="U1469" s="3" t="str">
        <f t="shared" si="541"/>
        <v>Very good</v>
      </c>
      <c r="V1469">
        <v>4.1900000000000004</v>
      </c>
      <c r="W1469">
        <v>1378</v>
      </c>
      <c r="X1469">
        <v>801</v>
      </c>
      <c r="Y1469" s="8">
        <f t="shared" si="542"/>
        <v>0.58127721335268501</v>
      </c>
      <c r="Z1469">
        <v>270</v>
      </c>
      <c r="AA1469">
        <v>158</v>
      </c>
      <c r="AB1469">
        <v>66</v>
      </c>
      <c r="AC1469">
        <v>83</v>
      </c>
      <c r="AD1469" s="9">
        <f t="shared" si="543"/>
        <v>6.0232220609579099E-2</v>
      </c>
      <c r="AE1469">
        <v>0</v>
      </c>
      <c r="AF1469">
        <v>0</v>
      </c>
      <c r="AG1469" s="3" t="str">
        <f t="shared" si="544"/>
        <v>No</v>
      </c>
      <c r="AH1469">
        <v>0</v>
      </c>
      <c r="AI1469" s="3" t="str">
        <f t="shared" si="545"/>
        <v>No</v>
      </c>
      <c r="AJ1469">
        <v>0</v>
      </c>
      <c r="AK1469" s="3" t="str">
        <f t="shared" si="546"/>
        <v>No</v>
      </c>
      <c r="AL1469" t="s">
        <v>10841</v>
      </c>
      <c r="AM1469" t="s">
        <v>63</v>
      </c>
      <c r="AN1469" t="s">
        <v>96</v>
      </c>
      <c r="AO1469">
        <v>10</v>
      </c>
      <c r="AP1469" s="6" t="s">
        <v>12443</v>
      </c>
      <c r="AQ1469">
        <v>2</v>
      </c>
      <c r="AR1469">
        <v>0</v>
      </c>
      <c r="AS1469" s="3" t="str">
        <f t="shared" si="547"/>
        <v>No</v>
      </c>
      <c r="AT1469">
        <v>43</v>
      </c>
      <c r="AU1469">
        <v>50</v>
      </c>
      <c r="AV1469" t="str">
        <f t="shared" si="548"/>
        <v>Yes</v>
      </c>
      <c r="AW1469">
        <v>1</v>
      </c>
      <c r="AX1469" t="s">
        <v>12445</v>
      </c>
      <c r="AY1469" t="s">
        <v>51</v>
      </c>
      <c r="AZ1469" s="6" t="s">
        <v>2657</v>
      </c>
      <c r="BA1469" t="s">
        <v>2658</v>
      </c>
      <c r="BB1469" t="s">
        <v>2659</v>
      </c>
      <c r="BC1469" s="3" t="str">
        <f t="shared" si="549"/>
        <v>with rating</v>
      </c>
      <c r="BD1469">
        <v>42919</v>
      </c>
      <c r="BE1469" s="3">
        <v>87</v>
      </c>
      <c r="BF1469" s="8">
        <f t="shared" si="550"/>
        <v>0.87</v>
      </c>
      <c r="BG1469" s="5">
        <f t="shared" si="530"/>
        <v>37339.53</v>
      </c>
      <c r="BH1469">
        <v>4.1059670542184099</v>
      </c>
      <c r="BI1469" t="s">
        <v>2660</v>
      </c>
      <c r="BJ1469">
        <v>0</v>
      </c>
      <c r="BK1469" s="3" t="str">
        <f t="shared" si="551"/>
        <v>No</v>
      </c>
      <c r="BM1469" t="s">
        <v>10842</v>
      </c>
      <c r="BN1469" t="s">
        <v>10843</v>
      </c>
      <c r="BO1469" t="s">
        <v>10844</v>
      </c>
      <c r="BP1469" t="s">
        <v>58</v>
      </c>
      <c r="BQ1469" t="s">
        <v>59</v>
      </c>
      <c r="BR1469" t="s">
        <v>10841</v>
      </c>
      <c r="BS1469" t="s">
        <v>12458</v>
      </c>
      <c r="BT1469" t="s">
        <v>14953</v>
      </c>
      <c r="BU1469" t="s">
        <v>14017</v>
      </c>
      <c r="BV1469" t="s">
        <v>14954</v>
      </c>
      <c r="BW1469" t="s">
        <v>12589</v>
      </c>
      <c r="BX1469" t="s">
        <v>12501</v>
      </c>
      <c r="BY1469" t="s">
        <v>12576</v>
      </c>
      <c r="BZ1469" t="s">
        <v>12473</v>
      </c>
      <c r="CA1469" t="s">
        <v>12463</v>
      </c>
      <c r="CB1469" t="s">
        <v>12459</v>
      </c>
      <c r="CC1469" t="s">
        <v>12582</v>
      </c>
      <c r="CD1469" t="s">
        <v>12466</v>
      </c>
      <c r="CE1469" t="s">
        <v>12518</v>
      </c>
      <c r="CF1469" t="s">
        <v>12515</v>
      </c>
      <c r="CG1469" t="s">
        <v>12746</v>
      </c>
      <c r="CH1469" t="s">
        <v>12510</v>
      </c>
      <c r="CI1469" t="s">
        <v>12469</v>
      </c>
      <c r="CJ1469" t="s">
        <v>14955</v>
      </c>
      <c r="CK1469" t="s">
        <v>12467</v>
      </c>
      <c r="CL1469" t="s">
        <v>12512</v>
      </c>
      <c r="CM1469" t="s">
        <v>12759</v>
      </c>
      <c r="CN1469" t="s">
        <v>14956</v>
      </c>
      <c r="CO1469" t="s">
        <v>13464</v>
      </c>
      <c r="CP1469" t="s">
        <v>12690</v>
      </c>
      <c r="CQ1469" t="s">
        <v>12475</v>
      </c>
      <c r="CR1469" t="s">
        <v>13339</v>
      </c>
      <c r="CS1469" t="s">
        <v>12664</v>
      </c>
    </row>
    <row r="1470" spans="1:97" hidden="1" x14ac:dyDescent="0.25">
      <c r="A1470">
        <v>1469</v>
      </c>
      <c r="B1470" t="s">
        <v>10845</v>
      </c>
      <c r="C1470" t="s">
        <v>10846</v>
      </c>
      <c r="D1470">
        <v>14</v>
      </c>
      <c r="E1470">
        <v>50</v>
      </c>
      <c r="F1470" t="s">
        <v>45</v>
      </c>
      <c r="G1470">
        <v>100</v>
      </c>
      <c r="H1470" s="3">
        <f t="shared" si="528"/>
        <v>1400</v>
      </c>
      <c r="I1470" s="3">
        <f t="shared" si="529"/>
        <v>5000</v>
      </c>
      <c r="J1470">
        <v>1</v>
      </c>
      <c r="K1470" s="3" t="str">
        <f t="shared" si="531"/>
        <v>Yes</v>
      </c>
      <c r="L1470" s="3" t="str">
        <f t="shared" si="532"/>
        <v>without rating</v>
      </c>
      <c r="M1470" s="3">
        <f t="shared" si="533"/>
        <v>0</v>
      </c>
      <c r="N1470" s="3" t="str">
        <f t="shared" si="534"/>
        <v>no rating</v>
      </c>
      <c r="O1470" s="3">
        <f t="shared" si="535"/>
        <v>1</v>
      </c>
      <c r="P1470" s="3">
        <f t="shared" si="536"/>
        <v>0</v>
      </c>
      <c r="Q1470" s="3">
        <f t="shared" si="537"/>
        <v>0</v>
      </c>
      <c r="R1470" s="3">
        <f t="shared" si="538"/>
        <v>0</v>
      </c>
      <c r="S1470" s="3">
        <f t="shared" si="539"/>
        <v>0</v>
      </c>
      <c r="T1470" s="3">
        <f t="shared" si="540"/>
        <v>0</v>
      </c>
      <c r="U1470" s="3" t="str">
        <f t="shared" si="541"/>
        <v>no rating</v>
      </c>
      <c r="V1470" s="4"/>
      <c r="W1470">
        <v>0</v>
      </c>
      <c r="Y1470" s="8" t="e">
        <f t="shared" si="542"/>
        <v>#DIV/0!</v>
      </c>
      <c r="AD1470" s="9" t="e">
        <f t="shared" si="543"/>
        <v>#DIV/0!</v>
      </c>
      <c r="AE1470">
        <v>0</v>
      </c>
      <c r="AF1470">
        <v>0</v>
      </c>
      <c r="AG1470" s="3" t="str">
        <f t="shared" si="544"/>
        <v>No</v>
      </c>
      <c r="AH1470">
        <v>0</v>
      </c>
      <c r="AI1470" s="3" t="str">
        <f t="shared" si="545"/>
        <v>No</v>
      </c>
      <c r="AJ1470">
        <v>0</v>
      </c>
      <c r="AK1470" s="3" t="str">
        <f t="shared" si="546"/>
        <v>No</v>
      </c>
      <c r="AL1470" t="s">
        <v>12388</v>
      </c>
      <c r="AM1470" t="s">
        <v>3118</v>
      </c>
      <c r="AN1470" t="s">
        <v>96</v>
      </c>
      <c r="AO1470">
        <v>8</v>
      </c>
      <c r="AP1470" s="6" t="s">
        <v>12443</v>
      </c>
      <c r="AQ1470">
        <v>3</v>
      </c>
      <c r="AR1470">
        <v>0</v>
      </c>
      <c r="AS1470" s="3" t="str">
        <f t="shared" si="547"/>
        <v>No</v>
      </c>
      <c r="AT1470">
        <v>43</v>
      </c>
      <c r="AU1470">
        <v>50</v>
      </c>
      <c r="AV1470" t="str">
        <f t="shared" si="548"/>
        <v>No</v>
      </c>
      <c r="AY1470" t="s">
        <v>51</v>
      </c>
      <c r="AZ1470" s="6" t="s">
        <v>3247</v>
      </c>
      <c r="BA1470" t="s">
        <v>3248</v>
      </c>
      <c r="BB1470" t="s">
        <v>5565</v>
      </c>
      <c r="BC1470" s="3" t="str">
        <f t="shared" si="549"/>
        <v>with rating</v>
      </c>
      <c r="BD1470">
        <v>22711</v>
      </c>
      <c r="BE1470" s="3">
        <v>82</v>
      </c>
      <c r="BF1470" s="8">
        <f t="shared" si="550"/>
        <v>0.82</v>
      </c>
      <c r="BG1470" s="5">
        <f t="shared" si="530"/>
        <v>18623.02</v>
      </c>
      <c r="BH1470">
        <v>3.8720443837787801</v>
      </c>
      <c r="BI1470" t="s">
        <v>3250</v>
      </c>
      <c r="BJ1470">
        <v>0</v>
      </c>
      <c r="BK1470" s="3" t="str">
        <f t="shared" si="551"/>
        <v>No</v>
      </c>
      <c r="BM1470" t="s">
        <v>10848</v>
      </c>
      <c r="BN1470" t="s">
        <v>10849</v>
      </c>
      <c r="BO1470" t="s">
        <v>10850</v>
      </c>
      <c r="BP1470" t="s">
        <v>58</v>
      </c>
      <c r="BQ1470" t="s">
        <v>59</v>
      </c>
      <c r="BR1470" t="s">
        <v>12388</v>
      </c>
      <c r="BS1470" t="s">
        <v>12458</v>
      </c>
      <c r="BT1470" t="s">
        <v>12519</v>
      </c>
      <c r="BU1470" t="s">
        <v>12724</v>
      </c>
      <c r="BV1470" t="s">
        <v>13069</v>
      </c>
      <c r="BW1470" t="s">
        <v>12473</v>
      </c>
      <c r="BX1470" t="s">
        <v>12469</v>
      </c>
      <c r="BY1470" t="s">
        <v>12463</v>
      </c>
      <c r="BZ1470" t="s">
        <v>13071</v>
      </c>
      <c r="CA1470" t="s">
        <v>12650</v>
      </c>
      <c r="CB1470" t="s">
        <v>12505</v>
      </c>
      <c r="CC1470" t="s">
        <v>12977</v>
      </c>
      <c r="CD1470" t="s">
        <v>12979</v>
      </c>
      <c r="CE1470" t="s">
        <v>12493</v>
      </c>
      <c r="CF1470" t="s">
        <v>13072</v>
      </c>
      <c r="CG1470" t="s">
        <v>12735</v>
      </c>
      <c r="CH1470" t="s">
        <v>12459</v>
      </c>
      <c r="CI1470" t="s">
        <v>12581</v>
      </c>
      <c r="CJ1470" t="s">
        <v>12475</v>
      </c>
    </row>
    <row r="1471" spans="1:97" hidden="1" x14ac:dyDescent="0.25">
      <c r="A1471">
        <v>1470</v>
      </c>
      <c r="B1471" t="s">
        <v>10851</v>
      </c>
      <c r="C1471" t="s">
        <v>10851</v>
      </c>
      <c r="D1471">
        <v>1.8399999999999901</v>
      </c>
      <c r="E1471">
        <v>2</v>
      </c>
      <c r="F1471" t="s">
        <v>45</v>
      </c>
      <c r="G1471">
        <v>100</v>
      </c>
      <c r="H1471" s="3">
        <f t="shared" si="528"/>
        <v>183.99999999999901</v>
      </c>
      <c r="I1471" s="3">
        <f t="shared" si="529"/>
        <v>200</v>
      </c>
      <c r="J1471">
        <v>1</v>
      </c>
      <c r="K1471" s="3" t="str">
        <f t="shared" si="531"/>
        <v>Yes</v>
      </c>
      <c r="L1471" s="3" t="str">
        <f t="shared" si="532"/>
        <v>with rating</v>
      </c>
      <c r="M1471" s="3">
        <f t="shared" si="533"/>
        <v>1</v>
      </c>
      <c r="N1471" s="3" t="str">
        <f t="shared" si="534"/>
        <v>Below average</v>
      </c>
      <c r="O1471" s="3">
        <f t="shared" si="535"/>
        <v>0</v>
      </c>
      <c r="P1471" s="3">
        <f t="shared" si="536"/>
        <v>0</v>
      </c>
      <c r="Q1471" s="3">
        <f t="shared" si="537"/>
        <v>0</v>
      </c>
      <c r="R1471" s="3">
        <f t="shared" si="538"/>
        <v>0</v>
      </c>
      <c r="S1471" s="3">
        <f t="shared" si="539"/>
        <v>1</v>
      </c>
      <c r="T1471" s="3">
        <f t="shared" si="540"/>
        <v>0</v>
      </c>
      <c r="U1471" s="3" t="str">
        <f t="shared" si="541"/>
        <v>Very good</v>
      </c>
      <c r="V1471">
        <v>3.68</v>
      </c>
      <c r="W1471">
        <v>38</v>
      </c>
      <c r="X1471">
        <v>16</v>
      </c>
      <c r="Y1471" s="8">
        <f t="shared" si="542"/>
        <v>0.42105263157894735</v>
      </c>
      <c r="Z1471">
        <v>6</v>
      </c>
      <c r="AA1471">
        <v>8</v>
      </c>
      <c r="AB1471">
        <v>4</v>
      </c>
      <c r="AC1471">
        <v>4</v>
      </c>
      <c r="AD1471" s="9">
        <f t="shared" si="543"/>
        <v>0.10526315789473684</v>
      </c>
      <c r="AE1471">
        <v>0</v>
      </c>
      <c r="AF1471">
        <v>0</v>
      </c>
      <c r="AG1471" s="3" t="str">
        <f t="shared" si="544"/>
        <v>No</v>
      </c>
      <c r="AH1471">
        <v>0</v>
      </c>
      <c r="AI1471" s="3" t="str">
        <f t="shared" si="545"/>
        <v>No</v>
      </c>
      <c r="AJ1471">
        <v>0</v>
      </c>
      <c r="AK1471" s="3" t="str">
        <f t="shared" si="546"/>
        <v>No</v>
      </c>
      <c r="AL1471" t="s">
        <v>10852</v>
      </c>
      <c r="AN1471" t="s">
        <v>8156</v>
      </c>
      <c r="AO1471">
        <v>50</v>
      </c>
      <c r="AP1471" s="6" t="s">
        <v>12443</v>
      </c>
      <c r="AQ1471">
        <v>1</v>
      </c>
      <c r="AR1471">
        <v>0</v>
      </c>
      <c r="AS1471" s="3" t="str">
        <f t="shared" si="547"/>
        <v>No</v>
      </c>
      <c r="AT1471">
        <v>57</v>
      </c>
      <c r="AU1471">
        <v>50</v>
      </c>
      <c r="AV1471" t="str">
        <f t="shared" si="548"/>
        <v>No</v>
      </c>
      <c r="AY1471" t="s">
        <v>51</v>
      </c>
      <c r="AZ1471" s="6" t="s">
        <v>8157</v>
      </c>
      <c r="BA1471" t="s">
        <v>8157</v>
      </c>
      <c r="BB1471" t="s">
        <v>10853</v>
      </c>
      <c r="BC1471" s="3" t="str">
        <f t="shared" si="549"/>
        <v>with rating</v>
      </c>
      <c r="BD1471">
        <v>484</v>
      </c>
      <c r="BE1471" s="3">
        <v>0</v>
      </c>
      <c r="BF1471" s="8">
        <f t="shared" si="550"/>
        <v>0</v>
      </c>
      <c r="BG1471" s="5">
        <f t="shared" si="530"/>
        <v>0</v>
      </c>
      <c r="BH1471">
        <v>3.9917355371900798</v>
      </c>
      <c r="BI1471" s="1" t="s">
        <v>8159</v>
      </c>
      <c r="BJ1471">
        <v>0</v>
      </c>
      <c r="BK1471" s="3" t="str">
        <f t="shared" si="551"/>
        <v>No</v>
      </c>
      <c r="BM1471" t="s">
        <v>10854</v>
      </c>
      <c r="BN1471" t="s">
        <v>10855</v>
      </c>
      <c r="BO1471" t="s">
        <v>10856</v>
      </c>
      <c r="BP1471" t="s">
        <v>58</v>
      </c>
      <c r="BQ1471" t="s">
        <v>59</v>
      </c>
      <c r="BR1471" t="s">
        <v>10852</v>
      </c>
      <c r="BS1471" t="s">
        <v>12458</v>
      </c>
      <c r="BT1471" t="s">
        <v>14957</v>
      </c>
      <c r="BU1471" t="s">
        <v>14494</v>
      </c>
      <c r="BV1471" t="s">
        <v>12613</v>
      </c>
      <c r="BW1471" t="s">
        <v>14272</v>
      </c>
      <c r="BX1471" t="s">
        <v>14497</v>
      </c>
      <c r="BY1471" t="s">
        <v>13399</v>
      </c>
      <c r="BZ1471" t="s">
        <v>14498</v>
      </c>
      <c r="CA1471" t="s">
        <v>14958</v>
      </c>
      <c r="CB1471" t="s">
        <v>14499</v>
      </c>
      <c r="CC1471" t="s">
        <v>14959</v>
      </c>
    </row>
    <row r="1472" spans="1:97" hidden="1" x14ac:dyDescent="0.25">
      <c r="A1472">
        <v>1471</v>
      </c>
      <c r="B1472" t="s">
        <v>12389</v>
      </c>
      <c r="C1472" t="s">
        <v>12389</v>
      </c>
      <c r="D1472">
        <v>8</v>
      </c>
      <c r="E1472">
        <v>7</v>
      </c>
      <c r="F1472" t="s">
        <v>45</v>
      </c>
      <c r="G1472">
        <v>1000</v>
      </c>
      <c r="H1472" s="3">
        <f t="shared" si="528"/>
        <v>8000</v>
      </c>
      <c r="I1472" s="3">
        <f t="shared" si="529"/>
        <v>7000</v>
      </c>
      <c r="J1472">
        <v>0</v>
      </c>
      <c r="K1472" s="3" t="str">
        <f t="shared" si="531"/>
        <v>No</v>
      </c>
      <c r="L1472" s="3" t="str">
        <f t="shared" si="532"/>
        <v>with rating</v>
      </c>
      <c r="M1472" s="3">
        <f t="shared" si="533"/>
        <v>1</v>
      </c>
      <c r="N1472" s="3" t="str">
        <f t="shared" si="534"/>
        <v>Above average</v>
      </c>
      <c r="O1472" s="3">
        <f t="shared" si="535"/>
        <v>0</v>
      </c>
      <c r="P1472" s="3">
        <f t="shared" si="536"/>
        <v>0</v>
      </c>
      <c r="Q1472" s="3">
        <f t="shared" si="537"/>
        <v>0</v>
      </c>
      <c r="R1472" s="3">
        <f t="shared" si="538"/>
        <v>0</v>
      </c>
      <c r="S1472" s="3">
        <f t="shared" si="539"/>
        <v>1</v>
      </c>
      <c r="T1472" s="3">
        <f t="shared" si="540"/>
        <v>0</v>
      </c>
      <c r="U1472" s="3" t="str">
        <f t="shared" si="541"/>
        <v>Very good</v>
      </c>
      <c r="V1472">
        <v>4.05</v>
      </c>
      <c r="W1472">
        <v>152</v>
      </c>
      <c r="X1472">
        <v>76</v>
      </c>
      <c r="Y1472" s="8">
        <f t="shared" si="542"/>
        <v>0.5</v>
      </c>
      <c r="Z1472">
        <v>39</v>
      </c>
      <c r="AA1472">
        <v>18</v>
      </c>
      <c r="AB1472">
        <v>6</v>
      </c>
      <c r="AC1472">
        <v>13</v>
      </c>
      <c r="AD1472" s="9">
        <f t="shared" si="543"/>
        <v>8.5526315789473686E-2</v>
      </c>
      <c r="AE1472">
        <v>0</v>
      </c>
      <c r="AF1472">
        <v>0</v>
      </c>
      <c r="AG1472" s="3" t="str">
        <f t="shared" si="544"/>
        <v>No</v>
      </c>
      <c r="AH1472">
        <v>0</v>
      </c>
      <c r="AI1472" s="3" t="str">
        <f t="shared" si="545"/>
        <v>No</v>
      </c>
      <c r="AJ1472">
        <v>0</v>
      </c>
      <c r="AK1472" s="3" t="str">
        <f t="shared" si="546"/>
        <v>No</v>
      </c>
      <c r="AL1472" t="s">
        <v>12390</v>
      </c>
      <c r="AM1472" t="s">
        <v>47</v>
      </c>
      <c r="AN1472" t="s">
        <v>64</v>
      </c>
      <c r="AO1472">
        <v>50</v>
      </c>
      <c r="AP1472" s="6" t="s">
        <v>12443</v>
      </c>
      <c r="AQ1472">
        <v>2</v>
      </c>
      <c r="AR1472">
        <v>0</v>
      </c>
      <c r="AS1472" s="3" t="str">
        <f t="shared" si="547"/>
        <v>No</v>
      </c>
      <c r="AT1472">
        <v>24</v>
      </c>
      <c r="AU1472">
        <v>50</v>
      </c>
      <c r="AV1472" t="str">
        <f t="shared" si="548"/>
        <v>No</v>
      </c>
      <c r="AY1472" t="s">
        <v>51</v>
      </c>
      <c r="AZ1472" s="6" t="s">
        <v>10859</v>
      </c>
      <c r="BA1472" t="s">
        <v>10859</v>
      </c>
      <c r="BB1472" t="s">
        <v>10860</v>
      </c>
      <c r="BC1472" s="3" t="str">
        <f t="shared" si="549"/>
        <v>with rating</v>
      </c>
      <c r="BD1472">
        <v>466</v>
      </c>
      <c r="BE1472" s="3">
        <v>82</v>
      </c>
      <c r="BF1472" s="8">
        <f t="shared" si="550"/>
        <v>0.82</v>
      </c>
      <c r="BG1472" s="5">
        <f t="shared" si="530"/>
        <v>382.12</v>
      </c>
      <c r="BH1472">
        <v>3.89270386266094</v>
      </c>
      <c r="BI1472" t="s">
        <v>10861</v>
      </c>
      <c r="BJ1472">
        <v>0</v>
      </c>
      <c r="BK1472" s="3" t="str">
        <f t="shared" si="551"/>
        <v>No</v>
      </c>
      <c r="BM1472" t="s">
        <v>10862</v>
      </c>
      <c r="BN1472" t="s">
        <v>10863</v>
      </c>
      <c r="BO1472" t="s">
        <v>10864</v>
      </c>
      <c r="BP1472" t="s">
        <v>58</v>
      </c>
      <c r="BQ1472" t="s">
        <v>59</v>
      </c>
      <c r="BR1472" t="s">
        <v>12390</v>
      </c>
      <c r="BS1472" t="s">
        <v>12458</v>
      </c>
      <c r="BT1472" t="s">
        <v>12573</v>
      </c>
      <c r="BU1472" t="s">
        <v>12519</v>
      </c>
      <c r="BV1472" t="s">
        <v>12467</v>
      </c>
      <c r="BW1472" t="s">
        <v>12536</v>
      </c>
      <c r="BX1472" t="s">
        <v>12524</v>
      </c>
      <c r="BY1472" t="s">
        <v>12466</v>
      </c>
      <c r="BZ1472" t="s">
        <v>12463</v>
      </c>
      <c r="CA1472" t="s">
        <v>12564</v>
      </c>
      <c r="CB1472" t="s">
        <v>12492</v>
      </c>
      <c r="CC1472" t="s">
        <v>12486</v>
      </c>
      <c r="CD1472" t="s">
        <v>12475</v>
      </c>
    </row>
    <row r="1473" spans="1:96" hidden="1" x14ac:dyDescent="0.25">
      <c r="A1473">
        <v>1472</v>
      </c>
      <c r="B1473" t="s">
        <v>10865</v>
      </c>
      <c r="C1473" t="s">
        <v>10866</v>
      </c>
      <c r="D1473">
        <v>9</v>
      </c>
      <c r="E1473">
        <v>8</v>
      </c>
      <c r="F1473" t="s">
        <v>45</v>
      </c>
      <c r="G1473">
        <v>10000</v>
      </c>
      <c r="H1473" s="3">
        <f t="shared" si="528"/>
        <v>90000</v>
      </c>
      <c r="I1473" s="3">
        <f t="shared" si="529"/>
        <v>80000</v>
      </c>
      <c r="J1473">
        <v>0</v>
      </c>
      <c r="K1473" s="3" t="str">
        <f t="shared" si="531"/>
        <v>No</v>
      </c>
      <c r="L1473" s="3" t="str">
        <f t="shared" si="532"/>
        <v>with rating</v>
      </c>
      <c r="M1473" s="3">
        <f t="shared" si="533"/>
        <v>1</v>
      </c>
      <c r="N1473" s="3" t="str">
        <f t="shared" si="534"/>
        <v>Above average</v>
      </c>
      <c r="O1473" s="3">
        <f t="shared" si="535"/>
        <v>0</v>
      </c>
      <c r="P1473" s="3">
        <f t="shared" si="536"/>
        <v>0</v>
      </c>
      <c r="Q1473" s="3">
        <f t="shared" si="537"/>
        <v>0</v>
      </c>
      <c r="R1473" s="3">
        <f t="shared" si="538"/>
        <v>0</v>
      </c>
      <c r="S1473" s="3">
        <f t="shared" si="539"/>
        <v>1</v>
      </c>
      <c r="T1473" s="3">
        <f t="shared" si="540"/>
        <v>0</v>
      </c>
      <c r="U1473" s="3" t="str">
        <f t="shared" si="541"/>
        <v>Very good</v>
      </c>
      <c r="V1473">
        <v>4.03</v>
      </c>
      <c r="W1473">
        <v>3024</v>
      </c>
      <c r="X1473">
        <v>1491</v>
      </c>
      <c r="Y1473" s="8">
        <f t="shared" si="542"/>
        <v>0.49305555555555558</v>
      </c>
      <c r="Z1473">
        <v>717</v>
      </c>
      <c r="AA1473">
        <v>430</v>
      </c>
      <c r="AB1473">
        <v>178</v>
      </c>
      <c r="AC1473">
        <v>208</v>
      </c>
      <c r="AD1473" s="9">
        <f t="shared" si="543"/>
        <v>6.8783068783068779E-2</v>
      </c>
      <c r="AE1473">
        <v>0</v>
      </c>
      <c r="AF1473">
        <v>0</v>
      </c>
      <c r="AG1473" s="3" t="str">
        <f t="shared" si="544"/>
        <v>No</v>
      </c>
      <c r="AH1473">
        <v>0</v>
      </c>
      <c r="AI1473" s="3" t="str">
        <f t="shared" si="545"/>
        <v>No</v>
      </c>
      <c r="AJ1473">
        <v>0</v>
      </c>
      <c r="AK1473" s="3" t="str">
        <f t="shared" si="546"/>
        <v>No</v>
      </c>
      <c r="AL1473" t="s">
        <v>10867</v>
      </c>
      <c r="AM1473" t="s">
        <v>47</v>
      </c>
      <c r="AN1473" t="s">
        <v>48</v>
      </c>
      <c r="AO1473">
        <v>50</v>
      </c>
      <c r="AP1473" s="6" t="s">
        <v>12443</v>
      </c>
      <c r="AQ1473">
        <v>3</v>
      </c>
      <c r="AR1473">
        <v>0</v>
      </c>
      <c r="AS1473" s="3" t="str">
        <f t="shared" si="547"/>
        <v>No</v>
      </c>
      <c r="AT1473">
        <v>38</v>
      </c>
      <c r="AU1473">
        <v>50</v>
      </c>
      <c r="AV1473" t="str">
        <f t="shared" si="548"/>
        <v>Yes</v>
      </c>
      <c r="AW1473">
        <v>1</v>
      </c>
      <c r="AX1473" t="s">
        <v>12445</v>
      </c>
      <c r="AY1473" t="s">
        <v>51</v>
      </c>
      <c r="AZ1473" s="6" t="s">
        <v>10868</v>
      </c>
      <c r="BA1473" t="s">
        <v>10868</v>
      </c>
      <c r="BB1473" t="s">
        <v>10869</v>
      </c>
      <c r="BC1473" s="3" t="str">
        <f t="shared" si="549"/>
        <v>with rating</v>
      </c>
      <c r="BD1473">
        <v>4295</v>
      </c>
      <c r="BE1473" s="3">
        <v>0</v>
      </c>
      <c r="BF1473" s="8">
        <f t="shared" si="550"/>
        <v>0</v>
      </c>
      <c r="BG1473" s="5">
        <f t="shared" si="530"/>
        <v>0</v>
      </c>
      <c r="BH1473">
        <v>4.2086146682188499</v>
      </c>
      <c r="BI1473" t="s">
        <v>10870</v>
      </c>
      <c r="BJ1473">
        <v>0</v>
      </c>
      <c r="BK1473" s="3" t="str">
        <f t="shared" si="551"/>
        <v>No</v>
      </c>
      <c r="BM1473" t="s">
        <v>10871</v>
      </c>
      <c r="BN1473" t="s">
        <v>10872</v>
      </c>
      <c r="BO1473" t="s">
        <v>10873</v>
      </c>
      <c r="BP1473" t="s">
        <v>58</v>
      </c>
      <c r="BQ1473" t="s">
        <v>59</v>
      </c>
      <c r="BR1473" t="s">
        <v>10867</v>
      </c>
      <c r="BS1473" t="s">
        <v>12458</v>
      </c>
      <c r="BT1473" t="s">
        <v>12861</v>
      </c>
      <c r="BU1473" t="s">
        <v>12543</v>
      </c>
      <c r="BV1473" t="s">
        <v>12512</v>
      </c>
      <c r="BW1473" t="s">
        <v>14960</v>
      </c>
      <c r="BX1473" t="s">
        <v>13179</v>
      </c>
      <c r="BY1473" t="s">
        <v>12536</v>
      </c>
      <c r="BZ1473" t="s">
        <v>13458</v>
      </c>
      <c r="CA1473" t="s">
        <v>14961</v>
      </c>
      <c r="CB1473" t="s">
        <v>12501</v>
      </c>
      <c r="CC1473" t="s">
        <v>12669</v>
      </c>
      <c r="CD1473" t="s">
        <v>12548</v>
      </c>
      <c r="CE1473" t="s">
        <v>12469</v>
      </c>
      <c r="CF1473" t="s">
        <v>13439</v>
      </c>
      <c r="CG1473" t="s">
        <v>12486</v>
      </c>
      <c r="CH1473" t="s">
        <v>12491</v>
      </c>
      <c r="CI1473" t="s">
        <v>12475</v>
      </c>
      <c r="CJ1473" t="s">
        <v>12463</v>
      </c>
      <c r="CK1473" t="s">
        <v>13191</v>
      </c>
      <c r="CL1473" t="s">
        <v>12599</v>
      </c>
    </row>
    <row r="1474" spans="1:96" hidden="1" x14ac:dyDescent="0.25">
      <c r="A1474">
        <v>1473</v>
      </c>
      <c r="B1474" t="s">
        <v>10874</v>
      </c>
      <c r="C1474" t="s">
        <v>10874</v>
      </c>
      <c r="D1474">
        <v>7</v>
      </c>
      <c r="E1474">
        <v>22</v>
      </c>
      <c r="F1474" t="s">
        <v>45</v>
      </c>
      <c r="G1474">
        <v>100</v>
      </c>
      <c r="H1474" s="3">
        <f t="shared" ref="H1474:H1537" si="552">D1474*G1474</f>
        <v>700</v>
      </c>
      <c r="I1474" s="3">
        <f t="shared" ref="I1474:I1537" si="553">E1474*G1474</f>
        <v>2200</v>
      </c>
      <c r="J1474">
        <v>0</v>
      </c>
      <c r="K1474" s="3" t="str">
        <f t="shared" si="531"/>
        <v>No</v>
      </c>
      <c r="L1474" s="3" t="str">
        <f t="shared" si="532"/>
        <v>with rating</v>
      </c>
      <c r="M1474" s="3">
        <f t="shared" si="533"/>
        <v>1</v>
      </c>
      <c r="N1474" s="3" t="str">
        <f t="shared" si="534"/>
        <v>Above average</v>
      </c>
      <c r="O1474" s="3">
        <f t="shared" si="535"/>
        <v>0</v>
      </c>
      <c r="P1474" s="3">
        <f t="shared" si="536"/>
        <v>0</v>
      </c>
      <c r="Q1474" s="3">
        <f t="shared" si="537"/>
        <v>0</v>
      </c>
      <c r="R1474" s="3">
        <f t="shared" si="538"/>
        <v>0</v>
      </c>
      <c r="S1474" s="3">
        <f t="shared" si="539"/>
        <v>1</v>
      </c>
      <c r="T1474" s="3">
        <f t="shared" si="540"/>
        <v>0</v>
      </c>
      <c r="U1474" s="3" t="str">
        <f t="shared" si="541"/>
        <v>Very good</v>
      </c>
      <c r="V1474">
        <v>4.46</v>
      </c>
      <c r="W1474">
        <v>52</v>
      </c>
      <c r="X1474">
        <v>35</v>
      </c>
      <c r="Y1474" s="8">
        <f t="shared" si="542"/>
        <v>0.67307692307692313</v>
      </c>
      <c r="Z1474">
        <v>9</v>
      </c>
      <c r="AA1474">
        <v>5</v>
      </c>
      <c r="AB1474">
        <v>3</v>
      </c>
      <c r="AC1474">
        <v>0</v>
      </c>
      <c r="AD1474" s="9">
        <f t="shared" si="543"/>
        <v>0</v>
      </c>
      <c r="AE1474">
        <v>0</v>
      </c>
      <c r="AF1474">
        <v>0</v>
      </c>
      <c r="AG1474" s="3" t="str">
        <f t="shared" si="544"/>
        <v>No</v>
      </c>
      <c r="AH1474">
        <v>0</v>
      </c>
      <c r="AI1474" s="3" t="str">
        <f t="shared" si="545"/>
        <v>No</v>
      </c>
      <c r="AJ1474">
        <v>0</v>
      </c>
      <c r="AK1474" s="3" t="str">
        <f t="shared" si="546"/>
        <v>No</v>
      </c>
      <c r="AL1474" t="s">
        <v>10875</v>
      </c>
      <c r="AM1474" t="s">
        <v>161</v>
      </c>
      <c r="AN1474" t="s">
        <v>48</v>
      </c>
      <c r="AO1474">
        <v>50</v>
      </c>
      <c r="AP1474" s="6" t="s">
        <v>12443</v>
      </c>
      <c r="AQ1474">
        <v>2</v>
      </c>
      <c r="AR1474">
        <v>0</v>
      </c>
      <c r="AS1474" s="3" t="str">
        <f t="shared" si="547"/>
        <v>No</v>
      </c>
      <c r="AT1474">
        <v>51</v>
      </c>
      <c r="AU1474">
        <v>50</v>
      </c>
      <c r="AV1474" t="str">
        <f t="shared" si="548"/>
        <v>No</v>
      </c>
      <c r="AY1474" t="s">
        <v>321</v>
      </c>
      <c r="AZ1474" s="6" t="s">
        <v>2157</v>
      </c>
      <c r="BA1474" t="s">
        <v>2157</v>
      </c>
      <c r="BB1474" t="s">
        <v>2158</v>
      </c>
      <c r="BC1474" s="3" t="str">
        <f t="shared" si="549"/>
        <v>with rating</v>
      </c>
      <c r="BD1474">
        <v>2199</v>
      </c>
      <c r="BE1474" s="3">
        <v>90</v>
      </c>
      <c r="BF1474" s="8">
        <f t="shared" si="550"/>
        <v>0.9</v>
      </c>
      <c r="BG1474" s="5">
        <f t="shared" ref="BG1474:BG1537" si="554">BE1474*BD1474/100</f>
        <v>1979.1</v>
      </c>
      <c r="BH1474">
        <v>4.2364711232378296</v>
      </c>
      <c r="BI1474" t="s">
        <v>2159</v>
      </c>
      <c r="BJ1474">
        <v>0</v>
      </c>
      <c r="BK1474" s="3" t="str">
        <f t="shared" si="551"/>
        <v>No</v>
      </c>
      <c r="BM1474" t="s">
        <v>10876</v>
      </c>
      <c r="BN1474" t="s">
        <v>10877</v>
      </c>
      <c r="BO1474" t="s">
        <v>10878</v>
      </c>
      <c r="BP1474" t="s">
        <v>58</v>
      </c>
      <c r="BQ1474" t="s">
        <v>59</v>
      </c>
      <c r="BR1474" t="s">
        <v>10875</v>
      </c>
      <c r="BS1474" t="s">
        <v>12458</v>
      </c>
      <c r="BT1474" t="s">
        <v>14962</v>
      </c>
      <c r="BU1474" t="s">
        <v>12718</v>
      </c>
      <c r="BV1474" t="s">
        <v>12532</v>
      </c>
      <c r="BW1474" t="s">
        <v>12501</v>
      </c>
      <c r="BX1474" t="s">
        <v>12518</v>
      </c>
      <c r="BY1474" t="s">
        <v>12459</v>
      </c>
      <c r="BZ1474" t="s">
        <v>12589</v>
      </c>
      <c r="CA1474" t="s">
        <v>14963</v>
      </c>
      <c r="CB1474" t="s">
        <v>12581</v>
      </c>
      <c r="CC1474" t="s">
        <v>12475</v>
      </c>
      <c r="CD1474" t="s">
        <v>12530</v>
      </c>
      <c r="CE1474" t="s">
        <v>12469</v>
      </c>
      <c r="CF1474" t="s">
        <v>12582</v>
      </c>
      <c r="CG1474" t="s">
        <v>12467</v>
      </c>
      <c r="CH1474" t="s">
        <v>12512</v>
      </c>
      <c r="CI1474" t="s">
        <v>12473</v>
      </c>
      <c r="CJ1474" t="s">
        <v>14209</v>
      </c>
      <c r="CK1474" t="s">
        <v>12466</v>
      </c>
      <c r="CL1474" t="s">
        <v>14964</v>
      </c>
      <c r="CM1474" t="s">
        <v>12477</v>
      </c>
      <c r="CN1474" t="s">
        <v>12463</v>
      </c>
    </row>
    <row r="1475" spans="1:96" hidden="1" x14ac:dyDescent="0.25">
      <c r="A1475">
        <v>1474</v>
      </c>
      <c r="B1475" t="s">
        <v>10879</v>
      </c>
      <c r="C1475" t="s">
        <v>10880</v>
      </c>
      <c r="D1475">
        <v>5</v>
      </c>
      <c r="E1475">
        <v>9</v>
      </c>
      <c r="F1475" t="s">
        <v>45</v>
      </c>
      <c r="G1475">
        <v>100</v>
      </c>
      <c r="H1475" s="3">
        <f t="shared" si="552"/>
        <v>500</v>
      </c>
      <c r="I1475" s="3">
        <f t="shared" si="553"/>
        <v>900</v>
      </c>
      <c r="J1475">
        <v>1</v>
      </c>
      <c r="K1475" s="3" t="str">
        <f t="shared" ref="K1475:K1538" si="555">IF(J1475=0, "No", "Yes")</f>
        <v>Yes</v>
      </c>
      <c r="L1475" s="3" t="str">
        <f t="shared" ref="L1475:L1538" si="556">IF(M1475=0, "without rating", "with rating")</f>
        <v>with rating</v>
      </c>
      <c r="M1475" s="3">
        <f t="shared" ref="M1475:M1538" si="557">IF(W1475&gt;0,1,0)</f>
        <v>1</v>
      </c>
      <c r="N1475" s="3" t="str">
        <f t="shared" ref="N1475:N1538" si="558">IF(V1475&gt;3.79, "Above average", IF(V1475=0,"no rating","Below average"))</f>
        <v>Above average</v>
      </c>
      <c r="O1475" s="3">
        <f t="shared" ref="O1475:O1538" si="559">IF(V1475=0,1,0)</f>
        <v>0</v>
      </c>
      <c r="P1475" s="3">
        <f t="shared" ref="P1475:P1538" si="560">IF(AND(V1475&gt;0,V1475&lt;=1), 1,0)</f>
        <v>0</v>
      </c>
      <c r="Q1475" s="3">
        <f t="shared" ref="Q1475:Q1538" si="561">IF(AND(V1475&gt;= 1.5,V1475&lt;=2.5),1,0)</f>
        <v>0</v>
      </c>
      <c r="R1475" s="3">
        <f t="shared" ref="R1475:R1538" si="562">IF(AND(V1475&gt;2.5,V1475&lt;= 3.5),1,0)</f>
        <v>0</v>
      </c>
      <c r="S1475" s="3">
        <f t="shared" ref="S1475:S1538" si="563">IF(AND(V1475&gt;3.5,V1475&lt;=4.5),1,0)</f>
        <v>0</v>
      </c>
      <c r="T1475" s="3">
        <f t="shared" ref="T1475:T1538" si="564">IF(AND(V1475&gt;4.5,V1475&lt;=5),1,0)</f>
        <v>1</v>
      </c>
      <c r="U1475" s="3" t="str">
        <f t="shared" ref="U1475:U1538" si="565">IF(V1475=0,"no rating",IF(AND(V1475&lt;0,V1475&lt;=1.5),"Poor",IF(AND(V1475&gt;1.5,V1475&lt;=2.5),"Fair",IF(AND(V1475&gt;2.5,V1475&lt;=3.5),"Good",IF(AND(V1475&gt;3.5,V1475&lt;=4.5),"Very good",IF(AND(V1475&gt;4.5,V1475&lt;=5),"Excellent","Error"))))))</f>
        <v>Excellent</v>
      </c>
      <c r="V1475">
        <v>4.67</v>
      </c>
      <c r="W1475">
        <v>6</v>
      </c>
      <c r="X1475">
        <v>5</v>
      </c>
      <c r="Y1475" s="8">
        <f t="shared" ref="Y1475:Y1538" si="566">X1475/W1475</f>
        <v>0.83333333333333337</v>
      </c>
      <c r="Z1475">
        <v>0</v>
      </c>
      <c r="AA1475">
        <v>1</v>
      </c>
      <c r="AB1475">
        <v>0</v>
      </c>
      <c r="AC1475">
        <v>0</v>
      </c>
      <c r="AD1475" s="9">
        <f t="shared" ref="AD1475:AD1538" si="567">AC1475/W1475</f>
        <v>0</v>
      </c>
      <c r="AE1475">
        <v>0</v>
      </c>
      <c r="AF1475">
        <v>0</v>
      </c>
      <c r="AG1475" s="3" t="str">
        <f t="shared" ref="AG1475:AG1538" si="568">IF(AF1475=0, "No", "Yes")</f>
        <v>No</v>
      </c>
      <c r="AH1475">
        <v>0</v>
      </c>
      <c r="AI1475" s="3" t="str">
        <f t="shared" ref="AI1475:AI1538" si="569">IF(AH1475=0,"No", "Yes")</f>
        <v>No</v>
      </c>
      <c r="AJ1475">
        <v>0</v>
      </c>
      <c r="AK1475" s="3" t="str">
        <f t="shared" ref="AK1475:AK1538" si="570">IF(AJ1475=0,"No","Yes")</f>
        <v>No</v>
      </c>
      <c r="AL1475" t="s">
        <v>10881</v>
      </c>
      <c r="AN1475" t="s">
        <v>10882</v>
      </c>
      <c r="AO1475">
        <v>50</v>
      </c>
      <c r="AP1475" s="6" t="s">
        <v>12443</v>
      </c>
      <c r="AQ1475">
        <v>2</v>
      </c>
      <c r="AR1475">
        <v>0</v>
      </c>
      <c r="AS1475" s="3" t="str">
        <f t="shared" ref="AS1475:AS1538" si="571">IF(AR1475=0, "No", "Yes")</f>
        <v>No</v>
      </c>
      <c r="AT1475">
        <v>140</v>
      </c>
      <c r="AU1475">
        <v>50</v>
      </c>
      <c r="AV1475" t="str">
        <f t="shared" ref="AV1475:AV1538" si="572">IF(AW1475=0, "No", "Yes")</f>
        <v>No</v>
      </c>
      <c r="AY1475" t="s">
        <v>51</v>
      </c>
      <c r="AZ1475" s="6" t="s">
        <v>10883</v>
      </c>
      <c r="BA1475" t="s">
        <v>10884</v>
      </c>
      <c r="BB1475" t="s">
        <v>10885</v>
      </c>
      <c r="BC1475" s="3" t="str">
        <f t="shared" ref="BC1475:BC1538" si="573">IF(BD1475=0, "without rating", "with rating")</f>
        <v>with rating</v>
      </c>
      <c r="BD1475">
        <v>2805</v>
      </c>
      <c r="BE1475" s="3">
        <v>95</v>
      </c>
      <c r="BF1475" s="8">
        <f t="shared" ref="BF1475:BF1538" si="574">BE1475/100</f>
        <v>0.95</v>
      </c>
      <c r="BG1475" s="5">
        <f t="shared" si="554"/>
        <v>2664.75</v>
      </c>
      <c r="BH1475">
        <v>4.4866310160427796</v>
      </c>
      <c r="BI1475" s="1" t="s">
        <v>10886</v>
      </c>
      <c r="BJ1475">
        <v>0</v>
      </c>
      <c r="BK1475" s="3" t="str">
        <f t="shared" ref="BK1475:BK1538" si="575">IF(BJ1475=0, "No", "Yes")</f>
        <v>No</v>
      </c>
      <c r="BM1475" t="s">
        <v>10887</v>
      </c>
      <c r="BN1475" t="s">
        <v>10888</v>
      </c>
      <c r="BO1475" t="s">
        <v>10889</v>
      </c>
      <c r="BP1475" t="s">
        <v>58</v>
      </c>
      <c r="BQ1475" t="s">
        <v>59</v>
      </c>
      <c r="BR1475" t="s">
        <v>10881</v>
      </c>
      <c r="BS1475" t="s">
        <v>12458</v>
      </c>
      <c r="BT1475" t="s">
        <v>13018</v>
      </c>
      <c r="BU1475" t="s">
        <v>13422</v>
      </c>
      <c r="BV1475" t="s">
        <v>12680</v>
      </c>
      <c r="BW1475" t="s">
        <v>12740</v>
      </c>
      <c r="BX1475" t="s">
        <v>12471</v>
      </c>
      <c r="BY1475" t="s">
        <v>13424</v>
      </c>
      <c r="BZ1475" t="s">
        <v>14965</v>
      </c>
      <c r="CA1475" t="s">
        <v>14966</v>
      </c>
      <c r="CB1475" t="s">
        <v>14272</v>
      </c>
      <c r="CC1475" t="s">
        <v>13427</v>
      </c>
      <c r="CD1475" t="s">
        <v>12774</v>
      </c>
      <c r="CE1475" t="s">
        <v>12459</v>
      </c>
      <c r="CF1475" t="s">
        <v>13347</v>
      </c>
      <c r="CG1475" t="s">
        <v>12725</v>
      </c>
      <c r="CH1475" t="s">
        <v>12463</v>
      </c>
      <c r="CI1475" t="s">
        <v>13431</v>
      </c>
      <c r="CJ1475" t="s">
        <v>12475</v>
      </c>
    </row>
    <row r="1476" spans="1:96" hidden="1" x14ac:dyDescent="0.25">
      <c r="A1476">
        <v>1475</v>
      </c>
      <c r="B1476" t="s">
        <v>10890</v>
      </c>
      <c r="C1476" t="s">
        <v>10891</v>
      </c>
      <c r="D1476">
        <v>3.71999999999999</v>
      </c>
      <c r="E1476">
        <v>11</v>
      </c>
      <c r="F1476" t="s">
        <v>45</v>
      </c>
      <c r="G1476">
        <v>1000</v>
      </c>
      <c r="H1476" s="3">
        <f t="shared" si="552"/>
        <v>3719.99999999999</v>
      </c>
      <c r="I1476" s="3">
        <f t="shared" si="553"/>
        <v>11000</v>
      </c>
      <c r="J1476">
        <v>1</v>
      </c>
      <c r="K1476" s="3" t="str">
        <f t="shared" si="555"/>
        <v>Yes</v>
      </c>
      <c r="L1476" s="3" t="str">
        <f t="shared" si="556"/>
        <v>with rating</v>
      </c>
      <c r="M1476" s="3">
        <f t="shared" si="557"/>
        <v>1</v>
      </c>
      <c r="N1476" s="3" t="str">
        <f t="shared" si="558"/>
        <v>Above average</v>
      </c>
      <c r="O1476" s="3">
        <f t="shared" si="559"/>
        <v>0</v>
      </c>
      <c r="P1476" s="3">
        <f t="shared" si="560"/>
        <v>0</v>
      </c>
      <c r="Q1476" s="3">
        <f t="shared" si="561"/>
        <v>0</v>
      </c>
      <c r="R1476" s="3">
        <f t="shared" si="562"/>
        <v>0</v>
      </c>
      <c r="S1476" s="3">
        <f t="shared" si="563"/>
        <v>1</v>
      </c>
      <c r="T1476" s="3">
        <f t="shared" si="564"/>
        <v>0</v>
      </c>
      <c r="U1476" s="3" t="str">
        <f t="shared" si="565"/>
        <v>Very good</v>
      </c>
      <c r="V1476">
        <v>4.29</v>
      </c>
      <c r="W1476">
        <v>178</v>
      </c>
      <c r="X1476">
        <v>104</v>
      </c>
      <c r="Y1476" s="8">
        <f t="shared" si="566"/>
        <v>0.5842696629213483</v>
      </c>
      <c r="Z1476">
        <v>41</v>
      </c>
      <c r="AA1476">
        <v>20</v>
      </c>
      <c r="AB1476">
        <v>7</v>
      </c>
      <c r="AC1476">
        <v>6</v>
      </c>
      <c r="AD1476" s="9">
        <f t="shared" si="567"/>
        <v>3.3707865168539325E-2</v>
      </c>
      <c r="AE1476">
        <v>1</v>
      </c>
      <c r="AF1476">
        <v>0</v>
      </c>
      <c r="AG1476" s="3" t="str">
        <f t="shared" si="568"/>
        <v>No</v>
      </c>
      <c r="AH1476">
        <v>1</v>
      </c>
      <c r="AI1476" s="3" t="str">
        <f t="shared" si="569"/>
        <v>Yes</v>
      </c>
      <c r="AJ1476">
        <v>0</v>
      </c>
      <c r="AK1476" s="3" t="str">
        <f t="shared" si="570"/>
        <v>No</v>
      </c>
      <c r="AL1476" t="s">
        <v>10892</v>
      </c>
      <c r="AM1476" t="s">
        <v>85</v>
      </c>
      <c r="AO1476">
        <v>50</v>
      </c>
      <c r="AP1476" s="6" t="s">
        <v>1721</v>
      </c>
      <c r="AQ1476">
        <v>1</v>
      </c>
      <c r="AR1476">
        <v>0</v>
      </c>
      <c r="AS1476" s="3" t="str">
        <f t="shared" si="571"/>
        <v>No</v>
      </c>
      <c r="AT1476">
        <v>21</v>
      </c>
      <c r="AU1476">
        <v>50</v>
      </c>
      <c r="AV1476" t="str">
        <f t="shared" si="572"/>
        <v>No</v>
      </c>
      <c r="AY1476" t="s">
        <v>51</v>
      </c>
      <c r="AZ1476" s="6" t="s">
        <v>10893</v>
      </c>
      <c r="BA1476" t="s">
        <v>10893</v>
      </c>
      <c r="BB1476" t="s">
        <v>10894</v>
      </c>
      <c r="BC1476" s="3" t="str">
        <f t="shared" si="573"/>
        <v>with rating</v>
      </c>
      <c r="BD1476">
        <v>32318</v>
      </c>
      <c r="BE1476" s="3">
        <v>92</v>
      </c>
      <c r="BF1476" s="8">
        <f t="shared" si="574"/>
        <v>0.92</v>
      </c>
      <c r="BG1476" s="5">
        <f t="shared" si="554"/>
        <v>29732.560000000001</v>
      </c>
      <c r="BH1476">
        <v>4.3501763723002602</v>
      </c>
      <c r="BI1476" t="s">
        <v>10895</v>
      </c>
      <c r="BJ1476">
        <v>0</v>
      </c>
      <c r="BK1476" s="3" t="str">
        <f t="shared" si="575"/>
        <v>No</v>
      </c>
      <c r="BM1476" t="s">
        <v>10896</v>
      </c>
      <c r="BN1476" t="s">
        <v>10897</v>
      </c>
      <c r="BO1476" t="s">
        <v>10898</v>
      </c>
      <c r="BP1476" t="s">
        <v>58</v>
      </c>
      <c r="BQ1476" t="s">
        <v>59</v>
      </c>
      <c r="BR1476" t="s">
        <v>10892</v>
      </c>
      <c r="BS1476" t="s">
        <v>14967</v>
      </c>
      <c r="BT1476" t="s">
        <v>14968</v>
      </c>
      <c r="BU1476" t="s">
        <v>14969</v>
      </c>
      <c r="BV1476" t="s">
        <v>12458</v>
      </c>
      <c r="BW1476" t="s">
        <v>14970</v>
      </c>
      <c r="BX1476" t="s">
        <v>13643</v>
      </c>
      <c r="BY1476" t="s">
        <v>14971</v>
      </c>
      <c r="BZ1476" t="s">
        <v>13499</v>
      </c>
      <c r="CA1476" t="s">
        <v>12878</v>
      </c>
      <c r="CB1476" t="s">
        <v>14972</v>
      </c>
      <c r="CC1476" t="s">
        <v>14973</v>
      </c>
      <c r="CD1476" t="s">
        <v>14974</v>
      </c>
      <c r="CE1476" t="s">
        <v>14975</v>
      </c>
      <c r="CF1476" t="s">
        <v>14976</v>
      </c>
      <c r="CG1476" t="s">
        <v>12614</v>
      </c>
    </row>
    <row r="1477" spans="1:96" hidden="1" x14ac:dyDescent="0.25">
      <c r="A1477">
        <v>1476</v>
      </c>
      <c r="B1477" t="s">
        <v>10899</v>
      </c>
      <c r="C1477" t="s">
        <v>10900</v>
      </c>
      <c r="D1477">
        <v>3.81</v>
      </c>
      <c r="E1477">
        <v>59</v>
      </c>
      <c r="F1477" t="s">
        <v>45</v>
      </c>
      <c r="G1477">
        <v>5000</v>
      </c>
      <c r="H1477" s="3">
        <f t="shared" si="552"/>
        <v>19050</v>
      </c>
      <c r="I1477" s="3">
        <f t="shared" si="553"/>
        <v>295000</v>
      </c>
      <c r="J1477">
        <v>0</v>
      </c>
      <c r="K1477" s="3" t="str">
        <f t="shared" si="555"/>
        <v>No</v>
      </c>
      <c r="L1477" s="3" t="str">
        <f t="shared" si="556"/>
        <v>with rating</v>
      </c>
      <c r="M1477" s="3">
        <f t="shared" si="557"/>
        <v>1</v>
      </c>
      <c r="N1477" s="3" t="str">
        <f t="shared" si="558"/>
        <v>Below average</v>
      </c>
      <c r="O1477" s="3">
        <f t="shared" si="559"/>
        <v>0</v>
      </c>
      <c r="P1477" s="3">
        <f t="shared" si="560"/>
        <v>0</v>
      </c>
      <c r="Q1477" s="3">
        <f t="shared" si="561"/>
        <v>0</v>
      </c>
      <c r="R1477" s="3">
        <f t="shared" si="562"/>
        <v>0</v>
      </c>
      <c r="S1477" s="3">
        <f t="shared" si="563"/>
        <v>1</v>
      </c>
      <c r="T1477" s="3">
        <f t="shared" si="564"/>
        <v>0</v>
      </c>
      <c r="U1477" s="3" t="str">
        <f t="shared" si="565"/>
        <v>Very good</v>
      </c>
      <c r="V1477">
        <v>3.74</v>
      </c>
      <c r="W1477">
        <v>1444</v>
      </c>
      <c r="X1477">
        <v>591</v>
      </c>
      <c r="Y1477" s="8">
        <f t="shared" si="566"/>
        <v>0.40927977839335178</v>
      </c>
      <c r="Z1477">
        <v>308</v>
      </c>
      <c r="AA1477">
        <v>275</v>
      </c>
      <c r="AB1477">
        <v>115</v>
      </c>
      <c r="AC1477">
        <v>155</v>
      </c>
      <c r="AD1477" s="9">
        <f t="shared" si="567"/>
        <v>0.10734072022160665</v>
      </c>
      <c r="AE1477">
        <v>0</v>
      </c>
      <c r="AF1477">
        <v>0</v>
      </c>
      <c r="AG1477" s="3" t="str">
        <f t="shared" si="568"/>
        <v>No</v>
      </c>
      <c r="AH1477">
        <v>0</v>
      </c>
      <c r="AI1477" s="3" t="str">
        <f t="shared" si="569"/>
        <v>No</v>
      </c>
      <c r="AJ1477">
        <v>0</v>
      </c>
      <c r="AK1477" s="3" t="str">
        <f t="shared" si="570"/>
        <v>No</v>
      </c>
      <c r="AL1477" t="s">
        <v>10901</v>
      </c>
      <c r="AM1477" t="s">
        <v>741</v>
      </c>
      <c r="AN1477" t="s">
        <v>96</v>
      </c>
      <c r="AO1477">
        <v>50</v>
      </c>
      <c r="AP1477" s="6" t="s">
        <v>12443</v>
      </c>
      <c r="AQ1477">
        <v>1</v>
      </c>
      <c r="AR1477">
        <v>0</v>
      </c>
      <c r="AS1477" s="3" t="str">
        <f t="shared" si="571"/>
        <v>No</v>
      </c>
      <c r="AT1477">
        <v>41</v>
      </c>
      <c r="AU1477">
        <v>50</v>
      </c>
      <c r="AV1477" t="str">
        <f t="shared" si="572"/>
        <v>No</v>
      </c>
      <c r="AY1477" t="s">
        <v>51</v>
      </c>
      <c r="AZ1477" s="6" t="s">
        <v>235</v>
      </c>
      <c r="BA1477" t="s">
        <v>235</v>
      </c>
      <c r="BB1477" t="s">
        <v>236</v>
      </c>
      <c r="BC1477" s="3" t="str">
        <f t="shared" si="573"/>
        <v>with rating</v>
      </c>
      <c r="BD1477">
        <v>139223</v>
      </c>
      <c r="BE1477" s="3">
        <v>84</v>
      </c>
      <c r="BF1477" s="8">
        <f t="shared" si="574"/>
        <v>0.84</v>
      </c>
      <c r="BG1477" s="5">
        <f t="shared" si="554"/>
        <v>116947.32</v>
      </c>
      <c r="BH1477">
        <v>3.9335813766403498</v>
      </c>
      <c r="BI1477" t="s">
        <v>237</v>
      </c>
      <c r="BJ1477">
        <v>0</v>
      </c>
      <c r="BK1477" s="3" t="str">
        <f t="shared" si="575"/>
        <v>No</v>
      </c>
      <c r="BM1477" t="s">
        <v>10902</v>
      </c>
      <c r="BN1477" t="s">
        <v>10903</v>
      </c>
      <c r="BO1477" t="s">
        <v>10904</v>
      </c>
      <c r="BP1477" t="s">
        <v>58</v>
      </c>
      <c r="BQ1477" t="s">
        <v>59</v>
      </c>
      <c r="BR1477" t="s">
        <v>10901</v>
      </c>
      <c r="BS1477" t="s">
        <v>12458</v>
      </c>
      <c r="BT1477" t="s">
        <v>12573</v>
      </c>
      <c r="BU1477" t="s">
        <v>12459</v>
      </c>
      <c r="BV1477" t="s">
        <v>14977</v>
      </c>
      <c r="BW1477" t="s">
        <v>12714</v>
      </c>
      <c r="BX1477" t="s">
        <v>12582</v>
      </c>
      <c r="BY1477" t="s">
        <v>12473</v>
      </c>
      <c r="BZ1477" t="s">
        <v>14390</v>
      </c>
      <c r="CA1477" t="s">
        <v>12576</v>
      </c>
      <c r="CB1477" t="s">
        <v>13718</v>
      </c>
      <c r="CC1477" t="s">
        <v>12774</v>
      </c>
      <c r="CD1477" t="s">
        <v>12605</v>
      </c>
      <c r="CE1477" t="s">
        <v>12463</v>
      </c>
      <c r="CF1477" t="s">
        <v>12725</v>
      </c>
      <c r="CG1477" t="s">
        <v>12493</v>
      </c>
      <c r="CH1477" t="s">
        <v>12626</v>
      </c>
      <c r="CI1477" t="s">
        <v>12724</v>
      </c>
      <c r="CJ1477" t="s">
        <v>12609</v>
      </c>
      <c r="CK1477" t="s">
        <v>12602</v>
      </c>
      <c r="CL1477" t="s">
        <v>12492</v>
      </c>
      <c r="CM1477" t="s">
        <v>12475</v>
      </c>
    </row>
    <row r="1478" spans="1:96" hidden="1" x14ac:dyDescent="0.25">
      <c r="A1478">
        <v>1477</v>
      </c>
      <c r="B1478" t="s">
        <v>12391</v>
      </c>
      <c r="C1478" t="s">
        <v>12391</v>
      </c>
      <c r="D1478">
        <v>4.93</v>
      </c>
      <c r="E1478">
        <v>5</v>
      </c>
      <c r="F1478" t="s">
        <v>45</v>
      </c>
      <c r="G1478">
        <v>1000</v>
      </c>
      <c r="H1478" s="3">
        <f t="shared" si="552"/>
        <v>4930</v>
      </c>
      <c r="I1478" s="3">
        <f t="shared" si="553"/>
        <v>5000</v>
      </c>
      <c r="J1478">
        <v>1</v>
      </c>
      <c r="K1478" s="3" t="str">
        <f t="shared" si="555"/>
        <v>Yes</v>
      </c>
      <c r="L1478" s="3" t="str">
        <f t="shared" si="556"/>
        <v>with rating</v>
      </c>
      <c r="M1478" s="3">
        <f t="shared" si="557"/>
        <v>1</v>
      </c>
      <c r="N1478" s="3" t="str">
        <f t="shared" si="558"/>
        <v>Below average</v>
      </c>
      <c r="O1478" s="3">
        <f t="shared" si="559"/>
        <v>0</v>
      </c>
      <c r="P1478" s="3">
        <f t="shared" si="560"/>
        <v>0</v>
      </c>
      <c r="Q1478" s="3">
        <f t="shared" si="561"/>
        <v>0</v>
      </c>
      <c r="R1478" s="3">
        <f t="shared" si="562"/>
        <v>1</v>
      </c>
      <c r="S1478" s="3">
        <f t="shared" si="563"/>
        <v>0</v>
      </c>
      <c r="T1478" s="3">
        <f t="shared" si="564"/>
        <v>0</v>
      </c>
      <c r="U1478" s="3" t="str">
        <f t="shared" si="565"/>
        <v>Good</v>
      </c>
      <c r="V1478">
        <v>3.36</v>
      </c>
      <c r="W1478">
        <v>83</v>
      </c>
      <c r="X1478">
        <v>28</v>
      </c>
      <c r="Y1478" s="8">
        <f t="shared" si="566"/>
        <v>0.33734939759036142</v>
      </c>
      <c r="Z1478">
        <v>13</v>
      </c>
      <c r="AA1478">
        <v>17</v>
      </c>
      <c r="AB1478">
        <v>11</v>
      </c>
      <c r="AC1478">
        <v>14</v>
      </c>
      <c r="AD1478" s="9">
        <f t="shared" si="567"/>
        <v>0.16867469879518071</v>
      </c>
      <c r="AE1478">
        <v>0</v>
      </c>
      <c r="AF1478">
        <v>0</v>
      </c>
      <c r="AG1478" s="3" t="str">
        <f t="shared" si="568"/>
        <v>No</v>
      </c>
      <c r="AH1478">
        <v>0</v>
      </c>
      <c r="AI1478" s="3" t="str">
        <f t="shared" si="569"/>
        <v>No</v>
      </c>
      <c r="AJ1478">
        <v>0</v>
      </c>
      <c r="AK1478" s="3" t="str">
        <f t="shared" si="570"/>
        <v>No</v>
      </c>
      <c r="AL1478" t="s">
        <v>12392</v>
      </c>
      <c r="AM1478" t="s">
        <v>340</v>
      </c>
      <c r="AN1478" t="s">
        <v>96</v>
      </c>
      <c r="AO1478">
        <v>50</v>
      </c>
      <c r="AP1478" s="6" t="s">
        <v>12443</v>
      </c>
      <c r="AQ1478">
        <v>1</v>
      </c>
      <c r="AR1478">
        <v>0</v>
      </c>
      <c r="AS1478" s="3" t="str">
        <f t="shared" si="571"/>
        <v>No</v>
      </c>
      <c r="AT1478">
        <v>45</v>
      </c>
      <c r="AU1478">
        <v>50</v>
      </c>
      <c r="AV1478" t="str">
        <f t="shared" si="572"/>
        <v>No</v>
      </c>
      <c r="AY1478" t="s">
        <v>51</v>
      </c>
      <c r="AZ1478" s="6" t="s">
        <v>404</v>
      </c>
      <c r="BA1478" t="s">
        <v>405</v>
      </c>
      <c r="BB1478" t="s">
        <v>6209</v>
      </c>
      <c r="BC1478" s="3" t="str">
        <f t="shared" si="573"/>
        <v>with rating</v>
      </c>
      <c r="BD1478">
        <v>10600</v>
      </c>
      <c r="BE1478" s="3">
        <v>0</v>
      </c>
      <c r="BF1478" s="8">
        <f t="shared" si="574"/>
        <v>0</v>
      </c>
      <c r="BG1478" s="5">
        <f t="shared" si="554"/>
        <v>0</v>
      </c>
      <c r="BH1478">
        <v>3.8675471698113202</v>
      </c>
      <c r="BI1478" t="s">
        <v>407</v>
      </c>
      <c r="BJ1478">
        <v>0</v>
      </c>
      <c r="BK1478" s="3" t="str">
        <f t="shared" si="575"/>
        <v>No</v>
      </c>
      <c r="BM1478" t="s">
        <v>10907</v>
      </c>
      <c r="BN1478" t="s">
        <v>10908</v>
      </c>
      <c r="BO1478" t="s">
        <v>10909</v>
      </c>
      <c r="BP1478" t="s">
        <v>58</v>
      </c>
      <c r="BQ1478" t="s">
        <v>59</v>
      </c>
      <c r="BR1478" t="s">
        <v>12392</v>
      </c>
      <c r="BS1478" t="s">
        <v>12958</v>
      </c>
      <c r="BT1478" t="s">
        <v>12458</v>
      </c>
      <c r="BU1478" t="s">
        <v>12573</v>
      </c>
      <c r="BV1478" t="s">
        <v>12519</v>
      </c>
      <c r="BW1478" t="s">
        <v>12473</v>
      </c>
      <c r="BX1478" t="s">
        <v>12524</v>
      </c>
      <c r="BY1478" t="s">
        <v>14978</v>
      </c>
      <c r="BZ1478" t="s">
        <v>12690</v>
      </c>
      <c r="CA1478" t="s">
        <v>12463</v>
      </c>
      <c r="CB1478" t="s">
        <v>13088</v>
      </c>
      <c r="CC1478" t="s">
        <v>12477</v>
      </c>
      <c r="CD1478" t="s">
        <v>12492</v>
      </c>
      <c r="CE1478" t="s">
        <v>12459</v>
      </c>
      <c r="CF1478" t="s">
        <v>12466</v>
      </c>
      <c r="CG1478" t="s">
        <v>12581</v>
      </c>
    </row>
    <row r="1479" spans="1:96" hidden="1" x14ac:dyDescent="0.25">
      <c r="A1479">
        <v>1478</v>
      </c>
      <c r="B1479" t="s">
        <v>6265</v>
      </c>
      <c r="C1479" t="s">
        <v>6266</v>
      </c>
      <c r="D1479">
        <v>11</v>
      </c>
      <c r="E1479">
        <v>10</v>
      </c>
      <c r="F1479" t="s">
        <v>45</v>
      </c>
      <c r="G1479">
        <v>10000</v>
      </c>
      <c r="H1479" s="3">
        <f t="shared" si="552"/>
        <v>110000</v>
      </c>
      <c r="I1479" s="3">
        <f t="shared" si="553"/>
        <v>100000</v>
      </c>
      <c r="J1479">
        <v>1</v>
      </c>
      <c r="K1479" s="3" t="str">
        <f t="shared" si="555"/>
        <v>Yes</v>
      </c>
      <c r="L1479" s="3" t="str">
        <f t="shared" si="556"/>
        <v>with rating</v>
      </c>
      <c r="M1479" s="3">
        <f t="shared" si="557"/>
        <v>1</v>
      </c>
      <c r="N1479" s="3" t="str">
        <f t="shared" si="558"/>
        <v>Above average</v>
      </c>
      <c r="O1479" s="3">
        <f t="shared" si="559"/>
        <v>0</v>
      </c>
      <c r="P1479" s="3">
        <f t="shared" si="560"/>
        <v>0</v>
      </c>
      <c r="Q1479" s="3">
        <f t="shared" si="561"/>
        <v>0</v>
      </c>
      <c r="R1479" s="3">
        <f t="shared" si="562"/>
        <v>0</v>
      </c>
      <c r="S1479" s="3">
        <f t="shared" si="563"/>
        <v>1</v>
      </c>
      <c r="T1479" s="3">
        <f t="shared" si="564"/>
        <v>0</v>
      </c>
      <c r="U1479" s="3" t="str">
        <f t="shared" si="565"/>
        <v>Very good</v>
      </c>
      <c r="V1479">
        <v>4.05</v>
      </c>
      <c r="W1479">
        <v>1479</v>
      </c>
      <c r="X1479">
        <v>754</v>
      </c>
      <c r="Y1479" s="8">
        <f t="shared" si="566"/>
        <v>0.50980392156862742</v>
      </c>
      <c r="Z1479">
        <v>329</v>
      </c>
      <c r="AA1479">
        <v>219</v>
      </c>
      <c r="AB1479">
        <v>73</v>
      </c>
      <c r="AC1479">
        <v>104</v>
      </c>
      <c r="AD1479" s="9">
        <f t="shared" si="567"/>
        <v>7.0317782285327923E-2</v>
      </c>
      <c r="AE1479">
        <v>0</v>
      </c>
      <c r="AF1479">
        <v>0</v>
      </c>
      <c r="AG1479" s="3" t="str">
        <f t="shared" si="568"/>
        <v>No</v>
      </c>
      <c r="AH1479">
        <v>0</v>
      </c>
      <c r="AI1479" s="3" t="str">
        <f t="shared" si="569"/>
        <v>No</v>
      </c>
      <c r="AJ1479">
        <v>0</v>
      </c>
      <c r="AK1479" s="3" t="str">
        <f t="shared" si="570"/>
        <v>No</v>
      </c>
      <c r="AL1479" t="s">
        <v>6267</v>
      </c>
      <c r="AM1479" t="s">
        <v>85</v>
      </c>
      <c r="AN1479" t="s">
        <v>48</v>
      </c>
      <c r="AO1479">
        <v>50</v>
      </c>
      <c r="AP1479" s="6" t="s">
        <v>12443</v>
      </c>
      <c r="AQ1479">
        <v>2</v>
      </c>
      <c r="AR1479">
        <v>0</v>
      </c>
      <c r="AS1479" s="3" t="str">
        <f t="shared" si="571"/>
        <v>No</v>
      </c>
      <c r="AT1479">
        <v>45</v>
      </c>
      <c r="AU1479">
        <v>50</v>
      </c>
      <c r="AV1479" t="str">
        <f t="shared" si="572"/>
        <v>No</v>
      </c>
      <c r="AY1479" t="s">
        <v>51</v>
      </c>
      <c r="AZ1479" s="6" t="s">
        <v>6268</v>
      </c>
      <c r="BA1479" t="s">
        <v>6268</v>
      </c>
      <c r="BB1479" t="s">
        <v>6269</v>
      </c>
      <c r="BC1479" s="3" t="str">
        <f t="shared" si="573"/>
        <v>with rating</v>
      </c>
      <c r="BD1479">
        <v>5816</v>
      </c>
      <c r="BE1479" s="3">
        <v>83</v>
      </c>
      <c r="BF1479" s="8">
        <f t="shared" si="574"/>
        <v>0.83</v>
      </c>
      <c r="BG1479" s="5">
        <f t="shared" si="554"/>
        <v>4827.28</v>
      </c>
      <c r="BH1479">
        <v>3.9363823933975199</v>
      </c>
      <c r="BI1479" t="s">
        <v>6270</v>
      </c>
      <c r="BJ1479">
        <v>0</v>
      </c>
      <c r="BK1479" s="3" t="str">
        <f t="shared" si="575"/>
        <v>No</v>
      </c>
      <c r="BM1479" t="s">
        <v>6271</v>
      </c>
      <c r="BN1479" t="s">
        <v>6272</v>
      </c>
      <c r="BO1479" t="s">
        <v>6273</v>
      </c>
      <c r="BP1479" t="s">
        <v>58</v>
      </c>
      <c r="BQ1479" t="s">
        <v>59</v>
      </c>
      <c r="BR1479" t="s">
        <v>6267</v>
      </c>
      <c r="BS1479" t="s">
        <v>12458</v>
      </c>
      <c r="BT1479" t="s">
        <v>12469</v>
      </c>
      <c r="BU1479" t="s">
        <v>12510</v>
      </c>
      <c r="BV1479" t="s">
        <v>12511</v>
      </c>
      <c r="BW1479" t="s">
        <v>12718</v>
      </c>
      <c r="BX1479" t="s">
        <v>12586</v>
      </c>
      <c r="BY1479" t="s">
        <v>12719</v>
      </c>
      <c r="BZ1479" t="s">
        <v>12501</v>
      </c>
      <c r="CA1479" t="s">
        <v>14151</v>
      </c>
      <c r="CB1479" t="s">
        <v>12690</v>
      </c>
      <c r="CC1479" t="s">
        <v>12463</v>
      </c>
      <c r="CD1479" t="s">
        <v>12459</v>
      </c>
      <c r="CE1479" t="s">
        <v>12505</v>
      </c>
      <c r="CF1479" t="s">
        <v>12615</v>
      </c>
      <c r="CG1479" t="s">
        <v>12466</v>
      </c>
      <c r="CH1479" t="s">
        <v>12720</v>
      </c>
      <c r="CI1479" t="s">
        <v>12475</v>
      </c>
      <c r="CJ1479" t="s">
        <v>12512</v>
      </c>
      <c r="CK1479" t="s">
        <v>12518</v>
      </c>
      <c r="CL1479" t="s">
        <v>12515</v>
      </c>
    </row>
    <row r="1480" spans="1:96" hidden="1" x14ac:dyDescent="0.25">
      <c r="A1480">
        <v>1479</v>
      </c>
      <c r="B1480" t="s">
        <v>10318</v>
      </c>
      <c r="C1480" t="s">
        <v>10319</v>
      </c>
      <c r="D1480">
        <v>6</v>
      </c>
      <c r="E1480">
        <v>6</v>
      </c>
      <c r="F1480" t="s">
        <v>45</v>
      </c>
      <c r="G1480">
        <v>1000</v>
      </c>
      <c r="H1480" s="3">
        <f t="shared" si="552"/>
        <v>6000</v>
      </c>
      <c r="I1480" s="3">
        <f t="shared" si="553"/>
        <v>6000</v>
      </c>
      <c r="J1480">
        <v>1</v>
      </c>
      <c r="K1480" s="3" t="str">
        <f t="shared" si="555"/>
        <v>Yes</v>
      </c>
      <c r="L1480" s="3" t="str">
        <f t="shared" si="556"/>
        <v>with rating</v>
      </c>
      <c r="M1480" s="3">
        <f t="shared" si="557"/>
        <v>1</v>
      </c>
      <c r="N1480" s="3" t="str">
        <f t="shared" si="558"/>
        <v>Below average</v>
      </c>
      <c r="O1480" s="3">
        <f t="shared" si="559"/>
        <v>0</v>
      </c>
      <c r="P1480" s="3">
        <f t="shared" si="560"/>
        <v>0</v>
      </c>
      <c r="Q1480" s="3">
        <f t="shared" si="561"/>
        <v>0</v>
      </c>
      <c r="R1480" s="3">
        <f t="shared" si="562"/>
        <v>0</v>
      </c>
      <c r="S1480" s="3">
        <f t="shared" si="563"/>
        <v>1</v>
      </c>
      <c r="T1480" s="3">
        <f t="shared" si="564"/>
        <v>0</v>
      </c>
      <c r="U1480" s="3" t="str">
        <f t="shared" si="565"/>
        <v>Very good</v>
      </c>
      <c r="V1480">
        <v>3.68</v>
      </c>
      <c r="W1480">
        <v>895</v>
      </c>
      <c r="X1480">
        <v>356</v>
      </c>
      <c r="Y1480" s="8">
        <f t="shared" si="566"/>
        <v>0.39776536312849164</v>
      </c>
      <c r="Z1480">
        <v>198</v>
      </c>
      <c r="AA1480">
        <v>157</v>
      </c>
      <c r="AB1480">
        <v>70</v>
      </c>
      <c r="AC1480">
        <v>114</v>
      </c>
      <c r="AD1480" s="9">
        <f t="shared" si="567"/>
        <v>0.12737430167597766</v>
      </c>
      <c r="AE1480">
        <v>0</v>
      </c>
      <c r="AF1480">
        <v>0</v>
      </c>
      <c r="AG1480" s="3" t="str">
        <f t="shared" si="568"/>
        <v>No</v>
      </c>
      <c r="AH1480">
        <v>0</v>
      </c>
      <c r="AI1480" s="3" t="str">
        <f t="shared" si="569"/>
        <v>No</v>
      </c>
      <c r="AJ1480">
        <v>0</v>
      </c>
      <c r="AK1480" s="3" t="str">
        <f t="shared" si="570"/>
        <v>No</v>
      </c>
      <c r="AL1480" t="s">
        <v>10320</v>
      </c>
      <c r="AM1480" t="s">
        <v>85</v>
      </c>
      <c r="AN1480" t="s">
        <v>162</v>
      </c>
      <c r="AO1480">
        <v>5</v>
      </c>
      <c r="AP1480" s="6" t="s">
        <v>12443</v>
      </c>
      <c r="AQ1480">
        <v>2</v>
      </c>
      <c r="AR1480">
        <v>0</v>
      </c>
      <c r="AS1480" s="3" t="str">
        <f t="shared" si="571"/>
        <v>No</v>
      </c>
      <c r="AT1480">
        <v>39</v>
      </c>
      <c r="AU1480">
        <v>50</v>
      </c>
      <c r="AV1480" t="str">
        <f t="shared" si="572"/>
        <v>Yes</v>
      </c>
      <c r="AW1480">
        <v>1</v>
      </c>
      <c r="AX1480" t="s">
        <v>12445</v>
      </c>
      <c r="AY1480" t="s">
        <v>51</v>
      </c>
      <c r="AZ1480" s="6" t="s">
        <v>5390</v>
      </c>
      <c r="BA1480" t="s">
        <v>5391</v>
      </c>
      <c r="BB1480" t="s">
        <v>10321</v>
      </c>
      <c r="BC1480" s="3" t="str">
        <f t="shared" si="573"/>
        <v>with rating</v>
      </c>
      <c r="BD1480">
        <v>25260</v>
      </c>
      <c r="BE1480" s="3">
        <v>85</v>
      </c>
      <c r="BF1480" s="8">
        <f t="shared" si="574"/>
        <v>0.85</v>
      </c>
      <c r="BG1480" s="5">
        <f t="shared" si="554"/>
        <v>21471</v>
      </c>
      <c r="BH1480">
        <v>3.9956057007125798</v>
      </c>
      <c r="BI1480" t="s">
        <v>5393</v>
      </c>
      <c r="BJ1480">
        <v>0</v>
      </c>
      <c r="BK1480" s="3" t="str">
        <f t="shared" si="575"/>
        <v>No</v>
      </c>
      <c r="BM1480" t="s">
        <v>10322</v>
      </c>
      <c r="BN1480" t="s">
        <v>10323</v>
      </c>
      <c r="BO1480" t="s">
        <v>10324</v>
      </c>
      <c r="BP1480" t="s">
        <v>58</v>
      </c>
      <c r="BQ1480" t="s">
        <v>59</v>
      </c>
      <c r="BR1480" t="s">
        <v>10320</v>
      </c>
      <c r="BS1480" t="s">
        <v>12458</v>
      </c>
      <c r="BT1480" t="s">
        <v>12773</v>
      </c>
      <c r="BU1480" t="s">
        <v>12543</v>
      </c>
      <c r="BV1480" t="s">
        <v>12512</v>
      </c>
      <c r="BW1480" t="s">
        <v>12560</v>
      </c>
      <c r="BX1480" t="s">
        <v>13246</v>
      </c>
      <c r="BY1480" t="s">
        <v>12486</v>
      </c>
      <c r="BZ1480" t="s">
        <v>12545</v>
      </c>
      <c r="CA1480" t="s">
        <v>12477</v>
      </c>
      <c r="CB1480" t="s">
        <v>12501</v>
      </c>
      <c r="CC1480" t="s">
        <v>12596</v>
      </c>
      <c r="CD1480" t="s">
        <v>12463</v>
      </c>
      <c r="CE1480" t="s">
        <v>12469</v>
      </c>
      <c r="CF1480" t="s">
        <v>12742</v>
      </c>
      <c r="CG1480" t="s">
        <v>12559</v>
      </c>
      <c r="CH1480" t="s">
        <v>12557</v>
      </c>
      <c r="CI1480" t="s">
        <v>12475</v>
      </c>
    </row>
    <row r="1481" spans="1:96" hidden="1" x14ac:dyDescent="0.25">
      <c r="A1481">
        <v>1480</v>
      </c>
      <c r="B1481" t="s">
        <v>421</v>
      </c>
      <c r="C1481" t="s">
        <v>422</v>
      </c>
      <c r="D1481">
        <v>7</v>
      </c>
      <c r="E1481">
        <v>33</v>
      </c>
      <c r="F1481" t="s">
        <v>45</v>
      </c>
      <c r="G1481">
        <v>50</v>
      </c>
      <c r="H1481" s="3">
        <f t="shared" si="552"/>
        <v>350</v>
      </c>
      <c r="I1481" s="3">
        <f t="shared" si="553"/>
        <v>1650</v>
      </c>
      <c r="J1481">
        <v>0</v>
      </c>
      <c r="K1481" s="3" t="str">
        <f t="shared" si="555"/>
        <v>No</v>
      </c>
      <c r="L1481" s="3" t="str">
        <f t="shared" si="556"/>
        <v>with rating</v>
      </c>
      <c r="M1481" s="3">
        <f t="shared" si="557"/>
        <v>1</v>
      </c>
      <c r="N1481" s="3" t="str">
        <f t="shared" si="558"/>
        <v>Below average</v>
      </c>
      <c r="O1481" s="3">
        <f t="shared" si="559"/>
        <v>0</v>
      </c>
      <c r="P1481" s="3">
        <f t="shared" si="560"/>
        <v>0</v>
      </c>
      <c r="Q1481" s="3">
        <f t="shared" si="561"/>
        <v>0</v>
      </c>
      <c r="R1481" s="3">
        <f t="shared" si="562"/>
        <v>1</v>
      </c>
      <c r="S1481" s="3">
        <f t="shared" si="563"/>
        <v>0</v>
      </c>
      <c r="T1481" s="3">
        <f t="shared" si="564"/>
        <v>0</v>
      </c>
      <c r="U1481" s="3" t="str">
        <f t="shared" si="565"/>
        <v>Good</v>
      </c>
      <c r="V1481">
        <v>3</v>
      </c>
      <c r="W1481">
        <v>2</v>
      </c>
      <c r="X1481">
        <v>0</v>
      </c>
      <c r="Y1481" s="8">
        <f t="shared" si="566"/>
        <v>0</v>
      </c>
      <c r="Z1481">
        <v>1</v>
      </c>
      <c r="AA1481">
        <v>0</v>
      </c>
      <c r="AB1481">
        <v>1</v>
      </c>
      <c r="AC1481">
        <v>0</v>
      </c>
      <c r="AD1481" s="9">
        <f t="shared" si="567"/>
        <v>0</v>
      </c>
      <c r="AE1481">
        <v>0</v>
      </c>
      <c r="AF1481">
        <v>0</v>
      </c>
      <c r="AG1481" s="3" t="str">
        <f t="shared" si="568"/>
        <v>No</v>
      </c>
      <c r="AH1481">
        <v>0</v>
      </c>
      <c r="AI1481" s="3" t="str">
        <f t="shared" si="569"/>
        <v>No</v>
      </c>
      <c r="AJ1481">
        <v>0</v>
      </c>
      <c r="AK1481" s="3" t="str">
        <f t="shared" si="570"/>
        <v>No</v>
      </c>
      <c r="AL1481" t="s">
        <v>1225</v>
      </c>
      <c r="AM1481" t="s">
        <v>129</v>
      </c>
      <c r="AN1481" t="s">
        <v>96</v>
      </c>
      <c r="AO1481">
        <v>50</v>
      </c>
      <c r="AP1481" s="6" t="s">
        <v>12443</v>
      </c>
      <c r="AQ1481">
        <v>2</v>
      </c>
      <c r="AR1481">
        <v>0</v>
      </c>
      <c r="AS1481" s="3" t="str">
        <f t="shared" si="571"/>
        <v>No</v>
      </c>
      <c r="AT1481">
        <v>41</v>
      </c>
      <c r="AU1481">
        <v>50</v>
      </c>
      <c r="AV1481" t="str">
        <f t="shared" si="572"/>
        <v>Yes</v>
      </c>
      <c r="AW1481">
        <v>1</v>
      </c>
      <c r="AX1481" t="s">
        <v>12445</v>
      </c>
      <c r="AY1481" t="s">
        <v>51</v>
      </c>
      <c r="AZ1481" s="6" t="s">
        <v>1226</v>
      </c>
      <c r="BA1481" t="s">
        <v>1226</v>
      </c>
      <c r="BB1481" t="s">
        <v>1227</v>
      </c>
      <c r="BC1481" s="3" t="str">
        <f t="shared" si="573"/>
        <v>with rating</v>
      </c>
      <c r="BD1481">
        <v>25222</v>
      </c>
      <c r="BE1481" s="3">
        <v>85</v>
      </c>
      <c r="BF1481" s="8">
        <f t="shared" si="574"/>
        <v>0.85</v>
      </c>
      <c r="BG1481" s="5">
        <f t="shared" si="554"/>
        <v>21438.7</v>
      </c>
      <c r="BH1481">
        <v>4.0015462691301202</v>
      </c>
      <c r="BI1481" t="s">
        <v>1228</v>
      </c>
      <c r="BJ1481">
        <v>0</v>
      </c>
      <c r="BK1481" s="3" t="str">
        <f t="shared" si="575"/>
        <v>No</v>
      </c>
      <c r="BM1481" t="s">
        <v>1229</v>
      </c>
      <c r="BN1481" t="s">
        <v>1230</v>
      </c>
      <c r="BO1481" t="s">
        <v>1231</v>
      </c>
      <c r="BP1481" t="s">
        <v>58</v>
      </c>
      <c r="BQ1481" t="s">
        <v>59</v>
      </c>
      <c r="BR1481" t="s">
        <v>1225</v>
      </c>
      <c r="BS1481" t="s">
        <v>12958</v>
      </c>
      <c r="BT1481" t="s">
        <v>12482</v>
      </c>
      <c r="BU1481" t="s">
        <v>12573</v>
      </c>
      <c r="BV1481" t="s">
        <v>12459</v>
      </c>
      <c r="BW1481" t="s">
        <v>12582</v>
      </c>
      <c r="BX1481" t="s">
        <v>12515</v>
      </c>
      <c r="BY1481" t="s">
        <v>12458</v>
      </c>
      <c r="BZ1481" t="s">
        <v>12959</v>
      </c>
      <c r="CA1481" t="s">
        <v>12473</v>
      </c>
      <c r="CB1481" t="s">
        <v>12576</v>
      </c>
      <c r="CC1481" t="s">
        <v>12690</v>
      </c>
      <c r="CD1481" t="s">
        <v>12960</v>
      </c>
      <c r="CE1481" t="s">
        <v>12961</v>
      </c>
      <c r="CF1481" t="s">
        <v>12492</v>
      </c>
      <c r="CG1481" t="s">
        <v>12466</v>
      </c>
    </row>
    <row r="1482" spans="1:96" hidden="1" x14ac:dyDescent="0.25">
      <c r="A1482">
        <v>1481</v>
      </c>
      <c r="B1482" t="s">
        <v>10910</v>
      </c>
      <c r="C1482" t="s">
        <v>10911</v>
      </c>
      <c r="D1482">
        <v>16</v>
      </c>
      <c r="E1482">
        <v>14</v>
      </c>
      <c r="F1482" t="s">
        <v>45</v>
      </c>
      <c r="G1482">
        <v>5000</v>
      </c>
      <c r="H1482" s="3">
        <f t="shared" si="552"/>
        <v>80000</v>
      </c>
      <c r="I1482" s="3">
        <f t="shared" si="553"/>
        <v>70000</v>
      </c>
      <c r="J1482">
        <v>1</v>
      </c>
      <c r="K1482" s="3" t="str">
        <f t="shared" si="555"/>
        <v>Yes</v>
      </c>
      <c r="L1482" s="3" t="str">
        <f t="shared" si="556"/>
        <v>with rating</v>
      </c>
      <c r="M1482" s="3">
        <f t="shared" si="557"/>
        <v>1</v>
      </c>
      <c r="N1482" s="3" t="str">
        <f t="shared" si="558"/>
        <v>Below average</v>
      </c>
      <c r="O1482" s="3">
        <f t="shared" si="559"/>
        <v>0</v>
      </c>
      <c r="P1482" s="3">
        <f t="shared" si="560"/>
        <v>0</v>
      </c>
      <c r="Q1482" s="3">
        <f t="shared" si="561"/>
        <v>0</v>
      </c>
      <c r="R1482" s="3">
        <f t="shared" si="562"/>
        <v>1</v>
      </c>
      <c r="S1482" s="3">
        <f t="shared" si="563"/>
        <v>0</v>
      </c>
      <c r="T1482" s="3">
        <f t="shared" si="564"/>
        <v>0</v>
      </c>
      <c r="U1482" s="3" t="str">
        <f t="shared" si="565"/>
        <v>Good</v>
      </c>
      <c r="V1482">
        <v>3.34</v>
      </c>
      <c r="W1482">
        <v>687</v>
      </c>
      <c r="X1482">
        <v>251</v>
      </c>
      <c r="Y1482" s="8">
        <f t="shared" si="566"/>
        <v>0.36535662299854438</v>
      </c>
      <c r="Z1482">
        <v>106</v>
      </c>
      <c r="AA1482">
        <v>108</v>
      </c>
      <c r="AB1482">
        <v>70</v>
      </c>
      <c r="AC1482">
        <v>152</v>
      </c>
      <c r="AD1482" s="9">
        <f t="shared" si="567"/>
        <v>0.22125181950509462</v>
      </c>
      <c r="AE1482">
        <v>0</v>
      </c>
      <c r="AF1482">
        <v>0</v>
      </c>
      <c r="AG1482" s="3" t="str">
        <f t="shared" si="568"/>
        <v>No</v>
      </c>
      <c r="AH1482">
        <v>0</v>
      </c>
      <c r="AI1482" s="3" t="str">
        <f t="shared" si="569"/>
        <v>No</v>
      </c>
      <c r="AJ1482">
        <v>0</v>
      </c>
      <c r="AK1482" s="3" t="str">
        <f t="shared" si="570"/>
        <v>No</v>
      </c>
      <c r="AL1482" t="s">
        <v>12393</v>
      </c>
      <c r="AM1482" t="s">
        <v>182</v>
      </c>
      <c r="AN1482" t="s">
        <v>96</v>
      </c>
      <c r="AO1482">
        <v>20</v>
      </c>
      <c r="AP1482" s="6" t="s">
        <v>12443</v>
      </c>
      <c r="AQ1482">
        <v>4</v>
      </c>
      <c r="AR1482">
        <v>0</v>
      </c>
      <c r="AS1482" s="3" t="str">
        <f t="shared" si="571"/>
        <v>No</v>
      </c>
      <c r="AT1482">
        <v>26</v>
      </c>
      <c r="AU1482">
        <v>50</v>
      </c>
      <c r="AV1482" t="str">
        <f t="shared" si="572"/>
        <v>No</v>
      </c>
      <c r="AY1482" t="s">
        <v>321</v>
      </c>
      <c r="AZ1482" s="6" t="s">
        <v>5281</v>
      </c>
      <c r="BA1482" t="s">
        <v>5281</v>
      </c>
      <c r="BB1482" t="s">
        <v>10914</v>
      </c>
      <c r="BC1482" s="3" t="str">
        <f t="shared" si="573"/>
        <v>with rating</v>
      </c>
      <c r="BD1482">
        <v>2363</v>
      </c>
      <c r="BE1482" s="3">
        <v>0</v>
      </c>
      <c r="BF1482" s="8">
        <f t="shared" si="574"/>
        <v>0</v>
      </c>
      <c r="BG1482" s="5">
        <f t="shared" si="554"/>
        <v>0</v>
      </c>
      <c r="BH1482">
        <v>3.8535759627592001</v>
      </c>
      <c r="BI1482" t="s">
        <v>5283</v>
      </c>
      <c r="BJ1482">
        <v>0</v>
      </c>
      <c r="BK1482" s="3" t="str">
        <f t="shared" si="575"/>
        <v>No</v>
      </c>
      <c r="BM1482" t="s">
        <v>10915</v>
      </c>
      <c r="BN1482" t="s">
        <v>10916</v>
      </c>
      <c r="BO1482" t="s">
        <v>10917</v>
      </c>
      <c r="BP1482" t="s">
        <v>58</v>
      </c>
      <c r="BQ1482" t="s">
        <v>59</v>
      </c>
      <c r="BR1482" t="s">
        <v>12393</v>
      </c>
      <c r="BS1482" t="s">
        <v>12564</v>
      </c>
      <c r="BT1482" t="s">
        <v>12519</v>
      </c>
      <c r="BU1482" t="s">
        <v>12458</v>
      </c>
      <c r="BV1482" t="s">
        <v>12560</v>
      </c>
      <c r="BW1482" t="s">
        <v>12486</v>
      </c>
      <c r="BX1482" t="s">
        <v>12545</v>
      </c>
      <c r="BY1482" t="s">
        <v>12968</v>
      </c>
      <c r="BZ1482" t="s">
        <v>12466</v>
      </c>
      <c r="CA1482" t="s">
        <v>12463</v>
      </c>
      <c r="CB1482" t="s">
        <v>12597</v>
      </c>
      <c r="CC1482" t="s">
        <v>12598</v>
      </c>
      <c r="CD1482" t="s">
        <v>12562</v>
      </c>
      <c r="CE1482" t="s">
        <v>12566</v>
      </c>
      <c r="CF1482" t="s">
        <v>12492</v>
      </c>
    </row>
    <row r="1483" spans="1:96" hidden="1" x14ac:dyDescent="0.25">
      <c r="A1483">
        <v>1482</v>
      </c>
      <c r="B1483" t="s">
        <v>463</v>
      </c>
      <c r="C1483" t="s">
        <v>464</v>
      </c>
      <c r="D1483">
        <v>8</v>
      </c>
      <c r="E1483">
        <v>68</v>
      </c>
      <c r="F1483" t="s">
        <v>45</v>
      </c>
      <c r="G1483">
        <v>8</v>
      </c>
      <c r="H1483" s="3">
        <f t="shared" si="552"/>
        <v>64</v>
      </c>
      <c r="I1483" s="3">
        <f t="shared" si="553"/>
        <v>544</v>
      </c>
      <c r="J1483">
        <v>0</v>
      </c>
      <c r="K1483" s="3" t="str">
        <f t="shared" si="555"/>
        <v>No</v>
      </c>
      <c r="L1483" s="3" t="str">
        <f t="shared" si="556"/>
        <v>without rating</v>
      </c>
      <c r="M1483" s="3">
        <f t="shared" si="557"/>
        <v>0</v>
      </c>
      <c r="N1483" s="3" t="str">
        <f t="shared" si="558"/>
        <v>no rating</v>
      </c>
      <c r="O1483" s="3">
        <f t="shared" si="559"/>
        <v>1</v>
      </c>
      <c r="P1483" s="3">
        <f t="shared" si="560"/>
        <v>0</v>
      </c>
      <c r="Q1483" s="3">
        <f t="shared" si="561"/>
        <v>0</v>
      </c>
      <c r="R1483" s="3">
        <f t="shared" si="562"/>
        <v>0</v>
      </c>
      <c r="S1483" s="3">
        <f t="shared" si="563"/>
        <v>0</v>
      </c>
      <c r="T1483" s="3">
        <f t="shared" si="564"/>
        <v>0</v>
      </c>
      <c r="U1483" s="3" t="str">
        <f t="shared" si="565"/>
        <v>no rating</v>
      </c>
      <c r="V1483" s="4"/>
      <c r="W1483">
        <v>0</v>
      </c>
      <c r="Y1483" s="8" t="e">
        <f t="shared" si="566"/>
        <v>#DIV/0!</v>
      </c>
      <c r="AD1483" s="9" t="e">
        <f t="shared" si="567"/>
        <v>#DIV/0!</v>
      </c>
      <c r="AE1483">
        <v>0</v>
      </c>
      <c r="AF1483">
        <v>0</v>
      </c>
      <c r="AG1483" s="3" t="str">
        <f t="shared" si="568"/>
        <v>No</v>
      </c>
      <c r="AH1483">
        <v>0</v>
      </c>
      <c r="AI1483" s="3" t="str">
        <f t="shared" si="569"/>
        <v>No</v>
      </c>
      <c r="AJ1483">
        <v>0</v>
      </c>
      <c r="AK1483" s="3" t="str">
        <f t="shared" si="570"/>
        <v>No</v>
      </c>
      <c r="AL1483" t="s">
        <v>6190</v>
      </c>
      <c r="AM1483" t="s">
        <v>47</v>
      </c>
      <c r="AN1483" t="s">
        <v>96</v>
      </c>
      <c r="AO1483">
        <v>50</v>
      </c>
      <c r="AP1483" s="6" t="s">
        <v>12443</v>
      </c>
      <c r="AQ1483">
        <v>3</v>
      </c>
      <c r="AR1483">
        <v>0</v>
      </c>
      <c r="AS1483" s="3" t="str">
        <f t="shared" si="571"/>
        <v>No</v>
      </c>
      <c r="AT1483">
        <v>43</v>
      </c>
      <c r="AU1483">
        <v>50</v>
      </c>
      <c r="AV1483" t="str">
        <f t="shared" si="572"/>
        <v>No</v>
      </c>
      <c r="AY1483" t="s">
        <v>51</v>
      </c>
      <c r="AZ1483" s="6" t="s">
        <v>6191</v>
      </c>
      <c r="BA1483" t="s">
        <v>6192</v>
      </c>
      <c r="BB1483" t="s">
        <v>6193</v>
      </c>
      <c r="BC1483" s="3" t="str">
        <f t="shared" si="573"/>
        <v>with rating</v>
      </c>
      <c r="BD1483">
        <v>626</v>
      </c>
      <c r="BE1483" s="3">
        <v>80</v>
      </c>
      <c r="BF1483" s="8">
        <f t="shared" si="574"/>
        <v>0.8</v>
      </c>
      <c r="BG1483" s="5">
        <f t="shared" si="554"/>
        <v>500.8</v>
      </c>
      <c r="BH1483">
        <v>3.9169329073482402</v>
      </c>
      <c r="BI1483" t="s">
        <v>6194</v>
      </c>
      <c r="BJ1483">
        <v>0</v>
      </c>
      <c r="BK1483" s="3" t="str">
        <f t="shared" si="575"/>
        <v>No</v>
      </c>
      <c r="BM1483" t="s">
        <v>6195</v>
      </c>
      <c r="BN1483" t="s">
        <v>6196</v>
      </c>
      <c r="BO1483" t="s">
        <v>6197</v>
      </c>
      <c r="BP1483" t="s">
        <v>58</v>
      </c>
      <c r="BQ1483" t="s">
        <v>59</v>
      </c>
      <c r="BR1483" t="s">
        <v>6190</v>
      </c>
      <c r="BS1483" t="s">
        <v>12482</v>
      </c>
      <c r="BT1483" t="s">
        <v>12545</v>
      </c>
      <c r="BU1483" t="s">
        <v>12557</v>
      </c>
      <c r="BV1483" t="s">
        <v>12458</v>
      </c>
      <c r="BW1483" t="s">
        <v>12710</v>
      </c>
      <c r="BX1483" t="s">
        <v>12580</v>
      </c>
      <c r="BY1483" t="s">
        <v>12486</v>
      </c>
      <c r="BZ1483" t="s">
        <v>13328</v>
      </c>
      <c r="CA1483" t="s">
        <v>12477</v>
      </c>
      <c r="CB1483" t="s">
        <v>12711</v>
      </c>
      <c r="CC1483" t="s">
        <v>12487</v>
      </c>
      <c r="CD1483" t="s">
        <v>14133</v>
      </c>
      <c r="CE1483" t="s">
        <v>12463</v>
      </c>
      <c r="CF1483" t="s">
        <v>12709</v>
      </c>
      <c r="CG1483" t="s">
        <v>12598</v>
      </c>
      <c r="CH1483" t="s">
        <v>12559</v>
      </c>
      <c r="CI1483" t="s">
        <v>12493</v>
      </c>
      <c r="CJ1483" t="s">
        <v>12459</v>
      </c>
    </row>
    <row r="1484" spans="1:96" hidden="1" x14ac:dyDescent="0.25">
      <c r="A1484">
        <v>1483</v>
      </c>
      <c r="B1484" t="s">
        <v>10918</v>
      </c>
      <c r="C1484" t="s">
        <v>10919</v>
      </c>
      <c r="D1484">
        <v>9</v>
      </c>
      <c r="E1484">
        <v>8</v>
      </c>
      <c r="F1484" t="s">
        <v>45</v>
      </c>
      <c r="G1484">
        <v>1000</v>
      </c>
      <c r="H1484" s="3">
        <f t="shared" si="552"/>
        <v>9000</v>
      </c>
      <c r="I1484" s="3">
        <f t="shared" si="553"/>
        <v>8000</v>
      </c>
      <c r="J1484">
        <v>0</v>
      </c>
      <c r="K1484" s="3" t="str">
        <f t="shared" si="555"/>
        <v>No</v>
      </c>
      <c r="L1484" s="3" t="str">
        <f t="shared" si="556"/>
        <v>with rating</v>
      </c>
      <c r="M1484" s="3">
        <f t="shared" si="557"/>
        <v>1</v>
      </c>
      <c r="N1484" s="3" t="str">
        <f t="shared" si="558"/>
        <v>Above average</v>
      </c>
      <c r="O1484" s="3">
        <f t="shared" si="559"/>
        <v>0</v>
      </c>
      <c r="P1484" s="3">
        <f t="shared" si="560"/>
        <v>0</v>
      </c>
      <c r="Q1484" s="3">
        <f t="shared" si="561"/>
        <v>0</v>
      </c>
      <c r="R1484" s="3">
        <f t="shared" si="562"/>
        <v>0</v>
      </c>
      <c r="S1484" s="3">
        <f t="shared" si="563"/>
        <v>1</v>
      </c>
      <c r="T1484" s="3">
        <f t="shared" si="564"/>
        <v>0</v>
      </c>
      <c r="U1484" s="3" t="str">
        <f t="shared" si="565"/>
        <v>Very good</v>
      </c>
      <c r="V1484">
        <v>4.07</v>
      </c>
      <c r="W1484">
        <v>201</v>
      </c>
      <c r="X1484">
        <v>114</v>
      </c>
      <c r="Y1484" s="8">
        <f t="shared" si="566"/>
        <v>0.56716417910447758</v>
      </c>
      <c r="Z1484">
        <v>36</v>
      </c>
      <c r="AA1484">
        <v>22</v>
      </c>
      <c r="AB1484">
        <v>9</v>
      </c>
      <c r="AC1484">
        <v>20</v>
      </c>
      <c r="AD1484" s="9">
        <f t="shared" si="567"/>
        <v>9.950248756218906E-2</v>
      </c>
      <c r="AE1484">
        <v>0</v>
      </c>
      <c r="AF1484">
        <v>0</v>
      </c>
      <c r="AG1484" s="3" t="str">
        <f t="shared" si="568"/>
        <v>No</v>
      </c>
      <c r="AH1484">
        <v>0</v>
      </c>
      <c r="AI1484" s="3" t="str">
        <f t="shared" si="569"/>
        <v>No</v>
      </c>
      <c r="AJ1484">
        <v>0</v>
      </c>
      <c r="AK1484" s="3" t="str">
        <f t="shared" si="570"/>
        <v>No</v>
      </c>
      <c r="AL1484" t="s">
        <v>10920</v>
      </c>
      <c r="AM1484" t="s">
        <v>85</v>
      </c>
      <c r="AN1484" t="s">
        <v>48</v>
      </c>
      <c r="AO1484">
        <v>50</v>
      </c>
      <c r="AP1484" s="6" t="s">
        <v>12443</v>
      </c>
      <c r="AQ1484">
        <v>3</v>
      </c>
      <c r="AR1484">
        <v>0</v>
      </c>
      <c r="AS1484" s="3" t="str">
        <f t="shared" si="571"/>
        <v>No</v>
      </c>
      <c r="AT1484">
        <v>55</v>
      </c>
      <c r="AU1484">
        <v>50</v>
      </c>
      <c r="AV1484" t="str">
        <f t="shared" si="572"/>
        <v>No</v>
      </c>
      <c r="AY1484" t="s">
        <v>321</v>
      </c>
      <c r="AZ1484" s="6" t="s">
        <v>1566</v>
      </c>
      <c r="BA1484" t="s">
        <v>1567</v>
      </c>
      <c r="BB1484" t="s">
        <v>1568</v>
      </c>
      <c r="BC1484" s="3" t="str">
        <f t="shared" si="573"/>
        <v>with rating</v>
      </c>
      <c r="BD1484">
        <v>5819</v>
      </c>
      <c r="BE1484" s="3">
        <v>88</v>
      </c>
      <c r="BF1484" s="8">
        <f t="shared" si="574"/>
        <v>0.88</v>
      </c>
      <c r="BG1484" s="5">
        <f t="shared" si="554"/>
        <v>5120.72</v>
      </c>
      <c r="BH1484">
        <v>4.1519161367932602</v>
      </c>
      <c r="BI1484" t="s">
        <v>1569</v>
      </c>
      <c r="BJ1484">
        <v>0</v>
      </c>
      <c r="BK1484" s="3" t="str">
        <f t="shared" si="575"/>
        <v>No</v>
      </c>
      <c r="BM1484" t="s">
        <v>10921</v>
      </c>
      <c r="BN1484" t="s">
        <v>10922</v>
      </c>
      <c r="BO1484" t="s">
        <v>10923</v>
      </c>
      <c r="BP1484" t="s">
        <v>58</v>
      </c>
      <c r="BQ1484" t="s">
        <v>59</v>
      </c>
      <c r="BR1484" t="s">
        <v>10920</v>
      </c>
      <c r="BS1484" t="s">
        <v>12458</v>
      </c>
      <c r="BT1484" t="s">
        <v>12459</v>
      </c>
      <c r="BU1484" t="s">
        <v>12665</v>
      </c>
      <c r="BV1484" t="s">
        <v>12512</v>
      </c>
      <c r="BW1484" t="s">
        <v>12759</v>
      </c>
      <c r="BX1484" t="s">
        <v>13303</v>
      </c>
      <c r="BY1484" t="s">
        <v>12473</v>
      </c>
      <c r="BZ1484" t="s">
        <v>13300</v>
      </c>
      <c r="CA1484" t="s">
        <v>12501</v>
      </c>
      <c r="CB1484" t="s">
        <v>12690</v>
      </c>
      <c r="CC1484" t="s">
        <v>12463</v>
      </c>
      <c r="CD1484" t="s">
        <v>12469</v>
      </c>
      <c r="CE1484" t="s">
        <v>13301</v>
      </c>
      <c r="CF1484" t="s">
        <v>12924</v>
      </c>
      <c r="CG1484" t="s">
        <v>12477</v>
      </c>
      <c r="CH1484" t="s">
        <v>12475</v>
      </c>
      <c r="CI1484" t="s">
        <v>12609</v>
      </c>
      <c r="CJ1484" t="s">
        <v>12466</v>
      </c>
      <c r="CK1484" t="s">
        <v>12518</v>
      </c>
      <c r="CL1484" t="s">
        <v>12510</v>
      </c>
    </row>
    <row r="1485" spans="1:96" hidden="1" x14ac:dyDescent="0.25">
      <c r="A1485">
        <v>1484</v>
      </c>
      <c r="B1485" t="s">
        <v>10924</v>
      </c>
      <c r="C1485" t="s">
        <v>10924</v>
      </c>
      <c r="D1485">
        <v>8</v>
      </c>
      <c r="E1485">
        <v>22</v>
      </c>
      <c r="F1485" t="s">
        <v>45</v>
      </c>
      <c r="G1485">
        <v>100</v>
      </c>
      <c r="H1485" s="3">
        <f t="shared" si="552"/>
        <v>800</v>
      </c>
      <c r="I1485" s="3">
        <f t="shared" si="553"/>
        <v>2200</v>
      </c>
      <c r="J1485">
        <v>1</v>
      </c>
      <c r="K1485" s="3" t="str">
        <f t="shared" si="555"/>
        <v>Yes</v>
      </c>
      <c r="L1485" s="3" t="str">
        <f t="shared" si="556"/>
        <v>with rating</v>
      </c>
      <c r="M1485" s="3">
        <f t="shared" si="557"/>
        <v>1</v>
      </c>
      <c r="N1485" s="3" t="str">
        <f t="shared" si="558"/>
        <v>Above average</v>
      </c>
      <c r="O1485" s="3">
        <f t="shared" si="559"/>
        <v>0</v>
      </c>
      <c r="P1485" s="3">
        <f t="shared" si="560"/>
        <v>0</v>
      </c>
      <c r="Q1485" s="3">
        <f t="shared" si="561"/>
        <v>0</v>
      </c>
      <c r="R1485" s="3">
        <f t="shared" si="562"/>
        <v>0</v>
      </c>
      <c r="S1485" s="3">
        <f t="shared" si="563"/>
        <v>0</v>
      </c>
      <c r="T1485" s="3">
        <f t="shared" si="564"/>
        <v>1</v>
      </c>
      <c r="U1485" s="3" t="str">
        <f t="shared" si="565"/>
        <v>Excellent</v>
      </c>
      <c r="V1485">
        <v>4.5999999999999996</v>
      </c>
      <c r="W1485">
        <v>10</v>
      </c>
      <c r="X1485">
        <v>8</v>
      </c>
      <c r="Y1485" s="8">
        <f t="shared" si="566"/>
        <v>0.8</v>
      </c>
      <c r="Z1485">
        <v>1</v>
      </c>
      <c r="AA1485">
        <v>0</v>
      </c>
      <c r="AB1485">
        <v>1</v>
      </c>
      <c r="AC1485">
        <v>0</v>
      </c>
      <c r="AD1485" s="9">
        <f t="shared" si="567"/>
        <v>0</v>
      </c>
      <c r="AE1485">
        <v>0</v>
      </c>
      <c r="AF1485">
        <v>0</v>
      </c>
      <c r="AG1485" s="3" t="str">
        <f t="shared" si="568"/>
        <v>No</v>
      </c>
      <c r="AH1485">
        <v>0</v>
      </c>
      <c r="AI1485" s="3" t="str">
        <f t="shared" si="569"/>
        <v>No</v>
      </c>
      <c r="AJ1485">
        <v>0</v>
      </c>
      <c r="AK1485" s="3" t="str">
        <f t="shared" si="570"/>
        <v>No</v>
      </c>
      <c r="AL1485" t="s">
        <v>10925</v>
      </c>
      <c r="AM1485" t="s">
        <v>47</v>
      </c>
      <c r="AN1485" t="s">
        <v>162</v>
      </c>
      <c r="AO1485">
        <v>50</v>
      </c>
      <c r="AP1485" s="6" t="s">
        <v>12443</v>
      </c>
      <c r="AQ1485">
        <v>2</v>
      </c>
      <c r="AR1485">
        <v>0</v>
      </c>
      <c r="AS1485" s="3" t="str">
        <f t="shared" si="571"/>
        <v>No</v>
      </c>
      <c r="AT1485">
        <v>24</v>
      </c>
      <c r="AU1485">
        <v>50</v>
      </c>
      <c r="AV1485" t="str">
        <f t="shared" si="572"/>
        <v>No</v>
      </c>
      <c r="AY1485" t="s">
        <v>51</v>
      </c>
      <c r="AZ1485" s="6" t="s">
        <v>10926</v>
      </c>
      <c r="BA1485" t="s">
        <v>10927</v>
      </c>
      <c r="BB1485" t="s">
        <v>10928</v>
      </c>
      <c r="BC1485" s="3" t="str">
        <f t="shared" si="573"/>
        <v>with rating</v>
      </c>
      <c r="BD1485">
        <v>63</v>
      </c>
      <c r="BE1485" s="3">
        <v>84</v>
      </c>
      <c r="BF1485" s="8">
        <f t="shared" si="574"/>
        <v>0.84</v>
      </c>
      <c r="BG1485" s="5">
        <f t="shared" si="554"/>
        <v>52.92</v>
      </c>
      <c r="BH1485">
        <v>4.2380952380952301</v>
      </c>
      <c r="BI1485" t="s">
        <v>10929</v>
      </c>
      <c r="BJ1485">
        <v>0</v>
      </c>
      <c r="BK1485" s="3" t="str">
        <f t="shared" si="575"/>
        <v>No</v>
      </c>
      <c r="BM1485" t="s">
        <v>10930</v>
      </c>
      <c r="BN1485" t="s">
        <v>10931</v>
      </c>
      <c r="BO1485" t="s">
        <v>10932</v>
      </c>
      <c r="BP1485" t="s">
        <v>58</v>
      </c>
      <c r="BQ1485" t="s">
        <v>59</v>
      </c>
      <c r="BR1485" t="s">
        <v>10925</v>
      </c>
      <c r="BS1485" t="s">
        <v>14947</v>
      </c>
      <c r="BT1485" t="s">
        <v>12458</v>
      </c>
      <c r="BU1485" t="s">
        <v>12878</v>
      </c>
      <c r="BV1485" t="s">
        <v>12511</v>
      </c>
      <c r="BW1485" t="s">
        <v>12746</v>
      </c>
      <c r="BX1485" t="s">
        <v>14979</v>
      </c>
      <c r="BY1485" t="s">
        <v>12532</v>
      </c>
      <c r="BZ1485" t="s">
        <v>14980</v>
      </c>
      <c r="CA1485" t="s">
        <v>13132</v>
      </c>
      <c r="CB1485" t="s">
        <v>12518</v>
      </c>
      <c r="CC1485" t="s">
        <v>14981</v>
      </c>
      <c r="CD1485" t="s">
        <v>14982</v>
      </c>
      <c r="CE1485" t="s">
        <v>12477</v>
      </c>
      <c r="CF1485" t="s">
        <v>85</v>
      </c>
      <c r="CG1485" t="s">
        <v>12541</v>
      </c>
      <c r="CH1485" t="s">
        <v>13667</v>
      </c>
    </row>
    <row r="1486" spans="1:96" hidden="1" x14ac:dyDescent="0.25">
      <c r="A1486">
        <v>1485</v>
      </c>
      <c r="B1486" t="s">
        <v>10933</v>
      </c>
      <c r="C1486" t="s">
        <v>10934</v>
      </c>
      <c r="D1486">
        <v>8</v>
      </c>
      <c r="E1486">
        <v>11</v>
      </c>
      <c r="F1486" t="s">
        <v>45</v>
      </c>
      <c r="G1486">
        <v>10000</v>
      </c>
      <c r="H1486" s="3">
        <f t="shared" si="552"/>
        <v>80000</v>
      </c>
      <c r="I1486" s="3">
        <f t="shared" si="553"/>
        <v>110000</v>
      </c>
      <c r="J1486">
        <v>1</v>
      </c>
      <c r="K1486" s="3" t="str">
        <f t="shared" si="555"/>
        <v>Yes</v>
      </c>
      <c r="L1486" s="3" t="str">
        <f t="shared" si="556"/>
        <v>with rating</v>
      </c>
      <c r="M1486" s="3">
        <f t="shared" si="557"/>
        <v>1</v>
      </c>
      <c r="N1486" s="3" t="str">
        <f t="shared" si="558"/>
        <v>Above average</v>
      </c>
      <c r="O1486" s="3">
        <f t="shared" si="559"/>
        <v>0</v>
      </c>
      <c r="P1486" s="3">
        <f t="shared" si="560"/>
        <v>0</v>
      </c>
      <c r="Q1486" s="3">
        <f t="shared" si="561"/>
        <v>0</v>
      </c>
      <c r="R1486" s="3">
        <f t="shared" si="562"/>
        <v>0</v>
      </c>
      <c r="S1486" s="3">
        <f t="shared" si="563"/>
        <v>1</v>
      </c>
      <c r="T1486" s="3">
        <f t="shared" si="564"/>
        <v>0</v>
      </c>
      <c r="U1486" s="3" t="str">
        <f t="shared" si="565"/>
        <v>Very good</v>
      </c>
      <c r="V1486">
        <v>3.82</v>
      </c>
      <c r="W1486">
        <v>1715</v>
      </c>
      <c r="X1486">
        <v>742</v>
      </c>
      <c r="Y1486" s="8">
        <f t="shared" si="566"/>
        <v>0.43265306122448982</v>
      </c>
      <c r="Z1486">
        <v>397</v>
      </c>
      <c r="AA1486">
        <v>274</v>
      </c>
      <c r="AB1486">
        <v>124</v>
      </c>
      <c r="AC1486">
        <v>178</v>
      </c>
      <c r="AD1486" s="9">
        <f t="shared" si="567"/>
        <v>0.10379008746355685</v>
      </c>
      <c r="AE1486">
        <v>0</v>
      </c>
      <c r="AF1486">
        <v>0</v>
      </c>
      <c r="AG1486" s="3" t="str">
        <f t="shared" si="568"/>
        <v>No</v>
      </c>
      <c r="AH1486">
        <v>0</v>
      </c>
      <c r="AI1486" s="3" t="str">
        <f t="shared" si="569"/>
        <v>No</v>
      </c>
      <c r="AJ1486">
        <v>0</v>
      </c>
      <c r="AK1486" s="3" t="str">
        <f t="shared" si="570"/>
        <v>No</v>
      </c>
      <c r="AL1486" t="s">
        <v>12394</v>
      </c>
      <c r="AM1486" t="s">
        <v>47</v>
      </c>
      <c r="AN1486" t="s">
        <v>48</v>
      </c>
      <c r="AO1486">
        <v>50</v>
      </c>
      <c r="AP1486" s="6" t="s">
        <v>12443</v>
      </c>
      <c r="AQ1486">
        <v>2</v>
      </c>
      <c r="AR1486">
        <v>0</v>
      </c>
      <c r="AS1486" s="3" t="str">
        <f t="shared" si="571"/>
        <v>No</v>
      </c>
      <c r="AT1486">
        <v>37</v>
      </c>
      <c r="AU1486">
        <v>50</v>
      </c>
      <c r="AV1486" t="str">
        <f t="shared" si="572"/>
        <v>No</v>
      </c>
      <c r="AY1486" t="s">
        <v>51</v>
      </c>
      <c r="AZ1486" s="6" t="s">
        <v>10936</v>
      </c>
      <c r="BA1486" t="s">
        <v>10936</v>
      </c>
      <c r="BB1486" t="s">
        <v>10937</v>
      </c>
      <c r="BC1486" s="3" t="str">
        <f t="shared" si="573"/>
        <v>with rating</v>
      </c>
      <c r="BD1486">
        <v>4907</v>
      </c>
      <c r="BE1486" s="3">
        <v>0</v>
      </c>
      <c r="BF1486" s="8">
        <f t="shared" si="574"/>
        <v>0</v>
      </c>
      <c r="BG1486" s="5">
        <f t="shared" si="554"/>
        <v>0</v>
      </c>
      <c r="BH1486">
        <v>4.24067658447116</v>
      </c>
      <c r="BI1486" t="s">
        <v>10938</v>
      </c>
      <c r="BJ1486">
        <v>0</v>
      </c>
      <c r="BK1486" s="3" t="str">
        <f t="shared" si="575"/>
        <v>No</v>
      </c>
      <c r="BM1486" t="s">
        <v>10939</v>
      </c>
      <c r="BN1486" t="s">
        <v>10940</v>
      </c>
      <c r="BO1486" t="s">
        <v>10941</v>
      </c>
      <c r="BP1486" t="s">
        <v>58</v>
      </c>
      <c r="BQ1486" t="s">
        <v>59</v>
      </c>
      <c r="BR1486" t="s">
        <v>12394</v>
      </c>
      <c r="BS1486" t="s">
        <v>12458</v>
      </c>
      <c r="BT1486" t="s">
        <v>12459</v>
      </c>
      <c r="BU1486" t="s">
        <v>12778</v>
      </c>
      <c r="BV1486" t="s">
        <v>12486</v>
      </c>
      <c r="BW1486" t="s">
        <v>12501</v>
      </c>
      <c r="BX1486" t="s">
        <v>12669</v>
      </c>
      <c r="BY1486" t="s">
        <v>12463</v>
      </c>
      <c r="BZ1486" t="s">
        <v>12780</v>
      </c>
      <c r="CA1486" t="s">
        <v>12605</v>
      </c>
      <c r="CB1486" t="s">
        <v>12781</v>
      </c>
      <c r="CC1486" t="s">
        <v>12782</v>
      </c>
      <c r="CD1486" t="s">
        <v>12514</v>
      </c>
      <c r="CE1486" t="s">
        <v>12480</v>
      </c>
      <c r="CF1486" t="s">
        <v>12510</v>
      </c>
    </row>
    <row r="1487" spans="1:96" hidden="1" x14ac:dyDescent="0.25">
      <c r="A1487">
        <v>1486</v>
      </c>
      <c r="B1487" t="s">
        <v>10942</v>
      </c>
      <c r="C1487" t="s">
        <v>10943</v>
      </c>
      <c r="D1487">
        <v>5</v>
      </c>
      <c r="E1487">
        <v>41</v>
      </c>
      <c r="F1487" t="s">
        <v>45</v>
      </c>
      <c r="G1487">
        <v>100</v>
      </c>
      <c r="H1487" s="3">
        <f t="shared" si="552"/>
        <v>500</v>
      </c>
      <c r="I1487" s="3">
        <f t="shared" si="553"/>
        <v>4100</v>
      </c>
      <c r="J1487">
        <v>1</v>
      </c>
      <c r="K1487" s="3" t="str">
        <f t="shared" si="555"/>
        <v>Yes</v>
      </c>
      <c r="L1487" s="3" t="str">
        <f t="shared" si="556"/>
        <v>with rating</v>
      </c>
      <c r="M1487" s="3">
        <f t="shared" si="557"/>
        <v>1</v>
      </c>
      <c r="N1487" s="3" t="str">
        <f t="shared" si="558"/>
        <v>Below average</v>
      </c>
      <c r="O1487" s="3">
        <f t="shared" si="559"/>
        <v>0</v>
      </c>
      <c r="P1487" s="3">
        <f t="shared" si="560"/>
        <v>0</v>
      </c>
      <c r="Q1487" s="3">
        <f t="shared" si="561"/>
        <v>0</v>
      </c>
      <c r="R1487" s="3">
        <f t="shared" si="562"/>
        <v>0</v>
      </c>
      <c r="S1487" s="3">
        <f t="shared" si="563"/>
        <v>1</v>
      </c>
      <c r="T1487" s="3">
        <f t="shared" si="564"/>
        <v>0</v>
      </c>
      <c r="U1487" s="3" t="str">
        <f t="shared" si="565"/>
        <v>Very good</v>
      </c>
      <c r="V1487">
        <v>3.67</v>
      </c>
      <c r="W1487">
        <v>6</v>
      </c>
      <c r="X1487">
        <v>4</v>
      </c>
      <c r="Y1487" s="8">
        <f t="shared" si="566"/>
        <v>0.66666666666666663</v>
      </c>
      <c r="Z1487">
        <v>0</v>
      </c>
      <c r="AA1487">
        <v>0</v>
      </c>
      <c r="AB1487">
        <v>0</v>
      </c>
      <c r="AC1487">
        <v>2</v>
      </c>
      <c r="AD1487" s="9">
        <f t="shared" si="567"/>
        <v>0.33333333333333331</v>
      </c>
      <c r="AE1487">
        <v>0</v>
      </c>
      <c r="AF1487">
        <v>0</v>
      </c>
      <c r="AG1487" s="3" t="str">
        <f t="shared" si="568"/>
        <v>No</v>
      </c>
      <c r="AH1487">
        <v>0</v>
      </c>
      <c r="AI1487" s="3" t="str">
        <f t="shared" si="569"/>
        <v>No</v>
      </c>
      <c r="AJ1487">
        <v>0</v>
      </c>
      <c r="AK1487" s="3" t="str">
        <f t="shared" si="570"/>
        <v>No</v>
      </c>
      <c r="AL1487" t="s">
        <v>10944</v>
      </c>
      <c r="AM1487" t="s">
        <v>85</v>
      </c>
      <c r="AN1487" t="s">
        <v>64</v>
      </c>
      <c r="AO1487">
        <v>1</v>
      </c>
      <c r="AP1487" s="6" t="s">
        <v>12443</v>
      </c>
      <c r="AQ1487">
        <v>2</v>
      </c>
      <c r="AR1487">
        <v>0</v>
      </c>
      <c r="AS1487" s="3" t="str">
        <f t="shared" si="571"/>
        <v>No</v>
      </c>
      <c r="AT1487">
        <v>43</v>
      </c>
      <c r="AU1487">
        <v>50</v>
      </c>
      <c r="AV1487" t="str">
        <f t="shared" si="572"/>
        <v>No</v>
      </c>
      <c r="AY1487" t="s">
        <v>51</v>
      </c>
      <c r="AZ1487" s="6" t="s">
        <v>4782</v>
      </c>
      <c r="BA1487" t="s">
        <v>4782</v>
      </c>
      <c r="BB1487" t="s">
        <v>4783</v>
      </c>
      <c r="BC1487" s="3" t="str">
        <f t="shared" si="573"/>
        <v>with rating</v>
      </c>
      <c r="BD1487">
        <v>15348</v>
      </c>
      <c r="BE1487" s="3">
        <v>85</v>
      </c>
      <c r="BF1487" s="8">
        <f t="shared" si="574"/>
        <v>0.85</v>
      </c>
      <c r="BG1487" s="5">
        <f t="shared" si="554"/>
        <v>13045.8</v>
      </c>
      <c r="BH1487">
        <v>4.0138128746416397</v>
      </c>
      <c r="BI1487" t="s">
        <v>4784</v>
      </c>
      <c r="BJ1487">
        <v>0</v>
      </c>
      <c r="BK1487" s="3" t="str">
        <f t="shared" si="575"/>
        <v>No</v>
      </c>
      <c r="BM1487" t="s">
        <v>10945</v>
      </c>
      <c r="BN1487" t="s">
        <v>10946</v>
      </c>
      <c r="BO1487" t="s">
        <v>10947</v>
      </c>
      <c r="BP1487" t="s">
        <v>58</v>
      </c>
      <c r="BQ1487" t="s">
        <v>59</v>
      </c>
      <c r="BR1487" t="s">
        <v>10944</v>
      </c>
      <c r="BS1487" t="s">
        <v>12458</v>
      </c>
      <c r="BT1487" t="s">
        <v>13130</v>
      </c>
      <c r="BU1487" t="s">
        <v>12586</v>
      </c>
      <c r="BV1487" t="s">
        <v>13131</v>
      </c>
      <c r="BW1487" t="s">
        <v>12501</v>
      </c>
      <c r="BX1487" t="s">
        <v>13132</v>
      </c>
      <c r="BY1487" t="s">
        <v>12463</v>
      </c>
      <c r="BZ1487" t="s">
        <v>12459</v>
      </c>
      <c r="CA1487" t="s">
        <v>12924</v>
      </c>
      <c r="CB1487" t="s">
        <v>12633</v>
      </c>
      <c r="CC1487" t="s">
        <v>12734</v>
      </c>
      <c r="CD1487" t="s">
        <v>12466</v>
      </c>
      <c r="CE1487" t="s">
        <v>12475</v>
      </c>
      <c r="CF1487" t="s">
        <v>13136</v>
      </c>
      <c r="CG1487" t="s">
        <v>12746</v>
      </c>
      <c r="CH1487" t="s">
        <v>12469</v>
      </c>
      <c r="CI1487" t="s">
        <v>12467</v>
      </c>
      <c r="CJ1487" t="s">
        <v>12512</v>
      </c>
      <c r="CK1487" t="s">
        <v>12473</v>
      </c>
      <c r="CL1487" t="s">
        <v>12518</v>
      </c>
      <c r="CM1487" t="s">
        <v>13135</v>
      </c>
      <c r="CN1487" t="s">
        <v>14321</v>
      </c>
      <c r="CO1487" t="s">
        <v>12477</v>
      </c>
      <c r="CP1487" t="s">
        <v>13137</v>
      </c>
      <c r="CQ1487" t="s">
        <v>12809</v>
      </c>
      <c r="CR1487" t="s">
        <v>14983</v>
      </c>
    </row>
    <row r="1488" spans="1:96" hidden="1" x14ac:dyDescent="0.25">
      <c r="A1488">
        <v>1487</v>
      </c>
      <c r="B1488" t="s">
        <v>4885</v>
      </c>
      <c r="C1488" t="s">
        <v>4886</v>
      </c>
      <c r="D1488">
        <v>5</v>
      </c>
      <c r="E1488">
        <v>8</v>
      </c>
      <c r="F1488" t="s">
        <v>45</v>
      </c>
      <c r="G1488">
        <v>5000</v>
      </c>
      <c r="H1488" s="3">
        <f t="shared" si="552"/>
        <v>25000</v>
      </c>
      <c r="I1488" s="3">
        <f t="shared" si="553"/>
        <v>40000</v>
      </c>
      <c r="J1488">
        <v>1</v>
      </c>
      <c r="K1488" s="3" t="str">
        <f t="shared" si="555"/>
        <v>Yes</v>
      </c>
      <c r="L1488" s="3" t="str">
        <f t="shared" si="556"/>
        <v>with rating</v>
      </c>
      <c r="M1488" s="3">
        <f t="shared" si="557"/>
        <v>1</v>
      </c>
      <c r="N1488" s="3" t="str">
        <f t="shared" si="558"/>
        <v>Below average</v>
      </c>
      <c r="O1488" s="3">
        <f t="shared" si="559"/>
        <v>0</v>
      </c>
      <c r="P1488" s="3">
        <f t="shared" si="560"/>
        <v>0</v>
      </c>
      <c r="Q1488" s="3">
        <f t="shared" si="561"/>
        <v>0</v>
      </c>
      <c r="R1488" s="3">
        <f t="shared" si="562"/>
        <v>0</v>
      </c>
      <c r="S1488" s="3">
        <f t="shared" si="563"/>
        <v>1</v>
      </c>
      <c r="T1488" s="3">
        <f t="shared" si="564"/>
        <v>0</v>
      </c>
      <c r="U1488" s="3" t="str">
        <f t="shared" si="565"/>
        <v>Very good</v>
      </c>
      <c r="V1488">
        <v>3.51</v>
      </c>
      <c r="W1488">
        <v>747</v>
      </c>
      <c r="X1488">
        <v>270</v>
      </c>
      <c r="Y1488" s="8">
        <f t="shared" si="566"/>
        <v>0.36144578313253012</v>
      </c>
      <c r="Z1488">
        <v>138</v>
      </c>
      <c r="AA1488">
        <v>157</v>
      </c>
      <c r="AB1488">
        <v>64</v>
      </c>
      <c r="AC1488">
        <v>118</v>
      </c>
      <c r="AD1488" s="9">
        <f t="shared" si="567"/>
        <v>0.15796519410977242</v>
      </c>
      <c r="AE1488">
        <v>0</v>
      </c>
      <c r="AF1488">
        <v>0</v>
      </c>
      <c r="AG1488" s="3" t="str">
        <f t="shared" si="568"/>
        <v>No</v>
      </c>
      <c r="AH1488">
        <v>0</v>
      </c>
      <c r="AI1488" s="3" t="str">
        <f t="shared" si="569"/>
        <v>No</v>
      </c>
      <c r="AJ1488">
        <v>0</v>
      </c>
      <c r="AK1488" s="3" t="str">
        <f t="shared" si="570"/>
        <v>No</v>
      </c>
      <c r="AL1488" t="s">
        <v>4887</v>
      </c>
      <c r="AM1488" t="s">
        <v>161</v>
      </c>
      <c r="AN1488" t="s">
        <v>64</v>
      </c>
      <c r="AO1488">
        <v>1</v>
      </c>
      <c r="AP1488" s="6" t="s">
        <v>12443</v>
      </c>
      <c r="AQ1488">
        <v>2</v>
      </c>
      <c r="AR1488">
        <v>0</v>
      </c>
      <c r="AS1488" s="3" t="str">
        <f t="shared" si="571"/>
        <v>No</v>
      </c>
      <c r="AT1488">
        <v>40</v>
      </c>
      <c r="AU1488">
        <v>50</v>
      </c>
      <c r="AV1488" t="str">
        <f t="shared" si="572"/>
        <v>No</v>
      </c>
      <c r="AY1488" t="s">
        <v>51</v>
      </c>
      <c r="AZ1488" s="6" t="s">
        <v>4888</v>
      </c>
      <c r="BA1488" t="s">
        <v>4888</v>
      </c>
      <c r="BB1488" t="s">
        <v>4889</v>
      </c>
      <c r="BC1488" s="3" t="str">
        <f t="shared" si="573"/>
        <v>with rating</v>
      </c>
      <c r="BD1488">
        <v>5019</v>
      </c>
      <c r="BE1488" s="3">
        <v>87</v>
      </c>
      <c r="BF1488" s="8">
        <f t="shared" si="574"/>
        <v>0.87</v>
      </c>
      <c r="BG1488" s="5">
        <f t="shared" si="554"/>
        <v>4366.53</v>
      </c>
      <c r="BH1488">
        <v>4.0695357640964298</v>
      </c>
      <c r="BI1488" t="s">
        <v>4890</v>
      </c>
      <c r="BJ1488">
        <v>0</v>
      </c>
      <c r="BK1488" s="3" t="str">
        <f t="shared" si="575"/>
        <v>No</v>
      </c>
      <c r="BM1488" t="s">
        <v>4891</v>
      </c>
      <c r="BN1488" t="s">
        <v>4892</v>
      </c>
      <c r="BO1488" t="s">
        <v>4893</v>
      </c>
      <c r="BP1488" t="s">
        <v>58</v>
      </c>
      <c r="BQ1488" t="s">
        <v>59</v>
      </c>
      <c r="BR1488" t="s">
        <v>4887</v>
      </c>
      <c r="BS1488" t="s">
        <v>12458</v>
      </c>
      <c r="BT1488" t="s">
        <v>12469</v>
      </c>
      <c r="BU1488" t="s">
        <v>12521</v>
      </c>
      <c r="BV1488" t="s">
        <v>12523</v>
      </c>
      <c r="BW1488" t="s">
        <v>12813</v>
      </c>
      <c r="BX1488" t="s">
        <v>12716</v>
      </c>
      <c r="BY1488" t="s">
        <v>12459</v>
      </c>
      <c r="BZ1488" t="s">
        <v>13110</v>
      </c>
      <c r="CA1488" t="s">
        <v>12888</v>
      </c>
      <c r="CB1488" t="s">
        <v>12725</v>
      </c>
      <c r="CC1488" t="s">
        <v>12835</v>
      </c>
      <c r="CD1488" t="s">
        <v>12776</v>
      </c>
    </row>
    <row r="1489" spans="1:97" hidden="1" x14ac:dyDescent="0.25">
      <c r="A1489">
        <v>1488</v>
      </c>
      <c r="B1489" t="s">
        <v>10948</v>
      </c>
      <c r="C1489" t="s">
        <v>12395</v>
      </c>
      <c r="D1489">
        <v>14</v>
      </c>
      <c r="E1489">
        <v>51</v>
      </c>
      <c r="F1489" t="s">
        <v>45</v>
      </c>
      <c r="G1489">
        <v>1000</v>
      </c>
      <c r="H1489" s="3">
        <f t="shared" si="552"/>
        <v>14000</v>
      </c>
      <c r="I1489" s="3">
        <f t="shared" si="553"/>
        <v>51000</v>
      </c>
      <c r="J1489">
        <v>0</v>
      </c>
      <c r="K1489" s="3" t="str">
        <f t="shared" si="555"/>
        <v>No</v>
      </c>
      <c r="L1489" s="3" t="str">
        <f t="shared" si="556"/>
        <v>with rating</v>
      </c>
      <c r="M1489" s="3">
        <f t="shared" si="557"/>
        <v>1</v>
      </c>
      <c r="N1489" s="3" t="str">
        <f t="shared" si="558"/>
        <v>Below average</v>
      </c>
      <c r="O1489" s="3">
        <f t="shared" si="559"/>
        <v>0</v>
      </c>
      <c r="P1489" s="3">
        <f t="shared" si="560"/>
        <v>0</v>
      </c>
      <c r="Q1489" s="3">
        <f t="shared" si="561"/>
        <v>0</v>
      </c>
      <c r="R1489" s="3">
        <f t="shared" si="562"/>
        <v>0</v>
      </c>
      <c r="S1489" s="3">
        <f t="shared" si="563"/>
        <v>1</v>
      </c>
      <c r="T1489" s="3">
        <f t="shared" si="564"/>
        <v>0</v>
      </c>
      <c r="U1489" s="3" t="str">
        <f t="shared" si="565"/>
        <v>Very good</v>
      </c>
      <c r="V1489">
        <v>3.73</v>
      </c>
      <c r="W1489">
        <v>445</v>
      </c>
      <c r="X1489">
        <v>186</v>
      </c>
      <c r="Y1489" s="8">
        <f t="shared" si="566"/>
        <v>0.41797752808988764</v>
      </c>
      <c r="Z1489">
        <v>99</v>
      </c>
      <c r="AA1489">
        <v>63</v>
      </c>
      <c r="AB1489">
        <v>46</v>
      </c>
      <c r="AC1489">
        <v>51</v>
      </c>
      <c r="AD1489" s="9">
        <f t="shared" si="567"/>
        <v>0.1146067415730337</v>
      </c>
      <c r="AE1489">
        <v>0</v>
      </c>
      <c r="AF1489">
        <v>0</v>
      </c>
      <c r="AG1489" s="3" t="str">
        <f t="shared" si="568"/>
        <v>No</v>
      </c>
      <c r="AH1489">
        <v>0</v>
      </c>
      <c r="AI1489" s="3" t="str">
        <f t="shared" si="569"/>
        <v>No</v>
      </c>
      <c r="AJ1489">
        <v>0</v>
      </c>
      <c r="AK1489" s="3" t="str">
        <f t="shared" si="570"/>
        <v>No</v>
      </c>
      <c r="AL1489" t="s">
        <v>12396</v>
      </c>
      <c r="AM1489" t="s">
        <v>47</v>
      </c>
      <c r="AN1489" t="s">
        <v>96</v>
      </c>
      <c r="AO1489">
        <v>50</v>
      </c>
      <c r="AP1489" s="6" t="s">
        <v>12443</v>
      </c>
      <c r="AQ1489">
        <v>3</v>
      </c>
      <c r="AR1489">
        <v>0</v>
      </c>
      <c r="AS1489" s="3" t="str">
        <f t="shared" si="571"/>
        <v>No</v>
      </c>
      <c r="AT1489">
        <v>43</v>
      </c>
      <c r="AU1489">
        <v>50</v>
      </c>
      <c r="AV1489" t="str">
        <f t="shared" si="572"/>
        <v>No</v>
      </c>
      <c r="AY1489" t="s">
        <v>51</v>
      </c>
      <c r="AZ1489" s="6" t="s">
        <v>10951</v>
      </c>
      <c r="BA1489" t="s">
        <v>10952</v>
      </c>
      <c r="BB1489" t="s">
        <v>10953</v>
      </c>
      <c r="BC1489" s="3" t="str">
        <f t="shared" si="573"/>
        <v>with rating</v>
      </c>
      <c r="BD1489">
        <v>4622</v>
      </c>
      <c r="BE1489" s="3">
        <v>85</v>
      </c>
      <c r="BF1489" s="8">
        <f t="shared" si="574"/>
        <v>0.85</v>
      </c>
      <c r="BG1489" s="5">
        <f t="shared" si="554"/>
        <v>3928.7</v>
      </c>
      <c r="BH1489">
        <v>4.01406317611423</v>
      </c>
      <c r="BI1489" s="1" t="s">
        <v>10954</v>
      </c>
      <c r="BJ1489">
        <v>1</v>
      </c>
      <c r="BK1489" s="3" t="str">
        <f t="shared" si="575"/>
        <v>Yes</v>
      </c>
      <c r="BL1489" t="s">
        <v>10955</v>
      </c>
      <c r="BM1489" t="s">
        <v>10956</v>
      </c>
      <c r="BN1489" t="s">
        <v>10957</v>
      </c>
      <c r="BO1489" t="s">
        <v>10958</v>
      </c>
      <c r="BP1489" t="s">
        <v>58</v>
      </c>
      <c r="BQ1489" t="s">
        <v>59</v>
      </c>
      <c r="BR1489" t="s">
        <v>12396</v>
      </c>
      <c r="BS1489" t="s">
        <v>12530</v>
      </c>
      <c r="BT1489" t="s">
        <v>12458</v>
      </c>
      <c r="BU1489" t="s">
        <v>12519</v>
      </c>
      <c r="BV1489" t="s">
        <v>13308</v>
      </c>
      <c r="BW1489" t="s">
        <v>12589</v>
      </c>
      <c r="BX1489" t="s">
        <v>12463</v>
      </c>
      <c r="BY1489" t="s">
        <v>12477</v>
      </c>
      <c r="BZ1489" t="s">
        <v>12518</v>
      </c>
      <c r="CA1489" t="s">
        <v>12459</v>
      </c>
      <c r="CB1489" t="s">
        <v>13633</v>
      </c>
      <c r="CC1489" t="s">
        <v>14984</v>
      </c>
      <c r="CD1489" t="s">
        <v>12842</v>
      </c>
      <c r="CE1489" t="s">
        <v>12475</v>
      </c>
      <c r="CF1489" t="s">
        <v>12466</v>
      </c>
      <c r="CG1489" t="s">
        <v>12581</v>
      </c>
      <c r="CH1489" t="s">
        <v>12515</v>
      </c>
    </row>
    <row r="1490" spans="1:97" hidden="1" x14ac:dyDescent="0.25">
      <c r="A1490">
        <v>1489</v>
      </c>
      <c r="B1490" t="s">
        <v>10959</v>
      </c>
      <c r="C1490" t="s">
        <v>12397</v>
      </c>
      <c r="D1490">
        <v>14</v>
      </c>
      <c r="E1490">
        <v>14</v>
      </c>
      <c r="F1490" t="s">
        <v>45</v>
      </c>
      <c r="G1490">
        <v>1</v>
      </c>
      <c r="H1490" s="3">
        <f t="shared" si="552"/>
        <v>14</v>
      </c>
      <c r="I1490" s="3">
        <f t="shared" si="553"/>
        <v>14</v>
      </c>
      <c r="J1490">
        <v>0</v>
      </c>
      <c r="K1490" s="3" t="str">
        <f t="shared" si="555"/>
        <v>No</v>
      </c>
      <c r="L1490" s="3" t="str">
        <f t="shared" si="556"/>
        <v>without rating</v>
      </c>
      <c r="M1490" s="3">
        <f t="shared" si="557"/>
        <v>0</v>
      </c>
      <c r="N1490" s="3" t="str">
        <f t="shared" si="558"/>
        <v>no rating</v>
      </c>
      <c r="O1490" s="3">
        <f t="shared" si="559"/>
        <v>1</v>
      </c>
      <c r="P1490" s="3">
        <f t="shared" si="560"/>
        <v>0</v>
      </c>
      <c r="Q1490" s="3">
        <f t="shared" si="561"/>
        <v>0</v>
      </c>
      <c r="R1490" s="3">
        <f t="shared" si="562"/>
        <v>0</v>
      </c>
      <c r="S1490" s="3">
        <f t="shared" si="563"/>
        <v>0</v>
      </c>
      <c r="T1490" s="3">
        <f t="shared" si="564"/>
        <v>0</v>
      </c>
      <c r="U1490" s="3" t="str">
        <f t="shared" si="565"/>
        <v>no rating</v>
      </c>
      <c r="V1490" s="4"/>
      <c r="W1490">
        <v>0</v>
      </c>
      <c r="Y1490" s="8" t="e">
        <f t="shared" si="566"/>
        <v>#DIV/0!</v>
      </c>
      <c r="AD1490" s="9" t="e">
        <f t="shared" si="567"/>
        <v>#DIV/0!</v>
      </c>
      <c r="AE1490">
        <v>0</v>
      </c>
      <c r="AF1490">
        <v>0</v>
      </c>
      <c r="AG1490" s="3" t="str">
        <f t="shared" si="568"/>
        <v>No</v>
      </c>
      <c r="AH1490">
        <v>0</v>
      </c>
      <c r="AI1490" s="3" t="str">
        <f t="shared" si="569"/>
        <v>No</v>
      </c>
      <c r="AJ1490">
        <v>0</v>
      </c>
      <c r="AK1490" s="3" t="str">
        <f t="shared" si="570"/>
        <v>No</v>
      </c>
      <c r="AL1490" t="s">
        <v>12398</v>
      </c>
      <c r="AM1490" t="s">
        <v>10962</v>
      </c>
      <c r="AN1490" t="s">
        <v>162</v>
      </c>
      <c r="AO1490">
        <v>5</v>
      </c>
      <c r="AP1490" s="6" t="s">
        <v>12443</v>
      </c>
      <c r="AQ1490">
        <v>4</v>
      </c>
      <c r="AR1490">
        <v>0</v>
      </c>
      <c r="AS1490" s="3" t="str">
        <f t="shared" si="571"/>
        <v>No</v>
      </c>
      <c r="AT1490">
        <v>27</v>
      </c>
      <c r="AU1490">
        <v>50</v>
      </c>
      <c r="AV1490" t="str">
        <f t="shared" si="572"/>
        <v>No</v>
      </c>
      <c r="AY1490" t="s">
        <v>51</v>
      </c>
      <c r="AZ1490" s="6" t="s">
        <v>10963</v>
      </c>
      <c r="BA1490" t="s">
        <v>10963</v>
      </c>
      <c r="BB1490" t="s">
        <v>10964</v>
      </c>
      <c r="BC1490" s="3" t="str">
        <f t="shared" si="573"/>
        <v>with rating</v>
      </c>
      <c r="BD1490">
        <v>1134</v>
      </c>
      <c r="BE1490" s="3">
        <v>84</v>
      </c>
      <c r="BF1490" s="8">
        <f t="shared" si="574"/>
        <v>0.84</v>
      </c>
      <c r="BG1490" s="5">
        <f t="shared" si="554"/>
        <v>952.56</v>
      </c>
      <c r="BH1490">
        <v>3.95590828924162</v>
      </c>
      <c r="BI1490" t="s">
        <v>10965</v>
      </c>
      <c r="BJ1490">
        <v>0</v>
      </c>
      <c r="BK1490" s="3" t="str">
        <f t="shared" si="575"/>
        <v>No</v>
      </c>
      <c r="BM1490" t="s">
        <v>10966</v>
      </c>
      <c r="BN1490" t="s">
        <v>10967</v>
      </c>
      <c r="BO1490" t="s">
        <v>10968</v>
      </c>
      <c r="BP1490" t="s">
        <v>58</v>
      </c>
      <c r="BQ1490" t="s">
        <v>59</v>
      </c>
      <c r="BR1490" t="s">
        <v>12398</v>
      </c>
      <c r="BS1490" t="s">
        <v>12458</v>
      </c>
      <c r="BT1490" t="s">
        <v>12519</v>
      </c>
      <c r="BU1490" t="s">
        <v>12523</v>
      </c>
      <c r="BV1490" t="s">
        <v>12871</v>
      </c>
      <c r="BW1490" t="s">
        <v>14985</v>
      </c>
      <c r="BX1490" t="s">
        <v>12570</v>
      </c>
      <c r="BY1490" t="s">
        <v>12462</v>
      </c>
      <c r="BZ1490" t="s">
        <v>14986</v>
      </c>
      <c r="CA1490" t="s">
        <v>14987</v>
      </c>
      <c r="CB1490" t="s">
        <v>12463</v>
      </c>
      <c r="CC1490" t="s">
        <v>12469</v>
      </c>
      <c r="CD1490" t="s">
        <v>12459</v>
      </c>
      <c r="CE1490" t="s">
        <v>12475</v>
      </c>
    </row>
    <row r="1491" spans="1:97" hidden="1" x14ac:dyDescent="0.25">
      <c r="A1491">
        <v>1490</v>
      </c>
      <c r="B1491" t="s">
        <v>2839</v>
      </c>
      <c r="C1491" t="s">
        <v>2840</v>
      </c>
      <c r="D1491">
        <v>2.8</v>
      </c>
      <c r="E1491">
        <v>3</v>
      </c>
      <c r="F1491" t="s">
        <v>45</v>
      </c>
      <c r="G1491">
        <v>100</v>
      </c>
      <c r="H1491" s="3">
        <f t="shared" si="552"/>
        <v>280</v>
      </c>
      <c r="I1491" s="3">
        <f t="shared" si="553"/>
        <v>300</v>
      </c>
      <c r="J1491">
        <v>1</v>
      </c>
      <c r="K1491" s="3" t="str">
        <f t="shared" si="555"/>
        <v>Yes</v>
      </c>
      <c r="L1491" s="3" t="str">
        <f t="shared" si="556"/>
        <v>with rating</v>
      </c>
      <c r="M1491" s="3">
        <f t="shared" si="557"/>
        <v>1</v>
      </c>
      <c r="N1491" s="3" t="str">
        <f t="shared" si="558"/>
        <v>Below average</v>
      </c>
      <c r="O1491" s="3">
        <f t="shared" si="559"/>
        <v>0</v>
      </c>
      <c r="P1491" s="3">
        <f t="shared" si="560"/>
        <v>0</v>
      </c>
      <c r="Q1491" s="3">
        <f t="shared" si="561"/>
        <v>0</v>
      </c>
      <c r="R1491" s="3">
        <f t="shared" si="562"/>
        <v>1</v>
      </c>
      <c r="S1491" s="3">
        <f t="shared" si="563"/>
        <v>0</v>
      </c>
      <c r="T1491" s="3">
        <f t="shared" si="564"/>
        <v>0</v>
      </c>
      <c r="U1491" s="3" t="str">
        <f t="shared" si="565"/>
        <v>Good</v>
      </c>
      <c r="V1491">
        <v>3.17</v>
      </c>
      <c r="W1491">
        <v>6</v>
      </c>
      <c r="X1491">
        <v>1</v>
      </c>
      <c r="Y1491" s="8">
        <f t="shared" si="566"/>
        <v>0.16666666666666666</v>
      </c>
      <c r="Z1491">
        <v>1</v>
      </c>
      <c r="AA1491">
        <v>3</v>
      </c>
      <c r="AB1491">
        <v>0</v>
      </c>
      <c r="AC1491">
        <v>1</v>
      </c>
      <c r="AD1491" s="9">
        <f t="shared" si="567"/>
        <v>0.16666666666666666</v>
      </c>
      <c r="AE1491">
        <v>0</v>
      </c>
      <c r="AF1491">
        <v>0</v>
      </c>
      <c r="AG1491" s="3" t="str">
        <f t="shared" si="568"/>
        <v>No</v>
      </c>
      <c r="AH1491">
        <v>0</v>
      </c>
      <c r="AI1491" s="3" t="str">
        <f t="shared" si="569"/>
        <v>No</v>
      </c>
      <c r="AJ1491">
        <v>0</v>
      </c>
      <c r="AK1491" s="3" t="str">
        <f t="shared" si="570"/>
        <v>No</v>
      </c>
      <c r="AL1491" t="s">
        <v>11645</v>
      </c>
      <c r="AM1491" t="s">
        <v>161</v>
      </c>
      <c r="AN1491" t="s">
        <v>64</v>
      </c>
      <c r="AO1491">
        <v>10</v>
      </c>
      <c r="AP1491" s="6" t="s">
        <v>12443</v>
      </c>
      <c r="AQ1491">
        <v>1</v>
      </c>
      <c r="AR1491">
        <v>0</v>
      </c>
      <c r="AS1491" s="3" t="str">
        <f t="shared" si="571"/>
        <v>No</v>
      </c>
      <c r="AT1491">
        <v>44</v>
      </c>
      <c r="AU1491">
        <v>50</v>
      </c>
      <c r="AV1491" t="str">
        <f t="shared" si="572"/>
        <v>No</v>
      </c>
      <c r="AY1491" t="s">
        <v>51</v>
      </c>
      <c r="AZ1491" s="6" t="s">
        <v>5461</v>
      </c>
      <c r="BA1491" t="s">
        <v>5462</v>
      </c>
      <c r="BB1491" t="s">
        <v>5463</v>
      </c>
      <c r="BC1491" s="3" t="str">
        <f t="shared" si="573"/>
        <v>with rating</v>
      </c>
      <c r="BD1491">
        <v>4595</v>
      </c>
      <c r="BE1491" s="3">
        <v>90</v>
      </c>
      <c r="BF1491" s="8">
        <f t="shared" si="574"/>
        <v>0.9</v>
      </c>
      <c r="BG1491" s="5">
        <f t="shared" si="554"/>
        <v>4135.5</v>
      </c>
      <c r="BH1491">
        <v>4.2581066376496102</v>
      </c>
      <c r="BI1491" t="s">
        <v>5464</v>
      </c>
      <c r="BJ1491">
        <v>0</v>
      </c>
      <c r="BK1491" s="3" t="str">
        <f t="shared" si="575"/>
        <v>No</v>
      </c>
      <c r="BM1491" t="s">
        <v>5465</v>
      </c>
      <c r="BN1491" t="s">
        <v>5466</v>
      </c>
      <c r="BO1491" t="s">
        <v>5467</v>
      </c>
      <c r="BP1491" t="s">
        <v>58</v>
      </c>
      <c r="BQ1491" t="s">
        <v>59</v>
      </c>
      <c r="BR1491" t="s">
        <v>11645</v>
      </c>
      <c r="BS1491" t="s">
        <v>12458</v>
      </c>
      <c r="BT1491" t="s">
        <v>12519</v>
      </c>
      <c r="BU1491" t="s">
        <v>12914</v>
      </c>
      <c r="BV1491" t="s">
        <v>12515</v>
      </c>
      <c r="BW1491" t="s">
        <v>12827</v>
      </c>
      <c r="BX1491" t="s">
        <v>12596</v>
      </c>
      <c r="BY1491" t="s">
        <v>12486</v>
      </c>
      <c r="BZ1491" t="s">
        <v>12524</v>
      </c>
      <c r="CA1491" t="s">
        <v>12568</v>
      </c>
      <c r="CB1491" t="s">
        <v>12463</v>
      </c>
      <c r="CC1491" t="s">
        <v>12564</v>
      </c>
      <c r="CD1491" t="s">
        <v>12650</v>
      </c>
      <c r="CE1491" t="s">
        <v>12545</v>
      </c>
      <c r="CF1491" t="s">
        <v>12492</v>
      </c>
      <c r="CG1491" t="s">
        <v>12565</v>
      </c>
      <c r="CH1491" t="s">
        <v>12475</v>
      </c>
      <c r="CI1491" t="s">
        <v>12466</v>
      </c>
      <c r="CJ1491" t="s">
        <v>12510</v>
      </c>
    </row>
    <row r="1492" spans="1:97" hidden="1" x14ac:dyDescent="0.25">
      <c r="A1492">
        <v>1491</v>
      </c>
      <c r="B1492" t="s">
        <v>12399</v>
      </c>
      <c r="C1492" t="s">
        <v>12400</v>
      </c>
      <c r="D1492">
        <v>8</v>
      </c>
      <c r="E1492">
        <v>108</v>
      </c>
      <c r="F1492" t="s">
        <v>45</v>
      </c>
      <c r="G1492">
        <v>10000</v>
      </c>
      <c r="H1492" s="3">
        <f t="shared" si="552"/>
        <v>80000</v>
      </c>
      <c r="I1492" s="3">
        <f t="shared" si="553"/>
        <v>1080000</v>
      </c>
      <c r="J1492">
        <v>0</v>
      </c>
      <c r="K1492" s="3" t="str">
        <f t="shared" si="555"/>
        <v>No</v>
      </c>
      <c r="L1492" s="3" t="str">
        <f t="shared" si="556"/>
        <v>with rating</v>
      </c>
      <c r="M1492" s="3">
        <f t="shared" si="557"/>
        <v>1</v>
      </c>
      <c r="N1492" s="3" t="str">
        <f t="shared" si="558"/>
        <v>Above average</v>
      </c>
      <c r="O1492" s="3">
        <f t="shared" si="559"/>
        <v>0</v>
      </c>
      <c r="P1492" s="3">
        <f t="shared" si="560"/>
        <v>0</v>
      </c>
      <c r="Q1492" s="3">
        <f t="shared" si="561"/>
        <v>0</v>
      </c>
      <c r="R1492" s="3">
        <f t="shared" si="562"/>
        <v>0</v>
      </c>
      <c r="S1492" s="3">
        <f t="shared" si="563"/>
        <v>1</v>
      </c>
      <c r="T1492" s="3">
        <f t="shared" si="564"/>
        <v>0</v>
      </c>
      <c r="U1492" s="3" t="str">
        <f t="shared" si="565"/>
        <v>Very good</v>
      </c>
      <c r="V1492">
        <v>3.96</v>
      </c>
      <c r="W1492">
        <v>1559</v>
      </c>
      <c r="X1492">
        <v>786</v>
      </c>
      <c r="Y1492" s="8">
        <f t="shared" si="566"/>
        <v>0.50416933932007701</v>
      </c>
      <c r="Z1492">
        <v>304</v>
      </c>
      <c r="AA1492">
        <v>223</v>
      </c>
      <c r="AB1492">
        <v>109</v>
      </c>
      <c r="AC1492">
        <v>137</v>
      </c>
      <c r="AD1492" s="9">
        <f t="shared" si="567"/>
        <v>8.7876844130853116E-2</v>
      </c>
      <c r="AE1492">
        <v>0</v>
      </c>
      <c r="AF1492">
        <v>0</v>
      </c>
      <c r="AG1492" s="3" t="str">
        <f t="shared" si="568"/>
        <v>No</v>
      </c>
      <c r="AH1492">
        <v>0</v>
      </c>
      <c r="AI1492" s="3" t="str">
        <f t="shared" si="569"/>
        <v>No</v>
      </c>
      <c r="AJ1492">
        <v>0</v>
      </c>
      <c r="AK1492" s="3" t="str">
        <f t="shared" si="570"/>
        <v>No</v>
      </c>
      <c r="AL1492" t="s">
        <v>12401</v>
      </c>
      <c r="AM1492" t="s">
        <v>47</v>
      </c>
      <c r="AN1492" t="s">
        <v>96</v>
      </c>
      <c r="AO1492">
        <v>50</v>
      </c>
      <c r="AP1492" s="6" t="s">
        <v>12443</v>
      </c>
      <c r="AQ1492">
        <v>2</v>
      </c>
      <c r="AR1492">
        <v>0</v>
      </c>
      <c r="AS1492" s="3" t="str">
        <f t="shared" si="571"/>
        <v>No</v>
      </c>
      <c r="AT1492">
        <v>41</v>
      </c>
      <c r="AU1492">
        <v>50</v>
      </c>
      <c r="AV1492" t="str">
        <f t="shared" si="572"/>
        <v>No</v>
      </c>
      <c r="AY1492" t="s">
        <v>51</v>
      </c>
      <c r="AZ1492" s="6" t="s">
        <v>2833</v>
      </c>
      <c r="BA1492" t="s">
        <v>2833</v>
      </c>
      <c r="BB1492" t="s">
        <v>2834</v>
      </c>
      <c r="BC1492" s="3" t="str">
        <f t="shared" si="573"/>
        <v>with rating</v>
      </c>
      <c r="BD1492">
        <v>5316</v>
      </c>
      <c r="BE1492" s="3">
        <v>90</v>
      </c>
      <c r="BF1492" s="8">
        <f t="shared" si="574"/>
        <v>0.9</v>
      </c>
      <c r="BG1492" s="5">
        <f t="shared" si="554"/>
        <v>4784.3999999999996</v>
      </c>
      <c r="BH1492">
        <v>4.2246049661399496</v>
      </c>
      <c r="BI1492" t="s">
        <v>2835</v>
      </c>
      <c r="BJ1492">
        <v>0</v>
      </c>
      <c r="BK1492" s="3" t="str">
        <f t="shared" si="575"/>
        <v>No</v>
      </c>
      <c r="BM1492" t="s">
        <v>10972</v>
      </c>
      <c r="BN1492" t="s">
        <v>10973</v>
      </c>
      <c r="BO1492" t="s">
        <v>10974</v>
      </c>
      <c r="BP1492" t="s">
        <v>58</v>
      </c>
      <c r="BQ1492" t="s">
        <v>59</v>
      </c>
      <c r="BR1492" t="s">
        <v>12401</v>
      </c>
      <c r="BS1492" t="s">
        <v>12458</v>
      </c>
      <c r="BT1492" t="s">
        <v>12519</v>
      </c>
      <c r="BU1492" t="s">
        <v>12767</v>
      </c>
      <c r="BV1492" t="s">
        <v>12662</v>
      </c>
      <c r="BW1492" t="s">
        <v>12527</v>
      </c>
      <c r="BX1492" t="s">
        <v>12576</v>
      </c>
      <c r="BY1492" t="s">
        <v>12631</v>
      </c>
      <c r="BZ1492" t="s">
        <v>12463</v>
      </c>
      <c r="CA1492" t="s">
        <v>12459</v>
      </c>
      <c r="CB1492" t="s">
        <v>12568</v>
      </c>
      <c r="CC1492" t="s">
        <v>12559</v>
      </c>
      <c r="CD1492" t="s">
        <v>12543</v>
      </c>
      <c r="CE1492" t="s">
        <v>12466</v>
      </c>
      <c r="CF1492" t="s">
        <v>12530</v>
      </c>
      <c r="CG1492" t="s">
        <v>12557</v>
      </c>
      <c r="CH1492" t="s">
        <v>12628</v>
      </c>
      <c r="CI1492" t="s">
        <v>12473</v>
      </c>
      <c r="CJ1492" t="s">
        <v>14548</v>
      </c>
      <c r="CK1492" t="s">
        <v>12477</v>
      </c>
      <c r="CL1492" t="s">
        <v>12492</v>
      </c>
      <c r="CM1492" t="s">
        <v>12605</v>
      </c>
      <c r="CN1492" t="s">
        <v>13066</v>
      </c>
      <c r="CO1492" t="s">
        <v>12632</v>
      </c>
    </row>
    <row r="1493" spans="1:97" hidden="1" x14ac:dyDescent="0.25">
      <c r="A1493">
        <v>1492</v>
      </c>
      <c r="B1493" t="s">
        <v>507</v>
      </c>
      <c r="C1493" t="s">
        <v>508</v>
      </c>
      <c r="D1493">
        <v>11</v>
      </c>
      <c r="E1493">
        <v>168</v>
      </c>
      <c r="F1493" t="s">
        <v>45</v>
      </c>
      <c r="G1493">
        <v>10</v>
      </c>
      <c r="H1493" s="3">
        <f t="shared" si="552"/>
        <v>110</v>
      </c>
      <c r="I1493" s="3">
        <f t="shared" si="553"/>
        <v>1680</v>
      </c>
      <c r="J1493">
        <v>0</v>
      </c>
      <c r="K1493" s="3" t="str">
        <f t="shared" si="555"/>
        <v>No</v>
      </c>
      <c r="L1493" s="3" t="str">
        <f t="shared" si="556"/>
        <v>with rating</v>
      </c>
      <c r="M1493" s="3">
        <f t="shared" si="557"/>
        <v>1</v>
      </c>
      <c r="N1493" s="3" t="str">
        <f t="shared" si="558"/>
        <v>Below average</v>
      </c>
      <c r="O1493" s="3">
        <f t="shared" si="559"/>
        <v>0</v>
      </c>
      <c r="P1493" s="3">
        <f t="shared" si="560"/>
        <v>0</v>
      </c>
      <c r="Q1493" s="3">
        <f t="shared" si="561"/>
        <v>0</v>
      </c>
      <c r="R1493" s="3">
        <f t="shared" si="562"/>
        <v>1</v>
      </c>
      <c r="S1493" s="3">
        <f t="shared" si="563"/>
        <v>0</v>
      </c>
      <c r="T1493" s="3">
        <f t="shared" si="564"/>
        <v>0</v>
      </c>
      <c r="U1493" s="3" t="str">
        <f t="shared" si="565"/>
        <v>Good</v>
      </c>
      <c r="V1493">
        <v>3.33</v>
      </c>
      <c r="W1493">
        <v>3</v>
      </c>
      <c r="X1493">
        <v>0</v>
      </c>
      <c r="Y1493" s="8">
        <f t="shared" si="566"/>
        <v>0</v>
      </c>
      <c r="Z1493">
        <v>2</v>
      </c>
      <c r="AA1493">
        <v>0</v>
      </c>
      <c r="AB1493">
        <v>1</v>
      </c>
      <c r="AC1493">
        <v>0</v>
      </c>
      <c r="AD1493" s="9">
        <f t="shared" si="567"/>
        <v>0</v>
      </c>
      <c r="AE1493">
        <v>0</v>
      </c>
      <c r="AF1493">
        <v>0</v>
      </c>
      <c r="AG1493" s="3" t="str">
        <f t="shared" si="568"/>
        <v>No</v>
      </c>
      <c r="AH1493">
        <v>0</v>
      </c>
      <c r="AI1493" s="3" t="str">
        <f t="shared" si="569"/>
        <v>No</v>
      </c>
      <c r="AJ1493">
        <v>0</v>
      </c>
      <c r="AK1493" s="3" t="str">
        <f t="shared" si="570"/>
        <v>No</v>
      </c>
      <c r="AL1493" t="s">
        <v>4563</v>
      </c>
      <c r="AM1493" t="s">
        <v>47</v>
      </c>
      <c r="AN1493" t="s">
        <v>96</v>
      </c>
      <c r="AO1493">
        <v>3</v>
      </c>
      <c r="AP1493" s="6" t="s">
        <v>12443</v>
      </c>
      <c r="AQ1493">
        <v>3</v>
      </c>
      <c r="AR1493">
        <v>0</v>
      </c>
      <c r="AS1493" s="3" t="str">
        <f t="shared" si="571"/>
        <v>No</v>
      </c>
      <c r="AT1493">
        <v>33</v>
      </c>
      <c r="AU1493">
        <v>50</v>
      </c>
      <c r="AV1493" t="str">
        <f t="shared" si="572"/>
        <v>No</v>
      </c>
      <c r="AY1493" t="s">
        <v>51</v>
      </c>
      <c r="AZ1493" s="6" t="s">
        <v>4564</v>
      </c>
      <c r="BA1493" t="s">
        <v>4564</v>
      </c>
      <c r="BB1493" t="s">
        <v>4565</v>
      </c>
      <c r="BC1493" s="3" t="str">
        <f t="shared" si="573"/>
        <v>with rating</v>
      </c>
      <c r="BD1493">
        <v>47</v>
      </c>
      <c r="BE1493" s="3">
        <v>85</v>
      </c>
      <c r="BF1493" s="8">
        <f t="shared" si="574"/>
        <v>0.85</v>
      </c>
      <c r="BG1493" s="5">
        <f t="shared" si="554"/>
        <v>39.950000000000003</v>
      </c>
      <c r="BH1493">
        <v>3.9148936170212698</v>
      </c>
      <c r="BI1493" t="s">
        <v>4566</v>
      </c>
      <c r="BJ1493">
        <v>0</v>
      </c>
      <c r="BK1493" s="3" t="str">
        <f t="shared" si="575"/>
        <v>No</v>
      </c>
      <c r="BM1493" t="s">
        <v>4567</v>
      </c>
      <c r="BN1493" t="s">
        <v>4568</v>
      </c>
      <c r="BO1493" t="s">
        <v>4569</v>
      </c>
      <c r="BP1493" t="s">
        <v>58</v>
      </c>
      <c r="BQ1493" t="s">
        <v>59</v>
      </c>
      <c r="BR1493" t="s">
        <v>4563</v>
      </c>
      <c r="BS1493" t="s">
        <v>12458</v>
      </c>
      <c r="BT1493" t="s">
        <v>12469</v>
      </c>
      <c r="BU1493" t="s">
        <v>12512</v>
      </c>
      <c r="BV1493" t="s">
        <v>13826</v>
      </c>
      <c r="BW1493" t="s">
        <v>12794</v>
      </c>
      <c r="BX1493" t="s">
        <v>13827</v>
      </c>
      <c r="BY1493" t="s">
        <v>12501</v>
      </c>
      <c r="BZ1493" t="s">
        <v>12735</v>
      </c>
      <c r="CA1493" t="s">
        <v>12690</v>
      </c>
      <c r="CB1493" t="s">
        <v>12905</v>
      </c>
      <c r="CC1493" t="s">
        <v>12647</v>
      </c>
      <c r="CD1493" t="s">
        <v>12725</v>
      </c>
      <c r="CE1493" t="s">
        <v>12466</v>
      </c>
      <c r="CF1493" t="s">
        <v>12867</v>
      </c>
    </row>
    <row r="1494" spans="1:97" hidden="1" x14ac:dyDescent="0.25">
      <c r="A1494">
        <v>1493</v>
      </c>
      <c r="B1494" t="s">
        <v>10975</v>
      </c>
      <c r="C1494" t="s">
        <v>10976</v>
      </c>
      <c r="D1494">
        <v>9</v>
      </c>
      <c r="E1494">
        <v>8</v>
      </c>
      <c r="F1494" t="s">
        <v>45</v>
      </c>
      <c r="G1494">
        <v>5000</v>
      </c>
      <c r="H1494" s="3">
        <f t="shared" si="552"/>
        <v>45000</v>
      </c>
      <c r="I1494" s="3">
        <f t="shared" si="553"/>
        <v>40000</v>
      </c>
      <c r="J1494">
        <v>0</v>
      </c>
      <c r="K1494" s="3" t="str">
        <f t="shared" si="555"/>
        <v>No</v>
      </c>
      <c r="L1494" s="3" t="str">
        <f t="shared" si="556"/>
        <v>with rating</v>
      </c>
      <c r="M1494" s="3">
        <f t="shared" si="557"/>
        <v>1</v>
      </c>
      <c r="N1494" s="3" t="str">
        <f t="shared" si="558"/>
        <v>Below average</v>
      </c>
      <c r="O1494" s="3">
        <f t="shared" si="559"/>
        <v>0</v>
      </c>
      <c r="P1494" s="3">
        <f t="shared" si="560"/>
        <v>0</v>
      </c>
      <c r="Q1494" s="3">
        <f t="shared" si="561"/>
        <v>0</v>
      </c>
      <c r="R1494" s="3">
        <f t="shared" si="562"/>
        <v>1</v>
      </c>
      <c r="S1494" s="3">
        <f t="shared" si="563"/>
        <v>0</v>
      </c>
      <c r="T1494" s="3">
        <f t="shared" si="564"/>
        <v>0</v>
      </c>
      <c r="U1494" s="3" t="str">
        <f t="shared" si="565"/>
        <v>Good</v>
      </c>
      <c r="V1494">
        <v>3.47</v>
      </c>
      <c r="W1494">
        <v>593</v>
      </c>
      <c r="X1494">
        <v>233</v>
      </c>
      <c r="Y1494" s="8">
        <f t="shared" si="566"/>
        <v>0.39291736930860033</v>
      </c>
      <c r="Z1494">
        <v>97</v>
      </c>
      <c r="AA1494">
        <v>95</v>
      </c>
      <c r="AB1494">
        <v>53</v>
      </c>
      <c r="AC1494">
        <v>115</v>
      </c>
      <c r="AD1494" s="9">
        <f t="shared" si="567"/>
        <v>0.19392917369308602</v>
      </c>
      <c r="AE1494">
        <v>0</v>
      </c>
      <c r="AF1494">
        <v>0</v>
      </c>
      <c r="AG1494" s="3" t="str">
        <f t="shared" si="568"/>
        <v>No</v>
      </c>
      <c r="AH1494">
        <v>0</v>
      </c>
      <c r="AI1494" s="3" t="str">
        <f t="shared" si="569"/>
        <v>No</v>
      </c>
      <c r="AJ1494">
        <v>0</v>
      </c>
      <c r="AK1494" s="3" t="str">
        <f t="shared" si="570"/>
        <v>No</v>
      </c>
      <c r="AL1494" t="s">
        <v>12402</v>
      </c>
      <c r="AM1494" t="s">
        <v>95</v>
      </c>
      <c r="AN1494" t="s">
        <v>96</v>
      </c>
      <c r="AO1494">
        <v>50</v>
      </c>
      <c r="AP1494" s="6" t="s">
        <v>1721</v>
      </c>
      <c r="AQ1494">
        <v>3</v>
      </c>
      <c r="AR1494">
        <v>0</v>
      </c>
      <c r="AS1494" s="3" t="str">
        <f t="shared" si="571"/>
        <v>No</v>
      </c>
      <c r="AT1494">
        <v>32</v>
      </c>
      <c r="AU1494">
        <v>50</v>
      </c>
      <c r="AV1494" t="str">
        <f t="shared" si="572"/>
        <v>No</v>
      </c>
      <c r="AY1494" t="s">
        <v>51</v>
      </c>
      <c r="AZ1494" s="6" t="s">
        <v>10978</v>
      </c>
      <c r="BA1494" t="s">
        <v>10978</v>
      </c>
      <c r="BB1494" t="s">
        <v>10979</v>
      </c>
      <c r="BC1494" s="3" t="str">
        <f t="shared" si="573"/>
        <v>with rating</v>
      </c>
      <c r="BD1494">
        <v>1821</v>
      </c>
      <c r="BE1494" s="3">
        <v>83</v>
      </c>
      <c r="BF1494" s="8">
        <f t="shared" si="574"/>
        <v>0.83</v>
      </c>
      <c r="BG1494" s="5">
        <f t="shared" si="554"/>
        <v>1511.43</v>
      </c>
      <c r="BH1494">
        <v>3.9813289401427698</v>
      </c>
      <c r="BI1494" t="s">
        <v>10980</v>
      </c>
      <c r="BJ1494">
        <v>0</v>
      </c>
      <c r="BK1494" s="3" t="str">
        <f t="shared" si="575"/>
        <v>No</v>
      </c>
      <c r="BM1494" t="s">
        <v>10981</v>
      </c>
      <c r="BN1494" t="s">
        <v>10982</v>
      </c>
      <c r="BO1494" t="s">
        <v>10983</v>
      </c>
      <c r="BP1494" t="s">
        <v>58</v>
      </c>
      <c r="BQ1494" t="s">
        <v>59</v>
      </c>
      <c r="BR1494" t="s">
        <v>12402</v>
      </c>
      <c r="BS1494" t="s">
        <v>12458</v>
      </c>
      <c r="BT1494" t="s">
        <v>12459</v>
      </c>
      <c r="BU1494" t="s">
        <v>12559</v>
      </c>
      <c r="BV1494" t="s">
        <v>12596</v>
      </c>
      <c r="BW1494" t="s">
        <v>12486</v>
      </c>
      <c r="BX1494" t="s">
        <v>12527</v>
      </c>
      <c r="BY1494" t="s">
        <v>12463</v>
      </c>
      <c r="BZ1494" t="s">
        <v>12744</v>
      </c>
      <c r="CA1494" t="s">
        <v>13087</v>
      </c>
      <c r="CB1494" t="s">
        <v>12563</v>
      </c>
      <c r="CC1494" t="s">
        <v>12519</v>
      </c>
      <c r="CD1494" t="s">
        <v>12773</v>
      </c>
      <c r="CE1494" t="s">
        <v>13439</v>
      </c>
      <c r="CF1494" t="s">
        <v>12568</v>
      </c>
      <c r="CG1494" t="s">
        <v>12562</v>
      </c>
      <c r="CH1494" t="s">
        <v>12505</v>
      </c>
      <c r="CI1494" t="s">
        <v>12492</v>
      </c>
      <c r="CJ1494" t="s">
        <v>12475</v>
      </c>
    </row>
    <row r="1495" spans="1:97" hidden="1" x14ac:dyDescent="0.25">
      <c r="A1495">
        <v>1494</v>
      </c>
      <c r="B1495" t="s">
        <v>3645</v>
      </c>
      <c r="C1495" t="s">
        <v>11703</v>
      </c>
      <c r="D1495">
        <v>8</v>
      </c>
      <c r="E1495">
        <v>7</v>
      </c>
      <c r="F1495" t="s">
        <v>45</v>
      </c>
      <c r="G1495">
        <v>10000</v>
      </c>
      <c r="H1495" s="3">
        <f t="shared" si="552"/>
        <v>80000</v>
      </c>
      <c r="I1495" s="3">
        <f t="shared" si="553"/>
        <v>70000</v>
      </c>
      <c r="J1495">
        <v>1</v>
      </c>
      <c r="K1495" s="3" t="str">
        <f t="shared" si="555"/>
        <v>Yes</v>
      </c>
      <c r="L1495" s="3" t="str">
        <f t="shared" si="556"/>
        <v>with rating</v>
      </c>
      <c r="M1495" s="3">
        <f t="shared" si="557"/>
        <v>1</v>
      </c>
      <c r="N1495" s="3" t="str">
        <f t="shared" si="558"/>
        <v>Below average</v>
      </c>
      <c r="O1495" s="3">
        <f t="shared" si="559"/>
        <v>0</v>
      </c>
      <c r="P1495" s="3">
        <f t="shared" si="560"/>
        <v>0</v>
      </c>
      <c r="Q1495" s="3">
        <f t="shared" si="561"/>
        <v>0</v>
      </c>
      <c r="R1495" s="3">
        <f t="shared" si="562"/>
        <v>0</v>
      </c>
      <c r="S1495" s="3">
        <f t="shared" si="563"/>
        <v>1</v>
      </c>
      <c r="T1495" s="3">
        <f t="shared" si="564"/>
        <v>0</v>
      </c>
      <c r="U1495" s="3" t="str">
        <f t="shared" si="565"/>
        <v>Very good</v>
      </c>
      <c r="V1495">
        <v>3.62</v>
      </c>
      <c r="W1495">
        <v>2069</v>
      </c>
      <c r="X1495">
        <v>884</v>
      </c>
      <c r="Y1495" s="8">
        <f t="shared" si="566"/>
        <v>0.42725954567423874</v>
      </c>
      <c r="Z1495">
        <v>343</v>
      </c>
      <c r="AA1495">
        <v>331</v>
      </c>
      <c r="AB1495">
        <v>184</v>
      </c>
      <c r="AC1495">
        <v>327</v>
      </c>
      <c r="AD1495" s="9">
        <f t="shared" si="567"/>
        <v>0.15804736587723539</v>
      </c>
      <c r="AE1495">
        <v>0</v>
      </c>
      <c r="AF1495">
        <v>0</v>
      </c>
      <c r="AG1495" s="3" t="str">
        <f t="shared" si="568"/>
        <v>No</v>
      </c>
      <c r="AH1495">
        <v>0</v>
      </c>
      <c r="AI1495" s="3" t="str">
        <f t="shared" si="569"/>
        <v>No</v>
      </c>
      <c r="AJ1495">
        <v>0</v>
      </c>
      <c r="AK1495" s="3" t="str">
        <f t="shared" si="570"/>
        <v>No</v>
      </c>
      <c r="AL1495" t="s">
        <v>11704</v>
      </c>
      <c r="AM1495" t="s">
        <v>85</v>
      </c>
      <c r="AN1495" t="s">
        <v>3648</v>
      </c>
      <c r="AO1495">
        <v>50</v>
      </c>
      <c r="AP1495" s="6" t="s">
        <v>12443</v>
      </c>
      <c r="AQ1495">
        <v>3</v>
      </c>
      <c r="AR1495">
        <v>0</v>
      </c>
      <c r="AS1495" s="3" t="str">
        <f t="shared" si="571"/>
        <v>No</v>
      </c>
      <c r="AT1495">
        <v>38</v>
      </c>
      <c r="AU1495">
        <v>50</v>
      </c>
      <c r="AV1495" t="str">
        <f t="shared" si="572"/>
        <v>No</v>
      </c>
      <c r="AY1495" t="s">
        <v>51</v>
      </c>
      <c r="AZ1495" s="6" t="s">
        <v>3649</v>
      </c>
      <c r="BA1495" t="s">
        <v>3650</v>
      </c>
      <c r="BB1495" t="s">
        <v>3651</v>
      </c>
      <c r="BC1495" s="3" t="str">
        <f t="shared" si="573"/>
        <v>with rating</v>
      </c>
      <c r="BD1495">
        <v>12006</v>
      </c>
      <c r="BE1495" s="3">
        <v>83</v>
      </c>
      <c r="BF1495" s="8">
        <f t="shared" si="574"/>
        <v>0.83</v>
      </c>
      <c r="BG1495" s="5">
        <f t="shared" si="554"/>
        <v>9964.98</v>
      </c>
      <c r="BH1495">
        <v>3.9012160586373401</v>
      </c>
      <c r="BI1495" t="s">
        <v>3652</v>
      </c>
      <c r="BJ1495">
        <v>0</v>
      </c>
      <c r="BK1495" s="3" t="str">
        <f t="shared" si="575"/>
        <v>No</v>
      </c>
      <c r="BM1495" t="s">
        <v>3653</v>
      </c>
      <c r="BN1495" t="s">
        <v>3654</v>
      </c>
      <c r="BO1495" t="s">
        <v>3655</v>
      </c>
      <c r="BP1495" t="s">
        <v>58</v>
      </c>
      <c r="BQ1495" t="s">
        <v>59</v>
      </c>
      <c r="BR1495" t="s">
        <v>11704</v>
      </c>
      <c r="BS1495" t="s">
        <v>12458</v>
      </c>
      <c r="BT1495" t="s">
        <v>12469</v>
      </c>
      <c r="BU1495" t="s">
        <v>12520</v>
      </c>
      <c r="BV1495" t="s">
        <v>12523</v>
      </c>
      <c r="BW1495" t="s">
        <v>12570</v>
      </c>
      <c r="BX1495" t="s">
        <v>13605</v>
      </c>
      <c r="BY1495" t="s">
        <v>12702</v>
      </c>
      <c r="BZ1495" t="s">
        <v>12463</v>
      </c>
      <c r="CA1495" t="s">
        <v>12519</v>
      </c>
      <c r="CB1495" t="s">
        <v>12525</v>
      </c>
      <c r="CC1495" t="s">
        <v>12475</v>
      </c>
      <c r="CD1495" t="s">
        <v>12459</v>
      </c>
      <c r="CE1495" t="s">
        <v>12466</v>
      </c>
      <c r="CF1495" t="s">
        <v>12704</v>
      </c>
    </row>
    <row r="1496" spans="1:97" hidden="1" x14ac:dyDescent="0.25">
      <c r="A1496">
        <v>1495</v>
      </c>
      <c r="B1496" t="s">
        <v>10984</v>
      </c>
      <c r="C1496" t="s">
        <v>10985</v>
      </c>
      <c r="D1496">
        <v>16</v>
      </c>
      <c r="E1496">
        <v>88</v>
      </c>
      <c r="F1496" t="s">
        <v>45</v>
      </c>
      <c r="G1496">
        <v>100</v>
      </c>
      <c r="H1496" s="3">
        <f t="shared" si="552"/>
        <v>1600</v>
      </c>
      <c r="I1496" s="3">
        <f t="shared" si="553"/>
        <v>8800</v>
      </c>
      <c r="J1496">
        <v>0</v>
      </c>
      <c r="K1496" s="3" t="str">
        <f t="shared" si="555"/>
        <v>No</v>
      </c>
      <c r="L1496" s="3" t="str">
        <f t="shared" si="556"/>
        <v>with rating</v>
      </c>
      <c r="M1496" s="3">
        <f t="shared" si="557"/>
        <v>1</v>
      </c>
      <c r="N1496" s="3" t="str">
        <f t="shared" si="558"/>
        <v>Below average</v>
      </c>
      <c r="O1496" s="3">
        <f t="shared" si="559"/>
        <v>0</v>
      </c>
      <c r="P1496" s="3">
        <f t="shared" si="560"/>
        <v>0</v>
      </c>
      <c r="Q1496" s="3">
        <f t="shared" si="561"/>
        <v>0</v>
      </c>
      <c r="R1496" s="3">
        <f t="shared" si="562"/>
        <v>0</v>
      </c>
      <c r="S1496" s="3">
        <f t="shared" si="563"/>
        <v>1</v>
      </c>
      <c r="T1496" s="3">
        <f t="shared" si="564"/>
        <v>0</v>
      </c>
      <c r="U1496" s="3" t="str">
        <f t="shared" si="565"/>
        <v>Very good</v>
      </c>
      <c r="V1496">
        <v>3.67</v>
      </c>
      <c r="W1496">
        <v>9</v>
      </c>
      <c r="X1496">
        <v>5</v>
      </c>
      <c r="Y1496" s="8">
        <f t="shared" si="566"/>
        <v>0.55555555555555558</v>
      </c>
      <c r="Z1496">
        <v>1</v>
      </c>
      <c r="AA1496">
        <v>0</v>
      </c>
      <c r="AB1496">
        <v>1</v>
      </c>
      <c r="AC1496">
        <v>2</v>
      </c>
      <c r="AD1496" s="9">
        <f t="shared" si="567"/>
        <v>0.22222222222222221</v>
      </c>
      <c r="AE1496">
        <v>0</v>
      </c>
      <c r="AF1496">
        <v>0</v>
      </c>
      <c r="AG1496" s="3" t="str">
        <f t="shared" si="568"/>
        <v>No</v>
      </c>
      <c r="AH1496">
        <v>0</v>
      </c>
      <c r="AI1496" s="3" t="str">
        <f t="shared" si="569"/>
        <v>No</v>
      </c>
      <c r="AJ1496">
        <v>0</v>
      </c>
      <c r="AK1496" s="3" t="str">
        <f t="shared" si="570"/>
        <v>No</v>
      </c>
      <c r="AL1496" t="s">
        <v>10986</v>
      </c>
      <c r="AM1496" t="s">
        <v>85</v>
      </c>
      <c r="AN1496" t="s">
        <v>48</v>
      </c>
      <c r="AO1496">
        <v>50</v>
      </c>
      <c r="AP1496" s="6" t="s">
        <v>12443</v>
      </c>
      <c r="AQ1496">
        <v>4</v>
      </c>
      <c r="AR1496">
        <v>0</v>
      </c>
      <c r="AS1496" s="3" t="str">
        <f t="shared" si="571"/>
        <v>No</v>
      </c>
      <c r="AT1496">
        <v>32</v>
      </c>
      <c r="AU1496">
        <v>50</v>
      </c>
      <c r="AV1496" t="str">
        <f t="shared" si="572"/>
        <v>No</v>
      </c>
      <c r="AY1496" t="s">
        <v>51</v>
      </c>
      <c r="AZ1496" s="6" t="s">
        <v>10987</v>
      </c>
      <c r="BA1496" t="s">
        <v>10987</v>
      </c>
      <c r="BB1496" t="s">
        <v>10988</v>
      </c>
      <c r="BC1496" s="3" t="str">
        <f t="shared" si="573"/>
        <v>with rating</v>
      </c>
      <c r="BD1496">
        <v>16726</v>
      </c>
      <c r="BE1496" s="3">
        <v>86</v>
      </c>
      <c r="BF1496" s="8">
        <f t="shared" si="574"/>
        <v>0.86</v>
      </c>
      <c r="BG1496" s="5">
        <f t="shared" si="554"/>
        <v>14384.36</v>
      </c>
      <c r="BH1496">
        <v>4.0444816453425796</v>
      </c>
      <c r="BI1496" t="s">
        <v>10989</v>
      </c>
      <c r="BJ1496">
        <v>1</v>
      </c>
      <c r="BK1496" s="3" t="str">
        <f t="shared" si="575"/>
        <v>Yes</v>
      </c>
      <c r="BL1496" t="s">
        <v>10990</v>
      </c>
      <c r="BM1496" t="s">
        <v>10991</v>
      </c>
      <c r="BN1496" t="s">
        <v>10992</v>
      </c>
      <c r="BO1496" t="s">
        <v>10993</v>
      </c>
      <c r="BP1496" t="s">
        <v>58</v>
      </c>
      <c r="BQ1496" t="s">
        <v>59</v>
      </c>
      <c r="BR1496" t="s">
        <v>10986</v>
      </c>
      <c r="BS1496" t="s">
        <v>12458</v>
      </c>
      <c r="BT1496" t="s">
        <v>14507</v>
      </c>
      <c r="BU1496" t="s">
        <v>12459</v>
      </c>
      <c r="BV1496" t="s">
        <v>14988</v>
      </c>
      <c r="BW1496" t="s">
        <v>12903</v>
      </c>
      <c r="BX1496" t="s">
        <v>14046</v>
      </c>
      <c r="BY1496" t="s">
        <v>14989</v>
      </c>
      <c r="BZ1496" t="s">
        <v>12463</v>
      </c>
      <c r="CA1496" t="s">
        <v>12969</v>
      </c>
      <c r="CB1496" t="s">
        <v>14990</v>
      </c>
      <c r="CC1496" t="s">
        <v>12835</v>
      </c>
      <c r="CD1496" t="s">
        <v>12466</v>
      </c>
      <c r="CE1496" t="s">
        <v>14991</v>
      </c>
      <c r="CF1496" t="s">
        <v>12529</v>
      </c>
    </row>
    <row r="1497" spans="1:97" hidden="1" x14ac:dyDescent="0.25">
      <c r="A1497">
        <v>1496</v>
      </c>
      <c r="B1497" t="s">
        <v>10685</v>
      </c>
      <c r="C1497" t="s">
        <v>12366</v>
      </c>
      <c r="D1497">
        <v>6</v>
      </c>
      <c r="E1497">
        <v>11</v>
      </c>
      <c r="F1497" t="s">
        <v>45</v>
      </c>
      <c r="G1497">
        <v>100</v>
      </c>
      <c r="H1497" s="3">
        <f t="shared" si="552"/>
        <v>600</v>
      </c>
      <c r="I1497" s="3">
        <f t="shared" si="553"/>
        <v>1100</v>
      </c>
      <c r="J1497">
        <v>0</v>
      </c>
      <c r="K1497" s="3" t="str">
        <f t="shared" si="555"/>
        <v>No</v>
      </c>
      <c r="L1497" s="3" t="str">
        <f t="shared" si="556"/>
        <v>with rating</v>
      </c>
      <c r="M1497" s="3">
        <f t="shared" si="557"/>
        <v>1</v>
      </c>
      <c r="N1497" s="3" t="str">
        <f t="shared" si="558"/>
        <v>Below average</v>
      </c>
      <c r="O1497" s="3">
        <f t="shared" si="559"/>
        <v>0</v>
      </c>
      <c r="P1497" s="3">
        <f t="shared" si="560"/>
        <v>0</v>
      </c>
      <c r="Q1497" s="3">
        <f t="shared" si="561"/>
        <v>0</v>
      </c>
      <c r="R1497" s="3">
        <f t="shared" si="562"/>
        <v>1</v>
      </c>
      <c r="S1497" s="3">
        <f t="shared" si="563"/>
        <v>0</v>
      </c>
      <c r="T1497" s="3">
        <f t="shared" si="564"/>
        <v>0</v>
      </c>
      <c r="U1497" s="3" t="str">
        <f t="shared" si="565"/>
        <v>Good</v>
      </c>
      <c r="V1497">
        <v>3</v>
      </c>
      <c r="W1497">
        <v>4</v>
      </c>
      <c r="X1497">
        <v>0</v>
      </c>
      <c r="Y1497" s="8">
        <f t="shared" si="566"/>
        <v>0</v>
      </c>
      <c r="Z1497">
        <v>2</v>
      </c>
      <c r="AA1497">
        <v>1</v>
      </c>
      <c r="AB1497">
        <v>0</v>
      </c>
      <c r="AC1497">
        <v>1</v>
      </c>
      <c r="AD1497" s="9">
        <f t="shared" si="567"/>
        <v>0.25</v>
      </c>
      <c r="AE1497">
        <v>0</v>
      </c>
      <c r="AF1497">
        <v>0</v>
      </c>
      <c r="AG1497" s="3" t="str">
        <f t="shared" si="568"/>
        <v>No</v>
      </c>
      <c r="AH1497">
        <v>0</v>
      </c>
      <c r="AI1497" s="3" t="str">
        <f t="shared" si="569"/>
        <v>No</v>
      </c>
      <c r="AJ1497">
        <v>0</v>
      </c>
      <c r="AK1497" s="3" t="str">
        <f t="shared" si="570"/>
        <v>No</v>
      </c>
      <c r="AL1497" t="s">
        <v>12367</v>
      </c>
      <c r="AM1497" t="s">
        <v>47</v>
      </c>
      <c r="AN1497" t="s">
        <v>96</v>
      </c>
      <c r="AO1497">
        <v>50</v>
      </c>
      <c r="AP1497" s="6" t="s">
        <v>12443</v>
      </c>
      <c r="AQ1497">
        <v>2</v>
      </c>
      <c r="AR1497">
        <v>0</v>
      </c>
      <c r="AS1497" s="3" t="str">
        <f t="shared" si="571"/>
        <v>No</v>
      </c>
      <c r="AT1497">
        <v>17</v>
      </c>
      <c r="AU1497">
        <v>50</v>
      </c>
      <c r="AV1497" t="str">
        <f t="shared" si="572"/>
        <v>Yes</v>
      </c>
      <c r="AW1497">
        <v>1</v>
      </c>
      <c r="AX1497" t="s">
        <v>12445</v>
      </c>
      <c r="AY1497" t="s">
        <v>51</v>
      </c>
      <c r="AZ1497" s="6" t="s">
        <v>3460</v>
      </c>
      <c r="BA1497" t="s">
        <v>3460</v>
      </c>
      <c r="BB1497" t="s">
        <v>3461</v>
      </c>
      <c r="BC1497" s="3" t="str">
        <f t="shared" si="573"/>
        <v>with rating</v>
      </c>
      <c r="BD1497">
        <v>5264</v>
      </c>
      <c r="BE1497" s="3">
        <v>85</v>
      </c>
      <c r="BF1497" s="8">
        <f t="shared" si="574"/>
        <v>0.85</v>
      </c>
      <c r="BG1497" s="5">
        <f t="shared" si="554"/>
        <v>4474.3999999999996</v>
      </c>
      <c r="BH1497">
        <v>4.0328647416413297</v>
      </c>
      <c r="BI1497" t="s">
        <v>3462</v>
      </c>
      <c r="BJ1497">
        <v>0</v>
      </c>
      <c r="BK1497" s="3" t="str">
        <f t="shared" si="575"/>
        <v>No</v>
      </c>
      <c r="BM1497" t="s">
        <v>10688</v>
      </c>
      <c r="BN1497" t="s">
        <v>10689</v>
      </c>
      <c r="BO1497" t="s">
        <v>10690</v>
      </c>
      <c r="BP1497" t="s">
        <v>58</v>
      </c>
      <c r="BQ1497" t="s">
        <v>59</v>
      </c>
      <c r="BR1497" t="s">
        <v>12367</v>
      </c>
      <c r="BS1497" t="s">
        <v>12458</v>
      </c>
      <c r="BT1497" t="s">
        <v>12519</v>
      </c>
      <c r="BU1497" t="s">
        <v>12515</v>
      </c>
      <c r="BV1497" t="s">
        <v>12496</v>
      </c>
      <c r="BW1497" t="s">
        <v>13040</v>
      </c>
      <c r="BX1497" t="s">
        <v>12486</v>
      </c>
      <c r="BY1497" t="s">
        <v>12545</v>
      </c>
      <c r="BZ1497" t="s">
        <v>13141</v>
      </c>
      <c r="CA1497" t="s">
        <v>12563</v>
      </c>
      <c r="CB1497" t="s">
        <v>12487</v>
      </c>
      <c r="CC1497" t="s">
        <v>12857</v>
      </c>
      <c r="CD1497" t="s">
        <v>12564</v>
      </c>
      <c r="CE1497" t="s">
        <v>12492</v>
      </c>
      <c r="CF1497" t="s">
        <v>12565</v>
      </c>
      <c r="CG1497" t="s">
        <v>12475</v>
      </c>
      <c r="CH1497" t="s">
        <v>12463</v>
      </c>
      <c r="CI1497" t="s">
        <v>12466</v>
      </c>
      <c r="CJ1497" t="s">
        <v>12599</v>
      </c>
    </row>
    <row r="1498" spans="1:97" hidden="1" x14ac:dyDescent="0.25">
      <c r="A1498">
        <v>1497</v>
      </c>
      <c r="B1498" t="s">
        <v>10994</v>
      </c>
      <c r="C1498" t="s">
        <v>12403</v>
      </c>
      <c r="D1498">
        <v>7</v>
      </c>
      <c r="E1498">
        <v>6</v>
      </c>
      <c r="F1498" t="s">
        <v>45</v>
      </c>
      <c r="G1498">
        <v>10000</v>
      </c>
      <c r="H1498" s="3">
        <f t="shared" si="552"/>
        <v>70000</v>
      </c>
      <c r="I1498" s="3">
        <f t="shared" si="553"/>
        <v>60000</v>
      </c>
      <c r="J1498">
        <v>0</v>
      </c>
      <c r="K1498" s="3" t="str">
        <f t="shared" si="555"/>
        <v>No</v>
      </c>
      <c r="L1498" s="3" t="str">
        <f t="shared" si="556"/>
        <v>with rating</v>
      </c>
      <c r="M1498" s="3">
        <f t="shared" si="557"/>
        <v>1</v>
      </c>
      <c r="N1498" s="3" t="str">
        <f t="shared" si="558"/>
        <v>Above average</v>
      </c>
      <c r="O1498" s="3">
        <f t="shared" si="559"/>
        <v>0</v>
      </c>
      <c r="P1498" s="3">
        <f t="shared" si="560"/>
        <v>0</v>
      </c>
      <c r="Q1498" s="3">
        <f t="shared" si="561"/>
        <v>0</v>
      </c>
      <c r="R1498" s="3">
        <f t="shared" si="562"/>
        <v>0</v>
      </c>
      <c r="S1498" s="3">
        <f t="shared" si="563"/>
        <v>1</v>
      </c>
      <c r="T1498" s="3">
        <f t="shared" si="564"/>
        <v>0</v>
      </c>
      <c r="U1498" s="3" t="str">
        <f t="shared" si="565"/>
        <v>Very good</v>
      </c>
      <c r="V1498">
        <v>3.88</v>
      </c>
      <c r="W1498">
        <v>2427</v>
      </c>
      <c r="X1498">
        <v>1122</v>
      </c>
      <c r="Y1498" s="8">
        <f t="shared" si="566"/>
        <v>0.46229913473423978</v>
      </c>
      <c r="Z1498">
        <v>520</v>
      </c>
      <c r="AA1498">
        <v>386</v>
      </c>
      <c r="AB1498">
        <v>173</v>
      </c>
      <c r="AC1498">
        <v>226</v>
      </c>
      <c r="AD1498" s="9">
        <f t="shared" si="567"/>
        <v>9.3119077049855795E-2</v>
      </c>
      <c r="AE1498">
        <v>0</v>
      </c>
      <c r="AF1498">
        <v>0</v>
      </c>
      <c r="AG1498" s="3" t="str">
        <f t="shared" si="568"/>
        <v>No</v>
      </c>
      <c r="AH1498">
        <v>0</v>
      </c>
      <c r="AI1498" s="3" t="str">
        <f t="shared" si="569"/>
        <v>No</v>
      </c>
      <c r="AJ1498">
        <v>0</v>
      </c>
      <c r="AK1498" s="3" t="str">
        <f t="shared" si="570"/>
        <v>No</v>
      </c>
      <c r="AL1498" t="s">
        <v>12404</v>
      </c>
      <c r="AM1498" t="s">
        <v>340</v>
      </c>
      <c r="AN1498" t="s">
        <v>96</v>
      </c>
      <c r="AO1498">
        <v>50</v>
      </c>
      <c r="AP1498" s="6" t="s">
        <v>12443</v>
      </c>
      <c r="AQ1498">
        <v>2</v>
      </c>
      <c r="AR1498">
        <v>0</v>
      </c>
      <c r="AS1498" s="3" t="str">
        <f t="shared" si="571"/>
        <v>No</v>
      </c>
      <c r="AT1498">
        <v>48</v>
      </c>
      <c r="AU1498">
        <v>50</v>
      </c>
      <c r="AV1498" t="str">
        <f t="shared" si="572"/>
        <v>No</v>
      </c>
      <c r="AY1498" t="s">
        <v>51</v>
      </c>
      <c r="AZ1498" s="6" t="s">
        <v>969</v>
      </c>
      <c r="BA1498" t="s">
        <v>970</v>
      </c>
      <c r="BB1498" t="s">
        <v>971</v>
      </c>
      <c r="BC1498" s="3" t="str">
        <f t="shared" si="573"/>
        <v>with rating</v>
      </c>
      <c r="BD1498">
        <v>32168</v>
      </c>
      <c r="BE1498" s="3">
        <v>83</v>
      </c>
      <c r="BF1498" s="8">
        <f t="shared" si="574"/>
        <v>0.83</v>
      </c>
      <c r="BG1498" s="5">
        <f t="shared" si="554"/>
        <v>26699.439999999999</v>
      </c>
      <c r="BH1498">
        <v>3.88454364585923</v>
      </c>
      <c r="BI1498" t="s">
        <v>972</v>
      </c>
      <c r="BJ1498">
        <v>0</v>
      </c>
      <c r="BK1498" s="3" t="str">
        <f t="shared" si="575"/>
        <v>No</v>
      </c>
      <c r="BM1498" t="s">
        <v>10997</v>
      </c>
      <c r="BN1498" t="s">
        <v>10998</v>
      </c>
      <c r="BO1498" t="s">
        <v>10999</v>
      </c>
      <c r="BP1498" t="s">
        <v>58</v>
      </c>
      <c r="BQ1498" t="s">
        <v>59</v>
      </c>
      <c r="BR1498" t="s">
        <v>12404</v>
      </c>
      <c r="BS1498" t="s">
        <v>12458</v>
      </c>
      <c r="BT1498" t="s">
        <v>12519</v>
      </c>
      <c r="BU1498" t="s">
        <v>12459</v>
      </c>
      <c r="BV1498" t="s">
        <v>12512</v>
      </c>
      <c r="BW1498" t="s">
        <v>12473</v>
      </c>
      <c r="BX1498" t="s">
        <v>12524</v>
      </c>
      <c r="BY1498" t="s">
        <v>12501</v>
      </c>
      <c r="BZ1498" t="s">
        <v>12518</v>
      </c>
      <c r="CA1498" t="s">
        <v>12469</v>
      </c>
      <c r="CB1498" t="s">
        <v>12650</v>
      </c>
      <c r="CC1498" t="s">
        <v>12626</v>
      </c>
      <c r="CD1498" t="s">
        <v>12463</v>
      </c>
      <c r="CE1498" t="s">
        <v>12466</v>
      </c>
      <c r="CF1498" t="s">
        <v>12475</v>
      </c>
    </row>
    <row r="1499" spans="1:97" hidden="1" x14ac:dyDescent="0.25">
      <c r="A1499">
        <v>1498</v>
      </c>
      <c r="B1499" t="s">
        <v>11000</v>
      </c>
      <c r="C1499" t="s">
        <v>11001</v>
      </c>
      <c r="D1499">
        <v>3.66</v>
      </c>
      <c r="E1499">
        <v>4</v>
      </c>
      <c r="F1499" t="s">
        <v>45</v>
      </c>
      <c r="G1499">
        <v>20000</v>
      </c>
      <c r="H1499" s="3">
        <f t="shared" si="552"/>
        <v>73200</v>
      </c>
      <c r="I1499" s="3">
        <f t="shared" si="553"/>
        <v>80000</v>
      </c>
      <c r="J1499">
        <v>0</v>
      </c>
      <c r="K1499" s="3" t="str">
        <f t="shared" si="555"/>
        <v>No</v>
      </c>
      <c r="L1499" s="3" t="str">
        <f t="shared" si="556"/>
        <v>with rating</v>
      </c>
      <c r="M1499" s="3">
        <f t="shared" si="557"/>
        <v>1</v>
      </c>
      <c r="N1499" s="3" t="str">
        <f t="shared" si="558"/>
        <v>Above average</v>
      </c>
      <c r="O1499" s="3">
        <f t="shared" si="559"/>
        <v>0</v>
      </c>
      <c r="P1499" s="3">
        <f t="shared" si="560"/>
        <v>0</v>
      </c>
      <c r="Q1499" s="3">
        <f t="shared" si="561"/>
        <v>0</v>
      </c>
      <c r="R1499" s="3">
        <f t="shared" si="562"/>
        <v>0</v>
      </c>
      <c r="S1499" s="3">
        <f t="shared" si="563"/>
        <v>1</v>
      </c>
      <c r="T1499" s="3">
        <f t="shared" si="564"/>
        <v>0</v>
      </c>
      <c r="U1499" s="3" t="str">
        <f t="shared" si="565"/>
        <v>Very good</v>
      </c>
      <c r="V1499">
        <v>4.4800000000000004</v>
      </c>
      <c r="W1499">
        <v>5882</v>
      </c>
      <c r="X1499">
        <v>4130</v>
      </c>
      <c r="Y1499" s="8">
        <f t="shared" si="566"/>
        <v>0.70214212852771163</v>
      </c>
      <c r="Z1499">
        <v>994</v>
      </c>
      <c r="AA1499">
        <v>409</v>
      </c>
      <c r="AB1499">
        <v>148</v>
      </c>
      <c r="AC1499">
        <v>201</v>
      </c>
      <c r="AD1499" s="9">
        <f t="shared" si="567"/>
        <v>3.4172050323019384E-2</v>
      </c>
      <c r="AE1499">
        <v>1</v>
      </c>
      <c r="AF1499">
        <v>0</v>
      </c>
      <c r="AG1499" s="3" t="str">
        <f t="shared" si="568"/>
        <v>No</v>
      </c>
      <c r="AH1499">
        <v>1</v>
      </c>
      <c r="AI1499" s="3" t="str">
        <f t="shared" si="569"/>
        <v>Yes</v>
      </c>
      <c r="AJ1499">
        <v>0</v>
      </c>
      <c r="AK1499" s="3" t="str">
        <f t="shared" si="570"/>
        <v>No</v>
      </c>
      <c r="AL1499" t="s">
        <v>11002</v>
      </c>
      <c r="AM1499" t="s">
        <v>11003</v>
      </c>
      <c r="AN1499">
        <v>5</v>
      </c>
      <c r="AO1499">
        <v>50</v>
      </c>
      <c r="AP1499" s="6" t="s">
        <v>12443</v>
      </c>
      <c r="AQ1499">
        <v>1</v>
      </c>
      <c r="AR1499">
        <v>0</v>
      </c>
      <c r="AS1499" s="3" t="str">
        <f t="shared" si="571"/>
        <v>No</v>
      </c>
      <c r="AT1499">
        <v>49</v>
      </c>
      <c r="AU1499">
        <v>50</v>
      </c>
      <c r="AV1499" t="str">
        <f t="shared" si="572"/>
        <v>No</v>
      </c>
      <c r="AY1499" t="s">
        <v>51</v>
      </c>
      <c r="AZ1499" s="6" t="s">
        <v>11004</v>
      </c>
      <c r="BA1499" t="s">
        <v>11004</v>
      </c>
      <c r="BB1499" t="s">
        <v>11005</v>
      </c>
      <c r="BC1499" s="3" t="str">
        <f t="shared" si="573"/>
        <v>with rating</v>
      </c>
      <c r="BD1499">
        <v>100789</v>
      </c>
      <c r="BE1499" s="3">
        <v>94</v>
      </c>
      <c r="BF1499" s="8">
        <f t="shared" si="574"/>
        <v>0.94</v>
      </c>
      <c r="BG1499" s="5">
        <f t="shared" si="554"/>
        <v>94741.66</v>
      </c>
      <c r="BH1499">
        <v>4.4623024337973298</v>
      </c>
      <c r="BI1499" t="s">
        <v>11006</v>
      </c>
      <c r="BJ1499">
        <v>1</v>
      </c>
      <c r="BK1499" s="3" t="str">
        <f t="shared" si="575"/>
        <v>Yes</v>
      </c>
      <c r="BL1499" t="s">
        <v>11007</v>
      </c>
      <c r="BM1499" t="s">
        <v>11008</v>
      </c>
      <c r="BN1499" t="s">
        <v>11009</v>
      </c>
      <c r="BO1499" t="s">
        <v>11010</v>
      </c>
      <c r="BP1499" t="s">
        <v>58</v>
      </c>
      <c r="BQ1499" t="s">
        <v>59</v>
      </c>
      <c r="BR1499" t="s">
        <v>11002</v>
      </c>
      <c r="BS1499" t="s">
        <v>14992</v>
      </c>
      <c r="BT1499" t="s">
        <v>12458</v>
      </c>
      <c r="BU1499" t="s">
        <v>12459</v>
      </c>
      <c r="BV1499" t="s">
        <v>14993</v>
      </c>
      <c r="BW1499" t="s">
        <v>11153</v>
      </c>
      <c r="BX1499" t="s">
        <v>14994</v>
      </c>
      <c r="BY1499" t="s">
        <v>14995</v>
      </c>
      <c r="BZ1499" t="s">
        <v>14996</v>
      </c>
      <c r="CA1499" t="s">
        <v>12963</v>
      </c>
      <c r="CB1499" t="s">
        <v>14997</v>
      </c>
      <c r="CC1499" t="s">
        <v>14998</v>
      </c>
      <c r="CD1499" t="s">
        <v>14477</v>
      </c>
      <c r="CE1499" t="s">
        <v>14999</v>
      </c>
      <c r="CF1499" t="s">
        <v>15000</v>
      </c>
      <c r="CG1499" t="s">
        <v>15001</v>
      </c>
      <c r="CH1499" t="s">
        <v>15002</v>
      </c>
    </row>
    <row r="1500" spans="1:97" hidden="1" x14ac:dyDescent="0.25">
      <c r="A1500">
        <v>1499</v>
      </c>
      <c r="B1500" t="s">
        <v>12109</v>
      </c>
      <c r="C1500" t="s">
        <v>12110</v>
      </c>
      <c r="D1500">
        <v>7</v>
      </c>
      <c r="E1500">
        <v>50</v>
      </c>
      <c r="F1500" t="s">
        <v>45</v>
      </c>
      <c r="G1500">
        <v>5000</v>
      </c>
      <c r="H1500" s="3">
        <f t="shared" si="552"/>
        <v>35000</v>
      </c>
      <c r="I1500" s="3">
        <f t="shared" si="553"/>
        <v>250000</v>
      </c>
      <c r="J1500">
        <v>0</v>
      </c>
      <c r="K1500" s="3" t="str">
        <f t="shared" si="555"/>
        <v>No</v>
      </c>
      <c r="L1500" s="3" t="str">
        <f t="shared" si="556"/>
        <v>with rating</v>
      </c>
      <c r="M1500" s="3">
        <f t="shared" si="557"/>
        <v>1</v>
      </c>
      <c r="N1500" s="3" t="str">
        <f t="shared" si="558"/>
        <v>Above average</v>
      </c>
      <c r="O1500" s="3">
        <f t="shared" si="559"/>
        <v>0</v>
      </c>
      <c r="P1500" s="3">
        <f t="shared" si="560"/>
        <v>0</v>
      </c>
      <c r="Q1500" s="3">
        <f t="shared" si="561"/>
        <v>0</v>
      </c>
      <c r="R1500" s="3">
        <f t="shared" si="562"/>
        <v>0</v>
      </c>
      <c r="S1500" s="3">
        <f t="shared" si="563"/>
        <v>1</v>
      </c>
      <c r="T1500" s="3">
        <f t="shared" si="564"/>
        <v>0</v>
      </c>
      <c r="U1500" s="3" t="str">
        <f t="shared" si="565"/>
        <v>Very good</v>
      </c>
      <c r="V1500">
        <v>4.0199999999999996</v>
      </c>
      <c r="W1500">
        <v>1046</v>
      </c>
      <c r="X1500">
        <v>545</v>
      </c>
      <c r="Y1500" s="8">
        <f t="shared" si="566"/>
        <v>0.52103250478011476</v>
      </c>
      <c r="Z1500">
        <v>200</v>
      </c>
      <c r="AA1500">
        <v>161</v>
      </c>
      <c r="AB1500">
        <v>59</v>
      </c>
      <c r="AC1500">
        <v>81</v>
      </c>
      <c r="AD1500" s="9">
        <f t="shared" si="567"/>
        <v>7.7437858508604213E-2</v>
      </c>
      <c r="AE1500">
        <v>0</v>
      </c>
      <c r="AF1500">
        <v>0</v>
      </c>
      <c r="AG1500" s="3" t="str">
        <f t="shared" si="568"/>
        <v>No</v>
      </c>
      <c r="AH1500">
        <v>0</v>
      </c>
      <c r="AI1500" s="3" t="str">
        <f t="shared" si="569"/>
        <v>No</v>
      </c>
      <c r="AJ1500">
        <v>0</v>
      </c>
      <c r="AK1500" s="3" t="str">
        <f t="shared" si="570"/>
        <v>No</v>
      </c>
      <c r="AL1500" t="s">
        <v>12111</v>
      </c>
      <c r="AM1500" t="s">
        <v>8139</v>
      </c>
      <c r="AN1500" t="s">
        <v>96</v>
      </c>
      <c r="AO1500">
        <v>50</v>
      </c>
      <c r="AP1500" s="6" t="s">
        <v>12443</v>
      </c>
      <c r="AQ1500">
        <v>2</v>
      </c>
      <c r="AR1500">
        <v>0</v>
      </c>
      <c r="AS1500" s="3" t="str">
        <f t="shared" si="571"/>
        <v>No</v>
      </c>
      <c r="AT1500">
        <v>43</v>
      </c>
      <c r="AU1500">
        <v>50</v>
      </c>
      <c r="AV1500" t="str">
        <f t="shared" si="572"/>
        <v>Yes</v>
      </c>
      <c r="AW1500">
        <v>1</v>
      </c>
      <c r="AX1500" t="s">
        <v>12445</v>
      </c>
      <c r="AY1500" t="s">
        <v>51</v>
      </c>
      <c r="AZ1500" s="6" t="s">
        <v>2535</v>
      </c>
      <c r="BA1500" t="s">
        <v>2535</v>
      </c>
      <c r="BB1500" t="s">
        <v>2536</v>
      </c>
      <c r="BC1500" s="3" t="str">
        <f t="shared" si="573"/>
        <v>with rating</v>
      </c>
      <c r="BD1500">
        <v>36361</v>
      </c>
      <c r="BE1500" s="3">
        <v>84</v>
      </c>
      <c r="BF1500" s="8">
        <f t="shared" si="574"/>
        <v>0.84</v>
      </c>
      <c r="BG1500" s="5">
        <f t="shared" si="554"/>
        <v>30543.24</v>
      </c>
      <c r="BH1500">
        <v>3.96752014521052</v>
      </c>
      <c r="BI1500" t="s">
        <v>2537</v>
      </c>
      <c r="BJ1500">
        <v>0</v>
      </c>
      <c r="BK1500" s="3" t="str">
        <f t="shared" si="575"/>
        <v>No</v>
      </c>
      <c r="BM1500" t="s">
        <v>8140</v>
      </c>
      <c r="BN1500" t="s">
        <v>8141</v>
      </c>
      <c r="BO1500" t="s">
        <v>8142</v>
      </c>
      <c r="BP1500" t="s">
        <v>58</v>
      </c>
      <c r="BQ1500" t="s">
        <v>59</v>
      </c>
      <c r="BR1500" t="s">
        <v>12111</v>
      </c>
      <c r="BS1500" t="s">
        <v>12482</v>
      </c>
      <c r="BT1500" t="s">
        <v>12859</v>
      </c>
      <c r="BU1500" t="s">
        <v>12459</v>
      </c>
      <c r="BV1500" t="s">
        <v>12458</v>
      </c>
      <c r="BW1500" t="s">
        <v>13771</v>
      </c>
      <c r="BX1500" t="s">
        <v>12548</v>
      </c>
      <c r="BY1500" t="s">
        <v>14484</v>
      </c>
      <c r="BZ1500" t="s">
        <v>12487</v>
      </c>
      <c r="CA1500" t="s">
        <v>12463</v>
      </c>
      <c r="CB1500" t="s">
        <v>12519</v>
      </c>
      <c r="CC1500" t="s">
        <v>12650</v>
      </c>
      <c r="CD1500" t="s">
        <v>12559</v>
      </c>
      <c r="CE1500" t="s">
        <v>12493</v>
      </c>
      <c r="CF1500" t="s">
        <v>12728</v>
      </c>
      <c r="CG1500" t="s">
        <v>12475</v>
      </c>
      <c r="CH1500" t="s">
        <v>12661</v>
      </c>
      <c r="CI1500" t="s">
        <v>12469</v>
      </c>
      <c r="CJ1500" t="s">
        <v>12557</v>
      </c>
      <c r="CK1500" t="s">
        <v>12762</v>
      </c>
      <c r="CL1500" t="s">
        <v>12473</v>
      </c>
      <c r="CM1500" t="s">
        <v>12563</v>
      </c>
      <c r="CN1500" t="s">
        <v>14485</v>
      </c>
      <c r="CO1500" t="s">
        <v>12466</v>
      </c>
      <c r="CP1500" t="s">
        <v>12613</v>
      </c>
      <c r="CQ1500" t="s">
        <v>12543</v>
      </c>
      <c r="CR1500" t="s">
        <v>12477</v>
      </c>
      <c r="CS1500" t="s">
        <v>14486</v>
      </c>
    </row>
    <row r="1501" spans="1:97" hidden="1" x14ac:dyDescent="0.25">
      <c r="A1501">
        <v>1500</v>
      </c>
      <c r="B1501" t="s">
        <v>1601</v>
      </c>
      <c r="C1501" t="s">
        <v>1602</v>
      </c>
      <c r="D1501">
        <v>6</v>
      </c>
      <c r="E1501">
        <v>76</v>
      </c>
      <c r="F1501" t="s">
        <v>45</v>
      </c>
      <c r="G1501">
        <v>1000</v>
      </c>
      <c r="H1501" s="3">
        <f t="shared" si="552"/>
        <v>6000</v>
      </c>
      <c r="I1501" s="3">
        <f t="shared" si="553"/>
        <v>76000</v>
      </c>
      <c r="J1501">
        <v>0</v>
      </c>
      <c r="K1501" s="3" t="str">
        <f t="shared" si="555"/>
        <v>No</v>
      </c>
      <c r="L1501" s="3" t="str">
        <f t="shared" si="556"/>
        <v>with rating</v>
      </c>
      <c r="M1501" s="3">
        <f t="shared" si="557"/>
        <v>1</v>
      </c>
      <c r="N1501" s="3" t="str">
        <f t="shared" si="558"/>
        <v>Below average</v>
      </c>
      <c r="O1501" s="3">
        <f t="shared" si="559"/>
        <v>0</v>
      </c>
      <c r="P1501" s="3">
        <f t="shared" si="560"/>
        <v>0</v>
      </c>
      <c r="Q1501" s="3">
        <f t="shared" si="561"/>
        <v>0</v>
      </c>
      <c r="R1501" s="3">
        <f t="shared" si="562"/>
        <v>0</v>
      </c>
      <c r="S1501" s="3">
        <f t="shared" si="563"/>
        <v>1</v>
      </c>
      <c r="T1501" s="3">
        <f t="shared" si="564"/>
        <v>0</v>
      </c>
      <c r="U1501" s="3" t="str">
        <f t="shared" si="565"/>
        <v>Very good</v>
      </c>
      <c r="V1501">
        <v>3.61</v>
      </c>
      <c r="W1501">
        <v>613</v>
      </c>
      <c r="X1501">
        <v>234</v>
      </c>
      <c r="Y1501" s="8">
        <f t="shared" si="566"/>
        <v>0.38172920065252852</v>
      </c>
      <c r="Z1501">
        <v>125</v>
      </c>
      <c r="AA1501">
        <v>121</v>
      </c>
      <c r="AB1501">
        <v>47</v>
      </c>
      <c r="AC1501">
        <v>86</v>
      </c>
      <c r="AD1501" s="9">
        <f t="shared" si="567"/>
        <v>0.1402936378466558</v>
      </c>
      <c r="AE1501">
        <v>0</v>
      </c>
      <c r="AF1501">
        <v>0</v>
      </c>
      <c r="AG1501" s="3" t="str">
        <f t="shared" si="568"/>
        <v>No</v>
      </c>
      <c r="AH1501">
        <v>0</v>
      </c>
      <c r="AI1501" s="3" t="str">
        <f t="shared" si="569"/>
        <v>No</v>
      </c>
      <c r="AJ1501">
        <v>0</v>
      </c>
      <c r="AK1501" s="3" t="str">
        <f t="shared" si="570"/>
        <v>No</v>
      </c>
      <c r="AL1501" t="s">
        <v>11011</v>
      </c>
      <c r="AM1501" t="s">
        <v>150</v>
      </c>
      <c r="AN1501" t="s">
        <v>96</v>
      </c>
      <c r="AO1501">
        <v>50</v>
      </c>
      <c r="AP1501" s="6" t="s">
        <v>12443</v>
      </c>
      <c r="AQ1501">
        <v>2</v>
      </c>
      <c r="AR1501">
        <v>0</v>
      </c>
      <c r="AS1501" s="3" t="str">
        <f t="shared" si="571"/>
        <v>No</v>
      </c>
      <c r="AT1501">
        <v>41</v>
      </c>
      <c r="AU1501">
        <v>50</v>
      </c>
      <c r="AV1501" t="str">
        <f t="shared" si="572"/>
        <v>No</v>
      </c>
      <c r="AY1501" t="s">
        <v>51</v>
      </c>
      <c r="AZ1501" s="6" t="s">
        <v>6715</v>
      </c>
      <c r="BA1501" t="s">
        <v>6715</v>
      </c>
      <c r="BB1501" t="s">
        <v>7179</v>
      </c>
      <c r="BC1501" s="3" t="str">
        <f t="shared" si="573"/>
        <v>with rating</v>
      </c>
      <c r="BD1501">
        <v>37956</v>
      </c>
      <c r="BE1501" s="3">
        <v>85</v>
      </c>
      <c r="BF1501" s="8">
        <f t="shared" si="574"/>
        <v>0.85</v>
      </c>
      <c r="BG1501" s="5">
        <f t="shared" si="554"/>
        <v>32262.6</v>
      </c>
      <c r="BH1501">
        <v>4.0303772789545702</v>
      </c>
      <c r="BI1501" t="s">
        <v>6717</v>
      </c>
      <c r="BJ1501">
        <v>0</v>
      </c>
      <c r="BK1501" s="3" t="str">
        <f t="shared" si="575"/>
        <v>No</v>
      </c>
      <c r="BM1501" t="s">
        <v>11012</v>
      </c>
      <c r="BN1501" t="s">
        <v>11013</v>
      </c>
      <c r="BO1501" t="s">
        <v>11014</v>
      </c>
      <c r="BP1501" t="s">
        <v>58</v>
      </c>
      <c r="BQ1501" t="s">
        <v>59</v>
      </c>
      <c r="BR1501" t="s">
        <v>11011</v>
      </c>
      <c r="BS1501" t="s">
        <v>12458</v>
      </c>
      <c r="BT1501" t="s">
        <v>12459</v>
      </c>
      <c r="BU1501" t="s">
        <v>12520</v>
      </c>
      <c r="BV1501" t="s">
        <v>12523</v>
      </c>
      <c r="BW1501" t="s">
        <v>12810</v>
      </c>
      <c r="BX1501" t="s">
        <v>12871</v>
      </c>
      <c r="BY1501" t="s">
        <v>13712</v>
      </c>
      <c r="BZ1501" t="s">
        <v>12701</v>
      </c>
      <c r="CA1501" t="s">
        <v>13693</v>
      </c>
      <c r="CB1501" t="s">
        <v>12923</v>
      </c>
      <c r="CC1501" t="s">
        <v>12525</v>
      </c>
      <c r="CD1501" t="s">
        <v>13057</v>
      </c>
      <c r="CE1501" t="s">
        <v>13072</v>
      </c>
      <c r="CF1501" t="s">
        <v>12466</v>
      </c>
      <c r="CG1501" t="s">
        <v>12475</v>
      </c>
      <c r="CH1501" t="s">
        <v>12469</v>
      </c>
      <c r="CI1501" t="s">
        <v>12704</v>
      </c>
      <c r="CJ1501" t="s">
        <v>12508</v>
      </c>
      <c r="CK1501" t="s">
        <v>12536</v>
      </c>
      <c r="CL1501" t="s">
        <v>12570</v>
      </c>
      <c r="CM1501" t="s">
        <v>12463</v>
      </c>
      <c r="CN1501" t="s">
        <v>12702</v>
      </c>
      <c r="CO1501" t="s">
        <v>14780</v>
      </c>
      <c r="CP1501" t="s">
        <v>12510</v>
      </c>
      <c r="CQ1501" t="s">
        <v>13092</v>
      </c>
    </row>
    <row r="1502" spans="1:97" hidden="1" x14ac:dyDescent="0.25">
      <c r="A1502">
        <v>1501</v>
      </c>
      <c r="B1502" t="s">
        <v>11015</v>
      </c>
      <c r="C1502" t="s">
        <v>12405</v>
      </c>
      <c r="D1502">
        <v>4.8099999999999996</v>
      </c>
      <c r="E1502">
        <v>5</v>
      </c>
      <c r="F1502" t="s">
        <v>45</v>
      </c>
      <c r="G1502">
        <v>10000</v>
      </c>
      <c r="H1502" s="3">
        <f t="shared" si="552"/>
        <v>48099.999999999993</v>
      </c>
      <c r="I1502" s="3">
        <f t="shared" si="553"/>
        <v>50000</v>
      </c>
      <c r="J1502">
        <v>0</v>
      </c>
      <c r="K1502" s="3" t="str">
        <f t="shared" si="555"/>
        <v>No</v>
      </c>
      <c r="L1502" s="3" t="str">
        <f t="shared" si="556"/>
        <v>with rating</v>
      </c>
      <c r="M1502" s="3">
        <f t="shared" si="557"/>
        <v>1</v>
      </c>
      <c r="N1502" s="3" t="str">
        <f t="shared" si="558"/>
        <v>Above average</v>
      </c>
      <c r="O1502" s="3">
        <f t="shared" si="559"/>
        <v>0</v>
      </c>
      <c r="P1502" s="3">
        <f t="shared" si="560"/>
        <v>0</v>
      </c>
      <c r="Q1502" s="3">
        <f t="shared" si="561"/>
        <v>0</v>
      </c>
      <c r="R1502" s="3">
        <f t="shared" si="562"/>
        <v>0</v>
      </c>
      <c r="S1502" s="3">
        <f t="shared" si="563"/>
        <v>1</v>
      </c>
      <c r="T1502" s="3">
        <f t="shared" si="564"/>
        <v>0</v>
      </c>
      <c r="U1502" s="3" t="str">
        <f t="shared" si="565"/>
        <v>Very good</v>
      </c>
      <c r="V1502">
        <v>3.84</v>
      </c>
      <c r="W1502">
        <v>903</v>
      </c>
      <c r="X1502">
        <v>449</v>
      </c>
      <c r="Y1502" s="8">
        <f t="shared" si="566"/>
        <v>0.49723145071982283</v>
      </c>
      <c r="Z1502">
        <v>140</v>
      </c>
      <c r="AA1502">
        <v>135</v>
      </c>
      <c r="AB1502">
        <v>77</v>
      </c>
      <c r="AC1502">
        <v>102</v>
      </c>
      <c r="AD1502" s="9">
        <f t="shared" si="567"/>
        <v>0.11295681063122924</v>
      </c>
      <c r="AE1502">
        <v>0</v>
      </c>
      <c r="AF1502">
        <v>0</v>
      </c>
      <c r="AG1502" s="3" t="str">
        <f t="shared" si="568"/>
        <v>No</v>
      </c>
      <c r="AH1502">
        <v>0</v>
      </c>
      <c r="AI1502" s="3" t="str">
        <f t="shared" si="569"/>
        <v>No</v>
      </c>
      <c r="AJ1502">
        <v>0</v>
      </c>
      <c r="AK1502" s="3" t="str">
        <f t="shared" si="570"/>
        <v>No</v>
      </c>
      <c r="AL1502" t="s">
        <v>12406</v>
      </c>
      <c r="AM1502" t="s">
        <v>812</v>
      </c>
      <c r="AN1502" t="s">
        <v>64</v>
      </c>
      <c r="AO1502">
        <v>3</v>
      </c>
      <c r="AP1502" s="6" t="s">
        <v>12443</v>
      </c>
      <c r="AQ1502">
        <v>1</v>
      </c>
      <c r="AR1502">
        <v>0</v>
      </c>
      <c r="AS1502" s="3" t="str">
        <f t="shared" si="571"/>
        <v>No</v>
      </c>
      <c r="AT1502">
        <v>40</v>
      </c>
      <c r="AU1502">
        <v>50</v>
      </c>
      <c r="AV1502" t="str">
        <f t="shared" si="572"/>
        <v>No</v>
      </c>
      <c r="AY1502" t="s">
        <v>51</v>
      </c>
      <c r="AZ1502" s="6" t="s">
        <v>2431</v>
      </c>
      <c r="BA1502" t="s">
        <v>2432</v>
      </c>
      <c r="BB1502" t="s">
        <v>11018</v>
      </c>
      <c r="BC1502" s="3" t="str">
        <f t="shared" si="573"/>
        <v>with rating</v>
      </c>
      <c r="BD1502">
        <v>45964</v>
      </c>
      <c r="BE1502" s="3">
        <v>85</v>
      </c>
      <c r="BF1502" s="8">
        <f t="shared" si="574"/>
        <v>0.85</v>
      </c>
      <c r="BG1502" s="5">
        <f t="shared" si="554"/>
        <v>39069.4</v>
      </c>
      <c r="BH1502">
        <v>3.9986511182664599</v>
      </c>
      <c r="BI1502" t="s">
        <v>2434</v>
      </c>
      <c r="BJ1502">
        <v>0</v>
      </c>
      <c r="BK1502" s="3" t="str">
        <f t="shared" si="575"/>
        <v>No</v>
      </c>
      <c r="BM1502" t="s">
        <v>11019</v>
      </c>
      <c r="BN1502" t="s">
        <v>11020</v>
      </c>
      <c r="BO1502" t="s">
        <v>11021</v>
      </c>
      <c r="BP1502" t="s">
        <v>58</v>
      </c>
      <c r="BQ1502" t="s">
        <v>59</v>
      </c>
      <c r="BR1502" t="s">
        <v>12406</v>
      </c>
      <c r="BS1502" t="s">
        <v>12530</v>
      </c>
      <c r="BT1502" t="s">
        <v>12958</v>
      </c>
      <c r="BU1502" t="s">
        <v>12519</v>
      </c>
      <c r="BV1502" t="s">
        <v>15003</v>
      </c>
      <c r="BW1502" t="s">
        <v>15004</v>
      </c>
      <c r="BX1502" t="s">
        <v>15005</v>
      </c>
      <c r="BY1502" t="s">
        <v>12501</v>
      </c>
      <c r="BZ1502" t="s">
        <v>12788</v>
      </c>
      <c r="CA1502" t="s">
        <v>12463</v>
      </c>
      <c r="CB1502" t="s">
        <v>12459</v>
      </c>
      <c r="CC1502" t="s">
        <v>13633</v>
      </c>
      <c r="CD1502" t="s">
        <v>12615</v>
      </c>
      <c r="CE1502" t="s">
        <v>12477</v>
      </c>
      <c r="CF1502" t="s">
        <v>12475</v>
      </c>
      <c r="CG1502" t="s">
        <v>12518</v>
      </c>
      <c r="CH1502" t="s">
        <v>12517</v>
      </c>
      <c r="CI1502" t="s">
        <v>13041</v>
      </c>
      <c r="CJ1502" t="s">
        <v>12466</v>
      </c>
      <c r="CK1502" t="s">
        <v>12581</v>
      </c>
      <c r="CL1502" t="s">
        <v>12520</v>
      </c>
    </row>
    <row r="1503" spans="1:97" hidden="1" x14ac:dyDescent="0.25">
      <c r="A1503">
        <v>1502</v>
      </c>
      <c r="B1503" t="s">
        <v>179</v>
      </c>
      <c r="C1503" t="s">
        <v>180</v>
      </c>
      <c r="D1503">
        <v>8</v>
      </c>
      <c r="E1503">
        <v>7</v>
      </c>
      <c r="F1503" t="s">
        <v>45</v>
      </c>
      <c r="G1503">
        <v>1000</v>
      </c>
      <c r="H1503" s="3">
        <f t="shared" si="552"/>
        <v>8000</v>
      </c>
      <c r="I1503" s="3">
        <f t="shared" si="553"/>
        <v>7000</v>
      </c>
      <c r="J1503">
        <v>1</v>
      </c>
      <c r="K1503" s="3" t="str">
        <f t="shared" si="555"/>
        <v>Yes</v>
      </c>
      <c r="L1503" s="3" t="str">
        <f t="shared" si="556"/>
        <v>with rating</v>
      </c>
      <c r="M1503" s="3">
        <f t="shared" si="557"/>
        <v>1</v>
      </c>
      <c r="N1503" s="3" t="str">
        <f t="shared" si="558"/>
        <v>Below average</v>
      </c>
      <c r="O1503" s="3">
        <f t="shared" si="559"/>
        <v>0</v>
      </c>
      <c r="P1503" s="3">
        <f t="shared" si="560"/>
        <v>0</v>
      </c>
      <c r="Q1503" s="3">
        <f t="shared" si="561"/>
        <v>0</v>
      </c>
      <c r="R1503" s="3">
        <f t="shared" si="562"/>
        <v>0</v>
      </c>
      <c r="S1503" s="3">
        <f t="shared" si="563"/>
        <v>1</v>
      </c>
      <c r="T1503" s="3">
        <f t="shared" si="564"/>
        <v>0</v>
      </c>
      <c r="U1503" s="3" t="str">
        <f t="shared" si="565"/>
        <v>Very good</v>
      </c>
      <c r="V1503">
        <v>3.52</v>
      </c>
      <c r="W1503">
        <v>118</v>
      </c>
      <c r="X1503">
        <v>46</v>
      </c>
      <c r="Y1503" s="8">
        <f t="shared" si="566"/>
        <v>0.38983050847457629</v>
      </c>
      <c r="Z1503">
        <v>20</v>
      </c>
      <c r="AA1503">
        <v>20</v>
      </c>
      <c r="AB1503">
        <v>13</v>
      </c>
      <c r="AC1503">
        <v>19</v>
      </c>
      <c r="AD1503" s="9">
        <f t="shared" si="567"/>
        <v>0.16101694915254236</v>
      </c>
      <c r="AE1503">
        <v>0</v>
      </c>
      <c r="AF1503">
        <v>0</v>
      </c>
      <c r="AG1503" s="3" t="str">
        <f t="shared" si="568"/>
        <v>No</v>
      </c>
      <c r="AH1503">
        <v>0</v>
      </c>
      <c r="AI1503" s="3" t="str">
        <f t="shared" si="569"/>
        <v>No</v>
      </c>
      <c r="AJ1503">
        <v>0</v>
      </c>
      <c r="AK1503" s="3" t="str">
        <f t="shared" si="570"/>
        <v>No</v>
      </c>
      <c r="AL1503" t="s">
        <v>181</v>
      </c>
      <c r="AM1503" t="s">
        <v>340</v>
      </c>
      <c r="AN1503" t="s">
        <v>96</v>
      </c>
      <c r="AO1503">
        <v>50</v>
      </c>
      <c r="AP1503" s="6" t="s">
        <v>12443</v>
      </c>
      <c r="AQ1503">
        <v>3</v>
      </c>
      <c r="AR1503">
        <v>0</v>
      </c>
      <c r="AS1503" s="3" t="str">
        <f t="shared" si="571"/>
        <v>No</v>
      </c>
      <c r="AT1503">
        <v>39</v>
      </c>
      <c r="AU1503">
        <v>50</v>
      </c>
      <c r="AV1503" t="str">
        <f t="shared" si="572"/>
        <v>No</v>
      </c>
      <c r="AY1503" t="s">
        <v>51</v>
      </c>
      <c r="AZ1503" s="6" t="s">
        <v>11022</v>
      </c>
      <c r="BA1503" t="s">
        <v>11023</v>
      </c>
      <c r="BB1503" t="s">
        <v>11024</v>
      </c>
      <c r="BC1503" s="3" t="str">
        <f t="shared" si="573"/>
        <v>with rating</v>
      </c>
      <c r="BD1503">
        <v>612</v>
      </c>
      <c r="BE1503" s="3">
        <v>0</v>
      </c>
      <c r="BF1503" s="8">
        <f t="shared" si="574"/>
        <v>0</v>
      </c>
      <c r="BG1503" s="5">
        <f t="shared" si="554"/>
        <v>0</v>
      </c>
      <c r="BH1503">
        <v>4.1094771241829999</v>
      </c>
      <c r="BI1503" t="s">
        <v>11025</v>
      </c>
      <c r="BJ1503">
        <v>0</v>
      </c>
      <c r="BK1503" s="3" t="str">
        <f t="shared" si="575"/>
        <v>No</v>
      </c>
      <c r="BM1503" t="s">
        <v>11026</v>
      </c>
      <c r="BN1503" t="s">
        <v>11027</v>
      </c>
      <c r="BO1503" t="s">
        <v>11028</v>
      </c>
      <c r="BP1503" t="s">
        <v>58</v>
      </c>
      <c r="BQ1503" t="s">
        <v>59</v>
      </c>
      <c r="BR1503" t="s">
        <v>181</v>
      </c>
      <c r="BS1503" t="s">
        <v>12458</v>
      </c>
      <c r="BT1503" t="s">
        <v>12475</v>
      </c>
      <c r="BU1503" t="s">
        <v>12469</v>
      </c>
      <c r="BV1503" t="s">
        <v>12523</v>
      </c>
      <c r="BW1503" t="s">
        <v>12524</v>
      </c>
      <c r="BX1503" t="s">
        <v>12570</v>
      </c>
      <c r="BY1503" t="s">
        <v>12571</v>
      </c>
      <c r="BZ1503" t="s">
        <v>12572</v>
      </c>
    </row>
    <row r="1504" spans="1:97" hidden="1" x14ac:dyDescent="0.25">
      <c r="A1504">
        <v>1503</v>
      </c>
      <c r="B1504" t="s">
        <v>12407</v>
      </c>
      <c r="C1504" t="s">
        <v>12408</v>
      </c>
      <c r="D1504">
        <v>8</v>
      </c>
      <c r="E1504">
        <v>7</v>
      </c>
      <c r="F1504" t="s">
        <v>45</v>
      </c>
      <c r="G1504">
        <v>20000</v>
      </c>
      <c r="H1504" s="3">
        <f t="shared" si="552"/>
        <v>160000</v>
      </c>
      <c r="I1504" s="3">
        <f t="shared" si="553"/>
        <v>140000</v>
      </c>
      <c r="J1504">
        <v>1</v>
      </c>
      <c r="K1504" s="3" t="str">
        <f t="shared" si="555"/>
        <v>Yes</v>
      </c>
      <c r="L1504" s="3" t="str">
        <f t="shared" si="556"/>
        <v>with rating</v>
      </c>
      <c r="M1504" s="3">
        <f t="shared" si="557"/>
        <v>1</v>
      </c>
      <c r="N1504" s="3" t="str">
        <f t="shared" si="558"/>
        <v>Above average</v>
      </c>
      <c r="O1504" s="3">
        <f t="shared" si="559"/>
        <v>0</v>
      </c>
      <c r="P1504" s="3">
        <f t="shared" si="560"/>
        <v>0</v>
      </c>
      <c r="Q1504" s="3">
        <f t="shared" si="561"/>
        <v>0</v>
      </c>
      <c r="R1504" s="3">
        <f t="shared" si="562"/>
        <v>0</v>
      </c>
      <c r="S1504" s="3">
        <f t="shared" si="563"/>
        <v>1</v>
      </c>
      <c r="T1504" s="3">
        <f t="shared" si="564"/>
        <v>0</v>
      </c>
      <c r="U1504" s="3" t="str">
        <f t="shared" si="565"/>
        <v>Very good</v>
      </c>
      <c r="V1504">
        <v>4.17</v>
      </c>
      <c r="W1504">
        <v>3090</v>
      </c>
      <c r="X1504">
        <v>1800</v>
      </c>
      <c r="Y1504" s="8">
        <f t="shared" si="566"/>
        <v>0.58252427184466016</v>
      </c>
      <c r="Z1504">
        <v>575</v>
      </c>
      <c r="AA1504">
        <v>364</v>
      </c>
      <c r="AB1504">
        <v>143</v>
      </c>
      <c r="AC1504">
        <v>208</v>
      </c>
      <c r="AD1504" s="9">
        <f t="shared" si="567"/>
        <v>6.7313915857605183E-2</v>
      </c>
      <c r="AE1504">
        <v>0</v>
      </c>
      <c r="AF1504">
        <v>0</v>
      </c>
      <c r="AG1504" s="3" t="str">
        <f t="shared" si="568"/>
        <v>No</v>
      </c>
      <c r="AH1504">
        <v>0</v>
      </c>
      <c r="AI1504" s="3" t="str">
        <f t="shared" si="569"/>
        <v>No</v>
      </c>
      <c r="AJ1504">
        <v>0</v>
      </c>
      <c r="AK1504" s="3" t="str">
        <f t="shared" si="570"/>
        <v>No</v>
      </c>
      <c r="AL1504" t="s">
        <v>11031</v>
      </c>
      <c r="AM1504" t="s">
        <v>283</v>
      </c>
      <c r="AN1504" t="s">
        <v>96</v>
      </c>
      <c r="AO1504">
        <v>21</v>
      </c>
      <c r="AP1504" s="6" t="s">
        <v>12443</v>
      </c>
      <c r="AQ1504">
        <v>3</v>
      </c>
      <c r="AR1504">
        <v>0</v>
      </c>
      <c r="AS1504" s="3" t="str">
        <f t="shared" si="571"/>
        <v>No</v>
      </c>
      <c r="AT1504">
        <v>41</v>
      </c>
      <c r="AU1504">
        <v>50</v>
      </c>
      <c r="AV1504" t="str">
        <f t="shared" si="572"/>
        <v>No</v>
      </c>
      <c r="AY1504" t="s">
        <v>51</v>
      </c>
      <c r="AZ1504" s="6" t="s">
        <v>11032</v>
      </c>
      <c r="BA1504" t="s">
        <v>11033</v>
      </c>
      <c r="BB1504" t="s">
        <v>11034</v>
      </c>
      <c r="BC1504" s="3" t="str">
        <f t="shared" si="573"/>
        <v>with rating</v>
      </c>
      <c r="BD1504">
        <v>21892</v>
      </c>
      <c r="BE1504" s="3">
        <v>88</v>
      </c>
      <c r="BF1504" s="8">
        <f t="shared" si="574"/>
        <v>0.88</v>
      </c>
      <c r="BG1504" s="5">
        <f t="shared" si="554"/>
        <v>19264.96</v>
      </c>
      <c r="BH1504">
        <v>4.1468572994701196</v>
      </c>
      <c r="BI1504" t="s">
        <v>11035</v>
      </c>
      <c r="BJ1504">
        <v>0</v>
      </c>
      <c r="BK1504" s="3" t="str">
        <f t="shared" si="575"/>
        <v>No</v>
      </c>
      <c r="BM1504" t="s">
        <v>11036</v>
      </c>
      <c r="BN1504" t="s">
        <v>11037</v>
      </c>
      <c r="BO1504" t="s">
        <v>11038</v>
      </c>
      <c r="BP1504" t="s">
        <v>58</v>
      </c>
      <c r="BQ1504" t="s">
        <v>59</v>
      </c>
      <c r="BR1504" t="s">
        <v>11031</v>
      </c>
      <c r="BS1504" t="s">
        <v>12603</v>
      </c>
      <c r="BT1504" t="s">
        <v>12459</v>
      </c>
      <c r="BU1504" t="s">
        <v>12458</v>
      </c>
      <c r="BV1504" t="s">
        <v>12589</v>
      </c>
      <c r="BW1504" t="s">
        <v>12576</v>
      </c>
      <c r="BX1504" t="s">
        <v>12631</v>
      </c>
      <c r="BY1504" t="s">
        <v>12463</v>
      </c>
      <c r="BZ1504" t="s">
        <v>12632</v>
      </c>
      <c r="CA1504" t="s">
        <v>14740</v>
      </c>
      <c r="CB1504" t="s">
        <v>12554</v>
      </c>
      <c r="CC1504" t="s">
        <v>12602</v>
      </c>
      <c r="CD1504" t="s">
        <v>12475</v>
      </c>
      <c r="CE1504" t="s">
        <v>12582</v>
      </c>
      <c r="CF1504" t="s">
        <v>13097</v>
      </c>
      <c r="CG1504" t="s">
        <v>12518</v>
      </c>
      <c r="CH1504" t="s">
        <v>1189</v>
      </c>
      <c r="CI1504" t="s">
        <v>12466</v>
      </c>
      <c r="CJ1504" t="s">
        <v>12635</v>
      </c>
      <c r="CK1504" t="s">
        <v>12477</v>
      </c>
      <c r="CL1504" t="s">
        <v>12621</v>
      </c>
      <c r="CM1504" t="s">
        <v>12970</v>
      </c>
      <c r="CN1504" t="s">
        <v>12492</v>
      </c>
    </row>
    <row r="1505" spans="1:92" hidden="1" x14ac:dyDescent="0.25">
      <c r="A1505">
        <v>1504</v>
      </c>
      <c r="B1505" t="s">
        <v>11039</v>
      </c>
      <c r="C1505" t="s">
        <v>11040</v>
      </c>
      <c r="D1505">
        <v>14</v>
      </c>
      <c r="E1505">
        <v>12</v>
      </c>
      <c r="F1505" t="s">
        <v>45</v>
      </c>
      <c r="G1505">
        <v>5000</v>
      </c>
      <c r="H1505" s="3">
        <f t="shared" si="552"/>
        <v>70000</v>
      </c>
      <c r="I1505" s="3">
        <f t="shared" si="553"/>
        <v>60000</v>
      </c>
      <c r="J1505">
        <v>0</v>
      </c>
      <c r="K1505" s="3" t="str">
        <f t="shared" si="555"/>
        <v>No</v>
      </c>
      <c r="L1505" s="3" t="str">
        <f t="shared" si="556"/>
        <v>with rating</v>
      </c>
      <c r="M1505" s="3">
        <f t="shared" si="557"/>
        <v>1</v>
      </c>
      <c r="N1505" s="3" t="str">
        <f t="shared" si="558"/>
        <v>Above average</v>
      </c>
      <c r="O1505" s="3">
        <f t="shared" si="559"/>
        <v>0</v>
      </c>
      <c r="P1505" s="3">
        <f t="shared" si="560"/>
        <v>0</v>
      </c>
      <c r="Q1505" s="3">
        <f t="shared" si="561"/>
        <v>0</v>
      </c>
      <c r="R1505" s="3">
        <f t="shared" si="562"/>
        <v>0</v>
      </c>
      <c r="S1505" s="3">
        <f t="shared" si="563"/>
        <v>1</v>
      </c>
      <c r="T1505" s="3">
        <f t="shared" si="564"/>
        <v>0</v>
      </c>
      <c r="U1505" s="3" t="str">
        <f t="shared" si="565"/>
        <v>Very good</v>
      </c>
      <c r="V1505">
        <v>3.94</v>
      </c>
      <c r="W1505">
        <v>1863</v>
      </c>
      <c r="X1505">
        <v>963</v>
      </c>
      <c r="Y1505" s="8">
        <f t="shared" si="566"/>
        <v>0.51690821256038644</v>
      </c>
      <c r="Z1505">
        <v>334</v>
      </c>
      <c r="AA1505">
        <v>250</v>
      </c>
      <c r="AB1505">
        <v>119</v>
      </c>
      <c r="AC1505">
        <v>197</v>
      </c>
      <c r="AD1505" s="9">
        <f t="shared" si="567"/>
        <v>0.10574342458400429</v>
      </c>
      <c r="AE1505">
        <v>0</v>
      </c>
      <c r="AF1505">
        <v>0</v>
      </c>
      <c r="AG1505" s="3" t="str">
        <f t="shared" si="568"/>
        <v>No</v>
      </c>
      <c r="AH1505">
        <v>0</v>
      </c>
      <c r="AI1505" s="3" t="str">
        <f t="shared" si="569"/>
        <v>No</v>
      </c>
      <c r="AJ1505">
        <v>0</v>
      </c>
      <c r="AK1505" s="3" t="str">
        <f t="shared" si="570"/>
        <v>No</v>
      </c>
      <c r="AL1505" t="s">
        <v>11041</v>
      </c>
      <c r="AM1505" t="s">
        <v>340</v>
      </c>
      <c r="AN1505" t="s">
        <v>96</v>
      </c>
      <c r="AO1505">
        <v>50</v>
      </c>
      <c r="AP1505" s="6" t="s">
        <v>12443</v>
      </c>
      <c r="AQ1505">
        <v>4</v>
      </c>
      <c r="AR1505">
        <v>0</v>
      </c>
      <c r="AS1505" s="3" t="str">
        <f t="shared" si="571"/>
        <v>No</v>
      </c>
      <c r="AT1505">
        <v>41</v>
      </c>
      <c r="AU1505">
        <v>50</v>
      </c>
      <c r="AV1505" t="str">
        <f t="shared" si="572"/>
        <v>No</v>
      </c>
      <c r="AY1505" t="s">
        <v>51</v>
      </c>
      <c r="AZ1505" s="6" t="s">
        <v>5955</v>
      </c>
      <c r="BA1505" t="s">
        <v>5955</v>
      </c>
      <c r="BB1505" t="s">
        <v>11042</v>
      </c>
      <c r="BC1505" s="3" t="str">
        <f t="shared" si="573"/>
        <v>with rating</v>
      </c>
      <c r="BD1505">
        <v>31916</v>
      </c>
      <c r="BE1505" s="3">
        <v>87</v>
      </c>
      <c r="BF1505" s="8">
        <f t="shared" si="574"/>
        <v>0.87</v>
      </c>
      <c r="BG1505" s="5">
        <f t="shared" si="554"/>
        <v>27766.92</v>
      </c>
      <c r="BH1505">
        <v>4.1057776663742303</v>
      </c>
      <c r="BI1505" t="s">
        <v>5957</v>
      </c>
      <c r="BJ1505">
        <v>1</v>
      </c>
      <c r="BK1505" s="3" t="str">
        <f t="shared" si="575"/>
        <v>Yes</v>
      </c>
      <c r="BL1505" t="s">
        <v>5958</v>
      </c>
      <c r="BM1505" t="s">
        <v>11043</v>
      </c>
      <c r="BN1505" t="s">
        <v>11044</v>
      </c>
      <c r="BO1505" t="s">
        <v>11045</v>
      </c>
      <c r="BP1505" t="s">
        <v>58</v>
      </c>
      <c r="BQ1505" t="s">
        <v>59</v>
      </c>
      <c r="BR1505" t="s">
        <v>11041</v>
      </c>
      <c r="BS1505" t="s">
        <v>12458</v>
      </c>
      <c r="BT1505" t="s">
        <v>12459</v>
      </c>
      <c r="BU1505" t="s">
        <v>12827</v>
      </c>
      <c r="BV1505" t="s">
        <v>13021</v>
      </c>
      <c r="BW1505" t="s">
        <v>12485</v>
      </c>
      <c r="BX1505" t="s">
        <v>12486</v>
      </c>
      <c r="BY1505" t="s">
        <v>12524</v>
      </c>
      <c r="BZ1505" t="s">
        <v>12563</v>
      </c>
      <c r="CA1505" t="s">
        <v>12560</v>
      </c>
      <c r="CB1505" t="s">
        <v>12463</v>
      </c>
      <c r="CC1505" t="s">
        <v>12565</v>
      </c>
      <c r="CD1505" t="s">
        <v>12492</v>
      </c>
      <c r="CE1505" t="s">
        <v>12466</v>
      </c>
      <c r="CF1505" t="s">
        <v>12475</v>
      </c>
    </row>
    <row r="1506" spans="1:92" hidden="1" x14ac:dyDescent="0.25">
      <c r="A1506">
        <v>1505</v>
      </c>
      <c r="B1506" t="s">
        <v>11046</v>
      </c>
      <c r="C1506" t="s">
        <v>11047</v>
      </c>
      <c r="D1506">
        <v>4.67</v>
      </c>
      <c r="E1506">
        <v>4</v>
      </c>
      <c r="F1506" t="s">
        <v>45</v>
      </c>
      <c r="G1506">
        <v>10000</v>
      </c>
      <c r="H1506" s="3">
        <f t="shared" si="552"/>
        <v>46700</v>
      </c>
      <c r="I1506" s="3">
        <f t="shared" si="553"/>
        <v>40000</v>
      </c>
      <c r="J1506">
        <v>1</v>
      </c>
      <c r="K1506" s="3" t="str">
        <f t="shared" si="555"/>
        <v>Yes</v>
      </c>
      <c r="L1506" s="3" t="str">
        <f t="shared" si="556"/>
        <v>with rating</v>
      </c>
      <c r="M1506" s="3">
        <f t="shared" si="557"/>
        <v>1</v>
      </c>
      <c r="N1506" s="3" t="str">
        <f t="shared" si="558"/>
        <v>Above average</v>
      </c>
      <c r="O1506" s="3">
        <f t="shared" si="559"/>
        <v>0</v>
      </c>
      <c r="P1506" s="3">
        <f t="shared" si="560"/>
        <v>0</v>
      </c>
      <c r="Q1506" s="3">
        <f t="shared" si="561"/>
        <v>0</v>
      </c>
      <c r="R1506" s="3">
        <f t="shared" si="562"/>
        <v>0</v>
      </c>
      <c r="S1506" s="3">
        <f t="shared" si="563"/>
        <v>1</v>
      </c>
      <c r="T1506" s="3">
        <f t="shared" si="564"/>
        <v>0</v>
      </c>
      <c r="U1506" s="3" t="str">
        <f t="shared" si="565"/>
        <v>Very good</v>
      </c>
      <c r="V1506">
        <v>3.92</v>
      </c>
      <c r="W1506">
        <v>2151</v>
      </c>
      <c r="X1506">
        <v>1116</v>
      </c>
      <c r="Y1506" s="8">
        <f t="shared" si="566"/>
        <v>0.51882845188284521</v>
      </c>
      <c r="Z1506">
        <v>357</v>
      </c>
      <c r="AA1506">
        <v>300</v>
      </c>
      <c r="AB1506">
        <v>142</v>
      </c>
      <c r="AC1506">
        <v>236</v>
      </c>
      <c r="AD1506" s="9">
        <f t="shared" si="567"/>
        <v>0.1097164109716411</v>
      </c>
      <c r="AE1506">
        <v>0</v>
      </c>
      <c r="AF1506">
        <v>0</v>
      </c>
      <c r="AG1506" s="3" t="str">
        <f t="shared" si="568"/>
        <v>No</v>
      </c>
      <c r="AH1506">
        <v>0</v>
      </c>
      <c r="AI1506" s="3" t="str">
        <f t="shared" si="569"/>
        <v>No</v>
      </c>
      <c r="AJ1506">
        <v>0</v>
      </c>
      <c r="AK1506" s="3" t="str">
        <f t="shared" si="570"/>
        <v>No</v>
      </c>
      <c r="AL1506" t="s">
        <v>11048</v>
      </c>
      <c r="AM1506" t="s">
        <v>129</v>
      </c>
      <c r="AN1506" t="s">
        <v>12409</v>
      </c>
      <c r="AO1506">
        <v>50</v>
      </c>
      <c r="AP1506" s="6" t="s">
        <v>12443</v>
      </c>
      <c r="AQ1506">
        <v>1</v>
      </c>
      <c r="AR1506">
        <v>0</v>
      </c>
      <c r="AS1506" s="3" t="str">
        <f t="shared" si="571"/>
        <v>No</v>
      </c>
      <c r="AT1506">
        <v>138</v>
      </c>
      <c r="AU1506">
        <v>50</v>
      </c>
      <c r="AV1506" t="str">
        <f t="shared" si="572"/>
        <v>Yes</v>
      </c>
      <c r="AW1506">
        <v>1</v>
      </c>
      <c r="AX1506" t="s">
        <v>12446</v>
      </c>
      <c r="AY1506" t="s">
        <v>51</v>
      </c>
      <c r="AZ1506" s="6" t="s">
        <v>293</v>
      </c>
      <c r="BA1506" t="s">
        <v>294</v>
      </c>
      <c r="BB1506" t="s">
        <v>295</v>
      </c>
      <c r="BC1506" s="3" t="str">
        <f t="shared" si="573"/>
        <v>with rating</v>
      </c>
      <c r="BD1506">
        <v>96838</v>
      </c>
      <c r="BE1506" s="3">
        <v>0</v>
      </c>
      <c r="BF1506" s="8">
        <f t="shared" si="574"/>
        <v>0</v>
      </c>
      <c r="BG1506" s="5">
        <f t="shared" si="554"/>
        <v>0</v>
      </c>
      <c r="BH1506">
        <v>4.2646585018277898</v>
      </c>
      <c r="BI1506" t="s">
        <v>296</v>
      </c>
      <c r="BJ1506">
        <v>0</v>
      </c>
      <c r="BK1506" s="3" t="str">
        <f t="shared" si="575"/>
        <v>No</v>
      </c>
      <c r="BM1506" t="s">
        <v>11051</v>
      </c>
      <c r="BN1506" t="s">
        <v>11052</v>
      </c>
      <c r="BO1506" t="s">
        <v>11053</v>
      </c>
      <c r="BP1506" t="s">
        <v>58</v>
      </c>
      <c r="BQ1506" t="s">
        <v>59</v>
      </c>
      <c r="BR1506" t="s">
        <v>11048</v>
      </c>
      <c r="BS1506" t="s">
        <v>12458</v>
      </c>
      <c r="BT1506" t="s">
        <v>12469</v>
      </c>
      <c r="BU1506" t="s">
        <v>12680</v>
      </c>
      <c r="BV1506" t="s">
        <v>13156</v>
      </c>
      <c r="BW1506" t="s">
        <v>12522</v>
      </c>
      <c r="BX1506" t="s">
        <v>13158</v>
      </c>
      <c r="BY1506" t="s">
        <v>12463</v>
      </c>
      <c r="BZ1506" t="s">
        <v>12493</v>
      </c>
      <c r="CA1506" t="s">
        <v>12725</v>
      </c>
      <c r="CB1506" t="s">
        <v>12466</v>
      </c>
      <c r="CC1506" t="s">
        <v>12475</v>
      </c>
    </row>
    <row r="1507" spans="1:92" hidden="1" x14ac:dyDescent="0.25">
      <c r="A1507">
        <v>1506</v>
      </c>
      <c r="B1507" t="s">
        <v>11054</v>
      </c>
      <c r="C1507" t="s">
        <v>11055</v>
      </c>
      <c r="D1507">
        <v>1.8</v>
      </c>
      <c r="E1507">
        <v>2</v>
      </c>
      <c r="F1507" t="s">
        <v>45</v>
      </c>
      <c r="G1507">
        <v>1000</v>
      </c>
      <c r="H1507" s="3">
        <f t="shared" si="552"/>
        <v>1800</v>
      </c>
      <c r="I1507" s="3">
        <f t="shared" si="553"/>
        <v>2000</v>
      </c>
      <c r="J1507">
        <v>1</v>
      </c>
      <c r="K1507" s="3" t="str">
        <f t="shared" si="555"/>
        <v>Yes</v>
      </c>
      <c r="L1507" s="3" t="str">
        <f t="shared" si="556"/>
        <v>with rating</v>
      </c>
      <c r="M1507" s="3">
        <f t="shared" si="557"/>
        <v>1</v>
      </c>
      <c r="N1507" s="3" t="str">
        <f t="shared" si="558"/>
        <v>Above average</v>
      </c>
      <c r="O1507" s="3">
        <f t="shared" si="559"/>
        <v>0</v>
      </c>
      <c r="P1507" s="3">
        <f t="shared" si="560"/>
        <v>0</v>
      </c>
      <c r="Q1507" s="3">
        <f t="shared" si="561"/>
        <v>0</v>
      </c>
      <c r="R1507" s="3">
        <f t="shared" si="562"/>
        <v>0</v>
      </c>
      <c r="S1507" s="3">
        <f t="shared" si="563"/>
        <v>1</v>
      </c>
      <c r="T1507" s="3">
        <f t="shared" si="564"/>
        <v>0</v>
      </c>
      <c r="U1507" s="3" t="str">
        <f t="shared" si="565"/>
        <v>Very good</v>
      </c>
      <c r="V1507">
        <v>4.2</v>
      </c>
      <c r="W1507">
        <v>15</v>
      </c>
      <c r="X1507">
        <v>7</v>
      </c>
      <c r="Y1507" s="8">
        <f t="shared" si="566"/>
        <v>0.46666666666666667</v>
      </c>
      <c r="Z1507">
        <v>4</v>
      </c>
      <c r="AA1507">
        <v>4</v>
      </c>
      <c r="AB1507">
        <v>0</v>
      </c>
      <c r="AC1507">
        <v>0</v>
      </c>
      <c r="AD1507" s="9">
        <f t="shared" si="567"/>
        <v>0</v>
      </c>
      <c r="AE1507">
        <v>0</v>
      </c>
      <c r="AF1507">
        <v>0</v>
      </c>
      <c r="AG1507" s="3" t="str">
        <f t="shared" si="568"/>
        <v>No</v>
      </c>
      <c r="AH1507">
        <v>0</v>
      </c>
      <c r="AI1507" s="3" t="str">
        <f t="shared" si="569"/>
        <v>No</v>
      </c>
      <c r="AJ1507">
        <v>0</v>
      </c>
      <c r="AK1507" s="3" t="str">
        <f t="shared" si="570"/>
        <v>No</v>
      </c>
      <c r="AL1507" t="s">
        <v>12410</v>
      </c>
      <c r="AM1507" t="s">
        <v>182</v>
      </c>
      <c r="AN1507" t="s">
        <v>64</v>
      </c>
      <c r="AO1507">
        <v>1</v>
      </c>
      <c r="AP1507" s="6" t="s">
        <v>12443</v>
      </c>
      <c r="AQ1507">
        <v>1</v>
      </c>
      <c r="AR1507">
        <v>0</v>
      </c>
      <c r="AS1507" s="3" t="str">
        <f t="shared" si="571"/>
        <v>No</v>
      </c>
      <c r="AT1507">
        <v>41</v>
      </c>
      <c r="AU1507">
        <v>50</v>
      </c>
      <c r="AV1507" t="str">
        <f t="shared" si="572"/>
        <v>No</v>
      </c>
      <c r="AY1507" t="s">
        <v>51</v>
      </c>
      <c r="AZ1507" s="6" t="s">
        <v>6918</v>
      </c>
      <c r="BA1507" t="s">
        <v>6919</v>
      </c>
      <c r="BB1507" t="s">
        <v>6920</v>
      </c>
      <c r="BC1507" s="3" t="str">
        <f t="shared" si="573"/>
        <v>with rating</v>
      </c>
      <c r="BD1507">
        <v>50864</v>
      </c>
      <c r="BE1507" s="3">
        <v>87</v>
      </c>
      <c r="BF1507" s="8">
        <f t="shared" si="574"/>
        <v>0.87</v>
      </c>
      <c r="BG1507" s="5">
        <f t="shared" si="554"/>
        <v>44251.68</v>
      </c>
      <c r="BH1507">
        <v>4.07964375589808</v>
      </c>
      <c r="BI1507" t="s">
        <v>6921</v>
      </c>
      <c r="BJ1507">
        <v>1</v>
      </c>
      <c r="BK1507" s="3" t="str">
        <f t="shared" si="575"/>
        <v>Yes</v>
      </c>
      <c r="BL1507" t="s">
        <v>6922</v>
      </c>
      <c r="BM1507" t="s">
        <v>11057</v>
      </c>
      <c r="BN1507" t="s">
        <v>11058</v>
      </c>
      <c r="BO1507" t="s">
        <v>11059</v>
      </c>
      <c r="BP1507" t="s">
        <v>58</v>
      </c>
      <c r="BQ1507" t="s">
        <v>59</v>
      </c>
      <c r="BR1507" t="s">
        <v>12410</v>
      </c>
      <c r="BS1507" t="s">
        <v>12458</v>
      </c>
      <c r="BT1507" t="s">
        <v>13042</v>
      </c>
      <c r="BU1507" t="s">
        <v>12519</v>
      </c>
      <c r="BV1507" t="s">
        <v>15006</v>
      </c>
      <c r="BW1507" t="s">
        <v>12714</v>
      </c>
      <c r="BX1507" t="s">
        <v>13196</v>
      </c>
      <c r="BY1507" t="s">
        <v>12463</v>
      </c>
      <c r="BZ1507" t="s">
        <v>13939</v>
      </c>
      <c r="CA1507" t="s">
        <v>13297</v>
      </c>
      <c r="CB1507" t="s">
        <v>12944</v>
      </c>
      <c r="CC1507" t="s">
        <v>12702</v>
      </c>
      <c r="CD1507" t="s">
        <v>12923</v>
      </c>
      <c r="CE1507" t="s">
        <v>12830</v>
      </c>
      <c r="CF1507" t="s">
        <v>12469</v>
      </c>
      <c r="CG1507" t="s">
        <v>12459</v>
      </c>
      <c r="CH1507" t="s">
        <v>12581</v>
      </c>
      <c r="CI1507" t="s">
        <v>12704</v>
      </c>
    </row>
    <row r="1508" spans="1:92" hidden="1" x14ac:dyDescent="0.25">
      <c r="A1508">
        <v>1507</v>
      </c>
      <c r="B1508" t="s">
        <v>11060</v>
      </c>
      <c r="C1508" t="s">
        <v>11061</v>
      </c>
      <c r="D1508">
        <v>5.9</v>
      </c>
      <c r="E1508">
        <v>5</v>
      </c>
      <c r="F1508" t="s">
        <v>45</v>
      </c>
      <c r="G1508">
        <v>5000</v>
      </c>
      <c r="H1508" s="3">
        <f t="shared" si="552"/>
        <v>29500</v>
      </c>
      <c r="I1508" s="3">
        <f t="shared" si="553"/>
        <v>25000</v>
      </c>
      <c r="J1508">
        <v>1</v>
      </c>
      <c r="K1508" s="3" t="str">
        <f t="shared" si="555"/>
        <v>Yes</v>
      </c>
      <c r="L1508" s="3" t="str">
        <f t="shared" si="556"/>
        <v>with rating</v>
      </c>
      <c r="M1508" s="3">
        <f t="shared" si="557"/>
        <v>1</v>
      </c>
      <c r="N1508" s="3" t="str">
        <f t="shared" si="558"/>
        <v>Below average</v>
      </c>
      <c r="O1508" s="3">
        <f t="shared" si="559"/>
        <v>0</v>
      </c>
      <c r="P1508" s="3">
        <f t="shared" si="560"/>
        <v>0</v>
      </c>
      <c r="Q1508" s="3">
        <f t="shared" si="561"/>
        <v>0</v>
      </c>
      <c r="R1508" s="3">
        <f t="shared" si="562"/>
        <v>1</v>
      </c>
      <c r="S1508" s="3">
        <f t="shared" si="563"/>
        <v>0</v>
      </c>
      <c r="T1508" s="3">
        <f t="shared" si="564"/>
        <v>0</v>
      </c>
      <c r="U1508" s="3" t="str">
        <f t="shared" si="565"/>
        <v>Good</v>
      </c>
      <c r="V1508">
        <v>3.5</v>
      </c>
      <c r="W1508">
        <v>425</v>
      </c>
      <c r="X1508">
        <v>158</v>
      </c>
      <c r="Y1508" s="8">
        <f t="shared" si="566"/>
        <v>0.37176470588235294</v>
      </c>
      <c r="Z1508">
        <v>75</v>
      </c>
      <c r="AA1508">
        <v>79</v>
      </c>
      <c r="AB1508">
        <v>46</v>
      </c>
      <c r="AC1508">
        <v>67</v>
      </c>
      <c r="AD1508" s="9">
        <f t="shared" si="567"/>
        <v>0.15764705882352942</v>
      </c>
      <c r="AE1508">
        <v>0</v>
      </c>
      <c r="AF1508">
        <v>0</v>
      </c>
      <c r="AG1508" s="3" t="str">
        <f t="shared" si="568"/>
        <v>No</v>
      </c>
      <c r="AH1508">
        <v>0</v>
      </c>
      <c r="AI1508" s="3" t="str">
        <f t="shared" si="569"/>
        <v>No</v>
      </c>
      <c r="AJ1508">
        <v>0</v>
      </c>
      <c r="AK1508" s="3" t="str">
        <f t="shared" si="570"/>
        <v>No</v>
      </c>
      <c r="AL1508" t="s">
        <v>12411</v>
      </c>
      <c r="AM1508" t="s">
        <v>812</v>
      </c>
      <c r="AN1508" t="s">
        <v>162</v>
      </c>
      <c r="AO1508">
        <v>50</v>
      </c>
      <c r="AP1508" s="6" t="s">
        <v>12443</v>
      </c>
      <c r="AQ1508">
        <v>2</v>
      </c>
      <c r="AR1508">
        <v>0</v>
      </c>
      <c r="AS1508" s="3" t="str">
        <f t="shared" si="571"/>
        <v>No</v>
      </c>
      <c r="AT1508">
        <v>58</v>
      </c>
      <c r="AU1508">
        <v>50</v>
      </c>
      <c r="AV1508" t="str">
        <f t="shared" si="572"/>
        <v>Yes</v>
      </c>
      <c r="AW1508">
        <v>1</v>
      </c>
      <c r="AX1508" t="s">
        <v>12445</v>
      </c>
      <c r="AY1508" t="s">
        <v>51</v>
      </c>
      <c r="AZ1508" s="6" t="s">
        <v>6077</v>
      </c>
      <c r="BA1508" t="s">
        <v>6078</v>
      </c>
      <c r="BB1508" t="s">
        <v>6079</v>
      </c>
      <c r="BC1508" s="3" t="str">
        <f t="shared" si="573"/>
        <v>with rating</v>
      </c>
      <c r="BD1508">
        <v>6357</v>
      </c>
      <c r="BE1508" s="3">
        <v>90</v>
      </c>
      <c r="BF1508" s="8">
        <f t="shared" si="574"/>
        <v>0.9</v>
      </c>
      <c r="BG1508" s="5">
        <f t="shared" si="554"/>
        <v>5721.3</v>
      </c>
      <c r="BH1508">
        <v>4.2542079597294302</v>
      </c>
      <c r="BI1508" t="s">
        <v>6080</v>
      </c>
      <c r="BJ1508">
        <v>0</v>
      </c>
      <c r="BK1508" s="3" t="str">
        <f t="shared" si="575"/>
        <v>No</v>
      </c>
      <c r="BM1508" t="s">
        <v>11063</v>
      </c>
      <c r="BN1508" t="s">
        <v>11064</v>
      </c>
      <c r="BO1508" t="s">
        <v>11065</v>
      </c>
      <c r="BP1508" t="s">
        <v>58</v>
      </c>
      <c r="BQ1508" t="s">
        <v>59</v>
      </c>
      <c r="BR1508" t="s">
        <v>12411</v>
      </c>
      <c r="BS1508" t="s">
        <v>12458</v>
      </c>
      <c r="BT1508" t="s">
        <v>12573</v>
      </c>
      <c r="BU1508" t="s">
        <v>12519</v>
      </c>
      <c r="BV1508" t="s">
        <v>12770</v>
      </c>
      <c r="BW1508" t="s">
        <v>12576</v>
      </c>
      <c r="BX1508" t="s">
        <v>12605</v>
      </c>
      <c r="BY1508" t="s">
        <v>12463</v>
      </c>
      <c r="BZ1508" t="s">
        <v>12459</v>
      </c>
      <c r="CA1508" t="s">
        <v>12568</v>
      </c>
      <c r="CB1508" t="s">
        <v>12493</v>
      </c>
      <c r="CC1508" t="s">
        <v>12466</v>
      </c>
      <c r="CD1508" t="s">
        <v>12599</v>
      </c>
      <c r="CE1508" t="s">
        <v>12661</v>
      </c>
      <c r="CF1508" t="s">
        <v>12467</v>
      </c>
      <c r="CG1508" t="s">
        <v>12623</v>
      </c>
      <c r="CH1508" t="s">
        <v>13002</v>
      </c>
      <c r="CI1508" t="s">
        <v>12669</v>
      </c>
      <c r="CJ1508" t="s">
        <v>12564</v>
      </c>
      <c r="CK1508" t="s">
        <v>12486</v>
      </c>
      <c r="CL1508" t="s">
        <v>12492</v>
      </c>
      <c r="CM1508" t="s">
        <v>12628</v>
      </c>
      <c r="CN1508" t="s">
        <v>12566</v>
      </c>
    </row>
    <row r="1509" spans="1:92" hidden="1" x14ac:dyDescent="0.25">
      <c r="A1509">
        <v>1508</v>
      </c>
      <c r="B1509" t="s">
        <v>11066</v>
      </c>
      <c r="C1509" t="s">
        <v>11067</v>
      </c>
      <c r="D1509">
        <v>5</v>
      </c>
      <c r="E1509">
        <v>5</v>
      </c>
      <c r="F1509" t="s">
        <v>45</v>
      </c>
      <c r="G1509">
        <v>1000</v>
      </c>
      <c r="H1509" s="3">
        <f t="shared" si="552"/>
        <v>5000</v>
      </c>
      <c r="I1509" s="3">
        <f t="shared" si="553"/>
        <v>5000</v>
      </c>
      <c r="J1509">
        <v>0</v>
      </c>
      <c r="K1509" s="3" t="str">
        <f t="shared" si="555"/>
        <v>No</v>
      </c>
      <c r="L1509" s="3" t="str">
        <f t="shared" si="556"/>
        <v>with rating</v>
      </c>
      <c r="M1509" s="3">
        <f t="shared" si="557"/>
        <v>1</v>
      </c>
      <c r="N1509" s="3" t="str">
        <f t="shared" si="558"/>
        <v>Above average</v>
      </c>
      <c r="O1509" s="3">
        <f t="shared" si="559"/>
        <v>0</v>
      </c>
      <c r="P1509" s="3">
        <f t="shared" si="560"/>
        <v>0</v>
      </c>
      <c r="Q1509" s="3">
        <f t="shared" si="561"/>
        <v>0</v>
      </c>
      <c r="R1509" s="3">
        <f t="shared" si="562"/>
        <v>0</v>
      </c>
      <c r="S1509" s="3">
        <f t="shared" si="563"/>
        <v>0</v>
      </c>
      <c r="T1509" s="3">
        <f t="shared" si="564"/>
        <v>1</v>
      </c>
      <c r="U1509" s="3" t="str">
        <f t="shared" si="565"/>
        <v>Excellent</v>
      </c>
      <c r="V1509">
        <v>4.6399999999999997</v>
      </c>
      <c r="W1509">
        <v>377</v>
      </c>
      <c r="X1509">
        <v>293</v>
      </c>
      <c r="Y1509" s="8">
        <f t="shared" si="566"/>
        <v>0.77718832891246681</v>
      </c>
      <c r="Z1509">
        <v>52</v>
      </c>
      <c r="AA1509">
        <v>19</v>
      </c>
      <c r="AB1509">
        <v>6</v>
      </c>
      <c r="AC1509">
        <v>7</v>
      </c>
      <c r="AD1509" s="9">
        <f t="shared" si="567"/>
        <v>1.8567639257294429E-2</v>
      </c>
      <c r="AE1509">
        <v>1</v>
      </c>
      <c r="AF1509">
        <v>0</v>
      </c>
      <c r="AG1509" s="3" t="str">
        <f t="shared" si="568"/>
        <v>No</v>
      </c>
      <c r="AH1509">
        <v>1</v>
      </c>
      <c r="AI1509" s="3" t="str">
        <f t="shared" si="569"/>
        <v>Yes</v>
      </c>
      <c r="AJ1509">
        <v>0</v>
      </c>
      <c r="AK1509" s="3" t="str">
        <f t="shared" si="570"/>
        <v>No</v>
      </c>
      <c r="AL1509" t="s">
        <v>11068</v>
      </c>
      <c r="AN1509" t="s">
        <v>11069</v>
      </c>
      <c r="AO1509">
        <v>31</v>
      </c>
      <c r="AP1509" s="6" t="s">
        <v>12443</v>
      </c>
      <c r="AQ1509">
        <v>2</v>
      </c>
      <c r="AR1509">
        <v>0</v>
      </c>
      <c r="AS1509" s="3" t="str">
        <f t="shared" si="571"/>
        <v>No</v>
      </c>
      <c r="AT1509">
        <v>35</v>
      </c>
      <c r="AU1509">
        <v>50</v>
      </c>
      <c r="AV1509" t="str">
        <f t="shared" si="572"/>
        <v>No</v>
      </c>
      <c r="AY1509" t="s">
        <v>51</v>
      </c>
      <c r="AZ1509" s="6" t="s">
        <v>11070</v>
      </c>
      <c r="BA1509" t="s">
        <v>11070</v>
      </c>
      <c r="BB1509" t="s">
        <v>11071</v>
      </c>
      <c r="BC1509" s="3" t="str">
        <f t="shared" si="573"/>
        <v>with rating</v>
      </c>
      <c r="BD1509">
        <v>2904</v>
      </c>
      <c r="BE1509" s="3">
        <v>0</v>
      </c>
      <c r="BF1509" s="8">
        <f t="shared" si="574"/>
        <v>0</v>
      </c>
      <c r="BG1509" s="5">
        <f t="shared" si="554"/>
        <v>0</v>
      </c>
      <c r="BH1509">
        <v>4.4225206611570202</v>
      </c>
      <c r="BI1509" t="s">
        <v>11072</v>
      </c>
      <c r="BJ1509">
        <v>0</v>
      </c>
      <c r="BK1509" s="3" t="str">
        <f t="shared" si="575"/>
        <v>No</v>
      </c>
      <c r="BM1509" t="s">
        <v>11073</v>
      </c>
      <c r="BN1509" t="s">
        <v>11074</v>
      </c>
      <c r="BO1509" t="s">
        <v>11075</v>
      </c>
      <c r="BP1509" t="s">
        <v>58</v>
      </c>
      <c r="BQ1509" t="s">
        <v>59</v>
      </c>
      <c r="BR1509" t="s">
        <v>11068</v>
      </c>
      <c r="BS1509" t="s">
        <v>13212</v>
      </c>
      <c r="BT1509" t="s">
        <v>12458</v>
      </c>
      <c r="BU1509" t="s">
        <v>15007</v>
      </c>
      <c r="BV1509" t="s">
        <v>15008</v>
      </c>
      <c r="BW1509" t="s">
        <v>12586</v>
      </c>
      <c r="BX1509" t="s">
        <v>15009</v>
      </c>
      <c r="BY1509" t="s">
        <v>15010</v>
      </c>
      <c r="BZ1509" t="s">
        <v>13643</v>
      </c>
      <c r="CA1509" t="s">
        <v>15011</v>
      </c>
      <c r="CB1509" t="s">
        <v>15012</v>
      </c>
      <c r="CC1509" t="s">
        <v>13605</v>
      </c>
      <c r="CD1509" t="s">
        <v>15013</v>
      </c>
      <c r="CE1509" t="s">
        <v>12666</v>
      </c>
      <c r="CF1509" t="s">
        <v>15014</v>
      </c>
      <c r="CG1509" t="s">
        <v>15015</v>
      </c>
      <c r="CH1509" t="s">
        <v>13135</v>
      </c>
      <c r="CI1509" t="s">
        <v>15016</v>
      </c>
      <c r="CJ1509" t="s">
        <v>15017</v>
      </c>
    </row>
    <row r="1510" spans="1:92" hidden="1" x14ac:dyDescent="0.25">
      <c r="A1510">
        <v>1509</v>
      </c>
      <c r="B1510" t="s">
        <v>11076</v>
      </c>
      <c r="C1510" t="s">
        <v>11077</v>
      </c>
      <c r="D1510">
        <v>12</v>
      </c>
      <c r="E1510">
        <v>11</v>
      </c>
      <c r="F1510" t="s">
        <v>45</v>
      </c>
      <c r="G1510">
        <v>20000</v>
      </c>
      <c r="H1510" s="3">
        <f t="shared" si="552"/>
        <v>240000</v>
      </c>
      <c r="I1510" s="3">
        <f t="shared" si="553"/>
        <v>220000</v>
      </c>
      <c r="J1510">
        <v>0</v>
      </c>
      <c r="K1510" s="3" t="str">
        <f t="shared" si="555"/>
        <v>No</v>
      </c>
      <c r="L1510" s="3" t="str">
        <f t="shared" si="556"/>
        <v>with rating</v>
      </c>
      <c r="M1510" s="3">
        <f t="shared" si="557"/>
        <v>1</v>
      </c>
      <c r="N1510" s="3" t="str">
        <f t="shared" si="558"/>
        <v>Above average</v>
      </c>
      <c r="O1510" s="3">
        <f t="shared" si="559"/>
        <v>0</v>
      </c>
      <c r="P1510" s="3">
        <f t="shared" si="560"/>
        <v>0</v>
      </c>
      <c r="Q1510" s="3">
        <f t="shared" si="561"/>
        <v>0</v>
      </c>
      <c r="R1510" s="3">
        <f t="shared" si="562"/>
        <v>0</v>
      </c>
      <c r="S1510" s="3">
        <f t="shared" si="563"/>
        <v>1</v>
      </c>
      <c r="T1510" s="3">
        <f t="shared" si="564"/>
        <v>0</v>
      </c>
      <c r="U1510" s="3" t="str">
        <f t="shared" si="565"/>
        <v>Very good</v>
      </c>
      <c r="V1510">
        <v>4.1500000000000004</v>
      </c>
      <c r="W1510">
        <v>5351</v>
      </c>
      <c r="X1510">
        <v>2940</v>
      </c>
      <c r="Y1510" s="8">
        <f t="shared" si="566"/>
        <v>0.54943001308166695</v>
      </c>
      <c r="Z1510">
        <v>1130</v>
      </c>
      <c r="AA1510">
        <v>712</v>
      </c>
      <c r="AB1510">
        <v>295</v>
      </c>
      <c r="AC1510">
        <v>274</v>
      </c>
      <c r="AD1510" s="9">
        <f t="shared" si="567"/>
        <v>5.1205382171556721E-2</v>
      </c>
      <c r="AE1510">
        <v>0</v>
      </c>
      <c r="AF1510">
        <v>0</v>
      </c>
      <c r="AG1510" s="3" t="str">
        <f t="shared" si="568"/>
        <v>No</v>
      </c>
      <c r="AH1510">
        <v>0</v>
      </c>
      <c r="AI1510" s="3" t="str">
        <f t="shared" si="569"/>
        <v>No</v>
      </c>
      <c r="AJ1510">
        <v>0</v>
      </c>
      <c r="AK1510" s="3" t="str">
        <f t="shared" si="570"/>
        <v>No</v>
      </c>
      <c r="AL1510" t="s">
        <v>12412</v>
      </c>
      <c r="AM1510" t="s">
        <v>95</v>
      </c>
      <c r="AN1510" t="s">
        <v>225</v>
      </c>
      <c r="AO1510">
        <v>50</v>
      </c>
      <c r="AP1510" s="6" t="s">
        <v>12443</v>
      </c>
      <c r="AQ1510">
        <v>3</v>
      </c>
      <c r="AR1510">
        <v>0</v>
      </c>
      <c r="AS1510" s="3" t="str">
        <f t="shared" si="571"/>
        <v>No</v>
      </c>
      <c r="AT1510">
        <v>36</v>
      </c>
      <c r="AU1510">
        <v>50</v>
      </c>
      <c r="AV1510" t="str">
        <f t="shared" si="572"/>
        <v>No</v>
      </c>
      <c r="AY1510" t="s">
        <v>51</v>
      </c>
      <c r="AZ1510" s="6" t="s">
        <v>11079</v>
      </c>
      <c r="BA1510" t="s">
        <v>11080</v>
      </c>
      <c r="BB1510" t="s">
        <v>11081</v>
      </c>
      <c r="BC1510" s="3" t="str">
        <f t="shared" si="573"/>
        <v>with rating</v>
      </c>
      <c r="BD1510">
        <v>30892</v>
      </c>
      <c r="BE1510" s="3">
        <v>87</v>
      </c>
      <c r="BF1510" s="8">
        <f t="shared" si="574"/>
        <v>0.87</v>
      </c>
      <c r="BG1510" s="5">
        <f t="shared" si="554"/>
        <v>26876.04</v>
      </c>
      <c r="BH1510">
        <v>4.1116470283568498</v>
      </c>
      <c r="BI1510" t="s">
        <v>11082</v>
      </c>
      <c r="BJ1510">
        <v>1</v>
      </c>
      <c r="BK1510" s="3" t="str">
        <f t="shared" si="575"/>
        <v>Yes</v>
      </c>
      <c r="BL1510" t="s">
        <v>11083</v>
      </c>
      <c r="BM1510" t="s">
        <v>11084</v>
      </c>
      <c r="BN1510" t="s">
        <v>11085</v>
      </c>
      <c r="BO1510" t="s">
        <v>11086</v>
      </c>
      <c r="BP1510" t="s">
        <v>58</v>
      </c>
      <c r="BQ1510" t="s">
        <v>59</v>
      </c>
      <c r="BR1510" t="s">
        <v>12412</v>
      </c>
      <c r="BS1510" t="s">
        <v>12519</v>
      </c>
      <c r="BT1510" t="s">
        <v>12557</v>
      </c>
      <c r="BU1510" t="s">
        <v>12520</v>
      </c>
      <c r="BV1510" t="s">
        <v>12807</v>
      </c>
      <c r="BW1510" t="s">
        <v>12486</v>
      </c>
      <c r="BX1510" t="s">
        <v>12563</v>
      </c>
      <c r="BY1510" t="s">
        <v>12487</v>
      </c>
      <c r="BZ1510" t="s">
        <v>12669</v>
      </c>
      <c r="CA1510" t="s">
        <v>12463</v>
      </c>
      <c r="CB1510" t="s">
        <v>12525</v>
      </c>
      <c r="CC1510" t="s">
        <v>12505</v>
      </c>
      <c r="CD1510" t="s">
        <v>12492</v>
      </c>
      <c r="CE1510" t="s">
        <v>12559</v>
      </c>
      <c r="CF1510" t="s">
        <v>12493</v>
      </c>
      <c r="CG1510" t="s">
        <v>12508</v>
      </c>
    </row>
    <row r="1511" spans="1:92" hidden="1" x14ac:dyDescent="0.25">
      <c r="A1511">
        <v>1510</v>
      </c>
      <c r="B1511" t="s">
        <v>11087</v>
      </c>
      <c r="C1511" t="s">
        <v>11088</v>
      </c>
      <c r="D1511">
        <v>5</v>
      </c>
      <c r="E1511">
        <v>5</v>
      </c>
      <c r="F1511" t="s">
        <v>45</v>
      </c>
      <c r="G1511">
        <v>20000</v>
      </c>
      <c r="H1511" s="3">
        <f t="shared" si="552"/>
        <v>100000</v>
      </c>
      <c r="I1511" s="3">
        <f t="shared" si="553"/>
        <v>100000</v>
      </c>
      <c r="J1511">
        <v>0</v>
      </c>
      <c r="K1511" s="3" t="str">
        <f t="shared" si="555"/>
        <v>No</v>
      </c>
      <c r="L1511" s="3" t="str">
        <f t="shared" si="556"/>
        <v>with rating</v>
      </c>
      <c r="M1511" s="3">
        <f t="shared" si="557"/>
        <v>1</v>
      </c>
      <c r="N1511" s="3" t="str">
        <f t="shared" si="558"/>
        <v>Above average</v>
      </c>
      <c r="O1511" s="3">
        <f t="shared" si="559"/>
        <v>0</v>
      </c>
      <c r="P1511" s="3">
        <f t="shared" si="560"/>
        <v>0</v>
      </c>
      <c r="Q1511" s="3">
        <f t="shared" si="561"/>
        <v>0</v>
      </c>
      <c r="R1511" s="3">
        <f t="shared" si="562"/>
        <v>0</v>
      </c>
      <c r="S1511" s="3">
        <f t="shared" si="563"/>
        <v>1</v>
      </c>
      <c r="T1511" s="3">
        <f t="shared" si="564"/>
        <v>0</v>
      </c>
      <c r="U1511" s="3" t="str">
        <f t="shared" si="565"/>
        <v>Very good</v>
      </c>
      <c r="V1511">
        <v>4.07</v>
      </c>
      <c r="W1511">
        <v>7753</v>
      </c>
      <c r="X1511">
        <v>4166</v>
      </c>
      <c r="Y1511" s="8">
        <f t="shared" si="566"/>
        <v>0.53734038436734166</v>
      </c>
      <c r="Z1511">
        <v>1546</v>
      </c>
      <c r="AA1511">
        <v>1044</v>
      </c>
      <c r="AB1511">
        <v>438</v>
      </c>
      <c r="AC1511">
        <v>559</v>
      </c>
      <c r="AD1511" s="9">
        <f t="shared" si="567"/>
        <v>7.2101122146265961E-2</v>
      </c>
      <c r="AE1511">
        <v>0</v>
      </c>
      <c r="AF1511">
        <v>0</v>
      </c>
      <c r="AG1511" s="3" t="str">
        <f t="shared" si="568"/>
        <v>No</v>
      </c>
      <c r="AH1511">
        <v>0</v>
      </c>
      <c r="AI1511" s="3" t="str">
        <f t="shared" si="569"/>
        <v>No</v>
      </c>
      <c r="AJ1511">
        <v>0</v>
      </c>
      <c r="AK1511" s="3" t="str">
        <f t="shared" si="570"/>
        <v>No</v>
      </c>
      <c r="AL1511" t="s">
        <v>11089</v>
      </c>
      <c r="AM1511" t="s">
        <v>161</v>
      </c>
      <c r="AN1511" t="s">
        <v>96</v>
      </c>
      <c r="AO1511">
        <v>50</v>
      </c>
      <c r="AP1511" s="6" t="s">
        <v>12443</v>
      </c>
      <c r="AQ1511">
        <v>2</v>
      </c>
      <c r="AR1511">
        <v>0</v>
      </c>
      <c r="AS1511" s="3" t="str">
        <f t="shared" si="571"/>
        <v>No</v>
      </c>
      <c r="AT1511">
        <v>32</v>
      </c>
      <c r="AU1511">
        <v>50</v>
      </c>
      <c r="AV1511" t="str">
        <f t="shared" si="572"/>
        <v>No</v>
      </c>
      <c r="AY1511" t="s">
        <v>51</v>
      </c>
      <c r="AZ1511" s="6" t="s">
        <v>1406</v>
      </c>
      <c r="BA1511" t="s">
        <v>1407</v>
      </c>
      <c r="BB1511" t="s">
        <v>1408</v>
      </c>
      <c r="BC1511" s="3" t="str">
        <f t="shared" si="573"/>
        <v>with rating</v>
      </c>
      <c r="BD1511">
        <v>43676</v>
      </c>
      <c r="BE1511" s="3">
        <v>91</v>
      </c>
      <c r="BF1511" s="8">
        <f t="shared" si="574"/>
        <v>0.91</v>
      </c>
      <c r="BG1511" s="5">
        <f t="shared" si="554"/>
        <v>39745.160000000003</v>
      </c>
      <c r="BH1511">
        <v>4.2836111365509604</v>
      </c>
      <c r="BI1511" t="s">
        <v>1409</v>
      </c>
      <c r="BJ1511">
        <v>0</v>
      </c>
      <c r="BK1511" s="3" t="str">
        <f t="shared" si="575"/>
        <v>No</v>
      </c>
      <c r="BM1511" t="s">
        <v>11090</v>
      </c>
      <c r="BN1511" t="s">
        <v>11091</v>
      </c>
      <c r="BO1511" t="s">
        <v>11092</v>
      </c>
      <c r="BP1511" t="s">
        <v>58</v>
      </c>
      <c r="BQ1511" t="s">
        <v>59</v>
      </c>
      <c r="BR1511" t="s">
        <v>11089</v>
      </c>
      <c r="BS1511" t="s">
        <v>12458</v>
      </c>
      <c r="BT1511" t="s">
        <v>13306</v>
      </c>
      <c r="BU1511" t="s">
        <v>15018</v>
      </c>
      <c r="BV1511" t="s">
        <v>13516</v>
      </c>
      <c r="BW1511" t="s">
        <v>12486</v>
      </c>
      <c r="BX1511" t="s">
        <v>12545</v>
      </c>
      <c r="BY1511" t="s">
        <v>15019</v>
      </c>
      <c r="BZ1511" t="s">
        <v>13323</v>
      </c>
      <c r="CA1511" t="s">
        <v>13201</v>
      </c>
      <c r="CB1511" t="s">
        <v>15020</v>
      </c>
      <c r="CC1511" t="s">
        <v>15021</v>
      </c>
      <c r="CD1511" t="s">
        <v>15022</v>
      </c>
      <c r="CE1511" t="s">
        <v>12463</v>
      </c>
    </row>
    <row r="1512" spans="1:92" hidden="1" x14ac:dyDescent="0.25">
      <c r="A1512">
        <v>1511</v>
      </c>
      <c r="B1512" t="s">
        <v>72</v>
      </c>
      <c r="C1512" t="s">
        <v>73</v>
      </c>
      <c r="D1512">
        <v>14</v>
      </c>
      <c r="E1512">
        <v>43</v>
      </c>
      <c r="F1512" t="s">
        <v>45</v>
      </c>
      <c r="G1512">
        <v>1000</v>
      </c>
      <c r="H1512" s="3">
        <f t="shared" si="552"/>
        <v>14000</v>
      </c>
      <c r="I1512" s="3">
        <f t="shared" si="553"/>
        <v>43000</v>
      </c>
      <c r="J1512">
        <v>1</v>
      </c>
      <c r="K1512" s="3" t="str">
        <f t="shared" si="555"/>
        <v>Yes</v>
      </c>
      <c r="L1512" s="3" t="str">
        <f t="shared" si="556"/>
        <v>with rating</v>
      </c>
      <c r="M1512" s="3">
        <f t="shared" si="557"/>
        <v>1</v>
      </c>
      <c r="N1512" s="3" t="str">
        <f t="shared" si="558"/>
        <v>Above average</v>
      </c>
      <c r="O1512" s="3">
        <f t="shared" si="559"/>
        <v>0</v>
      </c>
      <c r="P1512" s="3">
        <f t="shared" si="560"/>
        <v>0</v>
      </c>
      <c r="Q1512" s="3">
        <f t="shared" si="561"/>
        <v>0</v>
      </c>
      <c r="R1512" s="3">
        <f t="shared" si="562"/>
        <v>0</v>
      </c>
      <c r="S1512" s="3">
        <f t="shared" si="563"/>
        <v>1</v>
      </c>
      <c r="T1512" s="3">
        <f t="shared" si="564"/>
        <v>0</v>
      </c>
      <c r="U1512" s="3" t="str">
        <f t="shared" si="565"/>
        <v>Very good</v>
      </c>
      <c r="V1512">
        <v>4.05</v>
      </c>
      <c r="W1512">
        <v>167</v>
      </c>
      <c r="X1512">
        <v>93</v>
      </c>
      <c r="Y1512" s="8">
        <f t="shared" si="566"/>
        <v>0.55688622754491013</v>
      </c>
      <c r="Z1512">
        <v>32</v>
      </c>
      <c r="AA1512">
        <v>18</v>
      </c>
      <c r="AB1512">
        <v>5</v>
      </c>
      <c r="AC1512">
        <v>19</v>
      </c>
      <c r="AD1512" s="9">
        <f t="shared" si="567"/>
        <v>0.11377245508982035</v>
      </c>
      <c r="AE1512">
        <v>0</v>
      </c>
      <c r="AF1512">
        <v>0</v>
      </c>
      <c r="AG1512" s="3" t="str">
        <f t="shared" si="568"/>
        <v>No</v>
      </c>
      <c r="AH1512">
        <v>0</v>
      </c>
      <c r="AI1512" s="3" t="str">
        <f t="shared" si="569"/>
        <v>No</v>
      </c>
      <c r="AJ1512">
        <v>0</v>
      </c>
      <c r="AK1512" s="3" t="str">
        <f t="shared" si="570"/>
        <v>No</v>
      </c>
      <c r="AL1512" t="s">
        <v>3246</v>
      </c>
      <c r="AM1512" t="s">
        <v>2059</v>
      </c>
      <c r="AN1512" t="s">
        <v>96</v>
      </c>
      <c r="AO1512">
        <v>50</v>
      </c>
      <c r="AP1512" s="6" t="s">
        <v>12443</v>
      </c>
      <c r="AQ1512">
        <v>3</v>
      </c>
      <c r="AR1512">
        <v>0</v>
      </c>
      <c r="AS1512" s="3" t="str">
        <f t="shared" si="571"/>
        <v>No</v>
      </c>
      <c r="AT1512">
        <v>43</v>
      </c>
      <c r="AU1512">
        <v>50</v>
      </c>
      <c r="AV1512" t="str">
        <f t="shared" si="572"/>
        <v>Yes</v>
      </c>
      <c r="AW1512">
        <v>1</v>
      </c>
      <c r="AX1512" t="s">
        <v>12445</v>
      </c>
      <c r="AY1512" t="s">
        <v>51</v>
      </c>
      <c r="AZ1512" s="6" t="s">
        <v>3247</v>
      </c>
      <c r="BA1512" t="s">
        <v>3248</v>
      </c>
      <c r="BB1512" t="s">
        <v>3249</v>
      </c>
      <c r="BC1512" s="3" t="str">
        <f t="shared" si="573"/>
        <v>with rating</v>
      </c>
      <c r="BD1512">
        <v>22711</v>
      </c>
      <c r="BE1512" s="3">
        <v>0</v>
      </c>
      <c r="BF1512" s="8">
        <f t="shared" si="574"/>
        <v>0</v>
      </c>
      <c r="BG1512" s="5">
        <f t="shared" si="554"/>
        <v>0</v>
      </c>
      <c r="BH1512">
        <v>3.8720443837787801</v>
      </c>
      <c r="BI1512" t="s">
        <v>3250</v>
      </c>
      <c r="BJ1512">
        <v>0</v>
      </c>
      <c r="BK1512" s="3" t="str">
        <f t="shared" si="575"/>
        <v>No</v>
      </c>
      <c r="BM1512" t="s">
        <v>3251</v>
      </c>
      <c r="BN1512" t="s">
        <v>3252</v>
      </c>
      <c r="BO1512" t="s">
        <v>3253</v>
      </c>
      <c r="BP1512" t="s">
        <v>58</v>
      </c>
      <c r="BQ1512" t="s">
        <v>59</v>
      </c>
      <c r="BR1512" t="s">
        <v>3246</v>
      </c>
      <c r="BS1512" t="s">
        <v>12458</v>
      </c>
      <c r="BT1512" t="s">
        <v>13519</v>
      </c>
      <c r="BU1512" t="s">
        <v>12495</v>
      </c>
      <c r="BV1512" t="s">
        <v>12496</v>
      </c>
      <c r="BW1512" t="s">
        <v>12506</v>
      </c>
      <c r="BX1512" t="s">
        <v>12499</v>
      </c>
      <c r="BY1512" t="s">
        <v>12500</v>
      </c>
      <c r="BZ1512" t="s">
        <v>12501</v>
      </c>
      <c r="CA1512" t="s">
        <v>12463</v>
      </c>
      <c r="CB1512" t="s">
        <v>12509</v>
      </c>
      <c r="CC1512" t="s">
        <v>12504</v>
      </c>
      <c r="CD1512" t="s">
        <v>12505</v>
      </c>
      <c r="CE1512" t="s">
        <v>12475</v>
      </c>
      <c r="CF1512" t="s">
        <v>12507</v>
      </c>
      <c r="CG1512" t="s">
        <v>12508</v>
      </c>
      <c r="CH1512" t="s">
        <v>13520</v>
      </c>
      <c r="CI1512" t="s">
        <v>13199</v>
      </c>
      <c r="CJ1512" t="s">
        <v>12503</v>
      </c>
    </row>
    <row r="1513" spans="1:92" hidden="1" x14ac:dyDescent="0.25">
      <c r="A1513">
        <v>1512</v>
      </c>
      <c r="B1513" t="s">
        <v>11093</v>
      </c>
      <c r="C1513" t="s">
        <v>11094</v>
      </c>
      <c r="D1513">
        <v>12</v>
      </c>
      <c r="E1513">
        <v>76</v>
      </c>
      <c r="F1513" t="s">
        <v>45</v>
      </c>
      <c r="G1513">
        <v>20000</v>
      </c>
      <c r="H1513" s="3">
        <f t="shared" si="552"/>
        <v>240000</v>
      </c>
      <c r="I1513" s="3">
        <f t="shared" si="553"/>
        <v>1520000</v>
      </c>
      <c r="J1513">
        <v>0</v>
      </c>
      <c r="K1513" s="3" t="str">
        <f t="shared" si="555"/>
        <v>No</v>
      </c>
      <c r="L1513" s="3" t="str">
        <f t="shared" si="556"/>
        <v>with rating</v>
      </c>
      <c r="M1513" s="3">
        <f t="shared" si="557"/>
        <v>1</v>
      </c>
      <c r="N1513" s="3" t="str">
        <f t="shared" si="558"/>
        <v>Above average</v>
      </c>
      <c r="O1513" s="3">
        <f t="shared" si="559"/>
        <v>0</v>
      </c>
      <c r="P1513" s="3">
        <f t="shared" si="560"/>
        <v>0</v>
      </c>
      <c r="Q1513" s="3">
        <f t="shared" si="561"/>
        <v>0</v>
      </c>
      <c r="R1513" s="3">
        <f t="shared" si="562"/>
        <v>0</v>
      </c>
      <c r="S1513" s="3">
        <f t="shared" si="563"/>
        <v>1</v>
      </c>
      <c r="T1513" s="3">
        <f t="shared" si="564"/>
        <v>0</v>
      </c>
      <c r="U1513" s="3" t="str">
        <f t="shared" si="565"/>
        <v>Very good</v>
      </c>
      <c r="V1513">
        <v>4.17</v>
      </c>
      <c r="W1513">
        <v>2477</v>
      </c>
      <c r="X1513">
        <v>1312</v>
      </c>
      <c r="Y1513" s="8">
        <f t="shared" si="566"/>
        <v>0.52967299152200242</v>
      </c>
      <c r="Z1513">
        <v>611</v>
      </c>
      <c r="AA1513">
        <v>337</v>
      </c>
      <c r="AB1513">
        <v>88</v>
      </c>
      <c r="AC1513">
        <v>129</v>
      </c>
      <c r="AD1513" s="9">
        <f t="shared" si="567"/>
        <v>5.2079127977392004E-2</v>
      </c>
      <c r="AE1513">
        <v>0</v>
      </c>
      <c r="AF1513">
        <v>0</v>
      </c>
      <c r="AG1513" s="3" t="str">
        <f t="shared" si="568"/>
        <v>No</v>
      </c>
      <c r="AH1513">
        <v>0</v>
      </c>
      <c r="AI1513" s="3" t="str">
        <f t="shared" si="569"/>
        <v>No</v>
      </c>
      <c r="AJ1513">
        <v>0</v>
      </c>
      <c r="AK1513" s="3" t="str">
        <f t="shared" si="570"/>
        <v>No</v>
      </c>
      <c r="AL1513" t="s">
        <v>11095</v>
      </c>
      <c r="AM1513" t="s">
        <v>927</v>
      </c>
      <c r="AN1513" t="s">
        <v>225</v>
      </c>
      <c r="AO1513">
        <v>50</v>
      </c>
      <c r="AP1513" s="6" t="s">
        <v>12443</v>
      </c>
      <c r="AQ1513">
        <v>3</v>
      </c>
      <c r="AR1513">
        <v>0</v>
      </c>
      <c r="AS1513" s="3" t="str">
        <f t="shared" si="571"/>
        <v>No</v>
      </c>
      <c r="AT1513">
        <v>38</v>
      </c>
      <c r="AU1513">
        <v>50</v>
      </c>
      <c r="AV1513" t="str">
        <f t="shared" si="572"/>
        <v>No</v>
      </c>
      <c r="AY1513" t="s">
        <v>51</v>
      </c>
      <c r="AZ1513" s="6" t="s">
        <v>4696</v>
      </c>
      <c r="BA1513" t="s">
        <v>4697</v>
      </c>
      <c r="BB1513" t="s">
        <v>11096</v>
      </c>
      <c r="BC1513" s="3" t="str">
        <f t="shared" si="573"/>
        <v>with rating</v>
      </c>
      <c r="BD1513">
        <v>151914</v>
      </c>
      <c r="BE1513" s="3">
        <v>0</v>
      </c>
      <c r="BF1513" s="8">
        <f t="shared" si="574"/>
        <v>0</v>
      </c>
      <c r="BG1513" s="5">
        <f t="shared" si="554"/>
        <v>0</v>
      </c>
      <c r="BH1513">
        <v>4.1279210606000696</v>
      </c>
      <c r="BI1513" t="s">
        <v>4699</v>
      </c>
      <c r="BJ1513">
        <v>0</v>
      </c>
      <c r="BK1513" s="3" t="str">
        <f t="shared" si="575"/>
        <v>No</v>
      </c>
      <c r="BM1513" t="s">
        <v>11097</v>
      </c>
      <c r="BN1513" t="s">
        <v>11098</v>
      </c>
      <c r="BO1513" t="s">
        <v>11099</v>
      </c>
      <c r="BP1513" t="s">
        <v>58</v>
      </c>
      <c r="BQ1513" t="s">
        <v>59</v>
      </c>
      <c r="BR1513" t="s">
        <v>11095</v>
      </c>
      <c r="BS1513" t="s">
        <v>12482</v>
      </c>
      <c r="BT1513" t="s">
        <v>12524</v>
      </c>
      <c r="BU1513" t="s">
        <v>12708</v>
      </c>
      <c r="BV1513" t="s">
        <v>12515</v>
      </c>
      <c r="BW1513" t="s">
        <v>12827</v>
      </c>
      <c r="BX1513" t="s">
        <v>12486</v>
      </c>
      <c r="BY1513" t="s">
        <v>13476</v>
      </c>
      <c r="BZ1513" t="s">
        <v>12744</v>
      </c>
      <c r="CA1513" t="s">
        <v>12487</v>
      </c>
      <c r="CB1513" t="s">
        <v>12463</v>
      </c>
      <c r="CC1513" t="s">
        <v>12597</v>
      </c>
      <c r="CD1513" t="s">
        <v>12490</v>
      </c>
      <c r="CE1513" t="s">
        <v>12492</v>
      </c>
      <c r="CF1513" t="s">
        <v>12605</v>
      </c>
      <c r="CG1513" t="s">
        <v>12493</v>
      </c>
      <c r="CH1513" t="s">
        <v>12508</v>
      </c>
      <c r="CI1513" t="s">
        <v>12466</v>
      </c>
    </row>
    <row r="1514" spans="1:92" hidden="1" x14ac:dyDescent="0.25">
      <c r="A1514">
        <v>1513</v>
      </c>
      <c r="B1514" t="s">
        <v>12167</v>
      </c>
      <c r="C1514" t="s">
        <v>12168</v>
      </c>
      <c r="D1514">
        <v>5.84</v>
      </c>
      <c r="E1514">
        <v>5</v>
      </c>
      <c r="F1514" t="s">
        <v>45</v>
      </c>
      <c r="G1514">
        <v>100</v>
      </c>
      <c r="H1514" s="3">
        <f t="shared" si="552"/>
        <v>584</v>
      </c>
      <c r="I1514" s="3">
        <f t="shared" si="553"/>
        <v>500</v>
      </c>
      <c r="J1514">
        <v>0</v>
      </c>
      <c r="K1514" s="3" t="str">
        <f t="shared" si="555"/>
        <v>No</v>
      </c>
      <c r="L1514" s="3" t="str">
        <f t="shared" si="556"/>
        <v>with rating</v>
      </c>
      <c r="M1514" s="3">
        <f t="shared" si="557"/>
        <v>1</v>
      </c>
      <c r="N1514" s="3" t="str">
        <f t="shared" si="558"/>
        <v>Above average</v>
      </c>
      <c r="O1514" s="3">
        <f t="shared" si="559"/>
        <v>0</v>
      </c>
      <c r="P1514" s="3">
        <f t="shared" si="560"/>
        <v>0</v>
      </c>
      <c r="Q1514" s="3">
        <f t="shared" si="561"/>
        <v>0</v>
      </c>
      <c r="R1514" s="3">
        <f t="shared" si="562"/>
        <v>0</v>
      </c>
      <c r="S1514" s="3">
        <f t="shared" si="563"/>
        <v>1</v>
      </c>
      <c r="T1514" s="3">
        <f t="shared" si="564"/>
        <v>0</v>
      </c>
      <c r="U1514" s="3" t="str">
        <f t="shared" si="565"/>
        <v>Very good</v>
      </c>
      <c r="V1514">
        <v>4.04</v>
      </c>
      <c r="W1514">
        <v>24</v>
      </c>
      <c r="X1514">
        <v>12</v>
      </c>
      <c r="Y1514" s="8">
        <f t="shared" si="566"/>
        <v>0.5</v>
      </c>
      <c r="Z1514">
        <v>7</v>
      </c>
      <c r="AA1514">
        <v>2</v>
      </c>
      <c r="AB1514">
        <v>0</v>
      </c>
      <c r="AC1514">
        <v>3</v>
      </c>
      <c r="AD1514" s="9">
        <f t="shared" si="567"/>
        <v>0.125</v>
      </c>
      <c r="AE1514">
        <v>0</v>
      </c>
      <c r="AF1514">
        <v>0</v>
      </c>
      <c r="AG1514" s="3" t="str">
        <f t="shared" si="568"/>
        <v>No</v>
      </c>
      <c r="AH1514">
        <v>0</v>
      </c>
      <c r="AI1514" s="3" t="str">
        <f t="shared" si="569"/>
        <v>No</v>
      </c>
      <c r="AJ1514">
        <v>0</v>
      </c>
      <c r="AK1514" s="3" t="str">
        <f t="shared" si="570"/>
        <v>No</v>
      </c>
      <c r="AL1514" t="s">
        <v>12169</v>
      </c>
      <c r="AM1514" t="s">
        <v>63</v>
      </c>
      <c r="AN1514" t="s">
        <v>64</v>
      </c>
      <c r="AO1514">
        <v>2</v>
      </c>
      <c r="AP1514" s="6" t="s">
        <v>12443</v>
      </c>
      <c r="AQ1514">
        <v>1</v>
      </c>
      <c r="AR1514">
        <v>0</v>
      </c>
      <c r="AS1514" s="3" t="str">
        <f t="shared" si="571"/>
        <v>No</v>
      </c>
      <c r="AT1514">
        <v>25</v>
      </c>
      <c r="AU1514">
        <v>50</v>
      </c>
      <c r="AV1514" t="str">
        <f t="shared" si="572"/>
        <v>No</v>
      </c>
      <c r="AY1514" t="s">
        <v>51</v>
      </c>
      <c r="AZ1514" s="6" t="s">
        <v>163</v>
      </c>
      <c r="BA1514" t="s">
        <v>163</v>
      </c>
      <c r="BB1514" t="s">
        <v>164</v>
      </c>
      <c r="BC1514" s="3" t="str">
        <f t="shared" si="573"/>
        <v>with rating</v>
      </c>
      <c r="BD1514">
        <v>9470</v>
      </c>
      <c r="BE1514" s="3">
        <v>84</v>
      </c>
      <c r="BF1514" s="8">
        <f t="shared" si="574"/>
        <v>0.84</v>
      </c>
      <c r="BG1514" s="5">
        <f t="shared" si="554"/>
        <v>7954.8</v>
      </c>
      <c r="BH1514">
        <v>3.95681098204857</v>
      </c>
      <c r="BI1514" t="s">
        <v>165</v>
      </c>
      <c r="BJ1514">
        <v>0</v>
      </c>
      <c r="BK1514" s="3" t="str">
        <f t="shared" si="575"/>
        <v>No</v>
      </c>
      <c r="BM1514" t="s">
        <v>8670</v>
      </c>
      <c r="BN1514" t="s">
        <v>8671</v>
      </c>
      <c r="BO1514" t="s">
        <v>8672</v>
      </c>
      <c r="BP1514" t="s">
        <v>58</v>
      </c>
      <c r="BQ1514" t="s">
        <v>59</v>
      </c>
      <c r="BR1514" t="s">
        <v>12169</v>
      </c>
      <c r="BS1514" t="s">
        <v>12458</v>
      </c>
      <c r="BT1514" t="s">
        <v>14101</v>
      </c>
      <c r="BU1514" t="s">
        <v>13661</v>
      </c>
      <c r="BV1514" t="s">
        <v>12560</v>
      </c>
      <c r="BW1514" t="s">
        <v>12486</v>
      </c>
      <c r="BX1514" t="s">
        <v>12519</v>
      </c>
      <c r="BY1514" t="s">
        <v>12545</v>
      </c>
      <c r="BZ1514" t="s">
        <v>12807</v>
      </c>
      <c r="CA1514" t="s">
        <v>12463</v>
      </c>
      <c r="CB1514" t="s">
        <v>12564</v>
      </c>
      <c r="CC1514" t="s">
        <v>12555</v>
      </c>
      <c r="CD1514" t="s">
        <v>13142</v>
      </c>
      <c r="CE1514" t="s">
        <v>12492</v>
      </c>
      <c r="CF1514" t="s">
        <v>12862</v>
      </c>
      <c r="CG1514" t="s">
        <v>12565</v>
      </c>
      <c r="CH1514" t="s">
        <v>12505</v>
      </c>
      <c r="CI1514" t="s">
        <v>12459</v>
      </c>
      <c r="CJ1514" t="s">
        <v>12566</v>
      </c>
      <c r="CK1514" t="s">
        <v>12599</v>
      </c>
    </row>
    <row r="1515" spans="1:92" hidden="1" x14ac:dyDescent="0.25">
      <c r="A1515">
        <v>1514</v>
      </c>
      <c r="B1515" t="s">
        <v>1982</v>
      </c>
      <c r="C1515" t="s">
        <v>1983</v>
      </c>
      <c r="D1515">
        <v>13</v>
      </c>
      <c r="E1515">
        <v>11</v>
      </c>
      <c r="F1515" t="s">
        <v>45</v>
      </c>
      <c r="G1515">
        <v>100</v>
      </c>
      <c r="H1515" s="3">
        <f t="shared" si="552"/>
        <v>1300</v>
      </c>
      <c r="I1515" s="3">
        <f t="shared" si="553"/>
        <v>1100</v>
      </c>
      <c r="J1515">
        <v>0</v>
      </c>
      <c r="K1515" s="3" t="str">
        <f t="shared" si="555"/>
        <v>No</v>
      </c>
      <c r="L1515" s="3" t="str">
        <f t="shared" si="556"/>
        <v>with rating</v>
      </c>
      <c r="M1515" s="3">
        <f t="shared" si="557"/>
        <v>1</v>
      </c>
      <c r="N1515" s="3" t="str">
        <f t="shared" si="558"/>
        <v>Below average</v>
      </c>
      <c r="O1515" s="3">
        <f t="shared" si="559"/>
        <v>0</v>
      </c>
      <c r="P1515" s="3">
        <f t="shared" si="560"/>
        <v>0</v>
      </c>
      <c r="Q1515" s="3">
        <f t="shared" si="561"/>
        <v>0</v>
      </c>
      <c r="R1515" s="3">
        <f t="shared" si="562"/>
        <v>1</v>
      </c>
      <c r="S1515" s="3">
        <f t="shared" si="563"/>
        <v>0</v>
      </c>
      <c r="T1515" s="3">
        <f t="shared" si="564"/>
        <v>0</v>
      </c>
      <c r="U1515" s="3" t="str">
        <f t="shared" si="565"/>
        <v>Good</v>
      </c>
      <c r="V1515">
        <v>3.22</v>
      </c>
      <c r="W1515">
        <v>9</v>
      </c>
      <c r="X1515">
        <v>5</v>
      </c>
      <c r="Y1515" s="8">
        <f t="shared" si="566"/>
        <v>0.55555555555555558</v>
      </c>
      <c r="Z1515">
        <v>0</v>
      </c>
      <c r="AA1515">
        <v>0</v>
      </c>
      <c r="AB1515">
        <v>0</v>
      </c>
      <c r="AC1515">
        <v>4</v>
      </c>
      <c r="AD1515" s="9">
        <f t="shared" si="567"/>
        <v>0.44444444444444442</v>
      </c>
      <c r="AE1515">
        <v>0</v>
      </c>
      <c r="AF1515">
        <v>0</v>
      </c>
      <c r="AG1515" s="3" t="str">
        <f t="shared" si="568"/>
        <v>No</v>
      </c>
      <c r="AH1515">
        <v>0</v>
      </c>
      <c r="AI1515" s="3" t="str">
        <f t="shared" si="569"/>
        <v>No</v>
      </c>
      <c r="AJ1515">
        <v>0</v>
      </c>
      <c r="AK1515" s="3" t="str">
        <f t="shared" si="570"/>
        <v>No</v>
      </c>
      <c r="AL1515" t="s">
        <v>6520</v>
      </c>
      <c r="AM1515" t="s">
        <v>6521</v>
      </c>
      <c r="AN1515" t="s">
        <v>225</v>
      </c>
      <c r="AO1515">
        <v>50</v>
      </c>
      <c r="AP1515" s="6" t="s">
        <v>12443</v>
      </c>
      <c r="AQ1515">
        <v>3</v>
      </c>
      <c r="AR1515">
        <v>0</v>
      </c>
      <c r="AS1515" s="3" t="str">
        <f t="shared" si="571"/>
        <v>No</v>
      </c>
      <c r="AT1515">
        <v>41</v>
      </c>
      <c r="AU1515">
        <v>50</v>
      </c>
      <c r="AV1515" t="str">
        <f t="shared" si="572"/>
        <v>No</v>
      </c>
      <c r="AY1515" t="s">
        <v>51</v>
      </c>
      <c r="AZ1515" s="6" t="s">
        <v>5895</v>
      </c>
      <c r="BA1515" t="s">
        <v>5895</v>
      </c>
      <c r="BB1515" t="s">
        <v>5896</v>
      </c>
      <c r="BC1515" s="3" t="str">
        <f t="shared" si="573"/>
        <v>with rating</v>
      </c>
      <c r="BD1515">
        <v>111</v>
      </c>
      <c r="BE1515" s="3">
        <v>79</v>
      </c>
      <c r="BF1515" s="8">
        <f t="shared" si="574"/>
        <v>0.79</v>
      </c>
      <c r="BG1515" s="5">
        <f t="shared" si="554"/>
        <v>87.69</v>
      </c>
      <c r="BH1515">
        <v>3.8018018018017998</v>
      </c>
      <c r="BI1515" t="s">
        <v>5897</v>
      </c>
      <c r="BJ1515">
        <v>0</v>
      </c>
      <c r="BK1515" s="3" t="str">
        <f t="shared" si="575"/>
        <v>No</v>
      </c>
      <c r="BM1515" t="s">
        <v>6522</v>
      </c>
      <c r="BN1515" t="s">
        <v>6523</v>
      </c>
      <c r="BO1515" t="s">
        <v>6524</v>
      </c>
      <c r="BP1515" t="s">
        <v>58</v>
      </c>
      <c r="BQ1515" t="s">
        <v>59</v>
      </c>
      <c r="BR1515" t="s">
        <v>6520</v>
      </c>
      <c r="BS1515" t="s">
        <v>12482</v>
      </c>
      <c r="BT1515" t="s">
        <v>12483</v>
      </c>
      <c r="BU1515" t="s">
        <v>12458</v>
      </c>
      <c r="BV1515" t="s">
        <v>14197</v>
      </c>
      <c r="BW1515" t="s">
        <v>12486</v>
      </c>
      <c r="BX1515" t="s">
        <v>12487</v>
      </c>
      <c r="BY1515" t="s">
        <v>12463</v>
      </c>
      <c r="BZ1515" t="s">
        <v>12459</v>
      </c>
      <c r="CA1515" t="s">
        <v>12489</v>
      </c>
      <c r="CB1515" t="s">
        <v>12490</v>
      </c>
      <c r="CC1515" t="s">
        <v>12493</v>
      </c>
      <c r="CD1515" t="s">
        <v>12491</v>
      </c>
      <c r="CE1515" t="s">
        <v>12488</v>
      </c>
      <c r="CF1515" t="s">
        <v>12466</v>
      </c>
      <c r="CG1515" t="s">
        <v>12492</v>
      </c>
    </row>
    <row r="1516" spans="1:92" hidden="1" x14ac:dyDescent="0.25">
      <c r="A1516">
        <v>1515</v>
      </c>
      <c r="B1516" t="s">
        <v>7419</v>
      </c>
      <c r="C1516" t="s">
        <v>12061</v>
      </c>
      <c r="D1516">
        <v>6</v>
      </c>
      <c r="E1516">
        <v>6</v>
      </c>
      <c r="F1516" t="s">
        <v>45</v>
      </c>
      <c r="G1516">
        <v>10000</v>
      </c>
      <c r="H1516" s="3">
        <f t="shared" si="552"/>
        <v>60000</v>
      </c>
      <c r="I1516" s="3">
        <f t="shared" si="553"/>
        <v>60000</v>
      </c>
      <c r="J1516">
        <v>1</v>
      </c>
      <c r="K1516" s="3" t="str">
        <f t="shared" si="555"/>
        <v>Yes</v>
      </c>
      <c r="L1516" s="3" t="str">
        <f t="shared" si="556"/>
        <v>with rating</v>
      </c>
      <c r="M1516" s="3">
        <f t="shared" si="557"/>
        <v>1</v>
      </c>
      <c r="N1516" s="3" t="str">
        <f t="shared" si="558"/>
        <v>Above average</v>
      </c>
      <c r="O1516" s="3">
        <f t="shared" si="559"/>
        <v>0</v>
      </c>
      <c r="P1516" s="3">
        <f t="shared" si="560"/>
        <v>0</v>
      </c>
      <c r="Q1516" s="3">
        <f t="shared" si="561"/>
        <v>0</v>
      </c>
      <c r="R1516" s="3">
        <f t="shared" si="562"/>
        <v>0</v>
      </c>
      <c r="S1516" s="3">
        <f t="shared" si="563"/>
        <v>1</v>
      </c>
      <c r="T1516" s="3">
        <f t="shared" si="564"/>
        <v>0</v>
      </c>
      <c r="U1516" s="3" t="str">
        <f t="shared" si="565"/>
        <v>Very good</v>
      </c>
      <c r="V1516">
        <v>3.96</v>
      </c>
      <c r="W1516">
        <v>661</v>
      </c>
      <c r="X1516">
        <v>337</v>
      </c>
      <c r="Y1516" s="8">
        <f t="shared" si="566"/>
        <v>0.50983358547655067</v>
      </c>
      <c r="Z1516">
        <v>124</v>
      </c>
      <c r="AA1516">
        <v>98</v>
      </c>
      <c r="AB1516">
        <v>38</v>
      </c>
      <c r="AC1516">
        <v>64</v>
      </c>
      <c r="AD1516" s="9">
        <f t="shared" si="567"/>
        <v>9.682299546142209E-2</v>
      </c>
      <c r="AE1516">
        <v>0</v>
      </c>
      <c r="AF1516">
        <v>0</v>
      </c>
      <c r="AG1516" s="3" t="str">
        <f t="shared" si="568"/>
        <v>No</v>
      </c>
      <c r="AH1516">
        <v>0</v>
      </c>
      <c r="AI1516" s="3" t="str">
        <f t="shared" si="569"/>
        <v>No</v>
      </c>
      <c r="AJ1516">
        <v>0</v>
      </c>
      <c r="AK1516" s="3" t="str">
        <f t="shared" si="570"/>
        <v>No</v>
      </c>
      <c r="AL1516" t="s">
        <v>12413</v>
      </c>
      <c r="AM1516" t="s">
        <v>161</v>
      </c>
      <c r="AN1516" t="s">
        <v>96</v>
      </c>
      <c r="AO1516">
        <v>50</v>
      </c>
      <c r="AP1516" s="6" t="s">
        <v>12443</v>
      </c>
      <c r="AQ1516">
        <v>2</v>
      </c>
      <c r="AR1516">
        <v>0</v>
      </c>
      <c r="AS1516" s="3" t="str">
        <f t="shared" si="571"/>
        <v>No</v>
      </c>
      <c r="AT1516">
        <v>35</v>
      </c>
      <c r="AU1516">
        <v>50</v>
      </c>
      <c r="AV1516" t="str">
        <f t="shared" si="572"/>
        <v>No</v>
      </c>
      <c r="AY1516" t="s">
        <v>51</v>
      </c>
      <c r="AZ1516" s="6" t="s">
        <v>5790</v>
      </c>
      <c r="BA1516" t="s">
        <v>5791</v>
      </c>
      <c r="BB1516" t="s">
        <v>5792</v>
      </c>
      <c r="BC1516" s="3" t="str">
        <f t="shared" si="573"/>
        <v>with rating</v>
      </c>
      <c r="BD1516">
        <v>14095</v>
      </c>
      <c r="BE1516" s="3">
        <v>87</v>
      </c>
      <c r="BF1516" s="8">
        <f t="shared" si="574"/>
        <v>0.87</v>
      </c>
      <c r="BG1516" s="5">
        <f t="shared" si="554"/>
        <v>12262.65</v>
      </c>
      <c r="BH1516">
        <v>4.08967719049308</v>
      </c>
      <c r="BI1516" t="s">
        <v>5793</v>
      </c>
      <c r="BJ1516">
        <v>0</v>
      </c>
      <c r="BK1516" s="3" t="str">
        <f t="shared" si="575"/>
        <v>No</v>
      </c>
      <c r="BM1516" t="s">
        <v>11101</v>
      </c>
      <c r="BN1516" t="s">
        <v>11102</v>
      </c>
      <c r="BO1516" t="s">
        <v>11103</v>
      </c>
      <c r="BP1516" t="s">
        <v>58</v>
      </c>
      <c r="BQ1516" t="s">
        <v>59</v>
      </c>
      <c r="BR1516" t="s">
        <v>12413</v>
      </c>
      <c r="BS1516" t="s">
        <v>12458</v>
      </c>
      <c r="BT1516" t="s">
        <v>12595</v>
      </c>
      <c r="BU1516" t="s">
        <v>12527</v>
      </c>
      <c r="BV1516" t="s">
        <v>12582</v>
      </c>
      <c r="BW1516" t="s">
        <v>12580</v>
      </c>
      <c r="BX1516" t="s">
        <v>12473</v>
      </c>
      <c r="BY1516" t="s">
        <v>12589</v>
      </c>
      <c r="BZ1516" t="s">
        <v>12576</v>
      </c>
      <c r="CA1516" t="s">
        <v>12477</v>
      </c>
      <c r="CB1516" t="s">
        <v>12463</v>
      </c>
      <c r="CC1516" t="s">
        <v>12519</v>
      </c>
      <c r="CD1516" t="s">
        <v>12505</v>
      </c>
      <c r="CE1516" t="s">
        <v>12768</v>
      </c>
      <c r="CF1516" t="s">
        <v>12492</v>
      </c>
      <c r="CG1516" t="s">
        <v>12475</v>
      </c>
      <c r="CH1516" t="s">
        <v>12459</v>
      </c>
      <c r="CI1516" t="s">
        <v>12466</v>
      </c>
      <c r="CJ1516" t="s">
        <v>12806</v>
      </c>
      <c r="CK1516" t="s">
        <v>12632</v>
      </c>
    </row>
    <row r="1517" spans="1:92" hidden="1" x14ac:dyDescent="0.25">
      <c r="A1517">
        <v>1516</v>
      </c>
      <c r="B1517" t="s">
        <v>11104</v>
      </c>
      <c r="C1517" t="s">
        <v>11105</v>
      </c>
      <c r="D1517">
        <v>9</v>
      </c>
      <c r="E1517">
        <v>51</v>
      </c>
      <c r="F1517" t="s">
        <v>45</v>
      </c>
      <c r="G1517">
        <v>5000</v>
      </c>
      <c r="H1517" s="3">
        <f t="shared" si="552"/>
        <v>45000</v>
      </c>
      <c r="I1517" s="3">
        <f t="shared" si="553"/>
        <v>255000</v>
      </c>
      <c r="J1517">
        <v>0</v>
      </c>
      <c r="K1517" s="3" t="str">
        <f t="shared" si="555"/>
        <v>No</v>
      </c>
      <c r="L1517" s="3" t="str">
        <f t="shared" si="556"/>
        <v>with rating</v>
      </c>
      <c r="M1517" s="3">
        <f t="shared" si="557"/>
        <v>1</v>
      </c>
      <c r="N1517" s="3" t="str">
        <f t="shared" si="558"/>
        <v>Above average</v>
      </c>
      <c r="O1517" s="3">
        <f t="shared" si="559"/>
        <v>0</v>
      </c>
      <c r="P1517" s="3">
        <f t="shared" si="560"/>
        <v>0</v>
      </c>
      <c r="Q1517" s="3">
        <f t="shared" si="561"/>
        <v>0</v>
      </c>
      <c r="R1517" s="3">
        <f t="shared" si="562"/>
        <v>0</v>
      </c>
      <c r="S1517" s="3">
        <f t="shared" si="563"/>
        <v>1</v>
      </c>
      <c r="T1517" s="3">
        <f t="shared" si="564"/>
        <v>0</v>
      </c>
      <c r="U1517" s="3" t="str">
        <f t="shared" si="565"/>
        <v>Very good</v>
      </c>
      <c r="V1517">
        <v>4.1100000000000003</v>
      </c>
      <c r="W1517">
        <v>283</v>
      </c>
      <c r="X1517">
        <v>173</v>
      </c>
      <c r="Y1517" s="8">
        <f t="shared" si="566"/>
        <v>0.61130742049469966</v>
      </c>
      <c r="Z1517">
        <v>46</v>
      </c>
      <c r="AA1517">
        <v>18</v>
      </c>
      <c r="AB1517">
        <v>15</v>
      </c>
      <c r="AC1517">
        <v>31</v>
      </c>
      <c r="AD1517" s="9">
        <f t="shared" si="567"/>
        <v>0.10954063604240283</v>
      </c>
      <c r="AE1517">
        <v>0</v>
      </c>
      <c r="AF1517">
        <v>0</v>
      </c>
      <c r="AG1517" s="3" t="str">
        <f t="shared" si="568"/>
        <v>No</v>
      </c>
      <c r="AH1517">
        <v>0</v>
      </c>
      <c r="AI1517" s="3" t="str">
        <f t="shared" si="569"/>
        <v>No</v>
      </c>
      <c r="AJ1517">
        <v>0</v>
      </c>
      <c r="AK1517" s="3" t="str">
        <f t="shared" si="570"/>
        <v>No</v>
      </c>
      <c r="AL1517" t="s">
        <v>12414</v>
      </c>
      <c r="AM1517" t="s">
        <v>85</v>
      </c>
      <c r="AN1517" t="s">
        <v>96</v>
      </c>
      <c r="AO1517">
        <v>50</v>
      </c>
      <c r="AP1517" s="6" t="s">
        <v>12443</v>
      </c>
      <c r="AQ1517">
        <v>3</v>
      </c>
      <c r="AR1517">
        <v>0</v>
      </c>
      <c r="AS1517" s="3" t="str">
        <f t="shared" si="571"/>
        <v>No</v>
      </c>
      <c r="AT1517">
        <v>43</v>
      </c>
      <c r="AU1517">
        <v>50</v>
      </c>
      <c r="AV1517" t="str">
        <f t="shared" si="572"/>
        <v>Yes</v>
      </c>
      <c r="AW1517">
        <v>1</v>
      </c>
      <c r="AX1517" t="s">
        <v>12445</v>
      </c>
      <c r="AY1517" t="s">
        <v>51</v>
      </c>
      <c r="AZ1517" s="6" t="s">
        <v>303</v>
      </c>
      <c r="BA1517" t="s">
        <v>303</v>
      </c>
      <c r="BB1517" t="s">
        <v>2587</v>
      </c>
      <c r="BC1517" s="3" t="str">
        <f t="shared" si="573"/>
        <v>with rating</v>
      </c>
      <c r="BD1517">
        <v>80093</v>
      </c>
      <c r="BE1517" s="3">
        <v>0</v>
      </c>
      <c r="BF1517" s="8">
        <f t="shared" si="574"/>
        <v>0</v>
      </c>
      <c r="BG1517" s="5">
        <f t="shared" si="554"/>
        <v>0</v>
      </c>
      <c r="BH1517">
        <v>4.0066922202938997</v>
      </c>
      <c r="BI1517" t="s">
        <v>305</v>
      </c>
      <c r="BJ1517">
        <v>0</v>
      </c>
      <c r="BK1517" s="3" t="str">
        <f t="shared" si="575"/>
        <v>No</v>
      </c>
      <c r="BM1517" t="s">
        <v>11107</v>
      </c>
      <c r="BN1517" t="s">
        <v>11108</v>
      </c>
      <c r="BO1517" t="s">
        <v>11109</v>
      </c>
      <c r="BP1517" t="s">
        <v>58</v>
      </c>
      <c r="BQ1517" t="s">
        <v>59</v>
      </c>
      <c r="BR1517" t="s">
        <v>12414</v>
      </c>
      <c r="BS1517" t="s">
        <v>12458</v>
      </c>
      <c r="BT1517" t="s">
        <v>12519</v>
      </c>
      <c r="BU1517" t="s">
        <v>13156</v>
      </c>
      <c r="BV1517" t="s">
        <v>13589</v>
      </c>
      <c r="BW1517" t="s">
        <v>12523</v>
      </c>
      <c r="BX1517" t="s">
        <v>12828</v>
      </c>
      <c r="BY1517" t="s">
        <v>12515</v>
      </c>
      <c r="BZ1517" t="s">
        <v>12501</v>
      </c>
      <c r="CA1517" t="s">
        <v>12477</v>
      </c>
      <c r="CB1517" t="s">
        <v>12518</v>
      </c>
      <c r="CC1517" t="s">
        <v>12469</v>
      </c>
      <c r="CD1517" t="s">
        <v>12856</v>
      </c>
      <c r="CE1517" t="s">
        <v>13378</v>
      </c>
      <c r="CF1517" t="s">
        <v>15023</v>
      </c>
      <c r="CG1517" t="s">
        <v>14080</v>
      </c>
      <c r="CH1517" t="s">
        <v>12512</v>
      </c>
      <c r="CI1517" t="s">
        <v>12581</v>
      </c>
      <c r="CJ1517" t="s">
        <v>12510</v>
      </c>
    </row>
    <row r="1518" spans="1:92" hidden="1" x14ac:dyDescent="0.25">
      <c r="A1518">
        <v>1517</v>
      </c>
      <c r="B1518" t="s">
        <v>11110</v>
      </c>
      <c r="C1518" t="s">
        <v>12415</v>
      </c>
      <c r="D1518">
        <v>15</v>
      </c>
      <c r="E1518">
        <v>13</v>
      </c>
      <c r="F1518" t="s">
        <v>45</v>
      </c>
      <c r="G1518">
        <v>20000</v>
      </c>
      <c r="H1518" s="3">
        <f t="shared" si="552"/>
        <v>300000</v>
      </c>
      <c r="I1518" s="3">
        <f t="shared" si="553"/>
        <v>260000</v>
      </c>
      <c r="J1518">
        <v>0</v>
      </c>
      <c r="K1518" s="3" t="str">
        <f t="shared" si="555"/>
        <v>No</v>
      </c>
      <c r="L1518" s="3" t="str">
        <f t="shared" si="556"/>
        <v>with rating</v>
      </c>
      <c r="M1518" s="3">
        <f t="shared" si="557"/>
        <v>1</v>
      </c>
      <c r="N1518" s="3" t="str">
        <f t="shared" si="558"/>
        <v>Above average</v>
      </c>
      <c r="O1518" s="3">
        <f t="shared" si="559"/>
        <v>0</v>
      </c>
      <c r="P1518" s="3">
        <f t="shared" si="560"/>
        <v>0</v>
      </c>
      <c r="Q1518" s="3">
        <f t="shared" si="561"/>
        <v>0</v>
      </c>
      <c r="R1518" s="3">
        <f t="shared" si="562"/>
        <v>0</v>
      </c>
      <c r="S1518" s="3">
        <f t="shared" si="563"/>
        <v>1</v>
      </c>
      <c r="T1518" s="3">
        <f t="shared" si="564"/>
        <v>0</v>
      </c>
      <c r="U1518" s="3" t="str">
        <f t="shared" si="565"/>
        <v>Very good</v>
      </c>
      <c r="V1518">
        <v>4.34</v>
      </c>
      <c r="W1518">
        <v>3845</v>
      </c>
      <c r="X1518">
        <v>2458</v>
      </c>
      <c r="Y1518" s="8">
        <f t="shared" si="566"/>
        <v>0.63927178153446029</v>
      </c>
      <c r="Z1518">
        <v>726</v>
      </c>
      <c r="AA1518">
        <v>355</v>
      </c>
      <c r="AB1518">
        <v>134</v>
      </c>
      <c r="AC1518">
        <v>172</v>
      </c>
      <c r="AD1518" s="9">
        <f t="shared" si="567"/>
        <v>4.4733420026007803E-2</v>
      </c>
      <c r="AE1518">
        <v>1</v>
      </c>
      <c r="AF1518">
        <v>0</v>
      </c>
      <c r="AG1518" s="3" t="str">
        <f t="shared" si="568"/>
        <v>No</v>
      </c>
      <c r="AH1518">
        <v>1</v>
      </c>
      <c r="AI1518" s="3" t="str">
        <f t="shared" si="569"/>
        <v>Yes</v>
      </c>
      <c r="AJ1518">
        <v>0</v>
      </c>
      <c r="AK1518" s="3" t="str">
        <f t="shared" si="570"/>
        <v>No</v>
      </c>
      <c r="AL1518" t="s">
        <v>12416</v>
      </c>
      <c r="AM1518" t="s">
        <v>47</v>
      </c>
      <c r="AN1518" t="s">
        <v>48</v>
      </c>
      <c r="AO1518">
        <v>50</v>
      </c>
      <c r="AP1518" s="6" t="s">
        <v>12443</v>
      </c>
      <c r="AQ1518">
        <v>4</v>
      </c>
      <c r="AR1518">
        <v>0</v>
      </c>
      <c r="AS1518" s="3" t="str">
        <f t="shared" si="571"/>
        <v>No</v>
      </c>
      <c r="AT1518">
        <v>10</v>
      </c>
      <c r="AU1518">
        <v>50</v>
      </c>
      <c r="AV1518" t="str">
        <f t="shared" si="572"/>
        <v>No</v>
      </c>
      <c r="AY1518" t="s">
        <v>51</v>
      </c>
      <c r="AZ1518" s="6" t="s">
        <v>4810</v>
      </c>
      <c r="BA1518" t="s">
        <v>4811</v>
      </c>
      <c r="BB1518" t="s">
        <v>4812</v>
      </c>
      <c r="BC1518" s="3" t="str">
        <f t="shared" si="573"/>
        <v>with rating</v>
      </c>
      <c r="BD1518">
        <v>18910</v>
      </c>
      <c r="BE1518" s="3">
        <v>94</v>
      </c>
      <c r="BF1518" s="8">
        <f t="shared" si="574"/>
        <v>0.94</v>
      </c>
      <c r="BG1518" s="5">
        <f t="shared" si="554"/>
        <v>17775.400000000001</v>
      </c>
      <c r="BH1518">
        <v>4.3874140666314103</v>
      </c>
      <c r="BI1518" t="s">
        <v>4813</v>
      </c>
      <c r="BJ1518">
        <v>1</v>
      </c>
      <c r="BK1518" s="3" t="str">
        <f t="shared" si="575"/>
        <v>Yes</v>
      </c>
      <c r="BL1518" t="s">
        <v>4814</v>
      </c>
      <c r="BM1518" t="s">
        <v>11113</v>
      </c>
      <c r="BN1518" t="s">
        <v>11114</v>
      </c>
      <c r="BO1518" t="s">
        <v>11115</v>
      </c>
      <c r="BP1518" t="s">
        <v>58</v>
      </c>
      <c r="BQ1518" t="s">
        <v>59</v>
      </c>
      <c r="BR1518" t="s">
        <v>12416</v>
      </c>
      <c r="BS1518" t="s">
        <v>12757</v>
      </c>
      <c r="BT1518" t="s">
        <v>12519</v>
      </c>
      <c r="BU1518" t="s">
        <v>12827</v>
      </c>
      <c r="BV1518" t="s">
        <v>12758</v>
      </c>
      <c r="BW1518" t="s">
        <v>85</v>
      </c>
      <c r="BX1518" t="s">
        <v>13565</v>
      </c>
      <c r="BY1518" t="s">
        <v>12821</v>
      </c>
      <c r="BZ1518" t="s">
        <v>13359</v>
      </c>
      <c r="CA1518" t="s">
        <v>12611</v>
      </c>
      <c r="CB1518" t="s">
        <v>13780</v>
      </c>
      <c r="CC1518" t="s">
        <v>12463</v>
      </c>
      <c r="CD1518" t="s">
        <v>12755</v>
      </c>
      <c r="CE1518" t="s">
        <v>13792</v>
      </c>
      <c r="CF1518" t="s">
        <v>12647</v>
      </c>
      <c r="CG1518" t="s">
        <v>15024</v>
      </c>
      <c r="CH1518" t="s">
        <v>12489</v>
      </c>
      <c r="CI1518" t="s">
        <v>14858</v>
      </c>
      <c r="CJ1518" t="s">
        <v>13972</v>
      </c>
      <c r="CK1518" t="s">
        <v>12475</v>
      </c>
    </row>
    <row r="1519" spans="1:92" hidden="1" x14ac:dyDescent="0.25">
      <c r="A1519">
        <v>1518</v>
      </c>
      <c r="B1519" t="s">
        <v>2029</v>
      </c>
      <c r="C1519" t="s">
        <v>2030</v>
      </c>
      <c r="D1519">
        <v>8</v>
      </c>
      <c r="E1519">
        <v>10</v>
      </c>
      <c r="F1519" t="s">
        <v>45</v>
      </c>
      <c r="G1519">
        <v>100</v>
      </c>
      <c r="H1519" s="3">
        <f t="shared" si="552"/>
        <v>800</v>
      </c>
      <c r="I1519" s="3">
        <f t="shared" si="553"/>
        <v>1000</v>
      </c>
      <c r="J1519">
        <v>0</v>
      </c>
      <c r="K1519" s="3" t="str">
        <f t="shared" si="555"/>
        <v>No</v>
      </c>
      <c r="L1519" s="3" t="str">
        <f t="shared" si="556"/>
        <v>with rating</v>
      </c>
      <c r="M1519" s="3">
        <f t="shared" si="557"/>
        <v>1</v>
      </c>
      <c r="N1519" s="3" t="str">
        <f t="shared" si="558"/>
        <v>Below average</v>
      </c>
      <c r="O1519" s="3">
        <f t="shared" si="559"/>
        <v>0</v>
      </c>
      <c r="P1519" s="3">
        <f t="shared" si="560"/>
        <v>0</v>
      </c>
      <c r="Q1519" s="3">
        <f t="shared" si="561"/>
        <v>0</v>
      </c>
      <c r="R1519" s="3">
        <f t="shared" si="562"/>
        <v>1</v>
      </c>
      <c r="S1519" s="3">
        <f t="shared" si="563"/>
        <v>0</v>
      </c>
      <c r="T1519" s="3">
        <f t="shared" si="564"/>
        <v>0</v>
      </c>
      <c r="U1519" s="3" t="str">
        <f t="shared" si="565"/>
        <v>Good</v>
      </c>
      <c r="V1519">
        <v>3.5</v>
      </c>
      <c r="W1519">
        <v>6</v>
      </c>
      <c r="X1519">
        <v>3</v>
      </c>
      <c r="Y1519" s="8">
        <f t="shared" si="566"/>
        <v>0.5</v>
      </c>
      <c r="Z1519">
        <v>0</v>
      </c>
      <c r="AA1519">
        <v>1</v>
      </c>
      <c r="AB1519">
        <v>1</v>
      </c>
      <c r="AC1519">
        <v>1</v>
      </c>
      <c r="AD1519" s="9">
        <f t="shared" si="567"/>
        <v>0.16666666666666666</v>
      </c>
      <c r="AE1519">
        <v>0</v>
      </c>
      <c r="AF1519">
        <v>0</v>
      </c>
      <c r="AG1519" s="3" t="str">
        <f t="shared" si="568"/>
        <v>No</v>
      </c>
      <c r="AH1519">
        <v>0</v>
      </c>
      <c r="AI1519" s="3" t="str">
        <f t="shared" si="569"/>
        <v>No</v>
      </c>
      <c r="AJ1519">
        <v>0</v>
      </c>
      <c r="AK1519" s="3" t="str">
        <f t="shared" si="570"/>
        <v>No</v>
      </c>
      <c r="AL1519" t="s">
        <v>11573</v>
      </c>
      <c r="AM1519" t="s">
        <v>95</v>
      </c>
      <c r="AN1519" t="s">
        <v>64</v>
      </c>
      <c r="AO1519">
        <v>5</v>
      </c>
      <c r="AP1519" s="6" t="s">
        <v>12443</v>
      </c>
      <c r="AQ1519">
        <v>2</v>
      </c>
      <c r="AR1519">
        <v>0</v>
      </c>
      <c r="AS1519" s="3" t="str">
        <f t="shared" si="571"/>
        <v>No</v>
      </c>
      <c r="AT1519">
        <v>20</v>
      </c>
      <c r="AU1519">
        <v>50</v>
      </c>
      <c r="AV1519" t="str">
        <f t="shared" si="572"/>
        <v>No</v>
      </c>
      <c r="AY1519" t="s">
        <v>51</v>
      </c>
      <c r="AZ1519" s="6" t="s">
        <v>2914</v>
      </c>
      <c r="BA1519" t="s">
        <v>2914</v>
      </c>
      <c r="BB1519" t="s">
        <v>2915</v>
      </c>
      <c r="BC1519" s="3" t="str">
        <f t="shared" si="573"/>
        <v>with rating</v>
      </c>
      <c r="BD1519">
        <v>117</v>
      </c>
      <c r="BE1519" s="3">
        <v>80</v>
      </c>
      <c r="BF1519" s="8">
        <f t="shared" si="574"/>
        <v>0.8</v>
      </c>
      <c r="BG1519" s="5">
        <f t="shared" si="554"/>
        <v>93.6</v>
      </c>
      <c r="BH1519">
        <v>3.78632478632478</v>
      </c>
      <c r="BI1519" t="s">
        <v>2916</v>
      </c>
      <c r="BJ1519">
        <v>0</v>
      </c>
      <c r="BK1519" s="3" t="str">
        <f t="shared" si="575"/>
        <v>No</v>
      </c>
      <c r="BM1519" t="s">
        <v>2917</v>
      </c>
      <c r="BN1519" t="s">
        <v>2918</v>
      </c>
      <c r="BO1519" t="s">
        <v>2919</v>
      </c>
      <c r="BP1519" t="s">
        <v>58</v>
      </c>
      <c r="BQ1519" t="s">
        <v>59</v>
      </c>
      <c r="BR1519" t="s">
        <v>11573</v>
      </c>
      <c r="BS1519" t="s">
        <v>12458</v>
      </c>
      <c r="BT1519" t="s">
        <v>12861</v>
      </c>
      <c r="BU1519" t="s">
        <v>12805</v>
      </c>
      <c r="BV1519" t="s">
        <v>12515</v>
      </c>
      <c r="BW1519" t="s">
        <v>12512</v>
      </c>
      <c r="BX1519" t="s">
        <v>12508</v>
      </c>
      <c r="BY1519" t="s">
        <v>12486</v>
      </c>
      <c r="BZ1519" t="s">
        <v>12524</v>
      </c>
      <c r="CA1519" t="s">
        <v>12501</v>
      </c>
      <c r="CB1519" t="s">
        <v>12568</v>
      </c>
      <c r="CC1519" t="s">
        <v>12469</v>
      </c>
      <c r="CD1519" t="s">
        <v>12563</v>
      </c>
      <c r="CE1519" t="s">
        <v>12519</v>
      </c>
      <c r="CF1519" t="s">
        <v>13142</v>
      </c>
      <c r="CG1519" t="s">
        <v>12545</v>
      </c>
      <c r="CH1519" t="s">
        <v>12477</v>
      </c>
      <c r="CI1519" t="s">
        <v>12569</v>
      </c>
      <c r="CJ1519" t="s">
        <v>12463</v>
      </c>
      <c r="CK1519" t="s">
        <v>12466</v>
      </c>
      <c r="CL1519" t="s">
        <v>12475</v>
      </c>
    </row>
    <row r="1520" spans="1:92" hidden="1" x14ac:dyDescent="0.25">
      <c r="A1520">
        <v>1519</v>
      </c>
      <c r="B1520" t="s">
        <v>250</v>
      </c>
      <c r="C1520" t="s">
        <v>11417</v>
      </c>
      <c r="D1520">
        <v>7</v>
      </c>
      <c r="E1520">
        <v>7</v>
      </c>
      <c r="F1520" t="s">
        <v>45</v>
      </c>
      <c r="G1520">
        <v>1000</v>
      </c>
      <c r="H1520" s="3">
        <f t="shared" si="552"/>
        <v>7000</v>
      </c>
      <c r="I1520" s="3">
        <f t="shared" si="553"/>
        <v>7000</v>
      </c>
      <c r="J1520">
        <v>0</v>
      </c>
      <c r="K1520" s="3" t="str">
        <f t="shared" si="555"/>
        <v>No</v>
      </c>
      <c r="L1520" s="3" t="str">
        <f t="shared" si="556"/>
        <v>with rating</v>
      </c>
      <c r="M1520" s="3">
        <f t="shared" si="557"/>
        <v>1</v>
      </c>
      <c r="N1520" s="3" t="str">
        <f t="shared" si="558"/>
        <v>Below average</v>
      </c>
      <c r="O1520" s="3">
        <f t="shared" si="559"/>
        <v>0</v>
      </c>
      <c r="P1520" s="3">
        <f t="shared" si="560"/>
        <v>0</v>
      </c>
      <c r="Q1520" s="3">
        <f t="shared" si="561"/>
        <v>0</v>
      </c>
      <c r="R1520" s="3">
        <f t="shared" si="562"/>
        <v>0</v>
      </c>
      <c r="S1520" s="3">
        <f t="shared" si="563"/>
        <v>1</v>
      </c>
      <c r="T1520" s="3">
        <f t="shared" si="564"/>
        <v>0</v>
      </c>
      <c r="U1520" s="3" t="str">
        <f t="shared" si="565"/>
        <v>Very good</v>
      </c>
      <c r="V1520">
        <v>3.67</v>
      </c>
      <c r="W1520">
        <v>214</v>
      </c>
      <c r="X1520">
        <v>87</v>
      </c>
      <c r="Y1520" s="8">
        <f t="shared" si="566"/>
        <v>0.40654205607476634</v>
      </c>
      <c r="Z1520">
        <v>36</v>
      </c>
      <c r="AA1520">
        <v>49</v>
      </c>
      <c r="AB1520">
        <v>17</v>
      </c>
      <c r="AC1520">
        <v>25</v>
      </c>
      <c r="AD1520" s="9">
        <f t="shared" si="567"/>
        <v>0.11682242990654206</v>
      </c>
      <c r="AE1520">
        <v>0</v>
      </c>
      <c r="AF1520">
        <v>0</v>
      </c>
      <c r="AG1520" s="3" t="str">
        <f t="shared" si="568"/>
        <v>No</v>
      </c>
      <c r="AH1520">
        <v>0</v>
      </c>
      <c r="AI1520" s="3" t="str">
        <f t="shared" si="569"/>
        <v>No</v>
      </c>
      <c r="AJ1520">
        <v>0</v>
      </c>
      <c r="AK1520" s="3" t="str">
        <f t="shared" si="570"/>
        <v>No</v>
      </c>
      <c r="AL1520" t="s">
        <v>11418</v>
      </c>
      <c r="AM1520" t="s">
        <v>193</v>
      </c>
      <c r="AN1520" t="s">
        <v>96</v>
      </c>
      <c r="AO1520">
        <v>7</v>
      </c>
      <c r="AP1520" s="6" t="s">
        <v>12443</v>
      </c>
      <c r="AQ1520">
        <v>2</v>
      </c>
      <c r="AR1520">
        <v>0</v>
      </c>
      <c r="AS1520" s="3" t="str">
        <f t="shared" si="571"/>
        <v>No</v>
      </c>
      <c r="AT1520">
        <v>41</v>
      </c>
      <c r="AU1520">
        <v>50</v>
      </c>
      <c r="AV1520" t="str">
        <f t="shared" si="572"/>
        <v>No</v>
      </c>
      <c r="AY1520" t="s">
        <v>51</v>
      </c>
      <c r="AZ1520" s="6" t="s">
        <v>253</v>
      </c>
      <c r="BA1520" t="s">
        <v>253</v>
      </c>
      <c r="BB1520" t="s">
        <v>254</v>
      </c>
      <c r="BC1520" s="3" t="str">
        <f t="shared" si="573"/>
        <v>with rating</v>
      </c>
      <c r="BD1520">
        <v>3592</v>
      </c>
      <c r="BE1520" s="3">
        <v>86</v>
      </c>
      <c r="BF1520" s="8">
        <f t="shared" si="574"/>
        <v>0.86</v>
      </c>
      <c r="BG1520" s="5">
        <f t="shared" si="554"/>
        <v>3089.12</v>
      </c>
      <c r="BH1520">
        <v>4.0623608017817299</v>
      </c>
      <c r="BI1520" t="s">
        <v>255</v>
      </c>
      <c r="BJ1520">
        <v>0</v>
      </c>
      <c r="BK1520" s="3" t="str">
        <f t="shared" si="575"/>
        <v>No</v>
      </c>
      <c r="BM1520" t="s">
        <v>256</v>
      </c>
      <c r="BN1520" t="s">
        <v>257</v>
      </c>
      <c r="BO1520" t="s">
        <v>258</v>
      </c>
      <c r="BP1520" t="s">
        <v>58</v>
      </c>
      <c r="BQ1520" t="s">
        <v>59</v>
      </c>
      <c r="BR1520" t="s">
        <v>11418</v>
      </c>
      <c r="BS1520" t="s">
        <v>12530</v>
      </c>
      <c r="BT1520" t="s">
        <v>12458</v>
      </c>
      <c r="BU1520" t="s">
        <v>12573</v>
      </c>
      <c r="BV1520" t="s">
        <v>12519</v>
      </c>
      <c r="BW1520" t="s">
        <v>12582</v>
      </c>
      <c r="BX1520" t="s">
        <v>12606</v>
      </c>
      <c r="BY1520" t="s">
        <v>12473</v>
      </c>
      <c r="BZ1520" t="s">
        <v>12607</v>
      </c>
      <c r="CA1520" t="s">
        <v>12576</v>
      </c>
      <c r="CB1520" t="s">
        <v>12463</v>
      </c>
      <c r="CC1520" t="s">
        <v>12568</v>
      </c>
      <c r="CD1520" t="s">
        <v>12608</v>
      </c>
      <c r="CE1520" t="s">
        <v>12492</v>
      </c>
      <c r="CF1520" t="s">
        <v>12609</v>
      </c>
      <c r="CG1520" t="s">
        <v>12554</v>
      </c>
      <c r="CH1520" t="s">
        <v>12466</v>
      </c>
    </row>
    <row r="1521" spans="1:92" hidden="1" x14ac:dyDescent="0.25">
      <c r="A1521">
        <v>1520</v>
      </c>
      <c r="B1521" t="s">
        <v>11116</v>
      </c>
      <c r="C1521" t="s">
        <v>12417</v>
      </c>
      <c r="D1521">
        <v>8</v>
      </c>
      <c r="E1521">
        <v>7</v>
      </c>
      <c r="F1521" t="s">
        <v>45</v>
      </c>
      <c r="G1521">
        <v>5000</v>
      </c>
      <c r="H1521" s="3">
        <f t="shared" si="552"/>
        <v>40000</v>
      </c>
      <c r="I1521" s="3">
        <f t="shared" si="553"/>
        <v>35000</v>
      </c>
      <c r="J1521">
        <v>1</v>
      </c>
      <c r="K1521" s="3" t="str">
        <f t="shared" si="555"/>
        <v>Yes</v>
      </c>
      <c r="L1521" s="3" t="str">
        <f t="shared" si="556"/>
        <v>with rating</v>
      </c>
      <c r="M1521" s="3">
        <f t="shared" si="557"/>
        <v>1</v>
      </c>
      <c r="N1521" s="3" t="str">
        <f t="shared" si="558"/>
        <v>Above average</v>
      </c>
      <c r="O1521" s="3">
        <f t="shared" si="559"/>
        <v>0</v>
      </c>
      <c r="P1521" s="3">
        <f t="shared" si="560"/>
        <v>0</v>
      </c>
      <c r="Q1521" s="3">
        <f t="shared" si="561"/>
        <v>0</v>
      </c>
      <c r="R1521" s="3">
        <f t="shared" si="562"/>
        <v>0</v>
      </c>
      <c r="S1521" s="3">
        <f t="shared" si="563"/>
        <v>1</v>
      </c>
      <c r="T1521" s="3">
        <f t="shared" si="564"/>
        <v>0</v>
      </c>
      <c r="U1521" s="3" t="str">
        <f t="shared" si="565"/>
        <v>Very good</v>
      </c>
      <c r="V1521">
        <v>3.99</v>
      </c>
      <c r="W1521">
        <v>219</v>
      </c>
      <c r="X1521">
        <v>117</v>
      </c>
      <c r="Y1521" s="8">
        <f t="shared" si="566"/>
        <v>0.53424657534246578</v>
      </c>
      <c r="Z1521">
        <v>42</v>
      </c>
      <c r="AA1521">
        <v>23</v>
      </c>
      <c r="AB1521">
        <v>15</v>
      </c>
      <c r="AC1521">
        <v>22</v>
      </c>
      <c r="AD1521" s="9">
        <f t="shared" si="567"/>
        <v>0.1004566210045662</v>
      </c>
      <c r="AE1521">
        <v>0</v>
      </c>
      <c r="AF1521">
        <v>0</v>
      </c>
      <c r="AG1521" s="3" t="str">
        <f t="shared" si="568"/>
        <v>No</v>
      </c>
      <c r="AH1521">
        <v>0</v>
      </c>
      <c r="AI1521" s="3" t="str">
        <f t="shared" si="569"/>
        <v>No</v>
      </c>
      <c r="AJ1521">
        <v>0</v>
      </c>
      <c r="AK1521" s="3" t="str">
        <f t="shared" si="570"/>
        <v>No</v>
      </c>
      <c r="AL1521" t="s">
        <v>12418</v>
      </c>
      <c r="AM1521" t="s">
        <v>812</v>
      </c>
      <c r="AN1521" t="s">
        <v>48</v>
      </c>
      <c r="AO1521">
        <v>17</v>
      </c>
      <c r="AP1521" s="6" t="s">
        <v>12443</v>
      </c>
      <c r="AQ1521">
        <v>3</v>
      </c>
      <c r="AR1521">
        <v>0</v>
      </c>
      <c r="AS1521" s="3" t="str">
        <f t="shared" si="571"/>
        <v>No</v>
      </c>
      <c r="AT1521">
        <v>23</v>
      </c>
      <c r="AU1521">
        <v>50</v>
      </c>
      <c r="AV1521" t="str">
        <f t="shared" si="572"/>
        <v>No</v>
      </c>
      <c r="AY1521" t="s">
        <v>51</v>
      </c>
      <c r="AZ1521" s="6" t="s">
        <v>1312</v>
      </c>
      <c r="BA1521" t="s">
        <v>1313</v>
      </c>
      <c r="BB1521" t="s">
        <v>1314</v>
      </c>
      <c r="BC1521" s="3" t="str">
        <f t="shared" si="573"/>
        <v>with rating</v>
      </c>
      <c r="BD1521">
        <v>12309</v>
      </c>
      <c r="BE1521" s="3">
        <v>86</v>
      </c>
      <c r="BF1521" s="8">
        <f t="shared" si="574"/>
        <v>0.86</v>
      </c>
      <c r="BG1521" s="5">
        <f t="shared" si="554"/>
        <v>10585.74</v>
      </c>
      <c r="BH1521">
        <v>4.0451702006661696</v>
      </c>
      <c r="BI1521" t="s">
        <v>1315</v>
      </c>
      <c r="BJ1521">
        <v>1</v>
      </c>
      <c r="BK1521" s="3" t="str">
        <f t="shared" si="575"/>
        <v>Yes</v>
      </c>
      <c r="BL1521" t="s">
        <v>1316</v>
      </c>
      <c r="BM1521" t="s">
        <v>11119</v>
      </c>
      <c r="BN1521" t="s">
        <v>11120</v>
      </c>
      <c r="BO1521" t="s">
        <v>11121</v>
      </c>
      <c r="BP1521" t="s">
        <v>58</v>
      </c>
      <c r="BQ1521" t="s">
        <v>59</v>
      </c>
      <c r="BR1521" t="s">
        <v>12418</v>
      </c>
      <c r="BS1521" t="s">
        <v>12458</v>
      </c>
      <c r="BT1521" t="s">
        <v>12519</v>
      </c>
      <c r="BU1521" t="s">
        <v>12557</v>
      </c>
      <c r="BV1521" t="s">
        <v>12486</v>
      </c>
      <c r="BW1521" t="s">
        <v>12527</v>
      </c>
      <c r="BX1521" t="s">
        <v>12477</v>
      </c>
      <c r="BY1521" t="s">
        <v>12463</v>
      </c>
      <c r="BZ1521" t="s">
        <v>12459</v>
      </c>
      <c r="CA1521" t="s">
        <v>12545</v>
      </c>
      <c r="CB1521" t="s">
        <v>12910</v>
      </c>
      <c r="CC1521" t="s">
        <v>12559</v>
      </c>
      <c r="CD1521" t="s">
        <v>12492</v>
      </c>
      <c r="CE1521" t="s">
        <v>12605</v>
      </c>
      <c r="CF1521" t="s">
        <v>12580</v>
      </c>
      <c r="CG1521" t="s">
        <v>12466</v>
      </c>
    </row>
    <row r="1522" spans="1:92" hidden="1" x14ac:dyDescent="0.25">
      <c r="A1522">
        <v>1521</v>
      </c>
      <c r="B1522" t="s">
        <v>8430</v>
      </c>
      <c r="C1522" t="s">
        <v>8430</v>
      </c>
      <c r="D1522">
        <v>2</v>
      </c>
      <c r="E1522">
        <v>2</v>
      </c>
      <c r="F1522" t="s">
        <v>45</v>
      </c>
      <c r="G1522">
        <v>100</v>
      </c>
      <c r="H1522" s="3">
        <f t="shared" si="552"/>
        <v>200</v>
      </c>
      <c r="I1522" s="3">
        <f t="shared" si="553"/>
        <v>200</v>
      </c>
      <c r="J1522">
        <v>1</v>
      </c>
      <c r="K1522" s="3" t="str">
        <f t="shared" si="555"/>
        <v>Yes</v>
      </c>
      <c r="L1522" s="3" t="str">
        <f t="shared" si="556"/>
        <v>with rating</v>
      </c>
      <c r="M1522" s="3">
        <f t="shared" si="557"/>
        <v>1</v>
      </c>
      <c r="N1522" s="3" t="str">
        <f t="shared" si="558"/>
        <v>Below average</v>
      </c>
      <c r="O1522" s="3">
        <f t="shared" si="559"/>
        <v>0</v>
      </c>
      <c r="P1522" s="3">
        <f t="shared" si="560"/>
        <v>0</v>
      </c>
      <c r="Q1522" s="3">
        <f t="shared" si="561"/>
        <v>1</v>
      </c>
      <c r="R1522" s="3">
        <f t="shared" si="562"/>
        <v>0</v>
      </c>
      <c r="S1522" s="3">
        <f t="shared" si="563"/>
        <v>0</v>
      </c>
      <c r="T1522" s="3">
        <f t="shared" si="564"/>
        <v>0</v>
      </c>
      <c r="U1522" s="3" t="str">
        <f t="shared" si="565"/>
        <v>Fair</v>
      </c>
      <c r="V1522">
        <v>2.44</v>
      </c>
      <c r="W1522">
        <v>9</v>
      </c>
      <c r="X1522">
        <v>1</v>
      </c>
      <c r="Y1522" s="8">
        <f t="shared" si="566"/>
        <v>0.1111111111111111</v>
      </c>
      <c r="Z1522">
        <v>2</v>
      </c>
      <c r="AA1522">
        <v>0</v>
      </c>
      <c r="AB1522">
        <v>3</v>
      </c>
      <c r="AC1522">
        <v>3</v>
      </c>
      <c r="AD1522" s="9">
        <f t="shared" si="567"/>
        <v>0.33333333333333331</v>
      </c>
      <c r="AE1522">
        <v>0</v>
      </c>
      <c r="AF1522">
        <v>0</v>
      </c>
      <c r="AG1522" s="3" t="str">
        <f t="shared" si="568"/>
        <v>No</v>
      </c>
      <c r="AH1522">
        <v>0</v>
      </c>
      <c r="AI1522" s="3" t="str">
        <f t="shared" si="569"/>
        <v>No</v>
      </c>
      <c r="AJ1522">
        <v>0</v>
      </c>
      <c r="AK1522" s="3" t="str">
        <f t="shared" si="570"/>
        <v>No</v>
      </c>
      <c r="AL1522" t="s">
        <v>12132</v>
      </c>
      <c r="AM1522" t="s">
        <v>283</v>
      </c>
      <c r="AN1522" t="s">
        <v>2185</v>
      </c>
      <c r="AO1522">
        <v>50</v>
      </c>
      <c r="AP1522" s="6" t="s">
        <v>12443</v>
      </c>
      <c r="AQ1522">
        <v>1</v>
      </c>
      <c r="AR1522">
        <v>0</v>
      </c>
      <c r="AS1522" s="3" t="str">
        <f t="shared" si="571"/>
        <v>No</v>
      </c>
      <c r="AT1522">
        <v>42</v>
      </c>
      <c r="AU1522">
        <v>50</v>
      </c>
      <c r="AV1522" t="str">
        <f t="shared" si="572"/>
        <v>No</v>
      </c>
      <c r="AY1522" t="s">
        <v>51</v>
      </c>
      <c r="AZ1522" s="6" t="s">
        <v>8432</v>
      </c>
      <c r="BA1522" t="s">
        <v>8432</v>
      </c>
      <c r="BB1522" t="s">
        <v>8433</v>
      </c>
      <c r="BC1522" s="3" t="str">
        <f t="shared" si="573"/>
        <v>with rating</v>
      </c>
      <c r="BD1522">
        <v>26951</v>
      </c>
      <c r="BE1522" s="3">
        <v>85</v>
      </c>
      <c r="BF1522" s="8">
        <f t="shared" si="574"/>
        <v>0.85</v>
      </c>
      <c r="BG1522" s="5">
        <f t="shared" si="554"/>
        <v>22908.35</v>
      </c>
      <c r="BH1522">
        <v>4.0353604689992899</v>
      </c>
      <c r="BI1522" t="s">
        <v>8434</v>
      </c>
      <c r="BJ1522">
        <v>0</v>
      </c>
      <c r="BK1522" s="3" t="str">
        <f t="shared" si="575"/>
        <v>No</v>
      </c>
      <c r="BM1522" t="s">
        <v>8435</v>
      </c>
      <c r="BN1522" t="s">
        <v>8436</v>
      </c>
      <c r="BO1522" t="s">
        <v>8437</v>
      </c>
      <c r="BP1522" t="s">
        <v>58</v>
      </c>
      <c r="BQ1522" t="s">
        <v>59</v>
      </c>
      <c r="BR1522" t="s">
        <v>12132</v>
      </c>
      <c r="BS1522" t="s">
        <v>12458</v>
      </c>
      <c r="BT1522" t="s">
        <v>12519</v>
      </c>
      <c r="BU1522" t="s">
        <v>12515</v>
      </c>
      <c r="BV1522" t="s">
        <v>12512</v>
      </c>
      <c r="BW1522" t="s">
        <v>12472</v>
      </c>
      <c r="BX1522" t="s">
        <v>12486</v>
      </c>
      <c r="BY1522" t="s">
        <v>12501</v>
      </c>
      <c r="BZ1522" t="s">
        <v>12744</v>
      </c>
      <c r="CA1522" t="s">
        <v>12466</v>
      </c>
      <c r="CB1522" t="s">
        <v>12690</v>
      </c>
      <c r="CC1522" t="s">
        <v>12477</v>
      </c>
      <c r="CD1522" t="s">
        <v>12463</v>
      </c>
      <c r="CE1522" t="s">
        <v>12469</v>
      </c>
      <c r="CF1522" t="s">
        <v>12670</v>
      </c>
      <c r="CG1522" t="s">
        <v>12559</v>
      </c>
      <c r="CH1522" t="s">
        <v>12565</v>
      </c>
      <c r="CI1522" t="s">
        <v>12566</v>
      </c>
    </row>
    <row r="1523" spans="1:92" hidden="1" x14ac:dyDescent="0.25">
      <c r="A1523">
        <v>1522</v>
      </c>
      <c r="B1523" t="s">
        <v>11122</v>
      </c>
      <c r="C1523" t="s">
        <v>12419</v>
      </c>
      <c r="D1523">
        <v>8</v>
      </c>
      <c r="E1523">
        <v>11</v>
      </c>
      <c r="F1523" t="s">
        <v>45</v>
      </c>
      <c r="G1523">
        <v>1000</v>
      </c>
      <c r="H1523" s="3">
        <f t="shared" si="552"/>
        <v>8000</v>
      </c>
      <c r="I1523" s="3">
        <f t="shared" si="553"/>
        <v>11000</v>
      </c>
      <c r="J1523">
        <v>1</v>
      </c>
      <c r="K1523" s="3" t="str">
        <f t="shared" si="555"/>
        <v>Yes</v>
      </c>
      <c r="L1523" s="3" t="str">
        <f t="shared" si="556"/>
        <v>with rating</v>
      </c>
      <c r="M1523" s="3">
        <f t="shared" si="557"/>
        <v>1</v>
      </c>
      <c r="N1523" s="3" t="str">
        <f t="shared" si="558"/>
        <v>Above average</v>
      </c>
      <c r="O1523" s="3">
        <f t="shared" si="559"/>
        <v>0</v>
      </c>
      <c r="P1523" s="3">
        <f t="shared" si="560"/>
        <v>0</v>
      </c>
      <c r="Q1523" s="3">
        <f t="shared" si="561"/>
        <v>0</v>
      </c>
      <c r="R1523" s="3">
        <f t="shared" si="562"/>
        <v>0</v>
      </c>
      <c r="S1523" s="3">
        <f t="shared" si="563"/>
        <v>1</v>
      </c>
      <c r="T1523" s="3">
        <f t="shared" si="564"/>
        <v>0</v>
      </c>
      <c r="U1523" s="3" t="str">
        <f t="shared" si="565"/>
        <v>Very good</v>
      </c>
      <c r="V1523">
        <v>3.84</v>
      </c>
      <c r="W1523">
        <v>153</v>
      </c>
      <c r="X1523">
        <v>72</v>
      </c>
      <c r="Y1523" s="8">
        <f t="shared" si="566"/>
        <v>0.47058823529411764</v>
      </c>
      <c r="Z1523">
        <v>30</v>
      </c>
      <c r="AA1523">
        <v>23</v>
      </c>
      <c r="AB1523">
        <v>10</v>
      </c>
      <c r="AC1523">
        <v>18</v>
      </c>
      <c r="AD1523" s="9">
        <f t="shared" si="567"/>
        <v>0.11764705882352941</v>
      </c>
      <c r="AE1523">
        <v>0</v>
      </c>
      <c r="AF1523">
        <v>0</v>
      </c>
      <c r="AG1523" s="3" t="str">
        <f t="shared" si="568"/>
        <v>No</v>
      </c>
      <c r="AH1523">
        <v>0</v>
      </c>
      <c r="AI1523" s="3" t="str">
        <f t="shared" si="569"/>
        <v>No</v>
      </c>
      <c r="AJ1523">
        <v>0</v>
      </c>
      <c r="AK1523" s="3" t="str">
        <f t="shared" si="570"/>
        <v>No</v>
      </c>
      <c r="AL1523" t="s">
        <v>12420</v>
      </c>
      <c r="AM1523" t="s">
        <v>63</v>
      </c>
      <c r="AN1523" t="s">
        <v>96</v>
      </c>
      <c r="AO1523">
        <v>50</v>
      </c>
      <c r="AP1523" s="6" t="s">
        <v>12443</v>
      </c>
      <c r="AQ1523">
        <v>2</v>
      </c>
      <c r="AR1523">
        <v>0</v>
      </c>
      <c r="AS1523" s="3" t="str">
        <f t="shared" si="571"/>
        <v>No</v>
      </c>
      <c r="AT1523">
        <v>43</v>
      </c>
      <c r="AU1523">
        <v>50</v>
      </c>
      <c r="AV1523" t="str">
        <f t="shared" si="572"/>
        <v>Yes</v>
      </c>
      <c r="AW1523">
        <v>1</v>
      </c>
      <c r="AX1523" t="s">
        <v>12445</v>
      </c>
      <c r="AY1523" t="s">
        <v>51</v>
      </c>
      <c r="AZ1523" s="6" t="s">
        <v>11125</v>
      </c>
      <c r="BA1523" t="s">
        <v>11125</v>
      </c>
      <c r="BB1523" t="s">
        <v>11126</v>
      </c>
      <c r="BC1523" s="3" t="str">
        <f t="shared" si="573"/>
        <v>with rating</v>
      </c>
      <c r="BD1523">
        <v>2992</v>
      </c>
      <c r="BE1523" s="3">
        <v>90</v>
      </c>
      <c r="BF1523" s="8">
        <f t="shared" si="574"/>
        <v>0.9</v>
      </c>
      <c r="BG1523" s="5">
        <f t="shared" si="554"/>
        <v>2692.8</v>
      </c>
      <c r="BH1523">
        <v>4.2600267379679098</v>
      </c>
      <c r="BI1523" t="s">
        <v>11127</v>
      </c>
      <c r="BJ1523">
        <v>0</v>
      </c>
      <c r="BK1523" s="3" t="str">
        <f t="shared" si="575"/>
        <v>No</v>
      </c>
      <c r="BM1523" t="s">
        <v>11128</v>
      </c>
      <c r="BN1523" t="s">
        <v>11129</v>
      </c>
      <c r="BO1523" t="s">
        <v>11130</v>
      </c>
      <c r="BP1523" t="s">
        <v>58</v>
      </c>
      <c r="BQ1523" t="s">
        <v>59</v>
      </c>
      <c r="BR1523" t="s">
        <v>12420</v>
      </c>
      <c r="BS1523" t="s">
        <v>12458</v>
      </c>
      <c r="BT1523" t="s">
        <v>12519</v>
      </c>
      <c r="BU1523" t="s">
        <v>13589</v>
      </c>
      <c r="BV1523" t="s">
        <v>12819</v>
      </c>
      <c r="BW1523" t="s">
        <v>12837</v>
      </c>
      <c r="BX1523" t="s">
        <v>12501</v>
      </c>
      <c r="BY1523" t="s">
        <v>12463</v>
      </c>
      <c r="BZ1523" t="s">
        <v>12459</v>
      </c>
      <c r="CA1523" t="s">
        <v>12924</v>
      </c>
      <c r="CB1523" t="s">
        <v>12633</v>
      </c>
      <c r="CC1523" t="s">
        <v>15025</v>
      </c>
      <c r="CD1523" t="s">
        <v>12512</v>
      </c>
      <c r="CE1523" t="s">
        <v>12467</v>
      </c>
      <c r="CF1523" t="s">
        <v>12595</v>
      </c>
      <c r="CG1523" t="s">
        <v>12469</v>
      </c>
      <c r="CH1523" t="s">
        <v>13667</v>
      </c>
      <c r="CI1523" t="s">
        <v>14209</v>
      </c>
      <c r="CJ1523" t="s">
        <v>12534</v>
      </c>
      <c r="CK1523" t="s">
        <v>12473</v>
      </c>
      <c r="CL1523" t="s">
        <v>12759</v>
      </c>
      <c r="CM1523" t="s">
        <v>12856</v>
      </c>
      <c r="CN1523" t="s">
        <v>12475</v>
      </c>
    </row>
    <row r="1524" spans="1:92" hidden="1" x14ac:dyDescent="0.25">
      <c r="A1524">
        <v>1523</v>
      </c>
      <c r="B1524" t="s">
        <v>7280</v>
      </c>
      <c r="C1524" t="s">
        <v>7280</v>
      </c>
      <c r="D1524">
        <v>11</v>
      </c>
      <c r="E1524">
        <v>49</v>
      </c>
      <c r="F1524" t="s">
        <v>45</v>
      </c>
      <c r="G1524">
        <v>100</v>
      </c>
      <c r="H1524" s="3">
        <f t="shared" si="552"/>
        <v>1100</v>
      </c>
      <c r="I1524" s="3">
        <f t="shared" si="553"/>
        <v>4900</v>
      </c>
      <c r="J1524">
        <v>0</v>
      </c>
      <c r="K1524" s="3" t="str">
        <f t="shared" si="555"/>
        <v>No</v>
      </c>
      <c r="L1524" s="3" t="str">
        <f t="shared" si="556"/>
        <v>with rating</v>
      </c>
      <c r="M1524" s="3">
        <f t="shared" si="557"/>
        <v>1</v>
      </c>
      <c r="N1524" s="3" t="str">
        <f t="shared" si="558"/>
        <v>Below average</v>
      </c>
      <c r="O1524" s="3">
        <f t="shared" si="559"/>
        <v>0</v>
      </c>
      <c r="P1524" s="3">
        <f t="shared" si="560"/>
        <v>0</v>
      </c>
      <c r="Q1524" s="3">
        <f t="shared" si="561"/>
        <v>0</v>
      </c>
      <c r="R1524" s="3">
        <f t="shared" si="562"/>
        <v>0</v>
      </c>
      <c r="S1524" s="3">
        <f t="shared" si="563"/>
        <v>1</v>
      </c>
      <c r="T1524" s="3">
        <f t="shared" si="564"/>
        <v>0</v>
      </c>
      <c r="U1524" s="3" t="str">
        <f t="shared" si="565"/>
        <v>Very good</v>
      </c>
      <c r="V1524">
        <v>3.73</v>
      </c>
      <c r="W1524">
        <v>26</v>
      </c>
      <c r="X1524">
        <v>12</v>
      </c>
      <c r="Y1524" s="8">
        <f t="shared" si="566"/>
        <v>0.46153846153846156</v>
      </c>
      <c r="Z1524">
        <v>4</v>
      </c>
      <c r="AA1524">
        <v>3</v>
      </c>
      <c r="AB1524">
        <v>5</v>
      </c>
      <c r="AC1524">
        <v>2</v>
      </c>
      <c r="AD1524" s="9">
        <f t="shared" si="567"/>
        <v>7.6923076923076927E-2</v>
      </c>
      <c r="AE1524">
        <v>0</v>
      </c>
      <c r="AF1524">
        <v>0</v>
      </c>
      <c r="AG1524" s="3" t="str">
        <f t="shared" si="568"/>
        <v>No</v>
      </c>
      <c r="AH1524">
        <v>0</v>
      </c>
      <c r="AI1524" s="3" t="str">
        <f t="shared" si="569"/>
        <v>No</v>
      </c>
      <c r="AJ1524">
        <v>0</v>
      </c>
      <c r="AK1524" s="3" t="str">
        <f t="shared" si="570"/>
        <v>No</v>
      </c>
      <c r="AL1524" t="s">
        <v>7281</v>
      </c>
      <c r="AM1524" t="s">
        <v>741</v>
      </c>
      <c r="AN1524" t="s">
        <v>48</v>
      </c>
      <c r="AO1524">
        <v>25</v>
      </c>
      <c r="AP1524" s="6" t="s">
        <v>12443</v>
      </c>
      <c r="AQ1524">
        <v>2</v>
      </c>
      <c r="AR1524">
        <v>0</v>
      </c>
      <c r="AS1524" s="3" t="str">
        <f t="shared" si="571"/>
        <v>No</v>
      </c>
      <c r="AT1524">
        <v>43</v>
      </c>
      <c r="AU1524">
        <v>50</v>
      </c>
      <c r="AV1524" t="str">
        <f t="shared" si="572"/>
        <v>No</v>
      </c>
      <c r="AY1524" t="s">
        <v>51</v>
      </c>
      <c r="AZ1524" s="6" t="s">
        <v>4054</v>
      </c>
      <c r="BA1524" t="s">
        <v>4055</v>
      </c>
      <c r="BB1524" t="s">
        <v>4056</v>
      </c>
      <c r="BC1524" s="3" t="str">
        <f t="shared" si="573"/>
        <v>with rating</v>
      </c>
      <c r="BD1524">
        <v>1160</v>
      </c>
      <c r="BE1524" s="3">
        <v>88</v>
      </c>
      <c r="BF1524" s="8">
        <f t="shared" si="574"/>
        <v>0.88</v>
      </c>
      <c r="BG1524" s="5">
        <f t="shared" si="554"/>
        <v>1020.8</v>
      </c>
      <c r="BH1524">
        <v>4.1439655172413703</v>
      </c>
      <c r="BI1524" t="s">
        <v>4057</v>
      </c>
      <c r="BJ1524">
        <v>0</v>
      </c>
      <c r="BK1524" s="3" t="str">
        <f t="shared" si="575"/>
        <v>No</v>
      </c>
      <c r="BM1524" t="s">
        <v>7282</v>
      </c>
      <c r="BN1524" t="s">
        <v>7283</v>
      </c>
      <c r="BO1524" t="s">
        <v>7284</v>
      </c>
      <c r="BP1524" t="s">
        <v>58</v>
      </c>
      <c r="BQ1524" t="s">
        <v>59</v>
      </c>
      <c r="BR1524" t="s">
        <v>7281</v>
      </c>
      <c r="BS1524" t="s">
        <v>12530</v>
      </c>
      <c r="BT1524" t="s">
        <v>12458</v>
      </c>
      <c r="BU1524" t="s">
        <v>12573</v>
      </c>
      <c r="BV1524" t="s">
        <v>12459</v>
      </c>
      <c r="BW1524" t="s">
        <v>12467</v>
      </c>
      <c r="BX1524" t="s">
        <v>14319</v>
      </c>
      <c r="BY1524" t="s">
        <v>12473</v>
      </c>
      <c r="BZ1524" t="s">
        <v>12524</v>
      </c>
      <c r="CA1524" t="s">
        <v>12575</v>
      </c>
      <c r="CB1524" t="s">
        <v>13377</v>
      </c>
      <c r="CC1524" t="s">
        <v>12463</v>
      </c>
      <c r="CD1524" t="s">
        <v>12626</v>
      </c>
      <c r="CE1524" t="s">
        <v>12493</v>
      </c>
      <c r="CF1524" t="s">
        <v>12466</v>
      </c>
    </row>
    <row r="1525" spans="1:92" hidden="1" x14ac:dyDescent="0.25">
      <c r="A1525">
        <v>1524</v>
      </c>
      <c r="B1525" t="s">
        <v>11131</v>
      </c>
      <c r="C1525" t="s">
        <v>11132</v>
      </c>
      <c r="D1525">
        <v>8</v>
      </c>
      <c r="E1525">
        <v>7</v>
      </c>
      <c r="F1525" t="s">
        <v>45</v>
      </c>
      <c r="G1525">
        <v>1000</v>
      </c>
      <c r="H1525" s="3">
        <f t="shared" si="552"/>
        <v>8000</v>
      </c>
      <c r="I1525" s="3">
        <f t="shared" si="553"/>
        <v>7000</v>
      </c>
      <c r="J1525">
        <v>0</v>
      </c>
      <c r="K1525" s="3" t="str">
        <f t="shared" si="555"/>
        <v>No</v>
      </c>
      <c r="L1525" s="3" t="str">
        <f t="shared" si="556"/>
        <v>with rating</v>
      </c>
      <c r="M1525" s="3">
        <f t="shared" si="557"/>
        <v>1</v>
      </c>
      <c r="N1525" s="3" t="str">
        <f t="shared" si="558"/>
        <v>Below average</v>
      </c>
      <c r="O1525" s="3">
        <f t="shared" si="559"/>
        <v>0</v>
      </c>
      <c r="P1525" s="3">
        <f t="shared" si="560"/>
        <v>0</v>
      </c>
      <c r="Q1525" s="3">
        <f t="shared" si="561"/>
        <v>0</v>
      </c>
      <c r="R1525" s="3">
        <f t="shared" si="562"/>
        <v>1</v>
      </c>
      <c r="S1525" s="3">
        <f t="shared" si="563"/>
        <v>0</v>
      </c>
      <c r="T1525" s="3">
        <f t="shared" si="564"/>
        <v>0</v>
      </c>
      <c r="U1525" s="3" t="str">
        <f t="shared" si="565"/>
        <v>Good</v>
      </c>
      <c r="V1525">
        <v>3.5</v>
      </c>
      <c r="W1525">
        <v>558</v>
      </c>
      <c r="X1525">
        <v>204</v>
      </c>
      <c r="Y1525" s="8">
        <f t="shared" si="566"/>
        <v>0.36559139784946237</v>
      </c>
      <c r="Z1525">
        <v>110</v>
      </c>
      <c r="AA1525">
        <v>99</v>
      </c>
      <c r="AB1525">
        <v>49</v>
      </c>
      <c r="AC1525">
        <v>96</v>
      </c>
      <c r="AD1525" s="9">
        <f t="shared" si="567"/>
        <v>0.17204301075268819</v>
      </c>
      <c r="AE1525">
        <v>0</v>
      </c>
      <c r="AF1525">
        <v>0</v>
      </c>
      <c r="AG1525" s="3" t="str">
        <f t="shared" si="568"/>
        <v>No</v>
      </c>
      <c r="AH1525">
        <v>0</v>
      </c>
      <c r="AI1525" s="3" t="str">
        <f t="shared" si="569"/>
        <v>No</v>
      </c>
      <c r="AJ1525">
        <v>0</v>
      </c>
      <c r="AK1525" s="3" t="str">
        <f t="shared" si="570"/>
        <v>No</v>
      </c>
      <c r="AL1525" t="s">
        <v>5870</v>
      </c>
      <c r="AM1525" t="s">
        <v>129</v>
      </c>
      <c r="AN1525" t="s">
        <v>64</v>
      </c>
      <c r="AO1525">
        <v>4</v>
      </c>
      <c r="AP1525" s="6" t="s">
        <v>12443</v>
      </c>
      <c r="AQ1525">
        <v>2</v>
      </c>
      <c r="AR1525">
        <v>0</v>
      </c>
      <c r="AS1525" s="3" t="str">
        <f t="shared" si="571"/>
        <v>No</v>
      </c>
      <c r="AT1525">
        <v>139</v>
      </c>
      <c r="AU1525">
        <v>50</v>
      </c>
      <c r="AV1525" t="str">
        <f t="shared" si="572"/>
        <v>No</v>
      </c>
      <c r="AY1525" t="s">
        <v>51</v>
      </c>
      <c r="AZ1525" s="6" t="s">
        <v>11133</v>
      </c>
      <c r="BA1525" t="s">
        <v>11134</v>
      </c>
      <c r="BB1525" t="s">
        <v>11135</v>
      </c>
      <c r="BC1525" s="3" t="str">
        <f t="shared" si="573"/>
        <v>with rating</v>
      </c>
      <c r="BD1525">
        <v>8352</v>
      </c>
      <c r="BE1525" s="3">
        <v>0</v>
      </c>
      <c r="BF1525" s="8">
        <f t="shared" si="574"/>
        <v>0</v>
      </c>
      <c r="BG1525" s="5">
        <f t="shared" si="554"/>
        <v>0</v>
      </c>
      <c r="BH1525">
        <v>4.2169540229885003</v>
      </c>
      <c r="BI1525" t="s">
        <v>11136</v>
      </c>
      <c r="BJ1525">
        <v>0</v>
      </c>
      <c r="BK1525" s="3" t="str">
        <f t="shared" si="575"/>
        <v>No</v>
      </c>
      <c r="BM1525" t="s">
        <v>11137</v>
      </c>
      <c r="BN1525" t="s">
        <v>11138</v>
      </c>
      <c r="BO1525" t="s">
        <v>11139</v>
      </c>
      <c r="BP1525" t="s">
        <v>58</v>
      </c>
      <c r="BQ1525" t="s">
        <v>59</v>
      </c>
      <c r="BR1525" t="s">
        <v>5870</v>
      </c>
      <c r="BS1525" t="s">
        <v>12458</v>
      </c>
      <c r="BT1525" t="s">
        <v>13073</v>
      </c>
      <c r="BU1525" t="s">
        <v>12574</v>
      </c>
      <c r="BV1525" t="s">
        <v>12871</v>
      </c>
      <c r="BW1525" t="s">
        <v>12501</v>
      </c>
      <c r="BX1525" t="s">
        <v>12463</v>
      </c>
      <c r="BY1525" t="s">
        <v>14074</v>
      </c>
      <c r="BZ1525" t="s">
        <v>13660</v>
      </c>
      <c r="CA1525" t="s">
        <v>12822</v>
      </c>
      <c r="CB1525" t="s">
        <v>12515</v>
      </c>
      <c r="CC1525" t="s">
        <v>12821</v>
      </c>
      <c r="CD1525" t="s">
        <v>12469</v>
      </c>
      <c r="CE1525" t="s">
        <v>12704</v>
      </c>
      <c r="CF1525" t="s">
        <v>12512</v>
      </c>
      <c r="CG1525" t="s">
        <v>12536</v>
      </c>
      <c r="CH1525" t="s">
        <v>12529</v>
      </c>
      <c r="CI1525" t="s">
        <v>12466</v>
      </c>
      <c r="CJ1525" t="s">
        <v>13078</v>
      </c>
      <c r="CK1525" t="s">
        <v>12605</v>
      </c>
      <c r="CL1525" t="s">
        <v>12475</v>
      </c>
      <c r="CM1525" t="s">
        <v>12825</v>
      </c>
      <c r="CN1525" t="s">
        <v>13066</v>
      </c>
    </row>
    <row r="1526" spans="1:92" hidden="1" x14ac:dyDescent="0.25">
      <c r="A1526">
        <v>1525</v>
      </c>
      <c r="B1526" t="s">
        <v>11140</v>
      </c>
      <c r="C1526" t="s">
        <v>11141</v>
      </c>
      <c r="D1526">
        <v>2.69</v>
      </c>
      <c r="E1526">
        <v>3</v>
      </c>
      <c r="F1526" t="s">
        <v>45</v>
      </c>
      <c r="G1526">
        <v>1000</v>
      </c>
      <c r="H1526" s="3">
        <f t="shared" si="552"/>
        <v>2690</v>
      </c>
      <c r="I1526" s="3">
        <f t="shared" si="553"/>
        <v>3000</v>
      </c>
      <c r="J1526">
        <v>1</v>
      </c>
      <c r="K1526" s="3" t="str">
        <f t="shared" si="555"/>
        <v>Yes</v>
      </c>
      <c r="L1526" s="3" t="str">
        <f t="shared" si="556"/>
        <v>with rating</v>
      </c>
      <c r="M1526" s="3">
        <f t="shared" si="557"/>
        <v>1</v>
      </c>
      <c r="N1526" s="3" t="str">
        <f t="shared" si="558"/>
        <v>Below average</v>
      </c>
      <c r="O1526" s="3">
        <f t="shared" si="559"/>
        <v>0</v>
      </c>
      <c r="P1526" s="3">
        <f t="shared" si="560"/>
        <v>0</v>
      </c>
      <c r="Q1526" s="3">
        <f t="shared" si="561"/>
        <v>0</v>
      </c>
      <c r="R1526" s="3">
        <f t="shared" si="562"/>
        <v>1</v>
      </c>
      <c r="S1526" s="3">
        <f t="shared" si="563"/>
        <v>0</v>
      </c>
      <c r="T1526" s="3">
        <f t="shared" si="564"/>
        <v>0</v>
      </c>
      <c r="U1526" s="3" t="str">
        <f t="shared" si="565"/>
        <v>Good</v>
      </c>
      <c r="V1526">
        <v>3.32</v>
      </c>
      <c r="W1526">
        <v>74</v>
      </c>
      <c r="X1526">
        <v>30</v>
      </c>
      <c r="Y1526" s="8">
        <f t="shared" si="566"/>
        <v>0.40540540540540543</v>
      </c>
      <c r="Z1526">
        <v>12</v>
      </c>
      <c r="AA1526">
        <v>5</v>
      </c>
      <c r="AB1526">
        <v>6</v>
      </c>
      <c r="AC1526">
        <v>21</v>
      </c>
      <c r="AD1526" s="9">
        <f t="shared" si="567"/>
        <v>0.28378378378378377</v>
      </c>
      <c r="AE1526">
        <v>0</v>
      </c>
      <c r="AF1526">
        <v>0</v>
      </c>
      <c r="AG1526" s="3" t="str">
        <f t="shared" si="568"/>
        <v>No</v>
      </c>
      <c r="AH1526">
        <v>0</v>
      </c>
      <c r="AI1526" s="3" t="str">
        <f t="shared" si="569"/>
        <v>No</v>
      </c>
      <c r="AJ1526">
        <v>0</v>
      </c>
      <c r="AK1526" s="3" t="str">
        <f t="shared" si="570"/>
        <v>No</v>
      </c>
      <c r="AL1526" t="s">
        <v>11142</v>
      </c>
      <c r="AM1526" t="s">
        <v>129</v>
      </c>
      <c r="AN1526" t="s">
        <v>11143</v>
      </c>
      <c r="AO1526">
        <v>50</v>
      </c>
      <c r="AP1526" s="6" t="s">
        <v>12443</v>
      </c>
      <c r="AQ1526">
        <v>1</v>
      </c>
      <c r="AR1526">
        <v>0</v>
      </c>
      <c r="AS1526" s="3" t="str">
        <f t="shared" si="571"/>
        <v>No</v>
      </c>
      <c r="AT1526">
        <v>127</v>
      </c>
      <c r="AU1526">
        <v>50</v>
      </c>
      <c r="AV1526" t="str">
        <f t="shared" si="572"/>
        <v>No</v>
      </c>
      <c r="AY1526" t="s">
        <v>51</v>
      </c>
      <c r="AZ1526" s="6" t="s">
        <v>11144</v>
      </c>
      <c r="BA1526" t="s">
        <v>11144</v>
      </c>
      <c r="BB1526" t="s">
        <v>11145</v>
      </c>
      <c r="BC1526" s="3" t="str">
        <f t="shared" si="573"/>
        <v>with rating</v>
      </c>
      <c r="BD1526">
        <v>193</v>
      </c>
      <c r="BE1526" s="3">
        <v>0</v>
      </c>
      <c r="BF1526" s="8">
        <f t="shared" si="574"/>
        <v>0</v>
      </c>
      <c r="BG1526" s="5">
        <f t="shared" si="554"/>
        <v>0</v>
      </c>
      <c r="BH1526">
        <v>3.9585492227979202</v>
      </c>
      <c r="BI1526" s="1" t="s">
        <v>11146</v>
      </c>
      <c r="BJ1526">
        <v>0</v>
      </c>
      <c r="BK1526" s="3" t="str">
        <f t="shared" si="575"/>
        <v>No</v>
      </c>
      <c r="BM1526" t="s">
        <v>11147</v>
      </c>
      <c r="BN1526" t="s">
        <v>11148</v>
      </c>
      <c r="BO1526" t="s">
        <v>11149</v>
      </c>
      <c r="BP1526" t="s">
        <v>58</v>
      </c>
      <c r="BQ1526" t="s">
        <v>59</v>
      </c>
      <c r="BR1526" t="s">
        <v>11142</v>
      </c>
      <c r="BS1526" t="s">
        <v>13396</v>
      </c>
      <c r="BT1526" t="s">
        <v>13414</v>
      </c>
      <c r="BU1526" t="s">
        <v>12471</v>
      </c>
      <c r="BV1526" t="s">
        <v>15026</v>
      </c>
      <c r="BW1526" t="s">
        <v>14301</v>
      </c>
      <c r="BX1526" t="s">
        <v>15027</v>
      </c>
      <c r="BY1526" t="s">
        <v>14293</v>
      </c>
      <c r="BZ1526" t="s">
        <v>14366</v>
      </c>
      <c r="CA1526" t="s">
        <v>12878</v>
      </c>
      <c r="CB1526" t="s">
        <v>15028</v>
      </c>
      <c r="CC1526" t="s">
        <v>12725</v>
      </c>
      <c r="CD1526" t="s">
        <v>14409</v>
      </c>
      <c r="CE1526" t="s">
        <v>13412</v>
      </c>
      <c r="CF1526" t="s">
        <v>13411</v>
      </c>
      <c r="CG1526" t="s">
        <v>14294</v>
      </c>
    </row>
    <row r="1527" spans="1:92" hidden="1" x14ac:dyDescent="0.25">
      <c r="A1527">
        <v>1526</v>
      </c>
      <c r="B1527" t="s">
        <v>11150</v>
      </c>
      <c r="C1527" t="s">
        <v>12421</v>
      </c>
      <c r="D1527">
        <v>6</v>
      </c>
      <c r="E1527">
        <v>29</v>
      </c>
      <c r="F1527" t="s">
        <v>45</v>
      </c>
      <c r="G1527">
        <v>5000</v>
      </c>
      <c r="H1527" s="3">
        <f t="shared" si="552"/>
        <v>30000</v>
      </c>
      <c r="I1527" s="3">
        <f t="shared" si="553"/>
        <v>145000</v>
      </c>
      <c r="J1527">
        <v>0</v>
      </c>
      <c r="K1527" s="3" t="str">
        <f t="shared" si="555"/>
        <v>No</v>
      </c>
      <c r="L1527" s="3" t="str">
        <f t="shared" si="556"/>
        <v>with rating</v>
      </c>
      <c r="M1527" s="3">
        <f t="shared" si="557"/>
        <v>1</v>
      </c>
      <c r="N1527" s="3" t="str">
        <f t="shared" si="558"/>
        <v>Below average</v>
      </c>
      <c r="O1527" s="3">
        <f t="shared" si="559"/>
        <v>0</v>
      </c>
      <c r="P1527" s="3">
        <f t="shared" si="560"/>
        <v>0</v>
      </c>
      <c r="Q1527" s="3">
        <f t="shared" si="561"/>
        <v>0</v>
      </c>
      <c r="R1527" s="3">
        <f t="shared" si="562"/>
        <v>0</v>
      </c>
      <c r="S1527" s="3">
        <f t="shared" si="563"/>
        <v>1</v>
      </c>
      <c r="T1527" s="3">
        <f t="shared" si="564"/>
        <v>0</v>
      </c>
      <c r="U1527" s="3" t="str">
        <f t="shared" si="565"/>
        <v>Very good</v>
      </c>
      <c r="V1527">
        <v>3.71</v>
      </c>
      <c r="W1527">
        <v>615</v>
      </c>
      <c r="X1527">
        <v>309</v>
      </c>
      <c r="Y1527" s="8">
        <f t="shared" si="566"/>
        <v>0.5024390243902439</v>
      </c>
      <c r="Z1527">
        <v>86</v>
      </c>
      <c r="AA1527">
        <v>60</v>
      </c>
      <c r="AB1527">
        <v>55</v>
      </c>
      <c r="AC1527">
        <v>105</v>
      </c>
      <c r="AD1527" s="9">
        <f t="shared" si="567"/>
        <v>0.17073170731707318</v>
      </c>
      <c r="AE1527">
        <v>0</v>
      </c>
      <c r="AF1527">
        <v>0</v>
      </c>
      <c r="AG1527" s="3" t="str">
        <f t="shared" si="568"/>
        <v>No</v>
      </c>
      <c r="AH1527">
        <v>0</v>
      </c>
      <c r="AI1527" s="3" t="str">
        <f t="shared" si="569"/>
        <v>No</v>
      </c>
      <c r="AJ1527">
        <v>0</v>
      </c>
      <c r="AK1527" s="3" t="str">
        <f t="shared" si="570"/>
        <v>No</v>
      </c>
      <c r="AL1527" t="s">
        <v>12422</v>
      </c>
      <c r="AM1527" t="s">
        <v>11153</v>
      </c>
      <c r="AN1527">
        <v>35</v>
      </c>
      <c r="AO1527">
        <v>7</v>
      </c>
      <c r="AP1527" s="6" t="s">
        <v>12443</v>
      </c>
      <c r="AQ1527">
        <v>2</v>
      </c>
      <c r="AR1527">
        <v>0</v>
      </c>
      <c r="AS1527" s="3" t="str">
        <f t="shared" si="571"/>
        <v>No</v>
      </c>
      <c r="AT1527">
        <v>42</v>
      </c>
      <c r="AU1527">
        <v>50</v>
      </c>
      <c r="AV1527" t="str">
        <f t="shared" si="572"/>
        <v>No</v>
      </c>
      <c r="AY1527" t="s">
        <v>51</v>
      </c>
      <c r="AZ1527" s="6" t="s">
        <v>11154</v>
      </c>
      <c r="BA1527" t="s">
        <v>11155</v>
      </c>
      <c r="BB1527" t="s">
        <v>11156</v>
      </c>
      <c r="BC1527" s="3" t="str">
        <f t="shared" si="573"/>
        <v>with rating</v>
      </c>
      <c r="BD1527">
        <v>1998</v>
      </c>
      <c r="BE1527" s="3">
        <v>85</v>
      </c>
      <c r="BF1527" s="8">
        <f t="shared" si="574"/>
        <v>0.85</v>
      </c>
      <c r="BG1527" s="5">
        <f t="shared" si="554"/>
        <v>1698.3</v>
      </c>
      <c r="BH1527">
        <v>4.0690690690690596</v>
      </c>
      <c r="BI1527" t="s">
        <v>11157</v>
      </c>
      <c r="BJ1527">
        <v>0</v>
      </c>
      <c r="BK1527" s="3" t="str">
        <f t="shared" si="575"/>
        <v>No</v>
      </c>
      <c r="BM1527" t="s">
        <v>11158</v>
      </c>
      <c r="BN1527" t="s">
        <v>11159</v>
      </c>
      <c r="BO1527" t="s">
        <v>11160</v>
      </c>
      <c r="BP1527" t="s">
        <v>58</v>
      </c>
      <c r="BQ1527" t="s">
        <v>59</v>
      </c>
      <c r="BR1527" t="s">
        <v>12422</v>
      </c>
      <c r="BS1527" t="s">
        <v>12458</v>
      </c>
      <c r="BT1527" t="s">
        <v>13029</v>
      </c>
      <c r="BU1527" t="s">
        <v>12999</v>
      </c>
      <c r="BV1527" t="s">
        <v>14048</v>
      </c>
      <c r="BW1527" t="s">
        <v>14562</v>
      </c>
      <c r="BX1527" t="s">
        <v>12508</v>
      </c>
      <c r="BY1527" t="s">
        <v>13003</v>
      </c>
      <c r="BZ1527" t="s">
        <v>14566</v>
      </c>
      <c r="CA1527" t="s">
        <v>15029</v>
      </c>
      <c r="CB1527" t="s">
        <v>14054</v>
      </c>
      <c r="CC1527" t="s">
        <v>12519</v>
      </c>
      <c r="CD1527" t="s">
        <v>14935</v>
      </c>
      <c r="CE1527" t="s">
        <v>15030</v>
      </c>
      <c r="CF1527" t="s">
        <v>14937</v>
      </c>
      <c r="CG1527" t="s">
        <v>12463</v>
      </c>
      <c r="CH1527" t="s">
        <v>12475</v>
      </c>
      <c r="CI1527" t="s">
        <v>13037</v>
      </c>
      <c r="CJ1527" t="s">
        <v>13035</v>
      </c>
    </row>
    <row r="1528" spans="1:92" hidden="1" x14ac:dyDescent="0.25">
      <c r="A1528">
        <v>1527</v>
      </c>
      <c r="B1528" t="s">
        <v>179</v>
      </c>
      <c r="C1528" t="s">
        <v>180</v>
      </c>
      <c r="D1528">
        <v>8</v>
      </c>
      <c r="E1528">
        <v>7</v>
      </c>
      <c r="F1528" t="s">
        <v>45</v>
      </c>
      <c r="G1528">
        <v>1000</v>
      </c>
      <c r="H1528" s="3">
        <f t="shared" si="552"/>
        <v>8000</v>
      </c>
      <c r="I1528" s="3">
        <f t="shared" si="553"/>
        <v>7000</v>
      </c>
      <c r="J1528">
        <v>1</v>
      </c>
      <c r="K1528" s="3" t="str">
        <f t="shared" si="555"/>
        <v>Yes</v>
      </c>
      <c r="L1528" s="3" t="str">
        <f t="shared" si="556"/>
        <v>with rating</v>
      </c>
      <c r="M1528" s="3">
        <f t="shared" si="557"/>
        <v>1</v>
      </c>
      <c r="N1528" s="3" t="str">
        <f t="shared" si="558"/>
        <v>Below average</v>
      </c>
      <c r="O1528" s="3">
        <f t="shared" si="559"/>
        <v>0</v>
      </c>
      <c r="P1528" s="3">
        <f t="shared" si="560"/>
        <v>0</v>
      </c>
      <c r="Q1528" s="3">
        <f t="shared" si="561"/>
        <v>0</v>
      </c>
      <c r="R1528" s="3">
        <f t="shared" si="562"/>
        <v>0</v>
      </c>
      <c r="S1528" s="3">
        <f t="shared" si="563"/>
        <v>1</v>
      </c>
      <c r="T1528" s="3">
        <f t="shared" si="564"/>
        <v>0</v>
      </c>
      <c r="U1528" s="3" t="str">
        <f t="shared" si="565"/>
        <v>Very good</v>
      </c>
      <c r="V1528">
        <v>3.52</v>
      </c>
      <c r="W1528">
        <v>118</v>
      </c>
      <c r="X1528">
        <v>46</v>
      </c>
      <c r="Y1528" s="8">
        <f t="shared" si="566"/>
        <v>0.38983050847457629</v>
      </c>
      <c r="Z1528">
        <v>20</v>
      </c>
      <c r="AA1528">
        <v>20</v>
      </c>
      <c r="AB1528">
        <v>13</v>
      </c>
      <c r="AC1528">
        <v>19</v>
      </c>
      <c r="AD1528" s="9">
        <f t="shared" si="567"/>
        <v>0.16101694915254236</v>
      </c>
      <c r="AE1528">
        <v>0</v>
      </c>
      <c r="AF1528">
        <v>0</v>
      </c>
      <c r="AG1528" s="3" t="str">
        <f t="shared" si="568"/>
        <v>No</v>
      </c>
      <c r="AH1528">
        <v>0</v>
      </c>
      <c r="AI1528" s="3" t="str">
        <f t="shared" si="569"/>
        <v>No</v>
      </c>
      <c r="AJ1528">
        <v>0</v>
      </c>
      <c r="AK1528" s="3" t="str">
        <f t="shared" si="570"/>
        <v>No</v>
      </c>
      <c r="AL1528" t="s">
        <v>181</v>
      </c>
      <c r="AM1528" t="s">
        <v>340</v>
      </c>
      <c r="AN1528" t="s">
        <v>96</v>
      </c>
      <c r="AO1528">
        <v>50</v>
      </c>
      <c r="AP1528" s="6" t="s">
        <v>12443</v>
      </c>
      <c r="AQ1528">
        <v>3</v>
      </c>
      <c r="AR1528">
        <v>0</v>
      </c>
      <c r="AS1528" s="3" t="str">
        <f t="shared" si="571"/>
        <v>No</v>
      </c>
      <c r="AT1528">
        <v>39</v>
      </c>
      <c r="AU1528">
        <v>50</v>
      </c>
      <c r="AV1528" t="str">
        <f t="shared" si="572"/>
        <v>Yes</v>
      </c>
      <c r="AW1528">
        <v>1</v>
      </c>
      <c r="AX1528" t="s">
        <v>12445</v>
      </c>
      <c r="AY1528" t="s">
        <v>51</v>
      </c>
      <c r="AZ1528" s="6" t="s">
        <v>11022</v>
      </c>
      <c r="BA1528" t="s">
        <v>11023</v>
      </c>
      <c r="BB1528" t="s">
        <v>11024</v>
      </c>
      <c r="BC1528" s="3" t="str">
        <f t="shared" si="573"/>
        <v>with rating</v>
      </c>
      <c r="BD1528">
        <v>612</v>
      </c>
      <c r="BE1528" s="3">
        <v>0</v>
      </c>
      <c r="BF1528" s="8">
        <f t="shared" si="574"/>
        <v>0</v>
      </c>
      <c r="BG1528" s="5">
        <f t="shared" si="554"/>
        <v>0</v>
      </c>
      <c r="BH1528">
        <v>4.1094771241829999</v>
      </c>
      <c r="BI1528" t="s">
        <v>11025</v>
      </c>
      <c r="BJ1528">
        <v>0</v>
      </c>
      <c r="BK1528" s="3" t="str">
        <f t="shared" si="575"/>
        <v>No</v>
      </c>
      <c r="BM1528" t="s">
        <v>11026</v>
      </c>
      <c r="BN1528" t="s">
        <v>11027</v>
      </c>
      <c r="BO1528" t="s">
        <v>11028</v>
      </c>
      <c r="BP1528" t="s">
        <v>58</v>
      </c>
      <c r="BQ1528" t="s">
        <v>59</v>
      </c>
      <c r="BR1528" t="s">
        <v>181</v>
      </c>
      <c r="BS1528" t="s">
        <v>12458</v>
      </c>
      <c r="BT1528" t="s">
        <v>12475</v>
      </c>
      <c r="BU1528" t="s">
        <v>12469</v>
      </c>
      <c r="BV1528" t="s">
        <v>12523</v>
      </c>
      <c r="BW1528" t="s">
        <v>12524</v>
      </c>
      <c r="BX1528" t="s">
        <v>12570</v>
      </c>
      <c r="BY1528" t="s">
        <v>12571</v>
      </c>
      <c r="BZ1528" t="s">
        <v>12572</v>
      </c>
    </row>
    <row r="1529" spans="1:92" hidden="1" x14ac:dyDescent="0.25">
      <c r="A1529">
        <v>1528</v>
      </c>
      <c r="B1529" t="s">
        <v>11161</v>
      </c>
      <c r="C1529" t="s">
        <v>12423</v>
      </c>
      <c r="D1529">
        <v>5.83</v>
      </c>
      <c r="E1529">
        <v>64</v>
      </c>
      <c r="F1529" t="s">
        <v>45</v>
      </c>
      <c r="G1529">
        <v>100</v>
      </c>
      <c r="H1529" s="3">
        <f t="shared" si="552"/>
        <v>583</v>
      </c>
      <c r="I1529" s="3">
        <f t="shared" si="553"/>
        <v>6400</v>
      </c>
      <c r="J1529">
        <v>1</v>
      </c>
      <c r="K1529" s="3" t="str">
        <f t="shared" si="555"/>
        <v>Yes</v>
      </c>
      <c r="L1529" s="3" t="str">
        <f t="shared" si="556"/>
        <v>with rating</v>
      </c>
      <c r="M1529" s="3">
        <f t="shared" si="557"/>
        <v>1</v>
      </c>
      <c r="N1529" s="3" t="str">
        <f t="shared" si="558"/>
        <v>Below average</v>
      </c>
      <c r="O1529" s="3">
        <f t="shared" si="559"/>
        <v>0</v>
      </c>
      <c r="P1529" s="3">
        <f t="shared" si="560"/>
        <v>0</v>
      </c>
      <c r="Q1529" s="3">
        <f t="shared" si="561"/>
        <v>0</v>
      </c>
      <c r="R1529" s="3">
        <f t="shared" si="562"/>
        <v>1</v>
      </c>
      <c r="S1529" s="3">
        <f t="shared" si="563"/>
        <v>0</v>
      </c>
      <c r="T1529" s="3">
        <f t="shared" si="564"/>
        <v>0</v>
      </c>
      <c r="U1529" s="3" t="str">
        <f t="shared" si="565"/>
        <v>Good</v>
      </c>
      <c r="V1529">
        <v>3.19</v>
      </c>
      <c r="W1529">
        <v>52</v>
      </c>
      <c r="X1529">
        <v>17</v>
      </c>
      <c r="Y1529" s="8">
        <f t="shared" si="566"/>
        <v>0.32692307692307693</v>
      </c>
      <c r="Z1529">
        <v>8</v>
      </c>
      <c r="AA1529">
        <v>9</v>
      </c>
      <c r="AB1529">
        <v>4</v>
      </c>
      <c r="AC1529">
        <v>14</v>
      </c>
      <c r="AD1529" s="9">
        <f t="shared" si="567"/>
        <v>0.26923076923076922</v>
      </c>
      <c r="AE1529">
        <v>0</v>
      </c>
      <c r="AF1529">
        <v>0</v>
      </c>
      <c r="AG1529" s="3" t="str">
        <f t="shared" si="568"/>
        <v>No</v>
      </c>
      <c r="AH1529">
        <v>0</v>
      </c>
      <c r="AI1529" s="3" t="str">
        <f t="shared" si="569"/>
        <v>No</v>
      </c>
      <c r="AJ1529">
        <v>0</v>
      </c>
      <c r="AK1529" s="3" t="str">
        <f t="shared" si="570"/>
        <v>No</v>
      </c>
      <c r="AL1529" t="s">
        <v>11163</v>
      </c>
      <c r="AM1529" t="s">
        <v>95</v>
      </c>
      <c r="AN1529" t="s">
        <v>48</v>
      </c>
      <c r="AO1529">
        <v>50</v>
      </c>
      <c r="AP1529" s="6" t="s">
        <v>12443</v>
      </c>
      <c r="AQ1529">
        <v>2</v>
      </c>
      <c r="AR1529">
        <v>0</v>
      </c>
      <c r="AS1529" s="3" t="str">
        <f t="shared" si="571"/>
        <v>No</v>
      </c>
      <c r="AT1529">
        <v>9</v>
      </c>
      <c r="AU1529">
        <v>50</v>
      </c>
      <c r="AV1529" t="str">
        <f t="shared" si="572"/>
        <v>No</v>
      </c>
      <c r="AY1529" t="s">
        <v>51</v>
      </c>
      <c r="AZ1529" s="6" t="s">
        <v>11164</v>
      </c>
      <c r="BA1529" t="s">
        <v>11164</v>
      </c>
      <c r="BB1529" t="s">
        <v>11165</v>
      </c>
      <c r="BC1529" s="3" t="str">
        <f t="shared" si="573"/>
        <v>with rating</v>
      </c>
      <c r="BD1529">
        <v>4943</v>
      </c>
      <c r="BE1529" s="3">
        <v>87</v>
      </c>
      <c r="BF1529" s="8">
        <f t="shared" si="574"/>
        <v>0.87</v>
      </c>
      <c r="BG1529" s="5">
        <f t="shared" si="554"/>
        <v>4300.41</v>
      </c>
      <c r="BH1529">
        <v>4.1183491806595098</v>
      </c>
      <c r="BI1529" t="s">
        <v>11166</v>
      </c>
      <c r="BJ1529">
        <v>0</v>
      </c>
      <c r="BK1529" s="3" t="str">
        <f t="shared" si="575"/>
        <v>No</v>
      </c>
      <c r="BM1529" t="s">
        <v>11167</v>
      </c>
      <c r="BN1529" t="s">
        <v>11168</v>
      </c>
      <c r="BO1529" t="s">
        <v>11169</v>
      </c>
      <c r="BP1529" t="s">
        <v>58</v>
      </c>
      <c r="BQ1529" t="s">
        <v>59</v>
      </c>
      <c r="BR1529" t="s">
        <v>11163</v>
      </c>
      <c r="BS1529" t="s">
        <v>12458</v>
      </c>
      <c r="BT1529" t="s">
        <v>12469</v>
      </c>
      <c r="BU1529" t="s">
        <v>12515</v>
      </c>
      <c r="BV1529" t="s">
        <v>12512</v>
      </c>
      <c r="BW1529" t="s">
        <v>13153</v>
      </c>
      <c r="BX1529" t="s">
        <v>12596</v>
      </c>
      <c r="BY1529" t="s">
        <v>12585</v>
      </c>
      <c r="BZ1529" t="s">
        <v>12584</v>
      </c>
      <c r="CA1529" t="s">
        <v>12501</v>
      </c>
      <c r="CB1529" t="s">
        <v>13264</v>
      </c>
      <c r="CC1529" t="s">
        <v>12787</v>
      </c>
      <c r="CD1529" t="s">
        <v>12772</v>
      </c>
      <c r="CE1529" t="s">
        <v>12477</v>
      </c>
      <c r="CF1529" t="s">
        <v>12565</v>
      </c>
      <c r="CG1529" t="s">
        <v>12671</v>
      </c>
      <c r="CH1529" t="s">
        <v>12463</v>
      </c>
      <c r="CI1529" t="s">
        <v>12566</v>
      </c>
      <c r="CJ1529" t="s">
        <v>12475</v>
      </c>
    </row>
    <row r="1530" spans="1:92" hidden="1" x14ac:dyDescent="0.25">
      <c r="A1530">
        <v>1529</v>
      </c>
      <c r="B1530" t="s">
        <v>8558</v>
      </c>
      <c r="C1530" t="s">
        <v>12156</v>
      </c>
      <c r="D1530">
        <v>11</v>
      </c>
      <c r="E1530">
        <v>17</v>
      </c>
      <c r="F1530" t="s">
        <v>45</v>
      </c>
      <c r="G1530">
        <v>100</v>
      </c>
      <c r="H1530" s="3">
        <f t="shared" si="552"/>
        <v>1100</v>
      </c>
      <c r="I1530" s="3">
        <f t="shared" si="553"/>
        <v>1700</v>
      </c>
      <c r="J1530">
        <v>0</v>
      </c>
      <c r="K1530" s="3" t="str">
        <f t="shared" si="555"/>
        <v>No</v>
      </c>
      <c r="L1530" s="3" t="str">
        <f t="shared" si="556"/>
        <v>with rating</v>
      </c>
      <c r="M1530" s="3">
        <f t="shared" si="557"/>
        <v>1</v>
      </c>
      <c r="N1530" s="3" t="str">
        <f t="shared" si="558"/>
        <v>Above average</v>
      </c>
      <c r="O1530" s="3">
        <f t="shared" si="559"/>
        <v>0</v>
      </c>
      <c r="P1530" s="3">
        <f t="shared" si="560"/>
        <v>0</v>
      </c>
      <c r="Q1530" s="3">
        <f t="shared" si="561"/>
        <v>0</v>
      </c>
      <c r="R1530" s="3">
        <f t="shared" si="562"/>
        <v>0</v>
      </c>
      <c r="S1530" s="3">
        <f t="shared" si="563"/>
        <v>0</v>
      </c>
      <c r="T1530" s="3">
        <f t="shared" si="564"/>
        <v>1</v>
      </c>
      <c r="U1530" s="3" t="str">
        <f t="shared" si="565"/>
        <v>Excellent</v>
      </c>
      <c r="V1530">
        <v>4.67</v>
      </c>
      <c r="W1530">
        <v>3</v>
      </c>
      <c r="X1530">
        <v>2</v>
      </c>
      <c r="Y1530" s="8">
        <f t="shared" si="566"/>
        <v>0.66666666666666663</v>
      </c>
      <c r="Z1530">
        <v>1</v>
      </c>
      <c r="AA1530">
        <v>0</v>
      </c>
      <c r="AB1530">
        <v>0</v>
      </c>
      <c r="AC1530">
        <v>0</v>
      </c>
      <c r="AD1530" s="9">
        <f t="shared" si="567"/>
        <v>0</v>
      </c>
      <c r="AE1530">
        <v>0</v>
      </c>
      <c r="AF1530">
        <v>0</v>
      </c>
      <c r="AG1530" s="3" t="str">
        <f t="shared" si="568"/>
        <v>No</v>
      </c>
      <c r="AH1530">
        <v>0</v>
      </c>
      <c r="AI1530" s="3" t="str">
        <f t="shared" si="569"/>
        <v>No</v>
      </c>
      <c r="AJ1530">
        <v>0</v>
      </c>
      <c r="AK1530" s="3" t="str">
        <f t="shared" si="570"/>
        <v>No</v>
      </c>
      <c r="AL1530" t="s">
        <v>12157</v>
      </c>
      <c r="AM1530" t="s">
        <v>193</v>
      </c>
      <c r="AN1530" t="s">
        <v>96</v>
      </c>
      <c r="AO1530">
        <v>50</v>
      </c>
      <c r="AP1530" s="6" t="s">
        <v>12443</v>
      </c>
      <c r="AQ1530">
        <v>2</v>
      </c>
      <c r="AR1530">
        <v>0</v>
      </c>
      <c r="AS1530" s="3" t="str">
        <f t="shared" si="571"/>
        <v>No</v>
      </c>
      <c r="AT1530">
        <v>14</v>
      </c>
      <c r="AU1530">
        <v>50</v>
      </c>
      <c r="AV1530" t="str">
        <f t="shared" si="572"/>
        <v>Yes</v>
      </c>
      <c r="AW1530">
        <v>1</v>
      </c>
      <c r="AX1530" t="s">
        <v>12445</v>
      </c>
      <c r="AY1530" t="s">
        <v>51</v>
      </c>
      <c r="AZ1530" s="6" t="s">
        <v>8561</v>
      </c>
      <c r="BA1530" t="s">
        <v>8561</v>
      </c>
      <c r="BB1530" t="s">
        <v>8562</v>
      </c>
      <c r="BC1530" s="3" t="str">
        <f t="shared" si="573"/>
        <v>with rating</v>
      </c>
      <c r="BD1530">
        <v>1279</v>
      </c>
      <c r="BE1530" s="3">
        <v>0</v>
      </c>
      <c r="BF1530" s="8">
        <f t="shared" si="574"/>
        <v>0</v>
      </c>
      <c r="BG1530" s="5">
        <f t="shared" si="554"/>
        <v>0</v>
      </c>
      <c r="BH1530">
        <v>3.70758405003909</v>
      </c>
      <c r="BI1530" t="s">
        <v>8563</v>
      </c>
      <c r="BJ1530">
        <v>0</v>
      </c>
      <c r="BK1530" s="3" t="str">
        <f t="shared" si="575"/>
        <v>No</v>
      </c>
      <c r="BM1530" t="s">
        <v>8564</v>
      </c>
      <c r="BN1530" t="s">
        <v>8565</v>
      </c>
      <c r="BO1530" t="s">
        <v>8566</v>
      </c>
      <c r="BP1530" t="s">
        <v>58</v>
      </c>
      <c r="BQ1530" t="s">
        <v>59</v>
      </c>
      <c r="BR1530" t="s">
        <v>12157</v>
      </c>
      <c r="BS1530" t="s">
        <v>12458</v>
      </c>
      <c r="BT1530" t="s">
        <v>12573</v>
      </c>
      <c r="BU1530" t="s">
        <v>12459</v>
      </c>
      <c r="BV1530" t="s">
        <v>12557</v>
      </c>
      <c r="BW1530" t="s">
        <v>12617</v>
      </c>
      <c r="BX1530" t="s">
        <v>12582</v>
      </c>
      <c r="BY1530" t="s">
        <v>12473</v>
      </c>
      <c r="BZ1530" t="s">
        <v>12524</v>
      </c>
      <c r="CA1530" t="s">
        <v>12477</v>
      </c>
      <c r="CB1530" t="s">
        <v>12690</v>
      </c>
      <c r="CC1530" t="s">
        <v>12559</v>
      </c>
      <c r="CD1530" t="s">
        <v>12463</v>
      </c>
      <c r="CE1530" t="s">
        <v>12519</v>
      </c>
      <c r="CF1530" t="s">
        <v>12475</v>
      </c>
      <c r="CG1530" t="s">
        <v>13663</v>
      </c>
      <c r="CH1530" t="s">
        <v>12492</v>
      </c>
      <c r="CI1530" t="s">
        <v>13081</v>
      </c>
      <c r="CJ1530" t="s">
        <v>12466</v>
      </c>
      <c r="CK1530" t="s">
        <v>12515</v>
      </c>
    </row>
    <row r="1531" spans="1:92" hidden="1" x14ac:dyDescent="0.25">
      <c r="A1531">
        <v>1530</v>
      </c>
      <c r="B1531" t="s">
        <v>11170</v>
      </c>
      <c r="C1531" t="s">
        <v>12424</v>
      </c>
      <c r="D1531">
        <v>11</v>
      </c>
      <c r="E1531">
        <v>10</v>
      </c>
      <c r="F1531" t="s">
        <v>45</v>
      </c>
      <c r="G1531">
        <v>1000</v>
      </c>
      <c r="H1531" s="3">
        <f t="shared" si="552"/>
        <v>11000</v>
      </c>
      <c r="I1531" s="3">
        <f t="shared" si="553"/>
        <v>10000</v>
      </c>
      <c r="J1531">
        <v>1</v>
      </c>
      <c r="K1531" s="3" t="str">
        <f t="shared" si="555"/>
        <v>Yes</v>
      </c>
      <c r="L1531" s="3" t="str">
        <f t="shared" si="556"/>
        <v>with rating</v>
      </c>
      <c r="M1531" s="3">
        <f t="shared" si="557"/>
        <v>1</v>
      </c>
      <c r="N1531" s="3" t="str">
        <f t="shared" si="558"/>
        <v>Above average</v>
      </c>
      <c r="O1531" s="3">
        <f t="shared" si="559"/>
        <v>0</v>
      </c>
      <c r="P1531" s="3">
        <f t="shared" si="560"/>
        <v>0</v>
      </c>
      <c r="Q1531" s="3">
        <f t="shared" si="561"/>
        <v>0</v>
      </c>
      <c r="R1531" s="3">
        <f t="shared" si="562"/>
        <v>0</v>
      </c>
      <c r="S1531" s="3">
        <f t="shared" si="563"/>
        <v>1</v>
      </c>
      <c r="T1531" s="3">
        <f t="shared" si="564"/>
        <v>0</v>
      </c>
      <c r="U1531" s="3" t="str">
        <f t="shared" si="565"/>
        <v>Very good</v>
      </c>
      <c r="V1531">
        <v>4.34</v>
      </c>
      <c r="W1531">
        <v>101</v>
      </c>
      <c r="X1531">
        <v>55</v>
      </c>
      <c r="Y1531" s="8">
        <f t="shared" si="566"/>
        <v>0.54455445544554459</v>
      </c>
      <c r="Z1531">
        <v>29</v>
      </c>
      <c r="AA1531">
        <v>14</v>
      </c>
      <c r="AB1531">
        <v>2</v>
      </c>
      <c r="AC1531">
        <v>1</v>
      </c>
      <c r="AD1531" s="9">
        <f t="shared" si="567"/>
        <v>9.9009900990099011E-3</v>
      </c>
      <c r="AE1531">
        <v>1</v>
      </c>
      <c r="AF1531">
        <v>0</v>
      </c>
      <c r="AG1531" s="3" t="str">
        <f t="shared" si="568"/>
        <v>No</v>
      </c>
      <c r="AH1531">
        <v>1</v>
      </c>
      <c r="AI1531" s="3" t="str">
        <f t="shared" si="569"/>
        <v>Yes</v>
      </c>
      <c r="AJ1531">
        <v>0</v>
      </c>
      <c r="AK1531" s="3" t="str">
        <f t="shared" si="570"/>
        <v>No</v>
      </c>
      <c r="AL1531" t="s">
        <v>12425</v>
      </c>
      <c r="AM1531" t="s">
        <v>812</v>
      </c>
      <c r="AN1531" t="s">
        <v>96</v>
      </c>
      <c r="AO1531">
        <v>50</v>
      </c>
      <c r="AP1531" s="6" t="s">
        <v>12443</v>
      </c>
      <c r="AQ1531">
        <v>2</v>
      </c>
      <c r="AR1531">
        <v>0</v>
      </c>
      <c r="AS1531" s="3" t="str">
        <f t="shared" si="571"/>
        <v>No</v>
      </c>
      <c r="AT1531">
        <v>40</v>
      </c>
      <c r="AU1531">
        <v>50</v>
      </c>
      <c r="AV1531" t="str">
        <f t="shared" si="572"/>
        <v>No</v>
      </c>
      <c r="AY1531" t="s">
        <v>51</v>
      </c>
      <c r="AZ1531" s="6" t="s">
        <v>11173</v>
      </c>
      <c r="BA1531" t="s">
        <v>11173</v>
      </c>
      <c r="BB1531" t="s">
        <v>11174</v>
      </c>
      <c r="BC1531" s="3" t="str">
        <f t="shared" si="573"/>
        <v>with rating</v>
      </c>
      <c r="BD1531">
        <v>32715</v>
      </c>
      <c r="BE1531" s="3">
        <v>0</v>
      </c>
      <c r="BF1531" s="8">
        <f t="shared" si="574"/>
        <v>0</v>
      </c>
      <c r="BG1531" s="5">
        <f t="shared" si="554"/>
        <v>0</v>
      </c>
      <c r="BH1531">
        <v>4.1650007641754501</v>
      </c>
      <c r="BI1531" t="s">
        <v>11175</v>
      </c>
      <c r="BJ1531">
        <v>0</v>
      </c>
      <c r="BK1531" s="3" t="str">
        <f t="shared" si="575"/>
        <v>No</v>
      </c>
      <c r="BM1531" t="s">
        <v>11176</v>
      </c>
      <c r="BN1531" t="s">
        <v>11177</v>
      </c>
      <c r="BO1531" s="1" t="s">
        <v>11178</v>
      </c>
      <c r="BP1531" t="s">
        <v>58</v>
      </c>
      <c r="BQ1531" t="s">
        <v>59</v>
      </c>
      <c r="BR1531" t="s">
        <v>12425</v>
      </c>
      <c r="BS1531" t="s">
        <v>15031</v>
      </c>
      <c r="BT1531" t="s">
        <v>12958</v>
      </c>
      <c r="BU1531" t="s">
        <v>15032</v>
      </c>
      <c r="BV1531" t="s">
        <v>12519</v>
      </c>
      <c r="BW1531" t="s">
        <v>12708</v>
      </c>
      <c r="BX1531" t="s">
        <v>12458</v>
      </c>
      <c r="BY1531" t="s">
        <v>12473</v>
      </c>
      <c r="BZ1531" t="s">
        <v>12576</v>
      </c>
      <c r="CA1531" t="s">
        <v>14193</v>
      </c>
      <c r="CB1531" t="s">
        <v>12477</v>
      </c>
      <c r="CC1531" t="s">
        <v>12463</v>
      </c>
      <c r="CD1531" t="s">
        <v>12459</v>
      </c>
      <c r="CE1531" t="s">
        <v>12568</v>
      </c>
      <c r="CF1531" t="s">
        <v>15033</v>
      </c>
      <c r="CG1531" t="s">
        <v>12492</v>
      </c>
      <c r="CH1531" t="s">
        <v>12475</v>
      </c>
      <c r="CI1531" t="s">
        <v>15034</v>
      </c>
      <c r="CJ1531" t="s">
        <v>12581</v>
      </c>
      <c r="CK1531" t="s">
        <v>12632</v>
      </c>
    </row>
    <row r="1532" spans="1:92" hidden="1" x14ac:dyDescent="0.25">
      <c r="A1532">
        <v>1531</v>
      </c>
      <c r="B1532" t="s">
        <v>4770</v>
      </c>
      <c r="C1532" t="s">
        <v>11794</v>
      </c>
      <c r="D1532">
        <v>14</v>
      </c>
      <c r="E1532">
        <v>12</v>
      </c>
      <c r="F1532" t="s">
        <v>45</v>
      </c>
      <c r="G1532">
        <v>1000</v>
      </c>
      <c r="H1532" s="3">
        <f t="shared" si="552"/>
        <v>14000</v>
      </c>
      <c r="I1532" s="3">
        <f t="shared" si="553"/>
        <v>12000</v>
      </c>
      <c r="J1532">
        <v>0</v>
      </c>
      <c r="K1532" s="3" t="str">
        <f t="shared" si="555"/>
        <v>No</v>
      </c>
      <c r="L1532" s="3" t="str">
        <f t="shared" si="556"/>
        <v>with rating</v>
      </c>
      <c r="M1532" s="3">
        <f t="shared" si="557"/>
        <v>1</v>
      </c>
      <c r="N1532" s="3" t="str">
        <f t="shared" si="558"/>
        <v>Below average</v>
      </c>
      <c r="O1532" s="3">
        <f t="shared" si="559"/>
        <v>0</v>
      </c>
      <c r="P1532" s="3">
        <f t="shared" si="560"/>
        <v>0</v>
      </c>
      <c r="Q1532" s="3">
        <f t="shared" si="561"/>
        <v>0</v>
      </c>
      <c r="R1532" s="3">
        <f t="shared" si="562"/>
        <v>0</v>
      </c>
      <c r="S1532" s="3">
        <f t="shared" si="563"/>
        <v>1</v>
      </c>
      <c r="T1532" s="3">
        <f t="shared" si="564"/>
        <v>0</v>
      </c>
      <c r="U1532" s="3" t="str">
        <f t="shared" si="565"/>
        <v>Very good</v>
      </c>
      <c r="V1532">
        <v>3.7</v>
      </c>
      <c r="W1532">
        <v>511</v>
      </c>
      <c r="X1532">
        <v>211</v>
      </c>
      <c r="Y1532" s="8">
        <f t="shared" si="566"/>
        <v>0.41291585127201563</v>
      </c>
      <c r="Z1532">
        <v>107</v>
      </c>
      <c r="AA1532">
        <v>89</v>
      </c>
      <c r="AB1532">
        <v>39</v>
      </c>
      <c r="AC1532">
        <v>65</v>
      </c>
      <c r="AD1532" s="9">
        <f t="shared" si="567"/>
        <v>0.12720156555772993</v>
      </c>
      <c r="AE1532">
        <v>0</v>
      </c>
      <c r="AF1532">
        <v>0</v>
      </c>
      <c r="AG1532" s="3" t="str">
        <f t="shared" si="568"/>
        <v>No</v>
      </c>
      <c r="AH1532">
        <v>0</v>
      </c>
      <c r="AI1532" s="3" t="str">
        <f t="shared" si="569"/>
        <v>No</v>
      </c>
      <c r="AJ1532">
        <v>0</v>
      </c>
      <c r="AK1532" s="3" t="str">
        <f t="shared" si="570"/>
        <v>No</v>
      </c>
      <c r="AL1532" t="s">
        <v>11795</v>
      </c>
      <c r="AM1532" t="s">
        <v>95</v>
      </c>
      <c r="AN1532" t="s">
        <v>96</v>
      </c>
      <c r="AO1532">
        <v>29</v>
      </c>
      <c r="AP1532" s="6" t="s">
        <v>12443</v>
      </c>
      <c r="AQ1532">
        <v>4</v>
      </c>
      <c r="AR1532">
        <v>0</v>
      </c>
      <c r="AS1532" s="3" t="str">
        <f t="shared" si="571"/>
        <v>No</v>
      </c>
      <c r="AT1532">
        <v>27</v>
      </c>
      <c r="AU1532">
        <v>50</v>
      </c>
      <c r="AV1532" t="str">
        <f t="shared" si="572"/>
        <v>No</v>
      </c>
      <c r="AY1532" t="s">
        <v>51</v>
      </c>
      <c r="AZ1532" s="6" t="s">
        <v>4773</v>
      </c>
      <c r="BA1532" t="s">
        <v>4773</v>
      </c>
      <c r="BB1532" t="s">
        <v>4774</v>
      </c>
      <c r="BC1532" s="3" t="str">
        <f t="shared" si="573"/>
        <v>with rating</v>
      </c>
      <c r="BD1532">
        <v>47356</v>
      </c>
      <c r="BE1532" s="3">
        <v>86</v>
      </c>
      <c r="BF1532" s="8">
        <f t="shared" si="574"/>
        <v>0.86</v>
      </c>
      <c r="BG1532" s="5">
        <f t="shared" si="554"/>
        <v>40726.160000000003</v>
      </c>
      <c r="BH1532">
        <v>4.0568882506968498</v>
      </c>
      <c r="BI1532" t="s">
        <v>4775</v>
      </c>
      <c r="BJ1532">
        <v>0</v>
      </c>
      <c r="BK1532" s="3" t="str">
        <f t="shared" si="575"/>
        <v>No</v>
      </c>
      <c r="BM1532" t="s">
        <v>4776</v>
      </c>
      <c r="BN1532" t="s">
        <v>4777</v>
      </c>
      <c r="BO1532" t="s">
        <v>4778</v>
      </c>
      <c r="BP1532" t="s">
        <v>58</v>
      </c>
      <c r="BQ1532" t="s">
        <v>59</v>
      </c>
      <c r="BR1532" t="s">
        <v>11795</v>
      </c>
      <c r="BS1532" t="s">
        <v>12545</v>
      </c>
      <c r="BT1532" t="s">
        <v>12763</v>
      </c>
      <c r="BU1532" t="s">
        <v>12520</v>
      </c>
      <c r="BV1532" t="s">
        <v>12508</v>
      </c>
      <c r="BW1532" t="s">
        <v>12519</v>
      </c>
      <c r="BX1532" t="s">
        <v>12916</v>
      </c>
      <c r="BY1532" t="s">
        <v>12917</v>
      </c>
      <c r="BZ1532" t="s">
        <v>12463</v>
      </c>
      <c r="CA1532" t="s">
        <v>12515</v>
      </c>
      <c r="CB1532" t="s">
        <v>12563</v>
      </c>
      <c r="CC1532" t="s">
        <v>12564</v>
      </c>
      <c r="CD1532" t="s">
        <v>12489</v>
      </c>
      <c r="CE1532" t="s">
        <v>13866</v>
      </c>
      <c r="CF1532" t="s">
        <v>12598</v>
      </c>
      <c r="CG1532" t="s">
        <v>12493</v>
      </c>
      <c r="CH1532" t="s">
        <v>47</v>
      </c>
      <c r="CI1532" t="s">
        <v>12459</v>
      </c>
      <c r="CJ1532" t="s">
        <v>12486</v>
      </c>
      <c r="CK1532" t="s">
        <v>12475</v>
      </c>
    </row>
    <row r="1533" spans="1:92" hidden="1" x14ac:dyDescent="0.25">
      <c r="A1533">
        <v>1532</v>
      </c>
      <c r="B1533" t="s">
        <v>11179</v>
      </c>
      <c r="C1533" t="s">
        <v>11179</v>
      </c>
      <c r="D1533">
        <v>27</v>
      </c>
      <c r="E1533">
        <v>23</v>
      </c>
      <c r="F1533" t="s">
        <v>45</v>
      </c>
      <c r="G1533">
        <v>50</v>
      </c>
      <c r="H1533" s="3">
        <f t="shared" si="552"/>
        <v>1350</v>
      </c>
      <c r="I1533" s="3">
        <f t="shared" si="553"/>
        <v>1150</v>
      </c>
      <c r="J1533">
        <v>1</v>
      </c>
      <c r="K1533" s="3" t="str">
        <f t="shared" si="555"/>
        <v>Yes</v>
      </c>
      <c r="L1533" s="3" t="str">
        <f t="shared" si="556"/>
        <v>with rating</v>
      </c>
      <c r="M1533" s="3">
        <f t="shared" si="557"/>
        <v>1</v>
      </c>
      <c r="N1533" s="3" t="str">
        <f t="shared" si="558"/>
        <v>Above average</v>
      </c>
      <c r="O1533" s="3">
        <f t="shared" si="559"/>
        <v>0</v>
      </c>
      <c r="P1533" s="3">
        <f t="shared" si="560"/>
        <v>0</v>
      </c>
      <c r="Q1533" s="3">
        <f t="shared" si="561"/>
        <v>0</v>
      </c>
      <c r="R1533" s="3">
        <f t="shared" si="562"/>
        <v>0</v>
      </c>
      <c r="S1533" s="3">
        <f t="shared" si="563"/>
        <v>1</v>
      </c>
      <c r="T1533" s="3">
        <f t="shared" si="564"/>
        <v>0</v>
      </c>
      <c r="U1533" s="3" t="str">
        <f t="shared" si="565"/>
        <v>Very good</v>
      </c>
      <c r="V1533">
        <v>4.25</v>
      </c>
      <c r="W1533">
        <v>12</v>
      </c>
      <c r="X1533">
        <v>7</v>
      </c>
      <c r="Y1533" s="8">
        <f t="shared" si="566"/>
        <v>0.58333333333333337</v>
      </c>
      <c r="Z1533">
        <v>2</v>
      </c>
      <c r="AA1533">
        <v>2</v>
      </c>
      <c r="AB1533">
        <v>1</v>
      </c>
      <c r="AC1533">
        <v>0</v>
      </c>
      <c r="AD1533" s="9">
        <f t="shared" si="567"/>
        <v>0</v>
      </c>
      <c r="AE1533">
        <v>0</v>
      </c>
      <c r="AF1533">
        <v>0</v>
      </c>
      <c r="AG1533" s="3" t="str">
        <f t="shared" si="568"/>
        <v>No</v>
      </c>
      <c r="AH1533">
        <v>0</v>
      </c>
      <c r="AI1533" s="3" t="str">
        <f t="shared" si="569"/>
        <v>No</v>
      </c>
      <c r="AJ1533">
        <v>0</v>
      </c>
      <c r="AK1533" s="3" t="str">
        <f t="shared" si="570"/>
        <v>No</v>
      </c>
      <c r="AL1533" t="s">
        <v>11180</v>
      </c>
      <c r="AM1533" t="s">
        <v>9911</v>
      </c>
      <c r="AN1533" t="s">
        <v>64</v>
      </c>
      <c r="AO1533">
        <v>50</v>
      </c>
      <c r="AP1533" s="6" t="s">
        <v>1721</v>
      </c>
      <c r="AQ1533">
        <v>7</v>
      </c>
      <c r="AR1533">
        <v>0</v>
      </c>
      <c r="AS1533" s="3" t="str">
        <f t="shared" si="571"/>
        <v>No</v>
      </c>
      <c r="AT1533">
        <v>26</v>
      </c>
      <c r="AU1533">
        <v>50</v>
      </c>
      <c r="AV1533" t="str">
        <f t="shared" si="572"/>
        <v>No</v>
      </c>
      <c r="AY1533" t="s">
        <v>51</v>
      </c>
      <c r="AZ1533" s="6" t="s">
        <v>11181</v>
      </c>
      <c r="BA1533" t="s">
        <v>11181</v>
      </c>
      <c r="BB1533" t="s">
        <v>11182</v>
      </c>
      <c r="BC1533" s="3" t="str">
        <f t="shared" si="573"/>
        <v>with rating</v>
      </c>
      <c r="BD1533">
        <v>399</v>
      </c>
      <c r="BE1533" s="3">
        <v>84</v>
      </c>
      <c r="BF1533" s="8">
        <f t="shared" si="574"/>
        <v>0.84</v>
      </c>
      <c r="BG1533" s="5">
        <f t="shared" si="554"/>
        <v>335.16</v>
      </c>
      <c r="BH1533">
        <v>3.93734335839599</v>
      </c>
      <c r="BI1533" t="s">
        <v>11183</v>
      </c>
      <c r="BJ1533">
        <v>0</v>
      </c>
      <c r="BK1533" s="3" t="str">
        <f t="shared" si="575"/>
        <v>No</v>
      </c>
      <c r="BM1533" t="s">
        <v>11184</v>
      </c>
      <c r="BN1533" t="s">
        <v>11185</v>
      </c>
      <c r="BO1533" t="s">
        <v>11186</v>
      </c>
      <c r="BP1533" t="s">
        <v>58</v>
      </c>
      <c r="BQ1533" t="s">
        <v>59</v>
      </c>
      <c r="BR1533" t="s">
        <v>11180</v>
      </c>
      <c r="BS1533" t="s">
        <v>12458</v>
      </c>
      <c r="BT1533" t="s">
        <v>12459</v>
      </c>
      <c r="BU1533" t="s">
        <v>15035</v>
      </c>
      <c r="BV1533" t="s">
        <v>12523</v>
      </c>
      <c r="BW1533" t="s">
        <v>12469</v>
      </c>
      <c r="BX1533" t="s">
        <v>15036</v>
      </c>
      <c r="BY1533" t="s">
        <v>15037</v>
      </c>
      <c r="BZ1533" t="s">
        <v>15038</v>
      </c>
      <c r="CA1533" t="s">
        <v>15039</v>
      </c>
      <c r="CB1533" t="s">
        <v>12501</v>
      </c>
      <c r="CC1533" t="s">
        <v>15040</v>
      </c>
      <c r="CD1533" t="s">
        <v>15041</v>
      </c>
      <c r="CE1533" t="s">
        <v>12514</v>
      </c>
      <c r="CF1533" t="s">
        <v>15042</v>
      </c>
      <c r="CG1533" t="s">
        <v>14459</v>
      </c>
    </row>
    <row r="1534" spans="1:92" hidden="1" x14ac:dyDescent="0.25">
      <c r="A1534">
        <v>1533</v>
      </c>
      <c r="B1534" t="s">
        <v>12426</v>
      </c>
      <c r="C1534" t="s">
        <v>12426</v>
      </c>
      <c r="D1534">
        <v>4</v>
      </c>
      <c r="E1534">
        <v>4</v>
      </c>
      <c r="F1534" t="s">
        <v>45</v>
      </c>
      <c r="G1534">
        <v>10</v>
      </c>
      <c r="H1534" s="3">
        <f t="shared" si="552"/>
        <v>40</v>
      </c>
      <c r="I1534" s="3">
        <f t="shared" si="553"/>
        <v>40</v>
      </c>
      <c r="J1534">
        <v>1</v>
      </c>
      <c r="K1534" s="3" t="str">
        <f t="shared" si="555"/>
        <v>Yes</v>
      </c>
      <c r="L1534" s="3" t="str">
        <f t="shared" si="556"/>
        <v>without rating</v>
      </c>
      <c r="M1534" s="3">
        <f t="shared" si="557"/>
        <v>0</v>
      </c>
      <c r="N1534" s="3" t="str">
        <f t="shared" si="558"/>
        <v>no rating</v>
      </c>
      <c r="O1534" s="3">
        <f t="shared" si="559"/>
        <v>1</v>
      </c>
      <c r="P1534" s="3">
        <f t="shared" si="560"/>
        <v>0</v>
      </c>
      <c r="Q1534" s="3">
        <f t="shared" si="561"/>
        <v>0</v>
      </c>
      <c r="R1534" s="3">
        <f t="shared" si="562"/>
        <v>0</v>
      </c>
      <c r="S1534" s="3">
        <f t="shared" si="563"/>
        <v>0</v>
      </c>
      <c r="T1534" s="3">
        <f t="shared" si="564"/>
        <v>0</v>
      </c>
      <c r="U1534" s="3" t="str">
        <f t="shared" si="565"/>
        <v>no rating</v>
      </c>
      <c r="V1534" s="4"/>
      <c r="W1534">
        <v>0</v>
      </c>
      <c r="Y1534" s="8" t="e">
        <f t="shared" si="566"/>
        <v>#DIV/0!</v>
      </c>
      <c r="AD1534" s="9" t="e">
        <f t="shared" si="567"/>
        <v>#DIV/0!</v>
      </c>
      <c r="AE1534">
        <v>0</v>
      </c>
      <c r="AF1534">
        <v>0</v>
      </c>
      <c r="AG1534" s="3" t="str">
        <f t="shared" si="568"/>
        <v>No</v>
      </c>
      <c r="AH1534">
        <v>0</v>
      </c>
      <c r="AI1534" s="3" t="str">
        <f t="shared" si="569"/>
        <v>No</v>
      </c>
      <c r="AJ1534">
        <v>0</v>
      </c>
      <c r="AK1534" s="3" t="str">
        <f t="shared" si="570"/>
        <v>No</v>
      </c>
      <c r="AL1534" t="s">
        <v>12427</v>
      </c>
      <c r="AM1534" t="s">
        <v>85</v>
      </c>
      <c r="AN1534" t="s">
        <v>162</v>
      </c>
      <c r="AO1534">
        <v>50</v>
      </c>
      <c r="AP1534" s="6" t="s">
        <v>12443</v>
      </c>
      <c r="AQ1534">
        <v>1</v>
      </c>
      <c r="AR1534">
        <v>0</v>
      </c>
      <c r="AS1534" s="3" t="str">
        <f t="shared" si="571"/>
        <v>No</v>
      </c>
      <c r="AT1534">
        <v>58</v>
      </c>
      <c r="AU1534">
        <v>50</v>
      </c>
      <c r="AV1534" t="str">
        <f t="shared" si="572"/>
        <v>Yes</v>
      </c>
      <c r="AW1534">
        <v>1</v>
      </c>
      <c r="AX1534" t="s">
        <v>12445</v>
      </c>
      <c r="AY1534" t="s">
        <v>51</v>
      </c>
      <c r="AZ1534" s="6" t="s">
        <v>6077</v>
      </c>
      <c r="BA1534" t="s">
        <v>6078</v>
      </c>
      <c r="BB1534" t="s">
        <v>6079</v>
      </c>
      <c r="BC1534" s="3" t="str">
        <f t="shared" si="573"/>
        <v>with rating</v>
      </c>
      <c r="BD1534">
        <v>6357</v>
      </c>
      <c r="BE1534" s="3">
        <v>90</v>
      </c>
      <c r="BF1534" s="8">
        <f t="shared" si="574"/>
        <v>0.9</v>
      </c>
      <c r="BG1534" s="5">
        <f t="shared" si="554"/>
        <v>5721.3</v>
      </c>
      <c r="BH1534">
        <v>4.2542079597294302</v>
      </c>
      <c r="BI1534" t="s">
        <v>6080</v>
      </c>
      <c r="BJ1534">
        <v>0</v>
      </c>
      <c r="BK1534" s="3" t="str">
        <f t="shared" si="575"/>
        <v>No</v>
      </c>
      <c r="BM1534" t="s">
        <v>11189</v>
      </c>
      <c r="BN1534" t="s">
        <v>11190</v>
      </c>
      <c r="BO1534" t="s">
        <v>11191</v>
      </c>
      <c r="BP1534" t="s">
        <v>58</v>
      </c>
      <c r="BQ1534" t="s">
        <v>59</v>
      </c>
      <c r="BR1534" t="s">
        <v>12427</v>
      </c>
      <c r="BS1534" t="s">
        <v>12519</v>
      </c>
      <c r="BT1534" t="s">
        <v>12459</v>
      </c>
      <c r="BU1534" t="s">
        <v>12520</v>
      </c>
      <c r="BV1534" t="s">
        <v>12827</v>
      </c>
      <c r="BW1534" t="s">
        <v>12714</v>
      </c>
      <c r="BX1534" t="s">
        <v>13139</v>
      </c>
      <c r="BY1534" t="s">
        <v>12576</v>
      </c>
      <c r="BZ1534" t="s">
        <v>12463</v>
      </c>
      <c r="CA1534" t="s">
        <v>13850</v>
      </c>
      <c r="CB1534" t="s">
        <v>12765</v>
      </c>
      <c r="CC1534" t="s">
        <v>15043</v>
      </c>
      <c r="CD1534" t="s">
        <v>12493</v>
      </c>
      <c r="CE1534" t="s">
        <v>12601</v>
      </c>
      <c r="CF1534" t="s">
        <v>12473</v>
      </c>
      <c r="CG1534" t="s">
        <v>12686</v>
      </c>
      <c r="CH1534" t="s">
        <v>12515</v>
      </c>
    </row>
    <row r="1535" spans="1:92" hidden="1" x14ac:dyDescent="0.25">
      <c r="A1535">
        <v>1534</v>
      </c>
      <c r="B1535" t="s">
        <v>11192</v>
      </c>
      <c r="C1535" t="s">
        <v>11193</v>
      </c>
      <c r="D1535">
        <v>16</v>
      </c>
      <c r="E1535">
        <v>14</v>
      </c>
      <c r="F1535" t="s">
        <v>45</v>
      </c>
      <c r="G1535">
        <v>10000</v>
      </c>
      <c r="H1535" s="3">
        <f t="shared" si="552"/>
        <v>160000</v>
      </c>
      <c r="I1535" s="3">
        <f t="shared" si="553"/>
        <v>140000</v>
      </c>
      <c r="J1535">
        <v>0</v>
      </c>
      <c r="K1535" s="3" t="str">
        <f t="shared" si="555"/>
        <v>No</v>
      </c>
      <c r="L1535" s="3" t="str">
        <f t="shared" si="556"/>
        <v>with rating</v>
      </c>
      <c r="M1535" s="3">
        <f t="shared" si="557"/>
        <v>1</v>
      </c>
      <c r="N1535" s="3" t="str">
        <f t="shared" si="558"/>
        <v>Below average</v>
      </c>
      <c r="O1535" s="3">
        <f t="shared" si="559"/>
        <v>0</v>
      </c>
      <c r="P1535" s="3">
        <f t="shared" si="560"/>
        <v>0</v>
      </c>
      <c r="Q1535" s="3">
        <f t="shared" si="561"/>
        <v>0</v>
      </c>
      <c r="R1535" s="3">
        <f t="shared" si="562"/>
        <v>0</v>
      </c>
      <c r="S1535" s="3">
        <f t="shared" si="563"/>
        <v>1</v>
      </c>
      <c r="T1535" s="3">
        <f t="shared" si="564"/>
        <v>0</v>
      </c>
      <c r="U1535" s="3" t="str">
        <f t="shared" si="565"/>
        <v>Very good</v>
      </c>
      <c r="V1535">
        <v>3.74</v>
      </c>
      <c r="W1535">
        <v>3079</v>
      </c>
      <c r="X1535">
        <v>1311</v>
      </c>
      <c r="Y1535" s="8">
        <f t="shared" si="566"/>
        <v>0.42578759337447225</v>
      </c>
      <c r="Z1535">
        <v>663</v>
      </c>
      <c r="AA1535">
        <v>461</v>
      </c>
      <c r="AB1535">
        <v>291</v>
      </c>
      <c r="AC1535">
        <v>353</v>
      </c>
      <c r="AD1535" s="9">
        <f t="shared" si="567"/>
        <v>0.11464761286131861</v>
      </c>
      <c r="AE1535">
        <v>0</v>
      </c>
      <c r="AF1535">
        <v>0</v>
      </c>
      <c r="AG1535" s="3" t="str">
        <f t="shared" si="568"/>
        <v>No</v>
      </c>
      <c r="AH1535">
        <v>0</v>
      </c>
      <c r="AI1535" s="3" t="str">
        <f t="shared" si="569"/>
        <v>No</v>
      </c>
      <c r="AJ1535">
        <v>0</v>
      </c>
      <c r="AK1535" s="3" t="str">
        <f t="shared" si="570"/>
        <v>No</v>
      </c>
      <c r="AL1535" t="s">
        <v>11194</v>
      </c>
      <c r="AM1535" t="s">
        <v>1147</v>
      </c>
      <c r="AN1535" t="s">
        <v>96</v>
      </c>
      <c r="AO1535">
        <v>50</v>
      </c>
      <c r="AP1535" s="6" t="s">
        <v>12443</v>
      </c>
      <c r="AQ1535">
        <v>4</v>
      </c>
      <c r="AR1535">
        <v>0</v>
      </c>
      <c r="AS1535" s="3" t="str">
        <f t="shared" si="571"/>
        <v>No</v>
      </c>
      <c r="AT1535">
        <v>46</v>
      </c>
      <c r="AU1535">
        <v>50</v>
      </c>
      <c r="AV1535" t="str">
        <f t="shared" si="572"/>
        <v>Yes</v>
      </c>
      <c r="AW1535">
        <v>1</v>
      </c>
      <c r="AX1535" t="s">
        <v>12445</v>
      </c>
      <c r="AY1535" t="s">
        <v>51</v>
      </c>
      <c r="AZ1535" s="6" t="s">
        <v>2622</v>
      </c>
      <c r="BA1535" t="s">
        <v>2623</v>
      </c>
      <c r="BB1535" t="s">
        <v>2624</v>
      </c>
      <c r="BC1535" s="3" t="str">
        <f t="shared" si="573"/>
        <v>with rating</v>
      </c>
      <c r="BD1535">
        <v>78616</v>
      </c>
      <c r="BE1535" s="3">
        <v>92</v>
      </c>
      <c r="BF1535" s="8">
        <f t="shared" si="574"/>
        <v>0.92</v>
      </c>
      <c r="BG1535" s="5">
        <f t="shared" si="554"/>
        <v>72326.720000000001</v>
      </c>
      <c r="BH1535">
        <v>4.3104329907397902</v>
      </c>
      <c r="BI1535" t="s">
        <v>2625</v>
      </c>
      <c r="BJ1535">
        <v>0</v>
      </c>
      <c r="BK1535" s="3" t="str">
        <f t="shared" si="575"/>
        <v>No</v>
      </c>
      <c r="BM1535" t="s">
        <v>11195</v>
      </c>
      <c r="BN1535" t="s">
        <v>11196</v>
      </c>
      <c r="BO1535" t="s">
        <v>11197</v>
      </c>
      <c r="BP1535" t="s">
        <v>58</v>
      </c>
      <c r="BQ1535" t="s">
        <v>59</v>
      </c>
      <c r="BR1535" t="s">
        <v>11194</v>
      </c>
      <c r="BS1535" t="s">
        <v>13169</v>
      </c>
      <c r="BT1535" t="s">
        <v>12724</v>
      </c>
      <c r="BU1535" t="s">
        <v>15044</v>
      </c>
      <c r="BV1535" t="s">
        <v>12473</v>
      </c>
      <c r="BW1535" t="s">
        <v>12477</v>
      </c>
      <c r="BX1535" t="s">
        <v>12463</v>
      </c>
      <c r="BY1535" t="s">
        <v>15045</v>
      </c>
      <c r="BZ1535" t="s">
        <v>12921</v>
      </c>
      <c r="CA1535" t="s">
        <v>12740</v>
      </c>
      <c r="CB1535" t="s">
        <v>15046</v>
      </c>
      <c r="CC1535" t="s">
        <v>13071</v>
      </c>
      <c r="CD1535" t="s">
        <v>12489</v>
      </c>
      <c r="CE1535" t="s">
        <v>14779</v>
      </c>
      <c r="CF1535" t="s">
        <v>12594</v>
      </c>
      <c r="CG1535" t="s">
        <v>12493</v>
      </c>
      <c r="CH1535" t="s">
        <v>12475</v>
      </c>
      <c r="CI1535" t="s">
        <v>12766</v>
      </c>
      <c r="CJ1535" t="s">
        <v>12752</v>
      </c>
    </row>
    <row r="1536" spans="1:92" hidden="1" x14ac:dyDescent="0.25">
      <c r="A1536">
        <v>1535</v>
      </c>
      <c r="B1536" t="s">
        <v>11198</v>
      </c>
      <c r="C1536" t="s">
        <v>11199</v>
      </c>
      <c r="D1536">
        <v>11</v>
      </c>
      <c r="E1536">
        <v>18</v>
      </c>
      <c r="F1536" t="s">
        <v>45</v>
      </c>
      <c r="G1536">
        <v>20000</v>
      </c>
      <c r="H1536" s="3">
        <f t="shared" si="552"/>
        <v>220000</v>
      </c>
      <c r="I1536" s="3">
        <f t="shared" si="553"/>
        <v>360000</v>
      </c>
      <c r="J1536">
        <v>1</v>
      </c>
      <c r="K1536" s="3" t="str">
        <f t="shared" si="555"/>
        <v>Yes</v>
      </c>
      <c r="L1536" s="3" t="str">
        <f t="shared" si="556"/>
        <v>with rating</v>
      </c>
      <c r="M1536" s="3">
        <f t="shared" si="557"/>
        <v>1</v>
      </c>
      <c r="N1536" s="3" t="str">
        <f t="shared" si="558"/>
        <v>Above average</v>
      </c>
      <c r="O1536" s="3">
        <f t="shared" si="559"/>
        <v>0</v>
      </c>
      <c r="P1536" s="3">
        <f t="shared" si="560"/>
        <v>0</v>
      </c>
      <c r="Q1536" s="3">
        <f t="shared" si="561"/>
        <v>0</v>
      </c>
      <c r="R1536" s="3">
        <f t="shared" si="562"/>
        <v>0</v>
      </c>
      <c r="S1536" s="3">
        <f t="shared" si="563"/>
        <v>1</v>
      </c>
      <c r="T1536" s="3">
        <f t="shared" si="564"/>
        <v>0</v>
      </c>
      <c r="U1536" s="3" t="str">
        <f t="shared" si="565"/>
        <v>Very good</v>
      </c>
      <c r="V1536">
        <v>4.1399999999999997</v>
      </c>
      <c r="W1536">
        <v>5759</v>
      </c>
      <c r="X1536">
        <v>3125</v>
      </c>
      <c r="Y1536" s="8">
        <f t="shared" si="566"/>
        <v>0.54262892863344325</v>
      </c>
      <c r="Z1536">
        <v>1205</v>
      </c>
      <c r="AA1536">
        <v>838</v>
      </c>
      <c r="AB1536">
        <v>305</v>
      </c>
      <c r="AC1536">
        <v>286</v>
      </c>
      <c r="AD1536" s="9">
        <f t="shared" si="567"/>
        <v>4.9661399548532728E-2</v>
      </c>
      <c r="AE1536">
        <v>0</v>
      </c>
      <c r="AF1536">
        <v>0</v>
      </c>
      <c r="AG1536" s="3" t="str">
        <f t="shared" si="568"/>
        <v>No</v>
      </c>
      <c r="AH1536">
        <v>0</v>
      </c>
      <c r="AI1536" s="3" t="str">
        <f t="shared" si="569"/>
        <v>No</v>
      </c>
      <c r="AJ1536">
        <v>0</v>
      </c>
      <c r="AK1536" s="3" t="str">
        <f t="shared" si="570"/>
        <v>No</v>
      </c>
      <c r="AL1536" t="s">
        <v>11200</v>
      </c>
      <c r="AM1536" t="s">
        <v>340</v>
      </c>
      <c r="AN1536" t="s">
        <v>96</v>
      </c>
      <c r="AO1536">
        <v>50</v>
      </c>
      <c r="AP1536" s="6" t="s">
        <v>12443</v>
      </c>
      <c r="AQ1536">
        <v>3</v>
      </c>
      <c r="AR1536">
        <v>0</v>
      </c>
      <c r="AS1536" s="3" t="str">
        <f t="shared" si="571"/>
        <v>No</v>
      </c>
      <c r="AT1536">
        <v>46</v>
      </c>
      <c r="AU1536">
        <v>50</v>
      </c>
      <c r="AV1536" t="str">
        <f t="shared" si="572"/>
        <v>Yes</v>
      </c>
      <c r="AW1536">
        <v>1</v>
      </c>
      <c r="AX1536" t="s">
        <v>12445</v>
      </c>
      <c r="AY1536" t="s">
        <v>51</v>
      </c>
      <c r="AZ1536" s="6" t="s">
        <v>8100</v>
      </c>
      <c r="BA1536" t="s">
        <v>8101</v>
      </c>
      <c r="BB1536" t="s">
        <v>8102</v>
      </c>
      <c r="BC1536" s="3" t="str">
        <f t="shared" si="573"/>
        <v>with rating</v>
      </c>
      <c r="BD1536">
        <v>320031</v>
      </c>
      <c r="BE1536" s="3">
        <v>90</v>
      </c>
      <c r="BF1536" s="8">
        <f t="shared" si="574"/>
        <v>0.9</v>
      </c>
      <c r="BG1536" s="5">
        <f t="shared" si="554"/>
        <v>288027.90000000002</v>
      </c>
      <c r="BH1536">
        <v>4.2188662973274402</v>
      </c>
      <c r="BI1536" t="s">
        <v>8103</v>
      </c>
      <c r="BJ1536">
        <v>1</v>
      </c>
      <c r="BK1536" s="3" t="str">
        <f t="shared" si="575"/>
        <v>Yes</v>
      </c>
      <c r="BL1536" t="s">
        <v>8104</v>
      </c>
      <c r="BM1536" t="s">
        <v>11201</v>
      </c>
      <c r="BN1536" t="s">
        <v>11202</v>
      </c>
      <c r="BO1536" t="s">
        <v>11203</v>
      </c>
      <c r="BP1536" t="s">
        <v>58</v>
      </c>
      <c r="BQ1536" t="s">
        <v>59</v>
      </c>
      <c r="BR1536" t="s">
        <v>11200</v>
      </c>
      <c r="BS1536" t="s">
        <v>12530</v>
      </c>
      <c r="BT1536" t="s">
        <v>12458</v>
      </c>
      <c r="BU1536" t="s">
        <v>12459</v>
      </c>
      <c r="BV1536" t="s">
        <v>12473</v>
      </c>
      <c r="BW1536" t="s">
        <v>12509</v>
      </c>
      <c r="BX1536" t="s">
        <v>12466</v>
      </c>
      <c r="BY1536" t="s">
        <v>12722</v>
      </c>
      <c r="BZ1536" t="s">
        <v>12494</v>
      </c>
      <c r="CA1536" t="s">
        <v>12559</v>
      </c>
      <c r="CB1536" t="s">
        <v>12493</v>
      </c>
      <c r="CC1536" t="s">
        <v>12602</v>
      </c>
    </row>
    <row r="1537" spans="1:96" hidden="1" x14ac:dyDescent="0.25">
      <c r="A1537">
        <v>1536</v>
      </c>
      <c r="B1537" t="s">
        <v>11204</v>
      </c>
      <c r="C1537" t="s">
        <v>11205</v>
      </c>
      <c r="D1537">
        <v>8</v>
      </c>
      <c r="E1537">
        <v>30</v>
      </c>
      <c r="F1537" t="s">
        <v>45</v>
      </c>
      <c r="G1537">
        <v>20000</v>
      </c>
      <c r="H1537" s="3">
        <f t="shared" si="552"/>
        <v>160000</v>
      </c>
      <c r="I1537" s="3">
        <f t="shared" si="553"/>
        <v>600000</v>
      </c>
      <c r="J1537">
        <v>0</v>
      </c>
      <c r="K1537" s="3" t="str">
        <f t="shared" si="555"/>
        <v>No</v>
      </c>
      <c r="L1537" s="3" t="str">
        <f t="shared" si="556"/>
        <v>with rating</v>
      </c>
      <c r="M1537" s="3">
        <f t="shared" si="557"/>
        <v>1</v>
      </c>
      <c r="N1537" s="3" t="str">
        <f t="shared" si="558"/>
        <v>Below average</v>
      </c>
      <c r="O1537" s="3">
        <f t="shared" si="559"/>
        <v>0</v>
      </c>
      <c r="P1537" s="3">
        <f t="shared" si="560"/>
        <v>0</v>
      </c>
      <c r="Q1537" s="3">
        <f t="shared" si="561"/>
        <v>0</v>
      </c>
      <c r="R1537" s="3">
        <f t="shared" si="562"/>
        <v>0</v>
      </c>
      <c r="S1537" s="3">
        <f t="shared" si="563"/>
        <v>1</v>
      </c>
      <c r="T1537" s="3">
        <f t="shared" si="564"/>
        <v>0</v>
      </c>
      <c r="U1537" s="3" t="str">
        <f t="shared" si="565"/>
        <v>Very good</v>
      </c>
      <c r="V1537">
        <v>3.61</v>
      </c>
      <c r="W1537">
        <v>5756</v>
      </c>
      <c r="X1537">
        <v>2107</v>
      </c>
      <c r="Y1537" s="8">
        <f t="shared" si="566"/>
        <v>0.36605281445448229</v>
      </c>
      <c r="Z1537">
        <v>1226</v>
      </c>
      <c r="AA1537">
        <v>1189</v>
      </c>
      <c r="AB1537">
        <v>553</v>
      </c>
      <c r="AC1537">
        <v>681</v>
      </c>
      <c r="AD1537" s="9">
        <f t="shared" si="567"/>
        <v>0.11831132731063239</v>
      </c>
      <c r="AE1537">
        <v>0</v>
      </c>
      <c r="AF1537">
        <v>0</v>
      </c>
      <c r="AG1537" s="3" t="str">
        <f t="shared" si="568"/>
        <v>No</v>
      </c>
      <c r="AH1537">
        <v>0</v>
      </c>
      <c r="AI1537" s="3" t="str">
        <f t="shared" si="569"/>
        <v>No</v>
      </c>
      <c r="AJ1537">
        <v>0</v>
      </c>
      <c r="AK1537" s="3" t="str">
        <f t="shared" si="570"/>
        <v>No</v>
      </c>
      <c r="AL1537" t="s">
        <v>11206</v>
      </c>
      <c r="AM1537" t="s">
        <v>47</v>
      </c>
      <c r="AN1537" t="s">
        <v>96</v>
      </c>
      <c r="AO1537">
        <v>50</v>
      </c>
      <c r="AP1537" s="6" t="s">
        <v>12443</v>
      </c>
      <c r="AQ1537">
        <v>2</v>
      </c>
      <c r="AR1537">
        <v>0</v>
      </c>
      <c r="AS1537" s="3" t="str">
        <f t="shared" si="571"/>
        <v>No</v>
      </c>
      <c r="AT1537">
        <v>42</v>
      </c>
      <c r="AU1537">
        <v>50</v>
      </c>
      <c r="AV1537" t="str">
        <f t="shared" si="572"/>
        <v>No</v>
      </c>
      <c r="AY1537" t="s">
        <v>51</v>
      </c>
      <c r="AZ1537" s="6" t="s">
        <v>4265</v>
      </c>
      <c r="BA1537" t="s">
        <v>4265</v>
      </c>
      <c r="BB1537" t="s">
        <v>4266</v>
      </c>
      <c r="BC1537" s="3" t="str">
        <f t="shared" si="573"/>
        <v>with rating</v>
      </c>
      <c r="BD1537">
        <v>73701</v>
      </c>
      <c r="BE1537" s="3">
        <v>88</v>
      </c>
      <c r="BF1537" s="8">
        <f t="shared" si="574"/>
        <v>0.88</v>
      </c>
      <c r="BG1537" s="5">
        <f t="shared" si="554"/>
        <v>64856.88</v>
      </c>
      <c r="BH1537">
        <v>4.1051274745254398</v>
      </c>
      <c r="BI1537" t="s">
        <v>4267</v>
      </c>
      <c r="BJ1537">
        <v>0</v>
      </c>
      <c r="BK1537" s="3" t="str">
        <f t="shared" si="575"/>
        <v>No</v>
      </c>
      <c r="BM1537" t="s">
        <v>11207</v>
      </c>
      <c r="BN1537" t="s">
        <v>11208</v>
      </c>
      <c r="BO1537" t="s">
        <v>11209</v>
      </c>
      <c r="BP1537" t="s">
        <v>58</v>
      </c>
      <c r="BQ1537" t="s">
        <v>59</v>
      </c>
      <c r="BR1537" t="s">
        <v>11206</v>
      </c>
      <c r="BS1537" t="s">
        <v>12458</v>
      </c>
      <c r="BT1537" t="s">
        <v>12459</v>
      </c>
      <c r="BU1537" t="s">
        <v>13516</v>
      </c>
      <c r="BV1537" t="s">
        <v>12482</v>
      </c>
      <c r="BW1537" t="s">
        <v>12486</v>
      </c>
      <c r="BX1537" t="s">
        <v>12487</v>
      </c>
      <c r="BY1537" t="s">
        <v>12605</v>
      </c>
      <c r="BZ1537" t="s">
        <v>12463</v>
      </c>
      <c r="CA1537" t="s">
        <v>12597</v>
      </c>
      <c r="CB1537" t="s">
        <v>12559</v>
      </c>
      <c r="CC1537" t="s">
        <v>12493</v>
      </c>
      <c r="CD1537" t="s">
        <v>12580</v>
      </c>
      <c r="CE1537" t="s">
        <v>12466</v>
      </c>
      <c r="CF1537" t="s">
        <v>12475</v>
      </c>
      <c r="CG1537" t="s">
        <v>12469</v>
      </c>
      <c r="CH1537" t="s">
        <v>12557</v>
      </c>
      <c r="CI1537" t="s">
        <v>12762</v>
      </c>
      <c r="CJ1537" t="s">
        <v>12545</v>
      </c>
      <c r="CK1537" t="s">
        <v>12563</v>
      </c>
      <c r="CL1537" t="s">
        <v>12477</v>
      </c>
      <c r="CM1537" t="s">
        <v>12492</v>
      </c>
      <c r="CN1537" t="s">
        <v>12508</v>
      </c>
    </row>
    <row r="1538" spans="1:96" hidden="1" x14ac:dyDescent="0.25">
      <c r="A1538">
        <v>1537</v>
      </c>
      <c r="B1538" t="s">
        <v>5824</v>
      </c>
      <c r="C1538" t="s">
        <v>11903</v>
      </c>
      <c r="D1538">
        <v>5.77</v>
      </c>
      <c r="E1538">
        <v>9</v>
      </c>
      <c r="F1538" t="s">
        <v>45</v>
      </c>
      <c r="G1538">
        <v>100</v>
      </c>
      <c r="H1538" s="3">
        <f t="shared" ref="H1538:H1574" si="576">D1538*G1538</f>
        <v>577</v>
      </c>
      <c r="I1538" s="3">
        <f t="shared" ref="I1538:I1574" si="577">E1538*G1538</f>
        <v>900</v>
      </c>
      <c r="J1538">
        <v>0</v>
      </c>
      <c r="K1538" s="3" t="str">
        <f t="shared" si="555"/>
        <v>No</v>
      </c>
      <c r="L1538" s="3" t="str">
        <f t="shared" si="556"/>
        <v>with rating</v>
      </c>
      <c r="M1538" s="3">
        <f t="shared" si="557"/>
        <v>1</v>
      </c>
      <c r="N1538" s="3" t="str">
        <f t="shared" si="558"/>
        <v>Below average</v>
      </c>
      <c r="O1538" s="3">
        <f t="shared" si="559"/>
        <v>0</v>
      </c>
      <c r="P1538" s="3">
        <f t="shared" si="560"/>
        <v>0</v>
      </c>
      <c r="Q1538" s="3">
        <f t="shared" si="561"/>
        <v>0</v>
      </c>
      <c r="R1538" s="3">
        <f t="shared" si="562"/>
        <v>1</v>
      </c>
      <c r="S1538" s="3">
        <f t="shared" si="563"/>
        <v>0</v>
      </c>
      <c r="T1538" s="3">
        <f t="shared" si="564"/>
        <v>0</v>
      </c>
      <c r="U1538" s="3" t="str">
        <f t="shared" si="565"/>
        <v>Good</v>
      </c>
      <c r="V1538">
        <v>2.9</v>
      </c>
      <c r="W1538">
        <v>62</v>
      </c>
      <c r="X1538">
        <v>16</v>
      </c>
      <c r="Y1538" s="8">
        <f t="shared" si="566"/>
        <v>0.25806451612903225</v>
      </c>
      <c r="Z1538">
        <v>8</v>
      </c>
      <c r="AA1538">
        <v>13</v>
      </c>
      <c r="AB1538">
        <v>4</v>
      </c>
      <c r="AC1538">
        <v>21</v>
      </c>
      <c r="AD1538" s="9">
        <f t="shared" si="567"/>
        <v>0.33870967741935482</v>
      </c>
      <c r="AE1538">
        <v>0</v>
      </c>
      <c r="AF1538">
        <v>0</v>
      </c>
      <c r="AG1538" s="3" t="str">
        <f t="shared" si="568"/>
        <v>No</v>
      </c>
      <c r="AH1538">
        <v>0</v>
      </c>
      <c r="AI1538" s="3" t="str">
        <f t="shared" si="569"/>
        <v>No</v>
      </c>
      <c r="AJ1538">
        <v>0</v>
      </c>
      <c r="AK1538" s="3" t="str">
        <f t="shared" si="570"/>
        <v>No</v>
      </c>
      <c r="AL1538" t="s">
        <v>11904</v>
      </c>
      <c r="AM1538" t="s">
        <v>340</v>
      </c>
      <c r="AN1538" t="s">
        <v>96</v>
      </c>
      <c r="AO1538">
        <v>50</v>
      </c>
      <c r="AP1538" s="6" t="s">
        <v>12443</v>
      </c>
      <c r="AQ1538">
        <v>2</v>
      </c>
      <c r="AR1538">
        <v>0</v>
      </c>
      <c r="AS1538" s="3" t="str">
        <f t="shared" si="571"/>
        <v>No</v>
      </c>
      <c r="AT1538">
        <v>43</v>
      </c>
      <c r="AU1538">
        <v>50</v>
      </c>
      <c r="AV1538" t="str">
        <f t="shared" si="572"/>
        <v>Yes</v>
      </c>
      <c r="AW1538">
        <v>1</v>
      </c>
      <c r="AX1538" t="s">
        <v>12445</v>
      </c>
      <c r="AY1538" t="s">
        <v>51</v>
      </c>
      <c r="AZ1538" s="6" t="s">
        <v>5827</v>
      </c>
      <c r="BA1538" t="s">
        <v>5827</v>
      </c>
      <c r="BB1538" t="s">
        <v>5828</v>
      </c>
      <c r="BC1538" s="3" t="str">
        <f t="shared" si="573"/>
        <v>with rating</v>
      </c>
      <c r="BD1538">
        <v>2044</v>
      </c>
      <c r="BE1538" s="3">
        <v>86</v>
      </c>
      <c r="BF1538" s="8">
        <f t="shared" si="574"/>
        <v>0.86</v>
      </c>
      <c r="BG1538" s="5">
        <f t="shared" ref="BG1538:BG1574" si="578">BE1538*BD1538/100</f>
        <v>1757.84</v>
      </c>
      <c r="BH1538">
        <v>4.0029354207436398</v>
      </c>
      <c r="BI1538" t="s">
        <v>5829</v>
      </c>
      <c r="BJ1538">
        <v>0</v>
      </c>
      <c r="BK1538" s="3" t="str">
        <f t="shared" si="575"/>
        <v>No</v>
      </c>
      <c r="BM1538" t="s">
        <v>5830</v>
      </c>
      <c r="BN1538" t="s">
        <v>5831</v>
      </c>
      <c r="BO1538" t="s">
        <v>5832</v>
      </c>
      <c r="BP1538" t="s">
        <v>58</v>
      </c>
      <c r="BQ1538" t="s">
        <v>59</v>
      </c>
      <c r="BR1538" t="s">
        <v>11904</v>
      </c>
      <c r="BS1538" t="s">
        <v>12458</v>
      </c>
      <c r="BT1538" t="s">
        <v>12519</v>
      </c>
      <c r="BU1538" t="s">
        <v>13856</v>
      </c>
      <c r="BV1538" t="s">
        <v>12482</v>
      </c>
      <c r="BW1538" t="s">
        <v>12766</v>
      </c>
      <c r="BX1538" t="s">
        <v>12536</v>
      </c>
      <c r="BY1538" t="s">
        <v>12524</v>
      </c>
      <c r="BZ1538" t="s">
        <v>13032</v>
      </c>
      <c r="CA1538" t="s">
        <v>12568</v>
      </c>
      <c r="CB1538" t="s">
        <v>12487</v>
      </c>
      <c r="CC1538" t="s">
        <v>12563</v>
      </c>
      <c r="CD1538" t="s">
        <v>12475</v>
      </c>
      <c r="CE1538" t="s">
        <v>12565</v>
      </c>
      <c r="CF1538" t="s">
        <v>12486</v>
      </c>
      <c r="CG1538" t="s">
        <v>12492</v>
      </c>
      <c r="CH1538" t="s">
        <v>12508</v>
      </c>
      <c r="CI1538" t="s">
        <v>12463</v>
      </c>
      <c r="CJ1538" t="s">
        <v>12466</v>
      </c>
      <c r="CK1538" t="s">
        <v>12599</v>
      </c>
    </row>
    <row r="1539" spans="1:96" hidden="1" x14ac:dyDescent="0.25">
      <c r="A1539">
        <v>1538</v>
      </c>
      <c r="B1539" t="s">
        <v>11210</v>
      </c>
      <c r="C1539" t="s">
        <v>12428</v>
      </c>
      <c r="D1539">
        <v>11</v>
      </c>
      <c r="E1539">
        <v>12</v>
      </c>
      <c r="F1539" t="s">
        <v>45</v>
      </c>
      <c r="G1539">
        <v>10000</v>
      </c>
      <c r="H1539" s="3">
        <f t="shared" si="576"/>
        <v>110000</v>
      </c>
      <c r="I1539" s="3">
        <f t="shared" si="577"/>
        <v>120000</v>
      </c>
      <c r="J1539">
        <v>0</v>
      </c>
      <c r="K1539" s="3" t="str">
        <f t="shared" ref="K1539:K1574" si="579">IF(J1539=0, "No", "Yes")</f>
        <v>No</v>
      </c>
      <c r="L1539" s="3" t="str">
        <f t="shared" ref="L1539:L1574" si="580">IF(M1539=0, "without rating", "with rating")</f>
        <v>with rating</v>
      </c>
      <c r="M1539" s="3">
        <f t="shared" ref="M1539:M1574" si="581">IF(W1539&gt;0,1,0)</f>
        <v>1</v>
      </c>
      <c r="N1539" s="3" t="str">
        <f t="shared" ref="N1539:N1574" si="582">IF(V1539&gt;3.79, "Above average", IF(V1539=0,"no rating","Below average"))</f>
        <v>Above average</v>
      </c>
      <c r="O1539" s="3">
        <f t="shared" ref="O1539:O1574" si="583">IF(V1539=0,1,0)</f>
        <v>0</v>
      </c>
      <c r="P1539" s="3">
        <f t="shared" ref="P1539:P1574" si="584">IF(AND(V1539&gt;0,V1539&lt;=1), 1,0)</f>
        <v>0</v>
      </c>
      <c r="Q1539" s="3">
        <f t="shared" ref="Q1539:Q1574" si="585">IF(AND(V1539&gt;= 1.5,V1539&lt;=2.5),1,0)</f>
        <v>0</v>
      </c>
      <c r="R1539" s="3">
        <f t="shared" ref="R1539:R1574" si="586">IF(AND(V1539&gt;2.5,V1539&lt;= 3.5),1,0)</f>
        <v>0</v>
      </c>
      <c r="S1539" s="3">
        <f t="shared" ref="S1539:S1574" si="587">IF(AND(V1539&gt;3.5,V1539&lt;=4.5),1,0)</f>
        <v>1</v>
      </c>
      <c r="T1539" s="3">
        <f t="shared" ref="T1539:T1574" si="588">IF(AND(V1539&gt;4.5,V1539&lt;=5),1,0)</f>
        <v>0</v>
      </c>
      <c r="U1539" s="3" t="str">
        <f t="shared" ref="U1539:U1574" si="589">IF(V1539=0,"no rating",IF(AND(V1539&lt;0,V1539&lt;=1.5),"Poor",IF(AND(V1539&gt;1.5,V1539&lt;=2.5),"Fair",IF(AND(V1539&gt;2.5,V1539&lt;=3.5),"Good",IF(AND(V1539&gt;3.5,V1539&lt;=4.5),"Very good",IF(AND(V1539&gt;4.5,V1539&lt;=5),"Excellent","Error"))))))</f>
        <v>Very good</v>
      </c>
      <c r="V1539">
        <v>3.96</v>
      </c>
      <c r="W1539">
        <v>666</v>
      </c>
      <c r="X1539">
        <v>360</v>
      </c>
      <c r="Y1539" s="8">
        <f t="shared" ref="Y1539:Y1574" si="590">X1539/W1539</f>
        <v>0.54054054054054057</v>
      </c>
      <c r="Z1539">
        <v>100</v>
      </c>
      <c r="AA1539">
        <v>91</v>
      </c>
      <c r="AB1539">
        <v>47</v>
      </c>
      <c r="AC1539">
        <v>68</v>
      </c>
      <c r="AD1539" s="9">
        <f t="shared" ref="AD1539:AD1574" si="591">AC1539/W1539</f>
        <v>0.1021021021021021</v>
      </c>
      <c r="AE1539">
        <v>0</v>
      </c>
      <c r="AF1539">
        <v>0</v>
      </c>
      <c r="AG1539" s="3" t="str">
        <f t="shared" ref="AG1539:AG1574" si="592">IF(AF1539=0, "No", "Yes")</f>
        <v>No</v>
      </c>
      <c r="AH1539">
        <v>0</v>
      </c>
      <c r="AI1539" s="3" t="str">
        <f t="shared" ref="AI1539:AI1574" si="593">IF(AH1539=0,"No", "Yes")</f>
        <v>No</v>
      </c>
      <c r="AJ1539">
        <v>0</v>
      </c>
      <c r="AK1539" s="3" t="str">
        <f t="shared" ref="AK1539:AK1574" si="594">IF(AJ1539=0,"No","Yes")</f>
        <v>No</v>
      </c>
      <c r="AL1539" t="s">
        <v>12429</v>
      </c>
      <c r="AM1539" t="s">
        <v>161</v>
      </c>
      <c r="AN1539" t="s">
        <v>96</v>
      </c>
      <c r="AO1539">
        <v>50</v>
      </c>
      <c r="AP1539" s="6" t="s">
        <v>12443</v>
      </c>
      <c r="AQ1539">
        <v>2</v>
      </c>
      <c r="AR1539">
        <v>0</v>
      </c>
      <c r="AS1539" s="3" t="str">
        <f t="shared" ref="AS1539:AS1574" si="595">IF(AR1539=0, "No", "Yes")</f>
        <v>No</v>
      </c>
      <c r="AT1539">
        <v>23</v>
      </c>
      <c r="AU1539">
        <v>50</v>
      </c>
      <c r="AV1539" t="str">
        <f t="shared" ref="AV1539:AV1574" si="596">IF(AW1539=0, "No", "Yes")</f>
        <v>No</v>
      </c>
      <c r="AY1539" t="s">
        <v>51</v>
      </c>
      <c r="AZ1539" s="6" t="s">
        <v>11213</v>
      </c>
      <c r="BA1539" t="s">
        <v>11213</v>
      </c>
      <c r="BB1539" t="s">
        <v>11214</v>
      </c>
      <c r="BC1539" s="3" t="str">
        <f t="shared" ref="BC1539:BC1574" si="597">IF(BD1539=0, "without rating", "with rating")</f>
        <v>with rating</v>
      </c>
      <c r="BD1539">
        <v>9325</v>
      </c>
      <c r="BE1539" s="3">
        <v>89</v>
      </c>
      <c r="BF1539" s="8">
        <f t="shared" ref="BF1539:BF1574" si="598">BE1539/100</f>
        <v>0.89</v>
      </c>
      <c r="BG1539" s="5">
        <f t="shared" si="578"/>
        <v>8299.25</v>
      </c>
      <c r="BH1539">
        <v>4.1224664879356503</v>
      </c>
      <c r="BI1539" t="s">
        <v>11215</v>
      </c>
      <c r="BJ1539">
        <v>0</v>
      </c>
      <c r="BK1539" s="3" t="str">
        <f t="shared" ref="BK1539:BK1574" si="599">IF(BJ1539=0, "No", "Yes")</f>
        <v>No</v>
      </c>
      <c r="BM1539" t="s">
        <v>11216</v>
      </c>
      <c r="BN1539" t="s">
        <v>11217</v>
      </c>
      <c r="BO1539" t="s">
        <v>11218</v>
      </c>
      <c r="BP1539" t="s">
        <v>58</v>
      </c>
      <c r="BQ1539" t="s">
        <v>59</v>
      </c>
      <c r="BR1539" t="s">
        <v>12429</v>
      </c>
      <c r="BS1539" t="s">
        <v>12458</v>
      </c>
      <c r="BT1539" t="s">
        <v>12519</v>
      </c>
      <c r="BU1539" t="s">
        <v>12482</v>
      </c>
      <c r="BV1539" t="s">
        <v>12561</v>
      </c>
      <c r="BW1539" t="s">
        <v>12486</v>
      </c>
      <c r="BX1539" t="s">
        <v>12487</v>
      </c>
      <c r="BY1539" t="s">
        <v>12563</v>
      </c>
      <c r="BZ1539" t="s">
        <v>12597</v>
      </c>
      <c r="CA1539" t="s">
        <v>12492</v>
      </c>
      <c r="CB1539" t="s">
        <v>12466</v>
      </c>
      <c r="CC1539" t="s">
        <v>12599</v>
      </c>
      <c r="CD1539" t="s">
        <v>12582</v>
      </c>
      <c r="CE1539" t="s">
        <v>12467</v>
      </c>
      <c r="CF1539" t="s">
        <v>15047</v>
      </c>
      <c r="CG1539" t="s">
        <v>12508</v>
      </c>
      <c r="CH1539" t="s">
        <v>12515</v>
      </c>
      <c r="CI1539" t="s">
        <v>12463</v>
      </c>
      <c r="CJ1539" t="s">
        <v>12690</v>
      </c>
      <c r="CK1539" t="s">
        <v>12669</v>
      </c>
      <c r="CL1539" t="s">
        <v>12564</v>
      </c>
      <c r="CM1539" t="s">
        <v>12565</v>
      </c>
      <c r="CN1539" t="s">
        <v>12475</v>
      </c>
      <c r="CO1539" t="s">
        <v>12459</v>
      </c>
      <c r="CP1539" t="s">
        <v>12566</v>
      </c>
      <c r="CQ1539" t="s">
        <v>12770</v>
      </c>
    </row>
    <row r="1540" spans="1:96" hidden="1" x14ac:dyDescent="0.25">
      <c r="A1540">
        <v>1539</v>
      </c>
      <c r="B1540" t="s">
        <v>11219</v>
      </c>
      <c r="C1540" t="s">
        <v>11220</v>
      </c>
      <c r="D1540">
        <v>9</v>
      </c>
      <c r="E1540">
        <v>8</v>
      </c>
      <c r="F1540" t="s">
        <v>45</v>
      </c>
      <c r="G1540">
        <v>1000</v>
      </c>
      <c r="H1540" s="3">
        <f t="shared" si="576"/>
        <v>9000</v>
      </c>
      <c r="I1540" s="3">
        <f t="shared" si="577"/>
        <v>8000</v>
      </c>
      <c r="J1540">
        <v>1</v>
      </c>
      <c r="K1540" s="3" t="str">
        <f t="shared" si="579"/>
        <v>Yes</v>
      </c>
      <c r="L1540" s="3" t="str">
        <f t="shared" si="580"/>
        <v>with rating</v>
      </c>
      <c r="M1540" s="3">
        <f t="shared" si="581"/>
        <v>1</v>
      </c>
      <c r="N1540" s="3" t="str">
        <f t="shared" si="582"/>
        <v>Below average</v>
      </c>
      <c r="O1540" s="3">
        <f t="shared" si="583"/>
        <v>0</v>
      </c>
      <c r="P1540" s="3">
        <f t="shared" si="584"/>
        <v>0</v>
      </c>
      <c r="Q1540" s="3">
        <f t="shared" si="585"/>
        <v>0</v>
      </c>
      <c r="R1540" s="3">
        <f t="shared" si="586"/>
        <v>0</v>
      </c>
      <c r="S1540" s="3">
        <f t="shared" si="587"/>
        <v>1</v>
      </c>
      <c r="T1540" s="3">
        <f t="shared" si="588"/>
        <v>0</v>
      </c>
      <c r="U1540" s="3" t="str">
        <f t="shared" si="589"/>
        <v>Very good</v>
      </c>
      <c r="V1540">
        <v>3.72</v>
      </c>
      <c r="W1540">
        <v>489</v>
      </c>
      <c r="X1540">
        <v>204</v>
      </c>
      <c r="Y1540" s="8">
        <f t="shared" si="590"/>
        <v>0.41717791411042943</v>
      </c>
      <c r="Z1540">
        <v>100</v>
      </c>
      <c r="AA1540">
        <v>84</v>
      </c>
      <c r="AB1540">
        <v>44</v>
      </c>
      <c r="AC1540">
        <v>57</v>
      </c>
      <c r="AD1540" s="9">
        <f t="shared" si="591"/>
        <v>0.1165644171779141</v>
      </c>
      <c r="AE1540">
        <v>0</v>
      </c>
      <c r="AF1540">
        <v>0</v>
      </c>
      <c r="AG1540" s="3" t="str">
        <f t="shared" si="592"/>
        <v>No</v>
      </c>
      <c r="AH1540">
        <v>0</v>
      </c>
      <c r="AI1540" s="3" t="str">
        <f t="shared" si="593"/>
        <v>No</v>
      </c>
      <c r="AJ1540">
        <v>0</v>
      </c>
      <c r="AK1540" s="3" t="str">
        <f t="shared" si="594"/>
        <v>No</v>
      </c>
      <c r="AL1540" t="s">
        <v>11221</v>
      </c>
      <c r="AM1540" t="s">
        <v>47</v>
      </c>
      <c r="AN1540" t="s">
        <v>162</v>
      </c>
      <c r="AO1540">
        <v>5</v>
      </c>
      <c r="AP1540" s="6" t="s">
        <v>12443</v>
      </c>
      <c r="AQ1540">
        <v>3</v>
      </c>
      <c r="AR1540">
        <v>0</v>
      </c>
      <c r="AS1540" s="3" t="str">
        <f t="shared" si="595"/>
        <v>No</v>
      </c>
      <c r="AT1540">
        <v>38</v>
      </c>
      <c r="AU1540">
        <v>50</v>
      </c>
      <c r="AV1540" t="str">
        <f t="shared" si="596"/>
        <v>Yes</v>
      </c>
      <c r="AW1540">
        <v>1</v>
      </c>
      <c r="AX1540" t="s">
        <v>12445</v>
      </c>
      <c r="AY1540" t="s">
        <v>51</v>
      </c>
      <c r="AZ1540" s="6" t="s">
        <v>4546</v>
      </c>
      <c r="BA1540" t="s">
        <v>4547</v>
      </c>
      <c r="BB1540" t="s">
        <v>4548</v>
      </c>
      <c r="BC1540" s="3" t="str">
        <f t="shared" si="597"/>
        <v>with rating</v>
      </c>
      <c r="BD1540">
        <v>40245</v>
      </c>
      <c r="BE1540" s="3">
        <v>86</v>
      </c>
      <c r="BF1540" s="8">
        <f t="shared" si="598"/>
        <v>0.86</v>
      </c>
      <c r="BG1540" s="5">
        <f t="shared" si="578"/>
        <v>34610.699999999997</v>
      </c>
      <c r="BH1540">
        <v>3.99758976270344</v>
      </c>
      <c r="BI1540" t="s">
        <v>4549</v>
      </c>
      <c r="BJ1540">
        <v>0</v>
      </c>
      <c r="BK1540" s="3" t="str">
        <f t="shared" si="599"/>
        <v>No</v>
      </c>
      <c r="BM1540" t="s">
        <v>11222</v>
      </c>
      <c r="BN1540" t="s">
        <v>11223</v>
      </c>
      <c r="BO1540" t="s">
        <v>11224</v>
      </c>
      <c r="BP1540" t="s">
        <v>58</v>
      </c>
      <c r="BQ1540" t="s">
        <v>59</v>
      </c>
      <c r="BR1540" t="s">
        <v>11221</v>
      </c>
      <c r="BS1540" t="s">
        <v>12469</v>
      </c>
      <c r="BT1540" t="s">
        <v>12520</v>
      </c>
      <c r="BU1540" t="s">
        <v>12827</v>
      </c>
      <c r="BV1540" t="s">
        <v>12770</v>
      </c>
      <c r="BW1540" t="s">
        <v>12524</v>
      </c>
      <c r="BX1540" t="s">
        <v>15048</v>
      </c>
      <c r="BY1540" t="s">
        <v>12735</v>
      </c>
      <c r="BZ1540" t="s">
        <v>12459</v>
      </c>
      <c r="CA1540" t="s">
        <v>12525</v>
      </c>
      <c r="CB1540" t="s">
        <v>12806</v>
      </c>
      <c r="CC1540" t="s">
        <v>12647</v>
      </c>
      <c r="CD1540" t="s">
        <v>12477</v>
      </c>
      <c r="CE1540" t="s">
        <v>12650</v>
      </c>
      <c r="CF1540" t="s">
        <v>12473</v>
      </c>
      <c r="CG1540" t="s">
        <v>12475</v>
      </c>
    </row>
    <row r="1541" spans="1:96" hidden="1" x14ac:dyDescent="0.25">
      <c r="A1541">
        <v>1540</v>
      </c>
      <c r="B1541" t="s">
        <v>11225</v>
      </c>
      <c r="C1541" t="s">
        <v>11226</v>
      </c>
      <c r="D1541">
        <v>12</v>
      </c>
      <c r="E1541">
        <v>11</v>
      </c>
      <c r="F1541" t="s">
        <v>45</v>
      </c>
      <c r="G1541">
        <v>1000</v>
      </c>
      <c r="H1541" s="3">
        <f t="shared" si="576"/>
        <v>12000</v>
      </c>
      <c r="I1541" s="3">
        <f t="shared" si="577"/>
        <v>11000</v>
      </c>
      <c r="J1541">
        <v>0</v>
      </c>
      <c r="K1541" s="3" t="str">
        <f t="shared" si="579"/>
        <v>No</v>
      </c>
      <c r="L1541" s="3" t="str">
        <f t="shared" si="580"/>
        <v>with rating</v>
      </c>
      <c r="M1541" s="3">
        <f t="shared" si="581"/>
        <v>1</v>
      </c>
      <c r="N1541" s="3" t="str">
        <f t="shared" si="582"/>
        <v>Above average</v>
      </c>
      <c r="O1541" s="3">
        <f t="shared" si="583"/>
        <v>0</v>
      </c>
      <c r="P1541" s="3">
        <f t="shared" si="584"/>
        <v>0</v>
      </c>
      <c r="Q1541" s="3">
        <f t="shared" si="585"/>
        <v>0</v>
      </c>
      <c r="R1541" s="3">
        <f t="shared" si="586"/>
        <v>0</v>
      </c>
      <c r="S1541" s="3">
        <f t="shared" si="587"/>
        <v>1</v>
      </c>
      <c r="T1541" s="3">
        <f t="shared" si="588"/>
        <v>0</v>
      </c>
      <c r="U1541" s="3" t="str">
        <f t="shared" si="589"/>
        <v>Very good</v>
      </c>
      <c r="V1541">
        <v>3.94</v>
      </c>
      <c r="W1541">
        <v>841</v>
      </c>
      <c r="X1541">
        <v>418</v>
      </c>
      <c r="Y1541" s="8">
        <f t="shared" si="590"/>
        <v>0.49702734839476814</v>
      </c>
      <c r="Z1541">
        <v>166</v>
      </c>
      <c r="AA1541">
        <v>119</v>
      </c>
      <c r="AB1541">
        <v>63</v>
      </c>
      <c r="AC1541">
        <v>75</v>
      </c>
      <c r="AD1541" s="9">
        <f t="shared" si="591"/>
        <v>8.9179548156956001E-2</v>
      </c>
      <c r="AE1541">
        <v>0</v>
      </c>
      <c r="AF1541">
        <v>0</v>
      </c>
      <c r="AG1541" s="3" t="str">
        <f t="shared" si="592"/>
        <v>No</v>
      </c>
      <c r="AH1541">
        <v>0</v>
      </c>
      <c r="AI1541" s="3" t="str">
        <f t="shared" si="593"/>
        <v>No</v>
      </c>
      <c r="AJ1541">
        <v>0</v>
      </c>
      <c r="AK1541" s="3" t="str">
        <f t="shared" si="594"/>
        <v>No</v>
      </c>
      <c r="AL1541" t="s">
        <v>11227</v>
      </c>
      <c r="AM1541" t="s">
        <v>85</v>
      </c>
      <c r="AN1541" t="s">
        <v>96</v>
      </c>
      <c r="AO1541">
        <v>50</v>
      </c>
      <c r="AP1541" s="6" t="s">
        <v>12443</v>
      </c>
      <c r="AQ1541">
        <v>3</v>
      </c>
      <c r="AR1541">
        <v>0</v>
      </c>
      <c r="AS1541" s="3" t="str">
        <f t="shared" si="595"/>
        <v>No</v>
      </c>
      <c r="AT1541">
        <v>17</v>
      </c>
      <c r="AU1541">
        <v>50</v>
      </c>
      <c r="AV1541" t="str">
        <f t="shared" si="596"/>
        <v>No</v>
      </c>
      <c r="AY1541" t="s">
        <v>51</v>
      </c>
      <c r="AZ1541" s="6" t="s">
        <v>3460</v>
      </c>
      <c r="BA1541" t="s">
        <v>3460</v>
      </c>
      <c r="BB1541" t="s">
        <v>3461</v>
      </c>
      <c r="BC1541" s="3" t="str">
        <f t="shared" si="597"/>
        <v>with rating</v>
      </c>
      <c r="BD1541">
        <v>5264</v>
      </c>
      <c r="BE1541" s="3">
        <v>85</v>
      </c>
      <c r="BF1541" s="8">
        <f t="shared" si="598"/>
        <v>0.85</v>
      </c>
      <c r="BG1541" s="5">
        <f t="shared" si="578"/>
        <v>4474.3999999999996</v>
      </c>
      <c r="BH1541">
        <v>4.0328647416413297</v>
      </c>
      <c r="BI1541" t="s">
        <v>3462</v>
      </c>
      <c r="BJ1541">
        <v>0</v>
      </c>
      <c r="BK1541" s="3" t="str">
        <f t="shared" si="599"/>
        <v>No</v>
      </c>
      <c r="BM1541" t="s">
        <v>11228</v>
      </c>
      <c r="BN1541" t="s">
        <v>11229</v>
      </c>
      <c r="BO1541" t="s">
        <v>11230</v>
      </c>
      <c r="BP1541" t="s">
        <v>58</v>
      </c>
      <c r="BQ1541" t="s">
        <v>59</v>
      </c>
      <c r="BR1541" t="s">
        <v>11227</v>
      </c>
      <c r="BS1541" t="s">
        <v>13153</v>
      </c>
      <c r="BT1541" t="s">
        <v>12595</v>
      </c>
      <c r="BU1541" t="s">
        <v>12861</v>
      </c>
      <c r="BV1541" t="s">
        <v>12512</v>
      </c>
      <c r="BW1541" t="s">
        <v>14619</v>
      </c>
      <c r="BX1541" t="s">
        <v>12508</v>
      </c>
      <c r="BY1541" t="s">
        <v>12770</v>
      </c>
      <c r="BZ1541" t="s">
        <v>12584</v>
      </c>
      <c r="CA1541" t="s">
        <v>12501</v>
      </c>
      <c r="CB1541" t="s">
        <v>12469</v>
      </c>
      <c r="CC1541" t="s">
        <v>12466</v>
      </c>
      <c r="CD1541" t="s">
        <v>12563</v>
      </c>
      <c r="CE1541" t="s">
        <v>12483</v>
      </c>
      <c r="CF1541" t="s">
        <v>14161</v>
      </c>
      <c r="CG1541" t="s">
        <v>12585</v>
      </c>
      <c r="CH1541" t="s">
        <v>12486</v>
      </c>
      <c r="CI1541" t="s">
        <v>12565</v>
      </c>
      <c r="CJ1541" t="s">
        <v>12475</v>
      </c>
      <c r="CK1541" t="s">
        <v>12463</v>
      </c>
      <c r="CL1541" t="s">
        <v>12566</v>
      </c>
      <c r="CM1541" t="s">
        <v>12599</v>
      </c>
    </row>
    <row r="1542" spans="1:96" hidden="1" x14ac:dyDescent="0.25">
      <c r="A1542">
        <v>1541</v>
      </c>
      <c r="B1542" t="s">
        <v>671</v>
      </c>
      <c r="C1542" t="s">
        <v>672</v>
      </c>
      <c r="D1542">
        <v>5.87</v>
      </c>
      <c r="E1542">
        <v>11</v>
      </c>
      <c r="F1542" t="s">
        <v>45</v>
      </c>
      <c r="G1542">
        <v>1000</v>
      </c>
      <c r="H1542" s="3">
        <f t="shared" si="576"/>
        <v>5870</v>
      </c>
      <c r="I1542" s="3">
        <f t="shared" si="577"/>
        <v>11000</v>
      </c>
      <c r="J1542">
        <v>1</v>
      </c>
      <c r="K1542" s="3" t="str">
        <f t="shared" si="579"/>
        <v>Yes</v>
      </c>
      <c r="L1542" s="3" t="str">
        <f t="shared" si="580"/>
        <v>with rating</v>
      </c>
      <c r="M1542" s="3">
        <f t="shared" si="581"/>
        <v>1</v>
      </c>
      <c r="N1542" s="3" t="str">
        <f t="shared" si="582"/>
        <v>Above average</v>
      </c>
      <c r="O1542" s="3">
        <f t="shared" si="583"/>
        <v>0</v>
      </c>
      <c r="P1542" s="3">
        <f t="shared" si="584"/>
        <v>0</v>
      </c>
      <c r="Q1542" s="3">
        <f t="shared" si="585"/>
        <v>0</v>
      </c>
      <c r="R1542" s="3">
        <f t="shared" si="586"/>
        <v>0</v>
      </c>
      <c r="S1542" s="3">
        <f t="shared" si="587"/>
        <v>1</v>
      </c>
      <c r="T1542" s="3">
        <f t="shared" si="588"/>
        <v>0</v>
      </c>
      <c r="U1542" s="3" t="str">
        <f t="shared" si="589"/>
        <v>Very good</v>
      </c>
      <c r="V1542">
        <v>3.91</v>
      </c>
      <c r="W1542">
        <v>209</v>
      </c>
      <c r="X1542">
        <v>100</v>
      </c>
      <c r="Y1542" s="8">
        <f t="shared" si="590"/>
        <v>0.4784688995215311</v>
      </c>
      <c r="Z1542">
        <v>41</v>
      </c>
      <c r="AA1542">
        <v>34</v>
      </c>
      <c r="AB1542">
        <v>17</v>
      </c>
      <c r="AC1542">
        <v>17</v>
      </c>
      <c r="AD1542" s="9">
        <f t="shared" si="591"/>
        <v>8.1339712918660281E-2</v>
      </c>
      <c r="AE1542">
        <v>0</v>
      </c>
      <c r="AF1542">
        <v>0</v>
      </c>
      <c r="AG1542" s="3" t="str">
        <f t="shared" si="592"/>
        <v>No</v>
      </c>
      <c r="AH1542">
        <v>0</v>
      </c>
      <c r="AI1542" s="3" t="str">
        <f t="shared" si="593"/>
        <v>No</v>
      </c>
      <c r="AJ1542">
        <v>0</v>
      </c>
      <c r="AK1542" s="3" t="str">
        <f t="shared" si="594"/>
        <v>No</v>
      </c>
      <c r="AL1542" t="s">
        <v>11450</v>
      </c>
      <c r="AM1542" t="s">
        <v>47</v>
      </c>
      <c r="AN1542" t="s">
        <v>96</v>
      </c>
      <c r="AO1542">
        <v>6</v>
      </c>
      <c r="AP1542" s="6" t="s">
        <v>12443</v>
      </c>
      <c r="AQ1542">
        <v>1</v>
      </c>
      <c r="AR1542">
        <v>0</v>
      </c>
      <c r="AS1542" s="3" t="str">
        <f t="shared" si="595"/>
        <v>No</v>
      </c>
      <c r="AT1542">
        <v>29</v>
      </c>
      <c r="AU1542">
        <v>50</v>
      </c>
      <c r="AV1542" t="str">
        <f t="shared" si="596"/>
        <v>No</v>
      </c>
      <c r="AY1542" t="s">
        <v>51</v>
      </c>
      <c r="AZ1542" s="6" t="s">
        <v>674</v>
      </c>
      <c r="BA1542" t="s">
        <v>675</v>
      </c>
      <c r="BB1542" t="s">
        <v>676</v>
      </c>
      <c r="BC1542" s="3" t="str">
        <f t="shared" si="597"/>
        <v>with rating</v>
      </c>
      <c r="BD1542">
        <v>6187</v>
      </c>
      <c r="BE1542" s="3">
        <v>0</v>
      </c>
      <c r="BF1542" s="8">
        <f t="shared" si="598"/>
        <v>0</v>
      </c>
      <c r="BG1542" s="5">
        <f t="shared" si="578"/>
        <v>0</v>
      </c>
      <c r="BH1542">
        <v>4.3913043478260798</v>
      </c>
      <c r="BI1542" t="s">
        <v>677</v>
      </c>
      <c r="BJ1542">
        <v>0</v>
      </c>
      <c r="BK1542" s="3" t="str">
        <f t="shared" si="599"/>
        <v>No</v>
      </c>
      <c r="BM1542" t="s">
        <v>678</v>
      </c>
      <c r="BN1542" t="s">
        <v>679</v>
      </c>
      <c r="BO1542" t="s">
        <v>680</v>
      </c>
      <c r="BP1542" t="s">
        <v>58</v>
      </c>
      <c r="BQ1542" t="s">
        <v>59</v>
      </c>
      <c r="BR1542" t="s">
        <v>11450</v>
      </c>
      <c r="BS1542" t="s">
        <v>12458</v>
      </c>
      <c r="BT1542" t="s">
        <v>12459</v>
      </c>
      <c r="BU1542" t="s">
        <v>12778</v>
      </c>
      <c r="BV1542" t="s">
        <v>12486</v>
      </c>
      <c r="BW1542" t="s">
        <v>12779</v>
      </c>
      <c r="BX1542" t="s">
        <v>12501</v>
      </c>
      <c r="BY1542" t="s">
        <v>12669</v>
      </c>
      <c r="BZ1542" t="s">
        <v>12463</v>
      </c>
      <c r="CA1542" t="s">
        <v>12780</v>
      </c>
      <c r="CB1542" t="s">
        <v>12605</v>
      </c>
      <c r="CC1542" t="s">
        <v>12781</v>
      </c>
      <c r="CD1542" t="s">
        <v>12782</v>
      </c>
      <c r="CE1542" t="s">
        <v>12514</v>
      </c>
      <c r="CF1542" t="s">
        <v>12480</v>
      </c>
      <c r="CG1542" t="s">
        <v>12510</v>
      </c>
    </row>
    <row r="1543" spans="1:96" hidden="1" x14ac:dyDescent="0.25">
      <c r="A1543">
        <v>1542</v>
      </c>
      <c r="B1543" t="s">
        <v>11231</v>
      </c>
      <c r="C1543" t="s">
        <v>11232</v>
      </c>
      <c r="D1543">
        <v>7</v>
      </c>
      <c r="E1543">
        <v>84</v>
      </c>
      <c r="F1543" t="s">
        <v>45</v>
      </c>
      <c r="G1543">
        <v>100</v>
      </c>
      <c r="H1543" s="3">
        <f t="shared" si="576"/>
        <v>700</v>
      </c>
      <c r="I1543" s="3">
        <f t="shared" si="577"/>
        <v>8400</v>
      </c>
      <c r="J1543">
        <v>1</v>
      </c>
      <c r="K1543" s="3" t="str">
        <f t="shared" si="579"/>
        <v>Yes</v>
      </c>
      <c r="L1543" s="3" t="str">
        <f t="shared" si="580"/>
        <v>with rating</v>
      </c>
      <c r="M1543" s="3">
        <f t="shared" si="581"/>
        <v>1</v>
      </c>
      <c r="N1543" s="3" t="str">
        <f t="shared" si="582"/>
        <v>Below average</v>
      </c>
      <c r="O1543" s="3">
        <f t="shared" si="583"/>
        <v>0</v>
      </c>
      <c r="P1543" s="3">
        <f t="shared" si="584"/>
        <v>0</v>
      </c>
      <c r="Q1543" s="3">
        <f t="shared" si="585"/>
        <v>0</v>
      </c>
      <c r="R1543" s="3">
        <f t="shared" si="586"/>
        <v>0</v>
      </c>
      <c r="S1543" s="3">
        <f t="shared" si="587"/>
        <v>1</v>
      </c>
      <c r="T1543" s="3">
        <f t="shared" si="588"/>
        <v>0</v>
      </c>
      <c r="U1543" s="3" t="str">
        <f t="shared" si="589"/>
        <v>Very good</v>
      </c>
      <c r="V1543">
        <v>3.7</v>
      </c>
      <c r="W1543">
        <v>46</v>
      </c>
      <c r="X1543">
        <v>18</v>
      </c>
      <c r="Y1543" s="8">
        <f t="shared" si="590"/>
        <v>0.39130434782608697</v>
      </c>
      <c r="Z1543">
        <v>7</v>
      </c>
      <c r="AA1543">
        <v>13</v>
      </c>
      <c r="AB1543">
        <v>5</v>
      </c>
      <c r="AC1543">
        <v>3</v>
      </c>
      <c r="AD1543" s="9">
        <f t="shared" si="591"/>
        <v>6.5217391304347824E-2</v>
      </c>
      <c r="AE1543">
        <v>0</v>
      </c>
      <c r="AF1543">
        <v>0</v>
      </c>
      <c r="AG1543" s="3" t="str">
        <f t="shared" si="592"/>
        <v>No</v>
      </c>
      <c r="AH1543">
        <v>0</v>
      </c>
      <c r="AI1543" s="3" t="str">
        <f t="shared" si="593"/>
        <v>No</v>
      </c>
      <c r="AJ1543">
        <v>0</v>
      </c>
      <c r="AK1543" s="3" t="str">
        <f t="shared" si="594"/>
        <v>No</v>
      </c>
      <c r="AL1543" t="s">
        <v>11233</v>
      </c>
      <c r="AM1543" t="s">
        <v>161</v>
      </c>
      <c r="AN1543" t="s">
        <v>64</v>
      </c>
      <c r="AO1543">
        <v>27</v>
      </c>
      <c r="AP1543" s="6" t="s">
        <v>12443</v>
      </c>
      <c r="AQ1543">
        <v>2</v>
      </c>
      <c r="AR1543">
        <v>0</v>
      </c>
      <c r="AS1543" s="3" t="str">
        <f t="shared" si="595"/>
        <v>No</v>
      </c>
      <c r="AT1543">
        <v>38</v>
      </c>
      <c r="AU1543">
        <v>50</v>
      </c>
      <c r="AV1543" t="str">
        <f t="shared" si="596"/>
        <v>No</v>
      </c>
      <c r="AY1543" t="s">
        <v>51</v>
      </c>
      <c r="AZ1543" s="6" t="s">
        <v>11234</v>
      </c>
      <c r="BA1543" t="s">
        <v>11234</v>
      </c>
      <c r="BB1543" t="s">
        <v>11235</v>
      </c>
      <c r="BC1543" s="3" t="str">
        <f t="shared" si="597"/>
        <v>with rating</v>
      </c>
      <c r="BD1543">
        <v>263</v>
      </c>
      <c r="BE1543" s="3">
        <v>0</v>
      </c>
      <c r="BF1543" s="8">
        <f t="shared" si="598"/>
        <v>0</v>
      </c>
      <c r="BG1543" s="5">
        <f t="shared" si="578"/>
        <v>0</v>
      </c>
      <c r="BH1543">
        <v>3.7794676806083598</v>
      </c>
      <c r="BI1543" t="s">
        <v>11236</v>
      </c>
      <c r="BJ1543">
        <v>0</v>
      </c>
      <c r="BK1543" s="3" t="str">
        <f t="shared" si="599"/>
        <v>No</v>
      </c>
      <c r="BM1543" t="s">
        <v>11237</v>
      </c>
      <c r="BN1543" t="s">
        <v>11238</v>
      </c>
      <c r="BO1543" t="s">
        <v>11239</v>
      </c>
      <c r="BP1543" t="s">
        <v>58</v>
      </c>
      <c r="BQ1543" t="s">
        <v>59</v>
      </c>
      <c r="BR1543" t="s">
        <v>11233</v>
      </c>
      <c r="BS1543" t="s">
        <v>12458</v>
      </c>
      <c r="BT1543" t="s">
        <v>12469</v>
      </c>
      <c r="BU1543" t="s">
        <v>12512</v>
      </c>
      <c r="BV1543" t="s">
        <v>13208</v>
      </c>
      <c r="BW1543" t="s">
        <v>12523</v>
      </c>
      <c r="BX1543" t="s">
        <v>12920</v>
      </c>
      <c r="BY1543" t="s">
        <v>12501</v>
      </c>
      <c r="BZ1543" t="s">
        <v>12735</v>
      </c>
      <c r="CA1543" t="s">
        <v>12518</v>
      </c>
      <c r="CB1543" t="s">
        <v>12459</v>
      </c>
      <c r="CC1543" t="s">
        <v>12867</v>
      </c>
      <c r="CD1543" t="s">
        <v>12647</v>
      </c>
      <c r="CE1543" t="s">
        <v>13977</v>
      </c>
      <c r="CF1543" t="s">
        <v>12493</v>
      </c>
      <c r="CG1543" t="s">
        <v>12529</v>
      </c>
      <c r="CH1543" t="s">
        <v>12463</v>
      </c>
      <c r="CI1543" t="s">
        <v>12473</v>
      </c>
      <c r="CJ1543" t="s">
        <v>12475</v>
      </c>
    </row>
    <row r="1544" spans="1:96" hidden="1" x14ac:dyDescent="0.25">
      <c r="A1544">
        <v>1543</v>
      </c>
      <c r="B1544" t="s">
        <v>11240</v>
      </c>
      <c r="C1544" t="s">
        <v>11241</v>
      </c>
      <c r="D1544">
        <v>8</v>
      </c>
      <c r="E1544">
        <v>7</v>
      </c>
      <c r="F1544" t="s">
        <v>45</v>
      </c>
      <c r="G1544">
        <v>1000</v>
      </c>
      <c r="H1544" s="3">
        <f t="shared" si="576"/>
        <v>8000</v>
      </c>
      <c r="I1544" s="3">
        <f t="shared" si="577"/>
        <v>7000</v>
      </c>
      <c r="J1544">
        <v>0</v>
      </c>
      <c r="K1544" s="3" t="str">
        <f t="shared" si="579"/>
        <v>No</v>
      </c>
      <c r="L1544" s="3" t="str">
        <f t="shared" si="580"/>
        <v>with rating</v>
      </c>
      <c r="M1544" s="3">
        <f t="shared" si="581"/>
        <v>1</v>
      </c>
      <c r="N1544" s="3" t="str">
        <f t="shared" si="582"/>
        <v>Above average</v>
      </c>
      <c r="O1544" s="3">
        <f t="shared" si="583"/>
        <v>0</v>
      </c>
      <c r="P1544" s="3">
        <f t="shared" si="584"/>
        <v>0</v>
      </c>
      <c r="Q1544" s="3">
        <f t="shared" si="585"/>
        <v>0</v>
      </c>
      <c r="R1544" s="3">
        <f t="shared" si="586"/>
        <v>0</v>
      </c>
      <c r="S1544" s="3">
        <f t="shared" si="587"/>
        <v>1</v>
      </c>
      <c r="T1544" s="3">
        <f t="shared" si="588"/>
        <v>0</v>
      </c>
      <c r="U1544" s="3" t="str">
        <f t="shared" si="589"/>
        <v>Very good</v>
      </c>
      <c r="V1544">
        <v>3.97</v>
      </c>
      <c r="W1544">
        <v>200</v>
      </c>
      <c r="X1544">
        <v>102</v>
      </c>
      <c r="Y1544" s="8">
        <f t="shared" si="590"/>
        <v>0.51</v>
      </c>
      <c r="Z1544">
        <v>35</v>
      </c>
      <c r="AA1544">
        <v>35</v>
      </c>
      <c r="AB1544">
        <v>11</v>
      </c>
      <c r="AC1544">
        <v>17</v>
      </c>
      <c r="AD1544" s="9">
        <f t="shared" si="591"/>
        <v>8.5000000000000006E-2</v>
      </c>
      <c r="AE1544">
        <v>0</v>
      </c>
      <c r="AF1544">
        <v>0</v>
      </c>
      <c r="AG1544" s="3" t="str">
        <f t="shared" si="592"/>
        <v>No</v>
      </c>
      <c r="AH1544">
        <v>0</v>
      </c>
      <c r="AI1544" s="3" t="str">
        <f t="shared" si="593"/>
        <v>No</v>
      </c>
      <c r="AJ1544">
        <v>0</v>
      </c>
      <c r="AK1544" s="3" t="str">
        <f t="shared" si="594"/>
        <v>No</v>
      </c>
      <c r="AL1544" t="s">
        <v>12430</v>
      </c>
      <c r="AM1544" t="s">
        <v>107</v>
      </c>
      <c r="AN1544" t="s">
        <v>96</v>
      </c>
      <c r="AO1544">
        <v>50</v>
      </c>
      <c r="AP1544" s="6" t="s">
        <v>12443</v>
      </c>
      <c r="AQ1544">
        <v>3</v>
      </c>
      <c r="AR1544">
        <v>0</v>
      </c>
      <c r="AS1544" s="3" t="str">
        <f t="shared" si="595"/>
        <v>No</v>
      </c>
      <c r="AT1544">
        <v>14</v>
      </c>
      <c r="AU1544">
        <v>50</v>
      </c>
      <c r="AV1544" t="str">
        <f t="shared" si="596"/>
        <v>No</v>
      </c>
      <c r="AY1544" t="s">
        <v>51</v>
      </c>
      <c r="AZ1544" s="6" t="s">
        <v>9468</v>
      </c>
      <c r="BA1544" t="s">
        <v>9469</v>
      </c>
      <c r="BB1544" t="s">
        <v>11243</v>
      </c>
      <c r="BC1544" s="3" t="str">
        <f t="shared" si="597"/>
        <v>with rating</v>
      </c>
      <c r="BD1544">
        <v>5175</v>
      </c>
      <c r="BE1544" s="3">
        <v>0</v>
      </c>
      <c r="BF1544" s="8">
        <f t="shared" si="598"/>
        <v>0</v>
      </c>
      <c r="BG1544" s="5">
        <f t="shared" si="578"/>
        <v>0</v>
      </c>
      <c r="BH1544">
        <v>3.8709178743961301</v>
      </c>
      <c r="BI1544" t="s">
        <v>9471</v>
      </c>
      <c r="BJ1544">
        <v>0</v>
      </c>
      <c r="BK1544" s="3" t="str">
        <f t="shared" si="599"/>
        <v>No</v>
      </c>
      <c r="BM1544" t="s">
        <v>11244</v>
      </c>
      <c r="BN1544" t="s">
        <v>11245</v>
      </c>
      <c r="BO1544" t="s">
        <v>11246</v>
      </c>
      <c r="BP1544" t="s">
        <v>58</v>
      </c>
      <c r="BQ1544" t="s">
        <v>59</v>
      </c>
      <c r="BR1544" t="s">
        <v>12430</v>
      </c>
      <c r="BS1544" t="s">
        <v>12458</v>
      </c>
      <c r="BT1544" t="s">
        <v>12545</v>
      </c>
      <c r="BU1544" t="s">
        <v>12596</v>
      </c>
      <c r="BV1544" t="s">
        <v>12486</v>
      </c>
      <c r="BW1544" t="s">
        <v>12524</v>
      </c>
      <c r="BX1544" t="s">
        <v>12487</v>
      </c>
      <c r="BY1544" t="s">
        <v>12463</v>
      </c>
      <c r="BZ1544" t="s">
        <v>12564</v>
      </c>
      <c r="CA1544" t="s">
        <v>12505</v>
      </c>
      <c r="CB1544" t="s">
        <v>12519</v>
      </c>
      <c r="CC1544" t="s">
        <v>12565</v>
      </c>
      <c r="CD1544" t="s">
        <v>12599</v>
      </c>
    </row>
    <row r="1545" spans="1:96" hidden="1" x14ac:dyDescent="0.25">
      <c r="A1545">
        <v>1544</v>
      </c>
      <c r="B1545" t="s">
        <v>1091</v>
      </c>
      <c r="C1545" t="s">
        <v>11496</v>
      </c>
      <c r="D1545">
        <v>7</v>
      </c>
      <c r="E1545">
        <v>6</v>
      </c>
      <c r="F1545" t="s">
        <v>45</v>
      </c>
      <c r="G1545">
        <v>1000</v>
      </c>
      <c r="H1545" s="3">
        <f t="shared" si="576"/>
        <v>7000</v>
      </c>
      <c r="I1545" s="3">
        <f t="shared" si="577"/>
        <v>6000</v>
      </c>
      <c r="J1545">
        <v>1</v>
      </c>
      <c r="K1545" s="3" t="str">
        <f t="shared" si="579"/>
        <v>Yes</v>
      </c>
      <c r="L1545" s="3" t="str">
        <f t="shared" si="580"/>
        <v>with rating</v>
      </c>
      <c r="M1545" s="3">
        <f t="shared" si="581"/>
        <v>1</v>
      </c>
      <c r="N1545" s="3" t="str">
        <f t="shared" si="582"/>
        <v>Above average</v>
      </c>
      <c r="O1545" s="3">
        <f t="shared" si="583"/>
        <v>0</v>
      </c>
      <c r="P1545" s="3">
        <f t="shared" si="584"/>
        <v>0</v>
      </c>
      <c r="Q1545" s="3">
        <f t="shared" si="585"/>
        <v>0</v>
      </c>
      <c r="R1545" s="3">
        <f t="shared" si="586"/>
        <v>0</v>
      </c>
      <c r="S1545" s="3">
        <f t="shared" si="587"/>
        <v>1</v>
      </c>
      <c r="T1545" s="3">
        <f t="shared" si="588"/>
        <v>0</v>
      </c>
      <c r="U1545" s="3" t="str">
        <f t="shared" si="589"/>
        <v>Very good</v>
      </c>
      <c r="V1545">
        <v>4.2</v>
      </c>
      <c r="W1545">
        <v>107</v>
      </c>
      <c r="X1545">
        <v>66</v>
      </c>
      <c r="Y1545" s="8">
        <f t="shared" si="590"/>
        <v>0.61682242990654201</v>
      </c>
      <c r="Z1545">
        <v>13</v>
      </c>
      <c r="AA1545">
        <v>18</v>
      </c>
      <c r="AB1545">
        <v>3</v>
      </c>
      <c r="AC1545">
        <v>7</v>
      </c>
      <c r="AD1545" s="9">
        <f t="shared" si="591"/>
        <v>6.5420560747663545E-2</v>
      </c>
      <c r="AE1545">
        <v>0</v>
      </c>
      <c r="AF1545">
        <v>0</v>
      </c>
      <c r="AG1545" s="3" t="str">
        <f t="shared" si="592"/>
        <v>No</v>
      </c>
      <c r="AH1545">
        <v>0</v>
      </c>
      <c r="AI1545" s="3" t="str">
        <f t="shared" si="593"/>
        <v>No</v>
      </c>
      <c r="AJ1545">
        <v>0</v>
      </c>
      <c r="AK1545" s="3" t="str">
        <f t="shared" si="594"/>
        <v>No</v>
      </c>
      <c r="AL1545" t="s">
        <v>11497</v>
      </c>
      <c r="AM1545" t="s">
        <v>47</v>
      </c>
      <c r="AN1545" t="s">
        <v>64</v>
      </c>
      <c r="AO1545">
        <v>3</v>
      </c>
      <c r="AP1545" s="6" t="s">
        <v>12443</v>
      </c>
      <c r="AQ1545">
        <v>2</v>
      </c>
      <c r="AR1545">
        <v>0</v>
      </c>
      <c r="AS1545" s="3" t="str">
        <f t="shared" si="595"/>
        <v>No</v>
      </c>
      <c r="AT1545">
        <v>26</v>
      </c>
      <c r="AU1545">
        <v>50</v>
      </c>
      <c r="AV1545" t="str">
        <f t="shared" si="596"/>
        <v>Yes</v>
      </c>
      <c r="AW1545">
        <v>1</v>
      </c>
      <c r="AX1545" t="s">
        <v>12445</v>
      </c>
      <c r="AY1545" t="s">
        <v>51</v>
      </c>
      <c r="AZ1545" s="6" t="s">
        <v>1094</v>
      </c>
      <c r="BA1545" t="s">
        <v>1094</v>
      </c>
      <c r="BB1545" t="s">
        <v>1095</v>
      </c>
      <c r="BC1545" s="3" t="str">
        <f t="shared" si="597"/>
        <v>with rating</v>
      </c>
      <c r="BD1545">
        <v>247</v>
      </c>
      <c r="BE1545" s="3">
        <v>83</v>
      </c>
      <c r="BF1545" s="8">
        <f t="shared" si="598"/>
        <v>0.83</v>
      </c>
      <c r="BG1545" s="5">
        <f t="shared" si="578"/>
        <v>205.01</v>
      </c>
      <c r="BH1545">
        <v>3.9433198380566798</v>
      </c>
      <c r="BI1545" t="s">
        <v>1096</v>
      </c>
      <c r="BJ1545">
        <v>0</v>
      </c>
      <c r="BK1545" s="3" t="str">
        <f t="shared" si="599"/>
        <v>No</v>
      </c>
      <c r="BM1545" t="s">
        <v>1097</v>
      </c>
      <c r="BN1545" t="s">
        <v>1098</v>
      </c>
      <c r="BO1545" s="1" t="s">
        <v>1099</v>
      </c>
      <c r="BP1545" t="s">
        <v>58</v>
      </c>
      <c r="BQ1545" t="s">
        <v>59</v>
      </c>
      <c r="BR1545" t="s">
        <v>11497</v>
      </c>
      <c r="BS1545" t="s">
        <v>12458</v>
      </c>
      <c r="BT1545" t="s">
        <v>12519</v>
      </c>
      <c r="BU1545" t="s">
        <v>12486</v>
      </c>
      <c r="BV1545" t="s">
        <v>12527</v>
      </c>
      <c r="BW1545" t="s">
        <v>12605</v>
      </c>
      <c r="BX1545" t="s">
        <v>12463</v>
      </c>
      <c r="BY1545" t="s">
        <v>12459</v>
      </c>
      <c r="BZ1545" t="s">
        <v>12559</v>
      </c>
      <c r="CA1545" t="s">
        <v>12910</v>
      </c>
      <c r="CB1545" t="s">
        <v>12580</v>
      </c>
      <c r="CC1545" t="s">
        <v>12466</v>
      </c>
      <c r="CD1545" t="s">
        <v>12557</v>
      </c>
      <c r="CE1545" t="s">
        <v>12545</v>
      </c>
      <c r="CF1545" t="s">
        <v>12911</v>
      </c>
      <c r="CG1545" t="s">
        <v>12477</v>
      </c>
      <c r="CH1545" t="s">
        <v>12492</v>
      </c>
    </row>
    <row r="1546" spans="1:96" hidden="1" x14ac:dyDescent="0.25">
      <c r="A1546">
        <v>1545</v>
      </c>
      <c r="B1546" t="s">
        <v>5262</v>
      </c>
      <c r="C1546" t="s">
        <v>5263</v>
      </c>
      <c r="D1546">
        <v>8</v>
      </c>
      <c r="E1546">
        <v>7</v>
      </c>
      <c r="F1546" t="s">
        <v>45</v>
      </c>
      <c r="G1546">
        <v>100</v>
      </c>
      <c r="H1546" s="3">
        <f t="shared" si="576"/>
        <v>800</v>
      </c>
      <c r="I1546" s="3">
        <f t="shared" si="577"/>
        <v>700</v>
      </c>
      <c r="J1546">
        <v>0</v>
      </c>
      <c r="K1546" s="3" t="str">
        <f t="shared" si="579"/>
        <v>No</v>
      </c>
      <c r="L1546" s="3" t="str">
        <f t="shared" si="580"/>
        <v>with rating</v>
      </c>
      <c r="M1546" s="3">
        <f t="shared" si="581"/>
        <v>1</v>
      </c>
      <c r="N1546" s="3" t="str">
        <f t="shared" si="582"/>
        <v>Above average</v>
      </c>
      <c r="O1546" s="3">
        <f t="shared" si="583"/>
        <v>0</v>
      </c>
      <c r="P1546" s="3">
        <f t="shared" si="584"/>
        <v>0</v>
      </c>
      <c r="Q1546" s="3">
        <f t="shared" si="585"/>
        <v>0</v>
      </c>
      <c r="R1546" s="3">
        <f t="shared" si="586"/>
        <v>0</v>
      </c>
      <c r="S1546" s="3">
        <f t="shared" si="587"/>
        <v>1</v>
      </c>
      <c r="T1546" s="3">
        <f t="shared" si="588"/>
        <v>0</v>
      </c>
      <c r="U1546" s="3" t="str">
        <f t="shared" si="589"/>
        <v>Very good</v>
      </c>
      <c r="V1546">
        <v>3.83</v>
      </c>
      <c r="W1546">
        <v>6</v>
      </c>
      <c r="X1546">
        <v>3</v>
      </c>
      <c r="Y1546" s="8">
        <f t="shared" si="590"/>
        <v>0.5</v>
      </c>
      <c r="Z1546">
        <v>1</v>
      </c>
      <c r="AA1546">
        <v>1</v>
      </c>
      <c r="AB1546">
        <v>0</v>
      </c>
      <c r="AC1546">
        <v>1</v>
      </c>
      <c r="AD1546" s="9">
        <f t="shared" si="591"/>
        <v>0.16666666666666666</v>
      </c>
      <c r="AE1546">
        <v>0</v>
      </c>
      <c r="AF1546">
        <v>0</v>
      </c>
      <c r="AG1546" s="3" t="str">
        <f t="shared" si="592"/>
        <v>No</v>
      </c>
      <c r="AH1546">
        <v>0</v>
      </c>
      <c r="AI1546" s="3" t="str">
        <f t="shared" si="593"/>
        <v>No</v>
      </c>
      <c r="AJ1546">
        <v>0</v>
      </c>
      <c r="AK1546" s="3" t="str">
        <f t="shared" si="594"/>
        <v>No</v>
      </c>
      <c r="AL1546" t="s">
        <v>11853</v>
      </c>
      <c r="AM1546" t="s">
        <v>47</v>
      </c>
      <c r="AN1546" t="s">
        <v>64</v>
      </c>
      <c r="AO1546">
        <v>5</v>
      </c>
      <c r="AP1546" s="6" t="s">
        <v>12443</v>
      </c>
      <c r="AQ1546">
        <v>2</v>
      </c>
      <c r="AR1546">
        <v>0</v>
      </c>
      <c r="AS1546" s="3" t="str">
        <f t="shared" si="595"/>
        <v>No</v>
      </c>
      <c r="AT1546">
        <v>23</v>
      </c>
      <c r="AU1546">
        <v>50</v>
      </c>
      <c r="AV1546" t="str">
        <f t="shared" si="596"/>
        <v>No</v>
      </c>
      <c r="AY1546" t="s">
        <v>51</v>
      </c>
      <c r="AZ1546" s="6" t="s">
        <v>2842</v>
      </c>
      <c r="BA1546" t="s">
        <v>2842</v>
      </c>
      <c r="BB1546" t="s">
        <v>2843</v>
      </c>
      <c r="BC1546" s="3" t="str">
        <f t="shared" si="597"/>
        <v>with rating</v>
      </c>
      <c r="BD1546">
        <v>211</v>
      </c>
      <c r="BE1546" s="3">
        <v>73</v>
      </c>
      <c r="BF1546" s="8">
        <f t="shared" si="598"/>
        <v>0.73</v>
      </c>
      <c r="BG1546" s="5">
        <f t="shared" si="578"/>
        <v>154.03</v>
      </c>
      <c r="BH1546">
        <v>3.5450236966824602</v>
      </c>
      <c r="BI1546" t="s">
        <v>2844</v>
      </c>
      <c r="BJ1546">
        <v>0</v>
      </c>
      <c r="BK1546" s="3" t="str">
        <f t="shared" si="599"/>
        <v>No</v>
      </c>
      <c r="BM1546" t="s">
        <v>5265</v>
      </c>
      <c r="BN1546" t="s">
        <v>5266</v>
      </c>
      <c r="BO1546" t="s">
        <v>5267</v>
      </c>
      <c r="BP1546" t="s">
        <v>58</v>
      </c>
      <c r="BQ1546" t="s">
        <v>59</v>
      </c>
      <c r="BR1546" t="s">
        <v>11853</v>
      </c>
      <c r="BS1546" t="s">
        <v>12530</v>
      </c>
      <c r="BT1546" t="s">
        <v>12458</v>
      </c>
      <c r="BU1546" t="s">
        <v>12519</v>
      </c>
      <c r="BV1546" t="s">
        <v>12467</v>
      </c>
      <c r="BW1546" t="s">
        <v>12473</v>
      </c>
      <c r="BX1546" t="s">
        <v>12524</v>
      </c>
      <c r="BY1546" t="s">
        <v>12501</v>
      </c>
      <c r="BZ1546" t="s">
        <v>12518</v>
      </c>
      <c r="CA1546" t="s">
        <v>12459</v>
      </c>
      <c r="CB1546" t="s">
        <v>12505</v>
      </c>
      <c r="CC1546" t="s">
        <v>12760</v>
      </c>
      <c r="CD1546" t="s">
        <v>12605</v>
      </c>
      <c r="CE1546" t="s">
        <v>12609</v>
      </c>
      <c r="CF1546" t="s">
        <v>12466</v>
      </c>
      <c r="CG1546" t="s">
        <v>12510</v>
      </c>
    </row>
    <row r="1547" spans="1:96" hidden="1" x14ac:dyDescent="0.25">
      <c r="A1547">
        <v>1546</v>
      </c>
      <c r="B1547" t="s">
        <v>11247</v>
      </c>
      <c r="C1547" t="s">
        <v>11248</v>
      </c>
      <c r="D1547">
        <v>9</v>
      </c>
      <c r="E1547">
        <v>8</v>
      </c>
      <c r="F1547" t="s">
        <v>45</v>
      </c>
      <c r="G1547">
        <v>5000</v>
      </c>
      <c r="H1547" s="3">
        <f t="shared" si="576"/>
        <v>45000</v>
      </c>
      <c r="I1547" s="3">
        <f t="shared" si="577"/>
        <v>40000</v>
      </c>
      <c r="J1547">
        <v>0</v>
      </c>
      <c r="K1547" s="3" t="str">
        <f t="shared" si="579"/>
        <v>No</v>
      </c>
      <c r="L1547" s="3" t="str">
        <f t="shared" si="580"/>
        <v>with rating</v>
      </c>
      <c r="M1547" s="3">
        <f t="shared" si="581"/>
        <v>1</v>
      </c>
      <c r="N1547" s="3" t="str">
        <f t="shared" si="582"/>
        <v>Above average</v>
      </c>
      <c r="O1547" s="3">
        <f t="shared" si="583"/>
        <v>0</v>
      </c>
      <c r="P1547" s="3">
        <f t="shared" si="584"/>
        <v>0</v>
      </c>
      <c r="Q1547" s="3">
        <f t="shared" si="585"/>
        <v>0</v>
      </c>
      <c r="R1547" s="3">
        <f t="shared" si="586"/>
        <v>0</v>
      </c>
      <c r="S1547" s="3">
        <f t="shared" si="587"/>
        <v>1</v>
      </c>
      <c r="T1547" s="3">
        <f t="shared" si="588"/>
        <v>0</v>
      </c>
      <c r="U1547" s="3" t="str">
        <f t="shared" si="589"/>
        <v>Very good</v>
      </c>
      <c r="V1547">
        <v>4.28</v>
      </c>
      <c r="W1547">
        <v>1120</v>
      </c>
      <c r="X1547">
        <v>698</v>
      </c>
      <c r="Y1547" s="8">
        <f t="shared" si="590"/>
        <v>0.62321428571428572</v>
      </c>
      <c r="Z1547">
        <v>205</v>
      </c>
      <c r="AA1547">
        <v>108</v>
      </c>
      <c r="AB1547">
        <v>47</v>
      </c>
      <c r="AC1547">
        <v>62</v>
      </c>
      <c r="AD1547" s="9">
        <f t="shared" si="591"/>
        <v>5.5357142857142855E-2</v>
      </c>
      <c r="AE1547">
        <v>1</v>
      </c>
      <c r="AF1547">
        <v>0</v>
      </c>
      <c r="AG1547" s="3" t="str">
        <f t="shared" si="592"/>
        <v>No</v>
      </c>
      <c r="AH1547">
        <v>1</v>
      </c>
      <c r="AI1547" s="3" t="str">
        <f t="shared" si="593"/>
        <v>Yes</v>
      </c>
      <c r="AJ1547">
        <v>0</v>
      </c>
      <c r="AK1547" s="3" t="str">
        <f t="shared" si="594"/>
        <v>No</v>
      </c>
      <c r="AL1547" t="s">
        <v>11249</v>
      </c>
      <c r="AM1547" t="s">
        <v>85</v>
      </c>
      <c r="AN1547" t="s">
        <v>96</v>
      </c>
      <c r="AO1547">
        <v>50</v>
      </c>
      <c r="AP1547" s="6" t="s">
        <v>12443</v>
      </c>
      <c r="AQ1547">
        <v>3</v>
      </c>
      <c r="AR1547">
        <v>0</v>
      </c>
      <c r="AS1547" s="3" t="str">
        <f t="shared" si="595"/>
        <v>No</v>
      </c>
      <c r="AT1547">
        <v>39</v>
      </c>
      <c r="AU1547">
        <v>50</v>
      </c>
      <c r="AV1547" t="str">
        <f t="shared" si="596"/>
        <v>No</v>
      </c>
      <c r="AY1547" t="s">
        <v>51</v>
      </c>
      <c r="AZ1547" s="6" t="s">
        <v>1558</v>
      </c>
      <c r="BA1547" t="s">
        <v>1558</v>
      </c>
      <c r="BB1547" t="s">
        <v>1559</v>
      </c>
      <c r="BC1547" s="3" t="str">
        <f t="shared" si="597"/>
        <v>with rating</v>
      </c>
      <c r="BD1547">
        <v>24564</v>
      </c>
      <c r="BE1547" s="3">
        <v>83</v>
      </c>
      <c r="BF1547" s="8">
        <f t="shared" si="598"/>
        <v>0.83</v>
      </c>
      <c r="BG1547" s="5">
        <f t="shared" si="578"/>
        <v>20388.12</v>
      </c>
      <c r="BH1547">
        <v>3.9288796612929402</v>
      </c>
      <c r="BI1547" t="s">
        <v>1560</v>
      </c>
      <c r="BJ1547">
        <v>0</v>
      </c>
      <c r="BK1547" s="3" t="str">
        <f t="shared" si="599"/>
        <v>No</v>
      </c>
      <c r="BM1547" t="s">
        <v>11250</v>
      </c>
      <c r="BN1547" t="s">
        <v>11251</v>
      </c>
      <c r="BO1547" t="s">
        <v>11252</v>
      </c>
      <c r="BP1547" t="s">
        <v>58</v>
      </c>
      <c r="BQ1547" t="s">
        <v>59</v>
      </c>
      <c r="BR1547" t="s">
        <v>11249</v>
      </c>
      <c r="BS1547" t="s">
        <v>12458</v>
      </c>
      <c r="BT1547" t="s">
        <v>12459</v>
      </c>
      <c r="BU1547" t="s">
        <v>12586</v>
      </c>
      <c r="BV1547" t="s">
        <v>12719</v>
      </c>
      <c r="BW1547" t="s">
        <v>12532</v>
      </c>
      <c r="BX1547" t="s">
        <v>15049</v>
      </c>
      <c r="BY1547" t="s">
        <v>13206</v>
      </c>
      <c r="BZ1547" t="s">
        <v>12501</v>
      </c>
      <c r="CA1547" t="s">
        <v>12463</v>
      </c>
      <c r="CB1547" t="s">
        <v>12505</v>
      </c>
      <c r="CC1547" t="s">
        <v>12466</v>
      </c>
      <c r="CD1547" t="s">
        <v>12581</v>
      </c>
      <c r="CE1547" t="s">
        <v>12475</v>
      </c>
      <c r="CF1547" t="s">
        <v>12746</v>
      </c>
      <c r="CG1547" t="s">
        <v>12469</v>
      </c>
      <c r="CH1547" t="s">
        <v>12467</v>
      </c>
      <c r="CI1547" t="s">
        <v>12512</v>
      </c>
      <c r="CJ1547" t="s">
        <v>13616</v>
      </c>
      <c r="CK1547" t="s">
        <v>15050</v>
      </c>
      <c r="CL1547" t="s">
        <v>12473</v>
      </c>
      <c r="CM1547" t="s">
        <v>13619</v>
      </c>
      <c r="CN1547" t="s">
        <v>13118</v>
      </c>
      <c r="CO1547" t="s">
        <v>12690</v>
      </c>
      <c r="CP1547" t="s">
        <v>13339</v>
      </c>
      <c r="CQ1547" t="s">
        <v>15051</v>
      </c>
      <c r="CR1547" t="s">
        <v>12477</v>
      </c>
    </row>
    <row r="1548" spans="1:96" hidden="1" x14ac:dyDescent="0.25">
      <c r="A1548">
        <v>1547</v>
      </c>
      <c r="B1548" t="s">
        <v>3408</v>
      </c>
      <c r="C1548" t="s">
        <v>3409</v>
      </c>
      <c r="D1548">
        <v>8</v>
      </c>
      <c r="E1548">
        <v>7</v>
      </c>
      <c r="F1548" t="s">
        <v>45</v>
      </c>
      <c r="G1548">
        <v>1000</v>
      </c>
      <c r="H1548" s="3">
        <f t="shared" si="576"/>
        <v>8000</v>
      </c>
      <c r="I1548" s="3">
        <f t="shared" si="577"/>
        <v>7000</v>
      </c>
      <c r="J1548">
        <v>0</v>
      </c>
      <c r="K1548" s="3" t="str">
        <f t="shared" si="579"/>
        <v>No</v>
      </c>
      <c r="L1548" s="3" t="str">
        <f t="shared" si="580"/>
        <v>with rating</v>
      </c>
      <c r="M1548" s="3">
        <f t="shared" si="581"/>
        <v>1</v>
      </c>
      <c r="N1548" s="3" t="str">
        <f t="shared" si="582"/>
        <v>Below average</v>
      </c>
      <c r="O1548" s="3">
        <f t="shared" si="583"/>
        <v>0</v>
      </c>
      <c r="P1548" s="3">
        <f t="shared" si="584"/>
        <v>0</v>
      </c>
      <c r="Q1548" s="3">
        <f t="shared" si="585"/>
        <v>0</v>
      </c>
      <c r="R1548" s="3">
        <f t="shared" si="586"/>
        <v>1</v>
      </c>
      <c r="S1548" s="3">
        <f t="shared" si="587"/>
        <v>0</v>
      </c>
      <c r="T1548" s="3">
        <f t="shared" si="588"/>
        <v>0</v>
      </c>
      <c r="U1548" s="3" t="str">
        <f t="shared" si="589"/>
        <v>Good</v>
      </c>
      <c r="V1548">
        <v>3.4</v>
      </c>
      <c r="W1548">
        <v>62</v>
      </c>
      <c r="X1548">
        <v>24</v>
      </c>
      <c r="Y1548" s="8">
        <f t="shared" si="590"/>
        <v>0.38709677419354838</v>
      </c>
      <c r="Z1548">
        <v>11</v>
      </c>
      <c r="AA1548">
        <v>7</v>
      </c>
      <c r="AB1548">
        <v>6</v>
      </c>
      <c r="AC1548">
        <v>14</v>
      </c>
      <c r="AD1548" s="9">
        <f t="shared" si="591"/>
        <v>0.22580645161290322</v>
      </c>
      <c r="AE1548">
        <v>0</v>
      </c>
      <c r="AF1548">
        <v>0</v>
      </c>
      <c r="AG1548" s="3" t="str">
        <f t="shared" si="592"/>
        <v>No</v>
      </c>
      <c r="AH1548">
        <v>0</v>
      </c>
      <c r="AI1548" s="3" t="str">
        <f t="shared" si="593"/>
        <v>No</v>
      </c>
      <c r="AJ1548">
        <v>0</v>
      </c>
      <c r="AK1548" s="3" t="str">
        <f t="shared" si="594"/>
        <v>No</v>
      </c>
      <c r="AL1548" t="s">
        <v>11682</v>
      </c>
      <c r="AM1548" t="s">
        <v>95</v>
      </c>
      <c r="AN1548" t="s">
        <v>64</v>
      </c>
      <c r="AO1548">
        <v>50</v>
      </c>
      <c r="AP1548" s="6" t="s">
        <v>12443</v>
      </c>
      <c r="AQ1548">
        <v>2</v>
      </c>
      <c r="AR1548">
        <v>0</v>
      </c>
      <c r="AS1548" s="3" t="str">
        <f t="shared" si="595"/>
        <v>No</v>
      </c>
      <c r="AT1548">
        <v>14</v>
      </c>
      <c r="AU1548">
        <v>50</v>
      </c>
      <c r="AV1548" t="str">
        <f t="shared" si="596"/>
        <v>No</v>
      </c>
      <c r="AY1548" t="s">
        <v>51</v>
      </c>
      <c r="AZ1548" s="6" t="s">
        <v>11253</v>
      </c>
      <c r="BA1548" t="s">
        <v>11253</v>
      </c>
      <c r="BB1548" t="s">
        <v>11254</v>
      </c>
      <c r="BC1548" s="3" t="str">
        <f t="shared" si="597"/>
        <v>with rating</v>
      </c>
      <c r="BD1548">
        <v>738</v>
      </c>
      <c r="BE1548" s="3">
        <v>82</v>
      </c>
      <c r="BF1548" s="8">
        <f t="shared" si="598"/>
        <v>0.82</v>
      </c>
      <c r="BG1548" s="5">
        <f t="shared" si="578"/>
        <v>605.16</v>
      </c>
      <c r="BH1548">
        <v>3.82926829268292</v>
      </c>
      <c r="BI1548" t="s">
        <v>11255</v>
      </c>
      <c r="BJ1548">
        <v>0</v>
      </c>
      <c r="BK1548" s="3" t="str">
        <f t="shared" si="599"/>
        <v>No</v>
      </c>
      <c r="BM1548" t="s">
        <v>11256</v>
      </c>
      <c r="BN1548" t="s">
        <v>11257</v>
      </c>
      <c r="BO1548" s="1" t="s">
        <v>11258</v>
      </c>
      <c r="BP1548" t="s">
        <v>58</v>
      </c>
      <c r="BQ1548" t="s">
        <v>59</v>
      </c>
      <c r="BR1548" t="s">
        <v>11682</v>
      </c>
      <c r="BS1548" t="s">
        <v>12458</v>
      </c>
      <c r="BT1548" t="s">
        <v>12519</v>
      </c>
      <c r="BU1548" t="s">
        <v>12557</v>
      </c>
      <c r="BV1548" t="s">
        <v>12824</v>
      </c>
      <c r="BW1548" t="s">
        <v>12783</v>
      </c>
      <c r="BX1548" t="s">
        <v>12475</v>
      </c>
      <c r="BY1548" t="s">
        <v>12515</v>
      </c>
      <c r="BZ1548" t="s">
        <v>12466</v>
      </c>
      <c r="CA1548" t="s">
        <v>13087</v>
      </c>
      <c r="CB1548" t="s">
        <v>12463</v>
      </c>
      <c r="CC1548" t="s">
        <v>13555</v>
      </c>
      <c r="CD1548" t="s">
        <v>13556</v>
      </c>
      <c r="CE1548" t="s">
        <v>12477</v>
      </c>
      <c r="CF1548" t="s">
        <v>12492</v>
      </c>
      <c r="CG1548" t="s">
        <v>13557</v>
      </c>
      <c r="CH1548" t="s">
        <v>12825</v>
      </c>
      <c r="CI1548" t="s">
        <v>12572</v>
      </c>
      <c r="CJ1548" t="s">
        <v>12559</v>
      </c>
      <c r="CK1548" t="s">
        <v>12529</v>
      </c>
    </row>
    <row r="1549" spans="1:96" hidden="1" x14ac:dyDescent="0.25">
      <c r="A1549">
        <v>1548</v>
      </c>
      <c r="B1549" t="s">
        <v>7413</v>
      </c>
      <c r="C1549" t="s">
        <v>7414</v>
      </c>
      <c r="D1549">
        <v>2.71</v>
      </c>
      <c r="E1549">
        <v>6</v>
      </c>
      <c r="F1549" t="s">
        <v>45</v>
      </c>
      <c r="G1549">
        <v>100</v>
      </c>
      <c r="H1549" s="3">
        <f t="shared" si="576"/>
        <v>271</v>
      </c>
      <c r="I1549" s="3">
        <f t="shared" si="577"/>
        <v>600</v>
      </c>
      <c r="J1549">
        <v>1</v>
      </c>
      <c r="K1549" s="3" t="str">
        <f t="shared" si="579"/>
        <v>Yes</v>
      </c>
      <c r="L1549" s="3" t="str">
        <f t="shared" si="580"/>
        <v>with rating</v>
      </c>
      <c r="M1549" s="3">
        <f t="shared" si="581"/>
        <v>1</v>
      </c>
      <c r="N1549" s="3" t="str">
        <f t="shared" si="582"/>
        <v>Below average</v>
      </c>
      <c r="O1549" s="3">
        <f t="shared" si="583"/>
        <v>0</v>
      </c>
      <c r="P1549" s="3">
        <f t="shared" si="584"/>
        <v>0</v>
      </c>
      <c r="Q1549" s="3">
        <f t="shared" si="585"/>
        <v>0</v>
      </c>
      <c r="R1549" s="3">
        <f t="shared" si="586"/>
        <v>1</v>
      </c>
      <c r="S1549" s="3">
        <f t="shared" si="587"/>
        <v>0</v>
      </c>
      <c r="T1549" s="3">
        <f t="shared" si="588"/>
        <v>0</v>
      </c>
      <c r="U1549" s="3" t="str">
        <f t="shared" si="589"/>
        <v>Good</v>
      </c>
      <c r="V1549">
        <v>3.4</v>
      </c>
      <c r="W1549">
        <v>20</v>
      </c>
      <c r="X1549">
        <v>6</v>
      </c>
      <c r="Y1549" s="8">
        <f t="shared" si="590"/>
        <v>0.3</v>
      </c>
      <c r="Z1549">
        <v>5</v>
      </c>
      <c r="AA1549">
        <v>4</v>
      </c>
      <c r="AB1549">
        <v>1</v>
      </c>
      <c r="AC1549">
        <v>4</v>
      </c>
      <c r="AD1549" s="9">
        <f t="shared" si="591"/>
        <v>0.2</v>
      </c>
      <c r="AE1549">
        <v>0</v>
      </c>
      <c r="AF1549">
        <v>0</v>
      </c>
      <c r="AG1549" s="3" t="str">
        <f t="shared" si="592"/>
        <v>No</v>
      </c>
      <c r="AH1549">
        <v>0</v>
      </c>
      <c r="AI1549" s="3" t="str">
        <f t="shared" si="593"/>
        <v>No</v>
      </c>
      <c r="AJ1549">
        <v>0</v>
      </c>
      <c r="AK1549" s="3" t="str">
        <f t="shared" si="594"/>
        <v>No</v>
      </c>
      <c r="AL1549" t="s">
        <v>7415</v>
      </c>
      <c r="AM1549" t="s">
        <v>340</v>
      </c>
      <c r="AN1549" t="s">
        <v>64</v>
      </c>
      <c r="AO1549">
        <v>2</v>
      </c>
      <c r="AP1549" s="6" t="s">
        <v>12443</v>
      </c>
      <c r="AQ1549">
        <v>1</v>
      </c>
      <c r="AR1549">
        <v>0</v>
      </c>
      <c r="AS1549" s="3" t="str">
        <f t="shared" si="595"/>
        <v>No</v>
      </c>
      <c r="AT1549">
        <v>31</v>
      </c>
      <c r="AU1549">
        <v>50</v>
      </c>
      <c r="AV1549" t="str">
        <f t="shared" si="596"/>
        <v>Yes</v>
      </c>
      <c r="AW1549">
        <v>1</v>
      </c>
      <c r="AX1549" t="s">
        <v>12445</v>
      </c>
      <c r="AY1549" t="s">
        <v>51</v>
      </c>
      <c r="AZ1549" s="6" t="s">
        <v>6201</v>
      </c>
      <c r="BA1549" t="s">
        <v>6201</v>
      </c>
      <c r="BB1549" t="s">
        <v>6202</v>
      </c>
      <c r="BC1549" s="3" t="str">
        <f t="shared" si="597"/>
        <v>with rating</v>
      </c>
      <c r="BD1549">
        <v>3762</v>
      </c>
      <c r="BE1549" s="3">
        <v>80</v>
      </c>
      <c r="BF1549" s="8">
        <f t="shared" si="598"/>
        <v>0.8</v>
      </c>
      <c r="BG1549" s="5">
        <f t="shared" si="578"/>
        <v>3009.6</v>
      </c>
      <c r="BH1549">
        <v>3.7974481658692101</v>
      </c>
      <c r="BI1549" t="s">
        <v>6203</v>
      </c>
      <c r="BJ1549">
        <v>0</v>
      </c>
      <c r="BK1549" s="3" t="str">
        <f t="shared" si="599"/>
        <v>No</v>
      </c>
      <c r="BM1549" t="s">
        <v>7450</v>
      </c>
      <c r="BN1549" t="s">
        <v>7451</v>
      </c>
      <c r="BO1549" t="s">
        <v>7452</v>
      </c>
      <c r="BP1549" t="s">
        <v>58</v>
      </c>
      <c r="BQ1549" t="s">
        <v>59</v>
      </c>
      <c r="BR1549" t="s">
        <v>7415</v>
      </c>
      <c r="BS1549" t="s">
        <v>12458</v>
      </c>
      <c r="BT1549" t="s">
        <v>12469</v>
      </c>
      <c r="BU1549" t="s">
        <v>12523</v>
      </c>
      <c r="BV1549" t="s">
        <v>12524</v>
      </c>
      <c r="BW1549" t="s">
        <v>12528</v>
      </c>
      <c r="BX1549" t="s">
        <v>12466</v>
      </c>
      <c r="BY1549" t="s">
        <v>12463</v>
      </c>
      <c r="BZ1549" t="s">
        <v>12459</v>
      </c>
      <c r="CA1549" t="s">
        <v>85</v>
      </c>
      <c r="CB1549" t="s">
        <v>12492</v>
      </c>
      <c r="CC1549" t="s">
        <v>12529</v>
      </c>
      <c r="CD1549" t="s">
        <v>13370</v>
      </c>
      <c r="CE1549" t="s">
        <v>12581</v>
      </c>
      <c r="CF1549" t="s">
        <v>12475</v>
      </c>
    </row>
    <row r="1550" spans="1:96" hidden="1" x14ac:dyDescent="0.25">
      <c r="A1550">
        <v>1549</v>
      </c>
      <c r="B1550" t="s">
        <v>11259</v>
      </c>
      <c r="C1550" t="s">
        <v>12431</v>
      </c>
      <c r="D1550">
        <v>12</v>
      </c>
      <c r="E1550">
        <v>87</v>
      </c>
      <c r="F1550" t="s">
        <v>45</v>
      </c>
      <c r="G1550">
        <v>10000</v>
      </c>
      <c r="H1550" s="3">
        <f t="shared" si="576"/>
        <v>120000</v>
      </c>
      <c r="I1550" s="3">
        <f t="shared" si="577"/>
        <v>870000</v>
      </c>
      <c r="J1550">
        <v>0</v>
      </c>
      <c r="K1550" s="3" t="str">
        <f t="shared" si="579"/>
        <v>No</v>
      </c>
      <c r="L1550" s="3" t="str">
        <f t="shared" si="580"/>
        <v>with rating</v>
      </c>
      <c r="M1550" s="3">
        <f t="shared" si="581"/>
        <v>1</v>
      </c>
      <c r="N1550" s="3" t="str">
        <f t="shared" si="582"/>
        <v>Above average</v>
      </c>
      <c r="O1550" s="3">
        <f t="shared" si="583"/>
        <v>0</v>
      </c>
      <c r="P1550" s="3">
        <f t="shared" si="584"/>
        <v>0</v>
      </c>
      <c r="Q1550" s="3">
        <f t="shared" si="585"/>
        <v>0</v>
      </c>
      <c r="R1550" s="3">
        <f t="shared" si="586"/>
        <v>0</v>
      </c>
      <c r="S1550" s="3">
        <f t="shared" si="587"/>
        <v>1</v>
      </c>
      <c r="T1550" s="3">
        <f t="shared" si="588"/>
        <v>0</v>
      </c>
      <c r="U1550" s="3" t="str">
        <f t="shared" si="589"/>
        <v>Very good</v>
      </c>
      <c r="V1550">
        <v>4.1100000000000003</v>
      </c>
      <c r="W1550">
        <v>2404</v>
      </c>
      <c r="X1550">
        <v>1324</v>
      </c>
      <c r="Y1550" s="8">
        <f t="shared" si="590"/>
        <v>0.55074875207986684</v>
      </c>
      <c r="Z1550">
        <v>488</v>
      </c>
      <c r="AA1550">
        <v>294</v>
      </c>
      <c r="AB1550">
        <v>122</v>
      </c>
      <c r="AC1550">
        <v>176</v>
      </c>
      <c r="AD1550" s="9">
        <f t="shared" si="591"/>
        <v>7.3211314475873548E-2</v>
      </c>
      <c r="AE1550">
        <v>0</v>
      </c>
      <c r="AF1550">
        <v>0</v>
      </c>
      <c r="AG1550" s="3" t="str">
        <f t="shared" si="592"/>
        <v>No</v>
      </c>
      <c r="AH1550">
        <v>0</v>
      </c>
      <c r="AI1550" s="3" t="str">
        <f t="shared" si="593"/>
        <v>No</v>
      </c>
      <c r="AJ1550">
        <v>0</v>
      </c>
      <c r="AK1550" s="3" t="str">
        <f t="shared" si="594"/>
        <v>No</v>
      </c>
      <c r="AL1550" t="s">
        <v>11261</v>
      </c>
      <c r="AM1550" t="s">
        <v>47</v>
      </c>
      <c r="AN1550" t="s">
        <v>48</v>
      </c>
      <c r="AO1550">
        <v>15</v>
      </c>
      <c r="AP1550" s="6" t="s">
        <v>12443</v>
      </c>
      <c r="AQ1550">
        <v>3</v>
      </c>
      <c r="AR1550">
        <v>0</v>
      </c>
      <c r="AS1550" s="3" t="str">
        <f t="shared" si="595"/>
        <v>No</v>
      </c>
      <c r="AT1550">
        <v>40</v>
      </c>
      <c r="AU1550">
        <v>50</v>
      </c>
      <c r="AV1550" t="str">
        <f t="shared" si="596"/>
        <v>No</v>
      </c>
      <c r="AY1550" t="s">
        <v>51</v>
      </c>
      <c r="AZ1550" s="6" t="s">
        <v>5182</v>
      </c>
      <c r="BA1550" t="s">
        <v>5182</v>
      </c>
      <c r="BB1550" t="s">
        <v>5183</v>
      </c>
      <c r="BC1550" s="3" t="str">
        <f t="shared" si="597"/>
        <v>with rating</v>
      </c>
      <c r="BD1550">
        <v>90105</v>
      </c>
      <c r="BE1550" s="3">
        <v>90</v>
      </c>
      <c r="BF1550" s="8">
        <f t="shared" si="598"/>
        <v>0.9</v>
      </c>
      <c r="BG1550" s="5">
        <f t="shared" si="578"/>
        <v>81094.5</v>
      </c>
      <c r="BH1550">
        <v>4.2012984851007102</v>
      </c>
      <c r="BI1550" t="s">
        <v>5184</v>
      </c>
      <c r="BJ1550">
        <v>1</v>
      </c>
      <c r="BK1550" s="3" t="str">
        <f t="shared" si="599"/>
        <v>Yes</v>
      </c>
      <c r="BL1550" t="s">
        <v>5185</v>
      </c>
      <c r="BM1550" t="s">
        <v>11262</v>
      </c>
      <c r="BN1550" t="s">
        <v>11263</v>
      </c>
      <c r="BO1550" t="s">
        <v>11264</v>
      </c>
      <c r="BP1550" t="s">
        <v>58</v>
      </c>
      <c r="BQ1550" t="s">
        <v>59</v>
      </c>
      <c r="BR1550" t="s">
        <v>11261</v>
      </c>
      <c r="BS1550" t="s">
        <v>12458</v>
      </c>
      <c r="BT1550" t="s">
        <v>13516</v>
      </c>
      <c r="BU1550" t="s">
        <v>13219</v>
      </c>
      <c r="BV1550" t="s">
        <v>12560</v>
      </c>
      <c r="BW1550" t="s">
        <v>15052</v>
      </c>
      <c r="BX1550" t="s">
        <v>12486</v>
      </c>
      <c r="BY1550" t="s">
        <v>12654</v>
      </c>
      <c r="BZ1550" t="s">
        <v>13377</v>
      </c>
      <c r="CA1550" t="s">
        <v>12740</v>
      </c>
      <c r="CB1550" t="s">
        <v>12463</v>
      </c>
      <c r="CC1550" t="s">
        <v>14642</v>
      </c>
      <c r="CD1550" t="s">
        <v>12490</v>
      </c>
      <c r="CE1550" t="s">
        <v>12493</v>
      </c>
      <c r="CF1550" t="s">
        <v>12508</v>
      </c>
      <c r="CG1550" t="s">
        <v>12466</v>
      </c>
      <c r="CH1550" t="s">
        <v>12475</v>
      </c>
    </row>
    <row r="1551" spans="1:96" hidden="1" x14ac:dyDescent="0.25">
      <c r="A1551">
        <v>1550</v>
      </c>
      <c r="B1551" t="s">
        <v>11265</v>
      </c>
      <c r="C1551" t="s">
        <v>11266</v>
      </c>
      <c r="D1551">
        <v>13</v>
      </c>
      <c r="E1551">
        <v>72</v>
      </c>
      <c r="F1551" t="s">
        <v>45</v>
      </c>
      <c r="G1551">
        <v>1000</v>
      </c>
      <c r="H1551" s="3">
        <f t="shared" si="576"/>
        <v>13000</v>
      </c>
      <c r="I1551" s="3">
        <f t="shared" si="577"/>
        <v>72000</v>
      </c>
      <c r="J1551">
        <v>0</v>
      </c>
      <c r="K1551" s="3" t="str">
        <f t="shared" si="579"/>
        <v>No</v>
      </c>
      <c r="L1551" s="3" t="str">
        <f t="shared" si="580"/>
        <v>with rating</v>
      </c>
      <c r="M1551" s="3">
        <f t="shared" si="581"/>
        <v>1</v>
      </c>
      <c r="N1551" s="3" t="str">
        <f t="shared" si="582"/>
        <v>Above average</v>
      </c>
      <c r="O1551" s="3">
        <f t="shared" si="583"/>
        <v>0</v>
      </c>
      <c r="P1551" s="3">
        <f t="shared" si="584"/>
        <v>0</v>
      </c>
      <c r="Q1551" s="3">
        <f t="shared" si="585"/>
        <v>0</v>
      </c>
      <c r="R1551" s="3">
        <f t="shared" si="586"/>
        <v>0</v>
      </c>
      <c r="S1551" s="3">
        <f t="shared" si="587"/>
        <v>1</v>
      </c>
      <c r="T1551" s="3">
        <f t="shared" si="588"/>
        <v>0</v>
      </c>
      <c r="U1551" s="3" t="str">
        <f t="shared" si="589"/>
        <v>Very good</v>
      </c>
      <c r="V1551">
        <v>3.99</v>
      </c>
      <c r="W1551">
        <v>326</v>
      </c>
      <c r="X1551">
        <v>161</v>
      </c>
      <c r="Y1551" s="8">
        <f t="shared" si="590"/>
        <v>0.49386503067484661</v>
      </c>
      <c r="Z1551">
        <v>71</v>
      </c>
      <c r="AA1551">
        <v>51</v>
      </c>
      <c r="AB1551">
        <v>17</v>
      </c>
      <c r="AC1551">
        <v>26</v>
      </c>
      <c r="AD1551" s="9">
        <f t="shared" si="591"/>
        <v>7.9754601226993863E-2</v>
      </c>
      <c r="AE1551">
        <v>0</v>
      </c>
      <c r="AF1551">
        <v>0</v>
      </c>
      <c r="AG1551" s="3" t="str">
        <f t="shared" si="592"/>
        <v>No</v>
      </c>
      <c r="AH1551">
        <v>0</v>
      </c>
      <c r="AI1551" s="3" t="str">
        <f t="shared" si="593"/>
        <v>No</v>
      </c>
      <c r="AJ1551">
        <v>0</v>
      </c>
      <c r="AK1551" s="3" t="str">
        <f t="shared" si="594"/>
        <v>No</v>
      </c>
      <c r="AL1551" t="s">
        <v>11267</v>
      </c>
      <c r="AM1551" t="s">
        <v>85</v>
      </c>
      <c r="AN1551" t="s">
        <v>96</v>
      </c>
      <c r="AO1551">
        <v>50</v>
      </c>
      <c r="AP1551" s="6" t="s">
        <v>12443</v>
      </c>
      <c r="AQ1551">
        <v>3</v>
      </c>
      <c r="AR1551">
        <v>0</v>
      </c>
      <c r="AS1551" s="3" t="str">
        <f t="shared" si="595"/>
        <v>No</v>
      </c>
      <c r="AT1551">
        <v>48</v>
      </c>
      <c r="AU1551">
        <v>50</v>
      </c>
      <c r="AV1551" t="str">
        <f t="shared" si="596"/>
        <v>No</v>
      </c>
      <c r="AY1551" t="s">
        <v>51</v>
      </c>
      <c r="AZ1551" s="6" t="s">
        <v>11268</v>
      </c>
      <c r="BA1551" t="s">
        <v>11269</v>
      </c>
      <c r="BB1551" t="s">
        <v>11270</v>
      </c>
      <c r="BC1551" s="3" t="str">
        <f t="shared" si="597"/>
        <v>with rating</v>
      </c>
      <c r="BD1551">
        <v>1370</v>
      </c>
      <c r="BE1551" s="3">
        <v>94</v>
      </c>
      <c r="BF1551" s="8">
        <f t="shared" si="598"/>
        <v>0.94</v>
      </c>
      <c r="BG1551" s="5">
        <f t="shared" si="578"/>
        <v>1287.8</v>
      </c>
      <c r="BH1551">
        <v>4.4204379562043696</v>
      </c>
      <c r="BI1551" t="s">
        <v>11271</v>
      </c>
      <c r="BJ1551">
        <v>1</v>
      </c>
      <c r="BK1551" s="3" t="str">
        <f t="shared" si="599"/>
        <v>Yes</v>
      </c>
      <c r="BL1551" t="s">
        <v>11272</v>
      </c>
      <c r="BM1551" t="s">
        <v>11273</v>
      </c>
      <c r="BN1551" t="s">
        <v>11274</v>
      </c>
      <c r="BO1551" t="s">
        <v>11275</v>
      </c>
      <c r="BP1551" t="s">
        <v>58</v>
      </c>
      <c r="BQ1551" t="s">
        <v>59</v>
      </c>
      <c r="BR1551" t="s">
        <v>11267</v>
      </c>
      <c r="BS1551" t="s">
        <v>12458</v>
      </c>
      <c r="BT1551" t="s">
        <v>12573</v>
      </c>
      <c r="BU1551" t="s">
        <v>15053</v>
      </c>
      <c r="BV1551" t="s">
        <v>12459</v>
      </c>
      <c r="BW1551" t="s">
        <v>12580</v>
      </c>
      <c r="BX1551" t="s">
        <v>12473</v>
      </c>
      <c r="BY1551" t="s">
        <v>12528</v>
      </c>
      <c r="BZ1551" t="s">
        <v>12463</v>
      </c>
      <c r="CA1551" t="s">
        <v>13078</v>
      </c>
      <c r="CB1551" t="s">
        <v>12469</v>
      </c>
      <c r="CC1551" t="s">
        <v>12806</v>
      </c>
      <c r="CD1551" t="s">
        <v>12493</v>
      </c>
      <c r="CE1551" t="s">
        <v>12492</v>
      </c>
      <c r="CF1551" t="s">
        <v>12529</v>
      </c>
      <c r="CG1551" t="s">
        <v>12508</v>
      </c>
      <c r="CH1551" t="s">
        <v>12475</v>
      </c>
    </row>
    <row r="1552" spans="1:96" hidden="1" x14ac:dyDescent="0.25">
      <c r="A1552">
        <v>1551</v>
      </c>
      <c r="B1552" t="s">
        <v>11276</v>
      </c>
      <c r="C1552" t="s">
        <v>11277</v>
      </c>
      <c r="D1552">
        <v>3</v>
      </c>
      <c r="E1552">
        <v>3</v>
      </c>
      <c r="F1552" t="s">
        <v>45</v>
      </c>
      <c r="G1552">
        <v>5000</v>
      </c>
      <c r="H1552" s="3">
        <f t="shared" si="576"/>
        <v>15000</v>
      </c>
      <c r="I1552" s="3">
        <f t="shared" si="577"/>
        <v>15000</v>
      </c>
      <c r="J1552">
        <v>0</v>
      </c>
      <c r="K1552" s="3" t="str">
        <f t="shared" si="579"/>
        <v>No</v>
      </c>
      <c r="L1552" s="3" t="str">
        <f t="shared" si="580"/>
        <v>with rating</v>
      </c>
      <c r="M1552" s="3">
        <f t="shared" si="581"/>
        <v>1</v>
      </c>
      <c r="N1552" s="3" t="str">
        <f t="shared" si="582"/>
        <v>Below average</v>
      </c>
      <c r="O1552" s="3">
        <f t="shared" si="583"/>
        <v>0</v>
      </c>
      <c r="P1552" s="3">
        <f t="shared" si="584"/>
        <v>0</v>
      </c>
      <c r="Q1552" s="3">
        <f t="shared" si="585"/>
        <v>0</v>
      </c>
      <c r="R1552" s="3">
        <f t="shared" si="586"/>
        <v>1</v>
      </c>
      <c r="S1552" s="3">
        <f t="shared" si="587"/>
        <v>0</v>
      </c>
      <c r="T1552" s="3">
        <f t="shared" si="588"/>
        <v>0</v>
      </c>
      <c r="U1552" s="3" t="str">
        <f t="shared" si="589"/>
        <v>Good</v>
      </c>
      <c r="V1552">
        <v>3.2</v>
      </c>
      <c r="W1552">
        <v>1166</v>
      </c>
      <c r="X1552">
        <v>334</v>
      </c>
      <c r="Y1552" s="8">
        <f t="shared" si="590"/>
        <v>0.28644939965694682</v>
      </c>
      <c r="Z1552">
        <v>211</v>
      </c>
      <c r="AA1552">
        <v>233</v>
      </c>
      <c r="AB1552">
        <v>131</v>
      </c>
      <c r="AC1552">
        <v>257</v>
      </c>
      <c r="AD1552" s="9">
        <f t="shared" si="591"/>
        <v>0.22041166380789023</v>
      </c>
      <c r="AE1552">
        <v>1</v>
      </c>
      <c r="AF1552">
        <v>1</v>
      </c>
      <c r="AG1552" s="3" t="str">
        <f t="shared" si="592"/>
        <v>Yes</v>
      </c>
      <c r="AH1552">
        <v>0</v>
      </c>
      <c r="AI1552" s="3" t="str">
        <f t="shared" si="593"/>
        <v>No</v>
      </c>
      <c r="AJ1552">
        <v>0</v>
      </c>
      <c r="AK1552" s="3" t="str">
        <f t="shared" si="594"/>
        <v>No</v>
      </c>
      <c r="AL1552" t="s">
        <v>11278</v>
      </c>
      <c r="AM1552" t="s">
        <v>47</v>
      </c>
      <c r="AN1552" t="s">
        <v>96</v>
      </c>
      <c r="AO1552">
        <v>50</v>
      </c>
      <c r="AP1552" s="6" t="s">
        <v>12443</v>
      </c>
      <c r="AQ1552">
        <v>1</v>
      </c>
      <c r="AR1552">
        <v>0</v>
      </c>
      <c r="AS1552" s="3" t="str">
        <f t="shared" si="595"/>
        <v>No</v>
      </c>
      <c r="AT1552">
        <v>32</v>
      </c>
      <c r="AU1552">
        <v>50</v>
      </c>
      <c r="AV1552" t="str">
        <f t="shared" si="596"/>
        <v>No</v>
      </c>
      <c r="AY1552" t="s">
        <v>51</v>
      </c>
      <c r="AZ1552" s="6" t="s">
        <v>8867</v>
      </c>
      <c r="BA1552" t="s">
        <v>8867</v>
      </c>
      <c r="BB1552" t="s">
        <v>8868</v>
      </c>
      <c r="BC1552" s="3" t="str">
        <f t="shared" si="597"/>
        <v>with rating</v>
      </c>
      <c r="BD1552">
        <v>13884</v>
      </c>
      <c r="BE1552" s="3">
        <v>90</v>
      </c>
      <c r="BF1552" s="8">
        <f t="shared" si="598"/>
        <v>0.9</v>
      </c>
      <c r="BG1552" s="5">
        <f t="shared" si="578"/>
        <v>12495.6</v>
      </c>
      <c r="BH1552">
        <v>4.22284644194756</v>
      </c>
      <c r="BI1552" t="s">
        <v>8869</v>
      </c>
      <c r="BJ1552">
        <v>0</v>
      </c>
      <c r="BK1552" s="3" t="str">
        <f t="shared" si="599"/>
        <v>No</v>
      </c>
      <c r="BM1552" t="s">
        <v>11279</v>
      </c>
      <c r="BN1552" t="s">
        <v>11280</v>
      </c>
      <c r="BO1552" t="s">
        <v>11281</v>
      </c>
      <c r="BP1552" t="s">
        <v>58</v>
      </c>
      <c r="BQ1552" t="s">
        <v>59</v>
      </c>
      <c r="BR1552" t="s">
        <v>11278</v>
      </c>
      <c r="BS1552" t="s">
        <v>12573</v>
      </c>
      <c r="BT1552" t="s">
        <v>12459</v>
      </c>
      <c r="BU1552" t="s">
        <v>12680</v>
      </c>
      <c r="BV1552" t="s">
        <v>15054</v>
      </c>
      <c r="BW1552" t="s">
        <v>15055</v>
      </c>
      <c r="BX1552" t="s">
        <v>12473</v>
      </c>
      <c r="BY1552" t="s">
        <v>12661</v>
      </c>
      <c r="BZ1552" t="s">
        <v>13446</v>
      </c>
      <c r="CA1552" t="s">
        <v>12684</v>
      </c>
      <c r="CB1552" t="s">
        <v>12463</v>
      </c>
      <c r="CC1552" t="s">
        <v>12582</v>
      </c>
      <c r="CD1552" t="s">
        <v>14012</v>
      </c>
      <c r="CE1552" t="s">
        <v>12466</v>
      </c>
      <c r="CF1552" t="s">
        <v>12686</v>
      </c>
    </row>
    <row r="1553" spans="1:89" hidden="1" x14ac:dyDescent="0.25">
      <c r="A1553">
        <v>1552</v>
      </c>
      <c r="B1553" t="s">
        <v>4946</v>
      </c>
      <c r="C1553" t="s">
        <v>4946</v>
      </c>
      <c r="D1553">
        <v>7</v>
      </c>
      <c r="E1553">
        <v>6</v>
      </c>
      <c r="F1553" t="s">
        <v>45</v>
      </c>
      <c r="G1553">
        <v>100</v>
      </c>
      <c r="H1553" s="3">
        <f t="shared" si="576"/>
        <v>700</v>
      </c>
      <c r="I1553" s="3">
        <f t="shared" si="577"/>
        <v>600</v>
      </c>
      <c r="J1553">
        <v>1</v>
      </c>
      <c r="K1553" s="3" t="str">
        <f t="shared" si="579"/>
        <v>Yes</v>
      </c>
      <c r="L1553" s="3" t="str">
        <f t="shared" si="580"/>
        <v>with rating</v>
      </c>
      <c r="M1553" s="3">
        <f t="shared" si="581"/>
        <v>1</v>
      </c>
      <c r="N1553" s="3" t="str">
        <f t="shared" si="582"/>
        <v>Below average</v>
      </c>
      <c r="O1553" s="3">
        <f t="shared" si="583"/>
        <v>0</v>
      </c>
      <c r="P1553" s="3">
        <f t="shared" si="584"/>
        <v>0</v>
      </c>
      <c r="Q1553" s="3">
        <f t="shared" si="585"/>
        <v>0</v>
      </c>
      <c r="R1553" s="3">
        <f t="shared" si="586"/>
        <v>0</v>
      </c>
      <c r="S1553" s="3">
        <f t="shared" si="587"/>
        <v>1</v>
      </c>
      <c r="T1553" s="3">
        <f t="shared" si="588"/>
        <v>0</v>
      </c>
      <c r="U1553" s="3" t="str">
        <f t="shared" si="589"/>
        <v>Very good</v>
      </c>
      <c r="V1553">
        <v>3.67</v>
      </c>
      <c r="W1553">
        <v>18</v>
      </c>
      <c r="X1553">
        <v>7</v>
      </c>
      <c r="Y1553" s="8">
        <f t="shared" si="590"/>
        <v>0.3888888888888889</v>
      </c>
      <c r="Z1553">
        <v>3</v>
      </c>
      <c r="AA1553">
        <v>5</v>
      </c>
      <c r="AB1553">
        <v>1</v>
      </c>
      <c r="AC1553">
        <v>2</v>
      </c>
      <c r="AD1553" s="9">
        <f t="shared" si="591"/>
        <v>0.1111111111111111</v>
      </c>
      <c r="AE1553">
        <v>0</v>
      </c>
      <c r="AF1553">
        <v>0</v>
      </c>
      <c r="AG1553" s="3" t="str">
        <f t="shared" si="592"/>
        <v>No</v>
      </c>
      <c r="AH1553">
        <v>0</v>
      </c>
      <c r="AI1553" s="3" t="str">
        <f t="shared" si="593"/>
        <v>No</v>
      </c>
      <c r="AJ1553">
        <v>0</v>
      </c>
      <c r="AK1553" s="3" t="str">
        <f t="shared" si="594"/>
        <v>No</v>
      </c>
      <c r="AL1553" t="s">
        <v>11816</v>
      </c>
      <c r="AM1553" t="s">
        <v>382</v>
      </c>
      <c r="AN1553" t="s">
        <v>48</v>
      </c>
      <c r="AO1553">
        <v>44</v>
      </c>
      <c r="AP1553" s="6" t="s">
        <v>12443</v>
      </c>
      <c r="AQ1553">
        <v>2</v>
      </c>
      <c r="AR1553">
        <v>0</v>
      </c>
      <c r="AS1553" s="3" t="str">
        <f t="shared" si="595"/>
        <v>No</v>
      </c>
      <c r="AT1553">
        <v>23</v>
      </c>
      <c r="AU1553">
        <v>50</v>
      </c>
      <c r="AV1553" t="str">
        <f t="shared" si="596"/>
        <v>No</v>
      </c>
      <c r="AY1553" t="s">
        <v>51</v>
      </c>
      <c r="AZ1553" s="6" t="s">
        <v>1312</v>
      </c>
      <c r="BA1553" t="s">
        <v>1313</v>
      </c>
      <c r="BB1553" t="s">
        <v>1314</v>
      </c>
      <c r="BC1553" s="3" t="str">
        <f t="shared" si="597"/>
        <v>with rating</v>
      </c>
      <c r="BD1553">
        <v>12309</v>
      </c>
      <c r="BE1553" s="3">
        <v>86</v>
      </c>
      <c r="BF1553" s="8">
        <f t="shared" si="598"/>
        <v>0.86</v>
      </c>
      <c r="BG1553" s="5">
        <f t="shared" si="578"/>
        <v>10585.74</v>
      </c>
      <c r="BH1553">
        <v>4.0451702006661696</v>
      </c>
      <c r="BI1553" t="s">
        <v>1315</v>
      </c>
      <c r="BJ1553">
        <v>1</v>
      </c>
      <c r="BK1553" s="3" t="str">
        <f t="shared" si="599"/>
        <v>Yes</v>
      </c>
      <c r="BL1553" t="s">
        <v>1316</v>
      </c>
      <c r="BM1553" t="s">
        <v>4948</v>
      </c>
      <c r="BN1553" t="s">
        <v>4949</v>
      </c>
      <c r="BO1553" t="s">
        <v>4950</v>
      </c>
      <c r="BP1553" t="s">
        <v>58</v>
      </c>
      <c r="BQ1553" t="s">
        <v>59</v>
      </c>
      <c r="BR1553" t="s">
        <v>11816</v>
      </c>
      <c r="BS1553" t="s">
        <v>13891</v>
      </c>
      <c r="BT1553" t="s">
        <v>12458</v>
      </c>
      <c r="BU1553" t="s">
        <v>12469</v>
      </c>
      <c r="BV1553" t="s">
        <v>12522</v>
      </c>
      <c r="BW1553" t="s">
        <v>12523</v>
      </c>
      <c r="BX1553" t="s">
        <v>12524</v>
      </c>
      <c r="BY1553" t="s">
        <v>12570</v>
      </c>
      <c r="BZ1553" t="s">
        <v>12463</v>
      </c>
      <c r="CA1553" t="s">
        <v>12519</v>
      </c>
      <c r="CB1553" t="s">
        <v>12459</v>
      </c>
      <c r="CC1553" t="s">
        <v>12466</v>
      </c>
      <c r="CD1553" t="s">
        <v>12475</v>
      </c>
    </row>
    <row r="1554" spans="1:89" hidden="1" x14ac:dyDescent="0.25">
      <c r="A1554">
        <v>1553</v>
      </c>
      <c r="B1554" t="s">
        <v>11282</v>
      </c>
      <c r="C1554" t="s">
        <v>11283</v>
      </c>
      <c r="D1554">
        <v>5</v>
      </c>
      <c r="E1554">
        <v>5</v>
      </c>
      <c r="F1554" t="s">
        <v>45</v>
      </c>
      <c r="G1554">
        <v>5000</v>
      </c>
      <c r="H1554" s="3">
        <f t="shared" si="576"/>
        <v>25000</v>
      </c>
      <c r="I1554" s="3">
        <f t="shared" si="577"/>
        <v>25000</v>
      </c>
      <c r="J1554">
        <v>0</v>
      </c>
      <c r="K1554" s="3" t="str">
        <f t="shared" si="579"/>
        <v>No</v>
      </c>
      <c r="L1554" s="3" t="str">
        <f t="shared" si="580"/>
        <v>with rating</v>
      </c>
      <c r="M1554" s="3">
        <f t="shared" si="581"/>
        <v>1</v>
      </c>
      <c r="N1554" s="3" t="str">
        <f t="shared" si="582"/>
        <v>Below average</v>
      </c>
      <c r="O1554" s="3">
        <f t="shared" si="583"/>
        <v>0</v>
      </c>
      <c r="P1554" s="3">
        <f t="shared" si="584"/>
        <v>0</v>
      </c>
      <c r="Q1554" s="3">
        <f t="shared" si="585"/>
        <v>0</v>
      </c>
      <c r="R1554" s="3">
        <f t="shared" si="586"/>
        <v>1</v>
      </c>
      <c r="S1554" s="3">
        <f t="shared" si="587"/>
        <v>0</v>
      </c>
      <c r="T1554" s="3">
        <f t="shared" si="588"/>
        <v>0</v>
      </c>
      <c r="U1554" s="3" t="str">
        <f t="shared" si="589"/>
        <v>Good</v>
      </c>
      <c r="V1554">
        <v>3.2</v>
      </c>
      <c r="W1554">
        <v>1185</v>
      </c>
      <c r="X1554">
        <v>360</v>
      </c>
      <c r="Y1554" s="8">
        <f t="shared" si="590"/>
        <v>0.30379746835443039</v>
      </c>
      <c r="Z1554">
        <v>190</v>
      </c>
      <c r="AA1554">
        <v>231</v>
      </c>
      <c r="AB1554">
        <v>137</v>
      </c>
      <c r="AC1554">
        <v>267</v>
      </c>
      <c r="AD1554" s="9">
        <f t="shared" si="591"/>
        <v>0.22531645569620254</v>
      </c>
      <c r="AE1554">
        <v>0</v>
      </c>
      <c r="AF1554">
        <v>0</v>
      </c>
      <c r="AG1554" s="3" t="str">
        <f t="shared" si="592"/>
        <v>No</v>
      </c>
      <c r="AH1554">
        <v>0</v>
      </c>
      <c r="AI1554" s="3" t="str">
        <f t="shared" si="593"/>
        <v>No</v>
      </c>
      <c r="AJ1554">
        <v>0</v>
      </c>
      <c r="AK1554" s="3" t="str">
        <f t="shared" si="594"/>
        <v>No</v>
      </c>
      <c r="AL1554" t="s">
        <v>11284</v>
      </c>
      <c r="AM1554" t="s">
        <v>63</v>
      </c>
      <c r="AN1554" t="s">
        <v>96</v>
      </c>
      <c r="AO1554">
        <v>10</v>
      </c>
      <c r="AP1554" s="6" t="s">
        <v>12443</v>
      </c>
      <c r="AQ1554">
        <v>2</v>
      </c>
      <c r="AR1554">
        <v>0</v>
      </c>
      <c r="AS1554" s="3" t="str">
        <f t="shared" si="595"/>
        <v>No</v>
      </c>
      <c r="AT1554">
        <v>48</v>
      </c>
      <c r="AU1554">
        <v>50</v>
      </c>
      <c r="AV1554" t="str">
        <f t="shared" si="596"/>
        <v>No</v>
      </c>
      <c r="AY1554" t="s">
        <v>51</v>
      </c>
      <c r="AZ1554" s="6" t="s">
        <v>969</v>
      </c>
      <c r="BA1554" t="s">
        <v>970</v>
      </c>
      <c r="BB1554" t="s">
        <v>971</v>
      </c>
      <c r="BC1554" s="3" t="str">
        <f t="shared" si="597"/>
        <v>with rating</v>
      </c>
      <c r="BD1554">
        <v>32168</v>
      </c>
      <c r="BE1554" s="3">
        <v>83</v>
      </c>
      <c r="BF1554" s="8">
        <f t="shared" si="598"/>
        <v>0.83</v>
      </c>
      <c r="BG1554" s="5">
        <f t="shared" si="578"/>
        <v>26699.439999999999</v>
      </c>
      <c r="BH1554">
        <v>3.88454364585923</v>
      </c>
      <c r="BI1554" t="s">
        <v>972</v>
      </c>
      <c r="BJ1554">
        <v>0</v>
      </c>
      <c r="BK1554" s="3" t="str">
        <f t="shared" si="599"/>
        <v>No</v>
      </c>
      <c r="BM1554" t="s">
        <v>11285</v>
      </c>
      <c r="BN1554" t="s">
        <v>11286</v>
      </c>
      <c r="BO1554" t="s">
        <v>11287</v>
      </c>
      <c r="BP1554" t="s">
        <v>58</v>
      </c>
      <c r="BQ1554" t="s">
        <v>59</v>
      </c>
      <c r="BR1554" t="s">
        <v>11284</v>
      </c>
      <c r="BS1554" t="s">
        <v>12530</v>
      </c>
      <c r="BT1554" t="s">
        <v>12458</v>
      </c>
      <c r="BU1554" t="s">
        <v>12536</v>
      </c>
      <c r="BV1554" t="s">
        <v>12524</v>
      </c>
      <c r="BW1554" t="s">
        <v>12654</v>
      </c>
      <c r="BX1554" t="s">
        <v>12501</v>
      </c>
      <c r="BY1554" t="s">
        <v>12518</v>
      </c>
      <c r="BZ1554" t="s">
        <v>12650</v>
      </c>
      <c r="CA1554" t="s">
        <v>12626</v>
      </c>
      <c r="CB1554" t="s">
        <v>12463</v>
      </c>
      <c r="CC1554" t="s">
        <v>12466</v>
      </c>
      <c r="CD1554" t="s">
        <v>12475</v>
      </c>
    </row>
    <row r="1555" spans="1:89" hidden="1" x14ac:dyDescent="0.25">
      <c r="A1555">
        <v>1554</v>
      </c>
      <c r="B1555" t="s">
        <v>3300</v>
      </c>
      <c r="C1555" t="s">
        <v>11669</v>
      </c>
      <c r="D1555">
        <v>6</v>
      </c>
      <c r="E1555">
        <v>6</v>
      </c>
      <c r="F1555" t="s">
        <v>45</v>
      </c>
      <c r="G1555">
        <v>100</v>
      </c>
      <c r="H1555" s="3">
        <f t="shared" si="576"/>
        <v>600</v>
      </c>
      <c r="I1555" s="3">
        <f t="shared" si="577"/>
        <v>600</v>
      </c>
      <c r="J1555">
        <v>0</v>
      </c>
      <c r="K1555" s="3" t="str">
        <f t="shared" si="579"/>
        <v>No</v>
      </c>
      <c r="L1555" s="3" t="str">
        <f t="shared" si="580"/>
        <v>with rating</v>
      </c>
      <c r="M1555" s="3">
        <f t="shared" si="581"/>
        <v>1</v>
      </c>
      <c r="N1555" s="3" t="str">
        <f t="shared" si="582"/>
        <v>Below average</v>
      </c>
      <c r="O1555" s="3">
        <f t="shared" si="583"/>
        <v>0</v>
      </c>
      <c r="P1555" s="3">
        <f t="shared" si="584"/>
        <v>0</v>
      </c>
      <c r="Q1555" s="3">
        <f t="shared" si="585"/>
        <v>0</v>
      </c>
      <c r="R1555" s="3">
        <f t="shared" si="586"/>
        <v>1</v>
      </c>
      <c r="S1555" s="3">
        <f t="shared" si="587"/>
        <v>0</v>
      </c>
      <c r="T1555" s="3">
        <f t="shared" si="588"/>
        <v>0</v>
      </c>
      <c r="U1555" s="3" t="str">
        <f t="shared" si="589"/>
        <v>Good</v>
      </c>
      <c r="V1555">
        <v>3.4</v>
      </c>
      <c r="W1555">
        <v>5</v>
      </c>
      <c r="X1555">
        <v>2</v>
      </c>
      <c r="Y1555" s="8">
        <f t="shared" si="590"/>
        <v>0.4</v>
      </c>
      <c r="Z1555">
        <v>0</v>
      </c>
      <c r="AA1555">
        <v>2</v>
      </c>
      <c r="AB1555">
        <v>0</v>
      </c>
      <c r="AC1555">
        <v>1</v>
      </c>
      <c r="AD1555" s="9">
        <f t="shared" si="591"/>
        <v>0.2</v>
      </c>
      <c r="AE1555">
        <v>0</v>
      </c>
      <c r="AF1555">
        <v>0</v>
      </c>
      <c r="AG1555" s="3" t="str">
        <f t="shared" si="592"/>
        <v>No</v>
      </c>
      <c r="AH1555">
        <v>0</v>
      </c>
      <c r="AI1555" s="3" t="str">
        <f t="shared" si="593"/>
        <v>No</v>
      </c>
      <c r="AJ1555">
        <v>0</v>
      </c>
      <c r="AK1555" s="3" t="str">
        <f t="shared" si="594"/>
        <v>No</v>
      </c>
      <c r="AL1555" t="s">
        <v>12065</v>
      </c>
      <c r="AM1555" t="s">
        <v>95</v>
      </c>
      <c r="AN1555" t="s">
        <v>64</v>
      </c>
      <c r="AO1555">
        <v>50</v>
      </c>
      <c r="AP1555" s="6" t="s">
        <v>12443</v>
      </c>
      <c r="AQ1555">
        <v>2</v>
      </c>
      <c r="AR1555">
        <v>0</v>
      </c>
      <c r="AS1555" s="3" t="str">
        <f t="shared" si="595"/>
        <v>No</v>
      </c>
      <c r="AT1555">
        <v>14</v>
      </c>
      <c r="AU1555">
        <v>50</v>
      </c>
      <c r="AV1555" t="str">
        <f t="shared" si="596"/>
        <v>No</v>
      </c>
      <c r="AY1555" t="s">
        <v>51</v>
      </c>
      <c r="AZ1555" s="6" t="s">
        <v>7482</v>
      </c>
      <c r="BA1555" t="s">
        <v>7483</v>
      </c>
      <c r="BB1555" t="s">
        <v>7484</v>
      </c>
      <c r="BC1555" s="3" t="str">
        <f t="shared" si="597"/>
        <v>with rating</v>
      </c>
      <c r="BD1555">
        <v>112</v>
      </c>
      <c r="BE1555" s="3">
        <v>76</v>
      </c>
      <c r="BF1555" s="8">
        <f t="shared" si="598"/>
        <v>0.76</v>
      </c>
      <c r="BG1555" s="5">
        <f t="shared" si="578"/>
        <v>85.12</v>
      </c>
      <c r="BH1555">
        <v>3.625</v>
      </c>
      <c r="BI1555" t="s">
        <v>7485</v>
      </c>
      <c r="BJ1555">
        <v>0</v>
      </c>
      <c r="BK1555" s="3" t="str">
        <f t="shared" si="599"/>
        <v>No</v>
      </c>
      <c r="BM1555" t="s">
        <v>7486</v>
      </c>
      <c r="BN1555" t="s">
        <v>7487</v>
      </c>
      <c r="BO1555" t="s">
        <v>7488</v>
      </c>
      <c r="BP1555" t="s">
        <v>58</v>
      </c>
      <c r="BQ1555" t="s">
        <v>59</v>
      </c>
      <c r="BR1555" t="s">
        <v>12065</v>
      </c>
      <c r="BS1555" t="s">
        <v>12530</v>
      </c>
      <c r="BT1555" t="s">
        <v>12603</v>
      </c>
      <c r="BU1555" t="s">
        <v>12573</v>
      </c>
      <c r="BV1555" t="s">
        <v>12532</v>
      </c>
      <c r="BW1555" t="s">
        <v>12582</v>
      </c>
      <c r="BX1555" t="s">
        <v>12467</v>
      </c>
      <c r="BY1555" t="s">
        <v>12458</v>
      </c>
      <c r="BZ1555" t="s">
        <v>12473</v>
      </c>
      <c r="CA1555" t="s">
        <v>12524</v>
      </c>
      <c r="CB1555" t="s">
        <v>12466</v>
      </c>
      <c r="CC1555" t="s">
        <v>12817</v>
      </c>
      <c r="CD1555" t="s">
        <v>12477</v>
      </c>
      <c r="CE1555" t="s">
        <v>12463</v>
      </c>
      <c r="CF1555" t="s">
        <v>12505</v>
      </c>
      <c r="CG1555" t="s">
        <v>12760</v>
      </c>
      <c r="CH1555" t="s">
        <v>12837</v>
      </c>
      <c r="CI1555" t="s">
        <v>12492</v>
      </c>
      <c r="CJ1555" t="s">
        <v>14346</v>
      </c>
    </row>
    <row r="1556" spans="1:89" ht="24.75" hidden="1" customHeight="1" x14ac:dyDescent="0.25">
      <c r="A1556">
        <v>1555</v>
      </c>
      <c r="B1556" s="2" t="s">
        <v>11288</v>
      </c>
      <c r="C1556" s="2" t="s">
        <v>12432</v>
      </c>
      <c r="D1556">
        <v>12</v>
      </c>
      <c r="E1556">
        <v>11</v>
      </c>
      <c r="F1556" t="s">
        <v>45</v>
      </c>
      <c r="G1556">
        <v>5000</v>
      </c>
      <c r="H1556" s="3">
        <f t="shared" si="576"/>
        <v>60000</v>
      </c>
      <c r="I1556" s="3">
        <f t="shared" si="577"/>
        <v>55000</v>
      </c>
      <c r="J1556">
        <v>0</v>
      </c>
      <c r="K1556" s="3" t="str">
        <f t="shared" si="579"/>
        <v>No</v>
      </c>
      <c r="L1556" s="3" t="str">
        <f t="shared" si="580"/>
        <v>with rating</v>
      </c>
      <c r="M1556" s="3">
        <f t="shared" si="581"/>
        <v>1</v>
      </c>
      <c r="N1556" s="3" t="str">
        <f t="shared" si="582"/>
        <v>Below average</v>
      </c>
      <c r="O1556" s="3">
        <f t="shared" si="583"/>
        <v>0</v>
      </c>
      <c r="P1556" s="3">
        <f t="shared" si="584"/>
        <v>0</v>
      </c>
      <c r="Q1556" s="3">
        <f t="shared" si="585"/>
        <v>0</v>
      </c>
      <c r="R1556" s="3">
        <f t="shared" si="586"/>
        <v>0</v>
      </c>
      <c r="S1556" s="3">
        <f t="shared" si="587"/>
        <v>1</v>
      </c>
      <c r="T1556" s="3">
        <f t="shared" si="588"/>
        <v>0</v>
      </c>
      <c r="U1556" s="3" t="str">
        <f t="shared" si="589"/>
        <v>Very good</v>
      </c>
      <c r="V1556">
        <v>3.68</v>
      </c>
      <c r="W1556">
        <v>781</v>
      </c>
      <c r="X1556">
        <v>301</v>
      </c>
      <c r="Y1556" s="8">
        <f t="shared" si="590"/>
        <v>0.38540332906530089</v>
      </c>
      <c r="Z1556">
        <v>173</v>
      </c>
      <c r="AA1556">
        <v>148</v>
      </c>
      <c r="AB1556">
        <v>72</v>
      </c>
      <c r="AC1556">
        <v>87</v>
      </c>
      <c r="AD1556" s="9">
        <f t="shared" si="591"/>
        <v>0.11139564660691421</v>
      </c>
      <c r="AE1556">
        <v>0</v>
      </c>
      <c r="AF1556">
        <v>0</v>
      </c>
      <c r="AG1556" s="3" t="str">
        <f t="shared" si="592"/>
        <v>No</v>
      </c>
      <c r="AH1556">
        <v>0</v>
      </c>
      <c r="AI1556" s="3" t="str">
        <f t="shared" si="593"/>
        <v>No</v>
      </c>
      <c r="AJ1556">
        <v>0</v>
      </c>
      <c r="AK1556" s="3" t="str">
        <f t="shared" si="594"/>
        <v>No</v>
      </c>
      <c r="AL1556" t="s">
        <v>11718</v>
      </c>
      <c r="AM1556" t="s">
        <v>129</v>
      </c>
      <c r="AN1556" t="s">
        <v>48</v>
      </c>
      <c r="AO1556">
        <v>50</v>
      </c>
      <c r="AP1556" s="6" t="s">
        <v>12443</v>
      </c>
      <c r="AQ1556">
        <v>3</v>
      </c>
      <c r="AR1556">
        <v>0</v>
      </c>
      <c r="AS1556" s="3" t="str">
        <f t="shared" si="595"/>
        <v>No</v>
      </c>
      <c r="AT1556">
        <v>139</v>
      </c>
      <c r="AU1556">
        <v>50</v>
      </c>
      <c r="AV1556" t="str">
        <f t="shared" si="596"/>
        <v>No</v>
      </c>
      <c r="AY1556" t="s">
        <v>51</v>
      </c>
      <c r="AZ1556" s="6" t="s">
        <v>3775</v>
      </c>
      <c r="BA1556" t="s">
        <v>3776</v>
      </c>
      <c r="BB1556" t="s">
        <v>3777</v>
      </c>
      <c r="BC1556" s="3" t="str">
        <f t="shared" si="597"/>
        <v>with rating</v>
      </c>
      <c r="BD1556">
        <v>779</v>
      </c>
      <c r="BE1556" s="3">
        <v>81</v>
      </c>
      <c r="BF1556" s="8">
        <f t="shared" si="598"/>
        <v>0.81</v>
      </c>
      <c r="BG1556" s="5">
        <f t="shared" si="578"/>
        <v>630.99</v>
      </c>
      <c r="BH1556">
        <v>3.7766367137355501</v>
      </c>
      <c r="BI1556" t="s">
        <v>3778</v>
      </c>
      <c r="BJ1556">
        <v>0</v>
      </c>
      <c r="BK1556" s="3" t="str">
        <f t="shared" si="599"/>
        <v>No</v>
      </c>
      <c r="BM1556" t="s">
        <v>11290</v>
      </c>
      <c r="BN1556" t="s">
        <v>11291</v>
      </c>
      <c r="BO1556" t="s">
        <v>11292</v>
      </c>
      <c r="BP1556" t="s">
        <v>58</v>
      </c>
      <c r="BQ1556" t="s">
        <v>59</v>
      </c>
      <c r="BR1556" t="s">
        <v>11718</v>
      </c>
      <c r="BS1556" t="s">
        <v>12458</v>
      </c>
      <c r="BT1556" t="s">
        <v>12550</v>
      </c>
      <c r="BU1556" t="s">
        <v>12519</v>
      </c>
      <c r="BV1556" t="s">
        <v>12512</v>
      </c>
      <c r="BW1556" t="s">
        <v>12486</v>
      </c>
      <c r="BX1556" t="s">
        <v>12544</v>
      </c>
      <c r="BY1556" t="s">
        <v>12545</v>
      </c>
      <c r="BZ1556" t="s">
        <v>12546</v>
      </c>
      <c r="CA1556" t="s">
        <v>12501</v>
      </c>
      <c r="CB1556" t="s">
        <v>12547</v>
      </c>
      <c r="CC1556" t="s">
        <v>12605</v>
      </c>
      <c r="CD1556" t="s">
        <v>12463</v>
      </c>
      <c r="CE1556" t="s">
        <v>12469</v>
      </c>
      <c r="CF1556" t="s">
        <v>12549</v>
      </c>
      <c r="CG1556" t="s">
        <v>12542</v>
      </c>
      <c r="CH1556" t="s">
        <v>12551</v>
      </c>
      <c r="CI1556" t="s">
        <v>12475</v>
      </c>
    </row>
    <row r="1557" spans="1:89" hidden="1" x14ac:dyDescent="0.25">
      <c r="A1557">
        <v>1556</v>
      </c>
      <c r="B1557" t="s">
        <v>11293</v>
      </c>
      <c r="C1557" t="s">
        <v>12433</v>
      </c>
      <c r="D1557">
        <v>8</v>
      </c>
      <c r="E1557">
        <v>7</v>
      </c>
      <c r="F1557" t="s">
        <v>45</v>
      </c>
      <c r="G1557">
        <v>50</v>
      </c>
      <c r="H1557" s="3">
        <f t="shared" si="576"/>
        <v>400</v>
      </c>
      <c r="I1557" s="3">
        <f t="shared" si="577"/>
        <v>350</v>
      </c>
      <c r="J1557">
        <v>0</v>
      </c>
      <c r="K1557" s="3" t="str">
        <f t="shared" si="579"/>
        <v>No</v>
      </c>
      <c r="L1557" s="3" t="str">
        <f t="shared" si="580"/>
        <v>with rating</v>
      </c>
      <c r="M1557" s="3">
        <f t="shared" si="581"/>
        <v>1</v>
      </c>
      <c r="N1557" s="3" t="str">
        <f t="shared" si="582"/>
        <v>Above average</v>
      </c>
      <c r="O1557" s="3">
        <f t="shared" si="583"/>
        <v>0</v>
      </c>
      <c r="P1557" s="3">
        <f t="shared" si="584"/>
        <v>0</v>
      </c>
      <c r="Q1557" s="3">
        <f t="shared" si="585"/>
        <v>0</v>
      </c>
      <c r="R1557" s="3">
        <f t="shared" si="586"/>
        <v>0</v>
      </c>
      <c r="S1557" s="3">
        <f t="shared" si="587"/>
        <v>1</v>
      </c>
      <c r="T1557" s="3">
        <f t="shared" si="588"/>
        <v>0</v>
      </c>
      <c r="U1557" s="3" t="str">
        <f t="shared" si="589"/>
        <v>Very good</v>
      </c>
      <c r="V1557">
        <v>4</v>
      </c>
      <c r="W1557">
        <v>8</v>
      </c>
      <c r="X1557">
        <v>4</v>
      </c>
      <c r="Y1557" s="8">
        <f t="shared" si="590"/>
        <v>0.5</v>
      </c>
      <c r="Z1557">
        <v>2</v>
      </c>
      <c r="AA1557">
        <v>1</v>
      </c>
      <c r="AB1557">
        <v>0</v>
      </c>
      <c r="AC1557">
        <v>1</v>
      </c>
      <c r="AD1557" s="9">
        <f t="shared" si="591"/>
        <v>0.125</v>
      </c>
      <c r="AE1557">
        <v>0</v>
      </c>
      <c r="AF1557">
        <v>0</v>
      </c>
      <c r="AG1557" s="3" t="str">
        <f t="shared" si="592"/>
        <v>No</v>
      </c>
      <c r="AH1557">
        <v>0</v>
      </c>
      <c r="AI1557" s="3" t="str">
        <f t="shared" si="593"/>
        <v>No</v>
      </c>
      <c r="AJ1557">
        <v>0</v>
      </c>
      <c r="AK1557" s="3" t="str">
        <f t="shared" si="594"/>
        <v>No</v>
      </c>
      <c r="AL1557" t="s">
        <v>12434</v>
      </c>
      <c r="AM1557" t="s">
        <v>340</v>
      </c>
      <c r="AN1557" t="s">
        <v>64</v>
      </c>
      <c r="AO1557">
        <v>50</v>
      </c>
      <c r="AP1557" s="6" t="s">
        <v>12443</v>
      </c>
      <c r="AQ1557">
        <v>3</v>
      </c>
      <c r="AR1557">
        <v>0</v>
      </c>
      <c r="AS1557" s="3" t="str">
        <f t="shared" si="595"/>
        <v>No</v>
      </c>
      <c r="AT1557">
        <v>36</v>
      </c>
      <c r="AU1557">
        <v>50</v>
      </c>
      <c r="AV1557" t="str">
        <f t="shared" si="596"/>
        <v>No</v>
      </c>
      <c r="AY1557" t="s">
        <v>51</v>
      </c>
      <c r="AZ1557" s="6" t="s">
        <v>11296</v>
      </c>
      <c r="BA1557" t="s">
        <v>11297</v>
      </c>
      <c r="BB1557" t="s">
        <v>11298</v>
      </c>
      <c r="BC1557" s="3" t="str">
        <f t="shared" si="597"/>
        <v>with rating</v>
      </c>
      <c r="BD1557">
        <v>2283</v>
      </c>
      <c r="BE1557" s="3">
        <v>87</v>
      </c>
      <c r="BF1557" s="8">
        <f t="shared" si="598"/>
        <v>0.87</v>
      </c>
      <c r="BG1557" s="5">
        <f t="shared" si="578"/>
        <v>1986.21</v>
      </c>
      <c r="BH1557">
        <v>4.1279018834866399</v>
      </c>
      <c r="BI1557" t="s">
        <v>11299</v>
      </c>
      <c r="BJ1557">
        <v>0</v>
      </c>
      <c r="BK1557" s="3" t="str">
        <f t="shared" si="599"/>
        <v>No</v>
      </c>
      <c r="BM1557" t="s">
        <v>11300</v>
      </c>
      <c r="BN1557" t="s">
        <v>11301</v>
      </c>
      <c r="BO1557" t="s">
        <v>11302</v>
      </c>
      <c r="BP1557" t="s">
        <v>58</v>
      </c>
      <c r="BQ1557" t="s">
        <v>59</v>
      </c>
      <c r="BR1557" t="s">
        <v>12434</v>
      </c>
      <c r="BS1557" t="s">
        <v>12530</v>
      </c>
      <c r="BT1557" t="s">
        <v>12458</v>
      </c>
      <c r="BU1557" t="s">
        <v>12519</v>
      </c>
      <c r="BV1557" t="s">
        <v>12520</v>
      </c>
      <c r="BW1557" t="s">
        <v>12512</v>
      </c>
      <c r="BX1557" t="s">
        <v>14026</v>
      </c>
      <c r="BY1557" t="s">
        <v>12515</v>
      </c>
      <c r="BZ1557" t="s">
        <v>12501</v>
      </c>
      <c r="CA1557" t="s">
        <v>12466</v>
      </c>
      <c r="CB1557" t="s">
        <v>12690</v>
      </c>
      <c r="CC1557" t="s">
        <v>12463</v>
      </c>
      <c r="CD1557" t="s">
        <v>12469</v>
      </c>
      <c r="CE1557" t="s">
        <v>12621</v>
      </c>
      <c r="CF1557" t="s">
        <v>12734</v>
      </c>
      <c r="CG1557" t="s">
        <v>12459</v>
      </c>
      <c r="CH1557" t="s">
        <v>12602</v>
      </c>
      <c r="CI1557" t="s">
        <v>12518</v>
      </c>
      <c r="CJ1557" t="s">
        <v>12511</v>
      </c>
    </row>
    <row r="1558" spans="1:89" hidden="1" x14ac:dyDescent="0.25">
      <c r="A1558">
        <v>1557</v>
      </c>
      <c r="B1558" t="s">
        <v>9573</v>
      </c>
      <c r="C1558" t="s">
        <v>9574</v>
      </c>
      <c r="D1558">
        <v>7</v>
      </c>
      <c r="E1558">
        <v>6</v>
      </c>
      <c r="F1558" t="s">
        <v>45</v>
      </c>
      <c r="G1558">
        <v>1000</v>
      </c>
      <c r="H1558" s="3">
        <f t="shared" si="576"/>
        <v>7000</v>
      </c>
      <c r="I1558" s="3">
        <f t="shared" si="577"/>
        <v>6000</v>
      </c>
      <c r="J1558">
        <v>1</v>
      </c>
      <c r="K1558" s="3" t="str">
        <f t="shared" si="579"/>
        <v>Yes</v>
      </c>
      <c r="L1558" s="3" t="str">
        <f t="shared" si="580"/>
        <v>with rating</v>
      </c>
      <c r="M1558" s="3">
        <f t="shared" si="581"/>
        <v>1</v>
      </c>
      <c r="N1558" s="3" t="str">
        <f t="shared" si="582"/>
        <v>Above average</v>
      </c>
      <c r="O1558" s="3">
        <f t="shared" si="583"/>
        <v>0</v>
      </c>
      <c r="P1558" s="3">
        <f t="shared" si="584"/>
        <v>0</v>
      </c>
      <c r="Q1558" s="3">
        <f t="shared" si="585"/>
        <v>0</v>
      </c>
      <c r="R1558" s="3">
        <f t="shared" si="586"/>
        <v>0</v>
      </c>
      <c r="S1558" s="3">
        <f t="shared" si="587"/>
        <v>1</v>
      </c>
      <c r="T1558" s="3">
        <f t="shared" si="588"/>
        <v>0</v>
      </c>
      <c r="U1558" s="3" t="str">
        <f t="shared" si="589"/>
        <v>Very good</v>
      </c>
      <c r="V1558">
        <v>3.98</v>
      </c>
      <c r="W1558">
        <v>129</v>
      </c>
      <c r="X1558">
        <v>64</v>
      </c>
      <c r="Y1558" s="8">
        <f t="shared" si="590"/>
        <v>0.49612403100775193</v>
      </c>
      <c r="Z1558">
        <v>21</v>
      </c>
      <c r="AA1558">
        <v>28</v>
      </c>
      <c r="AB1558">
        <v>9</v>
      </c>
      <c r="AC1558">
        <v>7</v>
      </c>
      <c r="AD1558" s="9">
        <f t="shared" si="591"/>
        <v>5.4263565891472867E-2</v>
      </c>
      <c r="AE1558">
        <v>1</v>
      </c>
      <c r="AF1558">
        <v>1</v>
      </c>
      <c r="AG1558" s="3" t="str">
        <f t="shared" si="592"/>
        <v>Yes</v>
      </c>
      <c r="AH1558">
        <v>0</v>
      </c>
      <c r="AI1558" s="3" t="str">
        <f t="shared" si="593"/>
        <v>No</v>
      </c>
      <c r="AJ1558">
        <v>0</v>
      </c>
      <c r="AK1558" s="3" t="str">
        <f t="shared" si="594"/>
        <v>No</v>
      </c>
      <c r="AL1558" t="s">
        <v>9575</v>
      </c>
      <c r="AM1558" t="s">
        <v>47</v>
      </c>
      <c r="AN1558" t="s">
        <v>64</v>
      </c>
      <c r="AO1558">
        <v>50</v>
      </c>
      <c r="AP1558" s="6" t="s">
        <v>12443</v>
      </c>
      <c r="AQ1558">
        <v>2</v>
      </c>
      <c r="AR1558">
        <v>0</v>
      </c>
      <c r="AS1558" s="3" t="str">
        <f t="shared" si="595"/>
        <v>No</v>
      </c>
      <c r="AT1558">
        <v>27</v>
      </c>
      <c r="AU1558">
        <v>50</v>
      </c>
      <c r="AV1558" t="str">
        <f t="shared" si="596"/>
        <v>No</v>
      </c>
      <c r="AY1558" t="s">
        <v>51</v>
      </c>
      <c r="AZ1558" s="6" t="s">
        <v>2110</v>
      </c>
      <c r="BA1558" t="s">
        <v>2111</v>
      </c>
      <c r="BB1558" t="s">
        <v>11303</v>
      </c>
      <c r="BC1558" s="3" t="str">
        <f t="shared" si="597"/>
        <v>with rating</v>
      </c>
      <c r="BD1558">
        <v>794</v>
      </c>
      <c r="BE1558" s="3">
        <v>0</v>
      </c>
      <c r="BF1558" s="8">
        <f t="shared" si="598"/>
        <v>0</v>
      </c>
      <c r="BG1558" s="5">
        <f t="shared" si="578"/>
        <v>0</v>
      </c>
      <c r="BH1558">
        <v>4.2770780856423096</v>
      </c>
      <c r="BI1558" t="s">
        <v>2113</v>
      </c>
      <c r="BJ1558">
        <v>0</v>
      </c>
      <c r="BK1558" s="3" t="str">
        <f t="shared" si="599"/>
        <v>No</v>
      </c>
      <c r="BM1558" t="s">
        <v>11304</v>
      </c>
      <c r="BN1558" t="s">
        <v>11305</v>
      </c>
      <c r="BO1558" t="s">
        <v>11306</v>
      </c>
      <c r="BP1558" t="s">
        <v>58</v>
      </c>
      <c r="BQ1558" t="s">
        <v>59</v>
      </c>
      <c r="BR1558" t="s">
        <v>9575</v>
      </c>
      <c r="BS1558" t="s">
        <v>14713</v>
      </c>
      <c r="BT1558" t="s">
        <v>12458</v>
      </c>
      <c r="BU1558" t="s">
        <v>13144</v>
      </c>
      <c r="BV1558" t="s">
        <v>13053</v>
      </c>
      <c r="BW1558" t="s">
        <v>12702</v>
      </c>
      <c r="BX1558" t="s">
        <v>14714</v>
      </c>
      <c r="BY1558" t="s">
        <v>12523</v>
      </c>
      <c r="BZ1558" t="s">
        <v>14140</v>
      </c>
      <c r="CA1558" t="s">
        <v>13042</v>
      </c>
      <c r="CB1558" t="s">
        <v>12469</v>
      </c>
      <c r="CC1558" t="s">
        <v>14715</v>
      </c>
      <c r="CD1558" t="s">
        <v>14716</v>
      </c>
      <c r="CE1558" t="s">
        <v>14717</v>
      </c>
      <c r="CF1558" t="s">
        <v>12508</v>
      </c>
      <c r="CG1558" t="s">
        <v>14718</v>
      </c>
      <c r="CH1558" t="s">
        <v>12459</v>
      </c>
      <c r="CI1558" t="s">
        <v>12520</v>
      </c>
    </row>
    <row r="1559" spans="1:89" hidden="1" x14ac:dyDescent="0.25">
      <c r="A1559">
        <v>1558</v>
      </c>
      <c r="B1559" t="s">
        <v>11307</v>
      </c>
      <c r="C1559" t="s">
        <v>12435</v>
      </c>
      <c r="D1559">
        <v>9</v>
      </c>
      <c r="E1559">
        <v>76</v>
      </c>
      <c r="F1559" t="s">
        <v>45</v>
      </c>
      <c r="G1559">
        <v>20000</v>
      </c>
      <c r="H1559" s="3">
        <f t="shared" si="576"/>
        <v>180000</v>
      </c>
      <c r="I1559" s="3">
        <f t="shared" si="577"/>
        <v>1520000</v>
      </c>
      <c r="J1559">
        <v>0</v>
      </c>
      <c r="K1559" s="3" t="str">
        <f t="shared" si="579"/>
        <v>No</v>
      </c>
      <c r="L1559" s="3" t="str">
        <f t="shared" si="580"/>
        <v>with rating</v>
      </c>
      <c r="M1559" s="3">
        <f t="shared" si="581"/>
        <v>1</v>
      </c>
      <c r="N1559" s="3" t="str">
        <f t="shared" si="582"/>
        <v>Below average</v>
      </c>
      <c r="O1559" s="3">
        <f t="shared" si="583"/>
        <v>0</v>
      </c>
      <c r="P1559" s="3">
        <f t="shared" si="584"/>
        <v>0</v>
      </c>
      <c r="Q1559" s="3">
        <f t="shared" si="585"/>
        <v>0</v>
      </c>
      <c r="R1559" s="3">
        <f t="shared" si="586"/>
        <v>0</v>
      </c>
      <c r="S1559" s="3">
        <f t="shared" si="587"/>
        <v>1</v>
      </c>
      <c r="T1559" s="3">
        <f t="shared" si="588"/>
        <v>0</v>
      </c>
      <c r="U1559" s="3" t="str">
        <f t="shared" si="589"/>
        <v>Very good</v>
      </c>
      <c r="V1559">
        <v>3.55</v>
      </c>
      <c r="W1559">
        <v>7088</v>
      </c>
      <c r="X1559">
        <v>2635</v>
      </c>
      <c r="Y1559" s="8">
        <f t="shared" si="590"/>
        <v>0.37175507900677202</v>
      </c>
      <c r="Z1559">
        <v>1394</v>
      </c>
      <c r="AA1559">
        <v>1315</v>
      </c>
      <c r="AB1559">
        <v>715</v>
      </c>
      <c r="AC1559">
        <v>1029</v>
      </c>
      <c r="AD1559" s="9">
        <f t="shared" si="591"/>
        <v>0.14517494356659141</v>
      </c>
      <c r="AE1559">
        <v>0</v>
      </c>
      <c r="AF1559">
        <v>0</v>
      </c>
      <c r="AG1559" s="3" t="str">
        <f t="shared" si="592"/>
        <v>No</v>
      </c>
      <c r="AH1559">
        <v>0</v>
      </c>
      <c r="AI1559" s="3" t="str">
        <f t="shared" si="593"/>
        <v>No</v>
      </c>
      <c r="AJ1559">
        <v>0</v>
      </c>
      <c r="AK1559" s="3" t="str">
        <f t="shared" si="594"/>
        <v>No</v>
      </c>
      <c r="AL1559" t="s">
        <v>12436</v>
      </c>
      <c r="AM1559" t="s">
        <v>63</v>
      </c>
      <c r="AN1559" t="s">
        <v>96</v>
      </c>
      <c r="AO1559">
        <v>50</v>
      </c>
      <c r="AP1559" s="6" t="s">
        <v>12443</v>
      </c>
      <c r="AQ1559">
        <v>3</v>
      </c>
      <c r="AR1559">
        <v>0</v>
      </c>
      <c r="AS1559" s="3" t="str">
        <f t="shared" si="595"/>
        <v>No</v>
      </c>
      <c r="AT1559">
        <v>36</v>
      </c>
      <c r="AU1559">
        <v>50</v>
      </c>
      <c r="AV1559" t="str">
        <f t="shared" si="596"/>
        <v>No</v>
      </c>
      <c r="AY1559" t="s">
        <v>51</v>
      </c>
      <c r="AZ1559" s="6" t="s">
        <v>361</v>
      </c>
      <c r="BA1559" t="s">
        <v>362</v>
      </c>
      <c r="BB1559" t="s">
        <v>363</v>
      </c>
      <c r="BC1559" s="3" t="str">
        <f t="shared" si="597"/>
        <v>with rating</v>
      </c>
      <c r="BD1559">
        <v>51369</v>
      </c>
      <c r="BE1559" s="3">
        <v>84</v>
      </c>
      <c r="BF1559" s="8">
        <f t="shared" si="598"/>
        <v>0.84</v>
      </c>
      <c r="BG1559" s="5">
        <f t="shared" si="578"/>
        <v>43149.96</v>
      </c>
      <c r="BH1559">
        <v>3.9682688002491702</v>
      </c>
      <c r="BI1559" t="s">
        <v>364</v>
      </c>
      <c r="BJ1559">
        <v>1</v>
      </c>
      <c r="BK1559" s="3" t="str">
        <f t="shared" si="599"/>
        <v>Yes</v>
      </c>
      <c r="BL1559" t="s">
        <v>365</v>
      </c>
      <c r="BM1559" t="s">
        <v>11310</v>
      </c>
      <c r="BN1559" t="s">
        <v>11311</v>
      </c>
      <c r="BO1559" t="s">
        <v>11312</v>
      </c>
      <c r="BP1559" t="s">
        <v>58</v>
      </c>
      <c r="BQ1559" t="s">
        <v>59</v>
      </c>
      <c r="BR1559" t="s">
        <v>12436</v>
      </c>
      <c r="BS1559" t="s">
        <v>12458</v>
      </c>
      <c r="BT1559" t="s">
        <v>12519</v>
      </c>
      <c r="BU1559" t="s">
        <v>15056</v>
      </c>
      <c r="BV1559" t="s">
        <v>12486</v>
      </c>
      <c r="BW1559" t="s">
        <v>12545</v>
      </c>
      <c r="BX1559" t="s">
        <v>12466</v>
      </c>
      <c r="BY1559" t="s">
        <v>15057</v>
      </c>
      <c r="BZ1559" t="s">
        <v>12463</v>
      </c>
      <c r="CA1559" t="s">
        <v>12516</v>
      </c>
      <c r="CB1559" t="s">
        <v>13142</v>
      </c>
      <c r="CC1559" t="s">
        <v>12475</v>
      </c>
      <c r="CD1559" t="s">
        <v>12490</v>
      </c>
      <c r="CE1559" t="s">
        <v>12493</v>
      </c>
      <c r="CF1559" t="s">
        <v>14113</v>
      </c>
      <c r="CG1559" t="s">
        <v>15058</v>
      </c>
      <c r="CH1559" t="s">
        <v>12459</v>
      </c>
      <c r="CI1559" t="s">
        <v>15059</v>
      </c>
      <c r="CJ1559" t="s">
        <v>12599</v>
      </c>
    </row>
    <row r="1560" spans="1:89" hidden="1" x14ac:dyDescent="0.25">
      <c r="A1560">
        <v>1559</v>
      </c>
      <c r="B1560" t="s">
        <v>11313</v>
      </c>
      <c r="C1560" t="s">
        <v>11314</v>
      </c>
      <c r="D1560">
        <v>13</v>
      </c>
      <c r="E1560">
        <v>11</v>
      </c>
      <c r="F1560" t="s">
        <v>45</v>
      </c>
      <c r="G1560">
        <v>10000</v>
      </c>
      <c r="H1560" s="3">
        <f t="shared" si="576"/>
        <v>130000</v>
      </c>
      <c r="I1560" s="3">
        <f t="shared" si="577"/>
        <v>110000</v>
      </c>
      <c r="J1560">
        <v>0</v>
      </c>
      <c r="K1560" s="3" t="str">
        <f t="shared" si="579"/>
        <v>No</v>
      </c>
      <c r="L1560" s="3" t="str">
        <f t="shared" si="580"/>
        <v>with rating</v>
      </c>
      <c r="M1560" s="3">
        <f t="shared" si="581"/>
        <v>1</v>
      </c>
      <c r="N1560" s="3" t="str">
        <f t="shared" si="582"/>
        <v>Above average</v>
      </c>
      <c r="O1560" s="3">
        <f t="shared" si="583"/>
        <v>0</v>
      </c>
      <c r="P1560" s="3">
        <f t="shared" si="584"/>
        <v>0</v>
      </c>
      <c r="Q1560" s="3">
        <f t="shared" si="585"/>
        <v>0</v>
      </c>
      <c r="R1560" s="3">
        <f t="shared" si="586"/>
        <v>0</v>
      </c>
      <c r="S1560" s="3">
        <f t="shared" si="587"/>
        <v>1</v>
      </c>
      <c r="T1560" s="3">
        <f t="shared" si="588"/>
        <v>0</v>
      </c>
      <c r="U1560" s="3" t="str">
        <f t="shared" si="589"/>
        <v>Very good</v>
      </c>
      <c r="V1560">
        <v>4.12</v>
      </c>
      <c r="W1560">
        <v>2901</v>
      </c>
      <c r="X1560">
        <v>1573</v>
      </c>
      <c r="Y1560" s="8">
        <f t="shared" si="590"/>
        <v>0.54222681833850395</v>
      </c>
      <c r="Z1560">
        <v>606</v>
      </c>
      <c r="AA1560">
        <v>399</v>
      </c>
      <c r="AB1560">
        <v>135</v>
      </c>
      <c r="AC1560">
        <v>188</v>
      </c>
      <c r="AD1560" s="9">
        <f t="shared" si="591"/>
        <v>6.480523957256118E-2</v>
      </c>
      <c r="AE1560">
        <v>0</v>
      </c>
      <c r="AF1560">
        <v>0</v>
      </c>
      <c r="AG1560" s="3" t="str">
        <f t="shared" si="592"/>
        <v>No</v>
      </c>
      <c r="AH1560">
        <v>0</v>
      </c>
      <c r="AI1560" s="3" t="str">
        <f t="shared" si="593"/>
        <v>No</v>
      </c>
      <c r="AJ1560">
        <v>0</v>
      </c>
      <c r="AK1560" s="3" t="str">
        <f t="shared" si="594"/>
        <v>No</v>
      </c>
      <c r="AL1560" t="s">
        <v>11315</v>
      </c>
      <c r="AM1560" t="s">
        <v>85</v>
      </c>
      <c r="AN1560" t="s">
        <v>48</v>
      </c>
      <c r="AO1560">
        <v>50</v>
      </c>
      <c r="AP1560" s="6" t="s">
        <v>12443</v>
      </c>
      <c r="AQ1560">
        <v>3</v>
      </c>
      <c r="AR1560">
        <v>0</v>
      </c>
      <c r="AS1560" s="3" t="str">
        <f t="shared" si="595"/>
        <v>No</v>
      </c>
      <c r="AT1560">
        <v>36</v>
      </c>
      <c r="AU1560">
        <v>50</v>
      </c>
      <c r="AV1560" t="str">
        <f t="shared" si="596"/>
        <v>Yes</v>
      </c>
      <c r="AW1560">
        <v>1</v>
      </c>
      <c r="AX1560" t="s">
        <v>12445</v>
      </c>
      <c r="AY1560" t="s">
        <v>51</v>
      </c>
      <c r="AZ1560" s="6" t="s">
        <v>11316</v>
      </c>
      <c r="BA1560" t="s">
        <v>11317</v>
      </c>
      <c r="BB1560" t="s">
        <v>11318</v>
      </c>
      <c r="BC1560" s="3" t="str">
        <f t="shared" si="597"/>
        <v>with rating</v>
      </c>
      <c r="BD1560">
        <v>14502</v>
      </c>
      <c r="BE1560" s="3">
        <v>0</v>
      </c>
      <c r="BF1560" s="8">
        <f t="shared" si="598"/>
        <v>0</v>
      </c>
      <c r="BG1560" s="5">
        <f t="shared" si="578"/>
        <v>0</v>
      </c>
      <c r="BH1560">
        <v>4.1478416770100601</v>
      </c>
      <c r="BI1560" t="s">
        <v>11319</v>
      </c>
      <c r="BJ1560">
        <v>1</v>
      </c>
      <c r="BK1560" s="3" t="str">
        <f t="shared" si="599"/>
        <v>Yes</v>
      </c>
      <c r="BL1560" t="s">
        <v>11320</v>
      </c>
      <c r="BM1560" t="s">
        <v>11321</v>
      </c>
      <c r="BN1560" t="s">
        <v>11322</v>
      </c>
      <c r="BO1560" t="s">
        <v>11323</v>
      </c>
      <c r="BP1560" t="s">
        <v>58</v>
      </c>
      <c r="BQ1560" t="s">
        <v>59</v>
      </c>
      <c r="BR1560" t="s">
        <v>11315</v>
      </c>
      <c r="BS1560" t="s">
        <v>12458</v>
      </c>
      <c r="BT1560" t="s">
        <v>12776</v>
      </c>
      <c r="BU1560" t="s">
        <v>12557</v>
      </c>
      <c r="BV1560" t="s">
        <v>12459</v>
      </c>
      <c r="BW1560" t="s">
        <v>12477</v>
      </c>
      <c r="BX1560" t="s">
        <v>12812</v>
      </c>
      <c r="BY1560" t="s">
        <v>12516</v>
      </c>
      <c r="BZ1560" t="s">
        <v>12559</v>
      </c>
      <c r="CA1560" t="s">
        <v>12492</v>
      </c>
      <c r="CB1560" t="s">
        <v>13373</v>
      </c>
      <c r="CC1560" t="s">
        <v>15060</v>
      </c>
      <c r="CD1560" t="s">
        <v>12514</v>
      </c>
      <c r="CE1560" t="s">
        <v>12783</v>
      </c>
      <c r="CF1560" t="s">
        <v>12529</v>
      </c>
    </row>
    <row r="1561" spans="1:89" hidden="1" x14ac:dyDescent="0.25">
      <c r="A1561">
        <v>1560</v>
      </c>
      <c r="B1561" t="s">
        <v>2390</v>
      </c>
      <c r="C1561" t="s">
        <v>2391</v>
      </c>
      <c r="D1561">
        <v>16</v>
      </c>
      <c r="E1561">
        <v>14</v>
      </c>
      <c r="F1561" t="s">
        <v>45</v>
      </c>
      <c r="G1561">
        <v>100</v>
      </c>
      <c r="H1561" s="3">
        <f t="shared" si="576"/>
        <v>1600</v>
      </c>
      <c r="I1561" s="3">
        <f t="shared" si="577"/>
        <v>1400</v>
      </c>
      <c r="J1561">
        <v>1</v>
      </c>
      <c r="K1561" s="3" t="str">
        <f t="shared" si="579"/>
        <v>Yes</v>
      </c>
      <c r="L1561" s="3" t="str">
        <f t="shared" si="580"/>
        <v>with rating</v>
      </c>
      <c r="M1561" s="3">
        <f t="shared" si="581"/>
        <v>1</v>
      </c>
      <c r="N1561" s="3" t="str">
        <f t="shared" si="582"/>
        <v>Above average</v>
      </c>
      <c r="O1561" s="3">
        <f t="shared" si="583"/>
        <v>0</v>
      </c>
      <c r="P1561" s="3">
        <f t="shared" si="584"/>
        <v>0</v>
      </c>
      <c r="Q1561" s="3">
        <f t="shared" si="585"/>
        <v>0</v>
      </c>
      <c r="R1561" s="3">
        <f t="shared" si="586"/>
        <v>0</v>
      </c>
      <c r="S1561" s="3">
        <f t="shared" si="587"/>
        <v>1</v>
      </c>
      <c r="T1561" s="3">
        <f t="shared" si="588"/>
        <v>0</v>
      </c>
      <c r="U1561" s="3" t="str">
        <f t="shared" si="589"/>
        <v>Very good</v>
      </c>
      <c r="V1561">
        <v>4.05</v>
      </c>
      <c r="W1561">
        <v>82</v>
      </c>
      <c r="X1561">
        <v>43</v>
      </c>
      <c r="Y1561" s="8">
        <f t="shared" si="590"/>
        <v>0.52439024390243905</v>
      </c>
      <c r="Z1561">
        <v>18</v>
      </c>
      <c r="AA1561">
        <v>11</v>
      </c>
      <c r="AB1561">
        <v>2</v>
      </c>
      <c r="AC1561">
        <v>8</v>
      </c>
      <c r="AD1561" s="9">
        <f t="shared" si="591"/>
        <v>9.7560975609756101E-2</v>
      </c>
      <c r="AE1561">
        <v>0</v>
      </c>
      <c r="AF1561">
        <v>0</v>
      </c>
      <c r="AG1561" s="3" t="str">
        <f t="shared" si="592"/>
        <v>No</v>
      </c>
      <c r="AH1561">
        <v>0</v>
      </c>
      <c r="AI1561" s="3" t="str">
        <f t="shared" si="593"/>
        <v>No</v>
      </c>
      <c r="AJ1561">
        <v>0</v>
      </c>
      <c r="AK1561" s="3" t="str">
        <f t="shared" si="594"/>
        <v>No</v>
      </c>
      <c r="AL1561" t="s">
        <v>2392</v>
      </c>
      <c r="AM1561" t="s">
        <v>47</v>
      </c>
      <c r="AN1561" t="s">
        <v>96</v>
      </c>
      <c r="AO1561">
        <v>50</v>
      </c>
      <c r="AP1561" s="6" t="s">
        <v>12443</v>
      </c>
      <c r="AQ1561">
        <v>5</v>
      </c>
      <c r="AR1561">
        <v>0</v>
      </c>
      <c r="AS1561" s="3" t="str">
        <f t="shared" si="595"/>
        <v>No</v>
      </c>
      <c r="AT1561">
        <v>36</v>
      </c>
      <c r="AU1561">
        <v>50</v>
      </c>
      <c r="AV1561" t="str">
        <f t="shared" si="596"/>
        <v>No</v>
      </c>
      <c r="AY1561" t="s">
        <v>51</v>
      </c>
      <c r="AZ1561" s="6" t="s">
        <v>2393</v>
      </c>
      <c r="BA1561" t="s">
        <v>2393</v>
      </c>
      <c r="BB1561" t="s">
        <v>2394</v>
      </c>
      <c r="BC1561" s="3" t="str">
        <f t="shared" si="597"/>
        <v>with rating</v>
      </c>
      <c r="BD1561">
        <v>514</v>
      </c>
      <c r="BE1561" s="3">
        <v>89</v>
      </c>
      <c r="BF1561" s="8">
        <f t="shared" si="598"/>
        <v>0.89</v>
      </c>
      <c r="BG1561" s="5">
        <f t="shared" si="578"/>
        <v>457.46</v>
      </c>
      <c r="BH1561">
        <v>4.2178988326848197</v>
      </c>
      <c r="BI1561" t="s">
        <v>2395</v>
      </c>
      <c r="BJ1561">
        <v>0</v>
      </c>
      <c r="BK1561" s="3" t="str">
        <f t="shared" si="599"/>
        <v>No</v>
      </c>
      <c r="BM1561" t="s">
        <v>2396</v>
      </c>
      <c r="BN1561" t="s">
        <v>2397</v>
      </c>
      <c r="BO1561" t="s">
        <v>2398</v>
      </c>
      <c r="BP1561" t="s">
        <v>58</v>
      </c>
      <c r="BQ1561" t="s">
        <v>59</v>
      </c>
      <c r="BR1561" t="s">
        <v>2392</v>
      </c>
      <c r="BS1561" t="s">
        <v>12501</v>
      </c>
      <c r="BT1561" t="s">
        <v>12458</v>
      </c>
      <c r="BU1561" t="s">
        <v>13340</v>
      </c>
      <c r="BV1561" t="s">
        <v>12467</v>
      </c>
      <c r="BW1561" t="s">
        <v>12512</v>
      </c>
      <c r="BX1561" t="s">
        <v>12730</v>
      </c>
      <c r="BY1561" t="s">
        <v>12955</v>
      </c>
      <c r="BZ1561" t="s">
        <v>12794</v>
      </c>
      <c r="CA1561" t="s">
        <v>12570</v>
      </c>
      <c r="CB1561" t="s">
        <v>12731</v>
      </c>
      <c r="CC1561" t="s">
        <v>12469</v>
      </c>
      <c r="CD1561" t="s">
        <v>12725</v>
      </c>
      <c r="CE1561" t="s">
        <v>12463</v>
      </c>
      <c r="CF1561" t="s">
        <v>13341</v>
      </c>
      <c r="CG1561" t="s">
        <v>12751</v>
      </c>
      <c r="CH1561" t="s">
        <v>12459</v>
      </c>
      <c r="CI1561" t="s">
        <v>12735</v>
      </c>
      <c r="CJ1561" t="s">
        <v>13342</v>
      </c>
      <c r="CK1561" t="s">
        <v>12466</v>
      </c>
    </row>
    <row r="1562" spans="1:89" hidden="1" x14ac:dyDescent="0.25">
      <c r="A1562">
        <v>1561</v>
      </c>
      <c r="B1562" t="s">
        <v>11324</v>
      </c>
      <c r="C1562" t="s">
        <v>11325</v>
      </c>
      <c r="D1562">
        <v>7</v>
      </c>
      <c r="E1562">
        <v>25</v>
      </c>
      <c r="F1562" t="s">
        <v>45</v>
      </c>
      <c r="G1562">
        <v>5000</v>
      </c>
      <c r="H1562" s="3">
        <f t="shared" si="576"/>
        <v>35000</v>
      </c>
      <c r="I1562" s="3">
        <f t="shared" si="577"/>
        <v>125000</v>
      </c>
      <c r="J1562">
        <v>0</v>
      </c>
      <c r="K1562" s="3" t="str">
        <f t="shared" si="579"/>
        <v>No</v>
      </c>
      <c r="L1562" s="3" t="str">
        <f t="shared" si="580"/>
        <v>with rating</v>
      </c>
      <c r="M1562" s="3">
        <f t="shared" si="581"/>
        <v>1</v>
      </c>
      <c r="N1562" s="3" t="str">
        <f t="shared" si="582"/>
        <v>Below average</v>
      </c>
      <c r="O1562" s="3">
        <f t="shared" si="583"/>
        <v>0</v>
      </c>
      <c r="P1562" s="3">
        <f t="shared" si="584"/>
        <v>0</v>
      </c>
      <c r="Q1562" s="3">
        <f t="shared" si="585"/>
        <v>0</v>
      </c>
      <c r="R1562" s="3">
        <f t="shared" si="586"/>
        <v>1</v>
      </c>
      <c r="S1562" s="3">
        <f t="shared" si="587"/>
        <v>0</v>
      </c>
      <c r="T1562" s="3">
        <f t="shared" si="588"/>
        <v>0</v>
      </c>
      <c r="U1562" s="3" t="str">
        <f t="shared" si="589"/>
        <v>Good</v>
      </c>
      <c r="V1562">
        <v>3.5</v>
      </c>
      <c r="W1562">
        <v>774</v>
      </c>
      <c r="X1562">
        <v>258</v>
      </c>
      <c r="Y1562" s="8">
        <f t="shared" si="590"/>
        <v>0.33333333333333331</v>
      </c>
      <c r="Z1562">
        <v>176</v>
      </c>
      <c r="AA1562">
        <v>147</v>
      </c>
      <c r="AB1562">
        <v>81</v>
      </c>
      <c r="AC1562">
        <v>112</v>
      </c>
      <c r="AD1562" s="9">
        <f t="shared" si="591"/>
        <v>0.14470284237726097</v>
      </c>
      <c r="AE1562">
        <v>0</v>
      </c>
      <c r="AF1562">
        <v>0</v>
      </c>
      <c r="AG1562" s="3" t="str">
        <f t="shared" si="592"/>
        <v>No</v>
      </c>
      <c r="AH1562">
        <v>0</v>
      </c>
      <c r="AI1562" s="3" t="str">
        <f t="shared" si="593"/>
        <v>No</v>
      </c>
      <c r="AJ1562">
        <v>0</v>
      </c>
      <c r="AK1562" s="3" t="str">
        <f t="shared" si="594"/>
        <v>No</v>
      </c>
      <c r="AL1562" t="s">
        <v>12437</v>
      </c>
      <c r="AM1562" t="s">
        <v>3138</v>
      </c>
      <c r="AN1562" t="s">
        <v>96</v>
      </c>
      <c r="AO1562">
        <v>2</v>
      </c>
      <c r="AP1562" s="6" t="s">
        <v>12443</v>
      </c>
      <c r="AQ1562">
        <v>2</v>
      </c>
      <c r="AR1562">
        <v>0</v>
      </c>
      <c r="AS1562" s="3" t="str">
        <f t="shared" si="595"/>
        <v>No</v>
      </c>
      <c r="AT1562">
        <v>27</v>
      </c>
      <c r="AU1562">
        <v>50</v>
      </c>
      <c r="AV1562" t="str">
        <f t="shared" si="596"/>
        <v>No</v>
      </c>
      <c r="AY1562" t="s">
        <v>51</v>
      </c>
      <c r="AZ1562" s="6" t="s">
        <v>11327</v>
      </c>
      <c r="BA1562" t="s">
        <v>11328</v>
      </c>
      <c r="BB1562" t="s">
        <v>11329</v>
      </c>
      <c r="BC1562" s="3" t="str">
        <f t="shared" si="597"/>
        <v>with rating</v>
      </c>
      <c r="BD1562">
        <v>11680</v>
      </c>
      <c r="BE1562" s="3">
        <v>89</v>
      </c>
      <c r="BF1562" s="8">
        <f t="shared" si="598"/>
        <v>0.89</v>
      </c>
      <c r="BG1562" s="5">
        <f t="shared" si="578"/>
        <v>10395.200000000001</v>
      </c>
      <c r="BH1562">
        <v>4.19289383561643</v>
      </c>
      <c r="BI1562" t="s">
        <v>11330</v>
      </c>
      <c r="BJ1562">
        <v>0</v>
      </c>
      <c r="BK1562" s="3" t="str">
        <f t="shared" si="599"/>
        <v>No</v>
      </c>
      <c r="BM1562" t="s">
        <v>11331</v>
      </c>
      <c r="BN1562" t="s">
        <v>11332</v>
      </c>
      <c r="BO1562" t="s">
        <v>11333</v>
      </c>
      <c r="BP1562" t="s">
        <v>58</v>
      </c>
      <c r="BQ1562" t="s">
        <v>59</v>
      </c>
      <c r="BR1562" t="s">
        <v>12437</v>
      </c>
      <c r="BS1562" t="s">
        <v>14035</v>
      </c>
      <c r="BT1562" t="s">
        <v>12458</v>
      </c>
      <c r="BU1562" t="s">
        <v>12459</v>
      </c>
      <c r="BV1562" t="s">
        <v>12708</v>
      </c>
      <c r="BW1562" t="s">
        <v>12467</v>
      </c>
      <c r="BX1562" t="s">
        <v>13021</v>
      </c>
      <c r="BY1562" t="s">
        <v>12473</v>
      </c>
      <c r="BZ1562" t="s">
        <v>13338</v>
      </c>
      <c r="CA1562" t="s">
        <v>12576</v>
      </c>
      <c r="CB1562" t="s">
        <v>14193</v>
      </c>
      <c r="CC1562" t="s">
        <v>12515</v>
      </c>
      <c r="CD1562" t="s">
        <v>12463</v>
      </c>
      <c r="CE1562" t="s">
        <v>12632</v>
      </c>
      <c r="CF1562" t="s">
        <v>12664</v>
      </c>
      <c r="CG1562" t="s">
        <v>12582</v>
      </c>
      <c r="CH1562" t="s">
        <v>14536</v>
      </c>
      <c r="CI1562" t="s">
        <v>12602</v>
      </c>
      <c r="CJ1562" t="s">
        <v>12492</v>
      </c>
      <c r="CK1562" t="s">
        <v>12475</v>
      </c>
    </row>
    <row r="1563" spans="1:89" hidden="1" x14ac:dyDescent="0.25">
      <c r="A1563">
        <v>1562</v>
      </c>
      <c r="B1563" t="s">
        <v>11334</v>
      </c>
      <c r="C1563" t="s">
        <v>12438</v>
      </c>
      <c r="D1563">
        <v>3.87</v>
      </c>
      <c r="E1563">
        <v>4</v>
      </c>
      <c r="F1563" t="s">
        <v>45</v>
      </c>
      <c r="G1563">
        <v>1000</v>
      </c>
      <c r="H1563" s="3">
        <f t="shared" si="576"/>
        <v>3870</v>
      </c>
      <c r="I1563" s="3">
        <f t="shared" si="577"/>
        <v>4000</v>
      </c>
      <c r="J1563">
        <v>1</v>
      </c>
      <c r="K1563" s="3" t="str">
        <f t="shared" si="579"/>
        <v>Yes</v>
      </c>
      <c r="L1563" s="3" t="str">
        <f t="shared" si="580"/>
        <v>with rating</v>
      </c>
      <c r="M1563" s="3">
        <f t="shared" si="581"/>
        <v>1</v>
      </c>
      <c r="N1563" s="3" t="str">
        <f t="shared" si="582"/>
        <v>Below average</v>
      </c>
      <c r="O1563" s="3">
        <f t="shared" si="583"/>
        <v>0</v>
      </c>
      <c r="P1563" s="3">
        <f t="shared" si="584"/>
        <v>0</v>
      </c>
      <c r="Q1563" s="3">
        <f t="shared" si="585"/>
        <v>0</v>
      </c>
      <c r="R1563" s="3">
        <f t="shared" si="586"/>
        <v>0</v>
      </c>
      <c r="S1563" s="3">
        <f t="shared" si="587"/>
        <v>1</v>
      </c>
      <c r="T1563" s="3">
        <f t="shared" si="588"/>
        <v>0</v>
      </c>
      <c r="U1563" s="3" t="str">
        <f t="shared" si="589"/>
        <v>Very good</v>
      </c>
      <c r="V1563">
        <v>3.68</v>
      </c>
      <c r="W1563">
        <v>62</v>
      </c>
      <c r="X1563">
        <v>28</v>
      </c>
      <c r="Y1563" s="8">
        <f t="shared" si="590"/>
        <v>0.45161290322580644</v>
      </c>
      <c r="Z1563">
        <v>11</v>
      </c>
      <c r="AA1563">
        <v>7</v>
      </c>
      <c r="AB1563">
        <v>7</v>
      </c>
      <c r="AC1563">
        <v>9</v>
      </c>
      <c r="AD1563" s="9">
        <f t="shared" si="591"/>
        <v>0.14516129032258066</v>
      </c>
      <c r="AE1563">
        <v>0</v>
      </c>
      <c r="AF1563">
        <v>0</v>
      </c>
      <c r="AG1563" s="3" t="str">
        <f t="shared" si="592"/>
        <v>No</v>
      </c>
      <c r="AH1563">
        <v>0</v>
      </c>
      <c r="AI1563" s="3" t="str">
        <f t="shared" si="593"/>
        <v>No</v>
      </c>
      <c r="AJ1563">
        <v>0</v>
      </c>
      <c r="AK1563" s="3" t="str">
        <f t="shared" si="594"/>
        <v>No</v>
      </c>
      <c r="AL1563" t="s">
        <v>12439</v>
      </c>
      <c r="AM1563" t="s">
        <v>63</v>
      </c>
      <c r="AN1563" t="s">
        <v>64</v>
      </c>
      <c r="AO1563">
        <v>1</v>
      </c>
      <c r="AP1563" s="6" t="s">
        <v>12443</v>
      </c>
      <c r="AQ1563">
        <v>1</v>
      </c>
      <c r="AR1563">
        <v>0</v>
      </c>
      <c r="AS1563" s="3" t="str">
        <f t="shared" si="595"/>
        <v>No</v>
      </c>
      <c r="AT1563">
        <v>40</v>
      </c>
      <c r="AU1563">
        <v>50</v>
      </c>
      <c r="AV1563" t="str">
        <f t="shared" si="596"/>
        <v>Yes</v>
      </c>
      <c r="AW1563">
        <v>1</v>
      </c>
      <c r="AX1563" t="s">
        <v>12445</v>
      </c>
      <c r="AY1563" t="s">
        <v>51</v>
      </c>
      <c r="AZ1563" s="6" t="s">
        <v>11337</v>
      </c>
      <c r="BA1563" t="s">
        <v>11338</v>
      </c>
      <c r="BB1563" t="s">
        <v>11339</v>
      </c>
      <c r="BC1563" s="3" t="str">
        <f t="shared" si="597"/>
        <v>with rating</v>
      </c>
      <c r="BD1563">
        <v>265</v>
      </c>
      <c r="BE1563" s="3">
        <v>75</v>
      </c>
      <c r="BF1563" s="8">
        <f t="shared" si="598"/>
        <v>0.75</v>
      </c>
      <c r="BG1563" s="5">
        <f t="shared" si="578"/>
        <v>198.75</v>
      </c>
      <c r="BH1563">
        <v>3.6264150943396198</v>
      </c>
      <c r="BI1563" t="s">
        <v>11340</v>
      </c>
      <c r="BJ1563">
        <v>0</v>
      </c>
      <c r="BK1563" s="3" t="str">
        <f t="shared" si="599"/>
        <v>No</v>
      </c>
      <c r="BM1563" t="s">
        <v>11341</v>
      </c>
      <c r="BN1563" t="s">
        <v>11342</v>
      </c>
      <c r="BO1563" t="s">
        <v>11343</v>
      </c>
      <c r="BP1563" t="s">
        <v>58</v>
      </c>
      <c r="BQ1563" t="s">
        <v>59</v>
      </c>
      <c r="BR1563" t="s">
        <v>12439</v>
      </c>
      <c r="BS1563" t="s">
        <v>12458</v>
      </c>
      <c r="BT1563" t="s">
        <v>12519</v>
      </c>
      <c r="BU1563" t="s">
        <v>12543</v>
      </c>
      <c r="BV1563" t="s">
        <v>12473</v>
      </c>
      <c r="BW1563" t="s">
        <v>14192</v>
      </c>
      <c r="BX1563" t="s">
        <v>12466</v>
      </c>
      <c r="BY1563" t="s">
        <v>12463</v>
      </c>
      <c r="BZ1563" t="s">
        <v>13088</v>
      </c>
      <c r="CA1563" t="s">
        <v>12576</v>
      </c>
      <c r="CB1563" t="s">
        <v>12492</v>
      </c>
      <c r="CC1563" t="s">
        <v>12568</v>
      </c>
      <c r="CD1563" t="s">
        <v>12582</v>
      </c>
      <c r="CE1563" t="s">
        <v>12459</v>
      </c>
      <c r="CF1563" t="s">
        <v>14470</v>
      </c>
    </row>
    <row r="1564" spans="1:89" hidden="1" x14ac:dyDescent="0.25">
      <c r="A1564">
        <v>1563</v>
      </c>
      <c r="B1564" t="s">
        <v>12210</v>
      </c>
      <c r="C1564" t="s">
        <v>12210</v>
      </c>
      <c r="D1564">
        <v>4.93</v>
      </c>
      <c r="E1564">
        <v>6</v>
      </c>
      <c r="F1564" t="s">
        <v>45</v>
      </c>
      <c r="G1564">
        <v>100</v>
      </c>
      <c r="H1564" s="3">
        <f t="shared" si="576"/>
        <v>493</v>
      </c>
      <c r="I1564" s="3">
        <f t="shared" si="577"/>
        <v>600</v>
      </c>
      <c r="J1564">
        <v>0</v>
      </c>
      <c r="K1564" s="3" t="str">
        <f t="shared" si="579"/>
        <v>No</v>
      </c>
      <c r="L1564" s="3" t="str">
        <f t="shared" si="580"/>
        <v>with rating</v>
      </c>
      <c r="M1564" s="3">
        <f t="shared" si="581"/>
        <v>1</v>
      </c>
      <c r="N1564" s="3" t="str">
        <f t="shared" si="582"/>
        <v>Below average</v>
      </c>
      <c r="O1564" s="3">
        <f t="shared" si="583"/>
        <v>0</v>
      </c>
      <c r="P1564" s="3">
        <f t="shared" si="584"/>
        <v>0</v>
      </c>
      <c r="Q1564" s="3">
        <f t="shared" si="585"/>
        <v>0</v>
      </c>
      <c r="R1564" s="3">
        <f t="shared" si="586"/>
        <v>0</v>
      </c>
      <c r="S1564" s="3">
        <f t="shared" si="587"/>
        <v>1</v>
      </c>
      <c r="T1564" s="3">
        <f t="shared" si="588"/>
        <v>0</v>
      </c>
      <c r="U1564" s="3" t="str">
        <f t="shared" si="589"/>
        <v>Very good</v>
      </c>
      <c r="V1564">
        <v>3.77</v>
      </c>
      <c r="W1564">
        <v>47</v>
      </c>
      <c r="X1564">
        <v>22</v>
      </c>
      <c r="Y1564" s="8">
        <f t="shared" si="590"/>
        <v>0.46808510638297873</v>
      </c>
      <c r="Z1564">
        <v>7</v>
      </c>
      <c r="AA1564">
        <v>8</v>
      </c>
      <c r="AB1564">
        <v>5</v>
      </c>
      <c r="AC1564">
        <v>5</v>
      </c>
      <c r="AD1564" s="9">
        <f t="shared" si="591"/>
        <v>0.10638297872340426</v>
      </c>
      <c r="AE1564">
        <v>0</v>
      </c>
      <c r="AF1564">
        <v>0</v>
      </c>
      <c r="AG1564" s="3" t="str">
        <f t="shared" si="592"/>
        <v>No</v>
      </c>
      <c r="AH1564">
        <v>0</v>
      </c>
      <c r="AI1564" s="3" t="str">
        <f t="shared" si="593"/>
        <v>No</v>
      </c>
      <c r="AJ1564">
        <v>0</v>
      </c>
      <c r="AK1564" s="3" t="str">
        <f t="shared" si="594"/>
        <v>No</v>
      </c>
      <c r="AL1564" t="s">
        <v>11942</v>
      </c>
      <c r="AM1564" t="s">
        <v>193</v>
      </c>
      <c r="AN1564" t="s">
        <v>96</v>
      </c>
      <c r="AO1564">
        <v>1</v>
      </c>
      <c r="AP1564" s="6" t="s">
        <v>1721</v>
      </c>
      <c r="AQ1564">
        <v>1</v>
      </c>
      <c r="AR1564">
        <v>0</v>
      </c>
      <c r="AS1564" s="3" t="str">
        <f t="shared" si="595"/>
        <v>No</v>
      </c>
      <c r="AT1564">
        <v>41</v>
      </c>
      <c r="AU1564">
        <v>50</v>
      </c>
      <c r="AV1564" t="str">
        <f t="shared" si="596"/>
        <v>No</v>
      </c>
      <c r="AY1564" t="s">
        <v>51</v>
      </c>
      <c r="AZ1564" s="6" t="s">
        <v>65</v>
      </c>
      <c r="BA1564" t="s">
        <v>66</v>
      </c>
      <c r="BB1564" t="s">
        <v>9016</v>
      </c>
      <c r="BC1564" s="3" t="str">
        <f t="shared" si="597"/>
        <v>with rating</v>
      </c>
      <c r="BD1564">
        <v>17752</v>
      </c>
      <c r="BE1564" s="3">
        <v>83</v>
      </c>
      <c r="BF1564" s="8">
        <f t="shared" si="598"/>
        <v>0.83</v>
      </c>
      <c r="BG1564" s="5">
        <f t="shared" si="578"/>
        <v>14734.16</v>
      </c>
      <c r="BH1564">
        <v>3.8996732762505601</v>
      </c>
      <c r="BI1564" t="s">
        <v>68</v>
      </c>
      <c r="BJ1564">
        <v>0</v>
      </c>
      <c r="BK1564" s="3" t="str">
        <f t="shared" si="599"/>
        <v>No</v>
      </c>
      <c r="BM1564" t="s">
        <v>9017</v>
      </c>
      <c r="BN1564" t="s">
        <v>9018</v>
      </c>
      <c r="BO1564" t="s">
        <v>9019</v>
      </c>
      <c r="BP1564" t="s">
        <v>58</v>
      </c>
      <c r="BQ1564" t="s">
        <v>59</v>
      </c>
      <c r="BR1564" t="s">
        <v>11942</v>
      </c>
      <c r="BS1564" t="s">
        <v>12458</v>
      </c>
      <c r="BT1564" t="s">
        <v>12469</v>
      </c>
      <c r="BU1564" t="s">
        <v>12520</v>
      </c>
      <c r="BV1564" t="s">
        <v>12523</v>
      </c>
      <c r="BW1564" t="s">
        <v>12704</v>
      </c>
      <c r="BX1564" t="s">
        <v>12570</v>
      </c>
      <c r="BY1564" t="s">
        <v>13605</v>
      </c>
      <c r="BZ1564" t="s">
        <v>12463</v>
      </c>
      <c r="CA1564" t="s">
        <v>12519</v>
      </c>
      <c r="CB1564" t="s">
        <v>12525</v>
      </c>
      <c r="CC1564" t="s">
        <v>12475</v>
      </c>
      <c r="CD1564" t="s">
        <v>12459</v>
      </c>
      <c r="CE1564" t="s">
        <v>12466</v>
      </c>
      <c r="CF1564" t="s">
        <v>12702</v>
      </c>
    </row>
    <row r="1565" spans="1:89" hidden="1" x14ac:dyDescent="0.25">
      <c r="A1565">
        <v>1564</v>
      </c>
      <c r="B1565" t="s">
        <v>11344</v>
      </c>
      <c r="C1565" t="s">
        <v>11345</v>
      </c>
      <c r="D1565">
        <v>15</v>
      </c>
      <c r="E1565">
        <v>92</v>
      </c>
      <c r="F1565" t="s">
        <v>45</v>
      </c>
      <c r="G1565">
        <v>100</v>
      </c>
      <c r="H1565" s="3">
        <f t="shared" si="576"/>
        <v>1500</v>
      </c>
      <c r="I1565" s="3">
        <f t="shared" si="577"/>
        <v>9200</v>
      </c>
      <c r="J1565">
        <v>0</v>
      </c>
      <c r="K1565" s="3" t="str">
        <f t="shared" si="579"/>
        <v>No</v>
      </c>
      <c r="L1565" s="3" t="str">
        <f t="shared" si="580"/>
        <v>with rating</v>
      </c>
      <c r="M1565" s="3">
        <f t="shared" si="581"/>
        <v>1</v>
      </c>
      <c r="N1565" s="3" t="str">
        <f t="shared" si="582"/>
        <v>Below average</v>
      </c>
      <c r="O1565" s="3">
        <f t="shared" si="583"/>
        <v>0</v>
      </c>
      <c r="P1565" s="3">
        <f t="shared" si="584"/>
        <v>0</v>
      </c>
      <c r="Q1565" s="3">
        <f t="shared" si="585"/>
        <v>0</v>
      </c>
      <c r="R1565" s="3">
        <f t="shared" si="586"/>
        <v>0</v>
      </c>
      <c r="S1565" s="3">
        <f t="shared" si="587"/>
        <v>1</v>
      </c>
      <c r="T1565" s="3">
        <f t="shared" si="588"/>
        <v>0</v>
      </c>
      <c r="U1565" s="3" t="str">
        <f t="shared" si="589"/>
        <v>Very good</v>
      </c>
      <c r="V1565">
        <v>3.51</v>
      </c>
      <c r="W1565">
        <v>74</v>
      </c>
      <c r="X1565">
        <v>26</v>
      </c>
      <c r="Y1565" s="8">
        <f t="shared" si="590"/>
        <v>0.35135135135135137</v>
      </c>
      <c r="Z1565">
        <v>15</v>
      </c>
      <c r="AA1565">
        <v>15</v>
      </c>
      <c r="AB1565">
        <v>7</v>
      </c>
      <c r="AC1565">
        <v>11</v>
      </c>
      <c r="AD1565" s="9">
        <f t="shared" si="591"/>
        <v>0.14864864864864866</v>
      </c>
      <c r="AE1565">
        <v>0</v>
      </c>
      <c r="AF1565">
        <v>0</v>
      </c>
      <c r="AG1565" s="3" t="str">
        <f t="shared" si="592"/>
        <v>No</v>
      </c>
      <c r="AH1565">
        <v>0</v>
      </c>
      <c r="AI1565" s="3" t="str">
        <f t="shared" si="593"/>
        <v>No</v>
      </c>
      <c r="AJ1565">
        <v>0</v>
      </c>
      <c r="AK1565" s="3" t="str">
        <f t="shared" si="594"/>
        <v>No</v>
      </c>
      <c r="AL1565" t="s">
        <v>11346</v>
      </c>
      <c r="AM1565" t="s">
        <v>193</v>
      </c>
      <c r="AN1565" t="s">
        <v>225</v>
      </c>
      <c r="AO1565">
        <v>50</v>
      </c>
      <c r="AP1565" s="6" t="s">
        <v>12443</v>
      </c>
      <c r="AQ1565">
        <v>4</v>
      </c>
      <c r="AR1565">
        <v>0</v>
      </c>
      <c r="AS1565" s="3" t="str">
        <f t="shared" si="595"/>
        <v>No</v>
      </c>
      <c r="AT1565">
        <v>38</v>
      </c>
      <c r="AU1565">
        <v>50</v>
      </c>
      <c r="AV1565" t="str">
        <f t="shared" si="596"/>
        <v>No</v>
      </c>
      <c r="AY1565" t="s">
        <v>51</v>
      </c>
      <c r="AZ1565" s="6" t="s">
        <v>4696</v>
      </c>
      <c r="BA1565" t="s">
        <v>4697</v>
      </c>
      <c r="BB1565" t="s">
        <v>11347</v>
      </c>
      <c r="BC1565" s="3" t="str">
        <f t="shared" si="597"/>
        <v>with rating</v>
      </c>
      <c r="BD1565">
        <v>151914</v>
      </c>
      <c r="BE1565" s="3">
        <v>88</v>
      </c>
      <c r="BF1565" s="8">
        <f t="shared" si="598"/>
        <v>0.88</v>
      </c>
      <c r="BG1565" s="5">
        <f t="shared" si="578"/>
        <v>133684.32</v>
      </c>
      <c r="BH1565">
        <v>4.1279210606000696</v>
      </c>
      <c r="BI1565" t="s">
        <v>4699</v>
      </c>
      <c r="BJ1565">
        <v>0</v>
      </c>
      <c r="BK1565" s="3" t="str">
        <f t="shared" si="599"/>
        <v>No</v>
      </c>
      <c r="BM1565" t="s">
        <v>11348</v>
      </c>
      <c r="BN1565" t="s">
        <v>11349</v>
      </c>
      <c r="BO1565" t="s">
        <v>11350</v>
      </c>
      <c r="BP1565" t="s">
        <v>58</v>
      </c>
      <c r="BQ1565" t="s">
        <v>59</v>
      </c>
      <c r="BR1565" t="s">
        <v>11346</v>
      </c>
      <c r="BS1565" t="s">
        <v>12458</v>
      </c>
      <c r="BT1565" t="s">
        <v>14515</v>
      </c>
      <c r="BU1565" t="s">
        <v>15061</v>
      </c>
      <c r="BV1565" t="s">
        <v>12560</v>
      </c>
      <c r="BW1565" t="s">
        <v>15052</v>
      </c>
      <c r="BX1565" t="s">
        <v>12486</v>
      </c>
      <c r="BY1565" t="s">
        <v>12584</v>
      </c>
      <c r="BZ1565" t="s">
        <v>15062</v>
      </c>
      <c r="CA1565" t="s">
        <v>12463</v>
      </c>
      <c r="CB1565" t="s">
        <v>14164</v>
      </c>
      <c r="CC1565" t="s">
        <v>12490</v>
      </c>
      <c r="CD1565" t="s">
        <v>14629</v>
      </c>
      <c r="CE1565" t="s">
        <v>12742</v>
      </c>
      <c r="CF1565" t="s">
        <v>12562</v>
      </c>
      <c r="CG1565" t="s">
        <v>12508</v>
      </c>
      <c r="CH1565" t="s">
        <v>12585</v>
      </c>
      <c r="CI1565" t="s">
        <v>12475</v>
      </c>
    </row>
    <row r="1566" spans="1:89" hidden="1" x14ac:dyDescent="0.25">
      <c r="A1566">
        <v>1565</v>
      </c>
      <c r="B1566" t="s">
        <v>11351</v>
      </c>
      <c r="C1566" t="s">
        <v>12440</v>
      </c>
      <c r="D1566">
        <v>5.91</v>
      </c>
      <c r="E1566">
        <v>5</v>
      </c>
      <c r="F1566" t="s">
        <v>45</v>
      </c>
      <c r="G1566">
        <v>1000</v>
      </c>
      <c r="H1566" s="3">
        <f t="shared" si="576"/>
        <v>5910</v>
      </c>
      <c r="I1566" s="3">
        <f t="shared" si="577"/>
        <v>5000</v>
      </c>
      <c r="J1566">
        <v>0</v>
      </c>
      <c r="K1566" s="3" t="str">
        <f t="shared" si="579"/>
        <v>No</v>
      </c>
      <c r="L1566" s="3" t="str">
        <f t="shared" si="580"/>
        <v>with rating</v>
      </c>
      <c r="M1566" s="3">
        <f t="shared" si="581"/>
        <v>1</v>
      </c>
      <c r="N1566" s="3" t="str">
        <f t="shared" si="582"/>
        <v>Below average</v>
      </c>
      <c r="O1566" s="3">
        <f t="shared" si="583"/>
        <v>0</v>
      </c>
      <c r="P1566" s="3">
        <f t="shared" si="584"/>
        <v>0</v>
      </c>
      <c r="Q1566" s="3">
        <f t="shared" si="585"/>
        <v>0</v>
      </c>
      <c r="R1566" s="3">
        <f t="shared" si="586"/>
        <v>1</v>
      </c>
      <c r="S1566" s="3">
        <f t="shared" si="587"/>
        <v>0</v>
      </c>
      <c r="T1566" s="3">
        <f t="shared" si="588"/>
        <v>0</v>
      </c>
      <c r="U1566" s="3" t="str">
        <f t="shared" si="589"/>
        <v>Good</v>
      </c>
      <c r="V1566">
        <v>3.38</v>
      </c>
      <c r="W1566">
        <v>414</v>
      </c>
      <c r="X1566">
        <v>156</v>
      </c>
      <c r="Y1566" s="8">
        <f t="shared" si="590"/>
        <v>0.37681159420289856</v>
      </c>
      <c r="Z1566">
        <v>58</v>
      </c>
      <c r="AA1566">
        <v>72</v>
      </c>
      <c r="AB1566">
        <v>45</v>
      </c>
      <c r="AC1566">
        <v>83</v>
      </c>
      <c r="AD1566" s="9">
        <f t="shared" si="591"/>
        <v>0.20048309178743962</v>
      </c>
      <c r="AE1566">
        <v>0</v>
      </c>
      <c r="AF1566">
        <v>0</v>
      </c>
      <c r="AG1566" s="3" t="str">
        <f t="shared" si="592"/>
        <v>No</v>
      </c>
      <c r="AH1566">
        <v>0</v>
      </c>
      <c r="AI1566" s="3" t="str">
        <f t="shared" si="593"/>
        <v>No</v>
      </c>
      <c r="AJ1566">
        <v>0</v>
      </c>
      <c r="AK1566" s="3" t="str">
        <f t="shared" si="594"/>
        <v>No</v>
      </c>
      <c r="AL1566" t="s">
        <v>11353</v>
      </c>
      <c r="AM1566" t="s">
        <v>2534</v>
      </c>
      <c r="AN1566" t="s">
        <v>96</v>
      </c>
      <c r="AO1566">
        <v>50</v>
      </c>
      <c r="AP1566" s="6" t="s">
        <v>12443</v>
      </c>
      <c r="AQ1566">
        <v>2</v>
      </c>
      <c r="AR1566">
        <v>0</v>
      </c>
      <c r="AS1566" s="3" t="str">
        <f t="shared" si="595"/>
        <v>No</v>
      </c>
      <c r="AT1566">
        <v>36</v>
      </c>
      <c r="AU1566">
        <v>50</v>
      </c>
      <c r="AV1566" t="str">
        <f t="shared" si="596"/>
        <v>Yes</v>
      </c>
      <c r="AW1566">
        <v>1</v>
      </c>
      <c r="AX1566" t="s">
        <v>12445</v>
      </c>
      <c r="AY1566" t="s">
        <v>51</v>
      </c>
      <c r="AZ1566" s="6" t="s">
        <v>9332</v>
      </c>
      <c r="BA1566" t="s">
        <v>9332</v>
      </c>
      <c r="BB1566" t="s">
        <v>9333</v>
      </c>
      <c r="BC1566" s="3" t="str">
        <f t="shared" si="597"/>
        <v>with rating</v>
      </c>
      <c r="BD1566">
        <v>12134</v>
      </c>
      <c r="BE1566" s="3">
        <v>81</v>
      </c>
      <c r="BF1566" s="8">
        <f t="shared" si="598"/>
        <v>0.81</v>
      </c>
      <c r="BG1566" s="5">
        <f t="shared" si="578"/>
        <v>9828.5400000000009</v>
      </c>
      <c r="BH1566">
        <v>3.8669029174221099</v>
      </c>
      <c r="BI1566" t="s">
        <v>9334</v>
      </c>
      <c r="BJ1566">
        <v>0</v>
      </c>
      <c r="BK1566" s="3" t="str">
        <f t="shared" si="599"/>
        <v>No</v>
      </c>
      <c r="BM1566" t="s">
        <v>11354</v>
      </c>
      <c r="BN1566" t="s">
        <v>11355</v>
      </c>
      <c r="BO1566" t="s">
        <v>11356</v>
      </c>
      <c r="BP1566" t="s">
        <v>58</v>
      </c>
      <c r="BQ1566" t="s">
        <v>59</v>
      </c>
      <c r="BR1566" t="s">
        <v>11353</v>
      </c>
      <c r="BS1566" t="s">
        <v>12530</v>
      </c>
      <c r="BT1566" t="s">
        <v>12458</v>
      </c>
      <c r="BU1566" t="s">
        <v>12573</v>
      </c>
      <c r="BV1566" t="s">
        <v>12459</v>
      </c>
      <c r="BW1566" t="s">
        <v>12533</v>
      </c>
      <c r="BX1566" t="s">
        <v>13067</v>
      </c>
      <c r="BY1566" t="s">
        <v>12558</v>
      </c>
      <c r="BZ1566" t="s">
        <v>12524</v>
      </c>
      <c r="CA1566" t="s">
        <v>12576</v>
      </c>
      <c r="CB1566" t="s">
        <v>12466</v>
      </c>
      <c r="CC1566" t="s">
        <v>15063</v>
      </c>
      <c r="CD1566" t="s">
        <v>12463</v>
      </c>
      <c r="CE1566" t="s">
        <v>12632</v>
      </c>
      <c r="CF1566" t="s">
        <v>12609</v>
      </c>
      <c r="CG1566" t="s">
        <v>13937</v>
      </c>
      <c r="CH1566" t="s">
        <v>12475</v>
      </c>
    </row>
    <row r="1567" spans="1:89" hidden="1" x14ac:dyDescent="0.25">
      <c r="A1567">
        <v>1566</v>
      </c>
      <c r="B1567" t="s">
        <v>11357</v>
      </c>
      <c r="C1567" t="s">
        <v>11358</v>
      </c>
      <c r="D1567">
        <v>3</v>
      </c>
      <c r="E1567">
        <v>8</v>
      </c>
      <c r="F1567" t="s">
        <v>45</v>
      </c>
      <c r="G1567">
        <v>100</v>
      </c>
      <c r="H1567" s="3">
        <f t="shared" si="576"/>
        <v>300</v>
      </c>
      <c r="I1567" s="3">
        <f t="shared" si="577"/>
        <v>800</v>
      </c>
      <c r="J1567">
        <v>1</v>
      </c>
      <c r="K1567" s="3" t="str">
        <f t="shared" si="579"/>
        <v>Yes</v>
      </c>
      <c r="L1567" s="3" t="str">
        <f t="shared" si="580"/>
        <v>with rating</v>
      </c>
      <c r="M1567" s="3">
        <f t="shared" si="581"/>
        <v>1</v>
      </c>
      <c r="N1567" s="3" t="str">
        <f t="shared" si="582"/>
        <v>Below average</v>
      </c>
      <c r="O1567" s="3">
        <f t="shared" si="583"/>
        <v>0</v>
      </c>
      <c r="P1567" s="3">
        <f t="shared" si="584"/>
        <v>0</v>
      </c>
      <c r="Q1567" s="3">
        <f t="shared" si="585"/>
        <v>0</v>
      </c>
      <c r="R1567" s="3">
        <f t="shared" si="586"/>
        <v>0</v>
      </c>
      <c r="S1567" s="3">
        <f t="shared" si="587"/>
        <v>1</v>
      </c>
      <c r="T1567" s="3">
        <f t="shared" si="588"/>
        <v>0</v>
      </c>
      <c r="U1567" s="3" t="str">
        <f t="shared" si="589"/>
        <v>Very good</v>
      </c>
      <c r="V1567">
        <v>3.79</v>
      </c>
      <c r="W1567">
        <v>57</v>
      </c>
      <c r="X1567">
        <v>25</v>
      </c>
      <c r="Y1567" s="8">
        <f t="shared" si="590"/>
        <v>0.43859649122807015</v>
      </c>
      <c r="Z1567">
        <v>10</v>
      </c>
      <c r="AA1567">
        <v>13</v>
      </c>
      <c r="AB1567">
        <v>3</v>
      </c>
      <c r="AC1567">
        <v>6</v>
      </c>
      <c r="AD1567" s="9">
        <f t="shared" si="591"/>
        <v>0.10526315789473684</v>
      </c>
      <c r="AE1567">
        <v>0</v>
      </c>
      <c r="AF1567">
        <v>0</v>
      </c>
      <c r="AG1567" s="3" t="str">
        <f t="shared" si="592"/>
        <v>No</v>
      </c>
      <c r="AH1567">
        <v>0</v>
      </c>
      <c r="AI1567" s="3" t="str">
        <f t="shared" si="593"/>
        <v>No</v>
      </c>
      <c r="AJ1567">
        <v>0</v>
      </c>
      <c r="AK1567" s="3" t="str">
        <f t="shared" si="594"/>
        <v>No</v>
      </c>
      <c r="AL1567" t="s">
        <v>4863</v>
      </c>
      <c r="AM1567" t="s">
        <v>3118</v>
      </c>
      <c r="AN1567" t="s">
        <v>64</v>
      </c>
      <c r="AO1567">
        <v>1</v>
      </c>
      <c r="AP1567" s="6" t="s">
        <v>12443</v>
      </c>
      <c r="AQ1567">
        <v>1</v>
      </c>
      <c r="AR1567">
        <v>0</v>
      </c>
      <c r="AS1567" s="3" t="str">
        <f t="shared" si="595"/>
        <v>No</v>
      </c>
      <c r="AT1567">
        <v>41</v>
      </c>
      <c r="AU1567">
        <v>50</v>
      </c>
      <c r="AV1567" t="str">
        <f t="shared" si="596"/>
        <v>Yes</v>
      </c>
      <c r="AW1567">
        <v>1</v>
      </c>
      <c r="AX1567" t="s">
        <v>12445</v>
      </c>
      <c r="AY1567" t="s">
        <v>51</v>
      </c>
      <c r="AZ1567" s="6" t="s">
        <v>10091</v>
      </c>
      <c r="BA1567" t="s">
        <v>10091</v>
      </c>
      <c r="BB1567" t="s">
        <v>11359</v>
      </c>
      <c r="BC1567" s="3" t="str">
        <f t="shared" si="597"/>
        <v>with rating</v>
      </c>
      <c r="BD1567">
        <v>4080</v>
      </c>
      <c r="BE1567" s="3">
        <v>0</v>
      </c>
      <c r="BF1567" s="8">
        <f t="shared" si="598"/>
        <v>0</v>
      </c>
      <c r="BG1567" s="5">
        <f t="shared" si="578"/>
        <v>0</v>
      </c>
      <c r="BH1567">
        <v>3.9879901960784299</v>
      </c>
      <c r="BI1567" t="s">
        <v>10093</v>
      </c>
      <c r="BJ1567">
        <v>0</v>
      </c>
      <c r="BK1567" s="3" t="str">
        <f t="shared" si="599"/>
        <v>No</v>
      </c>
      <c r="BM1567" t="s">
        <v>11360</v>
      </c>
      <c r="BN1567" t="s">
        <v>11361</v>
      </c>
      <c r="BO1567" t="s">
        <v>11362</v>
      </c>
      <c r="BP1567" t="s">
        <v>58</v>
      </c>
      <c r="BQ1567" t="s">
        <v>59</v>
      </c>
      <c r="BR1567" t="s">
        <v>4863</v>
      </c>
      <c r="BS1567" t="s">
        <v>12458</v>
      </c>
      <c r="BT1567" t="s">
        <v>13042</v>
      </c>
      <c r="BU1567" t="s">
        <v>12459</v>
      </c>
      <c r="BV1567" t="s">
        <v>12702</v>
      </c>
      <c r="BW1567" t="s">
        <v>12523</v>
      </c>
      <c r="BX1567" t="s">
        <v>12554</v>
      </c>
      <c r="BY1567" t="s">
        <v>12463</v>
      </c>
      <c r="BZ1567" t="s">
        <v>12776</v>
      </c>
      <c r="CA1567" t="s">
        <v>12504</v>
      </c>
      <c r="CB1567" t="s">
        <v>13097</v>
      </c>
      <c r="CC1567" t="s">
        <v>12475</v>
      </c>
    </row>
    <row r="1568" spans="1:89" hidden="1" x14ac:dyDescent="0.25">
      <c r="A1568">
        <v>1567</v>
      </c>
      <c r="B1568" t="s">
        <v>3635</v>
      </c>
      <c r="C1568" t="s">
        <v>3636</v>
      </c>
      <c r="D1568">
        <v>11</v>
      </c>
      <c r="E1568">
        <v>134</v>
      </c>
      <c r="F1568" t="s">
        <v>45</v>
      </c>
      <c r="G1568">
        <v>100</v>
      </c>
      <c r="H1568" s="3">
        <f t="shared" si="576"/>
        <v>1100</v>
      </c>
      <c r="I1568" s="3">
        <f t="shared" si="577"/>
        <v>13400</v>
      </c>
      <c r="J1568">
        <v>1</v>
      </c>
      <c r="K1568" s="3" t="str">
        <f t="shared" si="579"/>
        <v>Yes</v>
      </c>
      <c r="L1568" s="3" t="str">
        <f t="shared" si="580"/>
        <v>with rating</v>
      </c>
      <c r="M1568" s="3">
        <f t="shared" si="581"/>
        <v>1</v>
      </c>
      <c r="N1568" s="3" t="str">
        <f t="shared" si="582"/>
        <v>Below average</v>
      </c>
      <c r="O1568" s="3">
        <f t="shared" si="583"/>
        <v>0</v>
      </c>
      <c r="P1568" s="3">
        <f t="shared" si="584"/>
        <v>0</v>
      </c>
      <c r="Q1568" s="3">
        <f t="shared" si="585"/>
        <v>0</v>
      </c>
      <c r="R1568" s="3">
        <f t="shared" si="586"/>
        <v>0</v>
      </c>
      <c r="S1568" s="3">
        <f t="shared" si="587"/>
        <v>1</v>
      </c>
      <c r="T1568" s="3">
        <f t="shared" si="588"/>
        <v>0</v>
      </c>
      <c r="U1568" s="3" t="str">
        <f t="shared" si="589"/>
        <v>Very good</v>
      </c>
      <c r="V1568">
        <v>3.54</v>
      </c>
      <c r="W1568">
        <v>28</v>
      </c>
      <c r="X1568">
        <v>7</v>
      </c>
      <c r="Y1568" s="8">
        <f t="shared" si="590"/>
        <v>0.25</v>
      </c>
      <c r="Z1568">
        <v>11</v>
      </c>
      <c r="AA1568">
        <v>4</v>
      </c>
      <c r="AB1568">
        <v>2</v>
      </c>
      <c r="AC1568">
        <v>4</v>
      </c>
      <c r="AD1568" s="9">
        <f t="shared" si="591"/>
        <v>0.14285714285714285</v>
      </c>
      <c r="AE1568">
        <v>0</v>
      </c>
      <c r="AF1568">
        <v>0</v>
      </c>
      <c r="AG1568" s="3" t="str">
        <f t="shared" si="592"/>
        <v>No</v>
      </c>
      <c r="AH1568">
        <v>0</v>
      </c>
      <c r="AI1568" s="3" t="str">
        <f t="shared" si="593"/>
        <v>No</v>
      </c>
      <c r="AJ1568">
        <v>0</v>
      </c>
      <c r="AK1568" s="3" t="str">
        <f t="shared" si="594"/>
        <v>No</v>
      </c>
      <c r="AL1568" t="s">
        <v>3637</v>
      </c>
      <c r="AM1568" t="s">
        <v>85</v>
      </c>
      <c r="AN1568" t="s">
        <v>96</v>
      </c>
      <c r="AO1568">
        <v>50</v>
      </c>
      <c r="AP1568" s="6" t="s">
        <v>12443</v>
      </c>
      <c r="AQ1568">
        <v>3</v>
      </c>
      <c r="AR1568">
        <v>0</v>
      </c>
      <c r="AS1568" s="3" t="str">
        <f t="shared" si="595"/>
        <v>No</v>
      </c>
      <c r="AT1568">
        <v>46</v>
      </c>
      <c r="AU1568">
        <v>50</v>
      </c>
      <c r="AV1568" t="str">
        <f t="shared" si="596"/>
        <v>No</v>
      </c>
      <c r="AY1568" t="s">
        <v>51</v>
      </c>
      <c r="AZ1568" s="6" t="s">
        <v>3638</v>
      </c>
      <c r="BA1568" t="s">
        <v>3639</v>
      </c>
      <c r="BB1568" t="s">
        <v>3640</v>
      </c>
      <c r="BC1568" s="3" t="str">
        <f t="shared" si="597"/>
        <v>with rating</v>
      </c>
      <c r="BD1568">
        <v>1926</v>
      </c>
      <c r="BE1568" s="3">
        <v>86</v>
      </c>
      <c r="BF1568" s="8">
        <f t="shared" si="598"/>
        <v>0.86</v>
      </c>
      <c r="BG1568" s="5">
        <f t="shared" si="578"/>
        <v>1656.36</v>
      </c>
      <c r="BH1568">
        <v>4.0716510903426704</v>
      </c>
      <c r="BI1568" t="s">
        <v>3641</v>
      </c>
      <c r="BJ1568">
        <v>0</v>
      </c>
      <c r="BK1568" s="3" t="str">
        <f t="shared" si="599"/>
        <v>No</v>
      </c>
      <c r="BM1568" t="s">
        <v>3642</v>
      </c>
      <c r="BN1568" t="s">
        <v>3643</v>
      </c>
      <c r="BO1568" t="s">
        <v>3644</v>
      </c>
      <c r="BP1568" t="s">
        <v>58</v>
      </c>
      <c r="BQ1568" t="s">
        <v>59</v>
      </c>
      <c r="BR1568" t="s">
        <v>3637</v>
      </c>
      <c r="BS1568" t="s">
        <v>12458</v>
      </c>
      <c r="BT1568" t="s">
        <v>13238</v>
      </c>
      <c r="BU1568" t="s">
        <v>12512</v>
      </c>
      <c r="BV1568" t="s">
        <v>13239</v>
      </c>
      <c r="BW1568" t="s">
        <v>12560</v>
      </c>
      <c r="BX1568" t="s">
        <v>12508</v>
      </c>
      <c r="BY1568" t="s">
        <v>12486</v>
      </c>
      <c r="BZ1568" t="s">
        <v>12501</v>
      </c>
      <c r="CA1568" t="s">
        <v>12563</v>
      </c>
      <c r="CB1568" t="s">
        <v>12469</v>
      </c>
      <c r="CC1568" t="s">
        <v>13142</v>
      </c>
      <c r="CD1568" t="s">
        <v>12605</v>
      </c>
      <c r="CE1568" t="s">
        <v>12463</v>
      </c>
      <c r="CF1568" t="s">
        <v>12566</v>
      </c>
      <c r="CG1568" t="s">
        <v>13604</v>
      </c>
    </row>
    <row r="1569" spans="1:94" hidden="1" x14ac:dyDescent="0.25">
      <c r="A1569">
        <v>1568</v>
      </c>
      <c r="B1569" t="s">
        <v>11363</v>
      </c>
      <c r="C1569" t="s">
        <v>11364</v>
      </c>
      <c r="D1569">
        <v>8</v>
      </c>
      <c r="E1569">
        <v>7</v>
      </c>
      <c r="F1569" t="s">
        <v>45</v>
      </c>
      <c r="G1569">
        <v>20000</v>
      </c>
      <c r="H1569" s="3">
        <f t="shared" si="576"/>
        <v>160000</v>
      </c>
      <c r="I1569" s="3">
        <f t="shared" si="577"/>
        <v>140000</v>
      </c>
      <c r="J1569">
        <v>1</v>
      </c>
      <c r="K1569" s="3" t="str">
        <f t="shared" si="579"/>
        <v>Yes</v>
      </c>
      <c r="L1569" s="3" t="str">
        <f t="shared" si="580"/>
        <v>with rating</v>
      </c>
      <c r="M1569" s="3">
        <f t="shared" si="581"/>
        <v>1</v>
      </c>
      <c r="N1569" s="3" t="str">
        <f t="shared" si="582"/>
        <v>Above average</v>
      </c>
      <c r="O1569" s="3">
        <f t="shared" si="583"/>
        <v>0</v>
      </c>
      <c r="P1569" s="3">
        <f t="shared" si="584"/>
        <v>0</v>
      </c>
      <c r="Q1569" s="3">
        <f t="shared" si="585"/>
        <v>0</v>
      </c>
      <c r="R1569" s="3">
        <f t="shared" si="586"/>
        <v>0</v>
      </c>
      <c r="S1569" s="3">
        <f t="shared" si="587"/>
        <v>1</v>
      </c>
      <c r="T1569" s="3">
        <f t="shared" si="588"/>
        <v>0</v>
      </c>
      <c r="U1569" s="3" t="str">
        <f t="shared" si="589"/>
        <v>Very good</v>
      </c>
      <c r="V1569">
        <v>4.25</v>
      </c>
      <c r="W1569">
        <v>3127</v>
      </c>
      <c r="X1569">
        <v>1919</v>
      </c>
      <c r="Y1569" s="8">
        <f t="shared" si="590"/>
        <v>0.61368724016629361</v>
      </c>
      <c r="Z1569">
        <v>580</v>
      </c>
      <c r="AA1569">
        <v>304</v>
      </c>
      <c r="AB1569">
        <v>128</v>
      </c>
      <c r="AC1569">
        <v>196</v>
      </c>
      <c r="AD1569" s="9">
        <f t="shared" si="591"/>
        <v>6.2679884873680841E-2</v>
      </c>
      <c r="AE1569">
        <v>1</v>
      </c>
      <c r="AF1569">
        <v>0</v>
      </c>
      <c r="AG1569" s="3" t="str">
        <f t="shared" si="592"/>
        <v>No</v>
      </c>
      <c r="AH1569">
        <v>1</v>
      </c>
      <c r="AI1569" s="3" t="str">
        <f t="shared" si="593"/>
        <v>Yes</v>
      </c>
      <c r="AJ1569">
        <v>0</v>
      </c>
      <c r="AK1569" s="3" t="str">
        <f t="shared" si="594"/>
        <v>No</v>
      </c>
      <c r="AL1569" t="s">
        <v>11365</v>
      </c>
      <c r="AM1569" t="s">
        <v>85</v>
      </c>
      <c r="AN1569" t="s">
        <v>48</v>
      </c>
      <c r="AO1569">
        <v>50</v>
      </c>
      <c r="AP1569" s="6" t="s">
        <v>12443</v>
      </c>
      <c r="AQ1569">
        <v>2</v>
      </c>
      <c r="AR1569">
        <v>0</v>
      </c>
      <c r="AS1569" s="3" t="str">
        <f t="shared" si="595"/>
        <v>No</v>
      </c>
      <c r="AT1569">
        <v>44</v>
      </c>
      <c r="AU1569">
        <v>50</v>
      </c>
      <c r="AV1569" t="str">
        <f t="shared" si="596"/>
        <v>No</v>
      </c>
      <c r="AY1569" t="s">
        <v>51</v>
      </c>
      <c r="AZ1569" s="6" t="s">
        <v>3391</v>
      </c>
      <c r="BA1569" t="s">
        <v>3392</v>
      </c>
      <c r="BB1569" t="s">
        <v>3393</v>
      </c>
      <c r="BC1569" s="3" t="str">
        <f t="shared" si="597"/>
        <v>with rating</v>
      </c>
      <c r="BD1569">
        <v>16803</v>
      </c>
      <c r="BE1569" s="3">
        <v>88</v>
      </c>
      <c r="BF1569" s="8">
        <f t="shared" si="598"/>
        <v>0.88</v>
      </c>
      <c r="BG1569" s="5">
        <f t="shared" si="578"/>
        <v>14786.64</v>
      </c>
      <c r="BH1569">
        <v>4.1550318395524597</v>
      </c>
      <c r="BI1569" t="s">
        <v>3394</v>
      </c>
      <c r="BJ1569">
        <v>0</v>
      </c>
      <c r="BK1569" s="3" t="str">
        <f t="shared" si="599"/>
        <v>No</v>
      </c>
      <c r="BM1569" t="s">
        <v>11366</v>
      </c>
      <c r="BN1569" t="s">
        <v>11367</v>
      </c>
      <c r="BO1569" t="s">
        <v>11368</v>
      </c>
      <c r="BP1569" t="s">
        <v>58</v>
      </c>
      <c r="BQ1569" t="s">
        <v>59</v>
      </c>
      <c r="BR1569" t="s">
        <v>11365</v>
      </c>
      <c r="BS1569" t="s">
        <v>13592</v>
      </c>
      <c r="BT1569" t="s">
        <v>15064</v>
      </c>
      <c r="BU1569" t="s">
        <v>12469</v>
      </c>
      <c r="BV1569" t="s">
        <v>12554</v>
      </c>
      <c r="BW1569" t="s">
        <v>13375</v>
      </c>
      <c r="BX1569" t="s">
        <v>12823</v>
      </c>
      <c r="BY1569" t="s">
        <v>12475</v>
      </c>
      <c r="BZ1569" t="s">
        <v>12742</v>
      </c>
      <c r="CA1569" t="s">
        <v>12605</v>
      </c>
      <c r="CB1569" t="s">
        <v>12492</v>
      </c>
      <c r="CC1569" t="s">
        <v>12493</v>
      </c>
      <c r="CD1569" t="s">
        <v>12783</v>
      </c>
      <c r="CE1569" t="s">
        <v>12466</v>
      </c>
      <c r="CF1569" t="s">
        <v>12529</v>
      </c>
    </row>
    <row r="1570" spans="1:94" hidden="1" x14ac:dyDescent="0.25">
      <c r="A1570">
        <v>1569</v>
      </c>
      <c r="B1570" t="s">
        <v>11369</v>
      </c>
      <c r="C1570" t="s">
        <v>12441</v>
      </c>
      <c r="D1570">
        <v>6</v>
      </c>
      <c r="E1570">
        <v>9</v>
      </c>
      <c r="F1570" t="s">
        <v>45</v>
      </c>
      <c r="G1570">
        <v>10000</v>
      </c>
      <c r="H1570" s="3">
        <f t="shared" si="576"/>
        <v>60000</v>
      </c>
      <c r="I1570" s="3">
        <f t="shared" si="577"/>
        <v>90000</v>
      </c>
      <c r="J1570">
        <v>1</v>
      </c>
      <c r="K1570" s="3" t="str">
        <f t="shared" si="579"/>
        <v>Yes</v>
      </c>
      <c r="L1570" s="3" t="str">
        <f t="shared" si="580"/>
        <v>with rating</v>
      </c>
      <c r="M1570" s="3">
        <f t="shared" si="581"/>
        <v>1</v>
      </c>
      <c r="N1570" s="3" t="str">
        <f t="shared" si="582"/>
        <v>Above average</v>
      </c>
      <c r="O1570" s="3">
        <f t="shared" si="583"/>
        <v>0</v>
      </c>
      <c r="P1570" s="3">
        <f t="shared" si="584"/>
        <v>0</v>
      </c>
      <c r="Q1570" s="3">
        <f t="shared" si="585"/>
        <v>0</v>
      </c>
      <c r="R1570" s="3">
        <f t="shared" si="586"/>
        <v>0</v>
      </c>
      <c r="S1570" s="3">
        <f t="shared" si="587"/>
        <v>1</v>
      </c>
      <c r="T1570" s="3">
        <f t="shared" si="588"/>
        <v>0</v>
      </c>
      <c r="U1570" s="3" t="str">
        <f t="shared" si="589"/>
        <v>Very good</v>
      </c>
      <c r="V1570">
        <v>4.08</v>
      </c>
      <c r="W1570">
        <v>1367</v>
      </c>
      <c r="X1570">
        <v>722</v>
      </c>
      <c r="Y1570" s="8">
        <f t="shared" si="590"/>
        <v>0.52816386247256764</v>
      </c>
      <c r="Z1570">
        <v>293</v>
      </c>
      <c r="AA1570">
        <v>185</v>
      </c>
      <c r="AB1570">
        <v>77</v>
      </c>
      <c r="AC1570">
        <v>90</v>
      </c>
      <c r="AD1570" s="9">
        <f t="shared" si="591"/>
        <v>6.5837600585223116E-2</v>
      </c>
      <c r="AE1570">
        <v>0</v>
      </c>
      <c r="AF1570">
        <v>0</v>
      </c>
      <c r="AG1570" s="3" t="str">
        <f t="shared" si="592"/>
        <v>No</v>
      </c>
      <c r="AH1570">
        <v>0</v>
      </c>
      <c r="AI1570" s="3" t="str">
        <f t="shared" si="593"/>
        <v>No</v>
      </c>
      <c r="AJ1570">
        <v>0</v>
      </c>
      <c r="AK1570" s="3" t="str">
        <f t="shared" si="594"/>
        <v>No</v>
      </c>
      <c r="AL1570" t="s">
        <v>12442</v>
      </c>
      <c r="AM1570" t="s">
        <v>107</v>
      </c>
      <c r="AN1570" t="s">
        <v>96</v>
      </c>
      <c r="AO1570">
        <v>50</v>
      </c>
      <c r="AP1570" s="6" t="s">
        <v>12443</v>
      </c>
      <c r="AQ1570">
        <v>2</v>
      </c>
      <c r="AR1570">
        <v>0</v>
      </c>
      <c r="AS1570" s="3" t="str">
        <f t="shared" si="595"/>
        <v>No</v>
      </c>
      <c r="AT1570">
        <v>41</v>
      </c>
      <c r="AU1570">
        <v>50</v>
      </c>
      <c r="AV1570" t="str">
        <f t="shared" si="596"/>
        <v>No</v>
      </c>
      <c r="AY1570" t="s">
        <v>51</v>
      </c>
      <c r="AZ1570" s="6" t="s">
        <v>2833</v>
      </c>
      <c r="BA1570" t="s">
        <v>2833</v>
      </c>
      <c r="BB1570" t="s">
        <v>2834</v>
      </c>
      <c r="BC1570" s="3" t="str">
        <f t="shared" si="597"/>
        <v>with rating</v>
      </c>
      <c r="BD1570">
        <v>5316</v>
      </c>
      <c r="BE1570" s="3">
        <v>90</v>
      </c>
      <c r="BF1570" s="8">
        <f t="shared" si="598"/>
        <v>0.9</v>
      </c>
      <c r="BG1570" s="5">
        <f t="shared" si="578"/>
        <v>4784.3999999999996</v>
      </c>
      <c r="BH1570">
        <v>4.2246049661399496</v>
      </c>
      <c r="BI1570" t="s">
        <v>2835</v>
      </c>
      <c r="BJ1570">
        <v>0</v>
      </c>
      <c r="BK1570" s="3" t="str">
        <f t="shared" si="599"/>
        <v>No</v>
      </c>
      <c r="BM1570" t="s">
        <v>11372</v>
      </c>
      <c r="BN1570" t="s">
        <v>11373</v>
      </c>
      <c r="BO1570" t="s">
        <v>11374</v>
      </c>
      <c r="BP1570" t="s">
        <v>58</v>
      </c>
      <c r="BQ1570" t="s">
        <v>59</v>
      </c>
      <c r="BR1570" t="s">
        <v>12442</v>
      </c>
      <c r="BS1570" t="s">
        <v>12737</v>
      </c>
      <c r="BT1570" t="s">
        <v>12519</v>
      </c>
      <c r="BU1570" t="s">
        <v>14819</v>
      </c>
      <c r="BV1570" t="s">
        <v>12501</v>
      </c>
      <c r="BW1570" t="s">
        <v>12648</v>
      </c>
      <c r="BX1570" t="s">
        <v>15065</v>
      </c>
      <c r="BY1570" t="s">
        <v>12631</v>
      </c>
      <c r="BZ1570" t="s">
        <v>12463</v>
      </c>
      <c r="CA1570" t="s">
        <v>12459</v>
      </c>
      <c r="CB1570" t="s">
        <v>12734</v>
      </c>
      <c r="CC1570" t="s">
        <v>12466</v>
      </c>
      <c r="CD1570" t="s">
        <v>12475</v>
      </c>
      <c r="CE1570" t="s">
        <v>12469</v>
      </c>
      <c r="CF1570" t="s">
        <v>12680</v>
      </c>
      <c r="CG1570" t="s">
        <v>12467</v>
      </c>
      <c r="CH1570" t="s">
        <v>12512</v>
      </c>
      <c r="CI1570" t="s">
        <v>12759</v>
      </c>
      <c r="CJ1570" t="s">
        <v>13181</v>
      </c>
      <c r="CK1570" t="s">
        <v>12518</v>
      </c>
      <c r="CL1570" t="s">
        <v>12740</v>
      </c>
      <c r="CM1570" t="s">
        <v>15066</v>
      </c>
      <c r="CN1570" t="s">
        <v>12477</v>
      </c>
      <c r="CO1570" t="s">
        <v>12621</v>
      </c>
      <c r="CP1570" t="s">
        <v>12473</v>
      </c>
    </row>
    <row r="1571" spans="1:94" hidden="1" x14ac:dyDescent="0.25">
      <c r="A1571">
        <v>1570</v>
      </c>
      <c r="B1571" t="s">
        <v>1447</v>
      </c>
      <c r="C1571" t="s">
        <v>11523</v>
      </c>
      <c r="D1571">
        <v>2</v>
      </c>
      <c r="E1571">
        <v>56</v>
      </c>
      <c r="F1571" t="s">
        <v>45</v>
      </c>
      <c r="G1571">
        <v>100</v>
      </c>
      <c r="H1571" s="3">
        <f t="shared" si="576"/>
        <v>200</v>
      </c>
      <c r="I1571" s="3">
        <f t="shared" si="577"/>
        <v>5600</v>
      </c>
      <c r="J1571">
        <v>1</v>
      </c>
      <c r="K1571" s="3" t="str">
        <f t="shared" si="579"/>
        <v>Yes</v>
      </c>
      <c r="L1571" s="3" t="str">
        <f t="shared" si="580"/>
        <v>with rating</v>
      </c>
      <c r="M1571" s="3">
        <f t="shared" si="581"/>
        <v>1</v>
      </c>
      <c r="N1571" s="3" t="str">
        <f t="shared" si="582"/>
        <v>Below average</v>
      </c>
      <c r="O1571" s="3">
        <f t="shared" si="583"/>
        <v>0</v>
      </c>
      <c r="P1571" s="3">
        <f t="shared" si="584"/>
        <v>0</v>
      </c>
      <c r="Q1571" s="3">
        <f t="shared" si="585"/>
        <v>0</v>
      </c>
      <c r="R1571" s="3">
        <f t="shared" si="586"/>
        <v>1</v>
      </c>
      <c r="S1571" s="3">
        <f t="shared" si="587"/>
        <v>0</v>
      </c>
      <c r="T1571" s="3">
        <f t="shared" si="588"/>
        <v>0</v>
      </c>
      <c r="U1571" s="3" t="str">
        <f t="shared" si="589"/>
        <v>Good</v>
      </c>
      <c r="V1571">
        <v>3.07</v>
      </c>
      <c r="W1571">
        <v>28</v>
      </c>
      <c r="X1571">
        <v>11</v>
      </c>
      <c r="Y1571" s="8">
        <f t="shared" si="590"/>
        <v>0.39285714285714285</v>
      </c>
      <c r="Z1571">
        <v>3</v>
      </c>
      <c r="AA1571">
        <v>1</v>
      </c>
      <c r="AB1571">
        <v>3</v>
      </c>
      <c r="AC1571">
        <v>10</v>
      </c>
      <c r="AD1571" s="9">
        <f t="shared" si="591"/>
        <v>0.35714285714285715</v>
      </c>
      <c r="AE1571">
        <v>0</v>
      </c>
      <c r="AF1571">
        <v>0</v>
      </c>
      <c r="AG1571" s="3" t="str">
        <f t="shared" si="592"/>
        <v>No</v>
      </c>
      <c r="AH1571">
        <v>0</v>
      </c>
      <c r="AI1571" s="3" t="str">
        <f t="shared" si="593"/>
        <v>No</v>
      </c>
      <c r="AJ1571">
        <v>0</v>
      </c>
      <c r="AK1571" s="3" t="str">
        <f t="shared" si="594"/>
        <v>No</v>
      </c>
      <c r="AL1571" t="s">
        <v>11524</v>
      </c>
      <c r="AM1571" t="s">
        <v>172</v>
      </c>
      <c r="AN1571" t="s">
        <v>96</v>
      </c>
      <c r="AO1571">
        <v>2</v>
      </c>
      <c r="AP1571" s="6" t="s">
        <v>12443</v>
      </c>
      <c r="AQ1571">
        <v>1</v>
      </c>
      <c r="AR1571">
        <v>0</v>
      </c>
      <c r="AS1571" s="3" t="str">
        <f t="shared" si="595"/>
        <v>No</v>
      </c>
      <c r="AT1571">
        <v>26</v>
      </c>
      <c r="AU1571">
        <v>50</v>
      </c>
      <c r="AV1571" t="str">
        <f t="shared" si="596"/>
        <v>Yes</v>
      </c>
      <c r="AW1571">
        <v>1</v>
      </c>
      <c r="AX1571" t="s">
        <v>12445</v>
      </c>
      <c r="AY1571" t="s">
        <v>51</v>
      </c>
      <c r="AZ1571" s="6" t="s">
        <v>1450</v>
      </c>
      <c r="BA1571" t="s">
        <v>1451</v>
      </c>
      <c r="BB1571" t="s">
        <v>1452</v>
      </c>
      <c r="BC1571" s="3" t="str">
        <f t="shared" si="597"/>
        <v>with rating</v>
      </c>
      <c r="BD1571">
        <v>4435</v>
      </c>
      <c r="BE1571" s="3">
        <v>0</v>
      </c>
      <c r="BF1571" s="8">
        <f t="shared" si="598"/>
        <v>0</v>
      </c>
      <c r="BG1571" s="5">
        <f t="shared" si="578"/>
        <v>0</v>
      </c>
      <c r="BH1571">
        <v>3.69605411499436</v>
      </c>
      <c r="BI1571" t="s">
        <v>1453</v>
      </c>
      <c r="BJ1571">
        <v>0</v>
      </c>
      <c r="BK1571" s="3" t="str">
        <f t="shared" si="599"/>
        <v>No</v>
      </c>
      <c r="BM1571" t="s">
        <v>1454</v>
      </c>
      <c r="BN1571" t="s">
        <v>1455</v>
      </c>
      <c r="BO1571" t="s">
        <v>1456</v>
      </c>
      <c r="BP1571" t="s">
        <v>58</v>
      </c>
      <c r="BQ1571" t="s">
        <v>59</v>
      </c>
      <c r="BR1571" t="s">
        <v>11524</v>
      </c>
      <c r="BS1571" t="s">
        <v>12458</v>
      </c>
      <c r="BT1571" t="s">
        <v>13053</v>
      </c>
      <c r="BU1571" t="s">
        <v>12471</v>
      </c>
      <c r="BV1571" t="s">
        <v>12520</v>
      </c>
      <c r="BW1571" t="s">
        <v>12521</v>
      </c>
      <c r="BX1571" t="s">
        <v>13054</v>
      </c>
      <c r="BY1571" t="s">
        <v>12871</v>
      </c>
      <c r="BZ1571" t="s">
        <v>12519</v>
      </c>
      <c r="CA1571" t="s">
        <v>12570</v>
      </c>
      <c r="CB1571" t="s">
        <v>12923</v>
      </c>
      <c r="CC1571" t="s">
        <v>12469</v>
      </c>
      <c r="CD1571" t="s">
        <v>13055</v>
      </c>
      <c r="CE1571" t="s">
        <v>12873</v>
      </c>
      <c r="CF1571" t="s">
        <v>13056</v>
      </c>
      <c r="CG1571" t="s">
        <v>13057</v>
      </c>
      <c r="CH1571" t="s">
        <v>12525</v>
      </c>
      <c r="CI1571" t="s">
        <v>12463</v>
      </c>
      <c r="CJ1571" t="s">
        <v>12475</v>
      </c>
    </row>
    <row r="1572" spans="1:94" hidden="1" x14ac:dyDescent="0.25">
      <c r="A1572">
        <v>1571</v>
      </c>
      <c r="B1572" t="s">
        <v>11375</v>
      </c>
      <c r="C1572" t="s">
        <v>11376</v>
      </c>
      <c r="D1572">
        <v>5</v>
      </c>
      <c r="E1572">
        <v>19</v>
      </c>
      <c r="F1572" t="s">
        <v>45</v>
      </c>
      <c r="G1572">
        <v>100</v>
      </c>
      <c r="H1572" s="3">
        <f t="shared" si="576"/>
        <v>500</v>
      </c>
      <c r="I1572" s="3">
        <f t="shared" si="577"/>
        <v>1900</v>
      </c>
      <c r="J1572">
        <v>0</v>
      </c>
      <c r="K1572" s="3" t="str">
        <f t="shared" si="579"/>
        <v>No</v>
      </c>
      <c r="L1572" s="3" t="str">
        <f t="shared" si="580"/>
        <v>with rating</v>
      </c>
      <c r="M1572" s="3">
        <f t="shared" si="581"/>
        <v>1</v>
      </c>
      <c r="N1572" s="3" t="str">
        <f t="shared" si="582"/>
        <v>Below average</v>
      </c>
      <c r="O1572" s="3">
        <f t="shared" si="583"/>
        <v>0</v>
      </c>
      <c r="P1572" s="3">
        <f t="shared" si="584"/>
        <v>0</v>
      </c>
      <c r="Q1572" s="3">
        <f t="shared" si="585"/>
        <v>0</v>
      </c>
      <c r="R1572" s="3">
        <f t="shared" si="586"/>
        <v>0</v>
      </c>
      <c r="S1572" s="3">
        <f t="shared" si="587"/>
        <v>1</v>
      </c>
      <c r="T1572" s="3">
        <f t="shared" si="588"/>
        <v>0</v>
      </c>
      <c r="U1572" s="3" t="str">
        <f t="shared" si="589"/>
        <v>Very good</v>
      </c>
      <c r="V1572">
        <v>3.71</v>
      </c>
      <c r="W1572">
        <v>59</v>
      </c>
      <c r="X1572">
        <v>24</v>
      </c>
      <c r="Y1572" s="8">
        <f t="shared" si="590"/>
        <v>0.40677966101694918</v>
      </c>
      <c r="Z1572">
        <v>15</v>
      </c>
      <c r="AA1572">
        <v>8</v>
      </c>
      <c r="AB1572">
        <v>3</v>
      </c>
      <c r="AC1572">
        <v>9</v>
      </c>
      <c r="AD1572" s="9">
        <f t="shared" si="591"/>
        <v>0.15254237288135594</v>
      </c>
      <c r="AE1572">
        <v>0</v>
      </c>
      <c r="AF1572">
        <v>0</v>
      </c>
      <c r="AG1572" s="3" t="str">
        <f t="shared" si="592"/>
        <v>No</v>
      </c>
      <c r="AH1572">
        <v>0</v>
      </c>
      <c r="AI1572" s="3" t="str">
        <f t="shared" si="593"/>
        <v>No</v>
      </c>
      <c r="AJ1572">
        <v>0</v>
      </c>
      <c r="AK1572" s="3" t="str">
        <f t="shared" si="594"/>
        <v>No</v>
      </c>
      <c r="AL1572" t="s">
        <v>11377</v>
      </c>
      <c r="AM1572" t="s">
        <v>47</v>
      </c>
      <c r="AN1572" t="s">
        <v>11530</v>
      </c>
      <c r="AO1572">
        <v>15</v>
      </c>
      <c r="AP1572" s="6" t="s">
        <v>12443</v>
      </c>
      <c r="AQ1572">
        <v>2</v>
      </c>
      <c r="AR1572">
        <v>0</v>
      </c>
      <c r="AS1572" s="3" t="str">
        <f t="shared" si="595"/>
        <v>No</v>
      </c>
      <c r="AT1572">
        <v>11</v>
      </c>
      <c r="AU1572">
        <v>50</v>
      </c>
      <c r="AV1572" t="str">
        <f t="shared" si="596"/>
        <v>No</v>
      </c>
      <c r="AY1572" t="s">
        <v>51</v>
      </c>
      <c r="AZ1572" s="6" t="s">
        <v>11379</v>
      </c>
      <c r="BA1572" t="s">
        <v>11379</v>
      </c>
      <c r="BB1572" t="s">
        <v>11380</v>
      </c>
      <c r="BC1572" s="3" t="str">
        <f t="shared" si="597"/>
        <v>with rating</v>
      </c>
      <c r="BD1572">
        <v>210</v>
      </c>
      <c r="BE1572" s="3">
        <v>86</v>
      </c>
      <c r="BF1572" s="8">
        <f t="shared" si="598"/>
        <v>0.86</v>
      </c>
      <c r="BG1572" s="5">
        <f t="shared" si="578"/>
        <v>180.6</v>
      </c>
      <c r="BH1572">
        <v>3.9619047619047598</v>
      </c>
      <c r="BI1572" t="s">
        <v>11381</v>
      </c>
      <c r="BJ1572">
        <v>0</v>
      </c>
      <c r="BK1572" s="3" t="str">
        <f t="shared" si="599"/>
        <v>No</v>
      </c>
      <c r="BM1572" t="s">
        <v>11382</v>
      </c>
      <c r="BN1572" t="s">
        <v>11383</v>
      </c>
      <c r="BO1572" t="s">
        <v>11384</v>
      </c>
      <c r="BP1572" t="s">
        <v>58</v>
      </c>
      <c r="BQ1572" t="s">
        <v>59</v>
      </c>
      <c r="BR1572" t="s">
        <v>11377</v>
      </c>
      <c r="BS1572" t="s">
        <v>12895</v>
      </c>
      <c r="BT1572" t="s">
        <v>12873</v>
      </c>
      <c r="BU1572" t="s">
        <v>12896</v>
      </c>
      <c r="BV1572" t="s">
        <v>15067</v>
      </c>
      <c r="BW1572" t="s">
        <v>12794</v>
      </c>
      <c r="BX1572" t="s">
        <v>12897</v>
      </c>
      <c r="BY1572" t="s">
        <v>12898</v>
      </c>
      <c r="BZ1572" t="s">
        <v>12716</v>
      </c>
      <c r="CA1572" t="s">
        <v>12469</v>
      </c>
      <c r="CB1572" t="s">
        <v>12458</v>
      </c>
      <c r="CC1572" t="s">
        <v>12888</v>
      </c>
      <c r="CD1572" t="s">
        <v>12725</v>
      </c>
    </row>
    <row r="1573" spans="1:94" hidden="1" x14ac:dyDescent="0.25">
      <c r="A1573">
        <v>1572</v>
      </c>
      <c r="B1573" t="s">
        <v>1518</v>
      </c>
      <c r="C1573" t="s">
        <v>1519</v>
      </c>
      <c r="D1573">
        <v>13</v>
      </c>
      <c r="E1573">
        <v>11</v>
      </c>
      <c r="F1573" t="s">
        <v>45</v>
      </c>
      <c r="G1573">
        <v>100</v>
      </c>
      <c r="H1573" s="3">
        <f t="shared" si="576"/>
        <v>1300</v>
      </c>
      <c r="I1573" s="3">
        <f t="shared" si="577"/>
        <v>1100</v>
      </c>
      <c r="J1573">
        <v>0</v>
      </c>
      <c r="K1573" s="3" t="str">
        <f t="shared" si="579"/>
        <v>No</v>
      </c>
      <c r="L1573" s="3" t="str">
        <f t="shared" si="580"/>
        <v>with rating</v>
      </c>
      <c r="M1573" s="3">
        <f t="shared" si="581"/>
        <v>1</v>
      </c>
      <c r="N1573" s="3" t="str">
        <f t="shared" si="582"/>
        <v>Below average</v>
      </c>
      <c r="O1573" s="3">
        <f t="shared" si="583"/>
        <v>0</v>
      </c>
      <c r="P1573" s="3">
        <f t="shared" si="584"/>
        <v>0</v>
      </c>
      <c r="Q1573" s="3">
        <f t="shared" si="585"/>
        <v>1</v>
      </c>
      <c r="R1573" s="3">
        <f t="shared" si="586"/>
        <v>0</v>
      </c>
      <c r="S1573" s="3">
        <f t="shared" si="587"/>
        <v>0</v>
      </c>
      <c r="T1573" s="3">
        <f t="shared" si="588"/>
        <v>0</v>
      </c>
      <c r="U1573" s="3" t="str">
        <f t="shared" si="589"/>
        <v>Fair</v>
      </c>
      <c r="V1573">
        <v>2.5</v>
      </c>
      <c r="W1573">
        <v>2</v>
      </c>
      <c r="X1573">
        <v>0</v>
      </c>
      <c r="Y1573" s="8">
        <f t="shared" si="590"/>
        <v>0</v>
      </c>
      <c r="Z1573">
        <v>1</v>
      </c>
      <c r="AA1573">
        <v>0</v>
      </c>
      <c r="AB1573">
        <v>0</v>
      </c>
      <c r="AC1573">
        <v>1</v>
      </c>
      <c r="AD1573" s="9">
        <f t="shared" si="591"/>
        <v>0.5</v>
      </c>
      <c r="AE1573">
        <v>0</v>
      </c>
      <c r="AF1573">
        <v>0</v>
      </c>
      <c r="AG1573" s="3" t="str">
        <f t="shared" si="592"/>
        <v>No</v>
      </c>
      <c r="AH1573">
        <v>0</v>
      </c>
      <c r="AI1573" s="3" t="str">
        <f t="shared" si="593"/>
        <v>No</v>
      </c>
      <c r="AJ1573">
        <v>0</v>
      </c>
      <c r="AK1573" s="3" t="str">
        <f t="shared" si="594"/>
        <v>No</v>
      </c>
      <c r="AL1573" t="s">
        <v>1520</v>
      </c>
      <c r="AM1573" t="s">
        <v>47</v>
      </c>
      <c r="AN1573" t="s">
        <v>11530</v>
      </c>
      <c r="AO1573">
        <v>36</v>
      </c>
      <c r="AP1573" s="6" t="s">
        <v>12443</v>
      </c>
      <c r="AQ1573">
        <v>3</v>
      </c>
      <c r="AR1573">
        <v>0</v>
      </c>
      <c r="AS1573" s="3" t="str">
        <f t="shared" si="595"/>
        <v>No</v>
      </c>
      <c r="AT1573">
        <v>29</v>
      </c>
      <c r="AU1573">
        <v>50</v>
      </c>
      <c r="AV1573" t="str">
        <f t="shared" si="596"/>
        <v>No</v>
      </c>
      <c r="AY1573" t="s">
        <v>51</v>
      </c>
      <c r="AZ1573" s="6" t="s">
        <v>1522</v>
      </c>
      <c r="BA1573" t="s">
        <v>1522</v>
      </c>
      <c r="BB1573" t="s">
        <v>1523</v>
      </c>
      <c r="BC1573" s="3" t="str">
        <f t="shared" si="597"/>
        <v>with rating</v>
      </c>
      <c r="BD1573">
        <v>31</v>
      </c>
      <c r="BE1573" s="3">
        <v>77</v>
      </c>
      <c r="BF1573" s="8">
        <f t="shared" si="598"/>
        <v>0.77</v>
      </c>
      <c r="BG1573" s="5">
        <f t="shared" si="578"/>
        <v>23.87</v>
      </c>
      <c r="BH1573">
        <v>3.7741935483870899</v>
      </c>
      <c r="BI1573" t="s">
        <v>1524</v>
      </c>
      <c r="BJ1573">
        <v>0</v>
      </c>
      <c r="BK1573" s="3" t="str">
        <f t="shared" si="599"/>
        <v>No</v>
      </c>
      <c r="BM1573" t="s">
        <v>1525</v>
      </c>
      <c r="BN1573" t="s">
        <v>1526</v>
      </c>
      <c r="BO1573" t="s">
        <v>1527</v>
      </c>
      <c r="BP1573" t="s">
        <v>58</v>
      </c>
      <c r="BQ1573" t="s">
        <v>59</v>
      </c>
      <c r="BR1573" t="s">
        <v>1520</v>
      </c>
      <c r="BS1573" t="s">
        <v>12458</v>
      </c>
      <c r="BT1573" t="s">
        <v>12595</v>
      </c>
      <c r="BU1573" t="s">
        <v>12459</v>
      </c>
      <c r="BV1573" t="s">
        <v>12520</v>
      </c>
      <c r="BW1573" t="s">
        <v>12596</v>
      </c>
      <c r="BX1573" t="s">
        <v>12486</v>
      </c>
      <c r="BY1573" t="s">
        <v>12916</v>
      </c>
      <c r="BZ1573" t="s">
        <v>12463</v>
      </c>
      <c r="CA1573" t="s">
        <v>12787</v>
      </c>
      <c r="CB1573" t="s">
        <v>12563</v>
      </c>
      <c r="CC1573" t="s">
        <v>12564</v>
      </c>
      <c r="CD1573" t="s">
        <v>12489</v>
      </c>
      <c r="CE1573" t="s">
        <v>12911</v>
      </c>
      <c r="CF1573" t="s">
        <v>12492</v>
      </c>
      <c r="CG1573" t="s">
        <v>12605</v>
      </c>
      <c r="CH1573" t="s">
        <v>12565</v>
      </c>
      <c r="CI1573" t="s">
        <v>13068</v>
      </c>
      <c r="CJ1573" t="s">
        <v>12475</v>
      </c>
      <c r="CK1573" t="s">
        <v>12508</v>
      </c>
      <c r="CL1573" t="s">
        <v>47</v>
      </c>
      <c r="CM1573" t="s">
        <v>12515</v>
      </c>
    </row>
    <row r="1574" spans="1:94" hidden="1" x14ac:dyDescent="0.25">
      <c r="A1574">
        <v>1573</v>
      </c>
      <c r="B1574" t="s">
        <v>11385</v>
      </c>
      <c r="C1574" t="s">
        <v>11386</v>
      </c>
      <c r="D1574">
        <v>7</v>
      </c>
      <c r="E1574">
        <v>6</v>
      </c>
      <c r="F1574" t="s">
        <v>45</v>
      </c>
      <c r="G1574">
        <v>100</v>
      </c>
      <c r="H1574" s="3">
        <f t="shared" si="576"/>
        <v>700</v>
      </c>
      <c r="I1574" s="3">
        <f t="shared" si="577"/>
        <v>600</v>
      </c>
      <c r="J1574">
        <v>1</v>
      </c>
      <c r="K1574" s="3" t="str">
        <f t="shared" si="579"/>
        <v>Yes</v>
      </c>
      <c r="L1574" s="3" t="str">
        <f t="shared" si="580"/>
        <v>with rating</v>
      </c>
      <c r="M1574" s="3">
        <f t="shared" si="581"/>
        <v>1</v>
      </c>
      <c r="N1574" s="3" t="str">
        <f t="shared" si="582"/>
        <v>Above average</v>
      </c>
      <c r="O1574" s="3">
        <f t="shared" si="583"/>
        <v>0</v>
      </c>
      <c r="P1574" s="3">
        <f t="shared" si="584"/>
        <v>0</v>
      </c>
      <c r="Q1574" s="3">
        <f t="shared" si="585"/>
        <v>0</v>
      </c>
      <c r="R1574" s="3">
        <f t="shared" si="586"/>
        <v>0</v>
      </c>
      <c r="S1574" s="3">
        <f t="shared" si="587"/>
        <v>1</v>
      </c>
      <c r="T1574" s="3">
        <f t="shared" si="588"/>
        <v>0</v>
      </c>
      <c r="U1574" s="3" t="str">
        <f t="shared" si="589"/>
        <v>Very good</v>
      </c>
      <c r="V1574">
        <v>4.07</v>
      </c>
      <c r="W1574">
        <v>14</v>
      </c>
      <c r="X1574">
        <v>8</v>
      </c>
      <c r="Y1574" s="8">
        <f t="shared" si="590"/>
        <v>0.5714285714285714</v>
      </c>
      <c r="Z1574">
        <v>3</v>
      </c>
      <c r="AA1574">
        <v>1</v>
      </c>
      <c r="AB1574">
        <v>0</v>
      </c>
      <c r="AC1574">
        <v>2</v>
      </c>
      <c r="AD1574" s="9">
        <f t="shared" si="591"/>
        <v>0.14285714285714285</v>
      </c>
      <c r="AE1574">
        <v>0</v>
      </c>
      <c r="AF1574">
        <v>0</v>
      </c>
      <c r="AG1574" s="3" t="str">
        <f t="shared" si="592"/>
        <v>No</v>
      </c>
      <c r="AH1574">
        <v>0</v>
      </c>
      <c r="AI1574" s="3" t="str">
        <f t="shared" si="593"/>
        <v>No</v>
      </c>
      <c r="AJ1574">
        <v>0</v>
      </c>
      <c r="AK1574" s="3" t="str">
        <f t="shared" si="594"/>
        <v>No</v>
      </c>
      <c r="AL1574" t="s">
        <v>11387</v>
      </c>
      <c r="AM1574" t="s">
        <v>193</v>
      </c>
      <c r="AN1574" t="s">
        <v>96</v>
      </c>
      <c r="AO1574">
        <v>50</v>
      </c>
      <c r="AP1574" s="6" t="s">
        <v>12443</v>
      </c>
      <c r="AQ1574">
        <v>2</v>
      </c>
      <c r="AR1574">
        <v>0</v>
      </c>
      <c r="AS1574" s="3" t="str">
        <f t="shared" si="595"/>
        <v>No</v>
      </c>
      <c r="AT1574">
        <v>41</v>
      </c>
      <c r="AU1574">
        <v>50</v>
      </c>
      <c r="AV1574" t="str">
        <f t="shared" si="596"/>
        <v>No</v>
      </c>
      <c r="AY1574" t="s">
        <v>51</v>
      </c>
      <c r="AZ1574" s="6" t="s">
        <v>11388</v>
      </c>
      <c r="BA1574" t="s">
        <v>11389</v>
      </c>
      <c r="BB1574" t="s">
        <v>11390</v>
      </c>
      <c r="BC1574" s="3" t="str">
        <f t="shared" si="597"/>
        <v>with rating</v>
      </c>
      <c r="BD1574">
        <v>7023</v>
      </c>
      <c r="BE1574" s="3">
        <v>90</v>
      </c>
      <c r="BF1574" s="8">
        <f t="shared" si="598"/>
        <v>0.9</v>
      </c>
      <c r="BG1574" s="5">
        <f t="shared" si="578"/>
        <v>6320.7</v>
      </c>
      <c r="BH1574">
        <v>4.2359390573828799</v>
      </c>
      <c r="BI1574" t="s">
        <v>11391</v>
      </c>
      <c r="BJ1574">
        <v>0</v>
      </c>
      <c r="BK1574" s="3" t="str">
        <f t="shared" si="599"/>
        <v>No</v>
      </c>
      <c r="BM1574" t="s">
        <v>11392</v>
      </c>
      <c r="BN1574" t="s">
        <v>11393</v>
      </c>
      <c r="BO1574" s="1" t="s">
        <v>11394</v>
      </c>
      <c r="BP1574" t="s">
        <v>58</v>
      </c>
      <c r="BQ1574" t="s">
        <v>59</v>
      </c>
      <c r="BR1574" t="s">
        <v>11387</v>
      </c>
      <c r="BS1574" t="s">
        <v>12458</v>
      </c>
      <c r="BT1574" t="s">
        <v>13042</v>
      </c>
      <c r="BU1574" t="s">
        <v>12554</v>
      </c>
      <c r="BV1574" t="s">
        <v>12680</v>
      </c>
      <c r="BW1574" t="s">
        <v>12523</v>
      </c>
      <c r="BX1574" t="s">
        <v>12607</v>
      </c>
      <c r="BY1574" t="s">
        <v>12463</v>
      </c>
      <c r="BZ1574" t="s">
        <v>12774</v>
      </c>
      <c r="CA1574" t="s">
        <v>12459</v>
      </c>
      <c r="CB1574" t="s">
        <v>12725</v>
      </c>
      <c r="CC1574" t="s">
        <v>12714</v>
      </c>
      <c r="CD1574" t="s">
        <v>12475</v>
      </c>
    </row>
  </sheetData>
  <autoFilter ref="A1:CS1574" xr:uid="{3B486427-7089-4364-ABDE-6B2A72E9FD10}">
    <filterColumn colId="21">
      <filters>
        <filter val="5"/>
      </filters>
    </filterColumn>
  </autoFilter>
  <phoneticPr fontId="18" type="noConversion"/>
  <conditionalFormatting sqref="C2:C1574">
    <cfRule type="cellIs" priority="4" operator="equal">
      <formula>"Mens"</formula>
    </cfRule>
  </conditionalFormatting>
  <conditionalFormatting sqref="AZ2:AZ1574">
    <cfRule type="duplicateValues" dxfId="6" priority="3"/>
  </conditionalFormatting>
  <conditionalFormatting sqref="BI2:BI1574">
    <cfRule type="duplicateValues" dxfId="5" priority="2"/>
  </conditionalFormatting>
  <conditionalFormatting sqref="BO2:BO1574">
    <cfRule type="duplicateValues" dxfId="4" priority="1"/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7623F-5B5C-4E34-9546-59557F672B51}">
  <dimension ref="A1:R1574"/>
  <sheetViews>
    <sheetView workbookViewId="0">
      <selection activeCell="F27" sqref="F26:F27"/>
    </sheetView>
  </sheetViews>
  <sheetFormatPr defaultRowHeight="15" x14ac:dyDescent="0.25"/>
  <cols>
    <col min="1" max="1" width="30.7109375" customWidth="1"/>
    <col min="2" max="2" width="15.7109375" customWidth="1"/>
    <col min="3" max="3" width="18.5703125" customWidth="1"/>
    <col min="4" max="4" width="16.5703125" style="3" customWidth="1"/>
    <col min="6" max="7" width="15.28515625" style="3" customWidth="1"/>
    <col min="8" max="8" width="12.28515625" style="3" bestFit="1" customWidth="1"/>
    <col min="10" max="10" width="9.140625" style="3"/>
    <col min="11" max="11" width="16.5703125" style="3" customWidth="1"/>
    <col min="12" max="12" width="30.42578125" customWidth="1"/>
    <col min="14" max="14" width="9.140625" style="3"/>
    <col min="18" max="18" width="55.5703125" customWidth="1"/>
  </cols>
  <sheetData>
    <row r="1" spans="1:17" x14ac:dyDescent="0.25">
      <c r="A1" s="6" t="s">
        <v>31</v>
      </c>
      <c r="B1" t="s">
        <v>32</v>
      </c>
      <c r="C1" t="s">
        <v>33</v>
      </c>
      <c r="D1" s="3" t="s">
        <v>15107</v>
      </c>
      <c r="E1" t="s">
        <v>34</v>
      </c>
      <c r="F1" s="3" t="s">
        <v>15097</v>
      </c>
      <c r="G1" s="3" t="s">
        <v>15108</v>
      </c>
      <c r="H1" s="3" t="s">
        <v>12449</v>
      </c>
      <c r="I1" t="s">
        <v>35</v>
      </c>
      <c r="J1" s="3" t="s">
        <v>15109</v>
      </c>
      <c r="K1" t="s">
        <v>36</v>
      </c>
      <c r="L1" t="s">
        <v>37</v>
      </c>
      <c r="M1" s="3" t="s">
        <v>12457</v>
      </c>
      <c r="N1" t="s">
        <v>38</v>
      </c>
      <c r="O1" t="s">
        <v>39</v>
      </c>
      <c r="P1" t="s">
        <v>40</v>
      </c>
      <c r="Q1" t="s">
        <v>41</v>
      </c>
    </row>
    <row r="2" spans="1:17" x14ac:dyDescent="0.25">
      <c r="A2" s="6" t="s">
        <v>52</v>
      </c>
      <c r="B2" t="s">
        <v>52</v>
      </c>
      <c r="C2" t="s">
        <v>53</v>
      </c>
      <c r="D2" s="3" t="str">
        <f t="shared" ref="D2:D65" si="0">IF(E2=0, "without rating", "with rating")</f>
        <v>with rating</v>
      </c>
      <c r="E2">
        <v>568</v>
      </c>
      <c r="F2" s="3">
        <v>0</v>
      </c>
      <c r="G2" s="8">
        <f t="shared" ref="G2:G65" si="1">F2/100</f>
        <v>0</v>
      </c>
      <c r="H2" s="5">
        <f t="shared" ref="H2:H65" si="2">F2*E2/100</f>
        <v>0</v>
      </c>
      <c r="I2">
        <v>4.1285211267605604</v>
      </c>
      <c r="J2" s="3" t="str">
        <f>IF(I2&gt;=AVERAGE($I$2:$I$959), "above average", "below average")</f>
        <v>above average</v>
      </c>
      <c r="K2" t="s">
        <v>54</v>
      </c>
      <c r="L2">
        <v>0</v>
      </c>
      <c r="M2" s="3" t="str">
        <f t="shared" ref="M2:M65" si="3">IF(L2=0, "No", "Yes")</f>
        <v>No</v>
      </c>
      <c r="N2"/>
      <c r="O2" t="s">
        <v>55</v>
      </c>
      <c r="P2" t="s">
        <v>56</v>
      </c>
      <c r="Q2" t="s">
        <v>57</v>
      </c>
    </row>
    <row r="3" spans="1:17" x14ac:dyDescent="0.25">
      <c r="A3" s="6" t="s">
        <v>65</v>
      </c>
      <c r="B3" t="s">
        <v>66</v>
      </c>
      <c r="C3" t="s">
        <v>67</v>
      </c>
      <c r="D3" s="3" t="str">
        <f t="shared" si="0"/>
        <v>with rating</v>
      </c>
      <c r="E3">
        <v>17752</v>
      </c>
      <c r="F3" s="3">
        <v>83</v>
      </c>
      <c r="G3" s="8">
        <f t="shared" si="1"/>
        <v>0.83</v>
      </c>
      <c r="H3" s="5">
        <f t="shared" si="2"/>
        <v>14734.16</v>
      </c>
      <c r="I3">
        <v>3.8996732762505601</v>
      </c>
      <c r="J3" s="3" t="str">
        <f t="shared" ref="J3:J66" si="4">IF(I3&gt;=AVERAGE($I$2:$I$959), "above average", "below average")</f>
        <v>below average</v>
      </c>
      <c r="K3" t="s">
        <v>68</v>
      </c>
      <c r="L3">
        <v>0</v>
      </c>
      <c r="M3" s="3" t="str">
        <f t="shared" si="3"/>
        <v>No</v>
      </c>
      <c r="N3"/>
      <c r="O3" t="s">
        <v>69</v>
      </c>
      <c r="P3" t="s">
        <v>70</v>
      </c>
      <c r="Q3" t="s">
        <v>71</v>
      </c>
    </row>
    <row r="4" spans="1:17" x14ac:dyDescent="0.25">
      <c r="A4" s="6" t="s">
        <v>76</v>
      </c>
      <c r="B4" t="s">
        <v>76</v>
      </c>
      <c r="C4" t="s">
        <v>77</v>
      </c>
      <c r="D4" s="3" t="str">
        <f t="shared" si="0"/>
        <v>with rating</v>
      </c>
      <c r="E4">
        <v>295</v>
      </c>
      <c r="F4" s="3">
        <v>86</v>
      </c>
      <c r="G4" s="8">
        <f t="shared" si="1"/>
        <v>0.86</v>
      </c>
      <c r="H4" s="5">
        <f t="shared" si="2"/>
        <v>253.7</v>
      </c>
      <c r="I4">
        <v>3.98983050847457</v>
      </c>
      <c r="J4" s="3" t="str">
        <f t="shared" si="4"/>
        <v>below average</v>
      </c>
      <c r="K4" t="s">
        <v>78</v>
      </c>
      <c r="L4">
        <v>0</v>
      </c>
      <c r="M4" s="3" t="str">
        <f t="shared" si="3"/>
        <v>No</v>
      </c>
      <c r="N4"/>
      <c r="O4" t="s">
        <v>79</v>
      </c>
      <c r="P4" t="s">
        <v>80</v>
      </c>
      <c r="Q4" t="s">
        <v>81</v>
      </c>
    </row>
    <row r="5" spans="1:17" x14ac:dyDescent="0.25">
      <c r="A5" s="6" t="s">
        <v>86</v>
      </c>
      <c r="B5" t="s">
        <v>86</v>
      </c>
      <c r="C5" t="s">
        <v>87</v>
      </c>
      <c r="D5" s="3" t="str">
        <f t="shared" si="0"/>
        <v>with rating</v>
      </c>
      <c r="E5">
        <v>23832</v>
      </c>
      <c r="F5" s="3">
        <v>0</v>
      </c>
      <c r="G5" s="8">
        <f t="shared" si="1"/>
        <v>0</v>
      </c>
      <c r="H5" s="5">
        <f t="shared" si="2"/>
        <v>0</v>
      </c>
      <c r="I5">
        <v>4.0204347096340998</v>
      </c>
      <c r="J5" s="3" t="str">
        <f t="shared" si="4"/>
        <v>below average</v>
      </c>
      <c r="K5" t="s">
        <v>88</v>
      </c>
      <c r="L5">
        <v>0</v>
      </c>
      <c r="M5" s="3" t="str">
        <f t="shared" si="3"/>
        <v>No</v>
      </c>
      <c r="N5"/>
      <c r="O5" t="s">
        <v>89</v>
      </c>
      <c r="P5" t="s">
        <v>90</v>
      </c>
      <c r="Q5" t="s">
        <v>91</v>
      </c>
    </row>
    <row r="6" spans="1:17" x14ac:dyDescent="0.25">
      <c r="A6" s="6" t="s">
        <v>97</v>
      </c>
      <c r="B6" t="s">
        <v>98</v>
      </c>
      <c r="C6" t="s">
        <v>99</v>
      </c>
      <c r="D6" s="3" t="str">
        <f t="shared" si="0"/>
        <v>with rating</v>
      </c>
      <c r="E6">
        <v>14482</v>
      </c>
      <c r="F6" s="3">
        <v>85</v>
      </c>
      <c r="G6" s="8">
        <f t="shared" si="1"/>
        <v>0.85</v>
      </c>
      <c r="H6" s="5">
        <f t="shared" si="2"/>
        <v>12309.7</v>
      </c>
      <c r="I6">
        <v>4.0015881784283902</v>
      </c>
      <c r="J6" s="3" t="str">
        <f t="shared" si="4"/>
        <v>below average</v>
      </c>
      <c r="K6" t="s">
        <v>100</v>
      </c>
      <c r="L6">
        <v>0</v>
      </c>
      <c r="M6" s="3" t="str">
        <f t="shared" si="3"/>
        <v>No</v>
      </c>
      <c r="N6"/>
      <c r="O6" t="s">
        <v>101</v>
      </c>
      <c r="P6" t="s">
        <v>102</v>
      </c>
      <c r="Q6" t="s">
        <v>103</v>
      </c>
    </row>
    <row r="7" spans="1:17" x14ac:dyDescent="0.25">
      <c r="A7" s="6" t="s">
        <v>109</v>
      </c>
      <c r="B7" t="s">
        <v>109</v>
      </c>
      <c r="C7" t="s">
        <v>110</v>
      </c>
      <c r="D7" s="3" t="str">
        <f t="shared" si="0"/>
        <v>with rating</v>
      </c>
      <c r="E7">
        <v>65</v>
      </c>
      <c r="F7" s="3">
        <v>75</v>
      </c>
      <c r="G7" s="8">
        <f t="shared" si="1"/>
        <v>0.75</v>
      </c>
      <c r="H7" s="5">
        <f t="shared" si="2"/>
        <v>48.75</v>
      </c>
      <c r="I7">
        <v>3.5076923076923001</v>
      </c>
      <c r="J7" s="3" t="str">
        <f t="shared" si="4"/>
        <v>below average</v>
      </c>
      <c r="K7" t="s">
        <v>111</v>
      </c>
      <c r="L7">
        <v>0</v>
      </c>
      <c r="M7" s="3" t="str">
        <f t="shared" si="3"/>
        <v>No</v>
      </c>
      <c r="N7"/>
      <c r="O7" t="s">
        <v>112</v>
      </c>
      <c r="P7" t="s">
        <v>113</v>
      </c>
      <c r="Q7" t="s">
        <v>114</v>
      </c>
    </row>
    <row r="8" spans="1:17" x14ac:dyDescent="0.25">
      <c r="A8" s="6" t="s">
        <v>118</v>
      </c>
      <c r="B8" t="s">
        <v>119</v>
      </c>
      <c r="C8" t="s">
        <v>120</v>
      </c>
      <c r="D8" s="3" t="str">
        <f t="shared" si="0"/>
        <v>with rating</v>
      </c>
      <c r="E8">
        <v>10194</v>
      </c>
      <c r="F8" s="3">
        <v>86</v>
      </c>
      <c r="G8" s="8">
        <f t="shared" si="1"/>
        <v>0.86</v>
      </c>
      <c r="H8" s="5">
        <f t="shared" si="2"/>
        <v>8766.84</v>
      </c>
      <c r="I8">
        <v>4.0765155974102401</v>
      </c>
      <c r="J8" s="3" t="str">
        <f t="shared" si="4"/>
        <v>above average</v>
      </c>
      <c r="K8" t="s">
        <v>121</v>
      </c>
      <c r="L8">
        <v>1</v>
      </c>
      <c r="M8" s="3" t="str">
        <f t="shared" si="3"/>
        <v>Yes</v>
      </c>
      <c r="N8" t="s">
        <v>122</v>
      </c>
      <c r="O8" t="s">
        <v>123</v>
      </c>
      <c r="P8" t="s">
        <v>124</v>
      </c>
      <c r="Q8" t="s">
        <v>125</v>
      </c>
    </row>
    <row r="9" spans="1:17" x14ac:dyDescent="0.25">
      <c r="A9" s="6" t="s">
        <v>131</v>
      </c>
      <c r="B9" t="s">
        <v>132</v>
      </c>
      <c r="C9" t="s">
        <v>133</v>
      </c>
      <c r="D9" s="3" t="str">
        <f t="shared" si="0"/>
        <v>with rating</v>
      </c>
      <c r="E9">
        <v>342</v>
      </c>
      <c r="F9" s="3">
        <v>0</v>
      </c>
      <c r="G9" s="8">
        <f t="shared" si="1"/>
        <v>0</v>
      </c>
      <c r="H9" s="5">
        <f t="shared" si="2"/>
        <v>0</v>
      </c>
      <c r="I9">
        <v>3.6812865497075999</v>
      </c>
      <c r="J9" s="3" t="str">
        <f t="shared" si="4"/>
        <v>below average</v>
      </c>
      <c r="K9" t="s">
        <v>134</v>
      </c>
      <c r="L9">
        <v>0</v>
      </c>
      <c r="M9" s="3" t="str">
        <f t="shared" si="3"/>
        <v>No</v>
      </c>
      <c r="N9"/>
      <c r="O9" t="s">
        <v>135</v>
      </c>
      <c r="P9" t="s">
        <v>136</v>
      </c>
      <c r="Q9" t="s">
        <v>137</v>
      </c>
    </row>
    <row r="10" spans="1:17" x14ac:dyDescent="0.25">
      <c r="A10" s="6" t="s">
        <v>141</v>
      </c>
      <c r="B10" t="s">
        <v>141</v>
      </c>
      <c r="C10" t="s">
        <v>142</v>
      </c>
      <c r="D10" s="3" t="str">
        <f t="shared" si="0"/>
        <v>with rating</v>
      </c>
      <c r="E10">
        <v>330</v>
      </c>
      <c r="F10" s="3">
        <v>82</v>
      </c>
      <c r="G10" s="8">
        <f t="shared" si="1"/>
        <v>0.82</v>
      </c>
      <c r="H10" s="5">
        <f t="shared" si="2"/>
        <v>270.60000000000002</v>
      </c>
      <c r="I10">
        <v>3.8030303030303001</v>
      </c>
      <c r="J10" s="3" t="str">
        <f t="shared" si="4"/>
        <v>below average</v>
      </c>
      <c r="K10" t="s">
        <v>143</v>
      </c>
      <c r="L10">
        <v>0</v>
      </c>
      <c r="M10" s="3" t="str">
        <f t="shared" si="3"/>
        <v>No</v>
      </c>
      <c r="N10"/>
      <c r="O10" t="s">
        <v>144</v>
      </c>
      <c r="P10" t="s">
        <v>145</v>
      </c>
      <c r="Q10" t="s">
        <v>146</v>
      </c>
    </row>
    <row r="11" spans="1:17" x14ac:dyDescent="0.25">
      <c r="A11" s="6" t="s">
        <v>151</v>
      </c>
      <c r="B11" t="s">
        <v>152</v>
      </c>
      <c r="C11" t="s">
        <v>153</v>
      </c>
      <c r="D11" s="3" t="str">
        <f t="shared" si="0"/>
        <v>with rating</v>
      </c>
      <c r="E11">
        <v>5534</v>
      </c>
      <c r="F11" s="3">
        <v>85</v>
      </c>
      <c r="G11" s="8">
        <f t="shared" si="1"/>
        <v>0.85</v>
      </c>
      <c r="H11" s="5">
        <f t="shared" si="2"/>
        <v>4703.8999999999996</v>
      </c>
      <c r="I11">
        <v>3.9998192988796499</v>
      </c>
      <c r="J11" s="3" t="str">
        <f t="shared" si="4"/>
        <v>below average</v>
      </c>
      <c r="K11" t="s">
        <v>154</v>
      </c>
      <c r="L11">
        <v>0</v>
      </c>
      <c r="M11" s="3" t="str">
        <f t="shared" si="3"/>
        <v>No</v>
      </c>
      <c r="N11"/>
      <c r="O11" t="s">
        <v>155</v>
      </c>
      <c r="P11" t="s">
        <v>156</v>
      </c>
      <c r="Q11" t="s">
        <v>157</v>
      </c>
    </row>
    <row r="12" spans="1:17" x14ac:dyDescent="0.25">
      <c r="A12" s="6" t="s">
        <v>163</v>
      </c>
      <c r="B12" t="s">
        <v>163</v>
      </c>
      <c r="C12" t="s">
        <v>164</v>
      </c>
      <c r="D12" s="3" t="str">
        <f t="shared" si="0"/>
        <v>with rating</v>
      </c>
      <c r="E12">
        <v>9470</v>
      </c>
      <c r="F12" s="3">
        <v>84</v>
      </c>
      <c r="G12" s="8">
        <f t="shared" si="1"/>
        <v>0.84</v>
      </c>
      <c r="H12" s="5">
        <f t="shared" si="2"/>
        <v>7954.8</v>
      </c>
      <c r="I12">
        <v>3.95681098204857</v>
      </c>
      <c r="J12" s="3" t="str">
        <f t="shared" si="4"/>
        <v>below average</v>
      </c>
      <c r="K12" t="s">
        <v>165</v>
      </c>
      <c r="L12">
        <v>0</v>
      </c>
      <c r="M12" s="3" t="str">
        <f t="shared" si="3"/>
        <v>No</v>
      </c>
      <c r="N12"/>
      <c r="O12" t="s">
        <v>166</v>
      </c>
      <c r="P12" t="s">
        <v>167</v>
      </c>
      <c r="Q12" t="s">
        <v>168</v>
      </c>
    </row>
    <row r="13" spans="1:17" x14ac:dyDescent="0.25">
      <c r="A13" s="6" t="s">
        <v>173</v>
      </c>
      <c r="B13" t="s">
        <v>173</v>
      </c>
      <c r="C13" t="s">
        <v>174</v>
      </c>
      <c r="D13" s="3" t="str">
        <f t="shared" si="0"/>
        <v>with rating</v>
      </c>
      <c r="E13">
        <v>3515</v>
      </c>
      <c r="F13" s="3">
        <v>84</v>
      </c>
      <c r="G13" s="8">
        <f t="shared" si="1"/>
        <v>0.84</v>
      </c>
      <c r="H13" s="5">
        <f t="shared" si="2"/>
        <v>2952.6</v>
      </c>
      <c r="I13">
        <v>3.98378378378378</v>
      </c>
      <c r="J13" s="3" t="str">
        <f t="shared" si="4"/>
        <v>below average</v>
      </c>
      <c r="K13" t="s">
        <v>175</v>
      </c>
      <c r="L13">
        <v>0</v>
      </c>
      <c r="M13" s="3" t="str">
        <f t="shared" si="3"/>
        <v>No</v>
      </c>
      <c r="N13"/>
      <c r="O13" t="s">
        <v>176</v>
      </c>
      <c r="P13" t="s">
        <v>177</v>
      </c>
      <c r="Q13" t="s">
        <v>178</v>
      </c>
    </row>
    <row r="14" spans="1:17" x14ac:dyDescent="0.25">
      <c r="A14" s="6" t="s">
        <v>184</v>
      </c>
      <c r="B14" t="s">
        <v>184</v>
      </c>
      <c r="C14" t="s">
        <v>185</v>
      </c>
      <c r="D14" s="3" t="str">
        <f t="shared" si="0"/>
        <v>with rating</v>
      </c>
      <c r="E14">
        <v>557</v>
      </c>
      <c r="F14" s="3">
        <v>87</v>
      </c>
      <c r="G14" s="8">
        <f t="shared" si="1"/>
        <v>0.87</v>
      </c>
      <c r="H14" s="5">
        <f t="shared" si="2"/>
        <v>484.59</v>
      </c>
      <c r="I14">
        <v>4.1238779174147204</v>
      </c>
      <c r="J14" s="3" t="str">
        <f t="shared" si="4"/>
        <v>above average</v>
      </c>
      <c r="K14" t="s">
        <v>186</v>
      </c>
      <c r="L14">
        <v>0</v>
      </c>
      <c r="M14" s="3" t="str">
        <f t="shared" si="3"/>
        <v>No</v>
      </c>
      <c r="N14"/>
      <c r="O14" t="s">
        <v>187</v>
      </c>
      <c r="P14" t="s">
        <v>188</v>
      </c>
      <c r="Q14" t="s">
        <v>189</v>
      </c>
    </row>
    <row r="15" spans="1:17" x14ac:dyDescent="0.25">
      <c r="A15" s="6" t="s">
        <v>194</v>
      </c>
      <c r="B15" t="s">
        <v>195</v>
      </c>
      <c r="C15" t="s">
        <v>196</v>
      </c>
      <c r="D15" s="3" t="str">
        <f t="shared" si="0"/>
        <v>with rating</v>
      </c>
      <c r="E15">
        <v>5083</v>
      </c>
      <c r="F15" s="3">
        <v>83</v>
      </c>
      <c r="G15" s="8">
        <f t="shared" si="1"/>
        <v>0.83</v>
      </c>
      <c r="H15" s="5">
        <f t="shared" si="2"/>
        <v>4218.8900000000003</v>
      </c>
      <c r="I15">
        <v>3.9474719653747701</v>
      </c>
      <c r="J15" s="3" t="str">
        <f t="shared" si="4"/>
        <v>below average</v>
      </c>
      <c r="K15" t="s">
        <v>197</v>
      </c>
      <c r="L15">
        <v>0</v>
      </c>
      <c r="M15" s="3" t="str">
        <f t="shared" si="3"/>
        <v>No</v>
      </c>
      <c r="N15"/>
      <c r="O15" t="s">
        <v>198</v>
      </c>
      <c r="P15" t="s">
        <v>199</v>
      </c>
      <c r="Q15" t="s">
        <v>200</v>
      </c>
    </row>
    <row r="16" spans="1:17" x14ac:dyDescent="0.25">
      <c r="A16" s="6" t="s">
        <v>204</v>
      </c>
      <c r="B16" t="s">
        <v>205</v>
      </c>
      <c r="C16" t="s">
        <v>206</v>
      </c>
      <c r="D16" s="3" t="str">
        <f t="shared" si="0"/>
        <v>with rating</v>
      </c>
      <c r="E16">
        <v>55499</v>
      </c>
      <c r="F16" s="3">
        <v>0</v>
      </c>
      <c r="G16" s="8">
        <f t="shared" si="1"/>
        <v>0</v>
      </c>
      <c r="H16" s="5">
        <f t="shared" si="2"/>
        <v>0</v>
      </c>
      <c r="I16">
        <v>4.1388853853222498</v>
      </c>
      <c r="J16" s="3" t="str">
        <f t="shared" si="4"/>
        <v>above average</v>
      </c>
      <c r="K16" t="s">
        <v>207</v>
      </c>
      <c r="L16">
        <v>0</v>
      </c>
      <c r="M16" s="3" t="str">
        <f t="shared" si="3"/>
        <v>No</v>
      </c>
      <c r="N16"/>
      <c r="O16" t="s">
        <v>208</v>
      </c>
      <c r="P16" t="s">
        <v>209</v>
      </c>
      <c r="Q16" t="s">
        <v>210</v>
      </c>
    </row>
    <row r="17" spans="1:18" x14ac:dyDescent="0.25">
      <c r="A17" s="6" t="s">
        <v>215</v>
      </c>
      <c r="B17" t="s">
        <v>216</v>
      </c>
      <c r="C17" t="s">
        <v>217</v>
      </c>
      <c r="D17" s="3" t="str">
        <f t="shared" si="0"/>
        <v>with rating</v>
      </c>
      <c r="E17">
        <v>39381</v>
      </c>
      <c r="F17" s="3">
        <v>86</v>
      </c>
      <c r="G17" s="8">
        <f t="shared" si="1"/>
        <v>0.86</v>
      </c>
      <c r="H17" s="5">
        <f t="shared" si="2"/>
        <v>33867.660000000003</v>
      </c>
      <c r="I17">
        <v>4.0663264010563402</v>
      </c>
      <c r="J17" s="3" t="str">
        <f t="shared" si="4"/>
        <v>above average</v>
      </c>
      <c r="K17" t="s">
        <v>218</v>
      </c>
      <c r="L17">
        <v>0</v>
      </c>
      <c r="M17" s="3" t="str">
        <f t="shared" si="3"/>
        <v>No</v>
      </c>
      <c r="N17"/>
      <c r="O17" t="s">
        <v>219</v>
      </c>
      <c r="P17" t="s">
        <v>220</v>
      </c>
      <c r="Q17" t="s">
        <v>221</v>
      </c>
    </row>
    <row r="18" spans="1:18" x14ac:dyDescent="0.25">
      <c r="A18" s="6" t="s">
        <v>226</v>
      </c>
      <c r="B18" t="s">
        <v>226</v>
      </c>
      <c r="C18" t="s">
        <v>227</v>
      </c>
      <c r="D18" s="3" t="str">
        <f t="shared" si="0"/>
        <v>with rating</v>
      </c>
      <c r="E18">
        <v>6302</v>
      </c>
      <c r="F18" s="3">
        <v>0</v>
      </c>
      <c r="G18" s="8">
        <f t="shared" si="1"/>
        <v>0</v>
      </c>
      <c r="H18" s="5">
        <f t="shared" si="2"/>
        <v>0</v>
      </c>
      <c r="I18">
        <v>3.9584258965407799</v>
      </c>
      <c r="J18" s="3" t="str">
        <f t="shared" si="4"/>
        <v>below average</v>
      </c>
      <c r="K18" t="s">
        <v>228</v>
      </c>
      <c r="L18">
        <v>0</v>
      </c>
      <c r="M18" s="3" t="str">
        <f t="shared" si="3"/>
        <v>No</v>
      </c>
      <c r="N18"/>
      <c r="O18" t="s">
        <v>229</v>
      </c>
      <c r="P18" t="s">
        <v>230</v>
      </c>
      <c r="Q18" t="s">
        <v>231</v>
      </c>
    </row>
    <row r="19" spans="1:18" x14ac:dyDescent="0.25">
      <c r="A19" s="6" t="s">
        <v>235</v>
      </c>
      <c r="B19" t="s">
        <v>235</v>
      </c>
      <c r="C19" t="s">
        <v>236</v>
      </c>
      <c r="D19" s="3" t="str">
        <f t="shared" si="0"/>
        <v>with rating</v>
      </c>
      <c r="E19">
        <v>139223</v>
      </c>
      <c r="F19" s="3">
        <v>84</v>
      </c>
      <c r="G19" s="8">
        <f t="shared" si="1"/>
        <v>0.84</v>
      </c>
      <c r="H19" s="5">
        <f t="shared" si="2"/>
        <v>116947.32</v>
      </c>
      <c r="I19">
        <v>3.9335813766403498</v>
      </c>
      <c r="J19" s="3" t="str">
        <f t="shared" si="4"/>
        <v>below average</v>
      </c>
      <c r="K19" t="s">
        <v>237</v>
      </c>
      <c r="L19">
        <v>0</v>
      </c>
      <c r="M19" s="3" t="str">
        <f t="shared" si="3"/>
        <v>No</v>
      </c>
      <c r="N19"/>
      <c r="O19" t="s">
        <v>238</v>
      </c>
      <c r="P19" t="s">
        <v>239</v>
      </c>
      <c r="Q19" t="s">
        <v>240</v>
      </c>
    </row>
    <row r="20" spans="1:18" x14ac:dyDescent="0.25">
      <c r="A20" s="6" t="s">
        <v>244</v>
      </c>
      <c r="B20" t="s">
        <v>244</v>
      </c>
      <c r="C20" t="s">
        <v>245</v>
      </c>
      <c r="D20" s="3" t="str">
        <f t="shared" si="0"/>
        <v>with rating</v>
      </c>
      <c r="E20">
        <v>22089</v>
      </c>
      <c r="F20" s="3">
        <v>87</v>
      </c>
      <c r="G20" s="8">
        <f t="shared" si="1"/>
        <v>0.87</v>
      </c>
      <c r="H20" s="5">
        <f t="shared" si="2"/>
        <v>19217.43</v>
      </c>
      <c r="I20">
        <v>4.0816243379057404</v>
      </c>
      <c r="J20" s="3" t="str">
        <f t="shared" si="4"/>
        <v>above average</v>
      </c>
      <c r="K20" t="s">
        <v>246</v>
      </c>
      <c r="L20">
        <v>0</v>
      </c>
      <c r="M20" s="3" t="str">
        <f t="shared" si="3"/>
        <v>No</v>
      </c>
      <c r="N20"/>
      <c r="O20" t="s">
        <v>247</v>
      </c>
      <c r="P20" t="s">
        <v>248</v>
      </c>
      <c r="Q20" t="s">
        <v>249</v>
      </c>
    </row>
    <row r="21" spans="1:18" x14ac:dyDescent="0.25">
      <c r="A21" s="6" t="s">
        <v>253</v>
      </c>
      <c r="B21" t="s">
        <v>253</v>
      </c>
      <c r="C21" t="s">
        <v>254</v>
      </c>
      <c r="D21" s="3" t="str">
        <f t="shared" si="0"/>
        <v>with rating</v>
      </c>
      <c r="E21">
        <v>3592</v>
      </c>
      <c r="F21" s="3">
        <v>86</v>
      </c>
      <c r="G21" s="8">
        <f t="shared" si="1"/>
        <v>0.86</v>
      </c>
      <c r="H21" s="5">
        <f t="shared" si="2"/>
        <v>3089.12</v>
      </c>
      <c r="I21">
        <v>4.0623608017817299</v>
      </c>
      <c r="J21" s="3" t="str">
        <f t="shared" si="4"/>
        <v>above average</v>
      </c>
      <c r="K21" t="s">
        <v>255</v>
      </c>
      <c r="L21">
        <v>0</v>
      </c>
      <c r="M21" s="3" t="str">
        <f t="shared" si="3"/>
        <v>No</v>
      </c>
      <c r="N21"/>
      <c r="O21" t="s">
        <v>256</v>
      </c>
      <c r="P21" t="s">
        <v>257</v>
      </c>
      <c r="Q21" t="s">
        <v>258</v>
      </c>
    </row>
    <row r="22" spans="1:18" x14ac:dyDescent="0.25">
      <c r="A22" s="6" t="s">
        <v>262</v>
      </c>
      <c r="B22" t="s">
        <v>263</v>
      </c>
      <c r="C22" t="s">
        <v>264</v>
      </c>
      <c r="D22" s="3" t="str">
        <f t="shared" si="0"/>
        <v>with rating</v>
      </c>
      <c r="E22">
        <v>23609</v>
      </c>
      <c r="F22" s="3">
        <v>91</v>
      </c>
      <c r="G22" s="8">
        <f t="shared" si="1"/>
        <v>0.91</v>
      </c>
      <c r="H22" s="5">
        <f t="shared" si="2"/>
        <v>21484.19</v>
      </c>
      <c r="I22">
        <v>4.2565970604430499</v>
      </c>
      <c r="J22" s="3" t="str">
        <f t="shared" si="4"/>
        <v>above average</v>
      </c>
      <c r="K22" t="s">
        <v>265</v>
      </c>
      <c r="L22">
        <v>0</v>
      </c>
      <c r="M22" s="3" t="str">
        <f t="shared" si="3"/>
        <v>No</v>
      </c>
      <c r="N22"/>
      <c r="O22" t="s">
        <v>266</v>
      </c>
      <c r="P22" t="s">
        <v>267</v>
      </c>
      <c r="Q22" t="s">
        <v>268</v>
      </c>
    </row>
    <row r="23" spans="1:18" x14ac:dyDescent="0.25">
      <c r="A23" s="6" t="s">
        <v>272</v>
      </c>
      <c r="B23" t="s">
        <v>273</v>
      </c>
      <c r="C23" t="s">
        <v>274</v>
      </c>
      <c r="D23" s="3" t="str">
        <f t="shared" si="0"/>
        <v>with rating</v>
      </c>
      <c r="E23">
        <v>12913</v>
      </c>
      <c r="F23" s="3">
        <v>0</v>
      </c>
      <c r="G23" s="8">
        <f t="shared" si="1"/>
        <v>0</v>
      </c>
      <c r="H23" s="5">
        <f t="shared" si="2"/>
        <v>0</v>
      </c>
      <c r="I23">
        <v>3.98133663749709</v>
      </c>
      <c r="J23" s="3" t="str">
        <f t="shared" si="4"/>
        <v>below average</v>
      </c>
      <c r="K23" t="s">
        <v>275</v>
      </c>
      <c r="L23">
        <v>1</v>
      </c>
      <c r="M23" s="3" t="str">
        <f t="shared" si="3"/>
        <v>Yes</v>
      </c>
      <c r="N23" t="s">
        <v>276</v>
      </c>
      <c r="O23" t="s">
        <v>277</v>
      </c>
      <c r="P23" t="s">
        <v>278</v>
      </c>
      <c r="Q23" t="s">
        <v>279</v>
      </c>
    </row>
    <row r="24" spans="1:18" x14ac:dyDescent="0.25">
      <c r="A24" s="6" t="s">
        <v>284</v>
      </c>
      <c r="B24" t="s">
        <v>284</v>
      </c>
      <c r="C24" t="s">
        <v>285</v>
      </c>
      <c r="D24" s="3" t="str">
        <f t="shared" si="0"/>
        <v>with rating</v>
      </c>
      <c r="E24">
        <v>4516</v>
      </c>
      <c r="F24" s="3">
        <v>90</v>
      </c>
      <c r="G24" s="8">
        <f t="shared" si="1"/>
        <v>0.9</v>
      </c>
      <c r="H24" s="5">
        <f t="shared" si="2"/>
        <v>4064.4</v>
      </c>
      <c r="I24">
        <v>4.2318423383525197</v>
      </c>
      <c r="J24" s="3" t="str">
        <f t="shared" si="4"/>
        <v>above average</v>
      </c>
      <c r="K24" t="s">
        <v>286</v>
      </c>
      <c r="L24">
        <v>0</v>
      </c>
      <c r="M24" s="3" t="str">
        <f t="shared" si="3"/>
        <v>No</v>
      </c>
      <c r="N24"/>
      <c r="O24" t="s">
        <v>287</v>
      </c>
      <c r="P24" t="s">
        <v>288</v>
      </c>
      <c r="Q24" s="1" t="s">
        <v>289</v>
      </c>
      <c r="R24" s="1"/>
    </row>
    <row r="25" spans="1:18" x14ac:dyDescent="0.25">
      <c r="A25" s="6" t="s">
        <v>293</v>
      </c>
      <c r="B25" t="s">
        <v>294</v>
      </c>
      <c r="C25" t="s">
        <v>295</v>
      </c>
      <c r="D25" s="3" t="str">
        <f t="shared" si="0"/>
        <v>with rating</v>
      </c>
      <c r="E25">
        <v>96838</v>
      </c>
      <c r="F25" s="3">
        <v>0</v>
      </c>
      <c r="G25" s="8">
        <f t="shared" si="1"/>
        <v>0</v>
      </c>
      <c r="H25" s="5">
        <f t="shared" si="2"/>
        <v>0</v>
      </c>
      <c r="I25">
        <v>4.2646585018277898</v>
      </c>
      <c r="J25" s="3" t="str">
        <f t="shared" si="4"/>
        <v>above average</v>
      </c>
      <c r="K25" t="s">
        <v>296</v>
      </c>
      <c r="L25">
        <v>0</v>
      </c>
      <c r="M25" s="3" t="str">
        <f t="shared" si="3"/>
        <v>No</v>
      </c>
      <c r="N25"/>
      <c r="O25" t="s">
        <v>297</v>
      </c>
      <c r="P25" t="s">
        <v>298</v>
      </c>
      <c r="Q25" t="s">
        <v>299</v>
      </c>
    </row>
    <row r="26" spans="1:18" x14ac:dyDescent="0.25">
      <c r="A26" s="6" t="s">
        <v>303</v>
      </c>
      <c r="B26" t="s">
        <v>303</v>
      </c>
      <c r="C26" t="s">
        <v>304</v>
      </c>
      <c r="D26" s="3" t="str">
        <f t="shared" si="0"/>
        <v>with rating</v>
      </c>
      <c r="E26">
        <v>80093</v>
      </c>
      <c r="F26" s="3">
        <v>85</v>
      </c>
      <c r="G26" s="8">
        <f t="shared" si="1"/>
        <v>0.85</v>
      </c>
      <c r="H26" s="5">
        <f t="shared" si="2"/>
        <v>68079.05</v>
      </c>
      <c r="I26">
        <v>4.0066922202938997</v>
      </c>
      <c r="J26" s="3" t="str">
        <f t="shared" si="4"/>
        <v>below average</v>
      </c>
      <c r="K26" t="s">
        <v>305</v>
      </c>
      <c r="L26">
        <v>0</v>
      </c>
      <c r="M26" s="3" t="str">
        <f t="shared" si="3"/>
        <v>No</v>
      </c>
      <c r="N26"/>
      <c r="O26" t="s">
        <v>306</v>
      </c>
      <c r="P26" t="s">
        <v>307</v>
      </c>
      <c r="Q26" t="s">
        <v>308</v>
      </c>
    </row>
    <row r="27" spans="1:18" x14ac:dyDescent="0.25">
      <c r="A27" s="6" t="s">
        <v>312</v>
      </c>
      <c r="B27" t="s">
        <v>312</v>
      </c>
      <c r="C27" t="s">
        <v>313</v>
      </c>
      <c r="D27" s="3" t="str">
        <f t="shared" si="0"/>
        <v>with rating</v>
      </c>
      <c r="E27">
        <v>9395</v>
      </c>
      <c r="F27" s="3">
        <v>87</v>
      </c>
      <c r="G27" s="8">
        <f t="shared" si="1"/>
        <v>0.87</v>
      </c>
      <c r="H27" s="5">
        <f t="shared" si="2"/>
        <v>8173.65</v>
      </c>
      <c r="I27">
        <v>4.1100585417775397</v>
      </c>
      <c r="J27" s="3" t="str">
        <f t="shared" si="4"/>
        <v>above average</v>
      </c>
      <c r="K27" t="s">
        <v>314</v>
      </c>
      <c r="L27">
        <v>0</v>
      </c>
      <c r="M27" s="3" t="str">
        <f t="shared" si="3"/>
        <v>No</v>
      </c>
      <c r="N27"/>
      <c r="O27" t="s">
        <v>315</v>
      </c>
      <c r="P27" t="s">
        <v>316</v>
      </c>
      <c r="Q27" t="s">
        <v>317</v>
      </c>
    </row>
    <row r="28" spans="1:18" x14ac:dyDescent="0.25">
      <c r="A28" s="6" t="s">
        <v>322</v>
      </c>
      <c r="B28" t="s">
        <v>322</v>
      </c>
      <c r="C28" t="s">
        <v>323</v>
      </c>
      <c r="D28" s="3" t="str">
        <f t="shared" si="0"/>
        <v>with rating</v>
      </c>
      <c r="E28">
        <v>4298</v>
      </c>
      <c r="F28" s="3">
        <v>90</v>
      </c>
      <c r="G28" s="8">
        <f t="shared" si="1"/>
        <v>0.9</v>
      </c>
      <c r="H28" s="5">
        <f t="shared" si="2"/>
        <v>3868.2</v>
      </c>
      <c r="I28">
        <v>4.2294090274546301</v>
      </c>
      <c r="J28" s="3" t="str">
        <f t="shared" si="4"/>
        <v>above average</v>
      </c>
      <c r="K28" t="s">
        <v>324</v>
      </c>
      <c r="L28">
        <v>0</v>
      </c>
      <c r="M28" s="3" t="str">
        <f t="shared" si="3"/>
        <v>No</v>
      </c>
      <c r="N28"/>
      <c r="O28" t="s">
        <v>325</v>
      </c>
      <c r="P28" t="s">
        <v>326</v>
      </c>
      <c r="Q28" t="s">
        <v>327</v>
      </c>
    </row>
    <row r="29" spans="1:18" x14ac:dyDescent="0.25">
      <c r="A29" s="6" t="s">
        <v>331</v>
      </c>
      <c r="B29" t="s">
        <v>331</v>
      </c>
      <c r="C29" t="s">
        <v>332</v>
      </c>
      <c r="D29" s="3" t="str">
        <f t="shared" si="0"/>
        <v>with rating</v>
      </c>
      <c r="E29">
        <v>40943</v>
      </c>
      <c r="F29" s="3">
        <v>0</v>
      </c>
      <c r="G29" s="8">
        <f t="shared" si="1"/>
        <v>0</v>
      </c>
      <c r="H29" s="5">
        <f t="shared" si="2"/>
        <v>0</v>
      </c>
      <c r="I29">
        <v>4.0174877268397502</v>
      </c>
      <c r="J29" s="3" t="str">
        <f t="shared" si="4"/>
        <v>below average</v>
      </c>
      <c r="K29" t="s">
        <v>333</v>
      </c>
      <c r="L29">
        <v>0</v>
      </c>
      <c r="M29" s="3" t="str">
        <f t="shared" si="3"/>
        <v>No</v>
      </c>
      <c r="N29"/>
      <c r="O29" t="s">
        <v>334</v>
      </c>
      <c r="P29" t="s">
        <v>335</v>
      </c>
      <c r="Q29" t="s">
        <v>336</v>
      </c>
    </row>
    <row r="30" spans="1:18" x14ac:dyDescent="0.25">
      <c r="A30" s="6" t="s">
        <v>341</v>
      </c>
      <c r="B30" t="s">
        <v>342</v>
      </c>
      <c r="C30" t="s">
        <v>343</v>
      </c>
      <c r="D30" s="3" t="str">
        <f t="shared" si="0"/>
        <v>with rating</v>
      </c>
      <c r="E30">
        <v>18138</v>
      </c>
      <c r="F30" s="3">
        <v>81</v>
      </c>
      <c r="G30" s="8">
        <f t="shared" si="1"/>
        <v>0.81</v>
      </c>
      <c r="H30" s="5">
        <f t="shared" si="2"/>
        <v>14691.78</v>
      </c>
      <c r="I30">
        <v>3.83151394861616</v>
      </c>
      <c r="J30" s="3" t="str">
        <f t="shared" si="4"/>
        <v>below average</v>
      </c>
      <c r="K30" t="s">
        <v>344</v>
      </c>
      <c r="L30">
        <v>0</v>
      </c>
      <c r="M30" s="3" t="str">
        <f t="shared" si="3"/>
        <v>No</v>
      </c>
      <c r="N30"/>
      <c r="O30" t="s">
        <v>345</v>
      </c>
      <c r="P30" t="s">
        <v>346</v>
      </c>
      <c r="Q30" t="s">
        <v>347</v>
      </c>
    </row>
    <row r="31" spans="1:18" x14ac:dyDescent="0.25">
      <c r="A31" s="6" t="s">
        <v>352</v>
      </c>
      <c r="B31" t="s">
        <v>352</v>
      </c>
      <c r="C31" t="s">
        <v>353</v>
      </c>
      <c r="D31" s="3" t="str">
        <f t="shared" si="0"/>
        <v>with rating</v>
      </c>
      <c r="E31">
        <v>7034</v>
      </c>
      <c r="F31" s="3">
        <v>86</v>
      </c>
      <c r="G31" s="8">
        <f t="shared" si="1"/>
        <v>0.86</v>
      </c>
      <c r="H31" s="5">
        <f t="shared" si="2"/>
        <v>6049.24</v>
      </c>
      <c r="I31">
        <v>4.0602786465737797</v>
      </c>
      <c r="J31" s="3" t="str">
        <f t="shared" si="4"/>
        <v>above average</v>
      </c>
      <c r="K31" t="s">
        <v>354</v>
      </c>
      <c r="L31">
        <v>0</v>
      </c>
      <c r="M31" s="3" t="str">
        <f t="shared" si="3"/>
        <v>No</v>
      </c>
      <c r="N31"/>
      <c r="O31" t="s">
        <v>355</v>
      </c>
      <c r="P31" t="s">
        <v>356</v>
      </c>
      <c r="Q31" t="s">
        <v>357</v>
      </c>
    </row>
    <row r="32" spans="1:18" x14ac:dyDescent="0.25">
      <c r="A32" s="6" t="s">
        <v>361</v>
      </c>
      <c r="B32" t="s">
        <v>362</v>
      </c>
      <c r="C32" t="s">
        <v>363</v>
      </c>
      <c r="D32" s="3" t="str">
        <f t="shared" si="0"/>
        <v>with rating</v>
      </c>
      <c r="E32">
        <v>51369</v>
      </c>
      <c r="F32" s="3">
        <v>84</v>
      </c>
      <c r="G32" s="8">
        <f t="shared" si="1"/>
        <v>0.84</v>
      </c>
      <c r="H32" s="5">
        <f t="shared" si="2"/>
        <v>43149.96</v>
      </c>
      <c r="I32">
        <v>3.9682688002491702</v>
      </c>
      <c r="J32" s="3" t="str">
        <f t="shared" si="4"/>
        <v>below average</v>
      </c>
      <c r="K32" t="s">
        <v>364</v>
      </c>
      <c r="L32">
        <v>1</v>
      </c>
      <c r="M32" s="3" t="str">
        <f t="shared" si="3"/>
        <v>Yes</v>
      </c>
      <c r="N32" t="s">
        <v>365</v>
      </c>
      <c r="O32" t="s">
        <v>366</v>
      </c>
      <c r="P32" t="s">
        <v>367</v>
      </c>
      <c r="Q32" t="s">
        <v>368</v>
      </c>
    </row>
    <row r="33" spans="1:18" x14ac:dyDescent="0.25">
      <c r="A33" s="6" t="s">
        <v>372</v>
      </c>
      <c r="B33" t="s">
        <v>373</v>
      </c>
      <c r="C33" t="s">
        <v>374</v>
      </c>
      <c r="D33" s="3" t="str">
        <f t="shared" si="0"/>
        <v>with rating</v>
      </c>
      <c r="E33">
        <v>44837</v>
      </c>
      <c r="F33" s="3">
        <v>87</v>
      </c>
      <c r="G33" s="8">
        <f t="shared" si="1"/>
        <v>0.87</v>
      </c>
      <c r="H33" s="5">
        <f t="shared" si="2"/>
        <v>39008.19</v>
      </c>
      <c r="I33">
        <v>4.06590539063719</v>
      </c>
      <c r="J33" s="3" t="str">
        <f t="shared" si="4"/>
        <v>above average</v>
      </c>
      <c r="K33" t="s">
        <v>375</v>
      </c>
      <c r="L33">
        <v>0</v>
      </c>
      <c r="M33" s="3" t="str">
        <f t="shared" si="3"/>
        <v>No</v>
      </c>
      <c r="N33"/>
      <c r="O33" t="s">
        <v>376</v>
      </c>
      <c r="P33" t="s">
        <v>377</v>
      </c>
      <c r="Q33" t="s">
        <v>378</v>
      </c>
    </row>
    <row r="34" spans="1:18" x14ac:dyDescent="0.25">
      <c r="A34" s="6" t="s">
        <v>383</v>
      </c>
      <c r="B34" t="s">
        <v>384</v>
      </c>
      <c r="C34" t="s">
        <v>385</v>
      </c>
      <c r="D34" s="3" t="str">
        <f t="shared" si="0"/>
        <v>with rating</v>
      </c>
      <c r="E34">
        <v>3460</v>
      </c>
      <c r="F34" s="3">
        <v>81</v>
      </c>
      <c r="G34" s="8">
        <f t="shared" si="1"/>
        <v>0.81</v>
      </c>
      <c r="H34" s="5">
        <f t="shared" si="2"/>
        <v>2802.6</v>
      </c>
      <c r="I34">
        <v>3.8708092485549099</v>
      </c>
      <c r="J34" s="3" t="str">
        <f t="shared" si="4"/>
        <v>below average</v>
      </c>
      <c r="K34" t="s">
        <v>386</v>
      </c>
      <c r="L34">
        <v>0</v>
      </c>
      <c r="M34" s="3" t="str">
        <f t="shared" si="3"/>
        <v>No</v>
      </c>
      <c r="N34"/>
      <c r="O34" t="s">
        <v>387</v>
      </c>
      <c r="P34" t="s">
        <v>388</v>
      </c>
      <c r="Q34" t="s">
        <v>389</v>
      </c>
    </row>
    <row r="35" spans="1:18" x14ac:dyDescent="0.25">
      <c r="A35" s="6" t="s">
        <v>393</v>
      </c>
      <c r="B35" t="s">
        <v>394</v>
      </c>
      <c r="C35" t="s">
        <v>395</v>
      </c>
      <c r="D35" s="3" t="str">
        <f t="shared" si="0"/>
        <v>with rating</v>
      </c>
      <c r="E35">
        <v>223392</v>
      </c>
      <c r="F35" s="3">
        <v>92</v>
      </c>
      <c r="G35" s="8">
        <f t="shared" si="1"/>
        <v>0.92</v>
      </c>
      <c r="H35" s="5">
        <f t="shared" si="2"/>
        <v>205520.64000000001</v>
      </c>
      <c r="I35">
        <v>4.3063628061882202</v>
      </c>
      <c r="J35" s="3" t="str">
        <f t="shared" si="4"/>
        <v>above average</v>
      </c>
      <c r="K35" t="s">
        <v>396</v>
      </c>
      <c r="L35">
        <v>0</v>
      </c>
      <c r="M35" s="3" t="str">
        <f t="shared" si="3"/>
        <v>No</v>
      </c>
      <c r="N35"/>
      <c r="O35" t="s">
        <v>397</v>
      </c>
      <c r="P35" t="s">
        <v>398</v>
      </c>
      <c r="Q35" t="s">
        <v>399</v>
      </c>
    </row>
    <row r="36" spans="1:18" x14ac:dyDescent="0.25">
      <c r="A36" s="6" t="s">
        <v>404</v>
      </c>
      <c r="B36" t="s">
        <v>405</v>
      </c>
      <c r="C36" t="s">
        <v>406</v>
      </c>
      <c r="D36" s="3" t="str">
        <f t="shared" si="0"/>
        <v>with rating</v>
      </c>
      <c r="E36">
        <v>10600</v>
      </c>
      <c r="F36" s="3">
        <v>0</v>
      </c>
      <c r="G36" s="8">
        <f t="shared" si="1"/>
        <v>0</v>
      </c>
      <c r="H36" s="5">
        <f t="shared" si="2"/>
        <v>0</v>
      </c>
      <c r="I36">
        <v>3.8675471698113202</v>
      </c>
      <c r="J36" s="3" t="str">
        <f t="shared" si="4"/>
        <v>below average</v>
      </c>
      <c r="K36" t="s">
        <v>407</v>
      </c>
      <c r="L36">
        <v>0</v>
      </c>
      <c r="M36" s="3" t="str">
        <f t="shared" si="3"/>
        <v>No</v>
      </c>
      <c r="N36"/>
      <c r="O36" t="s">
        <v>408</v>
      </c>
      <c r="P36" t="s">
        <v>409</v>
      </c>
      <c r="Q36" t="s">
        <v>410</v>
      </c>
    </row>
    <row r="37" spans="1:18" x14ac:dyDescent="0.25">
      <c r="A37" s="6" t="s">
        <v>414</v>
      </c>
      <c r="B37" t="s">
        <v>415</v>
      </c>
      <c r="C37" t="s">
        <v>416</v>
      </c>
      <c r="D37" s="3" t="str">
        <f t="shared" si="0"/>
        <v>with rating</v>
      </c>
      <c r="E37">
        <v>13946</v>
      </c>
      <c r="F37" s="3">
        <v>0</v>
      </c>
      <c r="G37" s="8">
        <f t="shared" si="1"/>
        <v>0</v>
      </c>
      <c r="H37" s="5">
        <f t="shared" si="2"/>
        <v>0</v>
      </c>
      <c r="I37">
        <v>4.0001434102968503</v>
      </c>
      <c r="J37" s="3" t="str">
        <f t="shared" si="4"/>
        <v>below average</v>
      </c>
      <c r="K37" t="s">
        <v>417</v>
      </c>
      <c r="L37">
        <v>0</v>
      </c>
      <c r="M37" s="3" t="str">
        <f t="shared" si="3"/>
        <v>No</v>
      </c>
      <c r="N37"/>
      <c r="O37" t="s">
        <v>418</v>
      </c>
      <c r="P37" t="s">
        <v>419</v>
      </c>
      <c r="Q37" t="s">
        <v>420</v>
      </c>
    </row>
    <row r="38" spans="1:18" x14ac:dyDescent="0.25">
      <c r="A38" s="6" t="s">
        <v>424</v>
      </c>
      <c r="B38" t="s">
        <v>425</v>
      </c>
      <c r="C38" t="s">
        <v>426</v>
      </c>
      <c r="D38" s="3" t="str">
        <f t="shared" si="0"/>
        <v>with rating</v>
      </c>
      <c r="E38">
        <v>47981</v>
      </c>
      <c r="F38" s="3">
        <v>85</v>
      </c>
      <c r="G38" s="8">
        <f t="shared" si="1"/>
        <v>0.85</v>
      </c>
      <c r="H38" s="5">
        <f t="shared" si="2"/>
        <v>40783.85</v>
      </c>
      <c r="I38">
        <v>4.0253642066651301</v>
      </c>
      <c r="J38" s="3" t="str">
        <f t="shared" si="4"/>
        <v>below average</v>
      </c>
      <c r="K38" t="s">
        <v>427</v>
      </c>
      <c r="L38">
        <v>0</v>
      </c>
      <c r="M38" s="3" t="str">
        <f t="shared" si="3"/>
        <v>No</v>
      </c>
      <c r="N38"/>
      <c r="O38" t="s">
        <v>428</v>
      </c>
      <c r="P38" t="s">
        <v>429</v>
      </c>
      <c r="Q38" t="s">
        <v>430</v>
      </c>
    </row>
    <row r="39" spans="1:18" x14ac:dyDescent="0.25">
      <c r="A39" s="6" t="s">
        <v>439</v>
      </c>
      <c r="B39" t="s">
        <v>440</v>
      </c>
      <c r="C39" t="s">
        <v>441</v>
      </c>
      <c r="D39" s="3" t="str">
        <f t="shared" si="0"/>
        <v>with rating</v>
      </c>
      <c r="E39">
        <v>16741</v>
      </c>
      <c r="F39" s="3">
        <v>83</v>
      </c>
      <c r="G39" s="8">
        <f t="shared" si="1"/>
        <v>0.83</v>
      </c>
      <c r="H39" s="5">
        <f t="shared" si="2"/>
        <v>13895.03</v>
      </c>
      <c r="I39">
        <v>3.9208529956394398</v>
      </c>
      <c r="J39" s="3" t="str">
        <f t="shared" si="4"/>
        <v>below average</v>
      </c>
      <c r="K39" t="s">
        <v>442</v>
      </c>
      <c r="L39">
        <v>0</v>
      </c>
      <c r="M39" s="3" t="str">
        <f t="shared" si="3"/>
        <v>No</v>
      </c>
      <c r="N39"/>
      <c r="O39" t="s">
        <v>443</v>
      </c>
      <c r="P39" t="s">
        <v>444</v>
      </c>
      <c r="Q39" t="s">
        <v>445</v>
      </c>
    </row>
    <row r="40" spans="1:18" x14ac:dyDescent="0.25">
      <c r="A40" s="6" t="s">
        <v>456</v>
      </c>
      <c r="B40" t="s">
        <v>457</v>
      </c>
      <c r="C40" t="s">
        <v>458</v>
      </c>
      <c r="D40" s="3" t="str">
        <f t="shared" si="0"/>
        <v>with rating</v>
      </c>
      <c r="E40">
        <v>59198</v>
      </c>
      <c r="F40" s="3">
        <v>88</v>
      </c>
      <c r="G40" s="8">
        <f t="shared" si="1"/>
        <v>0.88</v>
      </c>
      <c r="H40" s="5">
        <f t="shared" si="2"/>
        <v>52094.239999999998</v>
      </c>
      <c r="I40">
        <v>4.1050542248048902</v>
      </c>
      <c r="J40" s="3" t="str">
        <f t="shared" si="4"/>
        <v>above average</v>
      </c>
      <c r="K40" t="s">
        <v>459</v>
      </c>
      <c r="L40">
        <v>0</v>
      </c>
      <c r="M40" s="3" t="str">
        <f t="shared" si="3"/>
        <v>No</v>
      </c>
      <c r="N40"/>
      <c r="O40" t="s">
        <v>460</v>
      </c>
      <c r="P40" t="s">
        <v>461</v>
      </c>
      <c r="Q40" t="s">
        <v>462</v>
      </c>
    </row>
    <row r="41" spans="1:18" x14ac:dyDescent="0.25">
      <c r="A41" s="6" t="s">
        <v>466</v>
      </c>
      <c r="B41" t="s">
        <v>466</v>
      </c>
      <c r="C41" t="s">
        <v>467</v>
      </c>
      <c r="D41" s="3" t="str">
        <f t="shared" si="0"/>
        <v>with rating</v>
      </c>
      <c r="E41">
        <v>397</v>
      </c>
      <c r="F41" s="3">
        <v>0</v>
      </c>
      <c r="G41" s="8">
        <f t="shared" si="1"/>
        <v>0</v>
      </c>
      <c r="H41" s="5">
        <f t="shared" si="2"/>
        <v>0</v>
      </c>
      <c r="I41">
        <v>3.8589420654911799</v>
      </c>
      <c r="J41" s="3" t="str">
        <f t="shared" si="4"/>
        <v>below average</v>
      </c>
      <c r="K41" t="s">
        <v>468</v>
      </c>
      <c r="L41">
        <v>0</v>
      </c>
      <c r="M41" s="3" t="str">
        <f t="shared" si="3"/>
        <v>No</v>
      </c>
      <c r="N41"/>
      <c r="O41" t="s">
        <v>469</v>
      </c>
      <c r="P41" t="s">
        <v>470</v>
      </c>
      <c r="Q41" t="s">
        <v>471</v>
      </c>
    </row>
    <row r="42" spans="1:18" x14ac:dyDescent="0.25">
      <c r="A42" s="6" t="s">
        <v>476</v>
      </c>
      <c r="B42" t="s">
        <v>476</v>
      </c>
      <c r="C42" t="s">
        <v>477</v>
      </c>
      <c r="D42" s="3" t="str">
        <f t="shared" si="0"/>
        <v>with rating</v>
      </c>
      <c r="E42">
        <v>196</v>
      </c>
      <c r="F42" s="3">
        <v>87</v>
      </c>
      <c r="G42" s="8">
        <f t="shared" si="1"/>
        <v>0.87</v>
      </c>
      <c r="H42" s="5">
        <f t="shared" si="2"/>
        <v>170.52</v>
      </c>
      <c r="I42">
        <v>4.0204081632652997</v>
      </c>
      <c r="J42" s="3" t="str">
        <f t="shared" si="4"/>
        <v>below average</v>
      </c>
      <c r="K42" t="s">
        <v>478</v>
      </c>
      <c r="L42">
        <v>0</v>
      </c>
      <c r="M42" s="3" t="str">
        <f t="shared" si="3"/>
        <v>No</v>
      </c>
      <c r="N42"/>
      <c r="O42" t="s">
        <v>479</v>
      </c>
      <c r="P42" t="s">
        <v>480</v>
      </c>
      <c r="Q42" t="s">
        <v>481</v>
      </c>
    </row>
    <row r="43" spans="1:18" x14ac:dyDescent="0.25">
      <c r="A43" s="6" t="s">
        <v>485</v>
      </c>
      <c r="B43" t="s">
        <v>485</v>
      </c>
      <c r="C43" t="s">
        <v>486</v>
      </c>
      <c r="D43" s="3" t="str">
        <f t="shared" si="0"/>
        <v>with rating</v>
      </c>
      <c r="E43">
        <v>10917</v>
      </c>
      <c r="F43" s="3">
        <v>93</v>
      </c>
      <c r="G43" s="8">
        <f t="shared" si="1"/>
        <v>0.93</v>
      </c>
      <c r="H43" s="5">
        <f t="shared" si="2"/>
        <v>10152.81</v>
      </c>
      <c r="I43">
        <v>4.3648438215627001</v>
      </c>
      <c r="J43" s="3" t="str">
        <f t="shared" si="4"/>
        <v>above average</v>
      </c>
      <c r="K43" t="s">
        <v>487</v>
      </c>
      <c r="L43">
        <v>0</v>
      </c>
      <c r="M43" s="3" t="str">
        <f t="shared" si="3"/>
        <v>No</v>
      </c>
      <c r="N43"/>
      <c r="O43" t="s">
        <v>488</v>
      </c>
      <c r="P43" t="s">
        <v>489</v>
      </c>
      <c r="Q43" s="1" t="s">
        <v>490</v>
      </c>
      <c r="R43" s="1"/>
    </row>
    <row r="44" spans="1:18" x14ac:dyDescent="0.25">
      <c r="A44" s="6" t="s">
        <v>494</v>
      </c>
      <c r="B44" t="s">
        <v>495</v>
      </c>
      <c r="C44" t="s">
        <v>496</v>
      </c>
      <c r="D44" s="3" t="str">
        <f t="shared" si="0"/>
        <v>with rating</v>
      </c>
      <c r="E44">
        <v>27055</v>
      </c>
      <c r="F44" s="3">
        <v>89</v>
      </c>
      <c r="G44" s="8">
        <f t="shared" si="1"/>
        <v>0.89</v>
      </c>
      <c r="H44" s="5">
        <f t="shared" si="2"/>
        <v>24078.95</v>
      </c>
      <c r="I44">
        <v>4.1513953058584301</v>
      </c>
      <c r="J44" s="3" t="str">
        <f t="shared" si="4"/>
        <v>above average</v>
      </c>
      <c r="K44" t="s">
        <v>497</v>
      </c>
      <c r="L44">
        <v>0</v>
      </c>
      <c r="M44" s="3" t="str">
        <f t="shared" si="3"/>
        <v>No</v>
      </c>
      <c r="N44"/>
      <c r="O44" t="s">
        <v>498</v>
      </c>
      <c r="P44" t="s">
        <v>499</v>
      </c>
      <c r="Q44" t="s">
        <v>500</v>
      </c>
    </row>
    <row r="45" spans="1:18" x14ac:dyDescent="0.25">
      <c r="A45" s="6" t="s">
        <v>511</v>
      </c>
      <c r="B45" t="s">
        <v>511</v>
      </c>
      <c r="C45" t="s">
        <v>512</v>
      </c>
      <c r="D45" s="3" t="str">
        <f t="shared" si="0"/>
        <v>with rating</v>
      </c>
      <c r="E45">
        <v>31</v>
      </c>
      <c r="F45" s="3">
        <v>81</v>
      </c>
      <c r="G45" s="8">
        <f t="shared" si="1"/>
        <v>0.81</v>
      </c>
      <c r="H45" s="5">
        <f t="shared" si="2"/>
        <v>25.11</v>
      </c>
      <c r="I45">
        <v>3.54838709677419</v>
      </c>
      <c r="J45" s="3" t="str">
        <f t="shared" si="4"/>
        <v>below average</v>
      </c>
      <c r="K45" t="s">
        <v>513</v>
      </c>
      <c r="L45">
        <v>0</v>
      </c>
      <c r="M45" s="3" t="str">
        <f t="shared" si="3"/>
        <v>No</v>
      </c>
      <c r="N45"/>
      <c r="O45" t="s">
        <v>514</v>
      </c>
      <c r="P45" t="s">
        <v>515</v>
      </c>
      <c r="Q45" t="s">
        <v>516</v>
      </c>
    </row>
    <row r="46" spans="1:18" x14ac:dyDescent="0.25">
      <c r="A46" s="6" t="s">
        <v>521</v>
      </c>
      <c r="B46" t="s">
        <v>522</v>
      </c>
      <c r="C46" t="s">
        <v>523</v>
      </c>
      <c r="D46" s="3" t="str">
        <f t="shared" si="0"/>
        <v>with rating</v>
      </c>
      <c r="E46">
        <v>9136</v>
      </c>
      <c r="F46" s="3">
        <v>87</v>
      </c>
      <c r="G46" s="8">
        <f t="shared" si="1"/>
        <v>0.87</v>
      </c>
      <c r="H46" s="5">
        <f t="shared" si="2"/>
        <v>7948.32</v>
      </c>
      <c r="I46">
        <v>4.0857049036777502</v>
      </c>
      <c r="J46" s="3" t="str">
        <f t="shared" si="4"/>
        <v>above average</v>
      </c>
      <c r="K46" t="s">
        <v>524</v>
      </c>
      <c r="L46">
        <v>1</v>
      </c>
      <c r="M46" s="3" t="str">
        <f t="shared" si="3"/>
        <v>Yes</v>
      </c>
      <c r="N46" t="s">
        <v>525</v>
      </c>
      <c r="O46" t="s">
        <v>526</v>
      </c>
      <c r="P46" t="s">
        <v>527</v>
      </c>
      <c r="Q46" t="s">
        <v>528</v>
      </c>
    </row>
    <row r="47" spans="1:18" x14ac:dyDescent="0.25">
      <c r="A47" s="6" t="s">
        <v>532</v>
      </c>
      <c r="B47" t="s">
        <v>532</v>
      </c>
      <c r="C47" t="s">
        <v>533</v>
      </c>
      <c r="D47" s="3" t="str">
        <f t="shared" si="0"/>
        <v>with rating</v>
      </c>
      <c r="E47">
        <v>10474</v>
      </c>
      <c r="F47" s="3">
        <v>0</v>
      </c>
      <c r="G47" s="8">
        <f t="shared" si="1"/>
        <v>0</v>
      </c>
      <c r="H47" s="5">
        <f t="shared" si="2"/>
        <v>0</v>
      </c>
      <c r="I47">
        <v>3.90853542104258</v>
      </c>
      <c r="J47" s="3" t="str">
        <f t="shared" si="4"/>
        <v>below average</v>
      </c>
      <c r="K47" t="s">
        <v>534</v>
      </c>
      <c r="L47">
        <v>0</v>
      </c>
      <c r="M47" s="3" t="str">
        <f t="shared" si="3"/>
        <v>No</v>
      </c>
      <c r="N47"/>
      <c r="O47" t="s">
        <v>535</v>
      </c>
      <c r="P47" t="s">
        <v>536</v>
      </c>
      <c r="Q47" t="s">
        <v>537</v>
      </c>
    </row>
    <row r="48" spans="1:18" x14ac:dyDescent="0.25">
      <c r="A48" s="6" t="s">
        <v>540</v>
      </c>
      <c r="B48" t="s">
        <v>541</v>
      </c>
      <c r="C48" t="s">
        <v>542</v>
      </c>
      <c r="D48" s="3" t="str">
        <f t="shared" si="0"/>
        <v>with rating</v>
      </c>
      <c r="E48">
        <v>139607</v>
      </c>
      <c r="F48" s="3">
        <v>0</v>
      </c>
      <c r="G48" s="8">
        <f t="shared" si="1"/>
        <v>0</v>
      </c>
      <c r="H48" s="5">
        <f t="shared" si="2"/>
        <v>0</v>
      </c>
      <c r="I48">
        <v>4.2163859978367801</v>
      </c>
      <c r="J48" s="3" t="str">
        <f t="shared" si="4"/>
        <v>above average</v>
      </c>
      <c r="K48" t="s">
        <v>543</v>
      </c>
      <c r="L48">
        <v>0</v>
      </c>
      <c r="M48" s="3" t="str">
        <f t="shared" si="3"/>
        <v>No</v>
      </c>
      <c r="N48"/>
      <c r="O48" t="s">
        <v>544</v>
      </c>
      <c r="P48" t="s">
        <v>545</v>
      </c>
      <c r="Q48" t="s">
        <v>546</v>
      </c>
    </row>
    <row r="49" spans="1:17" x14ac:dyDescent="0.25">
      <c r="A49" s="6" t="s">
        <v>550</v>
      </c>
      <c r="B49" t="s">
        <v>550</v>
      </c>
      <c r="C49" t="s">
        <v>551</v>
      </c>
      <c r="D49" s="3" t="str">
        <f t="shared" si="0"/>
        <v>with rating</v>
      </c>
      <c r="E49">
        <v>3120</v>
      </c>
      <c r="F49" s="3">
        <v>89</v>
      </c>
      <c r="G49" s="8">
        <f t="shared" si="1"/>
        <v>0.89</v>
      </c>
      <c r="H49" s="5">
        <f t="shared" si="2"/>
        <v>2776.8</v>
      </c>
      <c r="I49">
        <v>4.1746794871794801</v>
      </c>
      <c r="J49" s="3" t="str">
        <f t="shared" si="4"/>
        <v>above average</v>
      </c>
      <c r="K49" t="s">
        <v>552</v>
      </c>
      <c r="L49">
        <v>0</v>
      </c>
      <c r="M49" s="3" t="str">
        <f t="shared" si="3"/>
        <v>No</v>
      </c>
      <c r="N49"/>
      <c r="O49" t="s">
        <v>553</v>
      </c>
      <c r="P49" t="s">
        <v>554</v>
      </c>
      <c r="Q49" t="s">
        <v>555</v>
      </c>
    </row>
    <row r="50" spans="1:17" x14ac:dyDescent="0.25">
      <c r="A50" s="6" t="s">
        <v>559</v>
      </c>
      <c r="B50" t="s">
        <v>560</v>
      </c>
      <c r="C50" t="s">
        <v>561</v>
      </c>
      <c r="D50" s="3" t="str">
        <f t="shared" si="0"/>
        <v>with rating</v>
      </c>
      <c r="E50">
        <v>10377</v>
      </c>
      <c r="F50" s="3">
        <v>88</v>
      </c>
      <c r="G50" s="8">
        <f t="shared" si="1"/>
        <v>0.88</v>
      </c>
      <c r="H50" s="5">
        <f t="shared" si="2"/>
        <v>9131.76</v>
      </c>
      <c r="I50">
        <v>4.1727859689698299</v>
      </c>
      <c r="J50" s="3" t="str">
        <f t="shared" si="4"/>
        <v>above average</v>
      </c>
      <c r="K50" t="s">
        <v>562</v>
      </c>
      <c r="L50">
        <v>0</v>
      </c>
      <c r="M50" s="3" t="str">
        <f t="shared" si="3"/>
        <v>No</v>
      </c>
      <c r="N50"/>
      <c r="O50" t="s">
        <v>563</v>
      </c>
      <c r="P50" t="s">
        <v>564</v>
      </c>
      <c r="Q50" t="s">
        <v>565</v>
      </c>
    </row>
    <row r="51" spans="1:17" x14ac:dyDescent="0.25">
      <c r="A51" s="6" t="s">
        <v>569</v>
      </c>
      <c r="B51" t="s">
        <v>570</v>
      </c>
      <c r="C51" t="s">
        <v>571</v>
      </c>
      <c r="D51" s="3" t="str">
        <f t="shared" si="0"/>
        <v>with rating</v>
      </c>
      <c r="E51">
        <v>8197</v>
      </c>
      <c r="F51" s="3">
        <v>81</v>
      </c>
      <c r="G51" s="8">
        <f t="shared" si="1"/>
        <v>0.81</v>
      </c>
      <c r="H51" s="5">
        <f t="shared" si="2"/>
        <v>6639.57</v>
      </c>
      <c r="I51">
        <v>3.85811882395998</v>
      </c>
      <c r="J51" s="3" t="str">
        <f t="shared" si="4"/>
        <v>below average</v>
      </c>
      <c r="K51" t="s">
        <v>572</v>
      </c>
      <c r="L51">
        <v>0</v>
      </c>
      <c r="M51" s="3" t="str">
        <f t="shared" si="3"/>
        <v>No</v>
      </c>
      <c r="N51"/>
      <c r="O51" t="s">
        <v>573</v>
      </c>
      <c r="P51" t="s">
        <v>574</v>
      </c>
      <c r="Q51" t="s">
        <v>575</v>
      </c>
    </row>
    <row r="52" spans="1:17" x14ac:dyDescent="0.25">
      <c r="A52" s="6" t="s">
        <v>580</v>
      </c>
      <c r="B52" t="s">
        <v>581</v>
      </c>
      <c r="C52" t="s">
        <v>582</v>
      </c>
      <c r="D52" s="3" t="str">
        <f t="shared" si="0"/>
        <v>with rating</v>
      </c>
      <c r="E52">
        <v>703</v>
      </c>
      <c r="F52" s="3">
        <v>85</v>
      </c>
      <c r="G52" s="8">
        <f t="shared" si="1"/>
        <v>0.85</v>
      </c>
      <c r="H52" s="5">
        <f t="shared" si="2"/>
        <v>597.54999999999995</v>
      </c>
      <c r="I52">
        <v>3.9601706970128001</v>
      </c>
      <c r="J52" s="3" t="str">
        <f t="shared" si="4"/>
        <v>below average</v>
      </c>
      <c r="K52" s="1" t="s">
        <v>583</v>
      </c>
      <c r="L52">
        <v>0</v>
      </c>
      <c r="M52" s="3" t="str">
        <f t="shared" si="3"/>
        <v>No</v>
      </c>
      <c r="N52"/>
      <c r="O52" t="s">
        <v>584</v>
      </c>
      <c r="P52" t="s">
        <v>585</v>
      </c>
      <c r="Q52" t="s">
        <v>586</v>
      </c>
    </row>
    <row r="53" spans="1:17" x14ac:dyDescent="0.25">
      <c r="A53" s="6" t="s">
        <v>592</v>
      </c>
      <c r="B53" t="s">
        <v>593</v>
      </c>
      <c r="C53" t="s">
        <v>594</v>
      </c>
      <c r="D53" s="3" t="str">
        <f t="shared" si="0"/>
        <v>with rating</v>
      </c>
      <c r="E53">
        <v>16013</v>
      </c>
      <c r="F53" s="3">
        <v>87</v>
      </c>
      <c r="G53" s="8">
        <f t="shared" si="1"/>
        <v>0.87</v>
      </c>
      <c r="H53" s="5">
        <f t="shared" si="2"/>
        <v>13931.31</v>
      </c>
      <c r="I53">
        <v>4.1088490601386303</v>
      </c>
      <c r="J53" s="3" t="str">
        <f t="shared" si="4"/>
        <v>above average</v>
      </c>
      <c r="K53" t="s">
        <v>595</v>
      </c>
      <c r="L53">
        <v>0</v>
      </c>
      <c r="M53" s="3" t="str">
        <f t="shared" si="3"/>
        <v>No</v>
      </c>
      <c r="N53"/>
      <c r="O53" t="s">
        <v>596</v>
      </c>
      <c r="P53" t="s">
        <v>597</v>
      </c>
      <c r="Q53" t="s">
        <v>598</v>
      </c>
    </row>
    <row r="54" spans="1:17" x14ac:dyDescent="0.25">
      <c r="A54" s="6" t="s">
        <v>604</v>
      </c>
      <c r="B54" t="s">
        <v>605</v>
      </c>
      <c r="C54" t="s">
        <v>606</v>
      </c>
      <c r="D54" s="3" t="str">
        <f t="shared" si="0"/>
        <v>with rating</v>
      </c>
      <c r="E54">
        <v>13309</v>
      </c>
      <c r="F54" s="3">
        <v>0</v>
      </c>
      <c r="G54" s="8">
        <f t="shared" si="1"/>
        <v>0</v>
      </c>
      <c r="H54" s="5">
        <f t="shared" si="2"/>
        <v>0</v>
      </c>
      <c r="I54">
        <v>3.87669997745886</v>
      </c>
      <c r="J54" s="3" t="str">
        <f t="shared" si="4"/>
        <v>below average</v>
      </c>
      <c r="K54" t="s">
        <v>607</v>
      </c>
      <c r="L54">
        <v>0</v>
      </c>
      <c r="M54" s="3" t="str">
        <f t="shared" si="3"/>
        <v>No</v>
      </c>
      <c r="N54"/>
      <c r="O54" t="s">
        <v>608</v>
      </c>
      <c r="P54" t="s">
        <v>609</v>
      </c>
      <c r="Q54" t="s">
        <v>610</v>
      </c>
    </row>
    <row r="55" spans="1:17" x14ac:dyDescent="0.25">
      <c r="A55" s="6" t="s">
        <v>614</v>
      </c>
      <c r="B55" t="s">
        <v>615</v>
      </c>
      <c r="C55" t="s">
        <v>616</v>
      </c>
      <c r="D55" s="3" t="str">
        <f t="shared" si="0"/>
        <v>with rating</v>
      </c>
      <c r="E55">
        <v>91631</v>
      </c>
      <c r="F55" s="3">
        <v>81</v>
      </c>
      <c r="G55" s="8">
        <f t="shared" si="1"/>
        <v>0.81</v>
      </c>
      <c r="H55" s="5">
        <f t="shared" si="2"/>
        <v>74221.11</v>
      </c>
      <c r="I55">
        <v>3.8379369427377199</v>
      </c>
      <c r="J55" s="3" t="str">
        <f t="shared" si="4"/>
        <v>below average</v>
      </c>
      <c r="K55" t="s">
        <v>617</v>
      </c>
      <c r="L55">
        <v>1</v>
      </c>
      <c r="M55" s="3" t="str">
        <f t="shared" si="3"/>
        <v>Yes</v>
      </c>
      <c r="N55" t="s">
        <v>618</v>
      </c>
      <c r="O55" t="s">
        <v>619</v>
      </c>
      <c r="P55" t="s">
        <v>620</v>
      </c>
      <c r="Q55" t="s">
        <v>621</v>
      </c>
    </row>
    <row r="56" spans="1:17" x14ac:dyDescent="0.25">
      <c r="A56" s="6" t="s">
        <v>625</v>
      </c>
      <c r="B56" t="s">
        <v>626</v>
      </c>
      <c r="C56" t="s">
        <v>627</v>
      </c>
      <c r="D56" s="3" t="str">
        <f t="shared" si="0"/>
        <v>with rating</v>
      </c>
      <c r="E56">
        <v>20681</v>
      </c>
      <c r="F56" s="3">
        <v>85</v>
      </c>
      <c r="G56" s="8">
        <f t="shared" si="1"/>
        <v>0.85</v>
      </c>
      <c r="H56" s="5">
        <f t="shared" si="2"/>
        <v>17578.849999999999</v>
      </c>
      <c r="I56">
        <v>3.9993714037038801</v>
      </c>
      <c r="J56" s="3" t="str">
        <f t="shared" si="4"/>
        <v>below average</v>
      </c>
      <c r="K56" t="s">
        <v>628</v>
      </c>
      <c r="L56">
        <v>1</v>
      </c>
      <c r="M56" s="3" t="str">
        <f t="shared" si="3"/>
        <v>Yes</v>
      </c>
      <c r="N56" t="s">
        <v>629</v>
      </c>
      <c r="O56" t="s">
        <v>630</v>
      </c>
      <c r="P56" t="s">
        <v>631</v>
      </c>
      <c r="Q56" t="s">
        <v>632</v>
      </c>
    </row>
    <row r="57" spans="1:17" x14ac:dyDescent="0.25">
      <c r="A57" s="6" t="s">
        <v>637</v>
      </c>
      <c r="B57" t="s">
        <v>637</v>
      </c>
      <c r="C57" t="s">
        <v>638</v>
      </c>
      <c r="D57" s="3" t="str">
        <f t="shared" si="0"/>
        <v>with rating</v>
      </c>
      <c r="E57">
        <v>127</v>
      </c>
      <c r="F57" s="3">
        <v>79</v>
      </c>
      <c r="G57" s="8">
        <f t="shared" si="1"/>
        <v>0.79</v>
      </c>
      <c r="H57" s="5">
        <f t="shared" si="2"/>
        <v>100.33</v>
      </c>
      <c r="I57">
        <v>3.8740157480314901</v>
      </c>
      <c r="J57" s="3" t="str">
        <f t="shared" si="4"/>
        <v>below average</v>
      </c>
      <c r="K57" t="s">
        <v>639</v>
      </c>
      <c r="L57">
        <v>0</v>
      </c>
      <c r="M57" s="3" t="str">
        <f t="shared" si="3"/>
        <v>No</v>
      </c>
      <c r="N57"/>
      <c r="O57" t="s">
        <v>640</v>
      </c>
      <c r="P57" t="s">
        <v>641</v>
      </c>
      <c r="Q57" t="s">
        <v>642</v>
      </c>
    </row>
    <row r="58" spans="1:17" x14ac:dyDescent="0.25">
      <c r="A58" s="6" t="s">
        <v>646</v>
      </c>
      <c r="B58" t="s">
        <v>647</v>
      </c>
      <c r="C58" t="s">
        <v>648</v>
      </c>
      <c r="D58" s="3" t="str">
        <f t="shared" si="0"/>
        <v>with rating</v>
      </c>
      <c r="E58">
        <v>11597</v>
      </c>
      <c r="F58" s="3">
        <v>90</v>
      </c>
      <c r="G58" s="8">
        <f t="shared" si="1"/>
        <v>0.9</v>
      </c>
      <c r="H58" s="5">
        <f t="shared" si="2"/>
        <v>10437.299999999999</v>
      </c>
      <c r="I58">
        <v>4.2152280762266097</v>
      </c>
      <c r="J58" s="3" t="str">
        <f t="shared" si="4"/>
        <v>above average</v>
      </c>
      <c r="K58" t="s">
        <v>649</v>
      </c>
      <c r="L58">
        <v>0</v>
      </c>
      <c r="M58" s="3" t="str">
        <f t="shared" si="3"/>
        <v>No</v>
      </c>
      <c r="N58"/>
      <c r="O58" t="s">
        <v>650</v>
      </c>
      <c r="P58" t="s">
        <v>651</v>
      </c>
      <c r="Q58" t="s">
        <v>652</v>
      </c>
    </row>
    <row r="59" spans="1:17" x14ac:dyDescent="0.25">
      <c r="A59" s="6" t="s">
        <v>656</v>
      </c>
      <c r="B59" t="s">
        <v>656</v>
      </c>
      <c r="C59" t="s">
        <v>657</v>
      </c>
      <c r="D59" s="3" t="str">
        <f t="shared" si="0"/>
        <v>with rating</v>
      </c>
      <c r="E59">
        <v>34</v>
      </c>
      <c r="F59" s="3">
        <v>94</v>
      </c>
      <c r="G59" s="8">
        <f t="shared" si="1"/>
        <v>0.94</v>
      </c>
      <c r="H59" s="5">
        <f t="shared" si="2"/>
        <v>31.96</v>
      </c>
      <c r="I59">
        <v>4.3529411764705799</v>
      </c>
      <c r="J59" s="3" t="str">
        <f t="shared" si="4"/>
        <v>above average</v>
      </c>
      <c r="K59" t="s">
        <v>658</v>
      </c>
      <c r="L59">
        <v>0</v>
      </c>
      <c r="M59" s="3" t="str">
        <f t="shared" si="3"/>
        <v>No</v>
      </c>
      <c r="N59"/>
      <c r="O59" t="s">
        <v>659</v>
      </c>
      <c r="P59" t="s">
        <v>660</v>
      </c>
      <c r="Q59" t="s">
        <v>661</v>
      </c>
    </row>
    <row r="60" spans="1:17" x14ac:dyDescent="0.25">
      <c r="A60" s="6" t="s">
        <v>665</v>
      </c>
      <c r="B60" t="s">
        <v>665</v>
      </c>
      <c r="C60" t="s">
        <v>666</v>
      </c>
      <c r="D60" s="3" t="str">
        <f t="shared" si="0"/>
        <v>with rating</v>
      </c>
      <c r="E60">
        <v>9</v>
      </c>
      <c r="F60" s="3">
        <v>88</v>
      </c>
      <c r="G60" s="8">
        <f t="shared" si="1"/>
        <v>0.88</v>
      </c>
      <c r="H60" s="5">
        <f t="shared" si="2"/>
        <v>7.92</v>
      </c>
      <c r="I60">
        <v>3.6666666666666599</v>
      </c>
      <c r="J60" s="3" t="str">
        <f t="shared" si="4"/>
        <v>below average</v>
      </c>
      <c r="K60" t="s">
        <v>667</v>
      </c>
      <c r="L60">
        <v>0</v>
      </c>
      <c r="M60" s="3" t="str">
        <f t="shared" si="3"/>
        <v>No</v>
      </c>
      <c r="N60"/>
      <c r="O60" t="s">
        <v>668</v>
      </c>
      <c r="P60" t="s">
        <v>669</v>
      </c>
      <c r="Q60" t="s">
        <v>670</v>
      </c>
    </row>
    <row r="61" spans="1:17" x14ac:dyDescent="0.25">
      <c r="A61" s="6" t="s">
        <v>674</v>
      </c>
      <c r="B61" t="s">
        <v>675</v>
      </c>
      <c r="C61" t="s">
        <v>676</v>
      </c>
      <c r="D61" s="3" t="str">
        <f t="shared" si="0"/>
        <v>with rating</v>
      </c>
      <c r="E61">
        <v>6187</v>
      </c>
      <c r="F61" s="3">
        <v>0</v>
      </c>
      <c r="G61" s="8">
        <f t="shared" si="1"/>
        <v>0</v>
      </c>
      <c r="H61" s="5">
        <f t="shared" si="2"/>
        <v>0</v>
      </c>
      <c r="I61">
        <v>4.3913043478260798</v>
      </c>
      <c r="J61" s="3" t="str">
        <f t="shared" si="4"/>
        <v>above average</v>
      </c>
      <c r="K61" t="s">
        <v>677</v>
      </c>
      <c r="L61">
        <v>0</v>
      </c>
      <c r="M61" s="3" t="str">
        <f t="shared" si="3"/>
        <v>No</v>
      </c>
      <c r="N61"/>
      <c r="O61" t="s">
        <v>678</v>
      </c>
      <c r="P61" t="s">
        <v>679</v>
      </c>
      <c r="Q61" t="s">
        <v>680</v>
      </c>
    </row>
    <row r="62" spans="1:17" x14ac:dyDescent="0.25">
      <c r="A62" s="6" t="s">
        <v>684</v>
      </c>
      <c r="B62" t="s">
        <v>684</v>
      </c>
      <c r="C62" t="s">
        <v>685</v>
      </c>
      <c r="D62" s="3" t="str">
        <f t="shared" si="0"/>
        <v>with rating</v>
      </c>
      <c r="E62">
        <v>61895</v>
      </c>
      <c r="F62" s="3">
        <v>0</v>
      </c>
      <c r="G62" s="8">
        <f t="shared" si="1"/>
        <v>0</v>
      </c>
      <c r="H62" s="5">
        <f t="shared" si="2"/>
        <v>0</v>
      </c>
      <c r="I62">
        <v>4.2680022618951403</v>
      </c>
      <c r="J62" s="3" t="str">
        <f t="shared" si="4"/>
        <v>above average</v>
      </c>
      <c r="K62" t="s">
        <v>686</v>
      </c>
      <c r="L62">
        <v>1</v>
      </c>
      <c r="M62" s="3" t="str">
        <f t="shared" si="3"/>
        <v>Yes</v>
      </c>
      <c r="N62" t="s">
        <v>687</v>
      </c>
      <c r="O62" t="s">
        <v>688</v>
      </c>
      <c r="P62" t="s">
        <v>689</v>
      </c>
      <c r="Q62" t="s">
        <v>690</v>
      </c>
    </row>
    <row r="63" spans="1:17" x14ac:dyDescent="0.25">
      <c r="A63" s="6" t="s">
        <v>694</v>
      </c>
      <c r="B63" t="s">
        <v>694</v>
      </c>
      <c r="C63" t="s">
        <v>695</v>
      </c>
      <c r="D63" s="3" t="str">
        <f t="shared" si="0"/>
        <v>with rating</v>
      </c>
      <c r="E63">
        <v>224</v>
      </c>
      <c r="F63" s="3">
        <v>84</v>
      </c>
      <c r="G63" s="8">
        <f t="shared" si="1"/>
        <v>0.84</v>
      </c>
      <c r="H63" s="5">
        <f t="shared" si="2"/>
        <v>188.16</v>
      </c>
      <c r="I63">
        <v>3.8928571428571401</v>
      </c>
      <c r="J63" s="3" t="str">
        <f t="shared" si="4"/>
        <v>below average</v>
      </c>
      <c r="K63" t="s">
        <v>696</v>
      </c>
      <c r="L63">
        <v>0</v>
      </c>
      <c r="M63" s="3" t="str">
        <f t="shared" si="3"/>
        <v>No</v>
      </c>
      <c r="N63"/>
      <c r="O63" t="s">
        <v>697</v>
      </c>
      <c r="P63" t="s">
        <v>698</v>
      </c>
      <c r="Q63" t="s">
        <v>699</v>
      </c>
    </row>
    <row r="64" spans="1:17" x14ac:dyDescent="0.25">
      <c r="A64" s="6" t="s">
        <v>703</v>
      </c>
      <c r="B64" t="s">
        <v>703</v>
      </c>
      <c r="C64" t="s">
        <v>704</v>
      </c>
      <c r="D64" s="3" t="str">
        <f t="shared" si="0"/>
        <v>with rating</v>
      </c>
      <c r="E64">
        <v>11900</v>
      </c>
      <c r="F64" s="3">
        <v>88</v>
      </c>
      <c r="G64" s="8">
        <f t="shared" si="1"/>
        <v>0.88</v>
      </c>
      <c r="H64" s="5">
        <f t="shared" si="2"/>
        <v>10472</v>
      </c>
      <c r="I64">
        <v>4.1507563025209997</v>
      </c>
      <c r="J64" s="3" t="str">
        <f t="shared" si="4"/>
        <v>above average</v>
      </c>
      <c r="K64" t="s">
        <v>705</v>
      </c>
      <c r="L64">
        <v>1</v>
      </c>
      <c r="M64" s="3" t="str">
        <f t="shared" si="3"/>
        <v>Yes</v>
      </c>
      <c r="N64" t="s">
        <v>706</v>
      </c>
      <c r="O64" t="s">
        <v>707</v>
      </c>
      <c r="P64" t="s">
        <v>708</v>
      </c>
      <c r="Q64" t="s">
        <v>709</v>
      </c>
    </row>
    <row r="65" spans="1:18" x14ac:dyDescent="0.25">
      <c r="A65" s="6" t="s">
        <v>711</v>
      </c>
      <c r="B65" t="s">
        <v>711</v>
      </c>
      <c r="C65" t="s">
        <v>712</v>
      </c>
      <c r="D65" s="3" t="str">
        <f t="shared" si="0"/>
        <v>with rating</v>
      </c>
      <c r="E65">
        <v>4856</v>
      </c>
      <c r="F65" s="3">
        <v>88</v>
      </c>
      <c r="G65" s="8">
        <f t="shared" si="1"/>
        <v>0.88</v>
      </c>
      <c r="H65" s="5">
        <f t="shared" si="2"/>
        <v>4273.28</v>
      </c>
      <c r="I65">
        <v>4.1676276771004899</v>
      </c>
      <c r="J65" s="3" t="str">
        <f t="shared" si="4"/>
        <v>above average</v>
      </c>
      <c r="K65" t="s">
        <v>713</v>
      </c>
      <c r="L65">
        <v>0</v>
      </c>
      <c r="M65" s="3" t="str">
        <f t="shared" si="3"/>
        <v>No</v>
      </c>
      <c r="N65"/>
      <c r="O65" t="s">
        <v>714</v>
      </c>
      <c r="P65" t="s">
        <v>715</v>
      </c>
      <c r="Q65" s="1" t="s">
        <v>716</v>
      </c>
      <c r="R65" s="1"/>
    </row>
    <row r="66" spans="1:18" x14ac:dyDescent="0.25">
      <c r="A66" s="6" t="s">
        <v>720</v>
      </c>
      <c r="B66" t="s">
        <v>720</v>
      </c>
      <c r="C66" t="s">
        <v>721</v>
      </c>
      <c r="D66" s="3" t="str">
        <f t="shared" ref="D66:D129" si="5">IF(E66=0, "without rating", "with rating")</f>
        <v>with rating</v>
      </c>
      <c r="E66">
        <v>66644</v>
      </c>
      <c r="F66" s="3">
        <v>88</v>
      </c>
      <c r="G66" s="8">
        <f t="shared" ref="G66:G129" si="6">F66/100</f>
        <v>0.88</v>
      </c>
      <c r="H66" s="5">
        <f t="shared" ref="H66:H129" si="7">F66*E66/100</f>
        <v>58646.720000000001</v>
      </c>
      <c r="I66">
        <v>4.1375817778044501</v>
      </c>
      <c r="J66" s="3" t="str">
        <f t="shared" si="4"/>
        <v>above average</v>
      </c>
      <c r="K66" t="s">
        <v>722</v>
      </c>
      <c r="L66">
        <v>1</v>
      </c>
      <c r="M66" s="3" t="str">
        <f t="shared" ref="M66:M129" si="8">IF(L66=0, "No", "Yes")</f>
        <v>Yes</v>
      </c>
      <c r="N66" t="s">
        <v>723</v>
      </c>
      <c r="O66" t="s">
        <v>724</v>
      </c>
      <c r="P66" t="s">
        <v>725</v>
      </c>
      <c r="Q66" t="s">
        <v>726</v>
      </c>
    </row>
    <row r="67" spans="1:18" x14ac:dyDescent="0.25">
      <c r="A67" s="6" t="s">
        <v>730</v>
      </c>
      <c r="B67" t="s">
        <v>731</v>
      </c>
      <c r="C67" t="s">
        <v>732</v>
      </c>
      <c r="D67" s="3" t="str">
        <f t="shared" si="5"/>
        <v>with rating</v>
      </c>
      <c r="E67">
        <v>21012</v>
      </c>
      <c r="F67" s="3">
        <v>0</v>
      </c>
      <c r="G67" s="8">
        <f t="shared" si="6"/>
        <v>0</v>
      </c>
      <c r="H67" s="5">
        <f t="shared" si="7"/>
        <v>0</v>
      </c>
      <c r="I67">
        <v>4.1898438987245301</v>
      </c>
      <c r="J67" s="3" t="str">
        <f t="shared" ref="J67:J130" si="9">IF(I67&gt;=AVERAGE($I$2:$I$959), "above average", "below average")</f>
        <v>above average</v>
      </c>
      <c r="K67" t="s">
        <v>733</v>
      </c>
      <c r="L67">
        <v>1</v>
      </c>
      <c r="M67" s="3" t="str">
        <f t="shared" si="8"/>
        <v>Yes</v>
      </c>
      <c r="N67" t="s">
        <v>734</v>
      </c>
      <c r="O67" t="s">
        <v>735</v>
      </c>
      <c r="P67" t="s">
        <v>736</v>
      </c>
      <c r="Q67" t="s">
        <v>737</v>
      </c>
    </row>
    <row r="68" spans="1:18" x14ac:dyDescent="0.25">
      <c r="A68" s="6" t="s">
        <v>742</v>
      </c>
      <c r="B68" t="s">
        <v>743</v>
      </c>
      <c r="C68" t="s">
        <v>744</v>
      </c>
      <c r="D68" s="3" t="str">
        <f t="shared" si="5"/>
        <v>with rating</v>
      </c>
      <c r="E68">
        <v>50593</v>
      </c>
      <c r="F68" s="3">
        <v>82</v>
      </c>
      <c r="G68" s="8">
        <f t="shared" si="6"/>
        <v>0.82</v>
      </c>
      <c r="H68" s="5">
        <f t="shared" si="7"/>
        <v>41486.26</v>
      </c>
      <c r="I68">
        <v>3.8767616073369799</v>
      </c>
      <c r="J68" s="3" t="str">
        <f t="shared" si="9"/>
        <v>below average</v>
      </c>
      <c r="K68" t="s">
        <v>745</v>
      </c>
      <c r="L68">
        <v>0</v>
      </c>
      <c r="M68" s="3" t="str">
        <f t="shared" si="8"/>
        <v>No</v>
      </c>
      <c r="N68"/>
      <c r="O68" t="s">
        <v>746</v>
      </c>
      <c r="P68" t="s">
        <v>747</v>
      </c>
      <c r="Q68" t="s">
        <v>748</v>
      </c>
    </row>
    <row r="69" spans="1:18" x14ac:dyDescent="0.25">
      <c r="A69" s="6" t="s">
        <v>753</v>
      </c>
      <c r="B69" t="s">
        <v>754</v>
      </c>
      <c r="C69" t="s">
        <v>755</v>
      </c>
      <c r="D69" s="3" t="str">
        <f t="shared" si="5"/>
        <v>with rating</v>
      </c>
      <c r="E69">
        <v>55670</v>
      </c>
      <c r="F69" s="3">
        <v>88</v>
      </c>
      <c r="G69" s="8">
        <f t="shared" si="6"/>
        <v>0.88</v>
      </c>
      <c r="H69" s="5">
        <f t="shared" si="7"/>
        <v>48989.599999999999</v>
      </c>
      <c r="I69">
        <v>4.12148374348841</v>
      </c>
      <c r="J69" s="3" t="str">
        <f t="shared" si="9"/>
        <v>above average</v>
      </c>
      <c r="K69" t="s">
        <v>756</v>
      </c>
      <c r="L69">
        <v>1</v>
      </c>
      <c r="M69" s="3" t="str">
        <f t="shared" si="8"/>
        <v>Yes</v>
      </c>
      <c r="N69" t="s">
        <v>757</v>
      </c>
      <c r="O69" t="s">
        <v>758</v>
      </c>
      <c r="P69" t="s">
        <v>759</v>
      </c>
      <c r="Q69" t="s">
        <v>760</v>
      </c>
    </row>
    <row r="70" spans="1:18" x14ac:dyDescent="0.25">
      <c r="A70" s="6" t="s">
        <v>764</v>
      </c>
      <c r="B70" t="s">
        <v>765</v>
      </c>
      <c r="C70" t="s">
        <v>766</v>
      </c>
      <c r="D70" s="3" t="str">
        <f t="shared" si="5"/>
        <v>with rating</v>
      </c>
      <c r="E70">
        <v>8821</v>
      </c>
      <c r="F70" s="3">
        <v>82</v>
      </c>
      <c r="G70" s="8">
        <f t="shared" si="6"/>
        <v>0.82</v>
      </c>
      <c r="H70" s="5">
        <f t="shared" si="7"/>
        <v>7233.22</v>
      </c>
      <c r="I70">
        <v>3.8720099761931701</v>
      </c>
      <c r="J70" s="3" t="str">
        <f t="shared" si="9"/>
        <v>below average</v>
      </c>
      <c r="K70" t="s">
        <v>767</v>
      </c>
      <c r="L70">
        <v>0</v>
      </c>
      <c r="M70" s="3" t="str">
        <f t="shared" si="8"/>
        <v>No</v>
      </c>
      <c r="N70"/>
      <c r="O70" t="s">
        <v>768</v>
      </c>
      <c r="P70" t="s">
        <v>769</v>
      </c>
      <c r="Q70" t="s">
        <v>770</v>
      </c>
    </row>
    <row r="71" spans="1:18" x14ac:dyDescent="0.25">
      <c r="A71" s="6" t="s">
        <v>774</v>
      </c>
      <c r="B71" t="s">
        <v>774</v>
      </c>
      <c r="C71" t="s">
        <v>775</v>
      </c>
      <c r="D71" s="3" t="str">
        <f t="shared" si="5"/>
        <v>with rating</v>
      </c>
      <c r="E71">
        <v>225438</v>
      </c>
      <c r="F71" s="3">
        <v>91</v>
      </c>
      <c r="G71" s="8">
        <f t="shared" si="6"/>
        <v>0.91</v>
      </c>
      <c r="H71" s="5">
        <f t="shared" si="7"/>
        <v>205148.58</v>
      </c>
      <c r="I71">
        <v>4.3011204854549803</v>
      </c>
      <c r="J71" s="3" t="str">
        <f t="shared" si="9"/>
        <v>above average</v>
      </c>
      <c r="K71" t="s">
        <v>776</v>
      </c>
      <c r="L71">
        <v>0</v>
      </c>
      <c r="M71" s="3" t="str">
        <f t="shared" si="8"/>
        <v>No</v>
      </c>
      <c r="N71"/>
      <c r="O71" t="s">
        <v>777</v>
      </c>
      <c r="P71" t="s">
        <v>778</v>
      </c>
      <c r="Q71" t="s">
        <v>779</v>
      </c>
    </row>
    <row r="72" spans="1:18" x14ac:dyDescent="0.25">
      <c r="A72" s="6" t="s">
        <v>782</v>
      </c>
      <c r="B72" t="s">
        <v>783</v>
      </c>
      <c r="C72" t="s">
        <v>784</v>
      </c>
      <c r="D72" s="3" t="str">
        <f t="shared" si="5"/>
        <v>with rating</v>
      </c>
      <c r="E72">
        <v>1496</v>
      </c>
      <c r="F72" s="3">
        <v>88</v>
      </c>
      <c r="G72" s="8">
        <f t="shared" si="6"/>
        <v>0.88</v>
      </c>
      <c r="H72" s="5">
        <f t="shared" si="7"/>
        <v>1316.48</v>
      </c>
      <c r="I72">
        <v>4.1697860962566802</v>
      </c>
      <c r="J72" s="3" t="str">
        <f t="shared" si="9"/>
        <v>above average</v>
      </c>
      <c r="K72" t="s">
        <v>785</v>
      </c>
      <c r="L72">
        <v>0</v>
      </c>
      <c r="M72" s="3" t="str">
        <f t="shared" si="8"/>
        <v>No</v>
      </c>
      <c r="N72"/>
      <c r="O72" t="s">
        <v>786</v>
      </c>
      <c r="P72" t="s">
        <v>787</v>
      </c>
      <c r="Q72" t="s">
        <v>788</v>
      </c>
    </row>
    <row r="73" spans="1:18" x14ac:dyDescent="0.25">
      <c r="A73" s="6" t="s">
        <v>792</v>
      </c>
      <c r="B73" t="s">
        <v>793</v>
      </c>
      <c r="C73" t="s">
        <v>794</v>
      </c>
      <c r="D73" s="3" t="str">
        <f t="shared" si="5"/>
        <v>with rating</v>
      </c>
      <c r="E73">
        <v>8397</v>
      </c>
      <c r="F73" s="3">
        <v>87</v>
      </c>
      <c r="G73" s="8">
        <f t="shared" si="6"/>
        <v>0.87</v>
      </c>
      <c r="H73" s="5">
        <f t="shared" si="7"/>
        <v>7305.39</v>
      </c>
      <c r="I73">
        <v>4.1202810527569298</v>
      </c>
      <c r="J73" s="3" t="str">
        <f t="shared" si="9"/>
        <v>above average</v>
      </c>
      <c r="K73" t="s">
        <v>795</v>
      </c>
      <c r="L73">
        <v>0</v>
      </c>
      <c r="M73" s="3" t="str">
        <f t="shared" si="8"/>
        <v>No</v>
      </c>
      <c r="N73"/>
      <c r="O73" t="s">
        <v>796</v>
      </c>
      <c r="P73" t="s">
        <v>797</v>
      </c>
      <c r="Q73" t="s">
        <v>798</v>
      </c>
    </row>
    <row r="74" spans="1:18" x14ac:dyDescent="0.25">
      <c r="A74" s="6" t="s">
        <v>802</v>
      </c>
      <c r="B74" t="s">
        <v>802</v>
      </c>
      <c r="C74" t="s">
        <v>803</v>
      </c>
      <c r="D74" s="3" t="str">
        <f t="shared" si="5"/>
        <v>with rating</v>
      </c>
      <c r="E74">
        <v>2055</v>
      </c>
      <c r="F74" s="3">
        <v>81</v>
      </c>
      <c r="G74" s="8">
        <f t="shared" si="6"/>
        <v>0.81</v>
      </c>
      <c r="H74" s="5">
        <f t="shared" si="7"/>
        <v>1664.55</v>
      </c>
      <c r="I74">
        <v>3.8379562043795601</v>
      </c>
      <c r="J74" s="3" t="str">
        <f t="shared" si="9"/>
        <v>below average</v>
      </c>
      <c r="K74" t="s">
        <v>804</v>
      </c>
      <c r="L74">
        <v>1</v>
      </c>
      <c r="M74" s="3" t="str">
        <f t="shared" si="8"/>
        <v>Yes</v>
      </c>
      <c r="N74" t="s">
        <v>805</v>
      </c>
      <c r="O74" t="s">
        <v>806</v>
      </c>
      <c r="P74" t="s">
        <v>807</v>
      </c>
      <c r="Q74" s="1" t="s">
        <v>808</v>
      </c>
      <c r="R74" s="1"/>
    </row>
    <row r="75" spans="1:18" x14ac:dyDescent="0.25">
      <c r="A75" s="6" t="s">
        <v>813</v>
      </c>
      <c r="B75" t="s">
        <v>813</v>
      </c>
      <c r="C75" t="s">
        <v>814</v>
      </c>
      <c r="D75" s="3" t="str">
        <f t="shared" si="5"/>
        <v>with rating</v>
      </c>
      <c r="E75">
        <v>9200</v>
      </c>
      <c r="F75" s="3">
        <v>91</v>
      </c>
      <c r="G75" s="8">
        <f t="shared" si="6"/>
        <v>0.91</v>
      </c>
      <c r="H75" s="5">
        <f t="shared" si="7"/>
        <v>8372</v>
      </c>
      <c r="I75">
        <v>4.2896739130434698</v>
      </c>
      <c r="J75" s="3" t="str">
        <f t="shared" si="9"/>
        <v>above average</v>
      </c>
      <c r="K75" t="s">
        <v>815</v>
      </c>
      <c r="L75">
        <v>0</v>
      </c>
      <c r="M75" s="3" t="str">
        <f t="shared" si="8"/>
        <v>No</v>
      </c>
      <c r="N75"/>
      <c r="O75" t="s">
        <v>816</v>
      </c>
      <c r="P75" t="s">
        <v>817</v>
      </c>
      <c r="Q75" t="s">
        <v>818</v>
      </c>
    </row>
    <row r="76" spans="1:18" x14ac:dyDescent="0.25">
      <c r="A76" s="6" t="s">
        <v>822</v>
      </c>
      <c r="B76" t="s">
        <v>822</v>
      </c>
      <c r="C76" t="s">
        <v>823</v>
      </c>
      <c r="D76" s="3" t="str">
        <f t="shared" si="5"/>
        <v>with rating</v>
      </c>
      <c r="E76">
        <v>7076</v>
      </c>
      <c r="F76" s="3">
        <v>84</v>
      </c>
      <c r="G76" s="8">
        <f t="shared" si="6"/>
        <v>0.84</v>
      </c>
      <c r="H76" s="5">
        <f t="shared" si="7"/>
        <v>5943.84</v>
      </c>
      <c r="I76">
        <v>3.9680610514414898</v>
      </c>
      <c r="J76" s="3" t="str">
        <f t="shared" si="9"/>
        <v>below average</v>
      </c>
      <c r="K76" s="1" t="s">
        <v>824</v>
      </c>
      <c r="L76">
        <v>0</v>
      </c>
      <c r="M76" s="3" t="str">
        <f t="shared" si="8"/>
        <v>No</v>
      </c>
      <c r="N76"/>
      <c r="O76" t="s">
        <v>825</v>
      </c>
      <c r="P76" t="s">
        <v>826</v>
      </c>
      <c r="Q76" t="s">
        <v>827</v>
      </c>
    </row>
    <row r="77" spans="1:18" x14ac:dyDescent="0.25">
      <c r="A77" s="6" t="s">
        <v>833</v>
      </c>
      <c r="B77" t="s">
        <v>833</v>
      </c>
      <c r="C77" t="s">
        <v>834</v>
      </c>
      <c r="D77" s="3" t="str">
        <f t="shared" si="5"/>
        <v>with rating</v>
      </c>
      <c r="E77">
        <v>126370</v>
      </c>
      <c r="F77" s="3">
        <v>89</v>
      </c>
      <c r="G77" s="8">
        <f t="shared" si="6"/>
        <v>0.89</v>
      </c>
      <c r="H77" s="5">
        <f t="shared" si="7"/>
        <v>112469.3</v>
      </c>
      <c r="I77">
        <v>4.1469573474717096</v>
      </c>
      <c r="J77" s="3" t="str">
        <f t="shared" si="9"/>
        <v>above average</v>
      </c>
      <c r="K77" t="s">
        <v>835</v>
      </c>
      <c r="L77">
        <v>1</v>
      </c>
      <c r="M77" s="3" t="str">
        <f t="shared" si="8"/>
        <v>Yes</v>
      </c>
      <c r="N77" t="s">
        <v>836</v>
      </c>
      <c r="O77" t="s">
        <v>837</v>
      </c>
      <c r="P77" t="s">
        <v>838</v>
      </c>
      <c r="Q77" t="s">
        <v>839</v>
      </c>
    </row>
    <row r="78" spans="1:18" x14ac:dyDescent="0.25">
      <c r="A78" s="6" t="s">
        <v>843</v>
      </c>
      <c r="B78" t="s">
        <v>844</v>
      </c>
      <c r="C78" t="s">
        <v>845</v>
      </c>
      <c r="D78" s="3" t="str">
        <f t="shared" si="5"/>
        <v>with rating</v>
      </c>
      <c r="E78">
        <v>1322</v>
      </c>
      <c r="F78" s="3">
        <v>83</v>
      </c>
      <c r="G78" s="8">
        <f t="shared" si="6"/>
        <v>0.83</v>
      </c>
      <c r="H78" s="5">
        <f t="shared" si="7"/>
        <v>1097.26</v>
      </c>
      <c r="I78">
        <v>3.9652042360060502</v>
      </c>
      <c r="J78" s="3" t="str">
        <f t="shared" si="9"/>
        <v>below average</v>
      </c>
      <c r="K78" t="s">
        <v>846</v>
      </c>
      <c r="L78">
        <v>0</v>
      </c>
      <c r="M78" s="3" t="str">
        <f t="shared" si="8"/>
        <v>No</v>
      </c>
      <c r="N78"/>
      <c r="O78" t="s">
        <v>847</v>
      </c>
      <c r="P78" t="s">
        <v>848</v>
      </c>
      <c r="Q78" t="s">
        <v>849</v>
      </c>
    </row>
    <row r="79" spans="1:18" x14ac:dyDescent="0.25">
      <c r="A79" s="6" t="s">
        <v>853</v>
      </c>
      <c r="B79" t="s">
        <v>853</v>
      </c>
      <c r="C79" t="s">
        <v>854</v>
      </c>
      <c r="D79" s="3" t="str">
        <f t="shared" si="5"/>
        <v>with rating</v>
      </c>
      <c r="E79">
        <v>8996</v>
      </c>
      <c r="F79" s="3">
        <v>0</v>
      </c>
      <c r="G79" s="8">
        <f t="shared" si="6"/>
        <v>0</v>
      </c>
      <c r="H79" s="5">
        <f t="shared" si="7"/>
        <v>0</v>
      </c>
      <c r="I79">
        <v>3.91574032903512</v>
      </c>
      <c r="J79" s="3" t="str">
        <f t="shared" si="9"/>
        <v>below average</v>
      </c>
      <c r="K79" t="s">
        <v>855</v>
      </c>
      <c r="L79">
        <v>0</v>
      </c>
      <c r="M79" s="3" t="str">
        <f t="shared" si="8"/>
        <v>No</v>
      </c>
      <c r="N79"/>
      <c r="O79" t="s">
        <v>856</v>
      </c>
      <c r="P79" t="s">
        <v>857</v>
      </c>
      <c r="Q79" t="s">
        <v>858</v>
      </c>
    </row>
    <row r="80" spans="1:18" x14ac:dyDescent="0.25">
      <c r="A80" s="6" t="s">
        <v>863</v>
      </c>
      <c r="B80" t="s">
        <v>863</v>
      </c>
      <c r="C80" t="s">
        <v>864</v>
      </c>
      <c r="D80" s="3" t="str">
        <f t="shared" si="5"/>
        <v>with rating</v>
      </c>
      <c r="E80">
        <v>2366</v>
      </c>
      <c r="F80" s="3">
        <v>0</v>
      </c>
      <c r="G80" s="8">
        <f t="shared" si="6"/>
        <v>0</v>
      </c>
      <c r="H80" s="5">
        <f t="shared" si="7"/>
        <v>0</v>
      </c>
      <c r="I80">
        <v>3.9518174133558701</v>
      </c>
      <c r="J80" s="3" t="str">
        <f t="shared" si="9"/>
        <v>below average</v>
      </c>
      <c r="K80" t="s">
        <v>865</v>
      </c>
      <c r="L80">
        <v>0</v>
      </c>
      <c r="M80" s="3" t="str">
        <f t="shared" si="8"/>
        <v>No</v>
      </c>
      <c r="N80"/>
      <c r="O80" t="s">
        <v>866</v>
      </c>
      <c r="P80" t="s">
        <v>867</v>
      </c>
      <c r="Q80" t="s">
        <v>868</v>
      </c>
    </row>
    <row r="81" spans="1:18" x14ac:dyDescent="0.25">
      <c r="A81" s="6" t="s">
        <v>872</v>
      </c>
      <c r="B81" t="s">
        <v>873</v>
      </c>
      <c r="C81" t="s">
        <v>874</v>
      </c>
      <c r="D81" s="3" t="str">
        <f t="shared" si="5"/>
        <v>with rating</v>
      </c>
      <c r="E81">
        <v>2776</v>
      </c>
      <c r="F81" s="3">
        <v>0</v>
      </c>
      <c r="G81" s="8">
        <f t="shared" si="6"/>
        <v>0</v>
      </c>
      <c r="H81" s="5">
        <f t="shared" si="7"/>
        <v>0</v>
      </c>
      <c r="I81">
        <v>3.9311959654178601</v>
      </c>
      <c r="J81" s="3" t="str">
        <f t="shared" si="9"/>
        <v>below average</v>
      </c>
      <c r="K81" s="1" t="s">
        <v>875</v>
      </c>
      <c r="L81">
        <v>0</v>
      </c>
      <c r="M81" s="3" t="str">
        <f t="shared" si="8"/>
        <v>No</v>
      </c>
      <c r="N81"/>
      <c r="O81" t="s">
        <v>876</v>
      </c>
      <c r="P81" t="s">
        <v>877</v>
      </c>
      <c r="Q81" t="s">
        <v>878</v>
      </c>
    </row>
    <row r="82" spans="1:18" x14ac:dyDescent="0.25">
      <c r="A82" s="6" t="s">
        <v>889</v>
      </c>
      <c r="B82" t="s">
        <v>890</v>
      </c>
      <c r="C82" t="s">
        <v>891</v>
      </c>
      <c r="D82" s="3" t="str">
        <f t="shared" si="5"/>
        <v>with rating</v>
      </c>
      <c r="E82">
        <v>4178</v>
      </c>
      <c r="F82" s="3">
        <v>84</v>
      </c>
      <c r="G82" s="8">
        <f t="shared" si="6"/>
        <v>0.84</v>
      </c>
      <c r="H82" s="5">
        <f t="shared" si="7"/>
        <v>3509.52</v>
      </c>
      <c r="I82">
        <v>3.9375299186213399</v>
      </c>
      <c r="J82" s="3" t="str">
        <f t="shared" si="9"/>
        <v>below average</v>
      </c>
      <c r="K82" t="s">
        <v>892</v>
      </c>
      <c r="L82">
        <v>0</v>
      </c>
      <c r="M82" s="3" t="str">
        <f t="shared" si="8"/>
        <v>No</v>
      </c>
      <c r="N82"/>
      <c r="O82" t="s">
        <v>893</v>
      </c>
      <c r="P82" t="s">
        <v>894</v>
      </c>
      <c r="Q82" t="s">
        <v>895</v>
      </c>
    </row>
    <row r="83" spans="1:18" x14ac:dyDescent="0.25">
      <c r="A83" s="6" t="s">
        <v>899</v>
      </c>
      <c r="B83" t="s">
        <v>900</v>
      </c>
      <c r="C83" t="s">
        <v>901</v>
      </c>
      <c r="D83" s="3" t="str">
        <f t="shared" si="5"/>
        <v>with rating</v>
      </c>
      <c r="E83">
        <v>2248</v>
      </c>
      <c r="F83" s="3">
        <v>87</v>
      </c>
      <c r="G83" s="8">
        <f t="shared" si="6"/>
        <v>0.87</v>
      </c>
      <c r="H83" s="5">
        <f t="shared" si="7"/>
        <v>1955.76</v>
      </c>
      <c r="I83">
        <v>4.15035587188612</v>
      </c>
      <c r="J83" s="3" t="str">
        <f t="shared" si="9"/>
        <v>above average</v>
      </c>
      <c r="K83" t="s">
        <v>902</v>
      </c>
      <c r="L83">
        <v>0</v>
      </c>
      <c r="M83" s="3" t="str">
        <f t="shared" si="8"/>
        <v>No</v>
      </c>
      <c r="N83"/>
      <c r="O83" t="s">
        <v>903</v>
      </c>
      <c r="P83" t="s">
        <v>904</v>
      </c>
      <c r="Q83" t="s">
        <v>905</v>
      </c>
    </row>
    <row r="84" spans="1:18" x14ac:dyDescent="0.25">
      <c r="A84" s="6" t="s">
        <v>909</v>
      </c>
      <c r="B84" t="s">
        <v>909</v>
      </c>
      <c r="C84" t="s">
        <v>910</v>
      </c>
      <c r="D84" s="3" t="str">
        <f t="shared" si="5"/>
        <v>with rating</v>
      </c>
      <c r="E84">
        <v>6555</v>
      </c>
      <c r="F84" s="3">
        <v>90</v>
      </c>
      <c r="G84" s="8">
        <f t="shared" si="6"/>
        <v>0.9</v>
      </c>
      <c r="H84" s="5">
        <f t="shared" si="7"/>
        <v>5899.5</v>
      </c>
      <c r="I84">
        <v>4.1841342486651403</v>
      </c>
      <c r="J84" s="3" t="str">
        <f t="shared" si="9"/>
        <v>above average</v>
      </c>
      <c r="K84" t="s">
        <v>911</v>
      </c>
      <c r="L84">
        <v>0</v>
      </c>
      <c r="M84" s="3" t="str">
        <f t="shared" si="8"/>
        <v>No</v>
      </c>
      <c r="N84"/>
      <c r="O84" t="s">
        <v>912</v>
      </c>
      <c r="P84" t="s">
        <v>913</v>
      </c>
      <c r="Q84" t="s">
        <v>914</v>
      </c>
    </row>
    <row r="85" spans="1:18" x14ac:dyDescent="0.25">
      <c r="A85" s="6" t="s">
        <v>918</v>
      </c>
      <c r="B85" t="s">
        <v>918</v>
      </c>
      <c r="C85" t="s">
        <v>919</v>
      </c>
      <c r="D85" s="3" t="str">
        <f t="shared" si="5"/>
        <v>with rating</v>
      </c>
      <c r="E85">
        <v>1288</v>
      </c>
      <c r="F85" s="3">
        <v>0</v>
      </c>
      <c r="G85" s="8">
        <f t="shared" si="6"/>
        <v>0</v>
      </c>
      <c r="H85" s="5">
        <f t="shared" si="7"/>
        <v>0</v>
      </c>
      <c r="I85">
        <v>3.9782608695652102</v>
      </c>
      <c r="J85" s="3" t="str">
        <f t="shared" si="9"/>
        <v>below average</v>
      </c>
      <c r="K85" t="s">
        <v>920</v>
      </c>
      <c r="L85">
        <v>0</v>
      </c>
      <c r="M85" s="3" t="str">
        <f t="shared" si="8"/>
        <v>No</v>
      </c>
      <c r="N85"/>
      <c r="O85" t="s">
        <v>921</v>
      </c>
      <c r="P85" t="s">
        <v>922</v>
      </c>
      <c r="Q85" t="s">
        <v>923</v>
      </c>
    </row>
    <row r="86" spans="1:18" x14ac:dyDescent="0.25">
      <c r="A86" s="6" t="s">
        <v>928</v>
      </c>
      <c r="B86" t="s">
        <v>928</v>
      </c>
      <c r="C86" t="s">
        <v>929</v>
      </c>
      <c r="D86" s="3" t="str">
        <f t="shared" si="5"/>
        <v>with rating</v>
      </c>
      <c r="E86">
        <v>12974</v>
      </c>
      <c r="F86" s="3">
        <v>84</v>
      </c>
      <c r="G86" s="8">
        <f t="shared" si="6"/>
        <v>0.84</v>
      </c>
      <c r="H86" s="5">
        <f t="shared" si="7"/>
        <v>10898.16</v>
      </c>
      <c r="I86">
        <v>3.9657006320332902</v>
      </c>
      <c r="J86" s="3" t="str">
        <f t="shared" si="9"/>
        <v>below average</v>
      </c>
      <c r="K86" t="s">
        <v>930</v>
      </c>
      <c r="L86">
        <v>0</v>
      </c>
      <c r="M86" s="3" t="str">
        <f t="shared" si="8"/>
        <v>No</v>
      </c>
      <c r="N86"/>
      <c r="O86" t="s">
        <v>931</v>
      </c>
      <c r="P86" t="s">
        <v>932</v>
      </c>
      <c r="Q86" t="s">
        <v>933</v>
      </c>
    </row>
    <row r="87" spans="1:18" x14ac:dyDescent="0.25">
      <c r="A87" s="6" t="s">
        <v>937</v>
      </c>
      <c r="B87" t="s">
        <v>938</v>
      </c>
      <c r="C87" t="s">
        <v>939</v>
      </c>
      <c r="D87" s="3" t="str">
        <f t="shared" si="5"/>
        <v>with rating</v>
      </c>
      <c r="E87">
        <v>5846</v>
      </c>
      <c r="F87" s="3">
        <v>81</v>
      </c>
      <c r="G87" s="8">
        <f t="shared" si="6"/>
        <v>0.81</v>
      </c>
      <c r="H87" s="5">
        <f t="shared" si="7"/>
        <v>4735.26</v>
      </c>
      <c r="I87">
        <v>3.8325350667122802</v>
      </c>
      <c r="J87" s="3" t="str">
        <f t="shared" si="9"/>
        <v>below average</v>
      </c>
      <c r="K87" t="s">
        <v>940</v>
      </c>
      <c r="L87">
        <v>0</v>
      </c>
      <c r="M87" s="3" t="str">
        <f t="shared" si="8"/>
        <v>No</v>
      </c>
      <c r="N87"/>
      <c r="O87" t="s">
        <v>941</v>
      </c>
      <c r="P87" t="s">
        <v>942</v>
      </c>
      <c r="Q87" t="s">
        <v>943</v>
      </c>
    </row>
    <row r="88" spans="1:18" x14ac:dyDescent="0.25">
      <c r="A88" s="6" t="s">
        <v>947</v>
      </c>
      <c r="B88" t="s">
        <v>948</v>
      </c>
      <c r="C88" t="s">
        <v>949</v>
      </c>
      <c r="D88" s="3" t="str">
        <f t="shared" si="5"/>
        <v>with rating</v>
      </c>
      <c r="E88">
        <v>330405</v>
      </c>
      <c r="F88" s="3">
        <v>86</v>
      </c>
      <c r="G88" s="8">
        <f t="shared" si="6"/>
        <v>0.86</v>
      </c>
      <c r="H88" s="5">
        <f t="shared" si="7"/>
        <v>284148.3</v>
      </c>
      <c r="I88">
        <v>4.0673476490973197</v>
      </c>
      <c r="J88" s="3" t="str">
        <f t="shared" si="9"/>
        <v>above average</v>
      </c>
      <c r="K88" t="s">
        <v>950</v>
      </c>
      <c r="L88">
        <v>1</v>
      </c>
      <c r="M88" s="3" t="str">
        <f t="shared" si="8"/>
        <v>Yes</v>
      </c>
      <c r="N88" t="s">
        <v>951</v>
      </c>
      <c r="O88" t="s">
        <v>952</v>
      </c>
      <c r="P88" t="s">
        <v>953</v>
      </c>
      <c r="Q88" t="s">
        <v>954</v>
      </c>
    </row>
    <row r="89" spans="1:18" x14ac:dyDescent="0.25">
      <c r="A89" s="6" t="s">
        <v>958</v>
      </c>
      <c r="B89" t="s">
        <v>959</v>
      </c>
      <c r="C89" t="s">
        <v>960</v>
      </c>
      <c r="D89" s="3" t="str">
        <f t="shared" si="5"/>
        <v>with rating</v>
      </c>
      <c r="E89">
        <v>15748</v>
      </c>
      <c r="F89" s="3">
        <v>87</v>
      </c>
      <c r="G89" s="8">
        <f t="shared" si="6"/>
        <v>0.87</v>
      </c>
      <c r="H89" s="5">
        <f t="shared" si="7"/>
        <v>13700.76</v>
      </c>
      <c r="I89">
        <v>4.0646431292862504</v>
      </c>
      <c r="J89" s="3" t="str">
        <f t="shared" si="9"/>
        <v>above average</v>
      </c>
      <c r="K89" t="s">
        <v>961</v>
      </c>
      <c r="L89">
        <v>0</v>
      </c>
      <c r="M89" s="3" t="str">
        <f t="shared" si="8"/>
        <v>No</v>
      </c>
      <c r="N89"/>
      <c r="O89" t="s">
        <v>962</v>
      </c>
      <c r="P89" t="s">
        <v>963</v>
      </c>
      <c r="Q89" t="s">
        <v>964</v>
      </c>
    </row>
    <row r="90" spans="1:18" x14ac:dyDescent="0.25">
      <c r="A90" s="6" t="s">
        <v>969</v>
      </c>
      <c r="B90" t="s">
        <v>970</v>
      </c>
      <c r="C90" t="s">
        <v>971</v>
      </c>
      <c r="D90" s="3" t="str">
        <f t="shared" si="5"/>
        <v>with rating</v>
      </c>
      <c r="E90">
        <v>32168</v>
      </c>
      <c r="F90" s="3">
        <v>83</v>
      </c>
      <c r="G90" s="8">
        <f t="shared" si="6"/>
        <v>0.83</v>
      </c>
      <c r="H90" s="5">
        <f t="shared" si="7"/>
        <v>26699.439999999999</v>
      </c>
      <c r="I90">
        <v>3.88454364585923</v>
      </c>
      <c r="J90" s="3" t="str">
        <f t="shared" si="9"/>
        <v>below average</v>
      </c>
      <c r="K90" t="s">
        <v>972</v>
      </c>
      <c r="L90">
        <v>0</v>
      </c>
      <c r="M90" s="3" t="str">
        <f t="shared" si="8"/>
        <v>No</v>
      </c>
      <c r="N90"/>
      <c r="O90" t="s">
        <v>973</v>
      </c>
      <c r="P90" t="s">
        <v>974</v>
      </c>
      <c r="Q90" t="s">
        <v>975</v>
      </c>
    </row>
    <row r="91" spans="1:18" x14ac:dyDescent="0.25">
      <c r="A91" s="6" t="s">
        <v>976</v>
      </c>
      <c r="B91" t="s">
        <v>976</v>
      </c>
      <c r="C91" t="s">
        <v>977</v>
      </c>
      <c r="D91" s="3" t="str">
        <f t="shared" si="5"/>
        <v>with rating</v>
      </c>
      <c r="E91">
        <v>7248</v>
      </c>
      <c r="F91" s="3">
        <v>83</v>
      </c>
      <c r="G91" s="8">
        <f t="shared" si="6"/>
        <v>0.83</v>
      </c>
      <c r="H91" s="5">
        <f t="shared" si="7"/>
        <v>6015.84</v>
      </c>
      <c r="I91">
        <v>3.9430187637968999</v>
      </c>
      <c r="J91" s="3" t="str">
        <f t="shared" si="9"/>
        <v>below average</v>
      </c>
      <c r="K91" t="s">
        <v>978</v>
      </c>
      <c r="L91">
        <v>0</v>
      </c>
      <c r="M91" s="3" t="str">
        <f t="shared" si="8"/>
        <v>No</v>
      </c>
      <c r="N91"/>
      <c r="O91" t="s">
        <v>979</v>
      </c>
      <c r="P91" t="s">
        <v>980</v>
      </c>
      <c r="Q91" s="1" t="s">
        <v>981</v>
      </c>
      <c r="R91" s="1"/>
    </row>
    <row r="92" spans="1:18" x14ac:dyDescent="0.25">
      <c r="A92" s="6" t="s">
        <v>984</v>
      </c>
      <c r="B92" t="s">
        <v>985</v>
      </c>
      <c r="C92" t="s">
        <v>986</v>
      </c>
      <c r="D92" s="3" t="str">
        <f t="shared" si="5"/>
        <v>with rating</v>
      </c>
      <c r="E92">
        <v>54</v>
      </c>
      <c r="F92" s="3">
        <v>86</v>
      </c>
      <c r="G92" s="8">
        <f t="shared" si="6"/>
        <v>0.86</v>
      </c>
      <c r="H92" s="5">
        <f t="shared" si="7"/>
        <v>46.44</v>
      </c>
      <c r="I92">
        <v>4.1851851851851798</v>
      </c>
      <c r="J92" s="3" t="str">
        <f t="shared" si="9"/>
        <v>above average</v>
      </c>
      <c r="K92" t="s">
        <v>987</v>
      </c>
      <c r="L92">
        <v>0</v>
      </c>
      <c r="M92" s="3" t="str">
        <f t="shared" si="8"/>
        <v>No</v>
      </c>
      <c r="N92"/>
      <c r="O92" t="s">
        <v>988</v>
      </c>
      <c r="P92" t="s">
        <v>989</v>
      </c>
      <c r="Q92" t="s">
        <v>990</v>
      </c>
    </row>
    <row r="93" spans="1:18" x14ac:dyDescent="0.25">
      <c r="A93" s="6" t="s">
        <v>994</v>
      </c>
      <c r="B93" t="s">
        <v>994</v>
      </c>
      <c r="C93" t="s">
        <v>995</v>
      </c>
      <c r="D93" s="3" t="str">
        <f t="shared" si="5"/>
        <v>with rating</v>
      </c>
      <c r="E93">
        <v>1559</v>
      </c>
      <c r="F93" s="3">
        <v>86</v>
      </c>
      <c r="G93" s="8">
        <f t="shared" si="6"/>
        <v>0.86</v>
      </c>
      <c r="H93" s="5">
        <f t="shared" si="7"/>
        <v>1340.74</v>
      </c>
      <c r="I93">
        <v>4.0391276459268699</v>
      </c>
      <c r="J93" s="3" t="str">
        <f t="shared" si="9"/>
        <v>below average</v>
      </c>
      <c r="K93" t="s">
        <v>996</v>
      </c>
      <c r="L93">
        <v>0</v>
      </c>
      <c r="M93" s="3" t="str">
        <f t="shared" si="8"/>
        <v>No</v>
      </c>
      <c r="N93"/>
      <c r="O93" t="s">
        <v>997</v>
      </c>
      <c r="P93" t="s">
        <v>998</v>
      </c>
      <c r="Q93" t="s">
        <v>999</v>
      </c>
    </row>
    <row r="94" spans="1:18" x14ac:dyDescent="0.25">
      <c r="A94" s="6" t="s">
        <v>1005</v>
      </c>
      <c r="B94" t="s">
        <v>1006</v>
      </c>
      <c r="C94" t="s">
        <v>1007</v>
      </c>
      <c r="D94" s="3" t="str">
        <f t="shared" si="5"/>
        <v>with rating</v>
      </c>
      <c r="E94">
        <v>9541</v>
      </c>
      <c r="F94" s="3">
        <v>90</v>
      </c>
      <c r="G94" s="8">
        <f t="shared" si="6"/>
        <v>0.9</v>
      </c>
      <c r="H94" s="5">
        <f t="shared" si="7"/>
        <v>8586.9</v>
      </c>
      <c r="I94">
        <v>4.2104601194843303</v>
      </c>
      <c r="J94" s="3" t="str">
        <f t="shared" si="9"/>
        <v>above average</v>
      </c>
      <c r="K94" t="s">
        <v>1008</v>
      </c>
      <c r="L94">
        <v>0</v>
      </c>
      <c r="M94" s="3" t="str">
        <f t="shared" si="8"/>
        <v>No</v>
      </c>
      <c r="N94"/>
      <c r="O94" t="s">
        <v>1009</v>
      </c>
      <c r="P94" t="s">
        <v>1010</v>
      </c>
      <c r="Q94" t="s">
        <v>1011</v>
      </c>
    </row>
    <row r="95" spans="1:18" x14ac:dyDescent="0.25">
      <c r="A95" s="6" t="s">
        <v>1015</v>
      </c>
      <c r="B95" t="s">
        <v>1015</v>
      </c>
      <c r="C95" t="s">
        <v>1016</v>
      </c>
      <c r="D95" s="3" t="str">
        <f t="shared" si="5"/>
        <v>with rating</v>
      </c>
      <c r="E95">
        <v>288</v>
      </c>
      <c r="F95" s="3">
        <v>78</v>
      </c>
      <c r="G95" s="8">
        <f t="shared" si="6"/>
        <v>0.78</v>
      </c>
      <c r="H95" s="5">
        <f t="shared" si="7"/>
        <v>224.64</v>
      </c>
      <c r="I95">
        <v>3.7291666666666599</v>
      </c>
      <c r="J95" s="3" t="str">
        <f t="shared" si="9"/>
        <v>below average</v>
      </c>
      <c r="K95" t="s">
        <v>1017</v>
      </c>
      <c r="L95">
        <v>0</v>
      </c>
      <c r="M95" s="3" t="str">
        <f t="shared" si="8"/>
        <v>No</v>
      </c>
      <c r="N95"/>
      <c r="O95" t="s">
        <v>1018</v>
      </c>
      <c r="P95" t="s">
        <v>1019</v>
      </c>
      <c r="Q95" t="s">
        <v>1020</v>
      </c>
    </row>
    <row r="96" spans="1:18" x14ac:dyDescent="0.25">
      <c r="A96" s="6" t="s">
        <v>1024</v>
      </c>
      <c r="B96" t="s">
        <v>1025</v>
      </c>
      <c r="C96" t="s">
        <v>1026</v>
      </c>
      <c r="D96" s="3" t="str">
        <f t="shared" si="5"/>
        <v>with rating</v>
      </c>
      <c r="E96">
        <v>54504</v>
      </c>
      <c r="F96" s="3">
        <v>80</v>
      </c>
      <c r="G96" s="8">
        <f t="shared" si="6"/>
        <v>0.8</v>
      </c>
      <c r="H96" s="5">
        <f t="shared" si="7"/>
        <v>43603.199999999997</v>
      </c>
      <c r="I96">
        <v>3.8016842800528399</v>
      </c>
      <c r="J96" s="3" t="str">
        <f t="shared" si="9"/>
        <v>below average</v>
      </c>
      <c r="K96" t="s">
        <v>1027</v>
      </c>
      <c r="L96">
        <v>1</v>
      </c>
      <c r="M96" s="3" t="str">
        <f t="shared" si="8"/>
        <v>Yes</v>
      </c>
      <c r="N96" t="s">
        <v>1028</v>
      </c>
      <c r="O96" t="s">
        <v>1029</v>
      </c>
      <c r="P96" t="s">
        <v>1030</v>
      </c>
      <c r="Q96" t="s">
        <v>1031</v>
      </c>
    </row>
    <row r="97" spans="1:18" x14ac:dyDescent="0.25">
      <c r="A97" s="6" t="s">
        <v>1036</v>
      </c>
      <c r="B97" t="s">
        <v>1036</v>
      </c>
      <c r="C97" t="s">
        <v>1037</v>
      </c>
      <c r="D97" s="3" t="str">
        <f t="shared" si="5"/>
        <v>with rating</v>
      </c>
      <c r="E97">
        <v>67</v>
      </c>
      <c r="F97" s="3">
        <v>0</v>
      </c>
      <c r="G97" s="8">
        <f t="shared" si="6"/>
        <v>0</v>
      </c>
      <c r="H97" s="5">
        <f t="shared" si="7"/>
        <v>0</v>
      </c>
      <c r="I97">
        <v>3.29850746268656</v>
      </c>
      <c r="J97" s="3" t="str">
        <f t="shared" si="9"/>
        <v>below average</v>
      </c>
      <c r="K97" t="s">
        <v>1038</v>
      </c>
      <c r="L97">
        <v>0</v>
      </c>
      <c r="M97" s="3" t="str">
        <f t="shared" si="8"/>
        <v>No</v>
      </c>
      <c r="N97"/>
      <c r="O97" t="s">
        <v>1039</v>
      </c>
      <c r="P97" t="s">
        <v>1040</v>
      </c>
      <c r="Q97" t="s">
        <v>1041</v>
      </c>
    </row>
    <row r="98" spans="1:18" x14ac:dyDescent="0.25">
      <c r="A98" s="6" t="s">
        <v>1045</v>
      </c>
      <c r="B98" t="s">
        <v>1046</v>
      </c>
      <c r="C98" t="s">
        <v>1047</v>
      </c>
      <c r="D98" s="3" t="str">
        <f t="shared" si="5"/>
        <v>with rating</v>
      </c>
      <c r="E98">
        <v>99283</v>
      </c>
      <c r="F98" s="3">
        <v>0</v>
      </c>
      <c r="G98" s="8">
        <f t="shared" si="6"/>
        <v>0</v>
      </c>
      <c r="H98" s="5">
        <f t="shared" si="7"/>
        <v>0</v>
      </c>
      <c r="I98">
        <v>4.28559773576543</v>
      </c>
      <c r="J98" s="3" t="str">
        <f t="shared" si="9"/>
        <v>above average</v>
      </c>
      <c r="K98" t="s">
        <v>1048</v>
      </c>
      <c r="L98">
        <v>0</v>
      </c>
      <c r="M98" s="3" t="str">
        <f t="shared" si="8"/>
        <v>No</v>
      </c>
      <c r="N98"/>
      <c r="O98" t="s">
        <v>1049</v>
      </c>
      <c r="P98" t="s">
        <v>1050</v>
      </c>
      <c r="Q98" t="s">
        <v>1051</v>
      </c>
    </row>
    <row r="99" spans="1:18" x14ac:dyDescent="0.25">
      <c r="A99" s="6" t="s">
        <v>1055</v>
      </c>
      <c r="B99" t="s">
        <v>1056</v>
      </c>
      <c r="C99" t="s">
        <v>1057</v>
      </c>
      <c r="D99" s="3" t="str">
        <f t="shared" si="5"/>
        <v>with rating</v>
      </c>
      <c r="E99">
        <v>239</v>
      </c>
      <c r="F99" s="3">
        <v>0</v>
      </c>
      <c r="G99" s="8">
        <f t="shared" si="6"/>
        <v>0</v>
      </c>
      <c r="H99" s="5">
        <f t="shared" si="7"/>
        <v>0</v>
      </c>
      <c r="I99">
        <v>3.8828451882845099</v>
      </c>
      <c r="J99" s="3" t="str">
        <f t="shared" si="9"/>
        <v>below average</v>
      </c>
      <c r="K99" t="s">
        <v>1058</v>
      </c>
      <c r="L99">
        <v>0</v>
      </c>
      <c r="M99" s="3" t="str">
        <f t="shared" si="8"/>
        <v>No</v>
      </c>
      <c r="N99"/>
      <c r="O99" t="s">
        <v>1059</v>
      </c>
      <c r="P99" t="s">
        <v>1060</v>
      </c>
      <c r="Q99" t="s">
        <v>1061</v>
      </c>
    </row>
    <row r="100" spans="1:18" x14ac:dyDescent="0.25">
      <c r="A100" s="6" t="s">
        <v>1066</v>
      </c>
      <c r="B100" t="s">
        <v>1066</v>
      </c>
      <c r="C100" t="s">
        <v>1067</v>
      </c>
      <c r="D100" s="3" t="str">
        <f t="shared" si="5"/>
        <v>with rating</v>
      </c>
      <c r="E100">
        <v>40616</v>
      </c>
      <c r="F100" s="3">
        <v>0</v>
      </c>
      <c r="G100" s="8">
        <f t="shared" si="6"/>
        <v>0</v>
      </c>
      <c r="H100" s="5">
        <f t="shared" si="7"/>
        <v>0</v>
      </c>
      <c r="I100">
        <v>4.0985572188300097</v>
      </c>
      <c r="J100" s="3" t="str">
        <f t="shared" si="9"/>
        <v>above average</v>
      </c>
      <c r="K100" t="s">
        <v>1068</v>
      </c>
      <c r="L100">
        <v>0</v>
      </c>
      <c r="M100" s="3" t="str">
        <f t="shared" si="8"/>
        <v>No</v>
      </c>
      <c r="N100"/>
      <c r="O100" t="s">
        <v>1069</v>
      </c>
      <c r="P100" t="s">
        <v>1070</v>
      </c>
      <c r="Q100" t="s">
        <v>1071</v>
      </c>
    </row>
    <row r="101" spans="1:18" x14ac:dyDescent="0.25">
      <c r="A101" s="6" t="s">
        <v>1075</v>
      </c>
      <c r="B101" t="s">
        <v>1075</v>
      </c>
      <c r="C101" t="s">
        <v>1076</v>
      </c>
      <c r="D101" s="3" t="str">
        <f t="shared" si="5"/>
        <v>with rating</v>
      </c>
      <c r="E101">
        <v>670</v>
      </c>
      <c r="F101" s="3">
        <v>81</v>
      </c>
      <c r="G101" s="8">
        <f t="shared" si="6"/>
        <v>0.81</v>
      </c>
      <c r="H101" s="5">
        <f t="shared" si="7"/>
        <v>542.70000000000005</v>
      </c>
      <c r="I101">
        <v>3.8447761194029799</v>
      </c>
      <c r="J101" s="3" t="str">
        <f t="shared" si="9"/>
        <v>below average</v>
      </c>
      <c r="K101" t="s">
        <v>1077</v>
      </c>
      <c r="L101">
        <v>0</v>
      </c>
      <c r="M101" s="3" t="str">
        <f t="shared" si="8"/>
        <v>No</v>
      </c>
      <c r="N101"/>
      <c r="O101" t="s">
        <v>1078</v>
      </c>
      <c r="P101" t="s">
        <v>1079</v>
      </c>
      <c r="Q101" t="s">
        <v>1080</v>
      </c>
    </row>
    <row r="102" spans="1:18" x14ac:dyDescent="0.25">
      <c r="A102" s="6" t="s">
        <v>1084</v>
      </c>
      <c r="B102" t="s">
        <v>1085</v>
      </c>
      <c r="C102" t="s">
        <v>1086</v>
      </c>
      <c r="D102" s="3" t="str">
        <f t="shared" si="5"/>
        <v>with rating</v>
      </c>
      <c r="E102">
        <v>4610</v>
      </c>
      <c r="F102" s="3">
        <v>0</v>
      </c>
      <c r="G102" s="8">
        <f t="shared" si="6"/>
        <v>0</v>
      </c>
      <c r="H102" s="5">
        <f t="shared" si="7"/>
        <v>0</v>
      </c>
      <c r="I102">
        <v>4.2527114967462003</v>
      </c>
      <c r="J102" s="3" t="str">
        <f t="shared" si="9"/>
        <v>above average</v>
      </c>
      <c r="K102" t="s">
        <v>1087</v>
      </c>
      <c r="L102">
        <v>0</v>
      </c>
      <c r="M102" s="3" t="str">
        <f t="shared" si="8"/>
        <v>No</v>
      </c>
      <c r="N102"/>
      <c r="O102" t="s">
        <v>1088</v>
      </c>
      <c r="P102" t="s">
        <v>1089</v>
      </c>
      <c r="Q102" t="s">
        <v>1090</v>
      </c>
    </row>
    <row r="103" spans="1:18" x14ac:dyDescent="0.25">
      <c r="A103" s="6" t="s">
        <v>1094</v>
      </c>
      <c r="B103" t="s">
        <v>1094</v>
      </c>
      <c r="C103" t="s">
        <v>1095</v>
      </c>
      <c r="D103" s="3" t="str">
        <f t="shared" si="5"/>
        <v>with rating</v>
      </c>
      <c r="E103">
        <v>247</v>
      </c>
      <c r="F103" s="3">
        <v>83</v>
      </c>
      <c r="G103" s="8">
        <f t="shared" si="6"/>
        <v>0.83</v>
      </c>
      <c r="H103" s="5">
        <f t="shared" si="7"/>
        <v>205.01</v>
      </c>
      <c r="I103">
        <v>3.9433198380566798</v>
      </c>
      <c r="J103" s="3" t="str">
        <f t="shared" si="9"/>
        <v>below average</v>
      </c>
      <c r="K103" t="s">
        <v>1096</v>
      </c>
      <c r="L103">
        <v>0</v>
      </c>
      <c r="M103" s="3" t="str">
        <f t="shared" si="8"/>
        <v>No</v>
      </c>
      <c r="N103"/>
      <c r="O103" t="s">
        <v>1097</v>
      </c>
      <c r="P103" t="s">
        <v>1098</v>
      </c>
      <c r="Q103" s="1" t="s">
        <v>1099</v>
      </c>
      <c r="R103" s="1"/>
    </row>
    <row r="104" spans="1:18" x14ac:dyDescent="0.25">
      <c r="A104" s="6" t="s">
        <v>1110</v>
      </c>
      <c r="B104" t="s">
        <v>1111</v>
      </c>
      <c r="C104" t="s">
        <v>1112</v>
      </c>
      <c r="D104" s="3" t="str">
        <f t="shared" si="5"/>
        <v>with rating</v>
      </c>
      <c r="E104">
        <v>26473</v>
      </c>
      <c r="F104" s="3">
        <v>82</v>
      </c>
      <c r="G104" s="8">
        <f t="shared" si="6"/>
        <v>0.82</v>
      </c>
      <c r="H104" s="5">
        <f t="shared" si="7"/>
        <v>21707.86</v>
      </c>
      <c r="I104">
        <v>3.8947606995806998</v>
      </c>
      <c r="J104" s="3" t="str">
        <f t="shared" si="9"/>
        <v>below average</v>
      </c>
      <c r="K104" t="s">
        <v>1113</v>
      </c>
      <c r="L104">
        <v>0</v>
      </c>
      <c r="M104" s="3" t="str">
        <f t="shared" si="8"/>
        <v>No</v>
      </c>
      <c r="N104"/>
      <c r="O104" t="s">
        <v>1114</v>
      </c>
      <c r="P104" t="s">
        <v>1115</v>
      </c>
      <c r="Q104" s="1" t="s">
        <v>1116</v>
      </c>
      <c r="R104" s="1"/>
    </row>
    <row r="105" spans="1:18" x14ac:dyDescent="0.25">
      <c r="A105" s="6" t="s">
        <v>1121</v>
      </c>
      <c r="B105" t="s">
        <v>1121</v>
      </c>
      <c r="C105" t="s">
        <v>1122</v>
      </c>
      <c r="D105" s="3" t="str">
        <f t="shared" si="5"/>
        <v>with rating</v>
      </c>
      <c r="E105">
        <v>32858</v>
      </c>
      <c r="F105" s="3">
        <v>82</v>
      </c>
      <c r="G105" s="8">
        <f t="shared" si="6"/>
        <v>0.82</v>
      </c>
      <c r="H105" s="5">
        <f t="shared" si="7"/>
        <v>26943.56</v>
      </c>
      <c r="I105">
        <v>3.8855377685799501</v>
      </c>
      <c r="J105" s="3" t="str">
        <f t="shared" si="9"/>
        <v>below average</v>
      </c>
      <c r="K105" t="s">
        <v>1123</v>
      </c>
      <c r="L105">
        <v>0</v>
      </c>
      <c r="M105" s="3" t="str">
        <f t="shared" si="8"/>
        <v>No</v>
      </c>
      <c r="N105"/>
      <c r="O105" t="s">
        <v>1124</v>
      </c>
      <c r="P105" t="s">
        <v>1125</v>
      </c>
      <c r="Q105" t="s">
        <v>1126</v>
      </c>
    </row>
    <row r="106" spans="1:18" x14ac:dyDescent="0.25">
      <c r="A106" s="6" t="s">
        <v>1137</v>
      </c>
      <c r="B106" t="s">
        <v>1138</v>
      </c>
      <c r="C106" t="s">
        <v>1139</v>
      </c>
      <c r="D106" s="3" t="str">
        <f t="shared" si="5"/>
        <v>with rating</v>
      </c>
      <c r="E106">
        <v>10799</v>
      </c>
      <c r="F106" s="3">
        <v>89</v>
      </c>
      <c r="G106" s="8">
        <f t="shared" si="6"/>
        <v>0.89</v>
      </c>
      <c r="H106" s="5">
        <f t="shared" si="7"/>
        <v>9611.11</v>
      </c>
      <c r="I106">
        <v>4.1679785165293</v>
      </c>
      <c r="J106" s="3" t="str">
        <f t="shared" si="9"/>
        <v>above average</v>
      </c>
      <c r="K106" t="s">
        <v>1140</v>
      </c>
      <c r="L106">
        <v>0</v>
      </c>
      <c r="M106" s="3" t="str">
        <f t="shared" si="8"/>
        <v>No</v>
      </c>
      <c r="N106"/>
      <c r="O106" t="s">
        <v>1141</v>
      </c>
      <c r="P106" t="s">
        <v>1142</v>
      </c>
      <c r="Q106" t="s">
        <v>1143</v>
      </c>
    </row>
    <row r="107" spans="1:18" x14ac:dyDescent="0.25">
      <c r="A107" s="6" t="s">
        <v>1148</v>
      </c>
      <c r="B107" t="s">
        <v>1149</v>
      </c>
      <c r="C107" t="s">
        <v>1150</v>
      </c>
      <c r="D107" s="3" t="str">
        <f t="shared" si="5"/>
        <v>with rating</v>
      </c>
      <c r="E107">
        <v>8989</v>
      </c>
      <c r="F107" s="3">
        <v>0</v>
      </c>
      <c r="G107" s="8">
        <f t="shared" si="6"/>
        <v>0</v>
      </c>
      <c r="H107" s="5">
        <f t="shared" si="7"/>
        <v>0</v>
      </c>
      <c r="I107">
        <v>3.8519301368339001</v>
      </c>
      <c r="J107" s="3" t="str">
        <f t="shared" si="9"/>
        <v>below average</v>
      </c>
      <c r="K107" t="s">
        <v>1151</v>
      </c>
      <c r="L107">
        <v>1</v>
      </c>
      <c r="M107" s="3" t="str">
        <f t="shared" si="8"/>
        <v>Yes</v>
      </c>
      <c r="N107" t="s">
        <v>1152</v>
      </c>
      <c r="O107" t="s">
        <v>1153</v>
      </c>
      <c r="P107" t="s">
        <v>1154</v>
      </c>
      <c r="Q107" t="s">
        <v>1155</v>
      </c>
    </row>
    <row r="108" spans="1:18" x14ac:dyDescent="0.25">
      <c r="A108" s="6" t="s">
        <v>1159</v>
      </c>
      <c r="B108" t="s">
        <v>1159</v>
      </c>
      <c r="C108" t="s">
        <v>1160</v>
      </c>
      <c r="D108" s="3" t="str">
        <f t="shared" si="5"/>
        <v>with rating</v>
      </c>
      <c r="E108">
        <v>238</v>
      </c>
      <c r="F108" s="3">
        <v>84</v>
      </c>
      <c r="G108" s="8">
        <f t="shared" si="6"/>
        <v>0.84</v>
      </c>
      <c r="H108" s="5">
        <f t="shared" si="7"/>
        <v>199.92</v>
      </c>
      <c r="I108">
        <v>4.0084033613445298</v>
      </c>
      <c r="J108" s="3" t="str">
        <f t="shared" si="9"/>
        <v>below average</v>
      </c>
      <c r="K108" t="s">
        <v>1161</v>
      </c>
      <c r="L108">
        <v>0</v>
      </c>
      <c r="M108" s="3" t="str">
        <f t="shared" si="8"/>
        <v>No</v>
      </c>
      <c r="N108"/>
      <c r="O108" t="s">
        <v>1162</v>
      </c>
      <c r="P108" t="s">
        <v>1163</v>
      </c>
      <c r="Q108" t="s">
        <v>1164</v>
      </c>
    </row>
    <row r="109" spans="1:18" x14ac:dyDescent="0.25">
      <c r="A109" s="6" t="s">
        <v>1168</v>
      </c>
      <c r="B109" t="s">
        <v>1168</v>
      </c>
      <c r="C109" t="s">
        <v>1169</v>
      </c>
      <c r="D109" s="3" t="str">
        <f t="shared" si="5"/>
        <v>with rating</v>
      </c>
      <c r="E109">
        <v>160</v>
      </c>
      <c r="F109" s="3">
        <v>97</v>
      </c>
      <c r="G109" s="8">
        <f t="shared" si="6"/>
        <v>0.97</v>
      </c>
      <c r="H109" s="5">
        <f t="shared" si="7"/>
        <v>155.19999999999999</v>
      </c>
      <c r="I109">
        <v>4.5125000000000002</v>
      </c>
      <c r="J109" s="3" t="str">
        <f t="shared" si="9"/>
        <v>above average</v>
      </c>
      <c r="K109" t="s">
        <v>1170</v>
      </c>
      <c r="L109">
        <v>1</v>
      </c>
      <c r="M109" s="3" t="str">
        <f t="shared" si="8"/>
        <v>Yes</v>
      </c>
      <c r="N109" t="s">
        <v>1171</v>
      </c>
      <c r="O109" t="s">
        <v>1172</v>
      </c>
      <c r="P109" t="s">
        <v>1173</v>
      </c>
      <c r="Q109" t="s">
        <v>1174</v>
      </c>
    </row>
    <row r="110" spans="1:18" x14ac:dyDescent="0.25">
      <c r="A110" s="6" t="s">
        <v>1179</v>
      </c>
      <c r="B110" t="s">
        <v>1180</v>
      </c>
      <c r="C110" t="s">
        <v>1181</v>
      </c>
      <c r="D110" s="3" t="str">
        <f t="shared" si="5"/>
        <v>with rating</v>
      </c>
      <c r="E110">
        <v>546</v>
      </c>
      <c r="F110" s="3">
        <v>85</v>
      </c>
      <c r="G110" s="8">
        <f t="shared" si="6"/>
        <v>0.85</v>
      </c>
      <c r="H110" s="5">
        <f t="shared" si="7"/>
        <v>464.1</v>
      </c>
      <c r="I110">
        <v>4.0146520146520102</v>
      </c>
      <c r="J110" s="3" t="str">
        <f t="shared" si="9"/>
        <v>below average</v>
      </c>
      <c r="K110" t="s">
        <v>1182</v>
      </c>
      <c r="L110">
        <v>0</v>
      </c>
      <c r="M110" s="3" t="str">
        <f t="shared" si="8"/>
        <v>No</v>
      </c>
      <c r="N110"/>
      <c r="O110" t="s">
        <v>1183</v>
      </c>
      <c r="P110" t="s">
        <v>1184</v>
      </c>
      <c r="Q110" t="s">
        <v>1185</v>
      </c>
    </row>
    <row r="111" spans="1:18" x14ac:dyDescent="0.25">
      <c r="A111" s="6" t="s">
        <v>1190</v>
      </c>
      <c r="B111" t="s">
        <v>1191</v>
      </c>
      <c r="C111" t="s">
        <v>1192</v>
      </c>
      <c r="D111" s="3" t="str">
        <f t="shared" si="5"/>
        <v>with rating</v>
      </c>
      <c r="E111">
        <v>12881</v>
      </c>
      <c r="F111" s="3">
        <v>92</v>
      </c>
      <c r="G111" s="8">
        <f t="shared" si="6"/>
        <v>0.92</v>
      </c>
      <c r="H111" s="5">
        <f t="shared" si="7"/>
        <v>11850.52</v>
      </c>
      <c r="I111">
        <v>4.35261237481562</v>
      </c>
      <c r="J111" s="3" t="str">
        <f t="shared" si="9"/>
        <v>above average</v>
      </c>
      <c r="K111" t="s">
        <v>1193</v>
      </c>
      <c r="L111">
        <v>1</v>
      </c>
      <c r="M111" s="3" t="str">
        <f t="shared" si="8"/>
        <v>Yes</v>
      </c>
      <c r="N111" t="s">
        <v>1194</v>
      </c>
      <c r="O111" t="s">
        <v>1195</v>
      </c>
      <c r="P111" t="s">
        <v>1196</v>
      </c>
      <c r="Q111" t="s">
        <v>1197</v>
      </c>
    </row>
    <row r="112" spans="1:18" x14ac:dyDescent="0.25">
      <c r="A112" s="6" t="s">
        <v>1201</v>
      </c>
      <c r="B112" t="s">
        <v>1201</v>
      </c>
      <c r="C112" t="s">
        <v>1202</v>
      </c>
      <c r="D112" s="3" t="str">
        <f t="shared" si="5"/>
        <v>with rating</v>
      </c>
      <c r="E112">
        <v>9078</v>
      </c>
      <c r="F112" s="3">
        <v>82</v>
      </c>
      <c r="G112" s="8">
        <f t="shared" si="6"/>
        <v>0.82</v>
      </c>
      <c r="H112" s="5">
        <f t="shared" si="7"/>
        <v>7443.96</v>
      </c>
      <c r="I112">
        <v>3.87816699713593</v>
      </c>
      <c r="J112" s="3" t="str">
        <f t="shared" si="9"/>
        <v>below average</v>
      </c>
      <c r="K112" t="s">
        <v>1203</v>
      </c>
      <c r="L112">
        <v>0</v>
      </c>
      <c r="M112" s="3" t="str">
        <f t="shared" si="8"/>
        <v>No</v>
      </c>
      <c r="N112"/>
      <c r="O112" t="s">
        <v>1204</v>
      </c>
      <c r="P112" t="s">
        <v>1205</v>
      </c>
      <c r="Q112" t="s">
        <v>1206</v>
      </c>
    </row>
    <row r="113" spans="1:18" x14ac:dyDescent="0.25">
      <c r="A113" s="6" t="s">
        <v>1210</v>
      </c>
      <c r="B113" t="s">
        <v>1210</v>
      </c>
      <c r="C113" t="s">
        <v>1211</v>
      </c>
      <c r="D113" s="3" t="str">
        <f t="shared" si="5"/>
        <v>with rating</v>
      </c>
      <c r="E113">
        <v>57</v>
      </c>
      <c r="F113" s="3">
        <v>89</v>
      </c>
      <c r="G113" s="8">
        <f t="shared" si="6"/>
        <v>0.89</v>
      </c>
      <c r="H113" s="5">
        <f t="shared" si="7"/>
        <v>50.73</v>
      </c>
      <c r="I113">
        <v>4.1754385964912197</v>
      </c>
      <c r="J113" s="3" t="str">
        <f t="shared" si="9"/>
        <v>above average</v>
      </c>
      <c r="K113" s="1" t="s">
        <v>1212</v>
      </c>
      <c r="L113">
        <v>0</v>
      </c>
      <c r="M113" s="3" t="str">
        <f t="shared" si="8"/>
        <v>No</v>
      </c>
      <c r="N113"/>
      <c r="O113" t="s">
        <v>1213</v>
      </c>
      <c r="P113" t="s">
        <v>1214</v>
      </c>
      <c r="Q113" t="s">
        <v>1215</v>
      </c>
    </row>
    <row r="114" spans="1:18" x14ac:dyDescent="0.25">
      <c r="A114" s="6" t="s">
        <v>1219</v>
      </c>
      <c r="B114" t="s">
        <v>1219</v>
      </c>
      <c r="C114" t="s">
        <v>1220</v>
      </c>
      <c r="D114" s="3" t="str">
        <f t="shared" si="5"/>
        <v>with rating</v>
      </c>
      <c r="E114">
        <v>9703</v>
      </c>
      <c r="F114" s="3">
        <v>0</v>
      </c>
      <c r="G114" s="8">
        <f t="shared" si="6"/>
        <v>0</v>
      </c>
      <c r="H114" s="5">
        <f t="shared" si="7"/>
        <v>0</v>
      </c>
      <c r="I114">
        <v>3.9707307018447899</v>
      </c>
      <c r="J114" s="3" t="str">
        <f t="shared" si="9"/>
        <v>below average</v>
      </c>
      <c r="K114" t="s">
        <v>1221</v>
      </c>
      <c r="L114">
        <v>0</v>
      </c>
      <c r="M114" s="3" t="str">
        <f t="shared" si="8"/>
        <v>No</v>
      </c>
      <c r="N114"/>
      <c r="O114" t="s">
        <v>1222</v>
      </c>
      <c r="P114" t="s">
        <v>1223</v>
      </c>
      <c r="Q114" t="s">
        <v>1224</v>
      </c>
    </row>
    <row r="115" spans="1:18" x14ac:dyDescent="0.25">
      <c r="A115" s="6" t="s">
        <v>1226</v>
      </c>
      <c r="B115" t="s">
        <v>1226</v>
      </c>
      <c r="C115" t="s">
        <v>1227</v>
      </c>
      <c r="D115" s="3" t="str">
        <f t="shared" si="5"/>
        <v>with rating</v>
      </c>
      <c r="E115">
        <v>25222</v>
      </c>
      <c r="F115" s="3">
        <v>85</v>
      </c>
      <c r="G115" s="8">
        <f t="shared" si="6"/>
        <v>0.85</v>
      </c>
      <c r="H115" s="5">
        <f t="shared" si="7"/>
        <v>21438.7</v>
      </c>
      <c r="I115">
        <v>4.0015462691301202</v>
      </c>
      <c r="J115" s="3" t="str">
        <f t="shared" si="9"/>
        <v>below average</v>
      </c>
      <c r="K115" t="s">
        <v>1228</v>
      </c>
      <c r="L115">
        <v>0</v>
      </c>
      <c r="M115" s="3" t="str">
        <f t="shared" si="8"/>
        <v>No</v>
      </c>
      <c r="N115"/>
      <c r="O115" t="s">
        <v>1229</v>
      </c>
      <c r="P115" t="s">
        <v>1230</v>
      </c>
      <c r="Q115" t="s">
        <v>1231</v>
      </c>
    </row>
    <row r="116" spans="1:18" x14ac:dyDescent="0.25">
      <c r="A116" s="6" t="s">
        <v>1235</v>
      </c>
      <c r="B116" t="s">
        <v>1236</v>
      </c>
      <c r="C116" t="s">
        <v>1237</v>
      </c>
      <c r="D116" s="3" t="str">
        <f t="shared" si="5"/>
        <v>with rating</v>
      </c>
      <c r="E116">
        <v>6715</v>
      </c>
      <c r="F116" s="3">
        <v>86</v>
      </c>
      <c r="G116" s="8">
        <f t="shared" si="6"/>
        <v>0.86</v>
      </c>
      <c r="H116" s="5">
        <f t="shared" si="7"/>
        <v>5774.9</v>
      </c>
      <c r="I116">
        <v>4.05718540580789</v>
      </c>
      <c r="J116" s="3" t="str">
        <f t="shared" si="9"/>
        <v>above average</v>
      </c>
      <c r="K116" t="s">
        <v>1238</v>
      </c>
      <c r="L116">
        <v>1</v>
      </c>
      <c r="M116" s="3" t="str">
        <f t="shared" si="8"/>
        <v>Yes</v>
      </c>
      <c r="N116" t="s">
        <v>1239</v>
      </c>
      <c r="O116" t="s">
        <v>1240</v>
      </c>
      <c r="P116" t="s">
        <v>1241</v>
      </c>
      <c r="Q116" t="s">
        <v>1242</v>
      </c>
    </row>
    <row r="117" spans="1:18" x14ac:dyDescent="0.25">
      <c r="A117" s="6" t="s">
        <v>1248</v>
      </c>
      <c r="B117" t="s">
        <v>1249</v>
      </c>
      <c r="C117" t="s">
        <v>1250</v>
      </c>
      <c r="D117" s="3" t="str">
        <f t="shared" si="5"/>
        <v>with rating</v>
      </c>
      <c r="E117">
        <v>3237</v>
      </c>
      <c r="F117" s="3">
        <v>83</v>
      </c>
      <c r="G117" s="8">
        <f t="shared" si="6"/>
        <v>0.83</v>
      </c>
      <c r="H117" s="5">
        <f t="shared" si="7"/>
        <v>2686.71</v>
      </c>
      <c r="I117">
        <v>3.9484090206981701</v>
      </c>
      <c r="J117" s="3" t="str">
        <f t="shared" si="9"/>
        <v>below average</v>
      </c>
      <c r="K117" t="s">
        <v>1251</v>
      </c>
      <c r="L117">
        <v>0</v>
      </c>
      <c r="M117" s="3" t="str">
        <f t="shared" si="8"/>
        <v>No</v>
      </c>
      <c r="N117"/>
      <c r="O117" t="s">
        <v>1252</v>
      </c>
      <c r="P117" t="s">
        <v>1253</v>
      </c>
      <c r="Q117" s="1" t="s">
        <v>1254</v>
      </c>
      <c r="R117" s="1"/>
    </row>
    <row r="118" spans="1:18" x14ac:dyDescent="0.25">
      <c r="A118" s="6" t="s">
        <v>1258</v>
      </c>
      <c r="B118" t="s">
        <v>1258</v>
      </c>
      <c r="C118" t="s">
        <v>1259</v>
      </c>
      <c r="D118" s="3" t="str">
        <f t="shared" si="5"/>
        <v>with rating</v>
      </c>
      <c r="E118">
        <v>17244</v>
      </c>
      <c r="F118" s="3">
        <v>84</v>
      </c>
      <c r="G118" s="8">
        <f t="shared" si="6"/>
        <v>0.84</v>
      </c>
      <c r="H118" s="5">
        <f t="shared" si="7"/>
        <v>14484.96</v>
      </c>
      <c r="I118">
        <v>3.94641614474599</v>
      </c>
      <c r="J118" s="3" t="str">
        <f t="shared" si="9"/>
        <v>below average</v>
      </c>
      <c r="K118" t="s">
        <v>1260</v>
      </c>
      <c r="L118">
        <v>0</v>
      </c>
      <c r="M118" s="3" t="str">
        <f t="shared" si="8"/>
        <v>No</v>
      </c>
      <c r="N118"/>
      <c r="O118" t="s">
        <v>1261</v>
      </c>
      <c r="P118" t="s">
        <v>1262</v>
      </c>
      <c r="Q118" t="s">
        <v>1263</v>
      </c>
    </row>
    <row r="119" spans="1:18" x14ac:dyDescent="0.25">
      <c r="A119" s="6" t="s">
        <v>1266</v>
      </c>
      <c r="B119" t="s">
        <v>1267</v>
      </c>
      <c r="C119" t="s">
        <v>1268</v>
      </c>
      <c r="D119" s="3" t="str">
        <f t="shared" si="5"/>
        <v>with rating</v>
      </c>
      <c r="E119">
        <v>378</v>
      </c>
      <c r="F119" s="3">
        <v>75</v>
      </c>
      <c r="G119" s="8">
        <f t="shared" si="6"/>
        <v>0.75</v>
      </c>
      <c r="H119" s="5">
        <f t="shared" si="7"/>
        <v>283.5</v>
      </c>
      <c r="I119">
        <v>3.5978835978835901</v>
      </c>
      <c r="J119" s="3" t="str">
        <f t="shared" si="9"/>
        <v>below average</v>
      </c>
      <c r="K119" t="s">
        <v>1269</v>
      </c>
      <c r="L119">
        <v>0</v>
      </c>
      <c r="M119" s="3" t="str">
        <f t="shared" si="8"/>
        <v>No</v>
      </c>
      <c r="N119"/>
      <c r="O119" t="s">
        <v>1270</v>
      </c>
      <c r="P119" t="s">
        <v>1271</v>
      </c>
      <c r="Q119" t="s">
        <v>1272</v>
      </c>
    </row>
    <row r="120" spans="1:18" x14ac:dyDescent="0.25">
      <c r="A120" s="6" t="s">
        <v>1284</v>
      </c>
      <c r="B120" t="s">
        <v>1285</v>
      </c>
      <c r="C120" t="s">
        <v>1286</v>
      </c>
      <c r="D120" s="3" t="str">
        <f t="shared" si="5"/>
        <v>with rating</v>
      </c>
      <c r="E120">
        <v>49</v>
      </c>
      <c r="F120" s="3">
        <v>73</v>
      </c>
      <c r="G120" s="8">
        <f t="shared" si="6"/>
        <v>0.73</v>
      </c>
      <c r="H120" s="5">
        <f t="shared" si="7"/>
        <v>35.770000000000003</v>
      </c>
      <c r="I120">
        <v>3.71428571428571</v>
      </c>
      <c r="J120" s="3" t="str">
        <f t="shared" si="9"/>
        <v>below average</v>
      </c>
      <c r="K120" t="s">
        <v>1287</v>
      </c>
      <c r="L120">
        <v>0</v>
      </c>
      <c r="M120" s="3" t="str">
        <f t="shared" si="8"/>
        <v>No</v>
      </c>
      <c r="N120"/>
      <c r="O120" t="s">
        <v>1288</v>
      </c>
      <c r="P120" t="s">
        <v>1289</v>
      </c>
      <c r="Q120" s="1" t="s">
        <v>1290</v>
      </c>
      <c r="R120" s="1"/>
    </row>
    <row r="121" spans="1:18" x14ac:dyDescent="0.25">
      <c r="A121" s="6" t="s">
        <v>1294</v>
      </c>
      <c r="B121" t="s">
        <v>1294</v>
      </c>
      <c r="C121" t="s">
        <v>1295</v>
      </c>
      <c r="D121" s="3" t="str">
        <f t="shared" si="5"/>
        <v>with rating</v>
      </c>
      <c r="E121">
        <v>4</v>
      </c>
      <c r="F121" s="3">
        <v>0</v>
      </c>
      <c r="G121" s="8">
        <f t="shared" si="6"/>
        <v>0</v>
      </c>
      <c r="H121" s="5">
        <f t="shared" si="7"/>
        <v>0</v>
      </c>
      <c r="I121">
        <v>3.75</v>
      </c>
      <c r="J121" s="3" t="str">
        <f t="shared" si="9"/>
        <v>below average</v>
      </c>
      <c r="K121" s="1" t="s">
        <v>1296</v>
      </c>
      <c r="L121">
        <v>0</v>
      </c>
      <c r="M121" s="3" t="str">
        <f t="shared" si="8"/>
        <v>No</v>
      </c>
      <c r="N121"/>
      <c r="O121" t="s">
        <v>1297</v>
      </c>
      <c r="P121" t="s">
        <v>1298</v>
      </c>
      <c r="Q121" t="s">
        <v>1299</v>
      </c>
    </row>
    <row r="122" spans="1:18" x14ac:dyDescent="0.25">
      <c r="A122" s="6" t="s">
        <v>1303</v>
      </c>
      <c r="B122" t="s">
        <v>1303</v>
      </c>
      <c r="C122" t="s">
        <v>1304</v>
      </c>
      <c r="D122" s="3" t="str">
        <f t="shared" si="5"/>
        <v>with rating</v>
      </c>
      <c r="E122">
        <v>9308</v>
      </c>
      <c r="F122" s="3">
        <v>86</v>
      </c>
      <c r="G122" s="8">
        <f t="shared" si="6"/>
        <v>0.86</v>
      </c>
      <c r="H122" s="5">
        <f t="shared" si="7"/>
        <v>8004.88</v>
      </c>
      <c r="I122">
        <v>3.99301675977653</v>
      </c>
      <c r="J122" s="3" t="str">
        <f t="shared" si="9"/>
        <v>below average</v>
      </c>
      <c r="K122" t="s">
        <v>1305</v>
      </c>
      <c r="L122">
        <v>0</v>
      </c>
      <c r="M122" s="3" t="str">
        <f t="shared" si="8"/>
        <v>No</v>
      </c>
      <c r="N122"/>
      <c r="O122" t="s">
        <v>1306</v>
      </c>
      <c r="P122" t="s">
        <v>1307</v>
      </c>
      <c r="Q122" t="s">
        <v>1308</v>
      </c>
    </row>
    <row r="123" spans="1:18" x14ac:dyDescent="0.25">
      <c r="A123" s="6" t="s">
        <v>1312</v>
      </c>
      <c r="B123" t="s">
        <v>1313</v>
      </c>
      <c r="C123" t="s">
        <v>1314</v>
      </c>
      <c r="D123" s="3" t="str">
        <f t="shared" si="5"/>
        <v>with rating</v>
      </c>
      <c r="E123">
        <v>12309</v>
      </c>
      <c r="F123" s="3">
        <v>86</v>
      </c>
      <c r="G123" s="8">
        <f t="shared" si="6"/>
        <v>0.86</v>
      </c>
      <c r="H123" s="5">
        <f t="shared" si="7"/>
        <v>10585.74</v>
      </c>
      <c r="I123">
        <v>4.0451702006661696</v>
      </c>
      <c r="J123" s="3" t="str">
        <f t="shared" si="9"/>
        <v>above average</v>
      </c>
      <c r="K123" t="s">
        <v>1315</v>
      </c>
      <c r="L123">
        <v>1</v>
      </c>
      <c r="M123" s="3" t="str">
        <f t="shared" si="8"/>
        <v>Yes</v>
      </c>
      <c r="N123" t="s">
        <v>1316</v>
      </c>
      <c r="O123" t="s">
        <v>1317</v>
      </c>
      <c r="P123" t="s">
        <v>1318</v>
      </c>
      <c r="Q123" t="s">
        <v>1319</v>
      </c>
    </row>
    <row r="124" spans="1:18" x14ac:dyDescent="0.25">
      <c r="A124" s="6" t="s">
        <v>1323</v>
      </c>
      <c r="B124" t="s">
        <v>1324</v>
      </c>
      <c r="C124" t="s">
        <v>1325</v>
      </c>
      <c r="D124" s="3" t="str">
        <f t="shared" si="5"/>
        <v>with rating</v>
      </c>
      <c r="E124">
        <v>130598</v>
      </c>
      <c r="F124" s="3">
        <v>85</v>
      </c>
      <c r="G124" s="8">
        <f t="shared" si="6"/>
        <v>0.85</v>
      </c>
      <c r="H124" s="5">
        <f t="shared" si="7"/>
        <v>111008.3</v>
      </c>
      <c r="I124">
        <v>3.9467909156342298</v>
      </c>
      <c r="J124" s="3" t="str">
        <f t="shared" si="9"/>
        <v>below average</v>
      </c>
      <c r="K124" t="s">
        <v>1326</v>
      </c>
      <c r="L124">
        <v>0</v>
      </c>
      <c r="M124" s="3" t="str">
        <f t="shared" si="8"/>
        <v>No</v>
      </c>
      <c r="N124"/>
      <c r="O124" t="s">
        <v>1327</v>
      </c>
      <c r="P124" t="s">
        <v>1328</v>
      </c>
      <c r="Q124" t="s">
        <v>1329</v>
      </c>
    </row>
    <row r="125" spans="1:18" x14ac:dyDescent="0.25">
      <c r="A125" s="6" t="s">
        <v>1334</v>
      </c>
      <c r="B125" t="s">
        <v>1334</v>
      </c>
      <c r="C125" t="s">
        <v>1335</v>
      </c>
      <c r="D125" s="3" t="str">
        <f t="shared" si="5"/>
        <v>with rating</v>
      </c>
      <c r="E125">
        <v>2782</v>
      </c>
      <c r="F125" s="3">
        <v>86</v>
      </c>
      <c r="G125" s="8">
        <f t="shared" si="6"/>
        <v>0.86</v>
      </c>
      <c r="H125" s="5">
        <f t="shared" si="7"/>
        <v>2392.52</v>
      </c>
      <c r="I125">
        <v>4.0690150970524801</v>
      </c>
      <c r="J125" s="3" t="str">
        <f t="shared" si="9"/>
        <v>above average</v>
      </c>
      <c r="K125" t="s">
        <v>1336</v>
      </c>
      <c r="L125">
        <v>0</v>
      </c>
      <c r="M125" s="3" t="str">
        <f t="shared" si="8"/>
        <v>No</v>
      </c>
      <c r="N125"/>
      <c r="O125" t="s">
        <v>1337</v>
      </c>
      <c r="P125" t="s">
        <v>1338</v>
      </c>
      <c r="Q125" t="s">
        <v>1339</v>
      </c>
    </row>
    <row r="126" spans="1:18" x14ac:dyDescent="0.25">
      <c r="A126" s="6" t="s">
        <v>1343</v>
      </c>
      <c r="B126" t="s">
        <v>1343</v>
      </c>
      <c r="C126" t="s">
        <v>1344</v>
      </c>
      <c r="D126" s="3" t="str">
        <f t="shared" si="5"/>
        <v>with rating</v>
      </c>
      <c r="E126">
        <v>4571</v>
      </c>
      <c r="F126" s="3">
        <v>0</v>
      </c>
      <c r="G126" s="8">
        <f t="shared" si="6"/>
        <v>0</v>
      </c>
      <c r="H126" s="5">
        <f t="shared" si="7"/>
        <v>0</v>
      </c>
      <c r="I126">
        <v>3.910741632028</v>
      </c>
      <c r="J126" s="3" t="str">
        <f t="shared" si="9"/>
        <v>below average</v>
      </c>
      <c r="K126" t="s">
        <v>1345</v>
      </c>
      <c r="L126">
        <v>0</v>
      </c>
      <c r="M126" s="3" t="str">
        <f t="shared" si="8"/>
        <v>No</v>
      </c>
      <c r="N126"/>
      <c r="O126" t="s">
        <v>1346</v>
      </c>
      <c r="P126" t="s">
        <v>1347</v>
      </c>
      <c r="Q126" t="s">
        <v>1348</v>
      </c>
    </row>
    <row r="127" spans="1:18" x14ac:dyDescent="0.25">
      <c r="A127" s="6" t="s">
        <v>1352</v>
      </c>
      <c r="B127" t="s">
        <v>1353</v>
      </c>
      <c r="C127" t="s">
        <v>1354</v>
      </c>
      <c r="D127" s="3" t="str">
        <f t="shared" si="5"/>
        <v>with rating</v>
      </c>
      <c r="E127">
        <v>88193</v>
      </c>
      <c r="F127" s="3">
        <v>0</v>
      </c>
      <c r="G127" s="8">
        <f t="shared" si="6"/>
        <v>0</v>
      </c>
      <c r="H127" s="5">
        <f t="shared" si="7"/>
        <v>0</v>
      </c>
      <c r="I127">
        <v>4.0808907736441604</v>
      </c>
      <c r="J127" s="3" t="str">
        <f t="shared" si="9"/>
        <v>above average</v>
      </c>
      <c r="K127" t="s">
        <v>1355</v>
      </c>
      <c r="L127">
        <v>1</v>
      </c>
      <c r="M127" s="3" t="str">
        <f t="shared" si="8"/>
        <v>Yes</v>
      </c>
      <c r="N127" t="s">
        <v>1356</v>
      </c>
      <c r="O127" t="s">
        <v>1357</v>
      </c>
      <c r="P127" t="s">
        <v>1358</v>
      </c>
      <c r="Q127" t="s">
        <v>1359</v>
      </c>
    </row>
    <row r="128" spans="1:18" x14ac:dyDescent="0.25">
      <c r="A128" s="6" t="s">
        <v>1364</v>
      </c>
      <c r="B128" t="s">
        <v>1365</v>
      </c>
      <c r="C128" t="s">
        <v>1366</v>
      </c>
      <c r="D128" s="3" t="str">
        <f t="shared" si="5"/>
        <v>with rating</v>
      </c>
      <c r="E128">
        <v>433</v>
      </c>
      <c r="F128" s="3">
        <v>0</v>
      </c>
      <c r="G128" s="8">
        <f t="shared" si="6"/>
        <v>0</v>
      </c>
      <c r="H128" s="5">
        <f t="shared" si="7"/>
        <v>0</v>
      </c>
      <c r="I128">
        <v>3.8960739030022999</v>
      </c>
      <c r="J128" s="3" t="str">
        <f t="shared" si="9"/>
        <v>below average</v>
      </c>
      <c r="K128" t="s">
        <v>1367</v>
      </c>
      <c r="L128">
        <v>0</v>
      </c>
      <c r="M128" s="3" t="str">
        <f t="shared" si="8"/>
        <v>No</v>
      </c>
      <c r="N128"/>
      <c r="O128" t="s">
        <v>1368</v>
      </c>
      <c r="P128" t="s">
        <v>1369</v>
      </c>
      <c r="Q128" s="1" t="s">
        <v>1370</v>
      </c>
      <c r="R128" s="1"/>
    </row>
    <row r="129" spans="1:17" x14ac:dyDescent="0.25">
      <c r="A129" s="6" t="s">
        <v>1374</v>
      </c>
      <c r="B129" t="s">
        <v>1375</v>
      </c>
      <c r="C129" t="s">
        <v>1376</v>
      </c>
      <c r="D129" s="3" t="str">
        <f t="shared" si="5"/>
        <v>with rating</v>
      </c>
      <c r="E129">
        <v>19221</v>
      </c>
      <c r="F129" s="3">
        <v>89</v>
      </c>
      <c r="G129" s="8">
        <f t="shared" si="6"/>
        <v>0.89</v>
      </c>
      <c r="H129" s="5">
        <f t="shared" si="7"/>
        <v>17106.689999999999</v>
      </c>
      <c r="I129">
        <v>4.1680973934758798</v>
      </c>
      <c r="J129" s="3" t="str">
        <f t="shared" si="9"/>
        <v>above average</v>
      </c>
      <c r="K129" t="s">
        <v>1377</v>
      </c>
      <c r="L129">
        <v>0</v>
      </c>
      <c r="M129" s="3" t="str">
        <f t="shared" si="8"/>
        <v>No</v>
      </c>
      <c r="N129"/>
      <c r="O129" t="s">
        <v>1378</v>
      </c>
      <c r="P129" t="s">
        <v>1379</v>
      </c>
      <c r="Q129" t="s">
        <v>1380</v>
      </c>
    </row>
    <row r="130" spans="1:17" x14ac:dyDescent="0.25">
      <c r="A130" s="6" t="s">
        <v>1384</v>
      </c>
      <c r="B130" t="s">
        <v>1384</v>
      </c>
      <c r="C130" t="s">
        <v>1385</v>
      </c>
      <c r="D130" s="3" t="str">
        <f t="shared" ref="D130:D193" si="10">IF(E130=0, "without rating", "with rating")</f>
        <v>with rating</v>
      </c>
      <c r="E130">
        <v>1088</v>
      </c>
      <c r="F130" s="3">
        <v>92</v>
      </c>
      <c r="G130" s="8">
        <f t="shared" ref="G130:G193" si="11">F130/100</f>
        <v>0.92</v>
      </c>
      <c r="H130" s="5">
        <f t="shared" ref="H130:H193" si="12">F130*E130/100</f>
        <v>1000.96</v>
      </c>
      <c r="I130">
        <v>4.2720588235294104</v>
      </c>
      <c r="J130" s="3" t="str">
        <f t="shared" si="9"/>
        <v>above average</v>
      </c>
      <c r="K130" t="s">
        <v>1386</v>
      </c>
      <c r="L130">
        <v>1</v>
      </c>
      <c r="M130" s="3" t="str">
        <f t="shared" ref="M130:M193" si="13">IF(L130=0, "No", "Yes")</f>
        <v>Yes</v>
      </c>
      <c r="N130" t="s">
        <v>1387</v>
      </c>
      <c r="O130" t="s">
        <v>1388</v>
      </c>
      <c r="P130" t="s">
        <v>1389</v>
      </c>
      <c r="Q130" t="s">
        <v>1390</v>
      </c>
    </row>
    <row r="131" spans="1:17" x14ac:dyDescent="0.25">
      <c r="A131" s="6" t="s">
        <v>1395</v>
      </c>
      <c r="B131" t="s">
        <v>1396</v>
      </c>
      <c r="C131" t="s">
        <v>1397</v>
      </c>
      <c r="D131" s="3" t="str">
        <f t="shared" si="10"/>
        <v>with rating</v>
      </c>
      <c r="E131">
        <v>38936</v>
      </c>
      <c r="F131" s="3">
        <v>87</v>
      </c>
      <c r="G131" s="8">
        <f t="shared" si="11"/>
        <v>0.87</v>
      </c>
      <c r="H131" s="5">
        <f t="shared" si="12"/>
        <v>33874.32</v>
      </c>
      <c r="I131">
        <v>4.1229967125539302</v>
      </c>
      <c r="J131" s="3" t="str">
        <f t="shared" ref="J131:J194" si="14">IF(I131&gt;=AVERAGE($I$2:$I$959), "above average", "below average")</f>
        <v>above average</v>
      </c>
      <c r="K131" t="s">
        <v>1398</v>
      </c>
      <c r="L131">
        <v>1</v>
      </c>
      <c r="M131" s="3" t="str">
        <f t="shared" si="13"/>
        <v>Yes</v>
      </c>
      <c r="N131" t="s">
        <v>1399</v>
      </c>
      <c r="O131" t="s">
        <v>1400</v>
      </c>
      <c r="P131" t="s">
        <v>1401</v>
      </c>
      <c r="Q131" t="s">
        <v>1402</v>
      </c>
    </row>
    <row r="132" spans="1:17" x14ac:dyDescent="0.25">
      <c r="A132" s="6" t="s">
        <v>1406</v>
      </c>
      <c r="B132" t="s">
        <v>1407</v>
      </c>
      <c r="C132" t="s">
        <v>1408</v>
      </c>
      <c r="D132" s="3" t="str">
        <f t="shared" si="10"/>
        <v>with rating</v>
      </c>
      <c r="E132">
        <v>43676</v>
      </c>
      <c r="F132" s="3">
        <v>91</v>
      </c>
      <c r="G132" s="8">
        <f t="shared" si="11"/>
        <v>0.91</v>
      </c>
      <c r="H132" s="5">
        <f t="shared" si="12"/>
        <v>39745.160000000003</v>
      </c>
      <c r="I132">
        <v>4.2836111365509604</v>
      </c>
      <c r="J132" s="3" t="str">
        <f t="shared" si="14"/>
        <v>above average</v>
      </c>
      <c r="K132" t="s">
        <v>1409</v>
      </c>
      <c r="L132">
        <v>0</v>
      </c>
      <c r="M132" s="3" t="str">
        <f t="shared" si="13"/>
        <v>No</v>
      </c>
      <c r="N132"/>
      <c r="O132" t="s">
        <v>1410</v>
      </c>
      <c r="P132" t="s">
        <v>1411</v>
      </c>
      <c r="Q132" t="s">
        <v>1412</v>
      </c>
    </row>
    <row r="133" spans="1:17" x14ac:dyDescent="0.25">
      <c r="A133" s="6" t="s">
        <v>1422</v>
      </c>
      <c r="B133" t="s">
        <v>1422</v>
      </c>
      <c r="C133" t="s">
        <v>1423</v>
      </c>
      <c r="D133" s="3" t="str">
        <f t="shared" si="10"/>
        <v>with rating</v>
      </c>
      <c r="E133">
        <v>483</v>
      </c>
      <c r="F133" s="3">
        <v>87</v>
      </c>
      <c r="G133" s="8">
        <f t="shared" si="11"/>
        <v>0.87</v>
      </c>
      <c r="H133" s="5">
        <f t="shared" si="12"/>
        <v>420.21</v>
      </c>
      <c r="I133">
        <v>4.1552795031055902</v>
      </c>
      <c r="J133" s="3" t="str">
        <f t="shared" si="14"/>
        <v>above average</v>
      </c>
      <c r="K133" t="s">
        <v>1424</v>
      </c>
      <c r="L133">
        <v>0</v>
      </c>
      <c r="M133" s="3" t="str">
        <f t="shared" si="13"/>
        <v>No</v>
      </c>
      <c r="N133"/>
      <c r="O133" t="s">
        <v>1425</v>
      </c>
      <c r="P133" t="s">
        <v>1426</v>
      </c>
      <c r="Q133" t="s">
        <v>1427</v>
      </c>
    </row>
    <row r="134" spans="1:17" x14ac:dyDescent="0.25">
      <c r="A134" s="6" t="s">
        <v>1431</v>
      </c>
      <c r="B134" t="s">
        <v>1431</v>
      </c>
      <c r="C134" t="s">
        <v>1432</v>
      </c>
      <c r="D134" s="3" t="str">
        <f t="shared" si="10"/>
        <v>with rating</v>
      </c>
      <c r="E134">
        <v>59903</v>
      </c>
      <c r="F134" s="3">
        <v>0</v>
      </c>
      <c r="G134" s="8">
        <f t="shared" si="11"/>
        <v>0</v>
      </c>
      <c r="H134" s="5">
        <f t="shared" si="12"/>
        <v>0</v>
      </c>
      <c r="I134">
        <v>4.15366509189856</v>
      </c>
      <c r="J134" s="3" t="str">
        <f t="shared" si="14"/>
        <v>above average</v>
      </c>
      <c r="K134" t="s">
        <v>1433</v>
      </c>
      <c r="L134">
        <v>1</v>
      </c>
      <c r="M134" s="3" t="str">
        <f t="shared" si="13"/>
        <v>Yes</v>
      </c>
      <c r="N134" t="s">
        <v>1434</v>
      </c>
      <c r="O134" t="s">
        <v>1435</v>
      </c>
      <c r="P134" t="s">
        <v>1436</v>
      </c>
      <c r="Q134" t="s">
        <v>1437</v>
      </c>
    </row>
    <row r="135" spans="1:17" x14ac:dyDescent="0.25">
      <c r="A135" s="6" t="s">
        <v>1441</v>
      </c>
      <c r="B135" t="s">
        <v>1441</v>
      </c>
      <c r="C135" t="s">
        <v>1442</v>
      </c>
      <c r="D135" s="3" t="str">
        <f t="shared" si="10"/>
        <v>with rating</v>
      </c>
      <c r="E135">
        <v>1290</v>
      </c>
      <c r="F135" s="3">
        <v>0</v>
      </c>
      <c r="G135" s="8">
        <f t="shared" si="11"/>
        <v>0</v>
      </c>
      <c r="H135" s="5">
        <f t="shared" si="12"/>
        <v>0</v>
      </c>
      <c r="I135">
        <v>4.0116279069767398</v>
      </c>
      <c r="J135" s="3" t="str">
        <f t="shared" si="14"/>
        <v>below average</v>
      </c>
      <c r="K135" t="s">
        <v>1443</v>
      </c>
      <c r="L135">
        <v>0</v>
      </c>
      <c r="M135" s="3" t="str">
        <f t="shared" si="13"/>
        <v>No</v>
      </c>
      <c r="N135"/>
      <c r="O135" t="s">
        <v>1444</v>
      </c>
      <c r="P135" t="s">
        <v>1445</v>
      </c>
      <c r="Q135" t="s">
        <v>1446</v>
      </c>
    </row>
    <row r="136" spans="1:17" x14ac:dyDescent="0.25">
      <c r="A136" s="6" t="s">
        <v>1450</v>
      </c>
      <c r="B136" t="s">
        <v>1451</v>
      </c>
      <c r="C136" t="s">
        <v>1452</v>
      </c>
      <c r="D136" s="3" t="str">
        <f t="shared" si="10"/>
        <v>with rating</v>
      </c>
      <c r="E136">
        <v>4435</v>
      </c>
      <c r="F136" s="3">
        <v>0</v>
      </c>
      <c r="G136" s="8">
        <f t="shared" si="11"/>
        <v>0</v>
      </c>
      <c r="H136" s="5">
        <f t="shared" si="12"/>
        <v>0</v>
      </c>
      <c r="I136">
        <v>3.69605411499436</v>
      </c>
      <c r="J136" s="3" t="str">
        <f t="shared" si="14"/>
        <v>below average</v>
      </c>
      <c r="K136" t="s">
        <v>1453</v>
      </c>
      <c r="L136">
        <v>0</v>
      </c>
      <c r="M136" s="3" t="str">
        <f t="shared" si="13"/>
        <v>No</v>
      </c>
      <c r="N136"/>
      <c r="O136" t="s">
        <v>1454</v>
      </c>
      <c r="P136" t="s">
        <v>1455</v>
      </c>
      <c r="Q136" t="s">
        <v>1456</v>
      </c>
    </row>
    <row r="137" spans="1:17" x14ac:dyDescent="0.25">
      <c r="A137" s="6" t="s">
        <v>1460</v>
      </c>
      <c r="B137" t="s">
        <v>1461</v>
      </c>
      <c r="C137" t="s">
        <v>1462</v>
      </c>
      <c r="D137" s="3" t="str">
        <f t="shared" si="10"/>
        <v>with rating</v>
      </c>
      <c r="E137">
        <v>9177</v>
      </c>
      <c r="F137" s="3">
        <v>82</v>
      </c>
      <c r="G137" s="8">
        <f t="shared" si="11"/>
        <v>0.82</v>
      </c>
      <c r="H137" s="5">
        <f t="shared" si="12"/>
        <v>7525.14</v>
      </c>
      <c r="I137">
        <v>3.87403290835785</v>
      </c>
      <c r="J137" s="3" t="str">
        <f t="shared" si="14"/>
        <v>below average</v>
      </c>
      <c r="K137" t="s">
        <v>1463</v>
      </c>
      <c r="L137">
        <v>0</v>
      </c>
      <c r="M137" s="3" t="str">
        <f t="shared" si="13"/>
        <v>No</v>
      </c>
      <c r="N137"/>
      <c r="O137" t="s">
        <v>1464</v>
      </c>
      <c r="P137" t="s">
        <v>1465</v>
      </c>
      <c r="Q137" t="s">
        <v>1466</v>
      </c>
    </row>
    <row r="138" spans="1:17" x14ac:dyDescent="0.25">
      <c r="A138" s="6" t="s">
        <v>1470</v>
      </c>
      <c r="B138" t="s">
        <v>1471</v>
      </c>
      <c r="C138" t="s">
        <v>1472</v>
      </c>
      <c r="D138" s="3" t="str">
        <f t="shared" si="10"/>
        <v>with rating</v>
      </c>
      <c r="E138">
        <v>2745</v>
      </c>
      <c r="F138" s="3">
        <v>88</v>
      </c>
      <c r="G138" s="8">
        <f t="shared" si="11"/>
        <v>0.88</v>
      </c>
      <c r="H138" s="5">
        <f t="shared" si="12"/>
        <v>2415.6</v>
      </c>
      <c r="I138">
        <v>4.1256830601092798</v>
      </c>
      <c r="J138" s="3" t="str">
        <f t="shared" si="14"/>
        <v>above average</v>
      </c>
      <c r="K138" t="s">
        <v>1473</v>
      </c>
      <c r="L138">
        <v>0</v>
      </c>
      <c r="M138" s="3" t="str">
        <f t="shared" si="13"/>
        <v>No</v>
      </c>
      <c r="N138"/>
      <c r="O138" t="s">
        <v>1474</v>
      </c>
      <c r="P138" t="s">
        <v>1475</v>
      </c>
      <c r="Q138" t="s">
        <v>1476</v>
      </c>
    </row>
    <row r="139" spans="1:17" x14ac:dyDescent="0.25">
      <c r="A139" s="6" t="s">
        <v>1480</v>
      </c>
      <c r="B139" t="s">
        <v>1480</v>
      </c>
      <c r="C139" t="s">
        <v>1481</v>
      </c>
      <c r="D139" s="3" t="str">
        <f t="shared" si="10"/>
        <v>with rating</v>
      </c>
      <c r="E139">
        <v>48654</v>
      </c>
      <c r="F139" s="3">
        <v>90</v>
      </c>
      <c r="G139" s="8">
        <f t="shared" si="11"/>
        <v>0.9</v>
      </c>
      <c r="H139" s="5">
        <f t="shared" si="12"/>
        <v>43788.6</v>
      </c>
      <c r="I139">
        <v>4.20491634809059</v>
      </c>
      <c r="J139" s="3" t="str">
        <f t="shared" si="14"/>
        <v>above average</v>
      </c>
      <c r="K139" t="s">
        <v>1482</v>
      </c>
      <c r="L139">
        <v>0</v>
      </c>
      <c r="M139" s="3" t="str">
        <f t="shared" si="13"/>
        <v>No</v>
      </c>
      <c r="N139"/>
      <c r="O139" t="s">
        <v>1483</v>
      </c>
      <c r="P139" t="s">
        <v>1484</v>
      </c>
      <c r="Q139" t="s">
        <v>1485</v>
      </c>
    </row>
    <row r="140" spans="1:17" x14ac:dyDescent="0.25">
      <c r="A140" s="6" t="s">
        <v>1489</v>
      </c>
      <c r="B140" t="s">
        <v>1489</v>
      </c>
      <c r="C140" t="s">
        <v>1490</v>
      </c>
      <c r="D140" s="3" t="str">
        <f t="shared" si="10"/>
        <v>with rating</v>
      </c>
      <c r="E140">
        <v>13127</v>
      </c>
      <c r="F140" s="3">
        <v>88</v>
      </c>
      <c r="G140" s="8">
        <f t="shared" si="11"/>
        <v>0.88</v>
      </c>
      <c r="H140" s="5">
        <f t="shared" si="12"/>
        <v>11551.76</v>
      </c>
      <c r="I140">
        <v>4.1239430182067496</v>
      </c>
      <c r="J140" s="3" t="str">
        <f t="shared" si="14"/>
        <v>above average</v>
      </c>
      <c r="K140" t="s">
        <v>1491</v>
      </c>
      <c r="L140">
        <v>0</v>
      </c>
      <c r="M140" s="3" t="str">
        <f t="shared" si="13"/>
        <v>No</v>
      </c>
      <c r="N140"/>
      <c r="O140" t="s">
        <v>1492</v>
      </c>
      <c r="P140" t="s">
        <v>1493</v>
      </c>
      <c r="Q140" t="s">
        <v>1494</v>
      </c>
    </row>
    <row r="141" spans="1:17" x14ac:dyDescent="0.25">
      <c r="A141" s="6" t="s">
        <v>1498</v>
      </c>
      <c r="B141" t="s">
        <v>1498</v>
      </c>
      <c r="C141" t="s">
        <v>1499</v>
      </c>
      <c r="D141" s="3" t="str">
        <f t="shared" si="10"/>
        <v>with rating</v>
      </c>
      <c r="E141">
        <v>4508</v>
      </c>
      <c r="F141" s="3">
        <v>92</v>
      </c>
      <c r="G141" s="8">
        <f t="shared" si="11"/>
        <v>0.92</v>
      </c>
      <c r="H141" s="5">
        <f t="shared" si="12"/>
        <v>4147.3599999999997</v>
      </c>
      <c r="I141">
        <v>4.3307453416149002</v>
      </c>
      <c r="J141" s="3" t="str">
        <f t="shared" si="14"/>
        <v>above average</v>
      </c>
      <c r="K141" t="s">
        <v>1500</v>
      </c>
      <c r="L141">
        <v>0</v>
      </c>
      <c r="M141" s="3" t="str">
        <f t="shared" si="13"/>
        <v>No</v>
      </c>
      <c r="N141"/>
      <c r="O141" t="s">
        <v>1501</v>
      </c>
      <c r="P141" t="s">
        <v>1502</v>
      </c>
      <c r="Q141" t="s">
        <v>1503</v>
      </c>
    </row>
    <row r="142" spans="1:17" x14ac:dyDescent="0.25">
      <c r="A142" s="6" t="s">
        <v>1512</v>
      </c>
      <c r="B142" t="s">
        <v>1512</v>
      </c>
      <c r="C142" t="s">
        <v>1513</v>
      </c>
      <c r="D142" s="3" t="str">
        <f t="shared" si="10"/>
        <v>with rating</v>
      </c>
      <c r="E142">
        <v>1047</v>
      </c>
      <c r="F142" s="3">
        <v>84</v>
      </c>
      <c r="G142" s="8">
        <f t="shared" si="11"/>
        <v>0.84</v>
      </c>
      <c r="H142" s="5">
        <f t="shared" si="12"/>
        <v>879.48</v>
      </c>
      <c r="I142">
        <v>3.95606494746895</v>
      </c>
      <c r="J142" s="3" t="str">
        <f t="shared" si="14"/>
        <v>below average</v>
      </c>
      <c r="K142" t="s">
        <v>1514</v>
      </c>
      <c r="L142">
        <v>0</v>
      </c>
      <c r="M142" s="3" t="str">
        <f t="shared" si="13"/>
        <v>No</v>
      </c>
      <c r="N142"/>
      <c r="O142" t="s">
        <v>1515</v>
      </c>
      <c r="P142" t="s">
        <v>1516</v>
      </c>
      <c r="Q142" t="s">
        <v>1517</v>
      </c>
    </row>
    <row r="143" spans="1:17" x14ac:dyDescent="0.25">
      <c r="A143" s="6" t="s">
        <v>1522</v>
      </c>
      <c r="B143" t="s">
        <v>1522</v>
      </c>
      <c r="C143" t="s">
        <v>1523</v>
      </c>
      <c r="D143" s="3" t="str">
        <f t="shared" si="10"/>
        <v>with rating</v>
      </c>
      <c r="E143">
        <v>31</v>
      </c>
      <c r="F143" s="3">
        <v>77</v>
      </c>
      <c r="G143" s="8">
        <f t="shared" si="11"/>
        <v>0.77</v>
      </c>
      <c r="H143" s="5">
        <f t="shared" si="12"/>
        <v>23.87</v>
      </c>
      <c r="I143">
        <v>3.7741935483870899</v>
      </c>
      <c r="J143" s="3" t="str">
        <f t="shared" si="14"/>
        <v>below average</v>
      </c>
      <c r="K143" t="s">
        <v>1524</v>
      </c>
      <c r="L143">
        <v>0</v>
      </c>
      <c r="M143" s="3" t="str">
        <f t="shared" si="13"/>
        <v>No</v>
      </c>
      <c r="N143"/>
      <c r="O143" t="s">
        <v>1525</v>
      </c>
      <c r="P143" t="s">
        <v>1526</v>
      </c>
      <c r="Q143" t="s">
        <v>1527</v>
      </c>
    </row>
    <row r="144" spans="1:17" x14ac:dyDescent="0.25">
      <c r="A144" s="6" t="s">
        <v>1537</v>
      </c>
      <c r="B144" t="s">
        <v>1538</v>
      </c>
      <c r="C144" t="s">
        <v>1539</v>
      </c>
      <c r="D144" s="3" t="str">
        <f t="shared" si="10"/>
        <v>with rating</v>
      </c>
      <c r="E144">
        <v>18</v>
      </c>
      <c r="F144" s="3">
        <v>83</v>
      </c>
      <c r="G144" s="8">
        <f t="shared" si="11"/>
        <v>0.83</v>
      </c>
      <c r="H144" s="5">
        <f t="shared" si="12"/>
        <v>14.94</v>
      </c>
      <c r="I144">
        <v>3.6666666666666599</v>
      </c>
      <c r="J144" s="3" t="str">
        <f t="shared" si="14"/>
        <v>below average</v>
      </c>
      <c r="K144" t="s">
        <v>1540</v>
      </c>
      <c r="L144">
        <v>0</v>
      </c>
      <c r="M144" s="3" t="str">
        <f t="shared" si="13"/>
        <v>No</v>
      </c>
      <c r="N144"/>
      <c r="O144" t="s">
        <v>1541</v>
      </c>
      <c r="P144" t="s">
        <v>1542</v>
      </c>
      <c r="Q144" t="s">
        <v>1543</v>
      </c>
    </row>
    <row r="145" spans="1:18" x14ac:dyDescent="0.25">
      <c r="A145" s="6" t="s">
        <v>1547</v>
      </c>
      <c r="B145" t="s">
        <v>1548</v>
      </c>
      <c r="C145" t="s">
        <v>1549</v>
      </c>
      <c r="D145" s="3" t="str">
        <f t="shared" si="10"/>
        <v>with rating</v>
      </c>
      <c r="E145">
        <v>30643</v>
      </c>
      <c r="F145" s="3">
        <v>89</v>
      </c>
      <c r="G145" s="8">
        <f t="shared" si="11"/>
        <v>0.89</v>
      </c>
      <c r="H145" s="5">
        <f t="shared" si="12"/>
        <v>27272.27</v>
      </c>
      <c r="I145">
        <v>4.1527265607153296</v>
      </c>
      <c r="J145" s="3" t="str">
        <f t="shared" si="14"/>
        <v>above average</v>
      </c>
      <c r="K145" t="s">
        <v>1550</v>
      </c>
      <c r="L145">
        <v>1</v>
      </c>
      <c r="M145" s="3" t="str">
        <f t="shared" si="13"/>
        <v>Yes</v>
      </c>
      <c r="N145" t="s">
        <v>1551</v>
      </c>
      <c r="O145" t="s">
        <v>1552</v>
      </c>
      <c r="P145" t="s">
        <v>1553</v>
      </c>
      <c r="Q145" t="s">
        <v>1554</v>
      </c>
    </row>
    <row r="146" spans="1:18" x14ac:dyDescent="0.25">
      <c r="A146" s="6" t="s">
        <v>1558</v>
      </c>
      <c r="B146" t="s">
        <v>1558</v>
      </c>
      <c r="C146" t="s">
        <v>1559</v>
      </c>
      <c r="D146" s="3" t="str">
        <f t="shared" si="10"/>
        <v>with rating</v>
      </c>
      <c r="E146">
        <v>24564</v>
      </c>
      <c r="F146" s="3">
        <v>83</v>
      </c>
      <c r="G146" s="8">
        <f t="shared" si="11"/>
        <v>0.83</v>
      </c>
      <c r="H146" s="5">
        <f t="shared" si="12"/>
        <v>20388.12</v>
      </c>
      <c r="I146">
        <v>3.9288796612929402</v>
      </c>
      <c r="J146" s="3" t="str">
        <f t="shared" si="14"/>
        <v>below average</v>
      </c>
      <c r="K146" t="s">
        <v>1560</v>
      </c>
      <c r="L146">
        <v>0</v>
      </c>
      <c r="M146" s="3" t="str">
        <f t="shared" si="13"/>
        <v>No</v>
      </c>
      <c r="N146"/>
      <c r="O146" t="s">
        <v>1561</v>
      </c>
      <c r="P146" t="s">
        <v>1562</v>
      </c>
      <c r="Q146" t="s">
        <v>1563</v>
      </c>
    </row>
    <row r="147" spans="1:18" x14ac:dyDescent="0.25">
      <c r="A147" s="6" t="s">
        <v>1566</v>
      </c>
      <c r="B147" t="s">
        <v>1567</v>
      </c>
      <c r="C147" t="s">
        <v>1568</v>
      </c>
      <c r="D147" s="3" t="str">
        <f t="shared" si="10"/>
        <v>with rating</v>
      </c>
      <c r="E147">
        <v>5819</v>
      </c>
      <c r="F147" s="3">
        <v>88</v>
      </c>
      <c r="G147" s="8">
        <f t="shared" si="11"/>
        <v>0.88</v>
      </c>
      <c r="H147" s="5">
        <f t="shared" si="12"/>
        <v>5120.72</v>
      </c>
      <c r="I147">
        <v>4.1519161367932602</v>
      </c>
      <c r="J147" s="3" t="str">
        <f t="shared" si="14"/>
        <v>above average</v>
      </c>
      <c r="K147" t="s">
        <v>1569</v>
      </c>
      <c r="L147">
        <v>0</v>
      </c>
      <c r="M147" s="3" t="str">
        <f t="shared" si="13"/>
        <v>No</v>
      </c>
      <c r="N147"/>
      <c r="O147" t="s">
        <v>1570</v>
      </c>
      <c r="P147" t="s">
        <v>1571</v>
      </c>
      <c r="Q147" t="s">
        <v>1572</v>
      </c>
    </row>
    <row r="148" spans="1:18" x14ac:dyDescent="0.25">
      <c r="A148" s="6" t="s">
        <v>1576</v>
      </c>
      <c r="B148" t="s">
        <v>1576</v>
      </c>
      <c r="C148" t="s">
        <v>1577</v>
      </c>
      <c r="D148" s="3" t="str">
        <f t="shared" si="10"/>
        <v>with rating</v>
      </c>
      <c r="E148">
        <v>300</v>
      </c>
      <c r="F148" s="3">
        <v>0</v>
      </c>
      <c r="G148" s="8">
        <f t="shared" si="11"/>
        <v>0</v>
      </c>
      <c r="H148" s="5">
        <f t="shared" si="12"/>
        <v>0</v>
      </c>
      <c r="I148">
        <v>4.1566666666666601</v>
      </c>
      <c r="J148" s="3" t="str">
        <f t="shared" si="14"/>
        <v>above average</v>
      </c>
      <c r="K148" t="s">
        <v>1578</v>
      </c>
      <c r="L148">
        <v>0</v>
      </c>
      <c r="M148" s="3" t="str">
        <f t="shared" si="13"/>
        <v>No</v>
      </c>
      <c r="N148"/>
      <c r="O148" t="s">
        <v>1579</v>
      </c>
      <c r="P148" t="s">
        <v>1580</v>
      </c>
      <c r="Q148" t="s">
        <v>1581</v>
      </c>
    </row>
    <row r="149" spans="1:18" x14ac:dyDescent="0.25">
      <c r="A149" s="6" t="s">
        <v>1585</v>
      </c>
      <c r="B149" t="s">
        <v>1585</v>
      </c>
      <c r="C149" t="s">
        <v>1586</v>
      </c>
      <c r="D149" s="3" t="str">
        <f t="shared" si="10"/>
        <v>with rating</v>
      </c>
      <c r="E149">
        <v>12033</v>
      </c>
      <c r="F149" s="3">
        <v>85</v>
      </c>
      <c r="G149" s="8">
        <f t="shared" si="11"/>
        <v>0.85</v>
      </c>
      <c r="H149" s="5">
        <f t="shared" si="12"/>
        <v>10228.049999999999</v>
      </c>
      <c r="I149">
        <v>4.0247652289537097</v>
      </c>
      <c r="J149" s="3" t="str">
        <f t="shared" si="14"/>
        <v>below average</v>
      </c>
      <c r="K149" t="s">
        <v>1587</v>
      </c>
      <c r="L149">
        <v>0</v>
      </c>
      <c r="M149" s="3" t="str">
        <f t="shared" si="13"/>
        <v>No</v>
      </c>
      <c r="N149"/>
      <c r="O149" t="s">
        <v>1588</v>
      </c>
      <c r="P149" t="s">
        <v>1589</v>
      </c>
      <c r="Q149" t="s">
        <v>1590</v>
      </c>
    </row>
    <row r="150" spans="1:18" x14ac:dyDescent="0.25">
      <c r="A150" s="6" t="s">
        <v>1594</v>
      </c>
      <c r="B150" t="s">
        <v>1595</v>
      </c>
      <c r="C150" t="s">
        <v>1596</v>
      </c>
      <c r="D150" s="3" t="str">
        <f t="shared" si="10"/>
        <v>with rating</v>
      </c>
      <c r="E150">
        <v>8484</v>
      </c>
      <c r="F150" s="3">
        <v>83</v>
      </c>
      <c r="G150" s="8">
        <f t="shared" si="11"/>
        <v>0.83</v>
      </c>
      <c r="H150" s="5">
        <f t="shared" si="12"/>
        <v>7041.72</v>
      </c>
      <c r="I150">
        <v>3.99516737388024</v>
      </c>
      <c r="J150" s="3" t="str">
        <f t="shared" si="14"/>
        <v>below average</v>
      </c>
      <c r="K150" t="s">
        <v>1597</v>
      </c>
      <c r="L150">
        <v>0</v>
      </c>
      <c r="M150" s="3" t="str">
        <f t="shared" si="13"/>
        <v>No</v>
      </c>
      <c r="N150"/>
      <c r="O150" t="s">
        <v>1598</v>
      </c>
      <c r="P150" t="s">
        <v>1599</v>
      </c>
      <c r="Q150" t="s">
        <v>1600</v>
      </c>
    </row>
    <row r="151" spans="1:18" x14ac:dyDescent="0.25">
      <c r="A151" s="6" t="s">
        <v>1604</v>
      </c>
      <c r="B151" t="s">
        <v>1604</v>
      </c>
      <c r="C151" t="s">
        <v>1605</v>
      </c>
      <c r="D151" s="3" t="str">
        <f t="shared" si="10"/>
        <v>with rating</v>
      </c>
      <c r="E151">
        <v>365</v>
      </c>
      <c r="F151" s="3">
        <v>85</v>
      </c>
      <c r="G151" s="8">
        <f t="shared" si="11"/>
        <v>0.85</v>
      </c>
      <c r="H151" s="5">
        <f t="shared" si="12"/>
        <v>310.25</v>
      </c>
      <c r="I151">
        <v>3.9424657534246501</v>
      </c>
      <c r="J151" s="3" t="str">
        <f t="shared" si="14"/>
        <v>below average</v>
      </c>
      <c r="K151" t="s">
        <v>1606</v>
      </c>
      <c r="L151">
        <v>0</v>
      </c>
      <c r="M151" s="3" t="str">
        <f t="shared" si="13"/>
        <v>No</v>
      </c>
      <c r="N151"/>
      <c r="O151" t="s">
        <v>1607</v>
      </c>
      <c r="P151" t="s">
        <v>1608</v>
      </c>
      <c r="Q151" t="s">
        <v>1609</v>
      </c>
    </row>
    <row r="152" spans="1:18" x14ac:dyDescent="0.25">
      <c r="A152" s="6" t="s">
        <v>1614</v>
      </c>
      <c r="B152" t="s">
        <v>1615</v>
      </c>
      <c r="C152" t="s">
        <v>1616</v>
      </c>
      <c r="D152" s="3" t="str">
        <f t="shared" si="10"/>
        <v>with rating</v>
      </c>
      <c r="E152">
        <v>44</v>
      </c>
      <c r="F152" s="3">
        <v>86</v>
      </c>
      <c r="G152" s="8">
        <f t="shared" si="11"/>
        <v>0.86</v>
      </c>
      <c r="H152" s="5">
        <f t="shared" si="12"/>
        <v>37.840000000000003</v>
      </c>
      <c r="I152">
        <v>3.7727272727272698</v>
      </c>
      <c r="J152" s="3" t="str">
        <f t="shared" si="14"/>
        <v>below average</v>
      </c>
      <c r="K152" t="s">
        <v>1617</v>
      </c>
      <c r="L152">
        <v>0</v>
      </c>
      <c r="M152" s="3" t="str">
        <f t="shared" si="13"/>
        <v>No</v>
      </c>
      <c r="N152"/>
      <c r="O152" t="s">
        <v>1618</v>
      </c>
      <c r="P152" t="s">
        <v>1619</v>
      </c>
      <c r="Q152" s="1" t="s">
        <v>1620</v>
      </c>
      <c r="R152" s="1"/>
    </row>
    <row r="153" spans="1:18" x14ac:dyDescent="0.25">
      <c r="A153" s="6" t="s">
        <v>1624</v>
      </c>
      <c r="B153" t="s">
        <v>1624</v>
      </c>
      <c r="C153" t="s">
        <v>1625</v>
      </c>
      <c r="D153" s="3" t="str">
        <f t="shared" si="10"/>
        <v>with rating</v>
      </c>
      <c r="E153">
        <v>1374</v>
      </c>
      <c r="F153" s="3">
        <v>86</v>
      </c>
      <c r="G153" s="8">
        <f t="shared" si="11"/>
        <v>0.86</v>
      </c>
      <c r="H153" s="5">
        <f t="shared" si="12"/>
        <v>1181.6400000000001</v>
      </c>
      <c r="I153">
        <v>4.0589519650654999</v>
      </c>
      <c r="J153" s="3" t="str">
        <f t="shared" si="14"/>
        <v>above average</v>
      </c>
      <c r="K153" t="s">
        <v>1626</v>
      </c>
      <c r="L153">
        <v>0</v>
      </c>
      <c r="M153" s="3" t="str">
        <f t="shared" si="13"/>
        <v>No</v>
      </c>
      <c r="N153"/>
      <c r="O153" t="s">
        <v>1627</v>
      </c>
      <c r="P153" t="s">
        <v>1628</v>
      </c>
      <c r="Q153" t="s">
        <v>1629</v>
      </c>
    </row>
    <row r="154" spans="1:18" x14ac:dyDescent="0.25">
      <c r="A154" s="6" t="s">
        <v>1633</v>
      </c>
      <c r="B154" t="s">
        <v>1634</v>
      </c>
      <c r="C154" t="s">
        <v>1635</v>
      </c>
      <c r="D154" s="3" t="str">
        <f t="shared" si="10"/>
        <v>with rating</v>
      </c>
      <c r="E154">
        <v>171</v>
      </c>
      <c r="F154" s="3">
        <v>84</v>
      </c>
      <c r="G154" s="8">
        <f t="shared" si="11"/>
        <v>0.84</v>
      </c>
      <c r="H154" s="5">
        <f t="shared" si="12"/>
        <v>143.63999999999999</v>
      </c>
      <c r="I154">
        <v>3.9415204678362499</v>
      </c>
      <c r="J154" s="3" t="str">
        <f t="shared" si="14"/>
        <v>below average</v>
      </c>
      <c r="K154" t="s">
        <v>1636</v>
      </c>
      <c r="L154">
        <v>0</v>
      </c>
      <c r="M154" s="3" t="str">
        <f t="shared" si="13"/>
        <v>No</v>
      </c>
      <c r="N154"/>
      <c r="O154" t="s">
        <v>1637</v>
      </c>
      <c r="P154" t="s">
        <v>1638</v>
      </c>
      <c r="Q154" t="s">
        <v>1639</v>
      </c>
    </row>
    <row r="155" spans="1:18" x14ac:dyDescent="0.25">
      <c r="A155" s="6" t="s">
        <v>1643</v>
      </c>
      <c r="B155" t="s">
        <v>1644</v>
      </c>
      <c r="C155" t="s">
        <v>1645</v>
      </c>
      <c r="D155" s="3" t="str">
        <f t="shared" si="10"/>
        <v>with rating</v>
      </c>
      <c r="E155">
        <v>73595</v>
      </c>
      <c r="F155" s="3">
        <v>93</v>
      </c>
      <c r="G155" s="8">
        <f t="shared" si="11"/>
        <v>0.93</v>
      </c>
      <c r="H155" s="5">
        <f t="shared" si="12"/>
        <v>68443.350000000006</v>
      </c>
      <c r="I155">
        <v>4.3856919627692097</v>
      </c>
      <c r="J155" s="3" t="str">
        <f t="shared" si="14"/>
        <v>above average</v>
      </c>
      <c r="K155" t="s">
        <v>1646</v>
      </c>
      <c r="L155">
        <v>1</v>
      </c>
      <c r="M155" s="3" t="str">
        <f t="shared" si="13"/>
        <v>Yes</v>
      </c>
      <c r="N155" t="s">
        <v>1647</v>
      </c>
      <c r="O155" t="s">
        <v>1648</v>
      </c>
      <c r="P155" t="s">
        <v>1649</v>
      </c>
      <c r="Q155" s="1" t="s">
        <v>1650</v>
      </c>
      <c r="R155" s="1"/>
    </row>
    <row r="156" spans="1:18" x14ac:dyDescent="0.25">
      <c r="A156" s="6" t="s">
        <v>1660</v>
      </c>
      <c r="B156" t="s">
        <v>1660</v>
      </c>
      <c r="C156" t="s">
        <v>1661</v>
      </c>
      <c r="D156" s="3" t="str">
        <f t="shared" si="10"/>
        <v>with rating</v>
      </c>
      <c r="E156">
        <v>5301</v>
      </c>
      <c r="F156" s="3">
        <v>84</v>
      </c>
      <c r="G156" s="8">
        <f t="shared" si="11"/>
        <v>0.84</v>
      </c>
      <c r="H156" s="5">
        <f t="shared" si="12"/>
        <v>4452.84</v>
      </c>
      <c r="I156">
        <v>4.0011318619128398</v>
      </c>
      <c r="J156" s="3" t="str">
        <f t="shared" si="14"/>
        <v>below average</v>
      </c>
      <c r="K156" t="s">
        <v>1662</v>
      </c>
      <c r="L156">
        <v>0</v>
      </c>
      <c r="M156" s="3" t="str">
        <f t="shared" si="13"/>
        <v>No</v>
      </c>
      <c r="N156"/>
      <c r="O156" t="s">
        <v>1663</v>
      </c>
      <c r="P156" t="s">
        <v>1664</v>
      </c>
      <c r="Q156" t="s">
        <v>1665</v>
      </c>
    </row>
    <row r="157" spans="1:18" x14ac:dyDescent="0.25">
      <c r="A157" s="6" t="s">
        <v>1669</v>
      </c>
      <c r="B157" t="s">
        <v>1669</v>
      </c>
      <c r="C157" t="s">
        <v>1670</v>
      </c>
      <c r="D157" s="3" t="str">
        <f t="shared" si="10"/>
        <v>with rating</v>
      </c>
      <c r="E157">
        <v>629</v>
      </c>
      <c r="F157" s="3">
        <v>0</v>
      </c>
      <c r="G157" s="8">
        <f t="shared" si="11"/>
        <v>0</v>
      </c>
      <c r="H157" s="5">
        <f t="shared" si="12"/>
        <v>0</v>
      </c>
      <c r="I157">
        <v>4.1669316375198697</v>
      </c>
      <c r="J157" s="3" t="str">
        <f t="shared" si="14"/>
        <v>above average</v>
      </c>
      <c r="K157" t="s">
        <v>1671</v>
      </c>
      <c r="L157">
        <v>0</v>
      </c>
      <c r="M157" s="3" t="str">
        <f t="shared" si="13"/>
        <v>No</v>
      </c>
      <c r="N157"/>
      <c r="O157" t="s">
        <v>1672</v>
      </c>
      <c r="P157" t="s">
        <v>1673</v>
      </c>
      <c r="Q157" t="s">
        <v>1674</v>
      </c>
    </row>
    <row r="158" spans="1:18" x14ac:dyDescent="0.25">
      <c r="A158" s="6" t="s">
        <v>1679</v>
      </c>
      <c r="B158" t="s">
        <v>1680</v>
      </c>
      <c r="C158" t="s">
        <v>1681</v>
      </c>
      <c r="D158" s="3" t="str">
        <f t="shared" si="10"/>
        <v>with rating</v>
      </c>
      <c r="E158">
        <v>7851</v>
      </c>
      <c r="F158" s="3">
        <v>89</v>
      </c>
      <c r="G158" s="8">
        <f t="shared" si="11"/>
        <v>0.89</v>
      </c>
      <c r="H158" s="5">
        <f t="shared" si="12"/>
        <v>6987.39</v>
      </c>
      <c r="I158">
        <v>4.2162781811234202</v>
      </c>
      <c r="J158" s="3" t="str">
        <f t="shared" si="14"/>
        <v>above average</v>
      </c>
      <c r="K158" t="s">
        <v>1682</v>
      </c>
      <c r="L158">
        <v>0</v>
      </c>
      <c r="M158" s="3" t="str">
        <f t="shared" si="13"/>
        <v>No</v>
      </c>
      <c r="N158"/>
      <c r="O158" t="s">
        <v>1683</v>
      </c>
      <c r="P158" t="s">
        <v>1684</v>
      </c>
      <c r="Q158" t="s">
        <v>1685</v>
      </c>
    </row>
    <row r="159" spans="1:18" x14ac:dyDescent="0.25">
      <c r="A159" s="6" t="s">
        <v>1696</v>
      </c>
      <c r="B159" t="s">
        <v>1696</v>
      </c>
      <c r="C159" t="s">
        <v>1697</v>
      </c>
      <c r="D159" s="3" t="str">
        <f t="shared" si="10"/>
        <v>with rating</v>
      </c>
      <c r="E159">
        <v>89</v>
      </c>
      <c r="F159" s="3">
        <v>89</v>
      </c>
      <c r="G159" s="8">
        <f t="shared" si="11"/>
        <v>0.89</v>
      </c>
      <c r="H159" s="5">
        <f t="shared" si="12"/>
        <v>79.209999999999994</v>
      </c>
      <c r="I159">
        <v>4.0674157303370704</v>
      </c>
      <c r="J159" s="3" t="str">
        <f t="shared" si="14"/>
        <v>above average</v>
      </c>
      <c r="K159" t="s">
        <v>1698</v>
      </c>
      <c r="L159">
        <v>0</v>
      </c>
      <c r="M159" s="3" t="str">
        <f t="shared" si="13"/>
        <v>No</v>
      </c>
      <c r="N159"/>
      <c r="O159" t="s">
        <v>1699</v>
      </c>
      <c r="P159" t="s">
        <v>1700</v>
      </c>
      <c r="Q159" t="s">
        <v>1701</v>
      </c>
    </row>
    <row r="160" spans="1:18" x14ac:dyDescent="0.25">
      <c r="A160" s="6" t="s">
        <v>1707</v>
      </c>
      <c r="B160" t="s">
        <v>1707</v>
      </c>
      <c r="C160" t="s">
        <v>1708</v>
      </c>
      <c r="D160" s="3" t="str">
        <f t="shared" si="10"/>
        <v>with rating</v>
      </c>
      <c r="E160">
        <v>6460</v>
      </c>
      <c r="F160" s="3">
        <v>89</v>
      </c>
      <c r="G160" s="8">
        <f t="shared" si="11"/>
        <v>0.89</v>
      </c>
      <c r="H160" s="5">
        <f t="shared" si="12"/>
        <v>5749.4</v>
      </c>
      <c r="I160">
        <v>4.1410216718266204</v>
      </c>
      <c r="J160" s="3" t="str">
        <f t="shared" si="14"/>
        <v>above average</v>
      </c>
      <c r="K160" t="s">
        <v>1709</v>
      </c>
      <c r="L160">
        <v>0</v>
      </c>
      <c r="M160" s="3" t="str">
        <f t="shared" si="13"/>
        <v>No</v>
      </c>
      <c r="N160"/>
      <c r="O160" t="s">
        <v>1710</v>
      </c>
      <c r="P160" t="s">
        <v>1711</v>
      </c>
      <c r="Q160" t="s">
        <v>1712</v>
      </c>
    </row>
    <row r="161" spans="1:18" x14ac:dyDescent="0.25">
      <c r="A161" s="6" t="s">
        <v>1722</v>
      </c>
      <c r="B161" t="s">
        <v>1723</v>
      </c>
      <c r="C161" t="s">
        <v>1724</v>
      </c>
      <c r="D161" s="3" t="str">
        <f t="shared" si="10"/>
        <v>with rating</v>
      </c>
      <c r="E161">
        <v>1452</v>
      </c>
      <c r="F161" s="3">
        <v>79</v>
      </c>
      <c r="G161" s="8">
        <f t="shared" si="11"/>
        <v>0.79</v>
      </c>
      <c r="H161" s="5">
        <f t="shared" si="12"/>
        <v>1147.08</v>
      </c>
      <c r="I161">
        <v>3.7355371900826402</v>
      </c>
      <c r="J161" s="3" t="str">
        <f t="shared" si="14"/>
        <v>below average</v>
      </c>
      <c r="K161" t="s">
        <v>1725</v>
      </c>
      <c r="L161">
        <v>0</v>
      </c>
      <c r="M161" s="3" t="str">
        <f t="shared" si="13"/>
        <v>No</v>
      </c>
      <c r="N161"/>
      <c r="O161" t="s">
        <v>1726</v>
      </c>
      <c r="P161" t="s">
        <v>1727</v>
      </c>
      <c r="Q161" t="s">
        <v>1728</v>
      </c>
    </row>
    <row r="162" spans="1:18" x14ac:dyDescent="0.25">
      <c r="A162" s="6" t="s">
        <v>1733</v>
      </c>
      <c r="B162" t="s">
        <v>1734</v>
      </c>
      <c r="C162" t="s">
        <v>1735</v>
      </c>
      <c r="D162" s="3" t="str">
        <f t="shared" si="10"/>
        <v>with rating</v>
      </c>
      <c r="E162">
        <v>2869</v>
      </c>
      <c r="F162" s="3">
        <v>84</v>
      </c>
      <c r="G162" s="8">
        <f t="shared" si="11"/>
        <v>0.84</v>
      </c>
      <c r="H162" s="5">
        <f t="shared" si="12"/>
        <v>2409.96</v>
      </c>
      <c r="I162">
        <v>3.9745555942837201</v>
      </c>
      <c r="J162" s="3" t="str">
        <f t="shared" si="14"/>
        <v>below average</v>
      </c>
      <c r="K162" t="s">
        <v>1736</v>
      </c>
      <c r="L162">
        <v>0</v>
      </c>
      <c r="M162" s="3" t="str">
        <f t="shared" si="13"/>
        <v>No</v>
      </c>
      <c r="N162"/>
      <c r="O162" t="s">
        <v>1737</v>
      </c>
      <c r="P162" t="s">
        <v>1738</v>
      </c>
      <c r="Q162" t="s">
        <v>1739</v>
      </c>
    </row>
    <row r="163" spans="1:18" x14ac:dyDescent="0.25">
      <c r="A163" s="6" t="s">
        <v>1740</v>
      </c>
      <c r="B163" t="s">
        <v>1740</v>
      </c>
      <c r="C163" t="s">
        <v>1741</v>
      </c>
      <c r="D163" s="3" t="str">
        <f t="shared" si="10"/>
        <v>with rating</v>
      </c>
      <c r="E163">
        <v>43</v>
      </c>
      <c r="F163" s="3">
        <v>65</v>
      </c>
      <c r="G163" s="8">
        <f t="shared" si="11"/>
        <v>0.65</v>
      </c>
      <c r="H163" s="5">
        <f t="shared" si="12"/>
        <v>27.95</v>
      </c>
      <c r="I163">
        <v>3.1860465116279002</v>
      </c>
      <c r="J163" s="3" t="str">
        <f t="shared" si="14"/>
        <v>below average</v>
      </c>
      <c r="K163" t="s">
        <v>1742</v>
      </c>
      <c r="L163">
        <v>0</v>
      </c>
      <c r="M163" s="3" t="str">
        <f t="shared" si="13"/>
        <v>No</v>
      </c>
      <c r="N163"/>
      <c r="O163" t="s">
        <v>1743</v>
      </c>
      <c r="P163" t="s">
        <v>1744</v>
      </c>
      <c r="Q163" t="s">
        <v>1745</v>
      </c>
    </row>
    <row r="164" spans="1:18" x14ac:dyDescent="0.25">
      <c r="A164" s="6" t="s">
        <v>1749</v>
      </c>
      <c r="B164" t="s">
        <v>1750</v>
      </c>
      <c r="C164" t="s">
        <v>1751</v>
      </c>
      <c r="D164" s="3" t="str">
        <f t="shared" si="10"/>
        <v>with rating</v>
      </c>
      <c r="E164">
        <v>105015</v>
      </c>
      <c r="F164" s="3">
        <v>0</v>
      </c>
      <c r="G164" s="8">
        <f t="shared" si="11"/>
        <v>0</v>
      </c>
      <c r="H164" s="5">
        <f t="shared" si="12"/>
        <v>0</v>
      </c>
      <c r="I164">
        <v>3.7896014855020699</v>
      </c>
      <c r="J164" s="3" t="str">
        <f t="shared" si="14"/>
        <v>below average</v>
      </c>
      <c r="K164" t="s">
        <v>1752</v>
      </c>
      <c r="L164">
        <v>0</v>
      </c>
      <c r="M164" s="3" t="str">
        <f t="shared" si="13"/>
        <v>No</v>
      </c>
      <c r="N164"/>
      <c r="O164" t="s">
        <v>1753</v>
      </c>
      <c r="P164" t="s">
        <v>1754</v>
      </c>
      <c r="Q164" t="s">
        <v>1755</v>
      </c>
    </row>
    <row r="165" spans="1:18" x14ac:dyDescent="0.25">
      <c r="A165" s="6" t="s">
        <v>1759</v>
      </c>
      <c r="B165" t="s">
        <v>1760</v>
      </c>
      <c r="C165" t="s">
        <v>1761</v>
      </c>
      <c r="D165" s="3" t="str">
        <f t="shared" si="10"/>
        <v>with rating</v>
      </c>
      <c r="E165">
        <v>32724</v>
      </c>
      <c r="F165" s="3">
        <v>87</v>
      </c>
      <c r="G165" s="8">
        <f t="shared" si="11"/>
        <v>0.87</v>
      </c>
      <c r="H165" s="5">
        <f t="shared" si="12"/>
        <v>28469.88</v>
      </c>
      <c r="I165">
        <v>4.1011184451778497</v>
      </c>
      <c r="J165" s="3" t="str">
        <f t="shared" si="14"/>
        <v>above average</v>
      </c>
      <c r="K165" t="s">
        <v>1762</v>
      </c>
      <c r="L165">
        <v>0</v>
      </c>
      <c r="M165" s="3" t="str">
        <f t="shared" si="13"/>
        <v>No</v>
      </c>
      <c r="N165"/>
      <c r="O165" t="s">
        <v>1763</v>
      </c>
      <c r="P165" t="s">
        <v>1764</v>
      </c>
      <c r="Q165" t="s">
        <v>1765</v>
      </c>
    </row>
    <row r="166" spans="1:18" x14ac:dyDescent="0.25">
      <c r="A166" s="6" t="s">
        <v>1768</v>
      </c>
      <c r="B166" t="s">
        <v>1768</v>
      </c>
      <c r="C166" t="s">
        <v>1769</v>
      </c>
      <c r="D166" s="3" t="str">
        <f t="shared" si="10"/>
        <v>with rating</v>
      </c>
      <c r="E166">
        <v>2602</v>
      </c>
      <c r="F166" s="3">
        <v>0</v>
      </c>
      <c r="G166" s="8">
        <f t="shared" si="11"/>
        <v>0</v>
      </c>
      <c r="H166" s="5">
        <f t="shared" si="12"/>
        <v>0</v>
      </c>
      <c r="I166">
        <v>4.1594926979246702</v>
      </c>
      <c r="J166" s="3" t="str">
        <f t="shared" si="14"/>
        <v>above average</v>
      </c>
      <c r="K166" t="s">
        <v>1770</v>
      </c>
      <c r="L166">
        <v>0</v>
      </c>
      <c r="M166" s="3" t="str">
        <f t="shared" si="13"/>
        <v>No</v>
      </c>
      <c r="N166"/>
      <c r="O166" t="s">
        <v>1771</v>
      </c>
      <c r="P166" t="s">
        <v>1772</v>
      </c>
      <c r="Q166" s="1" t="s">
        <v>1773</v>
      </c>
      <c r="R166" s="1"/>
    </row>
    <row r="167" spans="1:18" x14ac:dyDescent="0.25">
      <c r="A167" s="6" t="s">
        <v>1777</v>
      </c>
      <c r="B167" t="s">
        <v>1778</v>
      </c>
      <c r="C167" t="s">
        <v>1779</v>
      </c>
      <c r="D167" s="3" t="str">
        <f t="shared" si="10"/>
        <v>with rating</v>
      </c>
      <c r="E167">
        <v>892</v>
      </c>
      <c r="F167" s="3">
        <v>0</v>
      </c>
      <c r="G167" s="8">
        <f t="shared" si="11"/>
        <v>0</v>
      </c>
      <c r="H167" s="5">
        <f t="shared" si="12"/>
        <v>0</v>
      </c>
      <c r="I167">
        <v>3.9013452914798199</v>
      </c>
      <c r="J167" s="3" t="str">
        <f t="shared" si="14"/>
        <v>below average</v>
      </c>
      <c r="K167" t="s">
        <v>1780</v>
      </c>
      <c r="L167">
        <v>0</v>
      </c>
      <c r="M167" s="3" t="str">
        <f t="shared" si="13"/>
        <v>No</v>
      </c>
      <c r="N167"/>
      <c r="O167" t="s">
        <v>1781</v>
      </c>
      <c r="P167" t="s">
        <v>1782</v>
      </c>
      <c r="Q167" t="s">
        <v>1783</v>
      </c>
    </row>
    <row r="168" spans="1:18" x14ac:dyDescent="0.25">
      <c r="A168" s="6" t="s">
        <v>1787</v>
      </c>
      <c r="B168" t="s">
        <v>1788</v>
      </c>
      <c r="C168" t="s">
        <v>1789</v>
      </c>
      <c r="D168" s="3" t="str">
        <f t="shared" si="10"/>
        <v>with rating</v>
      </c>
      <c r="E168">
        <v>49327</v>
      </c>
      <c r="F168" s="3">
        <v>0</v>
      </c>
      <c r="G168" s="8">
        <f t="shared" si="11"/>
        <v>0</v>
      </c>
      <c r="H168" s="5">
        <f t="shared" si="12"/>
        <v>0</v>
      </c>
      <c r="I168">
        <v>4.1683459363026296</v>
      </c>
      <c r="J168" s="3" t="str">
        <f t="shared" si="14"/>
        <v>above average</v>
      </c>
      <c r="K168" t="s">
        <v>1790</v>
      </c>
      <c r="L168">
        <v>0</v>
      </c>
      <c r="M168" s="3" t="str">
        <f t="shared" si="13"/>
        <v>No</v>
      </c>
      <c r="N168"/>
      <c r="O168" t="s">
        <v>1791</v>
      </c>
      <c r="P168" t="s">
        <v>1792</v>
      </c>
      <c r="Q168" t="s">
        <v>1793</v>
      </c>
    </row>
    <row r="169" spans="1:18" x14ac:dyDescent="0.25">
      <c r="A169" s="6" t="s">
        <v>1797</v>
      </c>
      <c r="B169" t="s">
        <v>1797</v>
      </c>
      <c r="C169" t="s">
        <v>1798</v>
      </c>
      <c r="D169" s="3" t="str">
        <f t="shared" si="10"/>
        <v>with rating</v>
      </c>
      <c r="E169">
        <v>92654</v>
      </c>
      <c r="F169" s="3">
        <v>89</v>
      </c>
      <c r="G169" s="8">
        <f t="shared" si="11"/>
        <v>0.89</v>
      </c>
      <c r="H169" s="5">
        <f t="shared" si="12"/>
        <v>82462.06</v>
      </c>
      <c r="I169">
        <v>4.2517214583288299</v>
      </c>
      <c r="J169" s="3" t="str">
        <f t="shared" si="14"/>
        <v>above average</v>
      </c>
      <c r="K169" t="s">
        <v>1799</v>
      </c>
      <c r="L169">
        <v>1</v>
      </c>
      <c r="M169" s="3" t="str">
        <f t="shared" si="13"/>
        <v>Yes</v>
      </c>
      <c r="N169" t="s">
        <v>1800</v>
      </c>
      <c r="O169" t="s">
        <v>1801</v>
      </c>
      <c r="P169" t="s">
        <v>1802</v>
      </c>
      <c r="Q169" t="s">
        <v>1803</v>
      </c>
    </row>
    <row r="170" spans="1:18" x14ac:dyDescent="0.25">
      <c r="A170" s="6" t="s">
        <v>1807</v>
      </c>
      <c r="B170" t="s">
        <v>1807</v>
      </c>
      <c r="C170" t="s">
        <v>1808</v>
      </c>
      <c r="D170" s="3" t="str">
        <f t="shared" si="10"/>
        <v>with rating</v>
      </c>
      <c r="E170">
        <v>268</v>
      </c>
      <c r="F170" s="3">
        <v>81</v>
      </c>
      <c r="G170" s="8">
        <f t="shared" si="11"/>
        <v>0.81</v>
      </c>
      <c r="H170" s="5">
        <f t="shared" si="12"/>
        <v>217.08</v>
      </c>
      <c r="I170">
        <v>3.8917910447761099</v>
      </c>
      <c r="J170" s="3" t="str">
        <f t="shared" si="14"/>
        <v>below average</v>
      </c>
      <c r="K170" t="s">
        <v>1809</v>
      </c>
      <c r="L170">
        <v>0</v>
      </c>
      <c r="M170" s="3" t="str">
        <f t="shared" si="13"/>
        <v>No</v>
      </c>
      <c r="N170"/>
      <c r="O170" t="s">
        <v>1810</v>
      </c>
      <c r="P170" t="s">
        <v>1811</v>
      </c>
      <c r="Q170" t="s">
        <v>1812</v>
      </c>
    </row>
    <row r="171" spans="1:18" x14ac:dyDescent="0.25">
      <c r="A171" s="6" t="s">
        <v>1816</v>
      </c>
      <c r="B171" t="s">
        <v>1816</v>
      </c>
      <c r="C171" t="s">
        <v>1817</v>
      </c>
      <c r="D171" s="3" t="str">
        <f t="shared" si="10"/>
        <v>with rating</v>
      </c>
      <c r="E171">
        <v>129</v>
      </c>
      <c r="F171" s="3">
        <v>82</v>
      </c>
      <c r="G171" s="8">
        <f t="shared" si="11"/>
        <v>0.82</v>
      </c>
      <c r="H171" s="5">
        <f t="shared" si="12"/>
        <v>105.78</v>
      </c>
      <c r="I171">
        <v>3.7906976744185998</v>
      </c>
      <c r="J171" s="3" t="str">
        <f t="shared" si="14"/>
        <v>below average</v>
      </c>
      <c r="K171" t="s">
        <v>1818</v>
      </c>
      <c r="L171">
        <v>0</v>
      </c>
      <c r="M171" s="3" t="str">
        <f t="shared" si="13"/>
        <v>No</v>
      </c>
      <c r="N171"/>
      <c r="O171" t="s">
        <v>1819</v>
      </c>
      <c r="P171" t="s">
        <v>1820</v>
      </c>
      <c r="Q171" t="s">
        <v>1821</v>
      </c>
    </row>
    <row r="172" spans="1:18" x14ac:dyDescent="0.25">
      <c r="A172" s="6" t="s">
        <v>1825</v>
      </c>
      <c r="B172" t="s">
        <v>1825</v>
      </c>
      <c r="C172" t="s">
        <v>1826</v>
      </c>
      <c r="D172" s="3" t="str">
        <f t="shared" si="10"/>
        <v>with rating</v>
      </c>
      <c r="E172">
        <v>3161</v>
      </c>
      <c r="F172" s="3">
        <v>88</v>
      </c>
      <c r="G172" s="8">
        <f t="shared" si="11"/>
        <v>0.88</v>
      </c>
      <c r="H172" s="5">
        <f t="shared" si="12"/>
        <v>2781.68</v>
      </c>
      <c r="I172">
        <v>4.1815881050300501</v>
      </c>
      <c r="J172" s="3" t="str">
        <f t="shared" si="14"/>
        <v>above average</v>
      </c>
      <c r="K172" t="s">
        <v>1827</v>
      </c>
      <c r="L172">
        <v>0</v>
      </c>
      <c r="M172" s="3" t="str">
        <f t="shared" si="13"/>
        <v>No</v>
      </c>
      <c r="N172"/>
      <c r="O172" t="s">
        <v>1828</v>
      </c>
      <c r="P172" t="s">
        <v>1829</v>
      </c>
      <c r="Q172" t="s">
        <v>1830</v>
      </c>
    </row>
    <row r="173" spans="1:18" x14ac:dyDescent="0.25">
      <c r="A173" s="6" t="s">
        <v>1834</v>
      </c>
      <c r="B173" t="s">
        <v>1834</v>
      </c>
      <c r="C173" t="s">
        <v>1835</v>
      </c>
      <c r="D173" s="3" t="str">
        <f t="shared" si="10"/>
        <v>with rating</v>
      </c>
      <c r="E173">
        <v>129</v>
      </c>
      <c r="F173" s="3">
        <v>80</v>
      </c>
      <c r="G173" s="8">
        <f t="shared" si="11"/>
        <v>0.8</v>
      </c>
      <c r="H173" s="5">
        <f t="shared" si="12"/>
        <v>103.2</v>
      </c>
      <c r="I173">
        <v>3.8372093023255802</v>
      </c>
      <c r="J173" s="3" t="str">
        <f t="shared" si="14"/>
        <v>below average</v>
      </c>
      <c r="K173" t="s">
        <v>1836</v>
      </c>
      <c r="L173">
        <v>0</v>
      </c>
      <c r="M173" s="3" t="str">
        <f t="shared" si="13"/>
        <v>No</v>
      </c>
      <c r="N173"/>
      <c r="O173" t="s">
        <v>1837</v>
      </c>
      <c r="P173" t="s">
        <v>1838</v>
      </c>
      <c r="Q173" t="s">
        <v>1839</v>
      </c>
    </row>
    <row r="174" spans="1:18" x14ac:dyDescent="0.25">
      <c r="A174" s="6" t="s">
        <v>1843</v>
      </c>
      <c r="B174" t="s">
        <v>1844</v>
      </c>
      <c r="C174" t="s">
        <v>1845</v>
      </c>
      <c r="D174" s="3" t="str">
        <f t="shared" si="10"/>
        <v>with rating</v>
      </c>
      <c r="E174">
        <v>70773</v>
      </c>
      <c r="F174" s="3">
        <v>0</v>
      </c>
      <c r="G174" s="8">
        <f t="shared" si="11"/>
        <v>0</v>
      </c>
      <c r="H174" s="5">
        <f t="shared" si="12"/>
        <v>0</v>
      </c>
      <c r="I174">
        <v>4.03831969818998</v>
      </c>
      <c r="J174" s="3" t="str">
        <f t="shared" si="14"/>
        <v>below average</v>
      </c>
      <c r="K174" t="s">
        <v>1846</v>
      </c>
      <c r="L174">
        <v>0</v>
      </c>
      <c r="M174" s="3" t="str">
        <f t="shared" si="13"/>
        <v>No</v>
      </c>
      <c r="N174"/>
      <c r="O174" t="s">
        <v>1847</v>
      </c>
      <c r="P174" t="s">
        <v>1848</v>
      </c>
      <c r="Q174" t="s">
        <v>1849</v>
      </c>
    </row>
    <row r="175" spans="1:18" x14ac:dyDescent="0.25">
      <c r="A175" s="6" t="s">
        <v>1854</v>
      </c>
      <c r="B175" t="s">
        <v>1855</v>
      </c>
      <c r="C175" t="s">
        <v>1856</v>
      </c>
      <c r="D175" s="3" t="str">
        <f t="shared" si="10"/>
        <v>with rating</v>
      </c>
      <c r="E175">
        <v>11333</v>
      </c>
      <c r="F175" s="3">
        <v>0</v>
      </c>
      <c r="G175" s="8">
        <f t="shared" si="11"/>
        <v>0</v>
      </c>
      <c r="H175" s="5">
        <f t="shared" si="12"/>
        <v>0</v>
      </c>
      <c r="I175">
        <v>4.3957469337333404</v>
      </c>
      <c r="J175" s="3" t="str">
        <f t="shared" si="14"/>
        <v>above average</v>
      </c>
      <c r="K175" t="s">
        <v>1857</v>
      </c>
      <c r="L175">
        <v>1</v>
      </c>
      <c r="M175" s="3" t="str">
        <f t="shared" si="13"/>
        <v>Yes</v>
      </c>
      <c r="N175" t="s">
        <v>1858</v>
      </c>
      <c r="O175" t="s">
        <v>1859</v>
      </c>
      <c r="P175" t="s">
        <v>1860</v>
      </c>
      <c r="Q175" t="s">
        <v>1861</v>
      </c>
    </row>
    <row r="176" spans="1:18" x14ac:dyDescent="0.25">
      <c r="A176" s="6" t="s">
        <v>1864</v>
      </c>
      <c r="B176" t="s">
        <v>1864</v>
      </c>
      <c r="C176" t="s">
        <v>1865</v>
      </c>
      <c r="D176" s="3" t="str">
        <f t="shared" si="10"/>
        <v>with rating</v>
      </c>
      <c r="E176">
        <v>3209</v>
      </c>
      <c r="F176" s="3">
        <v>0</v>
      </c>
      <c r="G176" s="8">
        <f t="shared" si="11"/>
        <v>0</v>
      </c>
      <c r="H176" s="5">
        <f t="shared" si="12"/>
        <v>0</v>
      </c>
      <c r="I176">
        <v>4.2785914615144902</v>
      </c>
      <c r="J176" s="3" t="str">
        <f t="shared" si="14"/>
        <v>above average</v>
      </c>
      <c r="K176" t="s">
        <v>1866</v>
      </c>
      <c r="L176">
        <v>0</v>
      </c>
      <c r="M176" s="3" t="str">
        <f t="shared" si="13"/>
        <v>No</v>
      </c>
      <c r="N176"/>
      <c r="O176" t="s">
        <v>1867</v>
      </c>
      <c r="P176" t="s">
        <v>1868</v>
      </c>
      <c r="Q176" t="s">
        <v>1869</v>
      </c>
    </row>
    <row r="177" spans="1:18" x14ac:dyDescent="0.25">
      <c r="A177" s="6" t="s">
        <v>1879</v>
      </c>
      <c r="B177" t="s">
        <v>1880</v>
      </c>
      <c r="C177" t="s">
        <v>1881</v>
      </c>
      <c r="D177" s="3" t="str">
        <f t="shared" si="10"/>
        <v>with rating</v>
      </c>
      <c r="E177">
        <v>19281</v>
      </c>
      <c r="F177" s="3">
        <v>89</v>
      </c>
      <c r="G177" s="8">
        <f t="shared" si="11"/>
        <v>0.89</v>
      </c>
      <c r="H177" s="5">
        <f t="shared" si="12"/>
        <v>17160.09</v>
      </c>
      <c r="I177">
        <v>4.1598983455214897</v>
      </c>
      <c r="J177" s="3" t="str">
        <f t="shared" si="14"/>
        <v>above average</v>
      </c>
      <c r="K177" t="s">
        <v>1882</v>
      </c>
      <c r="L177">
        <v>0</v>
      </c>
      <c r="M177" s="3" t="str">
        <f t="shared" si="13"/>
        <v>No</v>
      </c>
      <c r="N177"/>
      <c r="O177" t="s">
        <v>1883</v>
      </c>
      <c r="P177" t="s">
        <v>1884</v>
      </c>
      <c r="Q177" t="s">
        <v>1885</v>
      </c>
    </row>
    <row r="178" spans="1:18" x14ac:dyDescent="0.25">
      <c r="A178" s="6" t="s">
        <v>1889</v>
      </c>
      <c r="B178" t="s">
        <v>1889</v>
      </c>
      <c r="C178" t="s">
        <v>1890</v>
      </c>
      <c r="D178" s="3" t="str">
        <f t="shared" si="10"/>
        <v>with rating</v>
      </c>
      <c r="E178">
        <v>9341</v>
      </c>
      <c r="F178" s="3">
        <v>88</v>
      </c>
      <c r="G178" s="8">
        <f t="shared" si="11"/>
        <v>0.88</v>
      </c>
      <c r="H178" s="5">
        <f t="shared" si="12"/>
        <v>8220.08</v>
      </c>
      <c r="I178">
        <v>4.14741462370195</v>
      </c>
      <c r="J178" s="3" t="str">
        <f t="shared" si="14"/>
        <v>above average</v>
      </c>
      <c r="K178" t="s">
        <v>1891</v>
      </c>
      <c r="L178">
        <v>0</v>
      </c>
      <c r="M178" s="3" t="str">
        <f t="shared" si="13"/>
        <v>No</v>
      </c>
      <c r="N178"/>
      <c r="O178" t="s">
        <v>1892</v>
      </c>
      <c r="P178" t="s">
        <v>1893</v>
      </c>
      <c r="Q178" t="s">
        <v>1894</v>
      </c>
    </row>
    <row r="179" spans="1:18" x14ac:dyDescent="0.25">
      <c r="A179" s="6" t="s">
        <v>1904</v>
      </c>
      <c r="B179" t="s">
        <v>1905</v>
      </c>
      <c r="C179" t="s">
        <v>1906</v>
      </c>
      <c r="D179" s="3" t="str">
        <f t="shared" si="10"/>
        <v>with rating</v>
      </c>
      <c r="E179">
        <v>5048</v>
      </c>
      <c r="F179" s="3">
        <v>88</v>
      </c>
      <c r="G179" s="8">
        <f t="shared" si="11"/>
        <v>0.88</v>
      </c>
      <c r="H179" s="5">
        <f t="shared" si="12"/>
        <v>4442.24</v>
      </c>
      <c r="I179">
        <v>4.1596671949286801</v>
      </c>
      <c r="J179" s="3" t="str">
        <f t="shared" si="14"/>
        <v>above average</v>
      </c>
      <c r="K179" t="s">
        <v>1907</v>
      </c>
      <c r="L179">
        <v>0</v>
      </c>
      <c r="M179" s="3" t="str">
        <f t="shared" si="13"/>
        <v>No</v>
      </c>
      <c r="N179"/>
      <c r="O179" t="s">
        <v>1908</v>
      </c>
      <c r="P179" t="s">
        <v>1909</v>
      </c>
      <c r="Q179" t="s">
        <v>1910</v>
      </c>
    </row>
    <row r="180" spans="1:18" x14ac:dyDescent="0.25">
      <c r="A180" s="6" t="s">
        <v>1914</v>
      </c>
      <c r="B180" t="s">
        <v>1915</v>
      </c>
      <c r="C180" t="s">
        <v>1916</v>
      </c>
      <c r="D180" s="3" t="str">
        <f t="shared" si="10"/>
        <v>with rating</v>
      </c>
      <c r="E180">
        <v>2377</v>
      </c>
      <c r="F180" s="3">
        <v>87</v>
      </c>
      <c r="G180" s="8">
        <f t="shared" si="11"/>
        <v>0.87</v>
      </c>
      <c r="H180" s="5">
        <f t="shared" si="12"/>
        <v>2067.9899999999998</v>
      </c>
      <c r="I180">
        <v>4.0635254522507296</v>
      </c>
      <c r="J180" s="3" t="str">
        <f t="shared" si="14"/>
        <v>above average</v>
      </c>
      <c r="K180" t="s">
        <v>1917</v>
      </c>
      <c r="L180">
        <v>0</v>
      </c>
      <c r="M180" s="3" t="str">
        <f t="shared" si="13"/>
        <v>No</v>
      </c>
      <c r="N180"/>
      <c r="O180" t="s">
        <v>1918</v>
      </c>
      <c r="P180" t="s">
        <v>1919</v>
      </c>
      <c r="Q180" t="s">
        <v>1920</v>
      </c>
    </row>
    <row r="181" spans="1:18" x14ac:dyDescent="0.25">
      <c r="A181" s="6" t="s">
        <v>1924</v>
      </c>
      <c r="B181" t="s">
        <v>1925</v>
      </c>
      <c r="C181" t="s">
        <v>1926</v>
      </c>
      <c r="D181" s="3" t="str">
        <f t="shared" si="10"/>
        <v>with rating</v>
      </c>
      <c r="E181">
        <v>2996</v>
      </c>
      <c r="F181" s="3">
        <v>92</v>
      </c>
      <c r="G181" s="8">
        <f t="shared" si="11"/>
        <v>0.92</v>
      </c>
      <c r="H181" s="5">
        <f t="shared" si="12"/>
        <v>2756.32</v>
      </c>
      <c r="I181">
        <v>4.3487983978638098</v>
      </c>
      <c r="J181" s="3" t="str">
        <f t="shared" si="14"/>
        <v>above average</v>
      </c>
      <c r="K181" t="s">
        <v>1927</v>
      </c>
      <c r="L181">
        <v>0</v>
      </c>
      <c r="M181" s="3" t="str">
        <f t="shared" si="13"/>
        <v>No</v>
      </c>
      <c r="N181"/>
      <c r="O181" t="s">
        <v>1928</v>
      </c>
      <c r="P181" t="s">
        <v>1929</v>
      </c>
      <c r="Q181" t="s">
        <v>1930</v>
      </c>
    </row>
    <row r="182" spans="1:18" x14ac:dyDescent="0.25">
      <c r="A182" s="6" t="s">
        <v>1940</v>
      </c>
      <c r="B182" t="s">
        <v>1940</v>
      </c>
      <c r="C182" t="s">
        <v>1941</v>
      </c>
      <c r="D182" s="3" t="str">
        <f t="shared" si="10"/>
        <v>with rating</v>
      </c>
      <c r="E182">
        <v>7069</v>
      </c>
      <c r="F182" s="3">
        <v>86</v>
      </c>
      <c r="G182" s="8">
        <f t="shared" si="11"/>
        <v>0.86</v>
      </c>
      <c r="H182" s="5">
        <f t="shared" si="12"/>
        <v>6079.34</v>
      </c>
      <c r="I182">
        <v>4.0550289998585303</v>
      </c>
      <c r="J182" s="3" t="str">
        <f t="shared" si="14"/>
        <v>above average</v>
      </c>
      <c r="K182" t="s">
        <v>1942</v>
      </c>
      <c r="L182">
        <v>0</v>
      </c>
      <c r="M182" s="3" t="str">
        <f t="shared" si="13"/>
        <v>No</v>
      </c>
      <c r="N182"/>
      <c r="O182" t="s">
        <v>1943</v>
      </c>
      <c r="P182" t="s">
        <v>1944</v>
      </c>
      <c r="Q182" t="s">
        <v>1945</v>
      </c>
    </row>
    <row r="183" spans="1:18" x14ac:dyDescent="0.25">
      <c r="A183" s="6" t="s">
        <v>1946</v>
      </c>
      <c r="B183" t="s">
        <v>1946</v>
      </c>
      <c r="C183" t="s">
        <v>512</v>
      </c>
      <c r="D183" s="3" t="str">
        <f t="shared" si="10"/>
        <v>with rating</v>
      </c>
      <c r="E183">
        <v>31</v>
      </c>
      <c r="F183" s="3">
        <v>81</v>
      </c>
      <c r="G183" s="8">
        <f t="shared" si="11"/>
        <v>0.81</v>
      </c>
      <c r="H183" s="5">
        <f t="shared" si="12"/>
        <v>25.11</v>
      </c>
      <c r="I183">
        <v>3.5806451612903198</v>
      </c>
      <c r="J183" s="3" t="str">
        <f t="shared" si="14"/>
        <v>below average</v>
      </c>
      <c r="K183" t="s">
        <v>1947</v>
      </c>
      <c r="L183">
        <v>0</v>
      </c>
      <c r="M183" s="3" t="str">
        <f t="shared" si="13"/>
        <v>No</v>
      </c>
      <c r="N183"/>
      <c r="O183" t="s">
        <v>1948</v>
      </c>
      <c r="P183" t="s">
        <v>1949</v>
      </c>
      <c r="Q183" s="1" t="s">
        <v>1950</v>
      </c>
      <c r="R183" s="1"/>
    </row>
    <row r="184" spans="1:18" x14ac:dyDescent="0.25">
      <c r="A184" s="6" t="s">
        <v>1954</v>
      </c>
      <c r="B184" t="s">
        <v>1955</v>
      </c>
      <c r="C184" t="s">
        <v>1956</v>
      </c>
      <c r="D184" s="3" t="str">
        <f t="shared" si="10"/>
        <v>with rating</v>
      </c>
      <c r="E184">
        <v>7385</v>
      </c>
      <c r="F184" s="3">
        <v>88</v>
      </c>
      <c r="G184" s="8">
        <f t="shared" si="11"/>
        <v>0.88</v>
      </c>
      <c r="H184" s="5">
        <f t="shared" si="12"/>
        <v>6498.8</v>
      </c>
      <c r="I184">
        <v>4.0873392010832701</v>
      </c>
      <c r="J184" s="3" t="str">
        <f t="shared" si="14"/>
        <v>above average</v>
      </c>
      <c r="K184" t="s">
        <v>1957</v>
      </c>
      <c r="L184">
        <v>0</v>
      </c>
      <c r="M184" s="3" t="str">
        <f t="shared" si="13"/>
        <v>No</v>
      </c>
      <c r="N184"/>
      <c r="O184" t="s">
        <v>1958</v>
      </c>
      <c r="P184" t="s">
        <v>1959</v>
      </c>
      <c r="Q184" t="s">
        <v>1960</v>
      </c>
    </row>
    <row r="185" spans="1:18" x14ac:dyDescent="0.25">
      <c r="A185" s="6" t="s">
        <v>1965</v>
      </c>
      <c r="B185" t="s">
        <v>1966</v>
      </c>
      <c r="C185" t="s">
        <v>1967</v>
      </c>
      <c r="D185" s="3" t="str">
        <f t="shared" si="10"/>
        <v>with rating</v>
      </c>
      <c r="E185">
        <v>4705</v>
      </c>
      <c r="F185" s="3">
        <v>86</v>
      </c>
      <c r="G185" s="8">
        <f t="shared" si="11"/>
        <v>0.86</v>
      </c>
      <c r="H185" s="5">
        <f t="shared" si="12"/>
        <v>4046.3</v>
      </c>
      <c r="I185">
        <v>4.0405951115834204</v>
      </c>
      <c r="J185" s="3" t="str">
        <f t="shared" si="14"/>
        <v>below average</v>
      </c>
      <c r="K185" t="s">
        <v>1968</v>
      </c>
      <c r="L185">
        <v>0</v>
      </c>
      <c r="M185" s="3" t="str">
        <f t="shared" si="13"/>
        <v>No</v>
      </c>
      <c r="N185"/>
      <c r="O185" t="s">
        <v>1969</v>
      </c>
      <c r="P185" t="s">
        <v>1970</v>
      </c>
      <c r="Q185" t="s">
        <v>1971</v>
      </c>
    </row>
    <row r="186" spans="1:18" x14ac:dyDescent="0.25">
      <c r="A186" s="6" t="s">
        <v>1975</v>
      </c>
      <c r="B186" t="s">
        <v>1976</v>
      </c>
      <c r="C186" t="s">
        <v>1977</v>
      </c>
      <c r="D186" s="3" t="str">
        <f t="shared" si="10"/>
        <v>with rating</v>
      </c>
      <c r="E186">
        <v>1490</v>
      </c>
      <c r="F186" s="3">
        <v>84</v>
      </c>
      <c r="G186" s="8">
        <f t="shared" si="11"/>
        <v>0.84</v>
      </c>
      <c r="H186" s="5">
        <f t="shared" si="12"/>
        <v>1251.5999999999999</v>
      </c>
      <c r="I186">
        <v>3.94630872483221</v>
      </c>
      <c r="J186" s="3" t="str">
        <f t="shared" si="14"/>
        <v>below average</v>
      </c>
      <c r="K186" t="s">
        <v>1978</v>
      </c>
      <c r="L186">
        <v>0</v>
      </c>
      <c r="M186" s="3" t="str">
        <f t="shared" si="13"/>
        <v>No</v>
      </c>
      <c r="N186"/>
      <c r="O186" t="s">
        <v>1979</v>
      </c>
      <c r="P186" t="s">
        <v>1980</v>
      </c>
      <c r="Q186" t="s">
        <v>1981</v>
      </c>
    </row>
    <row r="187" spans="1:18" x14ac:dyDescent="0.25">
      <c r="A187" s="6" t="s">
        <v>1986</v>
      </c>
      <c r="B187" t="s">
        <v>1987</v>
      </c>
      <c r="C187" t="s">
        <v>1988</v>
      </c>
      <c r="D187" s="3" t="str">
        <f t="shared" si="10"/>
        <v>with rating</v>
      </c>
      <c r="E187">
        <v>9827</v>
      </c>
      <c r="F187" s="3">
        <v>0</v>
      </c>
      <c r="G187" s="8">
        <f t="shared" si="11"/>
        <v>0</v>
      </c>
      <c r="H187" s="5">
        <f t="shared" si="12"/>
        <v>0</v>
      </c>
      <c r="I187">
        <v>4.1138699501373699</v>
      </c>
      <c r="J187" s="3" t="str">
        <f t="shared" si="14"/>
        <v>above average</v>
      </c>
      <c r="K187" t="s">
        <v>1989</v>
      </c>
      <c r="L187">
        <v>1</v>
      </c>
      <c r="M187" s="3" t="str">
        <f t="shared" si="13"/>
        <v>Yes</v>
      </c>
      <c r="N187" t="s">
        <v>1990</v>
      </c>
      <c r="O187" t="s">
        <v>1991</v>
      </c>
      <c r="P187" t="s">
        <v>1992</v>
      </c>
      <c r="Q187" t="s">
        <v>1993</v>
      </c>
    </row>
    <row r="188" spans="1:18" x14ac:dyDescent="0.25">
      <c r="A188" s="6" t="s">
        <v>1997</v>
      </c>
      <c r="B188" t="s">
        <v>1998</v>
      </c>
      <c r="C188" t="s">
        <v>1999</v>
      </c>
      <c r="D188" s="3" t="str">
        <f t="shared" si="10"/>
        <v>with rating</v>
      </c>
      <c r="E188">
        <v>35262</v>
      </c>
      <c r="F188" s="3">
        <v>0</v>
      </c>
      <c r="G188" s="8">
        <f t="shared" si="11"/>
        <v>0</v>
      </c>
      <c r="H188" s="5">
        <f t="shared" si="12"/>
        <v>0</v>
      </c>
      <c r="I188">
        <v>3.93948159491804</v>
      </c>
      <c r="J188" s="3" t="str">
        <f t="shared" si="14"/>
        <v>below average</v>
      </c>
      <c r="K188" t="s">
        <v>2000</v>
      </c>
      <c r="L188">
        <v>0</v>
      </c>
      <c r="M188" s="3" t="str">
        <f t="shared" si="13"/>
        <v>No</v>
      </c>
      <c r="N188"/>
      <c r="O188" t="s">
        <v>2001</v>
      </c>
      <c r="P188" t="s">
        <v>2002</v>
      </c>
      <c r="Q188" t="s">
        <v>2003</v>
      </c>
    </row>
    <row r="189" spans="1:18" x14ac:dyDescent="0.25">
      <c r="A189" s="6" t="s">
        <v>2007</v>
      </c>
      <c r="B189" t="s">
        <v>2007</v>
      </c>
      <c r="C189" t="s">
        <v>2008</v>
      </c>
      <c r="D189" s="3" t="str">
        <f t="shared" si="10"/>
        <v>with rating</v>
      </c>
      <c r="E189">
        <v>28159</v>
      </c>
      <c r="F189" s="3">
        <v>89</v>
      </c>
      <c r="G189" s="8">
        <f t="shared" si="11"/>
        <v>0.89</v>
      </c>
      <c r="H189" s="5">
        <f t="shared" si="12"/>
        <v>25061.51</v>
      </c>
      <c r="I189">
        <v>4.1833871941475103</v>
      </c>
      <c r="J189" s="3" t="str">
        <f t="shared" si="14"/>
        <v>above average</v>
      </c>
      <c r="K189" t="s">
        <v>2009</v>
      </c>
      <c r="L189">
        <v>0</v>
      </c>
      <c r="M189" s="3" t="str">
        <f t="shared" si="13"/>
        <v>No</v>
      </c>
      <c r="N189"/>
      <c r="O189" t="s">
        <v>2010</v>
      </c>
      <c r="P189" t="s">
        <v>2011</v>
      </c>
      <c r="Q189" t="s">
        <v>2012</v>
      </c>
    </row>
    <row r="190" spans="1:18" x14ac:dyDescent="0.25">
      <c r="A190" s="6" t="s">
        <v>2016</v>
      </c>
      <c r="B190" t="s">
        <v>2017</v>
      </c>
      <c r="C190" t="s">
        <v>2018</v>
      </c>
      <c r="D190" s="3" t="str">
        <f t="shared" si="10"/>
        <v>with rating</v>
      </c>
      <c r="E190">
        <v>1702</v>
      </c>
      <c r="F190" s="3">
        <v>82</v>
      </c>
      <c r="G190" s="8">
        <f t="shared" si="11"/>
        <v>0.82</v>
      </c>
      <c r="H190" s="5">
        <f t="shared" si="12"/>
        <v>1395.64</v>
      </c>
      <c r="I190">
        <v>3.9071680376028199</v>
      </c>
      <c r="J190" s="3" t="str">
        <f t="shared" si="14"/>
        <v>below average</v>
      </c>
      <c r="K190" t="s">
        <v>2019</v>
      </c>
      <c r="L190">
        <v>0</v>
      </c>
      <c r="M190" s="3" t="str">
        <f t="shared" si="13"/>
        <v>No</v>
      </c>
      <c r="N190"/>
      <c r="O190" t="s">
        <v>2020</v>
      </c>
      <c r="P190" t="s">
        <v>2021</v>
      </c>
      <c r="Q190" t="s">
        <v>2022</v>
      </c>
    </row>
    <row r="191" spans="1:18" x14ac:dyDescent="0.25">
      <c r="A191" s="6" t="s">
        <v>2023</v>
      </c>
      <c r="B191" t="s">
        <v>2023</v>
      </c>
      <c r="C191" t="s">
        <v>2024</v>
      </c>
      <c r="D191" s="3" t="str">
        <f t="shared" si="10"/>
        <v>with rating</v>
      </c>
      <c r="E191">
        <v>3373</v>
      </c>
      <c r="F191" s="3">
        <v>0</v>
      </c>
      <c r="G191" s="8">
        <f t="shared" si="11"/>
        <v>0</v>
      </c>
      <c r="H191" s="5">
        <f t="shared" si="12"/>
        <v>0</v>
      </c>
      <c r="I191">
        <v>3.9647198339756802</v>
      </c>
      <c r="J191" s="3" t="str">
        <f t="shared" si="14"/>
        <v>below average</v>
      </c>
      <c r="K191" t="s">
        <v>2025</v>
      </c>
      <c r="L191">
        <v>0</v>
      </c>
      <c r="M191" s="3" t="str">
        <f t="shared" si="13"/>
        <v>No</v>
      </c>
      <c r="N191"/>
      <c r="O191" t="s">
        <v>2026</v>
      </c>
      <c r="P191" t="s">
        <v>2027</v>
      </c>
      <c r="Q191" t="s">
        <v>2028</v>
      </c>
    </row>
    <row r="192" spans="1:18" x14ac:dyDescent="0.25">
      <c r="A192" s="6" t="s">
        <v>2038</v>
      </c>
      <c r="B192" t="s">
        <v>2038</v>
      </c>
      <c r="C192" t="s">
        <v>2039</v>
      </c>
      <c r="D192" s="3" t="str">
        <f t="shared" si="10"/>
        <v>with rating</v>
      </c>
      <c r="E192">
        <v>435</v>
      </c>
      <c r="F192" s="3">
        <v>80</v>
      </c>
      <c r="G192" s="8">
        <f t="shared" si="11"/>
        <v>0.8</v>
      </c>
      <c r="H192" s="5">
        <f t="shared" si="12"/>
        <v>348</v>
      </c>
      <c r="I192">
        <v>3.8551724137930998</v>
      </c>
      <c r="J192" s="3" t="str">
        <f t="shared" si="14"/>
        <v>below average</v>
      </c>
      <c r="K192" t="s">
        <v>2040</v>
      </c>
      <c r="L192">
        <v>0</v>
      </c>
      <c r="M192" s="3" t="str">
        <f t="shared" si="13"/>
        <v>No</v>
      </c>
      <c r="N192"/>
      <c r="O192" t="s">
        <v>2041</v>
      </c>
      <c r="P192" t="s">
        <v>2042</v>
      </c>
      <c r="Q192" t="s">
        <v>2043</v>
      </c>
    </row>
    <row r="193" spans="1:17" x14ac:dyDescent="0.25">
      <c r="A193" s="6" t="s">
        <v>2048</v>
      </c>
      <c r="B193" t="s">
        <v>2049</v>
      </c>
      <c r="C193" t="s">
        <v>2050</v>
      </c>
      <c r="D193" s="3" t="str">
        <f t="shared" si="10"/>
        <v>with rating</v>
      </c>
      <c r="E193">
        <v>108048</v>
      </c>
      <c r="F193" s="3">
        <v>87</v>
      </c>
      <c r="G193" s="8">
        <f t="shared" si="11"/>
        <v>0.87</v>
      </c>
      <c r="H193" s="5">
        <f t="shared" si="12"/>
        <v>94001.76</v>
      </c>
      <c r="I193">
        <v>4.0525044424700098</v>
      </c>
      <c r="J193" s="3" t="str">
        <f t="shared" si="14"/>
        <v>above average</v>
      </c>
      <c r="K193" t="s">
        <v>2051</v>
      </c>
      <c r="L193">
        <v>1</v>
      </c>
      <c r="M193" s="3" t="str">
        <f t="shared" si="13"/>
        <v>Yes</v>
      </c>
      <c r="N193" t="s">
        <v>2052</v>
      </c>
      <c r="O193" t="s">
        <v>2053</v>
      </c>
      <c r="P193" t="s">
        <v>2054</v>
      </c>
      <c r="Q193" t="s">
        <v>2055</v>
      </c>
    </row>
    <row r="194" spans="1:17" x14ac:dyDescent="0.25">
      <c r="A194" s="6" t="s">
        <v>2061</v>
      </c>
      <c r="B194" t="s">
        <v>2061</v>
      </c>
      <c r="C194" t="s">
        <v>2062</v>
      </c>
      <c r="D194" s="3" t="str">
        <f t="shared" ref="D194:D257" si="15">IF(E194=0, "without rating", "with rating")</f>
        <v>with rating</v>
      </c>
      <c r="E194">
        <v>3309</v>
      </c>
      <c r="F194" s="3">
        <v>91</v>
      </c>
      <c r="G194" s="8">
        <f t="shared" ref="G194:G257" si="16">F194/100</f>
        <v>0.91</v>
      </c>
      <c r="H194" s="5">
        <f t="shared" ref="H194:H257" si="17">F194*E194/100</f>
        <v>3011.19</v>
      </c>
      <c r="I194">
        <v>4.2505288606829801</v>
      </c>
      <c r="J194" s="3" t="str">
        <f t="shared" si="14"/>
        <v>above average</v>
      </c>
      <c r="K194" t="s">
        <v>2063</v>
      </c>
      <c r="L194">
        <v>0</v>
      </c>
      <c r="M194" s="3" t="str">
        <f t="shared" ref="M194:M257" si="18">IF(L194=0, "No", "Yes")</f>
        <v>No</v>
      </c>
      <c r="N194"/>
      <c r="O194" t="s">
        <v>2064</v>
      </c>
      <c r="P194" t="s">
        <v>2065</v>
      </c>
      <c r="Q194" t="s">
        <v>2066</v>
      </c>
    </row>
    <row r="195" spans="1:17" x14ac:dyDescent="0.25">
      <c r="A195" s="6" t="s">
        <v>2070</v>
      </c>
      <c r="B195" t="s">
        <v>2071</v>
      </c>
      <c r="C195" t="s">
        <v>2072</v>
      </c>
      <c r="D195" s="3" t="str">
        <f t="shared" si="15"/>
        <v>with rating</v>
      </c>
      <c r="E195">
        <v>22621</v>
      </c>
      <c r="F195" s="3">
        <v>91</v>
      </c>
      <c r="G195" s="8">
        <f t="shared" si="16"/>
        <v>0.91</v>
      </c>
      <c r="H195" s="5">
        <f t="shared" si="17"/>
        <v>20585.11</v>
      </c>
      <c r="I195">
        <v>4.2951239998231703</v>
      </c>
      <c r="J195" s="3" t="str">
        <f t="shared" ref="J195:J258" si="19">IF(I195&gt;=AVERAGE($I$2:$I$959), "above average", "below average")</f>
        <v>above average</v>
      </c>
      <c r="K195" t="s">
        <v>2073</v>
      </c>
      <c r="L195">
        <v>0</v>
      </c>
      <c r="M195" s="3" t="str">
        <f t="shared" si="18"/>
        <v>No</v>
      </c>
      <c r="N195"/>
      <c r="O195" t="s">
        <v>2074</v>
      </c>
      <c r="P195" t="s">
        <v>2075</v>
      </c>
      <c r="Q195" t="s">
        <v>2076</v>
      </c>
    </row>
    <row r="196" spans="1:17" x14ac:dyDescent="0.25">
      <c r="A196" s="6" t="s">
        <v>2080</v>
      </c>
      <c r="B196" t="s">
        <v>2080</v>
      </c>
      <c r="C196" t="s">
        <v>2081</v>
      </c>
      <c r="D196" s="3" t="str">
        <f t="shared" si="15"/>
        <v>with rating</v>
      </c>
      <c r="E196">
        <v>57</v>
      </c>
      <c r="F196" s="3">
        <v>85</v>
      </c>
      <c r="G196" s="8">
        <f t="shared" si="16"/>
        <v>0.85</v>
      </c>
      <c r="H196" s="5">
        <f t="shared" si="17"/>
        <v>48.45</v>
      </c>
      <c r="I196">
        <v>3.8245614035087701</v>
      </c>
      <c r="J196" s="3" t="str">
        <f t="shared" si="19"/>
        <v>below average</v>
      </c>
      <c r="K196" t="s">
        <v>2082</v>
      </c>
      <c r="L196">
        <v>0</v>
      </c>
      <c r="M196" s="3" t="str">
        <f t="shared" si="18"/>
        <v>No</v>
      </c>
      <c r="N196"/>
      <c r="O196" t="s">
        <v>2083</v>
      </c>
      <c r="P196" t="s">
        <v>2084</v>
      </c>
      <c r="Q196" t="s">
        <v>2085</v>
      </c>
    </row>
    <row r="197" spans="1:17" x14ac:dyDescent="0.25">
      <c r="A197" s="6" t="s">
        <v>2090</v>
      </c>
      <c r="B197" t="s">
        <v>2091</v>
      </c>
      <c r="C197" t="s">
        <v>2092</v>
      </c>
      <c r="D197" s="3" t="str">
        <f t="shared" si="15"/>
        <v>with rating</v>
      </c>
      <c r="E197">
        <v>610</v>
      </c>
      <c r="F197" s="3">
        <v>0</v>
      </c>
      <c r="G197" s="8">
        <f t="shared" si="16"/>
        <v>0</v>
      </c>
      <c r="H197" s="5">
        <f t="shared" si="17"/>
        <v>0</v>
      </c>
      <c r="I197">
        <v>3.81475409836065</v>
      </c>
      <c r="J197" s="3" t="str">
        <f t="shared" si="19"/>
        <v>below average</v>
      </c>
      <c r="K197" t="s">
        <v>2093</v>
      </c>
      <c r="L197">
        <v>0</v>
      </c>
      <c r="M197" s="3" t="str">
        <f t="shared" si="18"/>
        <v>No</v>
      </c>
      <c r="N197"/>
      <c r="O197" t="s">
        <v>2094</v>
      </c>
      <c r="P197" t="s">
        <v>2095</v>
      </c>
      <c r="Q197" t="s">
        <v>2096</v>
      </c>
    </row>
    <row r="198" spans="1:17" x14ac:dyDescent="0.25">
      <c r="A198" s="6" t="s">
        <v>2100</v>
      </c>
      <c r="B198" t="s">
        <v>2101</v>
      </c>
      <c r="C198" t="s">
        <v>2102</v>
      </c>
      <c r="D198" s="3" t="str">
        <f t="shared" si="15"/>
        <v>with rating</v>
      </c>
      <c r="E198">
        <v>25631</v>
      </c>
      <c r="F198" s="3">
        <v>82</v>
      </c>
      <c r="G198" s="8">
        <f t="shared" si="16"/>
        <v>0.82</v>
      </c>
      <c r="H198" s="5">
        <f t="shared" si="17"/>
        <v>21017.42</v>
      </c>
      <c r="I198">
        <v>3.8947368421052602</v>
      </c>
      <c r="J198" s="3" t="str">
        <f t="shared" si="19"/>
        <v>below average</v>
      </c>
      <c r="K198" t="s">
        <v>2103</v>
      </c>
      <c r="L198">
        <v>0</v>
      </c>
      <c r="M198" s="3" t="str">
        <f t="shared" si="18"/>
        <v>No</v>
      </c>
      <c r="N198"/>
      <c r="O198" t="s">
        <v>2104</v>
      </c>
      <c r="P198" t="s">
        <v>2105</v>
      </c>
      <c r="Q198" t="s">
        <v>2106</v>
      </c>
    </row>
    <row r="199" spans="1:17" x14ac:dyDescent="0.25">
      <c r="A199" s="6" t="s">
        <v>2110</v>
      </c>
      <c r="B199" t="s">
        <v>2111</v>
      </c>
      <c r="C199" t="s">
        <v>2112</v>
      </c>
      <c r="D199" s="3" t="str">
        <f t="shared" si="15"/>
        <v>with rating</v>
      </c>
      <c r="E199">
        <v>794</v>
      </c>
      <c r="F199" s="3">
        <v>91</v>
      </c>
      <c r="G199" s="8">
        <f t="shared" si="16"/>
        <v>0.91</v>
      </c>
      <c r="H199" s="5">
        <f t="shared" si="17"/>
        <v>722.54</v>
      </c>
      <c r="I199">
        <v>4.2770780856423096</v>
      </c>
      <c r="J199" s="3" t="str">
        <f t="shared" si="19"/>
        <v>above average</v>
      </c>
      <c r="K199" t="s">
        <v>2113</v>
      </c>
      <c r="L199">
        <v>0</v>
      </c>
      <c r="M199" s="3" t="str">
        <f t="shared" si="18"/>
        <v>No</v>
      </c>
      <c r="N199"/>
      <c r="O199" t="s">
        <v>2114</v>
      </c>
      <c r="P199" t="s">
        <v>2115</v>
      </c>
      <c r="Q199" t="s">
        <v>2116</v>
      </c>
    </row>
    <row r="200" spans="1:17" x14ac:dyDescent="0.25">
      <c r="A200" s="6" t="s">
        <v>2120</v>
      </c>
      <c r="B200" t="s">
        <v>2121</v>
      </c>
      <c r="C200" t="s">
        <v>2122</v>
      </c>
      <c r="D200" s="3" t="str">
        <f t="shared" si="15"/>
        <v>with rating</v>
      </c>
      <c r="E200">
        <v>1385</v>
      </c>
      <c r="F200" s="3">
        <v>87</v>
      </c>
      <c r="G200" s="8">
        <f t="shared" si="16"/>
        <v>0.87</v>
      </c>
      <c r="H200" s="5">
        <f t="shared" si="17"/>
        <v>1204.95</v>
      </c>
      <c r="I200">
        <v>4.1249097472924099</v>
      </c>
      <c r="J200" s="3" t="str">
        <f t="shared" si="19"/>
        <v>above average</v>
      </c>
      <c r="K200" t="s">
        <v>2123</v>
      </c>
      <c r="L200">
        <v>0</v>
      </c>
      <c r="M200" s="3" t="str">
        <f t="shared" si="18"/>
        <v>No</v>
      </c>
      <c r="N200"/>
      <c r="O200" t="s">
        <v>2124</v>
      </c>
      <c r="P200" t="s">
        <v>2125</v>
      </c>
      <c r="Q200" t="s">
        <v>2126</v>
      </c>
    </row>
    <row r="201" spans="1:17" x14ac:dyDescent="0.25">
      <c r="A201" s="6" t="s">
        <v>2130</v>
      </c>
      <c r="B201" t="s">
        <v>2131</v>
      </c>
      <c r="C201" t="s">
        <v>2132</v>
      </c>
      <c r="D201" s="3" t="str">
        <f t="shared" si="15"/>
        <v>with rating</v>
      </c>
      <c r="E201">
        <v>29044</v>
      </c>
      <c r="F201" s="3">
        <v>0</v>
      </c>
      <c r="G201" s="8">
        <f t="shared" si="16"/>
        <v>0</v>
      </c>
      <c r="H201" s="5">
        <f t="shared" si="17"/>
        <v>0</v>
      </c>
      <c r="I201">
        <v>4.1602740669329297</v>
      </c>
      <c r="J201" s="3" t="str">
        <f t="shared" si="19"/>
        <v>above average</v>
      </c>
      <c r="K201" t="s">
        <v>2133</v>
      </c>
      <c r="L201">
        <v>1</v>
      </c>
      <c r="M201" s="3" t="str">
        <f t="shared" si="18"/>
        <v>Yes</v>
      </c>
      <c r="N201" t="s">
        <v>2134</v>
      </c>
      <c r="O201" t="s">
        <v>2135</v>
      </c>
      <c r="P201" t="s">
        <v>2136</v>
      </c>
      <c r="Q201" t="s">
        <v>2137</v>
      </c>
    </row>
    <row r="202" spans="1:17" x14ac:dyDescent="0.25">
      <c r="A202" s="6" t="s">
        <v>2141</v>
      </c>
      <c r="B202" t="s">
        <v>2142</v>
      </c>
      <c r="C202" t="s">
        <v>2143</v>
      </c>
      <c r="D202" s="3" t="str">
        <f t="shared" si="15"/>
        <v>with rating</v>
      </c>
      <c r="E202">
        <v>2610</v>
      </c>
      <c r="F202" s="3">
        <v>88</v>
      </c>
      <c r="G202" s="8">
        <f t="shared" si="16"/>
        <v>0.88</v>
      </c>
      <c r="H202" s="5">
        <f t="shared" si="17"/>
        <v>2296.8000000000002</v>
      </c>
      <c r="I202">
        <v>4.1582375478927203</v>
      </c>
      <c r="J202" s="3" t="str">
        <f t="shared" si="19"/>
        <v>above average</v>
      </c>
      <c r="K202" t="s">
        <v>2144</v>
      </c>
      <c r="L202">
        <v>0</v>
      </c>
      <c r="M202" s="3" t="str">
        <f t="shared" si="18"/>
        <v>No</v>
      </c>
      <c r="N202"/>
      <c r="O202" t="s">
        <v>2145</v>
      </c>
      <c r="P202" t="s">
        <v>2146</v>
      </c>
      <c r="Q202" t="s">
        <v>2147</v>
      </c>
    </row>
    <row r="203" spans="1:17" x14ac:dyDescent="0.25">
      <c r="A203" s="6" t="s">
        <v>2157</v>
      </c>
      <c r="B203" t="s">
        <v>2157</v>
      </c>
      <c r="C203" t="s">
        <v>2158</v>
      </c>
      <c r="D203" s="3" t="str">
        <f t="shared" si="15"/>
        <v>with rating</v>
      </c>
      <c r="E203">
        <v>2199</v>
      </c>
      <c r="F203" s="3">
        <v>90</v>
      </c>
      <c r="G203" s="8">
        <f t="shared" si="16"/>
        <v>0.9</v>
      </c>
      <c r="H203" s="5">
        <f t="shared" si="17"/>
        <v>1979.1</v>
      </c>
      <c r="I203">
        <v>4.2364711232378296</v>
      </c>
      <c r="J203" s="3" t="str">
        <f t="shared" si="19"/>
        <v>above average</v>
      </c>
      <c r="K203" t="s">
        <v>2159</v>
      </c>
      <c r="L203">
        <v>0</v>
      </c>
      <c r="M203" s="3" t="str">
        <f t="shared" si="18"/>
        <v>No</v>
      </c>
      <c r="N203"/>
      <c r="O203" t="s">
        <v>2160</v>
      </c>
      <c r="P203" t="s">
        <v>2161</v>
      </c>
      <c r="Q203" t="s">
        <v>2162</v>
      </c>
    </row>
    <row r="204" spans="1:17" x14ac:dyDescent="0.25">
      <c r="A204" s="6" t="s">
        <v>2166</v>
      </c>
      <c r="B204" t="s">
        <v>2166</v>
      </c>
      <c r="C204" t="s">
        <v>2167</v>
      </c>
      <c r="D204" s="3" t="str">
        <f t="shared" si="15"/>
        <v>with rating</v>
      </c>
      <c r="E204">
        <v>9926</v>
      </c>
      <c r="F204" s="3">
        <v>83</v>
      </c>
      <c r="G204" s="8">
        <f t="shared" si="16"/>
        <v>0.83</v>
      </c>
      <c r="H204" s="5">
        <f t="shared" si="17"/>
        <v>8238.58</v>
      </c>
      <c r="I204">
        <v>3.9492242595204501</v>
      </c>
      <c r="J204" s="3" t="str">
        <f t="shared" si="19"/>
        <v>below average</v>
      </c>
      <c r="K204" t="s">
        <v>2168</v>
      </c>
      <c r="L204">
        <v>0</v>
      </c>
      <c r="M204" s="3" t="str">
        <f t="shared" si="18"/>
        <v>No</v>
      </c>
      <c r="N204"/>
      <c r="O204" t="s">
        <v>2169</v>
      </c>
      <c r="P204" t="s">
        <v>2170</v>
      </c>
      <c r="Q204" t="s">
        <v>2171</v>
      </c>
    </row>
    <row r="205" spans="1:17" x14ac:dyDescent="0.25">
      <c r="A205" s="6" t="s">
        <v>2176</v>
      </c>
      <c r="B205" t="s">
        <v>2176</v>
      </c>
      <c r="C205" t="s">
        <v>2177</v>
      </c>
      <c r="D205" s="3" t="str">
        <f t="shared" si="15"/>
        <v>with rating</v>
      </c>
      <c r="E205">
        <v>104269</v>
      </c>
      <c r="F205" s="3">
        <v>90</v>
      </c>
      <c r="G205" s="8">
        <f t="shared" si="16"/>
        <v>0.9</v>
      </c>
      <c r="H205" s="5">
        <f t="shared" si="17"/>
        <v>93842.1</v>
      </c>
      <c r="I205">
        <v>4.25328717068352</v>
      </c>
      <c r="J205" s="3" t="str">
        <f t="shared" si="19"/>
        <v>above average</v>
      </c>
      <c r="K205" t="s">
        <v>2178</v>
      </c>
      <c r="L205">
        <v>0</v>
      </c>
      <c r="M205" s="3" t="str">
        <f t="shared" si="18"/>
        <v>No</v>
      </c>
      <c r="N205"/>
      <c r="O205" t="s">
        <v>2179</v>
      </c>
      <c r="P205" t="s">
        <v>2180</v>
      </c>
      <c r="Q205" t="s">
        <v>2181</v>
      </c>
    </row>
    <row r="206" spans="1:17" x14ac:dyDescent="0.25">
      <c r="A206" s="6" t="s">
        <v>2186</v>
      </c>
      <c r="B206" t="s">
        <v>2186</v>
      </c>
      <c r="C206" t="s">
        <v>2187</v>
      </c>
      <c r="D206" s="3" t="str">
        <f t="shared" si="15"/>
        <v>with rating</v>
      </c>
      <c r="E206">
        <v>1338</v>
      </c>
      <c r="F206" s="3">
        <v>88</v>
      </c>
      <c r="G206" s="8">
        <f t="shared" si="16"/>
        <v>0.88</v>
      </c>
      <c r="H206" s="5">
        <f t="shared" si="17"/>
        <v>1177.44</v>
      </c>
      <c r="I206">
        <v>4.0971599402092602</v>
      </c>
      <c r="J206" s="3" t="str">
        <f t="shared" si="19"/>
        <v>above average</v>
      </c>
      <c r="K206" t="s">
        <v>2188</v>
      </c>
      <c r="L206">
        <v>0</v>
      </c>
      <c r="M206" s="3" t="str">
        <f t="shared" si="18"/>
        <v>No</v>
      </c>
      <c r="N206"/>
      <c r="O206" t="s">
        <v>2189</v>
      </c>
      <c r="P206" t="s">
        <v>2190</v>
      </c>
      <c r="Q206" t="s">
        <v>2191</v>
      </c>
    </row>
    <row r="207" spans="1:17" x14ac:dyDescent="0.25">
      <c r="A207" s="6" t="s">
        <v>2195</v>
      </c>
      <c r="B207" t="s">
        <v>2196</v>
      </c>
      <c r="C207" t="s">
        <v>2197</v>
      </c>
      <c r="D207" s="3" t="str">
        <f t="shared" si="15"/>
        <v>with rating</v>
      </c>
      <c r="E207">
        <v>3549</v>
      </c>
      <c r="F207" s="3">
        <v>85</v>
      </c>
      <c r="G207" s="8">
        <f t="shared" si="16"/>
        <v>0.85</v>
      </c>
      <c r="H207" s="5">
        <f t="shared" si="17"/>
        <v>3016.65</v>
      </c>
      <c r="I207">
        <v>3.98224852071005</v>
      </c>
      <c r="J207" s="3" t="str">
        <f t="shared" si="19"/>
        <v>below average</v>
      </c>
      <c r="K207" s="1" t="s">
        <v>2198</v>
      </c>
      <c r="L207">
        <v>0</v>
      </c>
      <c r="M207" s="3" t="str">
        <f t="shared" si="18"/>
        <v>No</v>
      </c>
      <c r="N207"/>
      <c r="O207" t="s">
        <v>2199</v>
      </c>
      <c r="P207" t="s">
        <v>2200</v>
      </c>
      <c r="Q207" t="s">
        <v>2201</v>
      </c>
    </row>
    <row r="208" spans="1:17" x14ac:dyDescent="0.25">
      <c r="A208" s="6" t="s">
        <v>2205</v>
      </c>
      <c r="B208" t="s">
        <v>2205</v>
      </c>
      <c r="C208" t="s">
        <v>2206</v>
      </c>
      <c r="D208" s="3" t="str">
        <f t="shared" si="15"/>
        <v>with rating</v>
      </c>
      <c r="E208">
        <v>5781</v>
      </c>
      <c r="F208" s="3">
        <v>91</v>
      </c>
      <c r="G208" s="8">
        <f t="shared" si="16"/>
        <v>0.91</v>
      </c>
      <c r="H208" s="5">
        <f t="shared" si="17"/>
        <v>5260.71</v>
      </c>
      <c r="I208">
        <v>4.2748659401487599</v>
      </c>
      <c r="J208" s="3" t="str">
        <f t="shared" si="19"/>
        <v>above average</v>
      </c>
      <c r="K208" t="s">
        <v>2207</v>
      </c>
      <c r="L208">
        <v>0</v>
      </c>
      <c r="M208" s="3" t="str">
        <f t="shared" si="18"/>
        <v>No</v>
      </c>
      <c r="N208"/>
      <c r="O208" t="s">
        <v>2208</v>
      </c>
      <c r="P208" t="s">
        <v>2209</v>
      </c>
      <c r="Q208" t="s">
        <v>2210</v>
      </c>
    </row>
    <row r="209" spans="1:17" x14ac:dyDescent="0.25">
      <c r="A209" s="6" t="s">
        <v>2214</v>
      </c>
      <c r="B209" t="s">
        <v>2215</v>
      </c>
      <c r="C209" t="s">
        <v>2216</v>
      </c>
      <c r="D209" s="3" t="str">
        <f t="shared" si="15"/>
        <v>with rating</v>
      </c>
      <c r="E209">
        <v>870</v>
      </c>
      <c r="F209" s="3">
        <v>82</v>
      </c>
      <c r="G209" s="8">
        <f t="shared" si="16"/>
        <v>0.82</v>
      </c>
      <c r="H209" s="5">
        <f t="shared" si="17"/>
        <v>713.4</v>
      </c>
      <c r="I209">
        <v>3.8919540229885001</v>
      </c>
      <c r="J209" s="3" t="str">
        <f t="shared" si="19"/>
        <v>below average</v>
      </c>
      <c r="K209" t="s">
        <v>2217</v>
      </c>
      <c r="L209">
        <v>0</v>
      </c>
      <c r="M209" s="3" t="str">
        <f t="shared" si="18"/>
        <v>No</v>
      </c>
      <c r="N209"/>
      <c r="O209" t="s">
        <v>2218</v>
      </c>
      <c r="P209" t="s">
        <v>2219</v>
      </c>
      <c r="Q209" t="s">
        <v>2220</v>
      </c>
    </row>
    <row r="210" spans="1:17" x14ac:dyDescent="0.25">
      <c r="A210" s="6" t="s">
        <v>2224</v>
      </c>
      <c r="B210" t="s">
        <v>2224</v>
      </c>
      <c r="C210" t="s">
        <v>2225</v>
      </c>
      <c r="D210" s="3" t="str">
        <f t="shared" si="15"/>
        <v>with rating</v>
      </c>
      <c r="E210">
        <v>8433</v>
      </c>
      <c r="F210" s="3">
        <v>82</v>
      </c>
      <c r="G210" s="8">
        <f t="shared" si="16"/>
        <v>0.82</v>
      </c>
      <c r="H210" s="5">
        <f t="shared" si="17"/>
        <v>6915.06</v>
      </c>
      <c r="I210">
        <v>3.8759634768172599</v>
      </c>
      <c r="J210" s="3" t="str">
        <f t="shared" si="19"/>
        <v>below average</v>
      </c>
      <c r="K210" t="s">
        <v>2226</v>
      </c>
      <c r="L210">
        <v>0</v>
      </c>
      <c r="M210" s="3" t="str">
        <f t="shared" si="18"/>
        <v>No</v>
      </c>
      <c r="N210"/>
      <c r="O210" t="s">
        <v>2227</v>
      </c>
      <c r="P210" t="s">
        <v>2228</v>
      </c>
      <c r="Q210" t="s">
        <v>2229</v>
      </c>
    </row>
    <row r="211" spans="1:17" x14ac:dyDescent="0.25">
      <c r="A211" s="6" t="s">
        <v>2233</v>
      </c>
      <c r="B211" t="s">
        <v>2234</v>
      </c>
      <c r="C211" t="s">
        <v>2235</v>
      </c>
      <c r="D211" s="3" t="str">
        <f t="shared" si="15"/>
        <v>with rating</v>
      </c>
      <c r="E211">
        <v>540</v>
      </c>
      <c r="F211" s="3">
        <v>86</v>
      </c>
      <c r="G211" s="8">
        <f t="shared" si="16"/>
        <v>0.86</v>
      </c>
      <c r="H211" s="5">
        <f t="shared" si="17"/>
        <v>464.4</v>
      </c>
      <c r="I211">
        <v>4.1055555555555499</v>
      </c>
      <c r="J211" s="3" t="str">
        <f t="shared" si="19"/>
        <v>above average</v>
      </c>
      <c r="K211" t="s">
        <v>2236</v>
      </c>
      <c r="L211">
        <v>0</v>
      </c>
      <c r="M211" s="3" t="str">
        <f t="shared" si="18"/>
        <v>No</v>
      </c>
      <c r="N211"/>
      <c r="O211" t="s">
        <v>2237</v>
      </c>
      <c r="P211" t="s">
        <v>2238</v>
      </c>
      <c r="Q211" t="s">
        <v>2239</v>
      </c>
    </row>
    <row r="212" spans="1:17" x14ac:dyDescent="0.25">
      <c r="A212" s="6" t="s">
        <v>2243</v>
      </c>
      <c r="B212" t="s">
        <v>2244</v>
      </c>
      <c r="C212" t="s">
        <v>2245</v>
      </c>
      <c r="D212" s="3" t="str">
        <f t="shared" si="15"/>
        <v>with rating</v>
      </c>
      <c r="E212">
        <v>20478</v>
      </c>
      <c r="F212" s="3">
        <v>82</v>
      </c>
      <c r="G212" s="8">
        <f t="shared" si="16"/>
        <v>0.82</v>
      </c>
      <c r="H212" s="5">
        <f t="shared" si="17"/>
        <v>16791.96</v>
      </c>
      <c r="I212">
        <v>3.9103428069147301</v>
      </c>
      <c r="J212" s="3" t="str">
        <f t="shared" si="19"/>
        <v>below average</v>
      </c>
      <c r="K212" t="s">
        <v>2246</v>
      </c>
      <c r="L212">
        <v>1</v>
      </c>
      <c r="M212" s="3" t="str">
        <f t="shared" si="18"/>
        <v>Yes</v>
      </c>
      <c r="N212" t="s">
        <v>2247</v>
      </c>
      <c r="O212" t="s">
        <v>2248</v>
      </c>
      <c r="P212" t="s">
        <v>2249</v>
      </c>
      <c r="Q212" t="s">
        <v>2250</v>
      </c>
    </row>
    <row r="213" spans="1:17" x14ac:dyDescent="0.25">
      <c r="A213" s="6" t="s">
        <v>2254</v>
      </c>
      <c r="B213" t="s">
        <v>2254</v>
      </c>
      <c r="C213" t="s">
        <v>2255</v>
      </c>
      <c r="D213" s="3" t="str">
        <f t="shared" si="15"/>
        <v>with rating</v>
      </c>
      <c r="E213">
        <v>7314</v>
      </c>
      <c r="F213" s="3">
        <v>0</v>
      </c>
      <c r="G213" s="8">
        <f t="shared" si="16"/>
        <v>0</v>
      </c>
      <c r="H213" s="5">
        <f t="shared" si="17"/>
        <v>0</v>
      </c>
      <c r="I213">
        <v>3.9382007109652699</v>
      </c>
      <c r="J213" s="3" t="str">
        <f t="shared" si="19"/>
        <v>below average</v>
      </c>
      <c r="K213" t="s">
        <v>2256</v>
      </c>
      <c r="L213">
        <v>0</v>
      </c>
      <c r="M213" s="3" t="str">
        <f t="shared" si="18"/>
        <v>No</v>
      </c>
      <c r="N213"/>
      <c r="O213" t="s">
        <v>2257</v>
      </c>
      <c r="P213" t="s">
        <v>2258</v>
      </c>
      <c r="Q213" t="s">
        <v>2259</v>
      </c>
    </row>
    <row r="214" spans="1:17" x14ac:dyDescent="0.25">
      <c r="A214" s="6" t="s">
        <v>2263</v>
      </c>
      <c r="B214" t="s">
        <v>2263</v>
      </c>
      <c r="C214" t="s">
        <v>2264</v>
      </c>
      <c r="D214" s="3" t="str">
        <f t="shared" si="15"/>
        <v>with rating</v>
      </c>
      <c r="E214">
        <v>15538</v>
      </c>
      <c r="F214" s="3">
        <v>89</v>
      </c>
      <c r="G214" s="8">
        <f t="shared" si="16"/>
        <v>0.89</v>
      </c>
      <c r="H214" s="5">
        <f t="shared" si="17"/>
        <v>13828.82</v>
      </c>
      <c r="I214">
        <v>4.1561977088428304</v>
      </c>
      <c r="J214" s="3" t="str">
        <f t="shared" si="19"/>
        <v>above average</v>
      </c>
      <c r="K214" t="s">
        <v>2265</v>
      </c>
      <c r="L214">
        <v>0</v>
      </c>
      <c r="M214" s="3" t="str">
        <f t="shared" si="18"/>
        <v>No</v>
      </c>
      <c r="N214"/>
      <c r="O214" t="s">
        <v>2266</v>
      </c>
      <c r="P214" t="s">
        <v>2267</v>
      </c>
      <c r="Q214" t="s">
        <v>2268</v>
      </c>
    </row>
    <row r="215" spans="1:17" x14ac:dyDescent="0.25">
      <c r="A215" s="6" t="s">
        <v>2271</v>
      </c>
      <c r="B215" t="s">
        <v>2272</v>
      </c>
      <c r="C215" t="s">
        <v>2273</v>
      </c>
      <c r="D215" s="3" t="str">
        <f t="shared" si="15"/>
        <v>with rating</v>
      </c>
      <c r="E215">
        <v>41623</v>
      </c>
      <c r="F215" s="3">
        <v>83</v>
      </c>
      <c r="G215" s="8">
        <f t="shared" si="16"/>
        <v>0.83</v>
      </c>
      <c r="H215" s="5">
        <f t="shared" si="17"/>
        <v>34547.089999999997</v>
      </c>
      <c r="I215">
        <v>3.9174494870624401</v>
      </c>
      <c r="J215" s="3" t="str">
        <f t="shared" si="19"/>
        <v>below average</v>
      </c>
      <c r="K215" t="s">
        <v>2274</v>
      </c>
      <c r="L215">
        <v>1</v>
      </c>
      <c r="M215" s="3" t="str">
        <f t="shared" si="18"/>
        <v>Yes</v>
      </c>
      <c r="N215" t="s">
        <v>2275</v>
      </c>
      <c r="O215" t="s">
        <v>2276</v>
      </c>
      <c r="P215" t="s">
        <v>2277</v>
      </c>
      <c r="Q215" t="s">
        <v>2278</v>
      </c>
    </row>
    <row r="216" spans="1:17" x14ac:dyDescent="0.25">
      <c r="A216" s="6" t="s">
        <v>2283</v>
      </c>
      <c r="B216" t="s">
        <v>2284</v>
      </c>
      <c r="C216" t="s">
        <v>2285</v>
      </c>
      <c r="D216" s="3" t="str">
        <f t="shared" si="15"/>
        <v>with rating</v>
      </c>
      <c r="E216">
        <v>6126</v>
      </c>
      <c r="F216" s="3">
        <v>92</v>
      </c>
      <c r="G216" s="8">
        <f t="shared" si="16"/>
        <v>0.92</v>
      </c>
      <c r="H216" s="5">
        <f t="shared" si="17"/>
        <v>5635.92</v>
      </c>
      <c r="I216">
        <v>4.3183153770812899</v>
      </c>
      <c r="J216" s="3" t="str">
        <f t="shared" si="19"/>
        <v>above average</v>
      </c>
      <c r="K216" t="s">
        <v>2286</v>
      </c>
      <c r="L216">
        <v>1</v>
      </c>
      <c r="M216" s="3" t="str">
        <f t="shared" si="18"/>
        <v>Yes</v>
      </c>
      <c r="N216" t="s">
        <v>2287</v>
      </c>
      <c r="O216" t="s">
        <v>2288</v>
      </c>
      <c r="P216" t="s">
        <v>2289</v>
      </c>
      <c r="Q216" t="s">
        <v>2290</v>
      </c>
    </row>
    <row r="217" spans="1:17" x14ac:dyDescent="0.25">
      <c r="A217" s="6" t="s">
        <v>2306</v>
      </c>
      <c r="B217" t="s">
        <v>2307</v>
      </c>
      <c r="C217" t="s">
        <v>2308</v>
      </c>
      <c r="D217" s="3" t="str">
        <f t="shared" si="15"/>
        <v>with rating</v>
      </c>
      <c r="E217">
        <v>33148</v>
      </c>
      <c r="F217" s="3">
        <v>84</v>
      </c>
      <c r="G217" s="8">
        <f t="shared" si="16"/>
        <v>0.84</v>
      </c>
      <c r="H217" s="5">
        <f t="shared" si="17"/>
        <v>27844.32</v>
      </c>
      <c r="I217">
        <v>3.9756244720646698</v>
      </c>
      <c r="J217" s="3" t="str">
        <f t="shared" si="19"/>
        <v>below average</v>
      </c>
      <c r="K217" s="1" t="s">
        <v>2309</v>
      </c>
      <c r="L217">
        <v>0</v>
      </c>
      <c r="M217" s="3" t="str">
        <f t="shared" si="18"/>
        <v>No</v>
      </c>
      <c r="N217"/>
      <c r="O217" t="s">
        <v>2310</v>
      </c>
      <c r="P217" t="s">
        <v>2311</v>
      </c>
      <c r="Q217" t="s">
        <v>2312</v>
      </c>
    </row>
    <row r="218" spans="1:17" x14ac:dyDescent="0.25">
      <c r="A218" s="6" t="s">
        <v>2317</v>
      </c>
      <c r="B218" t="s">
        <v>2318</v>
      </c>
      <c r="C218" t="s">
        <v>2319</v>
      </c>
      <c r="D218" s="3" t="str">
        <f t="shared" si="15"/>
        <v>with rating</v>
      </c>
      <c r="E218">
        <v>9116</v>
      </c>
      <c r="F218" s="3">
        <v>87</v>
      </c>
      <c r="G218" s="8">
        <f t="shared" si="16"/>
        <v>0.87</v>
      </c>
      <c r="H218" s="5">
        <f t="shared" si="17"/>
        <v>7930.92</v>
      </c>
      <c r="I218">
        <v>4.0929135585783198</v>
      </c>
      <c r="J218" s="3" t="str">
        <f t="shared" si="19"/>
        <v>above average</v>
      </c>
      <c r="K218" t="s">
        <v>2320</v>
      </c>
      <c r="L218">
        <v>1</v>
      </c>
      <c r="M218" s="3" t="str">
        <f t="shared" si="18"/>
        <v>Yes</v>
      </c>
      <c r="N218" t="s">
        <v>2321</v>
      </c>
      <c r="O218" t="s">
        <v>2322</v>
      </c>
      <c r="P218" t="s">
        <v>2323</v>
      </c>
      <c r="Q218" t="s">
        <v>2324</v>
      </c>
    </row>
    <row r="219" spans="1:17" x14ac:dyDescent="0.25">
      <c r="A219" s="6" t="s">
        <v>2327</v>
      </c>
      <c r="B219" t="s">
        <v>2328</v>
      </c>
      <c r="C219" t="s">
        <v>2329</v>
      </c>
      <c r="D219" s="3" t="str">
        <f t="shared" si="15"/>
        <v>with rating</v>
      </c>
      <c r="E219">
        <v>885</v>
      </c>
      <c r="F219" s="3">
        <v>88</v>
      </c>
      <c r="G219" s="8">
        <f t="shared" si="16"/>
        <v>0.88</v>
      </c>
      <c r="H219" s="5">
        <f t="shared" si="17"/>
        <v>778.8</v>
      </c>
      <c r="I219">
        <v>4.1559322033898303</v>
      </c>
      <c r="J219" s="3" t="str">
        <f t="shared" si="19"/>
        <v>above average</v>
      </c>
      <c r="K219" t="s">
        <v>2330</v>
      </c>
      <c r="L219">
        <v>1</v>
      </c>
      <c r="M219" s="3" t="str">
        <f t="shared" si="18"/>
        <v>Yes</v>
      </c>
      <c r="N219" t="s">
        <v>2331</v>
      </c>
      <c r="O219" t="s">
        <v>2332</v>
      </c>
      <c r="P219" t="s">
        <v>2333</v>
      </c>
      <c r="Q219" t="s">
        <v>2334</v>
      </c>
    </row>
    <row r="220" spans="1:17" x14ac:dyDescent="0.25">
      <c r="A220" s="6" t="s">
        <v>2339</v>
      </c>
      <c r="B220" t="s">
        <v>2340</v>
      </c>
      <c r="C220" t="s">
        <v>2341</v>
      </c>
      <c r="D220" s="3" t="str">
        <f t="shared" si="15"/>
        <v>with rating</v>
      </c>
      <c r="E220">
        <v>7676</v>
      </c>
      <c r="F220" s="3">
        <v>87</v>
      </c>
      <c r="G220" s="8">
        <f t="shared" si="16"/>
        <v>0.87</v>
      </c>
      <c r="H220" s="5">
        <f t="shared" si="17"/>
        <v>6678.12</v>
      </c>
      <c r="I220">
        <v>4.0394736842105203</v>
      </c>
      <c r="J220" s="3" t="str">
        <f t="shared" si="19"/>
        <v>below average</v>
      </c>
      <c r="K220" t="s">
        <v>2342</v>
      </c>
      <c r="L220">
        <v>0</v>
      </c>
      <c r="M220" s="3" t="str">
        <f t="shared" si="18"/>
        <v>No</v>
      </c>
      <c r="N220"/>
      <c r="O220" t="s">
        <v>2343</v>
      </c>
      <c r="P220" t="s">
        <v>2344</v>
      </c>
      <c r="Q220" t="s">
        <v>2345</v>
      </c>
    </row>
    <row r="221" spans="1:17" x14ac:dyDescent="0.25">
      <c r="A221" s="6" t="s">
        <v>2348</v>
      </c>
      <c r="B221" t="s">
        <v>2349</v>
      </c>
      <c r="C221" t="s">
        <v>2350</v>
      </c>
      <c r="D221" s="3" t="str">
        <f t="shared" si="15"/>
        <v>with rating</v>
      </c>
      <c r="E221">
        <v>6632</v>
      </c>
      <c r="F221" s="3">
        <v>78</v>
      </c>
      <c r="G221" s="8">
        <f t="shared" si="16"/>
        <v>0.78</v>
      </c>
      <c r="H221" s="5">
        <f t="shared" si="17"/>
        <v>5172.96</v>
      </c>
      <c r="I221">
        <v>3.7487937273823801</v>
      </c>
      <c r="J221" s="3" t="str">
        <f t="shared" si="19"/>
        <v>below average</v>
      </c>
      <c r="K221" t="s">
        <v>2351</v>
      </c>
      <c r="L221">
        <v>0</v>
      </c>
      <c r="M221" s="3" t="str">
        <f t="shared" si="18"/>
        <v>No</v>
      </c>
      <c r="N221"/>
      <c r="O221" t="s">
        <v>2352</v>
      </c>
      <c r="P221" t="s">
        <v>2353</v>
      </c>
      <c r="Q221" t="s">
        <v>2354</v>
      </c>
    </row>
    <row r="222" spans="1:17" x14ac:dyDescent="0.25">
      <c r="A222" s="6" t="s">
        <v>2364</v>
      </c>
      <c r="B222" t="s">
        <v>2365</v>
      </c>
      <c r="C222" t="s">
        <v>2366</v>
      </c>
      <c r="D222" s="3" t="str">
        <f t="shared" si="15"/>
        <v>with rating</v>
      </c>
      <c r="E222">
        <v>73119</v>
      </c>
      <c r="F222" s="3">
        <v>87</v>
      </c>
      <c r="G222" s="8">
        <f t="shared" si="16"/>
        <v>0.87</v>
      </c>
      <c r="H222" s="5">
        <f t="shared" si="17"/>
        <v>63613.53</v>
      </c>
      <c r="I222">
        <v>4.0042670167808598</v>
      </c>
      <c r="J222" s="3" t="str">
        <f t="shared" si="19"/>
        <v>below average</v>
      </c>
      <c r="K222" t="s">
        <v>2367</v>
      </c>
      <c r="L222">
        <v>1</v>
      </c>
      <c r="M222" s="3" t="str">
        <f t="shared" si="18"/>
        <v>Yes</v>
      </c>
      <c r="N222" t="s">
        <v>2368</v>
      </c>
      <c r="O222" t="s">
        <v>2369</v>
      </c>
      <c r="P222" t="s">
        <v>2370</v>
      </c>
      <c r="Q222" t="s">
        <v>2371</v>
      </c>
    </row>
    <row r="223" spans="1:17" x14ac:dyDescent="0.25">
      <c r="A223" s="6" t="s">
        <v>2375</v>
      </c>
      <c r="B223" t="s">
        <v>2375</v>
      </c>
      <c r="C223" t="s">
        <v>2376</v>
      </c>
      <c r="D223" s="3" t="str">
        <f t="shared" si="15"/>
        <v>with rating</v>
      </c>
      <c r="E223">
        <v>15076</v>
      </c>
      <c r="F223" s="3">
        <v>87</v>
      </c>
      <c r="G223" s="8">
        <f t="shared" si="16"/>
        <v>0.87</v>
      </c>
      <c r="H223" s="5">
        <f t="shared" si="17"/>
        <v>13116.12</v>
      </c>
      <c r="I223">
        <v>4.0849694879278298</v>
      </c>
      <c r="J223" s="3" t="str">
        <f t="shared" si="19"/>
        <v>above average</v>
      </c>
      <c r="K223" t="s">
        <v>2377</v>
      </c>
      <c r="L223">
        <v>0</v>
      </c>
      <c r="M223" s="3" t="str">
        <f t="shared" si="18"/>
        <v>No</v>
      </c>
      <c r="N223"/>
      <c r="O223" t="s">
        <v>2378</v>
      </c>
      <c r="P223" t="s">
        <v>2379</v>
      </c>
      <c r="Q223" t="s">
        <v>2380</v>
      </c>
    </row>
    <row r="224" spans="1:17" x14ac:dyDescent="0.25">
      <c r="A224" s="6" t="s">
        <v>2384</v>
      </c>
      <c r="B224" t="s">
        <v>2384</v>
      </c>
      <c r="C224" t="s">
        <v>2385</v>
      </c>
      <c r="D224" s="3" t="str">
        <f t="shared" si="15"/>
        <v>with rating</v>
      </c>
      <c r="E224">
        <v>366898</v>
      </c>
      <c r="F224" s="3">
        <v>86</v>
      </c>
      <c r="G224" s="8">
        <f t="shared" si="16"/>
        <v>0.86</v>
      </c>
      <c r="H224" s="5">
        <f t="shared" si="17"/>
        <v>315532.28000000003</v>
      </c>
      <c r="I224">
        <v>4.0360808726130903</v>
      </c>
      <c r="J224" s="3" t="str">
        <f t="shared" si="19"/>
        <v>below average</v>
      </c>
      <c r="K224" t="s">
        <v>2386</v>
      </c>
      <c r="L224">
        <v>0</v>
      </c>
      <c r="M224" s="3" t="str">
        <f t="shared" si="18"/>
        <v>No</v>
      </c>
      <c r="N224"/>
      <c r="O224" t="s">
        <v>2387</v>
      </c>
      <c r="P224" t="s">
        <v>2388</v>
      </c>
      <c r="Q224" t="s">
        <v>2389</v>
      </c>
    </row>
    <row r="225" spans="1:18" x14ac:dyDescent="0.25">
      <c r="A225" s="6" t="s">
        <v>2393</v>
      </c>
      <c r="B225" t="s">
        <v>2393</v>
      </c>
      <c r="C225" t="s">
        <v>2394</v>
      </c>
      <c r="D225" s="3" t="str">
        <f t="shared" si="15"/>
        <v>with rating</v>
      </c>
      <c r="E225">
        <v>514</v>
      </c>
      <c r="F225" s="3">
        <v>89</v>
      </c>
      <c r="G225" s="8">
        <f t="shared" si="16"/>
        <v>0.89</v>
      </c>
      <c r="H225" s="5">
        <f t="shared" si="17"/>
        <v>457.46</v>
      </c>
      <c r="I225">
        <v>4.2178988326848197</v>
      </c>
      <c r="J225" s="3" t="str">
        <f t="shared" si="19"/>
        <v>above average</v>
      </c>
      <c r="K225" t="s">
        <v>2395</v>
      </c>
      <c r="L225">
        <v>0</v>
      </c>
      <c r="M225" s="3" t="str">
        <f t="shared" si="18"/>
        <v>No</v>
      </c>
      <c r="N225"/>
      <c r="O225" t="s">
        <v>2396</v>
      </c>
      <c r="P225" t="s">
        <v>2397</v>
      </c>
      <c r="Q225" t="s">
        <v>2398</v>
      </c>
    </row>
    <row r="226" spans="1:18" x14ac:dyDescent="0.25">
      <c r="A226" s="6" t="s">
        <v>2402</v>
      </c>
      <c r="B226" t="s">
        <v>2402</v>
      </c>
      <c r="C226" t="s">
        <v>2403</v>
      </c>
      <c r="D226" s="3" t="str">
        <f t="shared" si="15"/>
        <v>with rating</v>
      </c>
      <c r="E226">
        <v>38</v>
      </c>
      <c r="F226" s="3">
        <v>0</v>
      </c>
      <c r="G226" s="8">
        <f t="shared" si="16"/>
        <v>0</v>
      </c>
      <c r="H226" s="5">
        <f t="shared" si="17"/>
        <v>0</v>
      </c>
      <c r="I226">
        <v>3.4736842105263102</v>
      </c>
      <c r="J226" s="3" t="str">
        <f t="shared" si="19"/>
        <v>below average</v>
      </c>
      <c r="K226" s="1" t="s">
        <v>2404</v>
      </c>
      <c r="L226">
        <v>0</v>
      </c>
      <c r="M226" s="3" t="str">
        <f t="shared" si="18"/>
        <v>No</v>
      </c>
      <c r="N226"/>
      <c r="O226" t="s">
        <v>2405</v>
      </c>
      <c r="P226" t="s">
        <v>2406</v>
      </c>
      <c r="Q226" t="s">
        <v>2407</v>
      </c>
    </row>
    <row r="227" spans="1:18" x14ac:dyDescent="0.25">
      <c r="A227" s="6" t="s">
        <v>2411</v>
      </c>
      <c r="B227" t="s">
        <v>2412</v>
      </c>
      <c r="C227" t="s">
        <v>2413</v>
      </c>
      <c r="D227" s="3" t="str">
        <f t="shared" si="15"/>
        <v>with rating</v>
      </c>
      <c r="E227">
        <v>1472</v>
      </c>
      <c r="F227" s="3">
        <v>73</v>
      </c>
      <c r="G227" s="8">
        <f t="shared" si="16"/>
        <v>0.73</v>
      </c>
      <c r="H227" s="5">
        <f t="shared" si="17"/>
        <v>1074.56</v>
      </c>
      <c r="I227">
        <v>3.5346467391304301</v>
      </c>
      <c r="J227" s="3" t="str">
        <f t="shared" si="19"/>
        <v>below average</v>
      </c>
      <c r="K227" t="s">
        <v>2414</v>
      </c>
      <c r="L227">
        <v>0</v>
      </c>
      <c r="M227" s="3" t="str">
        <f t="shared" si="18"/>
        <v>No</v>
      </c>
      <c r="N227"/>
      <c r="O227" t="s">
        <v>2415</v>
      </c>
      <c r="P227" t="s">
        <v>2416</v>
      </c>
      <c r="Q227" t="s">
        <v>2417</v>
      </c>
    </row>
    <row r="228" spans="1:18" x14ac:dyDescent="0.25">
      <c r="A228" s="6" t="s">
        <v>2421</v>
      </c>
      <c r="B228" t="s">
        <v>2422</v>
      </c>
      <c r="C228" t="s">
        <v>2423</v>
      </c>
      <c r="D228" s="3" t="str">
        <f t="shared" si="15"/>
        <v>with rating</v>
      </c>
      <c r="E228">
        <v>855</v>
      </c>
      <c r="F228" s="3">
        <v>90</v>
      </c>
      <c r="G228" s="8">
        <f t="shared" si="16"/>
        <v>0.9</v>
      </c>
      <c r="H228" s="5">
        <f t="shared" si="17"/>
        <v>769.5</v>
      </c>
      <c r="I228">
        <v>4.2643274853801101</v>
      </c>
      <c r="J228" s="3" t="str">
        <f t="shared" si="19"/>
        <v>above average</v>
      </c>
      <c r="K228" t="s">
        <v>2424</v>
      </c>
      <c r="L228">
        <v>0</v>
      </c>
      <c r="M228" s="3" t="str">
        <f t="shared" si="18"/>
        <v>No</v>
      </c>
      <c r="N228"/>
      <c r="O228" t="s">
        <v>2425</v>
      </c>
      <c r="P228" t="s">
        <v>2426</v>
      </c>
      <c r="Q228" t="s">
        <v>2427</v>
      </c>
    </row>
    <row r="229" spans="1:18" x14ac:dyDescent="0.25">
      <c r="A229" s="6" t="s">
        <v>2431</v>
      </c>
      <c r="B229" t="s">
        <v>2432</v>
      </c>
      <c r="C229" t="s">
        <v>2433</v>
      </c>
      <c r="D229" s="3" t="str">
        <f t="shared" si="15"/>
        <v>with rating</v>
      </c>
      <c r="E229">
        <v>45964</v>
      </c>
      <c r="F229" s="3">
        <v>0</v>
      </c>
      <c r="G229" s="8">
        <f t="shared" si="16"/>
        <v>0</v>
      </c>
      <c r="H229" s="5">
        <f t="shared" si="17"/>
        <v>0</v>
      </c>
      <c r="I229">
        <v>3.9986511182664599</v>
      </c>
      <c r="J229" s="3" t="str">
        <f t="shared" si="19"/>
        <v>below average</v>
      </c>
      <c r="K229" t="s">
        <v>2434</v>
      </c>
      <c r="L229">
        <v>0</v>
      </c>
      <c r="M229" s="3" t="str">
        <f t="shared" si="18"/>
        <v>No</v>
      </c>
      <c r="N229"/>
      <c r="O229" t="s">
        <v>2435</v>
      </c>
      <c r="P229" t="s">
        <v>2436</v>
      </c>
      <c r="Q229" t="s">
        <v>2437</v>
      </c>
    </row>
    <row r="230" spans="1:18" x14ac:dyDescent="0.25">
      <c r="A230" s="6" t="s">
        <v>2454</v>
      </c>
      <c r="B230" t="s">
        <v>2454</v>
      </c>
      <c r="C230" t="s">
        <v>2455</v>
      </c>
      <c r="D230" s="3" t="str">
        <f t="shared" si="15"/>
        <v>with rating</v>
      </c>
      <c r="E230">
        <v>21412</v>
      </c>
      <c r="F230" s="3">
        <v>89</v>
      </c>
      <c r="G230" s="8">
        <f t="shared" si="16"/>
        <v>0.89</v>
      </c>
      <c r="H230" s="5">
        <f t="shared" si="17"/>
        <v>19056.68</v>
      </c>
      <c r="I230">
        <v>4.1492620960209203</v>
      </c>
      <c r="J230" s="3" t="str">
        <f t="shared" si="19"/>
        <v>above average</v>
      </c>
      <c r="K230" t="s">
        <v>2456</v>
      </c>
      <c r="L230">
        <v>0</v>
      </c>
      <c r="M230" s="3" t="str">
        <f t="shared" si="18"/>
        <v>No</v>
      </c>
      <c r="N230"/>
      <c r="O230" t="s">
        <v>2457</v>
      </c>
      <c r="P230" t="s">
        <v>2458</v>
      </c>
      <c r="Q230" t="s">
        <v>2459</v>
      </c>
    </row>
    <row r="231" spans="1:18" x14ac:dyDescent="0.25">
      <c r="A231" s="6" t="s">
        <v>2463</v>
      </c>
      <c r="B231" t="s">
        <v>2463</v>
      </c>
      <c r="C231" t="s">
        <v>2464</v>
      </c>
      <c r="D231" s="3" t="str">
        <f t="shared" si="15"/>
        <v>with rating</v>
      </c>
      <c r="E231">
        <v>5365</v>
      </c>
      <c r="F231" s="3">
        <v>83</v>
      </c>
      <c r="G231" s="8">
        <f t="shared" si="16"/>
        <v>0.83</v>
      </c>
      <c r="H231" s="5">
        <f t="shared" si="17"/>
        <v>4452.95</v>
      </c>
      <c r="I231">
        <v>3.9459459459459398</v>
      </c>
      <c r="J231" s="3" t="str">
        <f t="shared" si="19"/>
        <v>below average</v>
      </c>
      <c r="K231" t="s">
        <v>2465</v>
      </c>
      <c r="L231">
        <v>0</v>
      </c>
      <c r="M231" s="3" t="str">
        <f t="shared" si="18"/>
        <v>No</v>
      </c>
      <c r="N231"/>
      <c r="O231" t="s">
        <v>2466</v>
      </c>
      <c r="P231" t="s">
        <v>2467</v>
      </c>
      <c r="Q231" t="s">
        <v>2468</v>
      </c>
    </row>
    <row r="232" spans="1:18" x14ac:dyDescent="0.25">
      <c r="A232" s="6" t="s">
        <v>2472</v>
      </c>
      <c r="B232" t="s">
        <v>2473</v>
      </c>
      <c r="C232" t="s">
        <v>2474</v>
      </c>
      <c r="D232" s="3" t="str">
        <f t="shared" si="15"/>
        <v>with rating</v>
      </c>
      <c r="E232">
        <v>3743</v>
      </c>
      <c r="F232" s="3">
        <v>0</v>
      </c>
      <c r="G232" s="8">
        <f t="shared" si="16"/>
        <v>0</v>
      </c>
      <c r="H232" s="5">
        <f t="shared" si="17"/>
        <v>0</v>
      </c>
      <c r="I232">
        <v>3.89714133048356</v>
      </c>
      <c r="J232" s="3" t="str">
        <f t="shared" si="19"/>
        <v>below average</v>
      </c>
      <c r="K232" t="s">
        <v>2475</v>
      </c>
      <c r="L232">
        <v>0</v>
      </c>
      <c r="M232" s="3" t="str">
        <f t="shared" si="18"/>
        <v>No</v>
      </c>
      <c r="N232"/>
      <c r="O232" t="s">
        <v>2476</v>
      </c>
      <c r="P232" t="s">
        <v>2477</v>
      </c>
      <c r="Q232" s="1" t="s">
        <v>2478</v>
      </c>
      <c r="R232" s="1"/>
    </row>
    <row r="233" spans="1:18" x14ac:dyDescent="0.25">
      <c r="A233" s="6" t="s">
        <v>2482</v>
      </c>
      <c r="B233" t="s">
        <v>2483</v>
      </c>
      <c r="C233" t="s">
        <v>2484</v>
      </c>
      <c r="D233" s="3" t="str">
        <f t="shared" si="15"/>
        <v>with rating</v>
      </c>
      <c r="E233">
        <v>168</v>
      </c>
      <c r="F233" s="3">
        <v>81</v>
      </c>
      <c r="G233" s="8">
        <f t="shared" si="16"/>
        <v>0.81</v>
      </c>
      <c r="H233" s="5">
        <f t="shared" si="17"/>
        <v>136.08000000000001</v>
      </c>
      <c r="I233">
        <v>3.7321428571428501</v>
      </c>
      <c r="J233" s="3" t="str">
        <f t="shared" si="19"/>
        <v>below average</v>
      </c>
      <c r="K233" t="s">
        <v>2485</v>
      </c>
      <c r="L233">
        <v>0</v>
      </c>
      <c r="M233" s="3" t="str">
        <f t="shared" si="18"/>
        <v>No</v>
      </c>
      <c r="N233"/>
      <c r="O233" t="s">
        <v>2486</v>
      </c>
      <c r="P233" t="s">
        <v>2487</v>
      </c>
      <c r="Q233" s="1" t="s">
        <v>2488</v>
      </c>
      <c r="R233" s="1"/>
    </row>
    <row r="234" spans="1:18" x14ac:dyDescent="0.25">
      <c r="A234" s="6" t="s">
        <v>2492</v>
      </c>
      <c r="B234" t="s">
        <v>2492</v>
      </c>
      <c r="C234" t="s">
        <v>2493</v>
      </c>
      <c r="D234" s="3" t="str">
        <f t="shared" si="15"/>
        <v>with rating</v>
      </c>
      <c r="E234">
        <v>19735</v>
      </c>
      <c r="F234" s="3">
        <v>84</v>
      </c>
      <c r="G234" s="8">
        <f t="shared" si="16"/>
        <v>0.84</v>
      </c>
      <c r="H234" s="5">
        <f t="shared" si="17"/>
        <v>16577.400000000001</v>
      </c>
      <c r="I234">
        <v>3.9750696731694899</v>
      </c>
      <c r="J234" s="3" t="str">
        <f t="shared" si="19"/>
        <v>below average</v>
      </c>
      <c r="K234" t="s">
        <v>2494</v>
      </c>
      <c r="L234">
        <v>0</v>
      </c>
      <c r="M234" s="3" t="str">
        <f t="shared" si="18"/>
        <v>No</v>
      </c>
      <c r="N234"/>
      <c r="O234" t="s">
        <v>2495</v>
      </c>
      <c r="P234" t="s">
        <v>2496</v>
      </c>
      <c r="Q234" t="s">
        <v>2497</v>
      </c>
    </row>
    <row r="235" spans="1:18" x14ac:dyDescent="0.25">
      <c r="A235" s="6" t="s">
        <v>2501</v>
      </c>
      <c r="B235" t="s">
        <v>2502</v>
      </c>
      <c r="C235" t="s">
        <v>2503</v>
      </c>
      <c r="D235" s="3" t="str">
        <f t="shared" si="15"/>
        <v>with rating</v>
      </c>
      <c r="E235">
        <v>80713</v>
      </c>
      <c r="F235" s="3">
        <v>89</v>
      </c>
      <c r="G235" s="8">
        <f t="shared" si="16"/>
        <v>0.89</v>
      </c>
      <c r="H235" s="5">
        <f t="shared" si="17"/>
        <v>71834.570000000007</v>
      </c>
      <c r="I235">
        <v>4.1878136111902604</v>
      </c>
      <c r="J235" s="3" t="str">
        <f t="shared" si="19"/>
        <v>above average</v>
      </c>
      <c r="K235" t="s">
        <v>2504</v>
      </c>
      <c r="L235">
        <v>0</v>
      </c>
      <c r="M235" s="3" t="str">
        <f t="shared" si="18"/>
        <v>No</v>
      </c>
      <c r="N235"/>
      <c r="O235" t="s">
        <v>2505</v>
      </c>
      <c r="P235" t="s">
        <v>2506</v>
      </c>
      <c r="Q235" t="s">
        <v>2507</v>
      </c>
    </row>
    <row r="236" spans="1:18" x14ac:dyDescent="0.25">
      <c r="A236" s="6" t="s">
        <v>2511</v>
      </c>
      <c r="B236" t="s">
        <v>2511</v>
      </c>
      <c r="C236" t="s">
        <v>2512</v>
      </c>
      <c r="D236" s="3" t="str">
        <f t="shared" si="15"/>
        <v>with rating</v>
      </c>
      <c r="E236">
        <v>7627</v>
      </c>
      <c r="F236" s="3">
        <v>0</v>
      </c>
      <c r="G236" s="8">
        <f t="shared" si="16"/>
        <v>0</v>
      </c>
      <c r="H236" s="5">
        <f t="shared" si="17"/>
        <v>0</v>
      </c>
      <c r="I236">
        <v>4.0477251868362396</v>
      </c>
      <c r="J236" s="3" t="str">
        <f t="shared" si="19"/>
        <v>above average</v>
      </c>
      <c r="K236" t="s">
        <v>2513</v>
      </c>
      <c r="L236">
        <v>0</v>
      </c>
      <c r="M236" s="3" t="str">
        <f t="shared" si="18"/>
        <v>No</v>
      </c>
      <c r="N236"/>
      <c r="O236" t="s">
        <v>2514</v>
      </c>
      <c r="P236" t="s">
        <v>2515</v>
      </c>
      <c r="Q236" t="s">
        <v>2516</v>
      </c>
    </row>
    <row r="237" spans="1:18" x14ac:dyDescent="0.25">
      <c r="A237" s="6" t="s">
        <v>2518</v>
      </c>
      <c r="B237" t="s">
        <v>2518</v>
      </c>
      <c r="C237" t="s">
        <v>2519</v>
      </c>
      <c r="D237" s="3" t="str">
        <f t="shared" si="15"/>
        <v>with rating</v>
      </c>
      <c r="E237">
        <v>99</v>
      </c>
      <c r="F237" s="3">
        <v>79</v>
      </c>
      <c r="G237" s="8">
        <f t="shared" si="16"/>
        <v>0.79</v>
      </c>
      <c r="H237" s="5">
        <f t="shared" si="17"/>
        <v>78.209999999999994</v>
      </c>
      <c r="I237">
        <v>3.64646464646464</v>
      </c>
      <c r="J237" s="3" t="str">
        <f t="shared" si="19"/>
        <v>below average</v>
      </c>
      <c r="K237" t="s">
        <v>2520</v>
      </c>
      <c r="L237">
        <v>0</v>
      </c>
      <c r="M237" s="3" t="str">
        <f t="shared" si="18"/>
        <v>No</v>
      </c>
      <c r="N237"/>
      <c r="O237" t="s">
        <v>2521</v>
      </c>
      <c r="P237" t="s">
        <v>2522</v>
      </c>
      <c r="Q237" t="s">
        <v>2523</v>
      </c>
    </row>
    <row r="238" spans="1:18" x14ac:dyDescent="0.25">
      <c r="A238" s="6" t="s">
        <v>2524</v>
      </c>
      <c r="B238" t="s">
        <v>2525</v>
      </c>
      <c r="C238" t="s">
        <v>2526</v>
      </c>
      <c r="D238" s="3" t="str">
        <f t="shared" si="15"/>
        <v>with rating</v>
      </c>
      <c r="E238">
        <v>45151</v>
      </c>
      <c r="F238" s="3">
        <v>86</v>
      </c>
      <c r="G238" s="8">
        <f t="shared" si="16"/>
        <v>0.86</v>
      </c>
      <c r="H238" s="5">
        <f t="shared" si="17"/>
        <v>38829.86</v>
      </c>
      <c r="I238">
        <v>4.0329560807069598</v>
      </c>
      <c r="J238" s="3" t="str">
        <f t="shared" si="19"/>
        <v>below average</v>
      </c>
      <c r="K238" s="1" t="s">
        <v>2527</v>
      </c>
      <c r="L238">
        <v>0</v>
      </c>
      <c r="M238" s="3" t="str">
        <f t="shared" si="18"/>
        <v>No</v>
      </c>
      <c r="N238"/>
      <c r="O238" t="s">
        <v>2528</v>
      </c>
      <c r="P238" t="s">
        <v>2529</v>
      </c>
      <c r="Q238" t="s">
        <v>2530</v>
      </c>
    </row>
    <row r="239" spans="1:18" x14ac:dyDescent="0.25">
      <c r="A239" s="6" t="s">
        <v>2535</v>
      </c>
      <c r="B239" t="s">
        <v>2535</v>
      </c>
      <c r="C239" t="s">
        <v>2536</v>
      </c>
      <c r="D239" s="3" t="str">
        <f t="shared" si="15"/>
        <v>with rating</v>
      </c>
      <c r="E239">
        <v>36361</v>
      </c>
      <c r="F239" s="3">
        <v>84</v>
      </c>
      <c r="G239" s="8">
        <f t="shared" si="16"/>
        <v>0.84</v>
      </c>
      <c r="H239" s="5">
        <f t="shared" si="17"/>
        <v>30543.24</v>
      </c>
      <c r="I239">
        <v>3.96752014521052</v>
      </c>
      <c r="J239" s="3" t="str">
        <f t="shared" si="19"/>
        <v>below average</v>
      </c>
      <c r="K239" t="s">
        <v>2537</v>
      </c>
      <c r="L239">
        <v>0</v>
      </c>
      <c r="M239" s="3" t="str">
        <f t="shared" si="18"/>
        <v>No</v>
      </c>
      <c r="N239"/>
      <c r="O239" t="s">
        <v>2538</v>
      </c>
      <c r="P239" t="s">
        <v>2539</v>
      </c>
      <c r="Q239" t="s">
        <v>2540</v>
      </c>
    </row>
    <row r="240" spans="1:18" x14ac:dyDescent="0.25">
      <c r="A240" s="6" t="s">
        <v>2551</v>
      </c>
      <c r="B240" t="s">
        <v>2551</v>
      </c>
      <c r="C240" t="s">
        <v>2552</v>
      </c>
      <c r="D240" s="3" t="str">
        <f t="shared" si="15"/>
        <v>with rating</v>
      </c>
      <c r="E240">
        <v>6570</v>
      </c>
      <c r="F240" s="3">
        <v>89</v>
      </c>
      <c r="G240" s="8">
        <f t="shared" si="16"/>
        <v>0.89</v>
      </c>
      <c r="H240" s="5">
        <f t="shared" si="17"/>
        <v>5847.3</v>
      </c>
      <c r="I240">
        <v>4.2200913242009097</v>
      </c>
      <c r="J240" s="3" t="str">
        <f t="shared" si="19"/>
        <v>above average</v>
      </c>
      <c r="K240" t="s">
        <v>2553</v>
      </c>
      <c r="L240">
        <v>0</v>
      </c>
      <c r="M240" s="3" t="str">
        <f t="shared" si="18"/>
        <v>No</v>
      </c>
      <c r="N240"/>
      <c r="O240" t="s">
        <v>2554</v>
      </c>
      <c r="P240" t="s">
        <v>2555</v>
      </c>
      <c r="Q240" t="s">
        <v>2556</v>
      </c>
    </row>
    <row r="241" spans="1:17" x14ac:dyDescent="0.25">
      <c r="A241" s="6" t="s">
        <v>2560</v>
      </c>
      <c r="B241" t="s">
        <v>2560</v>
      </c>
      <c r="C241" t="s">
        <v>2561</v>
      </c>
      <c r="D241" s="3" t="str">
        <f t="shared" si="15"/>
        <v>with rating</v>
      </c>
      <c r="E241">
        <v>15106</v>
      </c>
      <c r="F241" s="3">
        <v>85</v>
      </c>
      <c r="G241" s="8">
        <f t="shared" si="16"/>
        <v>0.85</v>
      </c>
      <c r="H241" s="5">
        <f t="shared" si="17"/>
        <v>12840.1</v>
      </c>
      <c r="I241">
        <v>4.0071494770289897</v>
      </c>
      <c r="J241" s="3" t="str">
        <f t="shared" si="19"/>
        <v>below average</v>
      </c>
      <c r="K241" t="s">
        <v>2562</v>
      </c>
      <c r="L241">
        <v>0</v>
      </c>
      <c r="M241" s="3" t="str">
        <f t="shared" si="18"/>
        <v>No</v>
      </c>
      <c r="N241"/>
      <c r="O241" t="s">
        <v>2563</v>
      </c>
      <c r="P241" t="s">
        <v>2564</v>
      </c>
      <c r="Q241" t="s">
        <v>2565</v>
      </c>
    </row>
    <row r="242" spans="1:17" x14ac:dyDescent="0.25">
      <c r="A242" s="6" t="s">
        <v>2569</v>
      </c>
      <c r="B242" t="s">
        <v>2570</v>
      </c>
      <c r="C242" t="s">
        <v>2571</v>
      </c>
      <c r="D242" s="3" t="str">
        <f t="shared" si="15"/>
        <v>with rating</v>
      </c>
      <c r="E242">
        <v>120781</v>
      </c>
      <c r="F242" s="3">
        <v>88</v>
      </c>
      <c r="G242" s="8">
        <f t="shared" si="16"/>
        <v>0.88</v>
      </c>
      <c r="H242" s="5">
        <f t="shared" si="17"/>
        <v>106287.28</v>
      </c>
      <c r="I242">
        <v>4.1523997979814702</v>
      </c>
      <c r="J242" s="3" t="str">
        <f t="shared" si="19"/>
        <v>above average</v>
      </c>
      <c r="K242" t="s">
        <v>2572</v>
      </c>
      <c r="L242">
        <v>1</v>
      </c>
      <c r="M242" s="3" t="str">
        <f t="shared" si="18"/>
        <v>Yes</v>
      </c>
      <c r="N242" t="s">
        <v>2573</v>
      </c>
      <c r="O242" t="s">
        <v>2574</v>
      </c>
      <c r="P242" t="s">
        <v>2575</v>
      </c>
      <c r="Q242" t="s">
        <v>2576</v>
      </c>
    </row>
    <row r="243" spans="1:17" x14ac:dyDescent="0.25">
      <c r="A243" s="6" t="s">
        <v>2594</v>
      </c>
      <c r="B243" t="s">
        <v>2594</v>
      </c>
      <c r="C243" t="s">
        <v>2595</v>
      </c>
      <c r="D243" s="3" t="str">
        <f t="shared" si="15"/>
        <v>with rating</v>
      </c>
      <c r="E243">
        <v>4811</v>
      </c>
      <c r="F243" s="3">
        <v>88</v>
      </c>
      <c r="G243" s="8">
        <f t="shared" si="16"/>
        <v>0.88</v>
      </c>
      <c r="H243" s="5">
        <f t="shared" si="17"/>
        <v>4233.68</v>
      </c>
      <c r="I243">
        <v>4.1945541467470298</v>
      </c>
      <c r="J243" s="3" t="str">
        <f t="shared" si="19"/>
        <v>above average</v>
      </c>
      <c r="K243" t="s">
        <v>2596</v>
      </c>
      <c r="L243">
        <v>0</v>
      </c>
      <c r="M243" s="3" t="str">
        <f t="shared" si="18"/>
        <v>No</v>
      </c>
      <c r="N243"/>
      <c r="O243" t="s">
        <v>2597</v>
      </c>
      <c r="P243" t="s">
        <v>2598</v>
      </c>
      <c r="Q243" t="s">
        <v>2599</v>
      </c>
    </row>
    <row r="244" spans="1:17" x14ac:dyDescent="0.25">
      <c r="A244" s="6" t="s">
        <v>2603</v>
      </c>
      <c r="B244" t="s">
        <v>2603</v>
      </c>
      <c r="C244" t="s">
        <v>2604</v>
      </c>
      <c r="D244" s="3" t="str">
        <f t="shared" si="15"/>
        <v>with rating</v>
      </c>
      <c r="E244">
        <v>5281</v>
      </c>
      <c r="F244" s="3">
        <v>85</v>
      </c>
      <c r="G244" s="8">
        <f t="shared" si="16"/>
        <v>0.85</v>
      </c>
      <c r="H244" s="5">
        <f t="shared" si="17"/>
        <v>4488.8500000000004</v>
      </c>
      <c r="I244">
        <v>4.0232910433629998</v>
      </c>
      <c r="J244" s="3" t="str">
        <f t="shared" si="19"/>
        <v>below average</v>
      </c>
      <c r="K244" t="s">
        <v>2605</v>
      </c>
      <c r="L244">
        <v>1</v>
      </c>
      <c r="M244" s="3" t="str">
        <f t="shared" si="18"/>
        <v>Yes</v>
      </c>
      <c r="N244" t="s">
        <v>2606</v>
      </c>
      <c r="O244" t="s">
        <v>2607</v>
      </c>
      <c r="P244" t="s">
        <v>2608</v>
      </c>
      <c r="Q244" t="s">
        <v>2609</v>
      </c>
    </row>
    <row r="245" spans="1:17" x14ac:dyDescent="0.25">
      <c r="A245" s="6" t="s">
        <v>2613</v>
      </c>
      <c r="B245" t="s">
        <v>2613</v>
      </c>
      <c r="C245" t="s">
        <v>2614</v>
      </c>
      <c r="D245" s="3" t="str">
        <f t="shared" si="15"/>
        <v>with rating</v>
      </c>
      <c r="E245">
        <v>2510</v>
      </c>
      <c r="F245" s="3">
        <v>82</v>
      </c>
      <c r="G245" s="8">
        <f t="shared" si="16"/>
        <v>0.82</v>
      </c>
      <c r="H245" s="5">
        <f t="shared" si="17"/>
        <v>2058.1999999999998</v>
      </c>
      <c r="I245">
        <v>3.9035856573705101</v>
      </c>
      <c r="J245" s="3" t="str">
        <f t="shared" si="19"/>
        <v>below average</v>
      </c>
      <c r="K245" t="s">
        <v>2615</v>
      </c>
      <c r="L245">
        <v>0</v>
      </c>
      <c r="M245" s="3" t="str">
        <f t="shared" si="18"/>
        <v>No</v>
      </c>
      <c r="N245"/>
      <c r="O245" t="s">
        <v>2616</v>
      </c>
      <c r="P245" t="s">
        <v>2617</v>
      </c>
      <c r="Q245" t="s">
        <v>2618</v>
      </c>
    </row>
    <row r="246" spans="1:17" x14ac:dyDescent="0.25">
      <c r="A246" s="6" t="s">
        <v>2622</v>
      </c>
      <c r="B246" t="s">
        <v>2623</v>
      </c>
      <c r="C246" t="s">
        <v>2624</v>
      </c>
      <c r="D246" s="3" t="str">
        <f t="shared" si="15"/>
        <v>with rating</v>
      </c>
      <c r="E246">
        <v>78616</v>
      </c>
      <c r="F246" s="3">
        <v>92</v>
      </c>
      <c r="G246" s="8">
        <f t="shared" si="16"/>
        <v>0.92</v>
      </c>
      <c r="H246" s="5">
        <f t="shared" si="17"/>
        <v>72326.720000000001</v>
      </c>
      <c r="I246">
        <v>4.3104329907397902</v>
      </c>
      <c r="J246" s="3" t="str">
        <f t="shared" si="19"/>
        <v>above average</v>
      </c>
      <c r="K246" t="s">
        <v>2625</v>
      </c>
      <c r="L246">
        <v>0</v>
      </c>
      <c r="M246" s="3" t="str">
        <f t="shared" si="18"/>
        <v>No</v>
      </c>
      <c r="N246"/>
      <c r="O246" t="s">
        <v>2626</v>
      </c>
      <c r="P246" t="s">
        <v>2627</v>
      </c>
      <c r="Q246" t="s">
        <v>2628</v>
      </c>
    </row>
    <row r="247" spans="1:17" x14ac:dyDescent="0.25">
      <c r="A247" s="6" t="s">
        <v>2638</v>
      </c>
      <c r="B247" t="s">
        <v>2639</v>
      </c>
      <c r="C247" t="s">
        <v>2640</v>
      </c>
      <c r="D247" s="3" t="str">
        <f t="shared" si="15"/>
        <v>with rating</v>
      </c>
      <c r="E247">
        <v>32778</v>
      </c>
      <c r="F247" s="3">
        <v>86</v>
      </c>
      <c r="G247" s="8">
        <f t="shared" si="16"/>
        <v>0.86</v>
      </c>
      <c r="H247" s="5">
        <f t="shared" si="17"/>
        <v>28189.08</v>
      </c>
      <c r="I247">
        <v>4.0483556043687798</v>
      </c>
      <c r="J247" s="3" t="str">
        <f t="shared" si="19"/>
        <v>above average</v>
      </c>
      <c r="K247" t="s">
        <v>2641</v>
      </c>
      <c r="L247">
        <v>0</v>
      </c>
      <c r="M247" s="3" t="str">
        <f t="shared" si="18"/>
        <v>No</v>
      </c>
      <c r="N247"/>
      <c r="O247" t="s">
        <v>2642</v>
      </c>
      <c r="P247" t="s">
        <v>2643</v>
      </c>
      <c r="Q247" t="s">
        <v>2644</v>
      </c>
    </row>
    <row r="248" spans="1:17" x14ac:dyDescent="0.25">
      <c r="A248" s="6" t="s">
        <v>2648</v>
      </c>
      <c r="B248" t="s">
        <v>2648</v>
      </c>
      <c r="C248" t="s">
        <v>2649</v>
      </c>
      <c r="D248" s="3" t="str">
        <f t="shared" si="15"/>
        <v>with rating</v>
      </c>
      <c r="E248">
        <v>1411</v>
      </c>
      <c r="F248" s="3">
        <v>83</v>
      </c>
      <c r="G248" s="8">
        <f t="shared" si="16"/>
        <v>0.83</v>
      </c>
      <c r="H248" s="5">
        <f t="shared" si="17"/>
        <v>1171.1300000000001</v>
      </c>
      <c r="I248">
        <v>3.9234585400425201</v>
      </c>
      <c r="J248" s="3" t="str">
        <f t="shared" si="19"/>
        <v>below average</v>
      </c>
      <c r="K248" t="s">
        <v>2650</v>
      </c>
      <c r="L248">
        <v>0</v>
      </c>
      <c r="M248" s="3" t="str">
        <f t="shared" si="18"/>
        <v>No</v>
      </c>
      <c r="N248"/>
      <c r="O248" t="s">
        <v>2651</v>
      </c>
      <c r="P248" t="s">
        <v>2652</v>
      </c>
      <c r="Q248" t="s">
        <v>2653</v>
      </c>
    </row>
    <row r="249" spans="1:17" x14ac:dyDescent="0.25">
      <c r="A249" s="6" t="s">
        <v>2657</v>
      </c>
      <c r="B249" t="s">
        <v>2658</v>
      </c>
      <c r="C249" t="s">
        <v>2659</v>
      </c>
      <c r="D249" s="3" t="str">
        <f t="shared" si="15"/>
        <v>with rating</v>
      </c>
      <c r="E249">
        <v>42919</v>
      </c>
      <c r="F249" s="3">
        <v>87</v>
      </c>
      <c r="G249" s="8">
        <f t="shared" si="16"/>
        <v>0.87</v>
      </c>
      <c r="H249" s="5">
        <f t="shared" si="17"/>
        <v>37339.53</v>
      </c>
      <c r="I249">
        <v>4.1059670542184099</v>
      </c>
      <c r="J249" s="3" t="str">
        <f t="shared" si="19"/>
        <v>above average</v>
      </c>
      <c r="K249" t="s">
        <v>2660</v>
      </c>
      <c r="L249">
        <v>0</v>
      </c>
      <c r="M249" s="3" t="str">
        <f t="shared" si="18"/>
        <v>No</v>
      </c>
      <c r="N249"/>
      <c r="O249" t="s">
        <v>2661</v>
      </c>
      <c r="P249" t="s">
        <v>2662</v>
      </c>
      <c r="Q249" t="s">
        <v>2663</v>
      </c>
    </row>
    <row r="250" spans="1:17" x14ac:dyDescent="0.25">
      <c r="A250" s="6" t="s">
        <v>2668</v>
      </c>
      <c r="B250" t="s">
        <v>2669</v>
      </c>
      <c r="C250" t="s">
        <v>2670</v>
      </c>
      <c r="D250" s="3" t="str">
        <f t="shared" si="15"/>
        <v>with rating</v>
      </c>
      <c r="E250">
        <v>3682</v>
      </c>
      <c r="F250" s="3">
        <v>95</v>
      </c>
      <c r="G250" s="8">
        <f t="shared" si="16"/>
        <v>0.95</v>
      </c>
      <c r="H250" s="5">
        <f t="shared" si="17"/>
        <v>3497.9</v>
      </c>
      <c r="I250">
        <v>4.46306355241716</v>
      </c>
      <c r="J250" s="3" t="str">
        <f t="shared" si="19"/>
        <v>above average</v>
      </c>
      <c r="K250" t="s">
        <v>2671</v>
      </c>
      <c r="L250">
        <v>0</v>
      </c>
      <c r="M250" s="3" t="str">
        <f t="shared" si="18"/>
        <v>No</v>
      </c>
      <c r="N250"/>
      <c r="O250" t="s">
        <v>2672</v>
      </c>
      <c r="P250" t="s">
        <v>2673</v>
      </c>
      <c r="Q250" t="s">
        <v>2674</v>
      </c>
    </row>
    <row r="251" spans="1:17" x14ac:dyDescent="0.25">
      <c r="A251" s="6" t="s">
        <v>2678</v>
      </c>
      <c r="B251" t="s">
        <v>2678</v>
      </c>
      <c r="C251" t="s">
        <v>2679</v>
      </c>
      <c r="D251" s="3" t="str">
        <f t="shared" si="15"/>
        <v>with rating</v>
      </c>
      <c r="E251">
        <v>1746</v>
      </c>
      <c r="F251" s="3">
        <v>85</v>
      </c>
      <c r="G251" s="8">
        <f t="shared" si="16"/>
        <v>0.85</v>
      </c>
      <c r="H251" s="5">
        <f t="shared" si="17"/>
        <v>1484.1</v>
      </c>
      <c r="I251">
        <v>4.0240549828178596</v>
      </c>
      <c r="J251" s="3" t="str">
        <f t="shared" si="19"/>
        <v>below average</v>
      </c>
      <c r="K251" t="s">
        <v>2680</v>
      </c>
      <c r="L251">
        <v>0</v>
      </c>
      <c r="M251" s="3" t="str">
        <f t="shared" si="18"/>
        <v>No</v>
      </c>
      <c r="N251"/>
      <c r="O251" t="s">
        <v>2681</v>
      </c>
      <c r="P251" t="s">
        <v>2682</v>
      </c>
      <c r="Q251" t="s">
        <v>2683</v>
      </c>
    </row>
    <row r="252" spans="1:17" x14ac:dyDescent="0.25">
      <c r="A252" s="6" t="s">
        <v>2688</v>
      </c>
      <c r="B252" t="s">
        <v>2689</v>
      </c>
      <c r="C252" t="s">
        <v>2690</v>
      </c>
      <c r="D252" s="3" t="str">
        <f t="shared" si="15"/>
        <v>with rating</v>
      </c>
      <c r="E252">
        <v>23465</v>
      </c>
      <c r="F252" s="3">
        <v>85</v>
      </c>
      <c r="G252" s="8">
        <f t="shared" si="16"/>
        <v>0.85</v>
      </c>
      <c r="H252" s="5">
        <f t="shared" si="17"/>
        <v>19945.25</v>
      </c>
      <c r="I252">
        <v>4.0176006818666101</v>
      </c>
      <c r="J252" s="3" t="str">
        <f t="shared" si="19"/>
        <v>below average</v>
      </c>
      <c r="K252" t="s">
        <v>2691</v>
      </c>
      <c r="L252">
        <v>1</v>
      </c>
      <c r="M252" s="3" t="str">
        <f t="shared" si="18"/>
        <v>Yes</v>
      </c>
      <c r="N252" t="s">
        <v>2692</v>
      </c>
      <c r="O252" t="s">
        <v>2693</v>
      </c>
      <c r="P252" t="s">
        <v>2694</v>
      </c>
      <c r="Q252" t="s">
        <v>2695</v>
      </c>
    </row>
    <row r="253" spans="1:17" x14ac:dyDescent="0.25">
      <c r="A253" s="6" t="s">
        <v>2699</v>
      </c>
      <c r="B253" t="s">
        <v>2700</v>
      </c>
      <c r="C253" t="s">
        <v>2701</v>
      </c>
      <c r="D253" s="3" t="str">
        <f t="shared" si="15"/>
        <v>with rating</v>
      </c>
      <c r="E253">
        <v>3665</v>
      </c>
      <c r="F253" s="3">
        <v>0</v>
      </c>
      <c r="G253" s="8">
        <f t="shared" si="16"/>
        <v>0</v>
      </c>
      <c r="H253" s="5">
        <f t="shared" si="17"/>
        <v>0</v>
      </c>
      <c r="I253">
        <v>4.1942701227830801</v>
      </c>
      <c r="J253" s="3" t="str">
        <f t="shared" si="19"/>
        <v>above average</v>
      </c>
      <c r="K253" s="1" t="s">
        <v>2702</v>
      </c>
      <c r="L253">
        <v>0</v>
      </c>
      <c r="M253" s="3" t="str">
        <f t="shared" si="18"/>
        <v>No</v>
      </c>
      <c r="N253"/>
      <c r="O253" t="s">
        <v>2703</v>
      </c>
      <c r="P253" t="s">
        <v>2704</v>
      </c>
      <c r="Q253" t="s">
        <v>2705</v>
      </c>
    </row>
    <row r="254" spans="1:17" x14ac:dyDescent="0.25">
      <c r="A254" s="6" t="s">
        <v>2709</v>
      </c>
      <c r="B254" t="s">
        <v>2710</v>
      </c>
      <c r="C254" t="s">
        <v>2711</v>
      </c>
      <c r="D254" s="3" t="str">
        <f t="shared" si="15"/>
        <v>with rating</v>
      </c>
      <c r="E254">
        <v>1050</v>
      </c>
      <c r="F254" s="3">
        <v>83</v>
      </c>
      <c r="G254" s="8">
        <f t="shared" si="16"/>
        <v>0.83</v>
      </c>
      <c r="H254" s="5">
        <f t="shared" si="17"/>
        <v>871.5</v>
      </c>
      <c r="I254">
        <v>3.88380952380952</v>
      </c>
      <c r="J254" s="3" t="str">
        <f t="shared" si="19"/>
        <v>below average</v>
      </c>
      <c r="K254" t="s">
        <v>2712</v>
      </c>
      <c r="L254">
        <v>0</v>
      </c>
      <c r="M254" s="3" t="str">
        <f t="shared" si="18"/>
        <v>No</v>
      </c>
      <c r="N254"/>
      <c r="O254" t="s">
        <v>2713</v>
      </c>
      <c r="P254" t="s">
        <v>2714</v>
      </c>
      <c r="Q254" t="s">
        <v>2715</v>
      </c>
    </row>
    <row r="255" spans="1:17" x14ac:dyDescent="0.25">
      <c r="A255" s="6" t="s">
        <v>2718</v>
      </c>
      <c r="B255" t="s">
        <v>2718</v>
      </c>
      <c r="C255" t="s">
        <v>2719</v>
      </c>
      <c r="D255" s="3" t="str">
        <f t="shared" si="15"/>
        <v>with rating</v>
      </c>
      <c r="E255">
        <v>334</v>
      </c>
      <c r="F255" s="3">
        <v>77</v>
      </c>
      <c r="G255" s="8">
        <f t="shared" si="16"/>
        <v>0.77</v>
      </c>
      <c r="H255" s="5">
        <f t="shared" si="17"/>
        <v>257.18</v>
      </c>
      <c r="I255">
        <v>3.7365269461077801</v>
      </c>
      <c r="J255" s="3" t="str">
        <f t="shared" si="19"/>
        <v>below average</v>
      </c>
      <c r="K255" t="s">
        <v>2720</v>
      </c>
      <c r="L255">
        <v>0</v>
      </c>
      <c r="M255" s="3" t="str">
        <f t="shared" si="18"/>
        <v>No</v>
      </c>
      <c r="N255"/>
      <c r="O255" t="s">
        <v>2721</v>
      </c>
      <c r="P255" t="s">
        <v>2722</v>
      </c>
      <c r="Q255" t="s">
        <v>2723</v>
      </c>
    </row>
    <row r="256" spans="1:17" x14ac:dyDescent="0.25">
      <c r="A256" s="6" t="s">
        <v>2727</v>
      </c>
      <c r="B256" t="s">
        <v>2727</v>
      </c>
      <c r="C256" t="s">
        <v>2728</v>
      </c>
      <c r="D256" s="3" t="str">
        <f t="shared" si="15"/>
        <v>with rating</v>
      </c>
      <c r="E256">
        <v>5466</v>
      </c>
      <c r="F256" s="3">
        <v>84</v>
      </c>
      <c r="G256" s="8">
        <f t="shared" si="16"/>
        <v>0.84</v>
      </c>
      <c r="H256" s="5">
        <f t="shared" si="17"/>
        <v>4591.4399999999996</v>
      </c>
      <c r="I256">
        <v>3.9410903768752199</v>
      </c>
      <c r="J256" s="3" t="str">
        <f t="shared" si="19"/>
        <v>below average</v>
      </c>
      <c r="K256" t="s">
        <v>2729</v>
      </c>
      <c r="L256">
        <v>0</v>
      </c>
      <c r="M256" s="3" t="str">
        <f t="shared" si="18"/>
        <v>No</v>
      </c>
      <c r="N256"/>
      <c r="O256" t="s">
        <v>2730</v>
      </c>
      <c r="P256" t="s">
        <v>2731</v>
      </c>
      <c r="Q256" t="s">
        <v>2732</v>
      </c>
    </row>
    <row r="257" spans="1:17" x14ac:dyDescent="0.25">
      <c r="A257" s="6" t="s">
        <v>2737</v>
      </c>
      <c r="B257" t="s">
        <v>2737</v>
      </c>
      <c r="C257" t="s">
        <v>2738</v>
      </c>
      <c r="D257" s="3" t="str">
        <f t="shared" si="15"/>
        <v>with rating</v>
      </c>
      <c r="E257">
        <v>35751</v>
      </c>
      <c r="F257" s="3">
        <v>85</v>
      </c>
      <c r="G257" s="8">
        <f t="shared" si="16"/>
        <v>0.85</v>
      </c>
      <c r="H257" s="5">
        <f t="shared" si="17"/>
        <v>30388.35</v>
      </c>
      <c r="I257">
        <v>4.0221532264831703</v>
      </c>
      <c r="J257" s="3" t="str">
        <f t="shared" si="19"/>
        <v>below average</v>
      </c>
      <c r="K257" t="s">
        <v>2739</v>
      </c>
      <c r="L257">
        <v>1</v>
      </c>
      <c r="M257" s="3" t="str">
        <f t="shared" si="18"/>
        <v>Yes</v>
      </c>
      <c r="N257" t="s">
        <v>2740</v>
      </c>
      <c r="O257" t="s">
        <v>2741</v>
      </c>
      <c r="P257" t="s">
        <v>2742</v>
      </c>
      <c r="Q257" t="s">
        <v>2743</v>
      </c>
    </row>
    <row r="258" spans="1:17" x14ac:dyDescent="0.25">
      <c r="A258" s="6" t="s">
        <v>2746</v>
      </c>
      <c r="B258" t="s">
        <v>2746</v>
      </c>
      <c r="C258" t="s">
        <v>2747</v>
      </c>
      <c r="D258" s="3" t="str">
        <f t="shared" ref="D258:D321" si="20">IF(E258=0, "without rating", "with rating")</f>
        <v>with rating</v>
      </c>
      <c r="E258">
        <v>1531</v>
      </c>
      <c r="F258" s="3">
        <v>79</v>
      </c>
      <c r="G258" s="8">
        <f t="shared" ref="G258:G321" si="21">F258/100</f>
        <v>0.79</v>
      </c>
      <c r="H258" s="5">
        <f t="shared" ref="H258:H321" si="22">F258*E258/100</f>
        <v>1209.49</v>
      </c>
      <c r="I258">
        <v>3.7602873938602199</v>
      </c>
      <c r="J258" s="3" t="str">
        <f t="shared" si="19"/>
        <v>below average</v>
      </c>
      <c r="K258" t="s">
        <v>2748</v>
      </c>
      <c r="L258">
        <v>0</v>
      </c>
      <c r="M258" s="3" t="str">
        <f t="shared" ref="M258:M321" si="23">IF(L258=0, "No", "Yes")</f>
        <v>No</v>
      </c>
      <c r="N258"/>
      <c r="O258" t="s">
        <v>2749</v>
      </c>
      <c r="P258" t="s">
        <v>2750</v>
      </c>
      <c r="Q258" t="s">
        <v>2751</v>
      </c>
    </row>
    <row r="259" spans="1:17" x14ac:dyDescent="0.25">
      <c r="A259" s="6" t="s">
        <v>2755</v>
      </c>
      <c r="B259" t="s">
        <v>2755</v>
      </c>
      <c r="C259" t="s">
        <v>2756</v>
      </c>
      <c r="D259" s="3" t="str">
        <f t="shared" si="20"/>
        <v>with rating</v>
      </c>
      <c r="E259">
        <v>6876</v>
      </c>
      <c r="F259" s="3">
        <v>0</v>
      </c>
      <c r="G259" s="8">
        <f t="shared" si="21"/>
        <v>0</v>
      </c>
      <c r="H259" s="5">
        <f t="shared" si="22"/>
        <v>0</v>
      </c>
      <c r="I259">
        <v>3.7754508435136702</v>
      </c>
      <c r="J259" s="3" t="str">
        <f t="shared" ref="J259:J322" si="24">IF(I259&gt;=AVERAGE($I$2:$I$959), "above average", "below average")</f>
        <v>below average</v>
      </c>
      <c r="K259" t="s">
        <v>2757</v>
      </c>
      <c r="L259">
        <v>0</v>
      </c>
      <c r="M259" s="3" t="str">
        <f t="shared" si="23"/>
        <v>No</v>
      </c>
      <c r="N259"/>
      <c r="O259" t="s">
        <v>2758</v>
      </c>
      <c r="P259" t="s">
        <v>2759</v>
      </c>
      <c r="Q259" t="s">
        <v>2760</v>
      </c>
    </row>
    <row r="260" spans="1:17" x14ac:dyDescent="0.25">
      <c r="A260" s="6" t="s">
        <v>2776</v>
      </c>
      <c r="B260" t="s">
        <v>2776</v>
      </c>
      <c r="C260" t="s">
        <v>2777</v>
      </c>
      <c r="D260" s="3" t="str">
        <f t="shared" si="20"/>
        <v>with rating</v>
      </c>
      <c r="E260">
        <v>18029</v>
      </c>
      <c r="F260" s="3">
        <v>0</v>
      </c>
      <c r="G260" s="8">
        <f t="shared" si="21"/>
        <v>0</v>
      </c>
      <c r="H260" s="5">
        <f t="shared" si="22"/>
        <v>0</v>
      </c>
      <c r="I260">
        <v>4.1006156747462397</v>
      </c>
      <c r="J260" s="3" t="str">
        <f t="shared" si="24"/>
        <v>above average</v>
      </c>
      <c r="K260" s="1" t="s">
        <v>2778</v>
      </c>
      <c r="L260">
        <v>0</v>
      </c>
      <c r="M260" s="3" t="str">
        <f t="shared" si="23"/>
        <v>No</v>
      </c>
      <c r="N260"/>
      <c r="O260" t="s">
        <v>2779</v>
      </c>
      <c r="P260" t="s">
        <v>2780</v>
      </c>
      <c r="Q260" t="s">
        <v>2781</v>
      </c>
    </row>
    <row r="261" spans="1:17" x14ac:dyDescent="0.25">
      <c r="A261" s="6" t="s">
        <v>2785</v>
      </c>
      <c r="B261" t="s">
        <v>2786</v>
      </c>
      <c r="C261" t="s">
        <v>2787</v>
      </c>
      <c r="D261" s="3" t="str">
        <f t="shared" si="20"/>
        <v>with rating</v>
      </c>
      <c r="E261">
        <v>16487</v>
      </c>
      <c r="F261" s="3">
        <v>84</v>
      </c>
      <c r="G261" s="8">
        <f t="shared" si="21"/>
        <v>0.84</v>
      </c>
      <c r="H261" s="5">
        <f t="shared" si="22"/>
        <v>13849.08</v>
      </c>
      <c r="I261">
        <v>3.9676108449081</v>
      </c>
      <c r="J261" s="3" t="str">
        <f t="shared" si="24"/>
        <v>below average</v>
      </c>
      <c r="K261" t="s">
        <v>2788</v>
      </c>
      <c r="L261">
        <v>0</v>
      </c>
      <c r="M261" s="3" t="str">
        <f t="shared" si="23"/>
        <v>No</v>
      </c>
      <c r="N261"/>
      <c r="O261" t="s">
        <v>2789</v>
      </c>
      <c r="P261" t="s">
        <v>2790</v>
      </c>
      <c r="Q261" t="s">
        <v>2791</v>
      </c>
    </row>
    <row r="262" spans="1:17" x14ac:dyDescent="0.25">
      <c r="A262" s="6" t="s">
        <v>2796</v>
      </c>
      <c r="B262" t="s">
        <v>2796</v>
      </c>
      <c r="C262" t="s">
        <v>2797</v>
      </c>
      <c r="D262" s="3" t="str">
        <f t="shared" si="20"/>
        <v>with rating</v>
      </c>
      <c r="E262">
        <v>23485</v>
      </c>
      <c r="F262" s="3">
        <v>86</v>
      </c>
      <c r="G262" s="8">
        <f t="shared" si="21"/>
        <v>0.86</v>
      </c>
      <c r="H262" s="5">
        <f t="shared" si="22"/>
        <v>20197.099999999999</v>
      </c>
      <c r="I262">
        <v>4.0246966148605496</v>
      </c>
      <c r="J262" s="3" t="str">
        <f t="shared" si="24"/>
        <v>below average</v>
      </c>
      <c r="K262" t="s">
        <v>2798</v>
      </c>
      <c r="L262">
        <v>0</v>
      </c>
      <c r="M262" s="3" t="str">
        <f t="shared" si="23"/>
        <v>No</v>
      </c>
      <c r="N262"/>
      <c r="O262" t="s">
        <v>2799</v>
      </c>
      <c r="P262" t="s">
        <v>2800</v>
      </c>
      <c r="Q262" t="s">
        <v>2801</v>
      </c>
    </row>
    <row r="263" spans="1:17" x14ac:dyDescent="0.25">
      <c r="A263" s="6" t="s">
        <v>2805</v>
      </c>
      <c r="B263" t="s">
        <v>2806</v>
      </c>
      <c r="C263" t="s">
        <v>2807</v>
      </c>
      <c r="D263" s="3" t="str">
        <f t="shared" si="20"/>
        <v>with rating</v>
      </c>
      <c r="E263">
        <v>23161</v>
      </c>
      <c r="F263" s="3">
        <v>83</v>
      </c>
      <c r="G263" s="8">
        <f t="shared" si="21"/>
        <v>0.83</v>
      </c>
      <c r="H263" s="5">
        <f t="shared" si="22"/>
        <v>19223.63</v>
      </c>
      <c r="I263">
        <v>3.9305729459004302</v>
      </c>
      <c r="J263" s="3" t="str">
        <f t="shared" si="24"/>
        <v>below average</v>
      </c>
      <c r="K263" t="s">
        <v>2808</v>
      </c>
      <c r="L263">
        <v>0</v>
      </c>
      <c r="M263" s="3" t="str">
        <f t="shared" si="23"/>
        <v>No</v>
      </c>
      <c r="N263"/>
      <c r="O263" t="s">
        <v>2809</v>
      </c>
      <c r="P263" t="s">
        <v>2810</v>
      </c>
      <c r="Q263" t="s">
        <v>2811</v>
      </c>
    </row>
    <row r="264" spans="1:17" x14ac:dyDescent="0.25">
      <c r="A264" s="6" t="s">
        <v>2815</v>
      </c>
      <c r="B264" t="s">
        <v>2816</v>
      </c>
      <c r="C264" t="s">
        <v>2817</v>
      </c>
      <c r="D264" s="3" t="str">
        <f t="shared" si="20"/>
        <v>with rating</v>
      </c>
      <c r="E264">
        <v>14442</v>
      </c>
      <c r="F264" s="3">
        <v>0</v>
      </c>
      <c r="G264" s="8">
        <f t="shared" si="21"/>
        <v>0</v>
      </c>
      <c r="H264" s="5">
        <f t="shared" si="22"/>
        <v>0</v>
      </c>
      <c r="I264">
        <v>4.1430549785348196</v>
      </c>
      <c r="J264" s="3" t="str">
        <f t="shared" si="24"/>
        <v>above average</v>
      </c>
      <c r="K264" t="s">
        <v>2818</v>
      </c>
      <c r="L264">
        <v>0</v>
      </c>
      <c r="M264" s="3" t="str">
        <f t="shared" si="23"/>
        <v>No</v>
      </c>
      <c r="N264"/>
      <c r="O264" t="s">
        <v>2819</v>
      </c>
      <c r="P264" t="s">
        <v>2820</v>
      </c>
      <c r="Q264" t="s">
        <v>2821</v>
      </c>
    </row>
    <row r="265" spans="1:17" x14ac:dyDescent="0.25">
      <c r="A265" s="6" t="s">
        <v>2824</v>
      </c>
      <c r="B265" t="s">
        <v>2824</v>
      </c>
      <c r="C265" t="s">
        <v>2825</v>
      </c>
      <c r="D265" s="3" t="str">
        <f t="shared" si="20"/>
        <v>with rating</v>
      </c>
      <c r="E265">
        <v>3771</v>
      </c>
      <c r="F265" s="3">
        <v>0</v>
      </c>
      <c r="G265" s="8">
        <f t="shared" si="21"/>
        <v>0</v>
      </c>
      <c r="H265" s="5">
        <f t="shared" si="22"/>
        <v>0</v>
      </c>
      <c r="I265">
        <v>3.8814638027048498</v>
      </c>
      <c r="J265" s="3" t="str">
        <f t="shared" si="24"/>
        <v>below average</v>
      </c>
      <c r="K265" t="s">
        <v>2826</v>
      </c>
      <c r="L265">
        <v>0</v>
      </c>
      <c r="M265" s="3" t="str">
        <f t="shared" si="23"/>
        <v>No</v>
      </c>
      <c r="N265"/>
      <c r="O265" t="s">
        <v>2827</v>
      </c>
      <c r="P265" t="s">
        <v>2828</v>
      </c>
      <c r="Q265" t="s">
        <v>2829</v>
      </c>
    </row>
    <row r="266" spans="1:17" x14ac:dyDescent="0.25">
      <c r="A266" s="6" t="s">
        <v>2833</v>
      </c>
      <c r="B266" t="s">
        <v>2833</v>
      </c>
      <c r="C266" t="s">
        <v>2834</v>
      </c>
      <c r="D266" s="3" t="str">
        <f t="shared" si="20"/>
        <v>with rating</v>
      </c>
      <c r="E266">
        <v>5316</v>
      </c>
      <c r="F266" s="3">
        <v>90</v>
      </c>
      <c r="G266" s="8">
        <f t="shared" si="21"/>
        <v>0.9</v>
      </c>
      <c r="H266" s="5">
        <f t="shared" si="22"/>
        <v>4784.3999999999996</v>
      </c>
      <c r="I266">
        <v>4.2246049661399496</v>
      </c>
      <c r="J266" s="3" t="str">
        <f t="shared" si="24"/>
        <v>above average</v>
      </c>
      <c r="K266" t="s">
        <v>2835</v>
      </c>
      <c r="L266">
        <v>0</v>
      </c>
      <c r="M266" s="3" t="str">
        <f t="shared" si="23"/>
        <v>No</v>
      </c>
      <c r="N266"/>
      <c r="O266" t="s">
        <v>2836</v>
      </c>
      <c r="P266" t="s">
        <v>2837</v>
      </c>
      <c r="Q266" t="s">
        <v>2838</v>
      </c>
    </row>
    <row r="267" spans="1:17" x14ac:dyDescent="0.25">
      <c r="A267" s="6" t="s">
        <v>2842</v>
      </c>
      <c r="B267" t="s">
        <v>2842</v>
      </c>
      <c r="C267" t="s">
        <v>2843</v>
      </c>
      <c r="D267" s="3" t="str">
        <f t="shared" si="20"/>
        <v>with rating</v>
      </c>
      <c r="E267">
        <v>211</v>
      </c>
      <c r="F267" s="3">
        <v>73</v>
      </c>
      <c r="G267" s="8">
        <f t="shared" si="21"/>
        <v>0.73</v>
      </c>
      <c r="H267" s="5">
        <f t="shared" si="22"/>
        <v>154.03</v>
      </c>
      <c r="I267">
        <v>3.5450236966824602</v>
      </c>
      <c r="J267" s="3" t="str">
        <f t="shared" si="24"/>
        <v>below average</v>
      </c>
      <c r="K267" t="s">
        <v>2844</v>
      </c>
      <c r="L267">
        <v>0</v>
      </c>
      <c r="M267" s="3" t="str">
        <f t="shared" si="23"/>
        <v>No</v>
      </c>
      <c r="N267"/>
      <c r="O267" t="s">
        <v>2845</v>
      </c>
      <c r="P267" t="s">
        <v>2846</v>
      </c>
      <c r="Q267" t="s">
        <v>2847</v>
      </c>
    </row>
    <row r="268" spans="1:17" x14ac:dyDescent="0.25">
      <c r="A268" s="6" t="s">
        <v>2851</v>
      </c>
      <c r="B268" t="s">
        <v>2851</v>
      </c>
      <c r="C268" t="s">
        <v>2852</v>
      </c>
      <c r="D268" s="3" t="str">
        <f t="shared" si="20"/>
        <v>with rating</v>
      </c>
      <c r="E268">
        <v>18877</v>
      </c>
      <c r="F268" s="3">
        <v>87</v>
      </c>
      <c r="G268" s="8">
        <f t="shared" si="21"/>
        <v>0.87</v>
      </c>
      <c r="H268" s="5">
        <f t="shared" si="22"/>
        <v>16422.990000000002</v>
      </c>
      <c r="I268">
        <v>4.0798855750384</v>
      </c>
      <c r="J268" s="3" t="str">
        <f t="shared" si="24"/>
        <v>above average</v>
      </c>
      <c r="K268" t="s">
        <v>2853</v>
      </c>
      <c r="L268">
        <v>0</v>
      </c>
      <c r="M268" s="3" t="str">
        <f t="shared" si="23"/>
        <v>No</v>
      </c>
      <c r="N268"/>
      <c r="O268" t="s">
        <v>2854</v>
      </c>
      <c r="P268" t="s">
        <v>2855</v>
      </c>
      <c r="Q268" t="s">
        <v>2856</v>
      </c>
    </row>
    <row r="269" spans="1:17" x14ac:dyDescent="0.25">
      <c r="A269" s="6" t="s">
        <v>2864</v>
      </c>
      <c r="B269" t="s">
        <v>2864</v>
      </c>
      <c r="C269" t="s">
        <v>2865</v>
      </c>
      <c r="D269" s="3" t="str">
        <f t="shared" si="20"/>
        <v>with rating</v>
      </c>
      <c r="E269">
        <v>6</v>
      </c>
      <c r="F269" s="3">
        <v>83</v>
      </c>
      <c r="G269" s="8">
        <f t="shared" si="21"/>
        <v>0.83</v>
      </c>
      <c r="H269" s="5">
        <f t="shared" si="22"/>
        <v>4.9800000000000004</v>
      </c>
      <c r="I269">
        <v>4.3333333333333304</v>
      </c>
      <c r="J269" s="3" t="str">
        <f t="shared" si="24"/>
        <v>above average</v>
      </c>
      <c r="K269" t="s">
        <v>2866</v>
      </c>
      <c r="L269">
        <v>0</v>
      </c>
      <c r="M269" s="3" t="str">
        <f t="shared" si="23"/>
        <v>No</v>
      </c>
      <c r="N269"/>
      <c r="O269" t="s">
        <v>2867</v>
      </c>
      <c r="P269" t="s">
        <v>2868</v>
      </c>
      <c r="Q269" t="s">
        <v>2869</v>
      </c>
    </row>
    <row r="270" spans="1:17" x14ac:dyDescent="0.25">
      <c r="A270" s="6" t="s">
        <v>2873</v>
      </c>
      <c r="B270" t="s">
        <v>2873</v>
      </c>
      <c r="C270" t="s">
        <v>2874</v>
      </c>
      <c r="D270" s="3" t="str">
        <f t="shared" si="20"/>
        <v>with rating</v>
      </c>
      <c r="E270">
        <v>151</v>
      </c>
      <c r="F270" s="3">
        <v>81</v>
      </c>
      <c r="G270" s="8">
        <f t="shared" si="21"/>
        <v>0.81</v>
      </c>
      <c r="H270" s="5">
        <f t="shared" si="22"/>
        <v>122.31</v>
      </c>
      <c r="I270">
        <v>3.76158940397351</v>
      </c>
      <c r="J270" s="3" t="str">
        <f t="shared" si="24"/>
        <v>below average</v>
      </c>
      <c r="K270" s="1" t="s">
        <v>2875</v>
      </c>
      <c r="L270">
        <v>0</v>
      </c>
      <c r="M270" s="3" t="str">
        <f t="shared" si="23"/>
        <v>No</v>
      </c>
      <c r="N270"/>
      <c r="O270" t="s">
        <v>2876</v>
      </c>
      <c r="P270" t="s">
        <v>2877</v>
      </c>
      <c r="Q270" t="s">
        <v>2878</v>
      </c>
    </row>
    <row r="271" spans="1:17" x14ac:dyDescent="0.25">
      <c r="A271" s="6" t="s">
        <v>2881</v>
      </c>
      <c r="B271" t="s">
        <v>2882</v>
      </c>
      <c r="C271" t="s">
        <v>2883</v>
      </c>
      <c r="D271" s="3" t="str">
        <f t="shared" si="20"/>
        <v>with rating</v>
      </c>
      <c r="E271">
        <v>138</v>
      </c>
      <c r="F271" s="3">
        <v>73</v>
      </c>
      <c r="G271" s="8">
        <f t="shared" si="21"/>
        <v>0.73</v>
      </c>
      <c r="H271" s="5">
        <f t="shared" si="22"/>
        <v>100.74</v>
      </c>
      <c r="I271">
        <v>3.6594202898550701</v>
      </c>
      <c r="J271" s="3" t="str">
        <f t="shared" si="24"/>
        <v>below average</v>
      </c>
      <c r="K271" t="s">
        <v>2884</v>
      </c>
      <c r="L271">
        <v>0</v>
      </c>
      <c r="M271" s="3" t="str">
        <f t="shared" si="23"/>
        <v>No</v>
      </c>
      <c r="N271"/>
      <c r="O271" t="s">
        <v>2885</v>
      </c>
      <c r="P271" t="s">
        <v>2886</v>
      </c>
      <c r="Q271" t="s">
        <v>2887</v>
      </c>
    </row>
    <row r="272" spans="1:17" x14ac:dyDescent="0.25">
      <c r="A272" s="6" t="s">
        <v>2890</v>
      </c>
      <c r="B272" t="s">
        <v>2891</v>
      </c>
      <c r="C272" t="s">
        <v>2892</v>
      </c>
      <c r="D272" s="3" t="str">
        <f t="shared" si="20"/>
        <v>with rating</v>
      </c>
      <c r="E272">
        <v>7602</v>
      </c>
      <c r="F272" s="3">
        <v>81</v>
      </c>
      <c r="G272" s="8">
        <f t="shared" si="21"/>
        <v>0.81</v>
      </c>
      <c r="H272" s="5">
        <f t="shared" si="22"/>
        <v>6157.62</v>
      </c>
      <c r="I272">
        <v>3.8566166798210899</v>
      </c>
      <c r="J272" s="3" t="str">
        <f t="shared" si="24"/>
        <v>below average</v>
      </c>
      <c r="K272" t="s">
        <v>2893</v>
      </c>
      <c r="L272">
        <v>1</v>
      </c>
      <c r="M272" s="3" t="str">
        <f t="shared" si="23"/>
        <v>Yes</v>
      </c>
      <c r="N272" t="s">
        <v>2894</v>
      </c>
      <c r="O272" t="s">
        <v>2895</v>
      </c>
      <c r="P272" t="s">
        <v>2896</v>
      </c>
      <c r="Q272" t="s">
        <v>2897</v>
      </c>
    </row>
    <row r="273" spans="1:18" x14ac:dyDescent="0.25">
      <c r="A273" s="6" t="s">
        <v>2898</v>
      </c>
      <c r="B273" t="s">
        <v>2899</v>
      </c>
      <c r="C273" t="s">
        <v>2900</v>
      </c>
      <c r="D273" s="3" t="str">
        <f t="shared" si="20"/>
        <v>with rating</v>
      </c>
      <c r="E273">
        <v>38100</v>
      </c>
      <c r="F273" s="3">
        <v>91</v>
      </c>
      <c r="G273" s="8">
        <f t="shared" si="21"/>
        <v>0.91</v>
      </c>
      <c r="H273" s="5">
        <f t="shared" si="22"/>
        <v>34671</v>
      </c>
      <c r="I273">
        <v>4.2914698162729596</v>
      </c>
      <c r="J273" s="3" t="str">
        <f t="shared" si="24"/>
        <v>above average</v>
      </c>
      <c r="K273" t="s">
        <v>2901</v>
      </c>
      <c r="L273">
        <v>0</v>
      </c>
      <c r="M273" s="3" t="str">
        <f t="shared" si="23"/>
        <v>No</v>
      </c>
      <c r="N273"/>
      <c r="O273" t="s">
        <v>2902</v>
      </c>
      <c r="P273" t="s">
        <v>2903</v>
      </c>
      <c r="Q273" t="s">
        <v>2904</v>
      </c>
    </row>
    <row r="274" spans="1:18" x14ac:dyDescent="0.25">
      <c r="A274" s="6" t="s">
        <v>2908</v>
      </c>
      <c r="B274" t="s">
        <v>2908</v>
      </c>
      <c r="C274" t="s">
        <v>2909</v>
      </c>
      <c r="D274" s="3" t="str">
        <f t="shared" si="20"/>
        <v>with rating</v>
      </c>
      <c r="E274">
        <v>1761</v>
      </c>
      <c r="F274" s="3">
        <v>86</v>
      </c>
      <c r="G274" s="8">
        <f t="shared" si="21"/>
        <v>0.86</v>
      </c>
      <c r="H274" s="5">
        <f t="shared" si="22"/>
        <v>1514.46</v>
      </c>
      <c r="I274">
        <v>4.0897217490062401</v>
      </c>
      <c r="J274" s="3" t="str">
        <f t="shared" si="24"/>
        <v>above average</v>
      </c>
      <c r="K274" t="s">
        <v>2910</v>
      </c>
      <c r="L274">
        <v>0</v>
      </c>
      <c r="M274" s="3" t="str">
        <f t="shared" si="23"/>
        <v>No</v>
      </c>
      <c r="N274"/>
      <c r="O274" t="s">
        <v>2911</v>
      </c>
      <c r="P274" t="s">
        <v>2912</v>
      </c>
      <c r="Q274" t="s">
        <v>2913</v>
      </c>
    </row>
    <row r="275" spans="1:18" x14ac:dyDescent="0.25">
      <c r="A275" s="6" t="s">
        <v>2914</v>
      </c>
      <c r="B275" t="s">
        <v>2914</v>
      </c>
      <c r="C275" t="s">
        <v>2915</v>
      </c>
      <c r="D275" s="3" t="str">
        <f t="shared" si="20"/>
        <v>with rating</v>
      </c>
      <c r="E275">
        <v>117</v>
      </c>
      <c r="F275" s="3">
        <v>80</v>
      </c>
      <c r="G275" s="8">
        <f t="shared" si="21"/>
        <v>0.8</v>
      </c>
      <c r="H275" s="5">
        <f t="shared" si="22"/>
        <v>93.6</v>
      </c>
      <c r="I275">
        <v>3.78632478632478</v>
      </c>
      <c r="J275" s="3" t="str">
        <f t="shared" si="24"/>
        <v>below average</v>
      </c>
      <c r="K275" t="s">
        <v>2916</v>
      </c>
      <c r="L275">
        <v>0</v>
      </c>
      <c r="M275" s="3" t="str">
        <f t="shared" si="23"/>
        <v>No</v>
      </c>
      <c r="N275"/>
      <c r="O275" t="s">
        <v>2917</v>
      </c>
      <c r="P275" t="s">
        <v>2918</v>
      </c>
      <c r="Q275" t="s">
        <v>2919</v>
      </c>
    </row>
    <row r="276" spans="1:18" x14ac:dyDescent="0.25">
      <c r="A276" s="6" t="s">
        <v>2923</v>
      </c>
      <c r="B276" t="s">
        <v>2924</v>
      </c>
      <c r="C276" t="s">
        <v>2925</v>
      </c>
      <c r="D276" s="3" t="str">
        <f t="shared" si="20"/>
        <v>with rating</v>
      </c>
      <c r="E276">
        <v>1021</v>
      </c>
      <c r="F276" s="3">
        <v>78</v>
      </c>
      <c r="G276" s="8">
        <f t="shared" si="21"/>
        <v>0.78</v>
      </c>
      <c r="H276" s="5">
        <f t="shared" si="22"/>
        <v>796.38</v>
      </c>
      <c r="I276">
        <v>3.6816846229186999</v>
      </c>
      <c r="J276" s="3" t="str">
        <f t="shared" si="24"/>
        <v>below average</v>
      </c>
      <c r="K276" t="s">
        <v>2926</v>
      </c>
      <c r="L276">
        <v>1</v>
      </c>
      <c r="M276" s="3" t="str">
        <f t="shared" si="23"/>
        <v>Yes</v>
      </c>
      <c r="N276" t="s">
        <v>2927</v>
      </c>
      <c r="O276" t="s">
        <v>2928</v>
      </c>
      <c r="P276" t="s">
        <v>2929</v>
      </c>
      <c r="Q276" t="s">
        <v>2930</v>
      </c>
    </row>
    <row r="277" spans="1:18" x14ac:dyDescent="0.25">
      <c r="A277" s="6" t="s">
        <v>2935</v>
      </c>
      <c r="B277" t="s">
        <v>2936</v>
      </c>
      <c r="C277" t="s">
        <v>2937</v>
      </c>
      <c r="D277" s="3" t="str">
        <f t="shared" si="20"/>
        <v>with rating</v>
      </c>
      <c r="E277">
        <v>746</v>
      </c>
      <c r="F277" s="3">
        <v>0</v>
      </c>
      <c r="G277" s="8">
        <f t="shared" si="21"/>
        <v>0</v>
      </c>
      <c r="H277" s="5">
        <f t="shared" si="22"/>
        <v>0</v>
      </c>
      <c r="I277">
        <v>4.0187667560321696</v>
      </c>
      <c r="J277" s="3" t="str">
        <f t="shared" si="24"/>
        <v>below average</v>
      </c>
      <c r="K277" t="s">
        <v>2938</v>
      </c>
      <c r="L277">
        <v>0</v>
      </c>
      <c r="M277" s="3" t="str">
        <f t="shared" si="23"/>
        <v>No</v>
      </c>
      <c r="N277"/>
      <c r="O277" t="s">
        <v>2939</v>
      </c>
      <c r="P277" t="s">
        <v>2940</v>
      </c>
      <c r="Q277" t="s">
        <v>2941</v>
      </c>
    </row>
    <row r="278" spans="1:18" x14ac:dyDescent="0.25">
      <c r="A278" s="6" t="s">
        <v>2945</v>
      </c>
      <c r="B278" t="s">
        <v>2946</v>
      </c>
      <c r="C278" t="s">
        <v>2947</v>
      </c>
      <c r="D278" s="3" t="str">
        <f t="shared" si="20"/>
        <v>with rating</v>
      </c>
      <c r="E278">
        <v>5768</v>
      </c>
      <c r="F278" s="3">
        <v>94</v>
      </c>
      <c r="G278" s="8">
        <f t="shared" si="21"/>
        <v>0.94</v>
      </c>
      <c r="H278" s="5">
        <f t="shared" si="22"/>
        <v>5421.92</v>
      </c>
      <c r="I278">
        <v>4.4843966712898702</v>
      </c>
      <c r="J278" s="3" t="str">
        <f t="shared" si="24"/>
        <v>above average</v>
      </c>
      <c r="K278" t="s">
        <v>2948</v>
      </c>
      <c r="L278">
        <v>0</v>
      </c>
      <c r="M278" s="3" t="str">
        <f t="shared" si="23"/>
        <v>No</v>
      </c>
      <c r="N278"/>
      <c r="O278" t="s">
        <v>2949</v>
      </c>
      <c r="P278" t="s">
        <v>2950</v>
      </c>
      <c r="Q278" t="s">
        <v>2951</v>
      </c>
    </row>
    <row r="279" spans="1:18" x14ac:dyDescent="0.25">
      <c r="A279" s="6" t="s">
        <v>2954</v>
      </c>
      <c r="B279" t="s">
        <v>2954</v>
      </c>
      <c r="C279" t="s">
        <v>2955</v>
      </c>
      <c r="D279" s="3" t="str">
        <f t="shared" si="20"/>
        <v>with rating</v>
      </c>
      <c r="E279">
        <v>1290</v>
      </c>
      <c r="F279" s="3">
        <v>88</v>
      </c>
      <c r="G279" s="8">
        <f t="shared" si="21"/>
        <v>0.88</v>
      </c>
      <c r="H279" s="5">
        <f t="shared" si="22"/>
        <v>1135.2</v>
      </c>
      <c r="I279">
        <v>4.2124031007751901</v>
      </c>
      <c r="J279" s="3" t="str">
        <f t="shared" si="24"/>
        <v>above average</v>
      </c>
      <c r="K279" t="s">
        <v>2956</v>
      </c>
      <c r="L279">
        <v>0</v>
      </c>
      <c r="M279" s="3" t="str">
        <f t="shared" si="23"/>
        <v>No</v>
      </c>
      <c r="N279"/>
      <c r="O279" t="s">
        <v>2957</v>
      </c>
      <c r="P279" t="s">
        <v>2958</v>
      </c>
      <c r="Q279" t="s">
        <v>2959</v>
      </c>
    </row>
    <row r="280" spans="1:18" x14ac:dyDescent="0.25">
      <c r="A280" s="6" t="s">
        <v>2963</v>
      </c>
      <c r="B280" t="s">
        <v>2964</v>
      </c>
      <c r="C280" t="s">
        <v>2965</v>
      </c>
      <c r="D280" s="3" t="str">
        <f t="shared" si="20"/>
        <v>with rating</v>
      </c>
      <c r="E280">
        <v>383</v>
      </c>
      <c r="F280" s="3">
        <v>80</v>
      </c>
      <c r="G280" s="8">
        <f t="shared" si="21"/>
        <v>0.8</v>
      </c>
      <c r="H280" s="5">
        <f t="shared" si="22"/>
        <v>306.39999999999998</v>
      </c>
      <c r="I280">
        <v>3.7937336814621401</v>
      </c>
      <c r="J280" s="3" t="str">
        <f t="shared" si="24"/>
        <v>below average</v>
      </c>
      <c r="K280" t="s">
        <v>2966</v>
      </c>
      <c r="L280">
        <v>0</v>
      </c>
      <c r="M280" s="3" t="str">
        <f t="shared" si="23"/>
        <v>No</v>
      </c>
      <c r="N280"/>
      <c r="O280" t="s">
        <v>2967</v>
      </c>
      <c r="P280" t="s">
        <v>2968</v>
      </c>
      <c r="Q280" t="s">
        <v>2969</v>
      </c>
    </row>
    <row r="281" spans="1:18" x14ac:dyDescent="0.25">
      <c r="A281" s="6" t="s">
        <v>2973</v>
      </c>
      <c r="B281" t="s">
        <v>2973</v>
      </c>
      <c r="C281" t="s">
        <v>2974</v>
      </c>
      <c r="D281" s="3" t="str">
        <f t="shared" si="20"/>
        <v>with rating</v>
      </c>
      <c r="E281">
        <v>874</v>
      </c>
      <c r="F281" s="3">
        <v>85</v>
      </c>
      <c r="G281" s="8">
        <f t="shared" si="21"/>
        <v>0.85</v>
      </c>
      <c r="H281" s="5">
        <f t="shared" si="22"/>
        <v>742.9</v>
      </c>
      <c r="I281">
        <v>4.0549199084668102</v>
      </c>
      <c r="J281" s="3" t="str">
        <f t="shared" si="24"/>
        <v>above average</v>
      </c>
      <c r="K281" t="s">
        <v>2975</v>
      </c>
      <c r="L281">
        <v>1</v>
      </c>
      <c r="M281" s="3" t="str">
        <f t="shared" si="23"/>
        <v>Yes</v>
      </c>
      <c r="N281" t="s">
        <v>2976</v>
      </c>
      <c r="O281" t="s">
        <v>2977</v>
      </c>
      <c r="P281" t="s">
        <v>2978</v>
      </c>
      <c r="Q281" t="s">
        <v>2979</v>
      </c>
    </row>
    <row r="282" spans="1:18" x14ac:dyDescent="0.25">
      <c r="A282" s="6" t="s">
        <v>2981</v>
      </c>
      <c r="B282" t="s">
        <v>2981</v>
      </c>
      <c r="C282" t="s">
        <v>2982</v>
      </c>
      <c r="D282" s="3" t="str">
        <f t="shared" si="20"/>
        <v>with rating</v>
      </c>
      <c r="E282">
        <v>889</v>
      </c>
      <c r="F282" s="3">
        <v>91</v>
      </c>
      <c r="G282" s="8">
        <f t="shared" si="21"/>
        <v>0.91</v>
      </c>
      <c r="H282" s="5">
        <f t="shared" si="22"/>
        <v>808.99</v>
      </c>
      <c r="I282">
        <v>4.39032620922384</v>
      </c>
      <c r="J282" s="3" t="str">
        <f t="shared" si="24"/>
        <v>above average</v>
      </c>
      <c r="K282" t="s">
        <v>2983</v>
      </c>
      <c r="L282">
        <v>0</v>
      </c>
      <c r="M282" s="3" t="str">
        <f t="shared" si="23"/>
        <v>No</v>
      </c>
      <c r="N282"/>
      <c r="O282" t="s">
        <v>2984</v>
      </c>
      <c r="P282" t="s">
        <v>2985</v>
      </c>
      <c r="Q282" t="s">
        <v>2986</v>
      </c>
    </row>
    <row r="283" spans="1:18" x14ac:dyDescent="0.25">
      <c r="A283" s="6" t="s">
        <v>2990</v>
      </c>
      <c r="B283" t="s">
        <v>2991</v>
      </c>
      <c r="C283" t="s">
        <v>2992</v>
      </c>
      <c r="D283" s="3" t="str">
        <f t="shared" si="20"/>
        <v>with rating</v>
      </c>
      <c r="E283">
        <v>21226</v>
      </c>
      <c r="F283" s="3">
        <v>0</v>
      </c>
      <c r="G283" s="8">
        <f t="shared" si="21"/>
        <v>0</v>
      </c>
      <c r="H283" s="5">
        <f t="shared" si="22"/>
        <v>0</v>
      </c>
      <c r="I283">
        <v>4.0141807217563299</v>
      </c>
      <c r="J283" s="3" t="str">
        <f t="shared" si="24"/>
        <v>below average</v>
      </c>
      <c r="K283" t="s">
        <v>2993</v>
      </c>
      <c r="L283">
        <v>0</v>
      </c>
      <c r="M283" s="3" t="str">
        <f t="shared" si="23"/>
        <v>No</v>
      </c>
      <c r="N283"/>
      <c r="O283" t="s">
        <v>2994</v>
      </c>
      <c r="P283" t="s">
        <v>2995</v>
      </c>
      <c r="Q283" t="s">
        <v>2996</v>
      </c>
    </row>
    <row r="284" spans="1:18" x14ac:dyDescent="0.25">
      <c r="A284" s="6" t="s">
        <v>3000</v>
      </c>
      <c r="B284" t="s">
        <v>3001</v>
      </c>
      <c r="C284" t="s">
        <v>3002</v>
      </c>
      <c r="D284" s="3" t="str">
        <f t="shared" si="20"/>
        <v>with rating</v>
      </c>
      <c r="E284">
        <v>246312</v>
      </c>
      <c r="F284" s="3">
        <v>89</v>
      </c>
      <c r="G284" s="8">
        <f t="shared" si="21"/>
        <v>0.89</v>
      </c>
      <c r="H284" s="5">
        <f t="shared" si="22"/>
        <v>219217.68</v>
      </c>
      <c r="I284">
        <v>4.2037253564584702</v>
      </c>
      <c r="J284" s="3" t="str">
        <f t="shared" si="24"/>
        <v>above average</v>
      </c>
      <c r="K284" t="s">
        <v>3003</v>
      </c>
      <c r="L284">
        <v>0</v>
      </c>
      <c r="M284" s="3" t="str">
        <f t="shared" si="23"/>
        <v>No</v>
      </c>
      <c r="N284"/>
      <c r="O284" t="s">
        <v>3004</v>
      </c>
      <c r="P284" t="s">
        <v>3005</v>
      </c>
      <c r="Q284" t="s">
        <v>3006</v>
      </c>
    </row>
    <row r="285" spans="1:18" x14ac:dyDescent="0.25">
      <c r="A285" s="6" t="s">
        <v>3011</v>
      </c>
      <c r="B285" t="s">
        <v>3011</v>
      </c>
      <c r="C285" t="s">
        <v>3012</v>
      </c>
      <c r="D285" s="3" t="str">
        <f t="shared" si="20"/>
        <v>with rating</v>
      </c>
      <c r="E285">
        <v>9217</v>
      </c>
      <c r="F285" s="3">
        <v>0</v>
      </c>
      <c r="G285" s="8">
        <f t="shared" si="21"/>
        <v>0</v>
      </c>
      <c r="H285" s="5">
        <f t="shared" si="22"/>
        <v>0</v>
      </c>
      <c r="I285">
        <v>4.1730497992839304</v>
      </c>
      <c r="J285" s="3" t="str">
        <f t="shared" si="24"/>
        <v>above average</v>
      </c>
      <c r="K285" t="s">
        <v>3013</v>
      </c>
      <c r="L285">
        <v>0</v>
      </c>
      <c r="M285" s="3" t="str">
        <f t="shared" si="23"/>
        <v>No</v>
      </c>
      <c r="N285"/>
      <c r="O285" t="s">
        <v>3014</v>
      </c>
      <c r="P285" t="s">
        <v>3015</v>
      </c>
      <c r="Q285" s="1" t="s">
        <v>3016</v>
      </c>
      <c r="R285" s="1"/>
    </row>
    <row r="286" spans="1:18" x14ac:dyDescent="0.25">
      <c r="A286" s="6" t="s">
        <v>3020</v>
      </c>
      <c r="B286" t="s">
        <v>3020</v>
      </c>
      <c r="C286" t="s">
        <v>3021</v>
      </c>
      <c r="D286" s="3" t="str">
        <f t="shared" si="20"/>
        <v>with rating</v>
      </c>
      <c r="E286">
        <v>56745</v>
      </c>
      <c r="F286" s="3">
        <v>86</v>
      </c>
      <c r="G286" s="8">
        <f t="shared" si="21"/>
        <v>0.86</v>
      </c>
      <c r="H286" s="5">
        <f t="shared" si="22"/>
        <v>48800.7</v>
      </c>
      <c r="I286">
        <v>3.98107322231033</v>
      </c>
      <c r="J286" s="3" t="str">
        <f t="shared" si="24"/>
        <v>below average</v>
      </c>
      <c r="K286" t="s">
        <v>3022</v>
      </c>
      <c r="L286">
        <v>0</v>
      </c>
      <c r="M286" s="3" t="str">
        <f t="shared" si="23"/>
        <v>No</v>
      </c>
      <c r="N286"/>
      <c r="O286" t="s">
        <v>3023</v>
      </c>
      <c r="P286" t="s">
        <v>3024</v>
      </c>
      <c r="Q286" t="s">
        <v>3025</v>
      </c>
    </row>
    <row r="287" spans="1:18" x14ac:dyDescent="0.25">
      <c r="A287" s="6" t="s">
        <v>3029</v>
      </c>
      <c r="B287" t="s">
        <v>3030</v>
      </c>
      <c r="C287" t="s">
        <v>3031</v>
      </c>
      <c r="D287" s="3" t="str">
        <f t="shared" si="20"/>
        <v>with rating</v>
      </c>
      <c r="E287">
        <v>16099</v>
      </c>
      <c r="F287" s="3">
        <v>83</v>
      </c>
      <c r="G287" s="8">
        <f t="shared" si="21"/>
        <v>0.83</v>
      </c>
      <c r="H287" s="5">
        <f t="shared" si="22"/>
        <v>13362.17</v>
      </c>
      <c r="I287">
        <v>3.9514876700416099</v>
      </c>
      <c r="J287" s="3" t="str">
        <f t="shared" si="24"/>
        <v>below average</v>
      </c>
      <c r="K287" t="s">
        <v>3032</v>
      </c>
      <c r="L287">
        <v>1</v>
      </c>
      <c r="M287" s="3" t="str">
        <f t="shared" si="23"/>
        <v>Yes</v>
      </c>
      <c r="N287" t="s">
        <v>3033</v>
      </c>
      <c r="O287" t="s">
        <v>3034</v>
      </c>
      <c r="P287" t="s">
        <v>3035</v>
      </c>
      <c r="Q287" t="s">
        <v>3036</v>
      </c>
    </row>
    <row r="288" spans="1:18" x14ac:dyDescent="0.25">
      <c r="A288" s="6" t="s">
        <v>3040</v>
      </c>
      <c r="B288" t="s">
        <v>3040</v>
      </c>
      <c r="C288" t="s">
        <v>3041</v>
      </c>
      <c r="D288" s="3" t="str">
        <f t="shared" si="20"/>
        <v>with rating</v>
      </c>
      <c r="E288">
        <v>10436</v>
      </c>
      <c r="F288" s="3">
        <v>87</v>
      </c>
      <c r="G288" s="8">
        <f t="shared" si="21"/>
        <v>0.87</v>
      </c>
      <c r="H288" s="5">
        <f t="shared" si="22"/>
        <v>9079.32</v>
      </c>
      <c r="I288">
        <v>4.0448447681103801</v>
      </c>
      <c r="J288" s="3" t="str">
        <f t="shared" si="24"/>
        <v>above average</v>
      </c>
      <c r="K288" t="s">
        <v>3042</v>
      </c>
      <c r="L288">
        <v>0</v>
      </c>
      <c r="M288" s="3" t="str">
        <f t="shared" si="23"/>
        <v>No</v>
      </c>
      <c r="N288"/>
      <c r="O288" t="s">
        <v>3043</v>
      </c>
      <c r="P288" t="s">
        <v>3044</v>
      </c>
      <c r="Q288" t="s">
        <v>3045</v>
      </c>
    </row>
    <row r="289" spans="1:17" x14ac:dyDescent="0.25">
      <c r="A289" s="6" t="s">
        <v>3049</v>
      </c>
      <c r="B289" t="s">
        <v>3050</v>
      </c>
      <c r="C289" t="s">
        <v>3051</v>
      </c>
      <c r="D289" s="3" t="str">
        <f t="shared" si="20"/>
        <v>with rating</v>
      </c>
      <c r="E289">
        <v>5985</v>
      </c>
      <c r="F289" s="3">
        <v>90</v>
      </c>
      <c r="G289" s="8">
        <f t="shared" si="21"/>
        <v>0.9</v>
      </c>
      <c r="H289" s="5">
        <f t="shared" si="22"/>
        <v>5386.5</v>
      </c>
      <c r="I289">
        <v>4.23174603174603</v>
      </c>
      <c r="J289" s="3" t="str">
        <f t="shared" si="24"/>
        <v>above average</v>
      </c>
      <c r="K289" t="s">
        <v>3052</v>
      </c>
      <c r="L289">
        <v>0</v>
      </c>
      <c r="M289" s="3" t="str">
        <f t="shared" si="23"/>
        <v>No</v>
      </c>
      <c r="N289"/>
      <c r="O289" t="s">
        <v>3053</v>
      </c>
      <c r="P289" t="s">
        <v>3054</v>
      </c>
      <c r="Q289" t="s">
        <v>3055</v>
      </c>
    </row>
    <row r="290" spans="1:17" x14ac:dyDescent="0.25">
      <c r="A290" s="6" t="s">
        <v>3059</v>
      </c>
      <c r="B290" t="s">
        <v>3059</v>
      </c>
      <c r="C290" t="s">
        <v>3060</v>
      </c>
      <c r="D290" s="3" t="str">
        <f t="shared" si="20"/>
        <v>with rating</v>
      </c>
      <c r="E290">
        <v>1500</v>
      </c>
      <c r="F290" s="3">
        <v>0</v>
      </c>
      <c r="G290" s="8">
        <f t="shared" si="21"/>
        <v>0</v>
      </c>
      <c r="H290" s="5">
        <f t="shared" si="22"/>
        <v>0</v>
      </c>
      <c r="I290">
        <v>3.952</v>
      </c>
      <c r="J290" s="3" t="str">
        <f t="shared" si="24"/>
        <v>below average</v>
      </c>
      <c r="K290" t="s">
        <v>3061</v>
      </c>
      <c r="L290">
        <v>0</v>
      </c>
      <c r="M290" s="3" t="str">
        <f t="shared" si="23"/>
        <v>No</v>
      </c>
      <c r="N290"/>
      <c r="O290" t="s">
        <v>3062</v>
      </c>
      <c r="P290" t="s">
        <v>3063</v>
      </c>
      <c r="Q290" t="s">
        <v>3064</v>
      </c>
    </row>
    <row r="291" spans="1:17" x14ac:dyDescent="0.25">
      <c r="A291" s="6" t="s">
        <v>3065</v>
      </c>
      <c r="B291" t="s">
        <v>3065</v>
      </c>
      <c r="C291" t="s">
        <v>3066</v>
      </c>
      <c r="D291" s="3" t="str">
        <f t="shared" si="20"/>
        <v>with rating</v>
      </c>
      <c r="E291">
        <v>3566</v>
      </c>
      <c r="F291" s="3">
        <v>0</v>
      </c>
      <c r="G291" s="8">
        <f t="shared" si="21"/>
        <v>0</v>
      </c>
      <c r="H291" s="5">
        <f t="shared" si="22"/>
        <v>0</v>
      </c>
      <c r="I291">
        <v>3.7324733595064399</v>
      </c>
      <c r="J291" s="3" t="str">
        <f t="shared" si="24"/>
        <v>below average</v>
      </c>
      <c r="K291" t="s">
        <v>3067</v>
      </c>
      <c r="L291">
        <v>0</v>
      </c>
      <c r="M291" s="3" t="str">
        <f t="shared" si="23"/>
        <v>No</v>
      </c>
      <c r="N291"/>
      <c r="O291" t="s">
        <v>3068</v>
      </c>
      <c r="P291" t="s">
        <v>3069</v>
      </c>
      <c r="Q291" t="s">
        <v>3070</v>
      </c>
    </row>
    <row r="292" spans="1:17" x14ac:dyDescent="0.25">
      <c r="A292" s="6" t="s">
        <v>3074</v>
      </c>
      <c r="B292" t="s">
        <v>3074</v>
      </c>
      <c r="C292" t="s">
        <v>3075</v>
      </c>
      <c r="D292" s="3" t="str">
        <f t="shared" si="20"/>
        <v>with rating</v>
      </c>
      <c r="E292">
        <v>11481</v>
      </c>
      <c r="F292" s="3">
        <v>88</v>
      </c>
      <c r="G292" s="8">
        <f t="shared" si="21"/>
        <v>0.88</v>
      </c>
      <c r="H292" s="5">
        <f t="shared" si="22"/>
        <v>10103.280000000001</v>
      </c>
      <c r="I292">
        <v>4.0952878669105397</v>
      </c>
      <c r="J292" s="3" t="str">
        <f t="shared" si="24"/>
        <v>above average</v>
      </c>
      <c r="K292" t="s">
        <v>3076</v>
      </c>
      <c r="L292">
        <v>0</v>
      </c>
      <c r="M292" s="3" t="str">
        <f t="shared" si="23"/>
        <v>No</v>
      </c>
      <c r="N292"/>
      <c r="O292" t="s">
        <v>3077</v>
      </c>
      <c r="P292" t="s">
        <v>3078</v>
      </c>
      <c r="Q292" t="s">
        <v>3079</v>
      </c>
    </row>
    <row r="293" spans="1:17" x14ac:dyDescent="0.25">
      <c r="A293" s="6" t="s">
        <v>3083</v>
      </c>
      <c r="B293" t="s">
        <v>3083</v>
      </c>
      <c r="C293" t="s">
        <v>3084</v>
      </c>
      <c r="D293" s="3" t="str">
        <f t="shared" si="20"/>
        <v>with rating</v>
      </c>
      <c r="E293">
        <v>34975</v>
      </c>
      <c r="F293" s="3">
        <v>92</v>
      </c>
      <c r="G293" s="8">
        <f t="shared" si="21"/>
        <v>0.92</v>
      </c>
      <c r="H293" s="5">
        <f t="shared" si="22"/>
        <v>32177</v>
      </c>
      <c r="I293">
        <v>4.3365832737669701</v>
      </c>
      <c r="J293" s="3" t="str">
        <f t="shared" si="24"/>
        <v>above average</v>
      </c>
      <c r="K293" t="s">
        <v>3085</v>
      </c>
      <c r="L293">
        <v>0</v>
      </c>
      <c r="M293" s="3" t="str">
        <f t="shared" si="23"/>
        <v>No</v>
      </c>
      <c r="N293"/>
      <c r="O293" t="s">
        <v>3086</v>
      </c>
      <c r="P293" t="s">
        <v>3087</v>
      </c>
      <c r="Q293" t="s">
        <v>3088</v>
      </c>
    </row>
    <row r="294" spans="1:17" x14ac:dyDescent="0.25">
      <c r="A294" s="6" t="s">
        <v>3099</v>
      </c>
      <c r="B294" t="s">
        <v>3099</v>
      </c>
      <c r="C294" t="s">
        <v>3100</v>
      </c>
      <c r="D294" s="3" t="str">
        <f t="shared" si="20"/>
        <v>with rating</v>
      </c>
      <c r="E294">
        <v>173</v>
      </c>
      <c r="F294" s="3">
        <v>91</v>
      </c>
      <c r="G294" s="8">
        <f t="shared" si="21"/>
        <v>0.91</v>
      </c>
      <c r="H294" s="5">
        <f t="shared" si="22"/>
        <v>157.43</v>
      </c>
      <c r="I294">
        <v>4.3063583815028901</v>
      </c>
      <c r="J294" s="3" t="str">
        <f t="shared" si="24"/>
        <v>above average</v>
      </c>
      <c r="K294" t="s">
        <v>3101</v>
      </c>
      <c r="L294">
        <v>0</v>
      </c>
      <c r="M294" s="3" t="str">
        <f t="shared" si="23"/>
        <v>No</v>
      </c>
      <c r="N294"/>
      <c r="O294" t="s">
        <v>3102</v>
      </c>
      <c r="P294" t="s">
        <v>3103</v>
      </c>
      <c r="Q294" t="s">
        <v>3104</v>
      </c>
    </row>
    <row r="295" spans="1:17" x14ac:dyDescent="0.25">
      <c r="A295" s="6" t="s">
        <v>3108</v>
      </c>
      <c r="B295" t="s">
        <v>3109</v>
      </c>
      <c r="C295" t="s">
        <v>3110</v>
      </c>
      <c r="D295" s="3" t="str">
        <f t="shared" si="20"/>
        <v>with rating</v>
      </c>
      <c r="E295">
        <v>21307</v>
      </c>
      <c r="F295" s="3">
        <v>86</v>
      </c>
      <c r="G295" s="8">
        <f t="shared" si="21"/>
        <v>0.86</v>
      </c>
      <c r="H295" s="5">
        <f t="shared" si="22"/>
        <v>18324.02</v>
      </c>
      <c r="I295">
        <v>3.9990613413432201</v>
      </c>
      <c r="J295" s="3" t="str">
        <f t="shared" si="24"/>
        <v>below average</v>
      </c>
      <c r="K295" t="s">
        <v>3111</v>
      </c>
      <c r="L295">
        <v>0</v>
      </c>
      <c r="M295" s="3" t="str">
        <f t="shared" si="23"/>
        <v>No</v>
      </c>
      <c r="N295"/>
      <c r="O295" t="s">
        <v>3112</v>
      </c>
      <c r="P295" t="s">
        <v>3113</v>
      </c>
      <c r="Q295" t="s">
        <v>3114</v>
      </c>
    </row>
    <row r="296" spans="1:17" x14ac:dyDescent="0.25">
      <c r="A296" s="6" t="s">
        <v>3119</v>
      </c>
      <c r="B296" t="s">
        <v>3120</v>
      </c>
      <c r="C296" t="s">
        <v>3121</v>
      </c>
      <c r="D296" s="3" t="str">
        <f t="shared" si="20"/>
        <v>with rating</v>
      </c>
      <c r="E296">
        <v>15173</v>
      </c>
      <c r="F296" s="3">
        <v>0</v>
      </c>
      <c r="G296" s="8">
        <f t="shared" si="21"/>
        <v>0</v>
      </c>
      <c r="H296" s="5">
        <f t="shared" si="22"/>
        <v>0</v>
      </c>
      <c r="I296">
        <v>3.9599947274764302</v>
      </c>
      <c r="J296" s="3" t="str">
        <f t="shared" si="24"/>
        <v>below average</v>
      </c>
      <c r="K296" t="s">
        <v>3122</v>
      </c>
      <c r="L296">
        <v>0</v>
      </c>
      <c r="M296" s="3" t="str">
        <f t="shared" si="23"/>
        <v>No</v>
      </c>
      <c r="N296"/>
      <c r="O296" t="s">
        <v>3123</v>
      </c>
      <c r="P296" t="s">
        <v>3124</v>
      </c>
      <c r="Q296" t="s">
        <v>3125</v>
      </c>
    </row>
    <row r="297" spans="1:17" x14ac:dyDescent="0.25">
      <c r="A297" s="6" t="s">
        <v>3129</v>
      </c>
      <c r="B297" t="s">
        <v>3130</v>
      </c>
      <c r="C297" t="s">
        <v>3131</v>
      </c>
      <c r="D297" s="3" t="str">
        <f t="shared" si="20"/>
        <v>with rating</v>
      </c>
      <c r="E297">
        <v>30292</v>
      </c>
      <c r="F297" s="3">
        <v>0</v>
      </c>
      <c r="G297" s="8">
        <f t="shared" si="21"/>
        <v>0</v>
      </c>
      <c r="H297" s="5">
        <f t="shared" si="22"/>
        <v>0</v>
      </c>
      <c r="I297">
        <v>4.2275848408820798</v>
      </c>
      <c r="J297" s="3" t="str">
        <f t="shared" si="24"/>
        <v>above average</v>
      </c>
      <c r="K297" t="s">
        <v>3132</v>
      </c>
      <c r="L297">
        <v>1</v>
      </c>
      <c r="M297" s="3" t="str">
        <f t="shared" si="23"/>
        <v>Yes</v>
      </c>
      <c r="N297" t="s">
        <v>3133</v>
      </c>
      <c r="O297" t="s">
        <v>3134</v>
      </c>
      <c r="P297" t="s">
        <v>3135</v>
      </c>
      <c r="Q297" t="s">
        <v>3136</v>
      </c>
    </row>
    <row r="298" spans="1:17" x14ac:dyDescent="0.25">
      <c r="A298" s="6" t="s">
        <v>3139</v>
      </c>
      <c r="B298" t="s">
        <v>3139</v>
      </c>
      <c r="C298" t="s">
        <v>3140</v>
      </c>
      <c r="D298" s="3" t="str">
        <f t="shared" si="20"/>
        <v>with rating</v>
      </c>
      <c r="E298">
        <v>9938</v>
      </c>
      <c r="F298" s="3">
        <v>88</v>
      </c>
      <c r="G298" s="8">
        <f t="shared" si="21"/>
        <v>0.88</v>
      </c>
      <c r="H298" s="5">
        <f t="shared" si="22"/>
        <v>8745.44</v>
      </c>
      <c r="I298">
        <v>4.1248742201650197</v>
      </c>
      <c r="J298" s="3" t="str">
        <f t="shared" si="24"/>
        <v>above average</v>
      </c>
      <c r="K298" t="s">
        <v>3141</v>
      </c>
      <c r="L298">
        <v>0</v>
      </c>
      <c r="M298" s="3" t="str">
        <f t="shared" si="23"/>
        <v>No</v>
      </c>
      <c r="N298"/>
      <c r="O298" t="s">
        <v>3142</v>
      </c>
      <c r="P298" t="s">
        <v>3143</v>
      </c>
      <c r="Q298" t="s">
        <v>3144</v>
      </c>
    </row>
    <row r="299" spans="1:17" x14ac:dyDescent="0.25">
      <c r="A299" s="6" t="s">
        <v>3155</v>
      </c>
      <c r="B299" t="s">
        <v>3155</v>
      </c>
      <c r="C299" t="s">
        <v>3156</v>
      </c>
      <c r="D299" s="3" t="str">
        <f t="shared" si="20"/>
        <v>with rating</v>
      </c>
      <c r="E299">
        <v>9341</v>
      </c>
      <c r="F299" s="3">
        <v>0</v>
      </c>
      <c r="G299" s="8">
        <f t="shared" si="21"/>
        <v>0</v>
      </c>
      <c r="H299" s="5">
        <f t="shared" si="22"/>
        <v>0</v>
      </c>
      <c r="I299">
        <v>4.0129536452199899</v>
      </c>
      <c r="J299" s="3" t="str">
        <f t="shared" si="24"/>
        <v>below average</v>
      </c>
      <c r="K299" t="s">
        <v>3157</v>
      </c>
      <c r="L299">
        <v>1</v>
      </c>
      <c r="M299" s="3" t="str">
        <f t="shared" si="23"/>
        <v>Yes</v>
      </c>
      <c r="N299" t="s">
        <v>3158</v>
      </c>
      <c r="O299" t="s">
        <v>3159</v>
      </c>
      <c r="P299" t="s">
        <v>3160</v>
      </c>
      <c r="Q299" t="s">
        <v>3161</v>
      </c>
    </row>
    <row r="300" spans="1:17" x14ac:dyDescent="0.25">
      <c r="A300" s="6" t="s">
        <v>3165</v>
      </c>
      <c r="B300" t="s">
        <v>3165</v>
      </c>
      <c r="C300" t="s">
        <v>3166</v>
      </c>
      <c r="D300" s="3" t="str">
        <f t="shared" si="20"/>
        <v>with rating</v>
      </c>
      <c r="E300">
        <v>5807</v>
      </c>
      <c r="F300" s="3">
        <v>85</v>
      </c>
      <c r="G300" s="8">
        <f t="shared" si="21"/>
        <v>0.85</v>
      </c>
      <c r="H300" s="5">
        <f t="shared" si="22"/>
        <v>4935.95</v>
      </c>
      <c r="I300">
        <v>3.9841570518339902</v>
      </c>
      <c r="J300" s="3" t="str">
        <f t="shared" si="24"/>
        <v>below average</v>
      </c>
      <c r="K300" t="s">
        <v>3167</v>
      </c>
      <c r="L300">
        <v>0</v>
      </c>
      <c r="M300" s="3" t="str">
        <f t="shared" si="23"/>
        <v>No</v>
      </c>
      <c r="N300"/>
      <c r="O300" t="s">
        <v>3168</v>
      </c>
      <c r="P300" t="s">
        <v>3169</v>
      </c>
      <c r="Q300" t="s">
        <v>3170</v>
      </c>
    </row>
    <row r="301" spans="1:17" x14ac:dyDescent="0.25">
      <c r="A301" s="6" t="s">
        <v>3173</v>
      </c>
      <c r="B301" t="s">
        <v>3173</v>
      </c>
      <c r="C301" t="s">
        <v>3174</v>
      </c>
      <c r="D301" s="3" t="str">
        <f t="shared" si="20"/>
        <v>with rating</v>
      </c>
      <c r="E301">
        <v>27175</v>
      </c>
      <c r="F301" s="3">
        <v>85</v>
      </c>
      <c r="G301" s="8">
        <f t="shared" si="21"/>
        <v>0.85</v>
      </c>
      <c r="H301" s="5">
        <f t="shared" si="22"/>
        <v>23098.75</v>
      </c>
      <c r="I301">
        <v>3.9660349586016501</v>
      </c>
      <c r="J301" s="3" t="str">
        <f t="shared" si="24"/>
        <v>below average</v>
      </c>
      <c r="K301" t="s">
        <v>3175</v>
      </c>
      <c r="L301">
        <v>0</v>
      </c>
      <c r="M301" s="3" t="str">
        <f t="shared" si="23"/>
        <v>No</v>
      </c>
      <c r="N301"/>
      <c r="O301" t="s">
        <v>3176</v>
      </c>
      <c r="P301" t="s">
        <v>3177</v>
      </c>
      <c r="Q301" t="s">
        <v>3178</v>
      </c>
    </row>
    <row r="302" spans="1:17" x14ac:dyDescent="0.25">
      <c r="A302" s="6" t="s">
        <v>3182</v>
      </c>
      <c r="B302" t="s">
        <v>3183</v>
      </c>
      <c r="C302" t="s">
        <v>3184</v>
      </c>
      <c r="D302" s="3" t="str">
        <f t="shared" si="20"/>
        <v>with rating</v>
      </c>
      <c r="E302">
        <v>4448</v>
      </c>
      <c r="F302" s="3">
        <v>91</v>
      </c>
      <c r="G302" s="8">
        <f t="shared" si="21"/>
        <v>0.91</v>
      </c>
      <c r="H302" s="5">
        <f t="shared" si="22"/>
        <v>4047.68</v>
      </c>
      <c r="I302">
        <v>4.2922661870503598</v>
      </c>
      <c r="J302" s="3" t="str">
        <f t="shared" si="24"/>
        <v>above average</v>
      </c>
      <c r="K302" t="s">
        <v>3185</v>
      </c>
      <c r="L302">
        <v>0</v>
      </c>
      <c r="M302" s="3" t="str">
        <f t="shared" si="23"/>
        <v>No</v>
      </c>
      <c r="N302"/>
      <c r="O302" t="s">
        <v>3186</v>
      </c>
      <c r="P302" t="s">
        <v>3187</v>
      </c>
      <c r="Q302" t="s">
        <v>3188</v>
      </c>
    </row>
    <row r="303" spans="1:17" x14ac:dyDescent="0.25">
      <c r="A303" s="6" t="s">
        <v>3192</v>
      </c>
      <c r="B303" t="s">
        <v>3192</v>
      </c>
      <c r="C303" t="s">
        <v>3193</v>
      </c>
      <c r="D303" s="3" t="str">
        <f t="shared" si="20"/>
        <v>with rating</v>
      </c>
      <c r="E303">
        <v>1380</v>
      </c>
      <c r="F303" s="3">
        <v>0</v>
      </c>
      <c r="G303" s="8">
        <f t="shared" si="21"/>
        <v>0</v>
      </c>
      <c r="H303" s="5">
        <f t="shared" si="22"/>
        <v>0</v>
      </c>
      <c r="I303">
        <v>4.0072463768115902</v>
      </c>
      <c r="J303" s="3" t="str">
        <f t="shared" si="24"/>
        <v>below average</v>
      </c>
      <c r="K303" t="s">
        <v>3194</v>
      </c>
      <c r="L303">
        <v>0</v>
      </c>
      <c r="M303" s="3" t="str">
        <f t="shared" si="23"/>
        <v>No</v>
      </c>
      <c r="N303"/>
      <c r="O303" t="s">
        <v>3195</v>
      </c>
      <c r="P303" t="s">
        <v>3196</v>
      </c>
      <c r="Q303" t="s">
        <v>3197</v>
      </c>
    </row>
    <row r="304" spans="1:17" x14ac:dyDescent="0.25">
      <c r="A304" s="6" t="s">
        <v>3201</v>
      </c>
      <c r="B304" t="s">
        <v>3201</v>
      </c>
      <c r="C304" t="s">
        <v>3202</v>
      </c>
      <c r="D304" s="3" t="str">
        <f t="shared" si="20"/>
        <v>with rating</v>
      </c>
      <c r="E304">
        <v>359</v>
      </c>
      <c r="F304" s="3">
        <v>68</v>
      </c>
      <c r="G304" s="8">
        <f t="shared" si="21"/>
        <v>0.68</v>
      </c>
      <c r="H304" s="5">
        <f t="shared" si="22"/>
        <v>244.12</v>
      </c>
      <c r="I304">
        <v>3.4094707520891299</v>
      </c>
      <c r="J304" s="3" t="str">
        <f t="shared" si="24"/>
        <v>below average</v>
      </c>
      <c r="K304" t="s">
        <v>3203</v>
      </c>
      <c r="L304">
        <v>0</v>
      </c>
      <c r="M304" s="3" t="str">
        <f t="shared" si="23"/>
        <v>No</v>
      </c>
      <c r="N304"/>
      <c r="O304" t="s">
        <v>3204</v>
      </c>
      <c r="P304" t="s">
        <v>3205</v>
      </c>
      <c r="Q304" t="s">
        <v>3206</v>
      </c>
    </row>
    <row r="305" spans="1:18" x14ac:dyDescent="0.25">
      <c r="A305" s="6" t="s">
        <v>3210</v>
      </c>
      <c r="B305" t="s">
        <v>3210</v>
      </c>
      <c r="C305" t="s">
        <v>3211</v>
      </c>
      <c r="D305" s="3" t="str">
        <f t="shared" si="20"/>
        <v>with rating</v>
      </c>
      <c r="E305">
        <v>16447</v>
      </c>
      <c r="F305" s="3">
        <v>86</v>
      </c>
      <c r="G305" s="8">
        <f t="shared" si="21"/>
        <v>0.86</v>
      </c>
      <c r="H305" s="5">
        <f t="shared" si="22"/>
        <v>14144.42</v>
      </c>
      <c r="I305">
        <v>4.0304614823372003</v>
      </c>
      <c r="J305" s="3" t="str">
        <f t="shared" si="24"/>
        <v>below average</v>
      </c>
      <c r="K305" t="s">
        <v>3212</v>
      </c>
      <c r="L305">
        <v>0</v>
      </c>
      <c r="M305" s="3" t="str">
        <f t="shared" si="23"/>
        <v>No</v>
      </c>
      <c r="N305"/>
      <c r="O305" t="s">
        <v>3213</v>
      </c>
      <c r="P305" t="s">
        <v>3214</v>
      </c>
      <c r="Q305" t="s">
        <v>3215</v>
      </c>
    </row>
    <row r="306" spans="1:18" x14ac:dyDescent="0.25">
      <c r="A306" s="6" t="s">
        <v>3219</v>
      </c>
      <c r="B306" t="s">
        <v>3220</v>
      </c>
      <c r="C306" t="s">
        <v>3221</v>
      </c>
      <c r="D306" s="3" t="str">
        <f t="shared" si="20"/>
        <v>with rating</v>
      </c>
      <c r="E306">
        <v>67171</v>
      </c>
      <c r="F306" s="3">
        <v>88</v>
      </c>
      <c r="G306" s="8">
        <f t="shared" si="21"/>
        <v>0.88</v>
      </c>
      <c r="H306" s="5">
        <f t="shared" si="22"/>
        <v>59110.48</v>
      </c>
      <c r="I306">
        <v>4.1023209420732103</v>
      </c>
      <c r="J306" s="3" t="str">
        <f t="shared" si="24"/>
        <v>above average</v>
      </c>
      <c r="K306" t="s">
        <v>3222</v>
      </c>
      <c r="L306">
        <v>0</v>
      </c>
      <c r="M306" s="3" t="str">
        <f t="shared" si="23"/>
        <v>No</v>
      </c>
      <c r="N306"/>
      <c r="O306" t="s">
        <v>3223</v>
      </c>
      <c r="P306" t="s">
        <v>3224</v>
      </c>
      <c r="Q306" t="s">
        <v>3225</v>
      </c>
    </row>
    <row r="307" spans="1:18" x14ac:dyDescent="0.25">
      <c r="A307" s="6" t="s">
        <v>3229</v>
      </c>
      <c r="B307" t="s">
        <v>3230</v>
      </c>
      <c r="C307" t="s">
        <v>3231</v>
      </c>
      <c r="D307" s="3" t="str">
        <f t="shared" si="20"/>
        <v>with rating</v>
      </c>
      <c r="E307">
        <v>2116</v>
      </c>
      <c r="F307" s="3">
        <v>88</v>
      </c>
      <c r="G307" s="8">
        <f t="shared" si="21"/>
        <v>0.88</v>
      </c>
      <c r="H307" s="5">
        <f t="shared" si="22"/>
        <v>1862.08</v>
      </c>
      <c r="I307">
        <v>4.1460302457466902</v>
      </c>
      <c r="J307" s="3" t="str">
        <f t="shared" si="24"/>
        <v>above average</v>
      </c>
      <c r="K307" t="s">
        <v>3232</v>
      </c>
      <c r="L307">
        <v>0</v>
      </c>
      <c r="M307" s="3" t="str">
        <f t="shared" si="23"/>
        <v>No</v>
      </c>
      <c r="N307"/>
      <c r="O307" t="s">
        <v>3233</v>
      </c>
      <c r="P307" t="s">
        <v>3234</v>
      </c>
      <c r="Q307" t="s">
        <v>3235</v>
      </c>
    </row>
    <row r="308" spans="1:18" x14ac:dyDescent="0.25">
      <c r="A308" s="6" t="s">
        <v>3239</v>
      </c>
      <c r="B308" t="s">
        <v>3240</v>
      </c>
      <c r="C308" t="s">
        <v>3241</v>
      </c>
      <c r="D308" s="3" t="str">
        <f t="shared" si="20"/>
        <v>with rating</v>
      </c>
      <c r="E308">
        <v>165915</v>
      </c>
      <c r="F308" s="3">
        <v>91</v>
      </c>
      <c r="G308" s="8">
        <f t="shared" si="21"/>
        <v>0.91</v>
      </c>
      <c r="H308" s="5">
        <f t="shared" si="22"/>
        <v>150982.65</v>
      </c>
      <c r="I308">
        <v>4.2560769068498896</v>
      </c>
      <c r="J308" s="3" t="str">
        <f t="shared" si="24"/>
        <v>above average</v>
      </c>
      <c r="K308" t="s">
        <v>3242</v>
      </c>
      <c r="L308">
        <v>0</v>
      </c>
      <c r="M308" s="3" t="str">
        <f t="shared" si="23"/>
        <v>No</v>
      </c>
      <c r="N308"/>
      <c r="O308" t="s">
        <v>3243</v>
      </c>
      <c r="P308" t="s">
        <v>3244</v>
      </c>
      <c r="Q308" t="s">
        <v>3245</v>
      </c>
    </row>
    <row r="309" spans="1:18" x14ac:dyDescent="0.25">
      <c r="A309" s="6" t="s">
        <v>3247</v>
      </c>
      <c r="B309" t="s">
        <v>3248</v>
      </c>
      <c r="C309" t="s">
        <v>3249</v>
      </c>
      <c r="D309" s="3" t="str">
        <f t="shared" si="20"/>
        <v>with rating</v>
      </c>
      <c r="E309">
        <v>22711</v>
      </c>
      <c r="F309" s="3">
        <v>0</v>
      </c>
      <c r="G309" s="8">
        <f t="shared" si="21"/>
        <v>0</v>
      </c>
      <c r="H309" s="5">
        <f t="shared" si="22"/>
        <v>0</v>
      </c>
      <c r="I309">
        <v>3.8720443837787801</v>
      </c>
      <c r="J309" s="3" t="str">
        <f t="shared" si="24"/>
        <v>below average</v>
      </c>
      <c r="K309" t="s">
        <v>3250</v>
      </c>
      <c r="L309">
        <v>0</v>
      </c>
      <c r="M309" s="3" t="str">
        <f t="shared" si="23"/>
        <v>No</v>
      </c>
      <c r="N309"/>
      <c r="O309" t="s">
        <v>3251</v>
      </c>
      <c r="P309" t="s">
        <v>3252</v>
      </c>
      <c r="Q309" t="s">
        <v>3253</v>
      </c>
    </row>
    <row r="310" spans="1:18" x14ac:dyDescent="0.25">
      <c r="A310" s="6" t="s">
        <v>3256</v>
      </c>
      <c r="B310" t="s">
        <v>3256</v>
      </c>
      <c r="C310" t="s">
        <v>3257</v>
      </c>
      <c r="D310" s="3" t="str">
        <f t="shared" si="20"/>
        <v>with rating</v>
      </c>
      <c r="E310">
        <v>4773</v>
      </c>
      <c r="F310" s="3">
        <v>84</v>
      </c>
      <c r="G310" s="8">
        <f t="shared" si="21"/>
        <v>0.84</v>
      </c>
      <c r="H310" s="5">
        <f t="shared" si="22"/>
        <v>4009.32</v>
      </c>
      <c r="I310">
        <v>4.00293316572386</v>
      </c>
      <c r="J310" s="3" t="str">
        <f t="shared" si="24"/>
        <v>below average</v>
      </c>
      <c r="K310" t="s">
        <v>3258</v>
      </c>
      <c r="L310">
        <v>0</v>
      </c>
      <c r="M310" s="3" t="str">
        <f t="shared" si="23"/>
        <v>No</v>
      </c>
      <c r="N310"/>
      <c r="O310" t="s">
        <v>3259</v>
      </c>
      <c r="P310" t="s">
        <v>3260</v>
      </c>
      <c r="Q310" t="s">
        <v>3261</v>
      </c>
    </row>
    <row r="311" spans="1:18" x14ac:dyDescent="0.25">
      <c r="A311" s="6" t="s">
        <v>3266</v>
      </c>
      <c r="B311" t="s">
        <v>3267</v>
      </c>
      <c r="C311" t="s">
        <v>3268</v>
      </c>
      <c r="D311" s="3" t="str">
        <f t="shared" si="20"/>
        <v>with rating</v>
      </c>
      <c r="E311">
        <v>783</v>
      </c>
      <c r="F311" s="3">
        <v>0</v>
      </c>
      <c r="G311" s="8">
        <f t="shared" si="21"/>
        <v>0</v>
      </c>
      <c r="H311" s="5">
        <f t="shared" si="22"/>
        <v>0</v>
      </c>
      <c r="I311">
        <v>4.2375478927202996</v>
      </c>
      <c r="J311" s="3" t="str">
        <f t="shared" si="24"/>
        <v>above average</v>
      </c>
      <c r="K311" t="s">
        <v>3269</v>
      </c>
      <c r="L311">
        <v>0</v>
      </c>
      <c r="M311" s="3" t="str">
        <f t="shared" si="23"/>
        <v>No</v>
      </c>
      <c r="N311"/>
      <c r="O311" t="s">
        <v>3270</v>
      </c>
      <c r="P311" t="s">
        <v>3271</v>
      </c>
      <c r="Q311" t="s">
        <v>3272</v>
      </c>
    </row>
    <row r="312" spans="1:18" x14ac:dyDescent="0.25">
      <c r="A312" s="6" t="s">
        <v>3274</v>
      </c>
      <c r="B312" t="s">
        <v>3275</v>
      </c>
      <c r="C312" t="s">
        <v>3276</v>
      </c>
      <c r="D312" s="3" t="str">
        <f t="shared" si="20"/>
        <v>with rating</v>
      </c>
      <c r="E312">
        <v>2293</v>
      </c>
      <c r="F312" s="3">
        <v>0</v>
      </c>
      <c r="G312" s="8">
        <f t="shared" si="21"/>
        <v>0</v>
      </c>
      <c r="H312" s="5">
        <f t="shared" si="22"/>
        <v>0</v>
      </c>
      <c r="I312">
        <v>4.1456607064980302</v>
      </c>
      <c r="J312" s="3" t="str">
        <f t="shared" si="24"/>
        <v>above average</v>
      </c>
      <c r="K312" t="s">
        <v>3277</v>
      </c>
      <c r="L312">
        <v>0</v>
      </c>
      <c r="M312" s="3" t="str">
        <f t="shared" si="23"/>
        <v>No</v>
      </c>
      <c r="N312"/>
      <c r="O312" t="s">
        <v>3278</v>
      </c>
      <c r="P312" t="s">
        <v>3279</v>
      </c>
      <c r="Q312" t="s">
        <v>3280</v>
      </c>
    </row>
    <row r="313" spans="1:18" x14ac:dyDescent="0.25">
      <c r="A313" s="6" t="s">
        <v>3284</v>
      </c>
      <c r="B313" t="s">
        <v>3285</v>
      </c>
      <c r="C313" t="s">
        <v>3286</v>
      </c>
      <c r="D313" s="3" t="str">
        <f t="shared" si="20"/>
        <v>with rating</v>
      </c>
      <c r="E313">
        <v>65189</v>
      </c>
      <c r="F313" s="3">
        <v>86</v>
      </c>
      <c r="G313" s="8">
        <f t="shared" si="21"/>
        <v>0.86</v>
      </c>
      <c r="H313" s="5">
        <f t="shared" si="22"/>
        <v>56062.54</v>
      </c>
      <c r="I313">
        <v>4.0496402767337996</v>
      </c>
      <c r="J313" s="3" t="str">
        <f t="shared" si="24"/>
        <v>above average</v>
      </c>
      <c r="K313" t="s">
        <v>3287</v>
      </c>
      <c r="L313">
        <v>0</v>
      </c>
      <c r="M313" s="3" t="str">
        <f t="shared" si="23"/>
        <v>No</v>
      </c>
      <c r="N313"/>
      <c r="O313" t="s">
        <v>3288</v>
      </c>
      <c r="P313" t="s">
        <v>3289</v>
      </c>
      <c r="Q313" t="s">
        <v>3290</v>
      </c>
    </row>
    <row r="314" spans="1:18" x14ac:dyDescent="0.25">
      <c r="A314" s="6" t="s">
        <v>3294</v>
      </c>
      <c r="B314" t="s">
        <v>3294</v>
      </c>
      <c r="C314" t="s">
        <v>3295</v>
      </c>
      <c r="D314" s="3" t="str">
        <f t="shared" si="20"/>
        <v>with rating</v>
      </c>
      <c r="E314">
        <v>15855</v>
      </c>
      <c r="F314" s="3">
        <v>86</v>
      </c>
      <c r="G314" s="8">
        <f t="shared" si="21"/>
        <v>0.86</v>
      </c>
      <c r="H314" s="5">
        <f t="shared" si="22"/>
        <v>13635.3</v>
      </c>
      <c r="I314">
        <v>4.0529170608640799</v>
      </c>
      <c r="J314" s="3" t="str">
        <f t="shared" si="24"/>
        <v>above average</v>
      </c>
      <c r="K314" t="s">
        <v>3296</v>
      </c>
      <c r="L314">
        <v>0</v>
      </c>
      <c r="M314" s="3" t="str">
        <f t="shared" si="23"/>
        <v>No</v>
      </c>
      <c r="N314"/>
      <c r="O314" t="s">
        <v>3297</v>
      </c>
      <c r="P314" t="s">
        <v>3298</v>
      </c>
      <c r="Q314" t="s">
        <v>3299</v>
      </c>
    </row>
    <row r="315" spans="1:18" x14ac:dyDescent="0.25">
      <c r="A315" s="6" t="s">
        <v>3310</v>
      </c>
      <c r="B315" t="s">
        <v>3310</v>
      </c>
      <c r="C315" t="s">
        <v>3311</v>
      </c>
      <c r="D315" s="3" t="str">
        <f t="shared" si="20"/>
        <v>with rating</v>
      </c>
      <c r="E315">
        <v>7544</v>
      </c>
      <c r="F315" s="3">
        <v>87</v>
      </c>
      <c r="G315" s="8">
        <f t="shared" si="21"/>
        <v>0.87</v>
      </c>
      <c r="H315" s="5">
        <f t="shared" si="22"/>
        <v>6563.28</v>
      </c>
      <c r="I315">
        <v>4.0544803817603396</v>
      </c>
      <c r="J315" s="3" t="str">
        <f t="shared" si="24"/>
        <v>above average</v>
      </c>
      <c r="K315" t="s">
        <v>3312</v>
      </c>
      <c r="L315">
        <v>0</v>
      </c>
      <c r="M315" s="3" t="str">
        <f t="shared" si="23"/>
        <v>No</v>
      </c>
      <c r="N315"/>
      <c r="O315" t="s">
        <v>3313</v>
      </c>
      <c r="P315" t="s">
        <v>3314</v>
      </c>
      <c r="Q315" t="s">
        <v>3315</v>
      </c>
    </row>
    <row r="316" spans="1:18" x14ac:dyDescent="0.25">
      <c r="A316" s="6" t="s">
        <v>3324</v>
      </c>
      <c r="B316" t="s">
        <v>3324</v>
      </c>
      <c r="C316" t="s">
        <v>3325</v>
      </c>
      <c r="D316" s="3" t="str">
        <f t="shared" si="20"/>
        <v>with rating</v>
      </c>
      <c r="E316">
        <v>849</v>
      </c>
      <c r="F316" s="3">
        <v>77</v>
      </c>
      <c r="G316" s="8">
        <f t="shared" si="21"/>
        <v>0.77</v>
      </c>
      <c r="H316" s="5">
        <f t="shared" si="22"/>
        <v>653.73</v>
      </c>
      <c r="I316">
        <v>3.7078916372202499</v>
      </c>
      <c r="J316" s="3" t="str">
        <f t="shared" si="24"/>
        <v>below average</v>
      </c>
      <c r="K316" t="s">
        <v>3326</v>
      </c>
      <c r="L316">
        <v>0</v>
      </c>
      <c r="M316" s="3" t="str">
        <f t="shared" si="23"/>
        <v>No</v>
      </c>
      <c r="N316"/>
      <c r="O316" t="s">
        <v>3327</v>
      </c>
      <c r="P316" t="s">
        <v>3328</v>
      </c>
      <c r="Q316" s="1" t="s">
        <v>3329</v>
      </c>
      <c r="R316" s="1"/>
    </row>
    <row r="317" spans="1:18" x14ac:dyDescent="0.25">
      <c r="A317" s="6" t="s">
        <v>3340</v>
      </c>
      <c r="B317" t="s">
        <v>3341</v>
      </c>
      <c r="C317" t="s">
        <v>3342</v>
      </c>
      <c r="D317" s="3" t="str">
        <f t="shared" si="20"/>
        <v>with rating</v>
      </c>
      <c r="E317">
        <v>55089</v>
      </c>
      <c r="F317" s="3">
        <v>86</v>
      </c>
      <c r="G317" s="8">
        <f t="shared" si="21"/>
        <v>0.86</v>
      </c>
      <c r="H317" s="5">
        <f t="shared" si="22"/>
        <v>47376.54</v>
      </c>
      <c r="I317">
        <v>4.0329466862713002</v>
      </c>
      <c r="J317" s="3" t="str">
        <f t="shared" si="24"/>
        <v>below average</v>
      </c>
      <c r="K317" t="s">
        <v>3343</v>
      </c>
      <c r="L317">
        <v>1</v>
      </c>
      <c r="M317" s="3" t="str">
        <f t="shared" si="23"/>
        <v>Yes</v>
      </c>
      <c r="N317" t="s">
        <v>3344</v>
      </c>
      <c r="O317" t="s">
        <v>3345</v>
      </c>
      <c r="P317" t="s">
        <v>3346</v>
      </c>
      <c r="Q317" t="s">
        <v>3347</v>
      </c>
    </row>
    <row r="318" spans="1:18" x14ac:dyDescent="0.25">
      <c r="A318" s="6" t="s">
        <v>3350</v>
      </c>
      <c r="B318" t="s">
        <v>3351</v>
      </c>
      <c r="C318" t="s">
        <v>3352</v>
      </c>
      <c r="D318" s="3" t="str">
        <f t="shared" si="20"/>
        <v>with rating</v>
      </c>
      <c r="E318">
        <v>4295</v>
      </c>
      <c r="F318" s="3">
        <v>81</v>
      </c>
      <c r="G318" s="8">
        <f t="shared" si="21"/>
        <v>0.81</v>
      </c>
      <c r="H318" s="5">
        <f t="shared" si="22"/>
        <v>3478.95</v>
      </c>
      <c r="I318">
        <v>3.8495925494761298</v>
      </c>
      <c r="J318" s="3" t="str">
        <f t="shared" si="24"/>
        <v>below average</v>
      </c>
      <c r="K318" t="s">
        <v>3353</v>
      </c>
      <c r="L318">
        <v>0</v>
      </c>
      <c r="M318" s="3" t="str">
        <f t="shared" si="23"/>
        <v>No</v>
      </c>
      <c r="N318"/>
      <c r="O318" t="s">
        <v>3354</v>
      </c>
      <c r="P318" t="s">
        <v>3355</v>
      </c>
      <c r="Q318" s="1" t="s">
        <v>3356</v>
      </c>
      <c r="R318" s="1"/>
    </row>
    <row r="319" spans="1:18" x14ac:dyDescent="0.25">
      <c r="A319" s="6" t="s">
        <v>3360</v>
      </c>
      <c r="B319" t="s">
        <v>3361</v>
      </c>
      <c r="C319" t="s">
        <v>3362</v>
      </c>
      <c r="D319" s="3" t="str">
        <f t="shared" si="20"/>
        <v>with rating</v>
      </c>
      <c r="E319">
        <v>3883</v>
      </c>
      <c r="F319" s="3">
        <v>91</v>
      </c>
      <c r="G319" s="8">
        <f t="shared" si="21"/>
        <v>0.91</v>
      </c>
      <c r="H319" s="5">
        <f t="shared" si="22"/>
        <v>3533.53</v>
      </c>
      <c r="I319">
        <v>4.2881792428534604</v>
      </c>
      <c r="J319" s="3" t="str">
        <f t="shared" si="24"/>
        <v>above average</v>
      </c>
      <c r="K319" t="s">
        <v>3363</v>
      </c>
      <c r="L319">
        <v>0</v>
      </c>
      <c r="M319" s="3" t="str">
        <f t="shared" si="23"/>
        <v>No</v>
      </c>
      <c r="N319"/>
      <c r="O319" t="s">
        <v>3364</v>
      </c>
      <c r="P319" t="s">
        <v>3365</v>
      </c>
      <c r="Q319" t="s">
        <v>3366</v>
      </c>
    </row>
    <row r="320" spans="1:18" x14ac:dyDescent="0.25">
      <c r="A320" s="6" t="s">
        <v>3370</v>
      </c>
      <c r="B320" t="s">
        <v>3371</v>
      </c>
      <c r="C320" t="s">
        <v>3372</v>
      </c>
      <c r="D320" s="3" t="str">
        <f t="shared" si="20"/>
        <v>with rating</v>
      </c>
      <c r="E320">
        <v>151249</v>
      </c>
      <c r="F320" s="3">
        <v>86</v>
      </c>
      <c r="G320" s="8">
        <f t="shared" si="21"/>
        <v>0.86</v>
      </c>
      <c r="H320" s="5">
        <f t="shared" si="22"/>
        <v>130074.14</v>
      </c>
      <c r="I320">
        <v>4.0491573498006597</v>
      </c>
      <c r="J320" s="3" t="str">
        <f t="shared" si="24"/>
        <v>above average</v>
      </c>
      <c r="K320" t="s">
        <v>3373</v>
      </c>
      <c r="L320">
        <v>0</v>
      </c>
      <c r="M320" s="3" t="str">
        <f t="shared" si="23"/>
        <v>No</v>
      </c>
      <c r="N320"/>
      <c r="O320" t="s">
        <v>3374</v>
      </c>
      <c r="P320" t="s">
        <v>3375</v>
      </c>
      <c r="Q320" t="s">
        <v>3376</v>
      </c>
    </row>
    <row r="321" spans="1:17" x14ac:dyDescent="0.25">
      <c r="A321" s="6" t="s">
        <v>3381</v>
      </c>
      <c r="B321" t="s">
        <v>3382</v>
      </c>
      <c r="C321" t="s">
        <v>3383</v>
      </c>
      <c r="D321" s="3" t="str">
        <f t="shared" si="20"/>
        <v>with rating</v>
      </c>
      <c r="E321">
        <v>299</v>
      </c>
      <c r="F321" s="3">
        <v>90</v>
      </c>
      <c r="G321" s="8">
        <f t="shared" si="21"/>
        <v>0.9</v>
      </c>
      <c r="H321" s="5">
        <f t="shared" si="22"/>
        <v>269.10000000000002</v>
      </c>
      <c r="I321">
        <v>4.2474916387959798</v>
      </c>
      <c r="J321" s="3" t="str">
        <f t="shared" si="24"/>
        <v>above average</v>
      </c>
      <c r="K321" t="s">
        <v>3384</v>
      </c>
      <c r="L321">
        <v>0</v>
      </c>
      <c r="M321" s="3" t="str">
        <f t="shared" si="23"/>
        <v>No</v>
      </c>
      <c r="N321"/>
      <c r="O321" t="s">
        <v>3385</v>
      </c>
      <c r="P321" t="s">
        <v>3386</v>
      </c>
      <c r="Q321" t="s">
        <v>3387</v>
      </c>
    </row>
    <row r="322" spans="1:17" x14ac:dyDescent="0.25">
      <c r="A322" s="6" t="s">
        <v>3391</v>
      </c>
      <c r="B322" t="s">
        <v>3392</v>
      </c>
      <c r="C322" t="s">
        <v>3393</v>
      </c>
      <c r="D322" s="3" t="str">
        <f t="shared" ref="D322:D385" si="25">IF(E322=0, "without rating", "with rating")</f>
        <v>with rating</v>
      </c>
      <c r="E322">
        <v>16803</v>
      </c>
      <c r="F322" s="3">
        <v>88</v>
      </c>
      <c r="G322" s="8">
        <f t="shared" ref="G322:G385" si="26">F322/100</f>
        <v>0.88</v>
      </c>
      <c r="H322" s="5">
        <f t="shared" ref="H322:H385" si="27">F322*E322/100</f>
        <v>14786.64</v>
      </c>
      <c r="I322">
        <v>4.1550318395524597</v>
      </c>
      <c r="J322" s="3" t="str">
        <f t="shared" si="24"/>
        <v>above average</v>
      </c>
      <c r="K322" t="s">
        <v>3394</v>
      </c>
      <c r="L322">
        <v>0</v>
      </c>
      <c r="M322" s="3" t="str">
        <f t="shared" ref="M322:M385" si="28">IF(L322=0, "No", "Yes")</f>
        <v>No</v>
      </c>
      <c r="N322"/>
      <c r="O322" t="s">
        <v>3395</v>
      </c>
      <c r="P322" t="s">
        <v>3396</v>
      </c>
      <c r="Q322" t="s">
        <v>3397</v>
      </c>
    </row>
    <row r="323" spans="1:17" x14ac:dyDescent="0.25">
      <c r="A323" s="6" t="s">
        <v>3401</v>
      </c>
      <c r="B323" t="s">
        <v>3402</v>
      </c>
      <c r="C323" t="s">
        <v>3403</v>
      </c>
      <c r="D323" s="3" t="str">
        <f t="shared" si="25"/>
        <v>with rating</v>
      </c>
      <c r="E323">
        <v>8242</v>
      </c>
      <c r="F323" s="3">
        <v>90</v>
      </c>
      <c r="G323" s="8">
        <f t="shared" si="26"/>
        <v>0.9</v>
      </c>
      <c r="H323" s="5">
        <f t="shared" si="27"/>
        <v>7417.8</v>
      </c>
      <c r="I323">
        <v>4.2166949769473403</v>
      </c>
      <c r="J323" s="3" t="str">
        <f t="shared" ref="J323:J386" si="29">IF(I323&gt;=AVERAGE($I$2:$I$959), "above average", "below average")</f>
        <v>above average</v>
      </c>
      <c r="K323" t="s">
        <v>3404</v>
      </c>
      <c r="L323">
        <v>0</v>
      </c>
      <c r="M323" s="3" t="str">
        <f t="shared" si="28"/>
        <v>No</v>
      </c>
      <c r="N323"/>
      <c r="O323" t="s">
        <v>3405</v>
      </c>
      <c r="P323" t="s">
        <v>3406</v>
      </c>
      <c r="Q323" t="s">
        <v>3407</v>
      </c>
    </row>
    <row r="324" spans="1:17" x14ac:dyDescent="0.25">
      <c r="A324" s="6" t="s">
        <v>3411</v>
      </c>
      <c r="B324" t="s">
        <v>3412</v>
      </c>
      <c r="C324" t="s">
        <v>3413</v>
      </c>
      <c r="D324" s="3" t="str">
        <f t="shared" si="25"/>
        <v>with rating</v>
      </c>
      <c r="E324">
        <v>254</v>
      </c>
      <c r="F324" s="3">
        <v>76</v>
      </c>
      <c r="G324" s="8">
        <f t="shared" si="26"/>
        <v>0.76</v>
      </c>
      <c r="H324" s="5">
        <f t="shared" si="27"/>
        <v>193.04</v>
      </c>
      <c r="I324">
        <v>3.5157480314960599</v>
      </c>
      <c r="J324" s="3" t="str">
        <f t="shared" si="29"/>
        <v>below average</v>
      </c>
      <c r="K324" t="s">
        <v>3414</v>
      </c>
      <c r="L324">
        <v>0</v>
      </c>
      <c r="M324" s="3" t="str">
        <f t="shared" si="28"/>
        <v>No</v>
      </c>
      <c r="N324"/>
      <c r="O324" t="s">
        <v>3415</v>
      </c>
      <c r="P324" t="s">
        <v>3416</v>
      </c>
      <c r="Q324" t="s">
        <v>3417</v>
      </c>
    </row>
    <row r="325" spans="1:17" x14ac:dyDescent="0.25">
      <c r="A325" s="6" t="s">
        <v>3427</v>
      </c>
      <c r="B325" t="s">
        <v>3428</v>
      </c>
      <c r="C325" t="s">
        <v>3429</v>
      </c>
      <c r="D325" s="3" t="str">
        <f t="shared" si="25"/>
        <v>with rating</v>
      </c>
      <c r="E325">
        <v>8</v>
      </c>
      <c r="F325" s="3">
        <v>75</v>
      </c>
      <c r="G325" s="8">
        <f t="shared" si="26"/>
        <v>0.75</v>
      </c>
      <c r="H325" s="5">
        <f t="shared" si="27"/>
        <v>6</v>
      </c>
      <c r="I325">
        <v>3.625</v>
      </c>
      <c r="J325" s="3" t="str">
        <f t="shared" si="29"/>
        <v>below average</v>
      </c>
      <c r="K325" t="s">
        <v>3430</v>
      </c>
      <c r="L325">
        <v>0</v>
      </c>
      <c r="M325" s="3" t="str">
        <f t="shared" si="28"/>
        <v>No</v>
      </c>
      <c r="N325"/>
      <c r="O325" t="s">
        <v>3431</v>
      </c>
      <c r="P325" t="s">
        <v>3432</v>
      </c>
      <c r="Q325" t="s">
        <v>3433</v>
      </c>
    </row>
    <row r="326" spans="1:17" x14ac:dyDescent="0.25">
      <c r="A326" s="6" t="s">
        <v>3437</v>
      </c>
      <c r="B326" t="s">
        <v>3438</v>
      </c>
      <c r="C326" t="s">
        <v>3439</v>
      </c>
      <c r="D326" s="3" t="str">
        <f t="shared" si="25"/>
        <v>with rating</v>
      </c>
      <c r="E326">
        <v>3053</v>
      </c>
      <c r="F326" s="3">
        <v>0</v>
      </c>
      <c r="G326" s="8">
        <f t="shared" si="26"/>
        <v>0</v>
      </c>
      <c r="H326" s="5">
        <f t="shared" si="27"/>
        <v>0</v>
      </c>
      <c r="I326">
        <v>3.85849983622666</v>
      </c>
      <c r="J326" s="3" t="str">
        <f t="shared" si="29"/>
        <v>below average</v>
      </c>
      <c r="K326" t="s">
        <v>3440</v>
      </c>
      <c r="L326">
        <v>0</v>
      </c>
      <c r="M326" s="3" t="str">
        <f t="shared" si="28"/>
        <v>No</v>
      </c>
      <c r="N326"/>
      <c r="O326" t="s">
        <v>3441</v>
      </c>
      <c r="P326" t="s">
        <v>3442</v>
      </c>
      <c r="Q326" t="s">
        <v>3443</v>
      </c>
    </row>
    <row r="327" spans="1:17" x14ac:dyDescent="0.25">
      <c r="A327" s="6" t="s">
        <v>3447</v>
      </c>
      <c r="B327" t="s">
        <v>3447</v>
      </c>
      <c r="C327" t="s">
        <v>3448</v>
      </c>
      <c r="D327" s="3" t="str">
        <f t="shared" si="25"/>
        <v>with rating</v>
      </c>
      <c r="E327">
        <v>12371</v>
      </c>
      <c r="F327" s="3">
        <v>0</v>
      </c>
      <c r="G327" s="8">
        <f t="shared" si="26"/>
        <v>0</v>
      </c>
      <c r="H327" s="5">
        <f t="shared" si="27"/>
        <v>0</v>
      </c>
      <c r="I327">
        <v>3.8716352760488202</v>
      </c>
      <c r="J327" s="3" t="str">
        <f t="shared" si="29"/>
        <v>below average</v>
      </c>
      <c r="K327" t="s">
        <v>3449</v>
      </c>
      <c r="L327">
        <v>0</v>
      </c>
      <c r="M327" s="3" t="str">
        <f t="shared" si="28"/>
        <v>No</v>
      </c>
      <c r="N327"/>
      <c r="O327" t="s">
        <v>3450</v>
      </c>
      <c r="P327" t="s">
        <v>3451</v>
      </c>
      <c r="Q327" t="s">
        <v>3452</v>
      </c>
    </row>
    <row r="328" spans="1:17" x14ac:dyDescent="0.25">
      <c r="A328" s="6" t="s">
        <v>3460</v>
      </c>
      <c r="B328" t="s">
        <v>3460</v>
      </c>
      <c r="C328" t="s">
        <v>3461</v>
      </c>
      <c r="D328" s="3" t="str">
        <f t="shared" si="25"/>
        <v>with rating</v>
      </c>
      <c r="E328">
        <v>5264</v>
      </c>
      <c r="F328" s="3">
        <v>85</v>
      </c>
      <c r="G328" s="8">
        <f t="shared" si="26"/>
        <v>0.85</v>
      </c>
      <c r="H328" s="5">
        <f t="shared" si="27"/>
        <v>4474.3999999999996</v>
      </c>
      <c r="I328">
        <v>4.0328647416413297</v>
      </c>
      <c r="J328" s="3" t="str">
        <f t="shared" si="29"/>
        <v>below average</v>
      </c>
      <c r="K328" t="s">
        <v>3462</v>
      </c>
      <c r="L328">
        <v>0</v>
      </c>
      <c r="M328" s="3" t="str">
        <f t="shared" si="28"/>
        <v>No</v>
      </c>
      <c r="N328"/>
      <c r="O328" t="s">
        <v>3463</v>
      </c>
      <c r="P328" t="s">
        <v>3464</v>
      </c>
      <c r="Q328" t="s">
        <v>3465</v>
      </c>
    </row>
    <row r="329" spans="1:17" x14ac:dyDescent="0.25">
      <c r="A329" s="6" t="s">
        <v>3469</v>
      </c>
      <c r="B329" t="s">
        <v>3469</v>
      </c>
      <c r="C329" t="s">
        <v>3470</v>
      </c>
      <c r="D329" s="3" t="str">
        <f t="shared" si="25"/>
        <v>with rating</v>
      </c>
      <c r="E329">
        <v>2399</v>
      </c>
      <c r="F329" s="3">
        <v>87</v>
      </c>
      <c r="G329" s="8">
        <f t="shared" si="26"/>
        <v>0.87</v>
      </c>
      <c r="H329" s="5">
        <f t="shared" si="27"/>
        <v>2087.13</v>
      </c>
      <c r="I329">
        <v>4.1054606085869096</v>
      </c>
      <c r="J329" s="3" t="str">
        <f t="shared" si="29"/>
        <v>above average</v>
      </c>
      <c r="K329" t="s">
        <v>3471</v>
      </c>
      <c r="L329">
        <v>0</v>
      </c>
      <c r="M329" s="3" t="str">
        <f t="shared" si="28"/>
        <v>No</v>
      </c>
      <c r="N329"/>
      <c r="O329" t="s">
        <v>3472</v>
      </c>
      <c r="P329" t="s">
        <v>3473</v>
      </c>
      <c r="Q329" t="s">
        <v>3474</v>
      </c>
    </row>
    <row r="330" spans="1:17" x14ac:dyDescent="0.25">
      <c r="A330" s="6" t="s">
        <v>3478</v>
      </c>
      <c r="B330" t="s">
        <v>3479</v>
      </c>
      <c r="C330" t="s">
        <v>3480</v>
      </c>
      <c r="D330" s="3" t="str">
        <f t="shared" si="25"/>
        <v>with rating</v>
      </c>
      <c r="E330">
        <v>96276</v>
      </c>
      <c r="F330" s="3">
        <v>87</v>
      </c>
      <c r="G330" s="8">
        <f t="shared" si="26"/>
        <v>0.87</v>
      </c>
      <c r="H330" s="5">
        <f t="shared" si="27"/>
        <v>83760.12</v>
      </c>
      <c r="I330">
        <v>4.0962337446507897</v>
      </c>
      <c r="J330" s="3" t="str">
        <f t="shared" si="29"/>
        <v>above average</v>
      </c>
      <c r="K330" t="s">
        <v>3481</v>
      </c>
      <c r="L330">
        <v>0</v>
      </c>
      <c r="M330" s="3" t="str">
        <f t="shared" si="28"/>
        <v>No</v>
      </c>
      <c r="N330"/>
      <c r="O330" t="s">
        <v>3482</v>
      </c>
      <c r="P330" t="s">
        <v>3483</v>
      </c>
      <c r="Q330" t="s">
        <v>3484</v>
      </c>
    </row>
    <row r="331" spans="1:17" x14ac:dyDescent="0.25">
      <c r="A331" s="6" t="s">
        <v>3488</v>
      </c>
      <c r="B331" t="s">
        <v>3489</v>
      </c>
      <c r="C331" t="s">
        <v>3490</v>
      </c>
      <c r="D331" s="3" t="str">
        <f t="shared" si="25"/>
        <v>with rating</v>
      </c>
      <c r="E331">
        <v>1963</v>
      </c>
      <c r="F331" s="3">
        <v>94</v>
      </c>
      <c r="G331" s="8">
        <f t="shared" si="26"/>
        <v>0.94</v>
      </c>
      <c r="H331" s="5">
        <f t="shared" si="27"/>
        <v>1845.22</v>
      </c>
      <c r="I331">
        <v>4.3973509933774801</v>
      </c>
      <c r="J331" s="3" t="str">
        <f t="shared" si="29"/>
        <v>above average</v>
      </c>
      <c r="K331" t="s">
        <v>3491</v>
      </c>
      <c r="L331">
        <v>0</v>
      </c>
      <c r="M331" s="3" t="str">
        <f t="shared" si="28"/>
        <v>No</v>
      </c>
      <c r="N331"/>
      <c r="O331" t="s">
        <v>3492</v>
      </c>
      <c r="P331" t="s">
        <v>3493</v>
      </c>
      <c r="Q331" t="s">
        <v>3494</v>
      </c>
    </row>
    <row r="332" spans="1:17" x14ac:dyDescent="0.25">
      <c r="A332" s="6" t="s">
        <v>3498</v>
      </c>
      <c r="B332" t="s">
        <v>3498</v>
      </c>
      <c r="C332" t="s">
        <v>3499</v>
      </c>
      <c r="D332" s="3" t="str">
        <f t="shared" si="25"/>
        <v>with rating</v>
      </c>
      <c r="E332">
        <v>13814</v>
      </c>
      <c r="F332" s="3">
        <v>81</v>
      </c>
      <c r="G332" s="8">
        <f t="shared" si="26"/>
        <v>0.81</v>
      </c>
      <c r="H332" s="5">
        <f t="shared" si="27"/>
        <v>11189.34</v>
      </c>
      <c r="I332">
        <v>3.8568843202548102</v>
      </c>
      <c r="J332" s="3" t="str">
        <f t="shared" si="29"/>
        <v>below average</v>
      </c>
      <c r="K332" t="s">
        <v>3500</v>
      </c>
      <c r="L332">
        <v>0</v>
      </c>
      <c r="M332" s="3" t="str">
        <f t="shared" si="28"/>
        <v>No</v>
      </c>
      <c r="N332"/>
      <c r="O332" t="s">
        <v>3501</v>
      </c>
      <c r="P332" t="s">
        <v>3502</v>
      </c>
      <c r="Q332" t="s">
        <v>3503</v>
      </c>
    </row>
    <row r="333" spans="1:17" x14ac:dyDescent="0.25">
      <c r="A333" s="6" t="s">
        <v>3507</v>
      </c>
      <c r="B333" t="s">
        <v>3508</v>
      </c>
      <c r="C333" t="s">
        <v>3509</v>
      </c>
      <c r="D333" s="3" t="str">
        <f t="shared" si="25"/>
        <v>with rating</v>
      </c>
      <c r="E333">
        <v>1373</v>
      </c>
      <c r="F333" s="3">
        <v>83</v>
      </c>
      <c r="G333" s="8">
        <f t="shared" si="26"/>
        <v>0.83</v>
      </c>
      <c r="H333" s="5">
        <f t="shared" si="27"/>
        <v>1139.5899999999999</v>
      </c>
      <c r="I333">
        <v>3.89949016751638</v>
      </c>
      <c r="J333" s="3" t="str">
        <f t="shared" si="29"/>
        <v>below average</v>
      </c>
      <c r="K333" t="s">
        <v>3510</v>
      </c>
      <c r="L333">
        <v>0</v>
      </c>
      <c r="M333" s="3" t="str">
        <f t="shared" si="28"/>
        <v>No</v>
      </c>
      <c r="N333"/>
      <c r="O333" t="s">
        <v>3511</v>
      </c>
      <c r="P333" t="s">
        <v>3512</v>
      </c>
      <c r="Q333" t="s">
        <v>3513</v>
      </c>
    </row>
    <row r="334" spans="1:17" x14ac:dyDescent="0.25">
      <c r="A334" s="6" t="s">
        <v>3514</v>
      </c>
      <c r="B334" t="s">
        <v>3514</v>
      </c>
      <c r="C334" t="s">
        <v>3515</v>
      </c>
      <c r="D334" s="3" t="str">
        <f t="shared" si="25"/>
        <v>with rating</v>
      </c>
      <c r="E334">
        <v>8225</v>
      </c>
      <c r="F334" s="3">
        <v>85</v>
      </c>
      <c r="G334" s="8">
        <f t="shared" si="26"/>
        <v>0.85</v>
      </c>
      <c r="H334" s="5">
        <f t="shared" si="27"/>
        <v>6991.25</v>
      </c>
      <c r="I334">
        <v>3.9906382978723398</v>
      </c>
      <c r="J334" s="3" t="str">
        <f t="shared" si="29"/>
        <v>below average</v>
      </c>
      <c r="K334" t="s">
        <v>3516</v>
      </c>
      <c r="L334">
        <v>0</v>
      </c>
      <c r="M334" s="3" t="str">
        <f t="shared" si="28"/>
        <v>No</v>
      </c>
      <c r="N334"/>
      <c r="O334" t="s">
        <v>3517</v>
      </c>
      <c r="P334" t="s">
        <v>3518</v>
      </c>
      <c r="Q334" t="s">
        <v>3519</v>
      </c>
    </row>
    <row r="335" spans="1:17" x14ac:dyDescent="0.25">
      <c r="A335" s="6" t="s">
        <v>3523</v>
      </c>
      <c r="B335" t="s">
        <v>3524</v>
      </c>
      <c r="C335" t="s">
        <v>3525</v>
      </c>
      <c r="D335" s="3" t="str">
        <f t="shared" si="25"/>
        <v>with rating</v>
      </c>
      <c r="E335">
        <v>16527</v>
      </c>
      <c r="F335" s="3">
        <v>0</v>
      </c>
      <c r="G335" s="8">
        <f t="shared" si="26"/>
        <v>0</v>
      </c>
      <c r="H335" s="5">
        <f t="shared" si="27"/>
        <v>0</v>
      </c>
      <c r="I335">
        <v>3.9401585284685599</v>
      </c>
      <c r="J335" s="3" t="str">
        <f t="shared" si="29"/>
        <v>below average</v>
      </c>
      <c r="K335" t="s">
        <v>3526</v>
      </c>
      <c r="L335">
        <v>0</v>
      </c>
      <c r="M335" s="3" t="str">
        <f t="shared" si="28"/>
        <v>No</v>
      </c>
      <c r="N335"/>
      <c r="O335" t="s">
        <v>3527</v>
      </c>
      <c r="P335" t="s">
        <v>3528</v>
      </c>
      <c r="Q335" t="s">
        <v>3529</v>
      </c>
    </row>
    <row r="336" spans="1:17" x14ac:dyDescent="0.25">
      <c r="A336" s="6" t="s">
        <v>3533</v>
      </c>
      <c r="B336" t="s">
        <v>3533</v>
      </c>
      <c r="C336" t="s">
        <v>3534</v>
      </c>
      <c r="D336" s="3" t="str">
        <f t="shared" si="25"/>
        <v>with rating</v>
      </c>
      <c r="E336">
        <v>331</v>
      </c>
      <c r="F336" s="3">
        <v>85</v>
      </c>
      <c r="G336" s="8">
        <f t="shared" si="26"/>
        <v>0.85</v>
      </c>
      <c r="H336" s="5">
        <f t="shared" si="27"/>
        <v>281.35000000000002</v>
      </c>
      <c r="I336">
        <v>4.0211480362537699</v>
      </c>
      <c r="J336" s="3" t="str">
        <f t="shared" si="29"/>
        <v>below average</v>
      </c>
      <c r="K336" t="s">
        <v>3535</v>
      </c>
      <c r="L336">
        <v>0</v>
      </c>
      <c r="M336" s="3" t="str">
        <f t="shared" si="28"/>
        <v>No</v>
      </c>
      <c r="N336"/>
      <c r="O336" t="s">
        <v>3536</v>
      </c>
      <c r="P336" t="s">
        <v>3537</v>
      </c>
      <c r="Q336" t="s">
        <v>3538</v>
      </c>
    </row>
    <row r="337" spans="1:18" x14ac:dyDescent="0.25">
      <c r="A337" s="6" t="s">
        <v>3542</v>
      </c>
      <c r="B337" t="s">
        <v>3542</v>
      </c>
      <c r="C337" t="s">
        <v>3543</v>
      </c>
      <c r="D337" s="3" t="str">
        <f t="shared" si="25"/>
        <v>with rating</v>
      </c>
      <c r="E337">
        <v>26</v>
      </c>
      <c r="F337" s="3">
        <v>80</v>
      </c>
      <c r="G337" s="8">
        <f t="shared" si="26"/>
        <v>0.8</v>
      </c>
      <c r="H337" s="5">
        <f t="shared" si="27"/>
        <v>20.8</v>
      </c>
      <c r="I337">
        <v>3.9230769230769198</v>
      </c>
      <c r="J337" s="3" t="str">
        <f t="shared" si="29"/>
        <v>below average</v>
      </c>
      <c r="K337" s="1" t="s">
        <v>3544</v>
      </c>
      <c r="L337">
        <v>0</v>
      </c>
      <c r="M337" s="3" t="str">
        <f t="shared" si="28"/>
        <v>No</v>
      </c>
      <c r="N337"/>
      <c r="O337" t="s">
        <v>3545</v>
      </c>
      <c r="P337" t="s">
        <v>3546</v>
      </c>
      <c r="Q337" s="1" t="s">
        <v>3547</v>
      </c>
      <c r="R337" s="1"/>
    </row>
    <row r="338" spans="1:18" x14ac:dyDescent="0.25">
      <c r="A338" s="6" t="s">
        <v>3551</v>
      </c>
      <c r="B338" t="s">
        <v>3551</v>
      </c>
      <c r="C338" t="s">
        <v>3552</v>
      </c>
      <c r="D338" s="3" t="str">
        <f t="shared" si="25"/>
        <v>with rating</v>
      </c>
      <c r="E338">
        <v>3300</v>
      </c>
      <c r="F338" s="3">
        <v>85</v>
      </c>
      <c r="G338" s="8">
        <f t="shared" si="26"/>
        <v>0.85</v>
      </c>
      <c r="H338" s="5">
        <f t="shared" si="27"/>
        <v>2805</v>
      </c>
      <c r="I338">
        <v>4.02424242424242</v>
      </c>
      <c r="J338" s="3" t="str">
        <f t="shared" si="29"/>
        <v>below average</v>
      </c>
      <c r="K338" t="s">
        <v>3553</v>
      </c>
      <c r="L338">
        <v>0</v>
      </c>
      <c r="M338" s="3" t="str">
        <f t="shared" si="28"/>
        <v>No</v>
      </c>
      <c r="N338"/>
      <c r="O338" t="s">
        <v>3554</v>
      </c>
      <c r="P338" t="s">
        <v>3555</v>
      </c>
      <c r="Q338" t="s">
        <v>3556</v>
      </c>
    </row>
    <row r="339" spans="1:18" x14ac:dyDescent="0.25">
      <c r="A339" s="6" t="s">
        <v>3560</v>
      </c>
      <c r="B339" t="s">
        <v>3561</v>
      </c>
      <c r="C339" t="s">
        <v>3562</v>
      </c>
      <c r="D339" s="3" t="str">
        <f t="shared" si="25"/>
        <v>with rating</v>
      </c>
      <c r="E339">
        <v>7936</v>
      </c>
      <c r="F339" s="3">
        <v>84</v>
      </c>
      <c r="G339" s="8">
        <f t="shared" si="26"/>
        <v>0.84</v>
      </c>
      <c r="H339" s="5">
        <f t="shared" si="27"/>
        <v>6666.24</v>
      </c>
      <c r="I339">
        <v>3.96459173387096</v>
      </c>
      <c r="J339" s="3" t="str">
        <f t="shared" si="29"/>
        <v>below average</v>
      </c>
      <c r="K339" t="s">
        <v>3563</v>
      </c>
      <c r="L339">
        <v>0</v>
      </c>
      <c r="M339" s="3" t="str">
        <f t="shared" si="28"/>
        <v>No</v>
      </c>
      <c r="N339"/>
      <c r="O339" t="s">
        <v>3564</v>
      </c>
      <c r="P339" t="s">
        <v>3565</v>
      </c>
      <c r="Q339" t="s">
        <v>3566</v>
      </c>
    </row>
    <row r="340" spans="1:18" x14ac:dyDescent="0.25">
      <c r="A340" s="6" t="s">
        <v>3570</v>
      </c>
      <c r="B340" t="s">
        <v>3571</v>
      </c>
      <c r="C340" t="s">
        <v>3572</v>
      </c>
      <c r="D340" s="3" t="str">
        <f t="shared" si="25"/>
        <v>with rating</v>
      </c>
      <c r="E340">
        <v>5808</v>
      </c>
      <c r="F340" s="3">
        <v>91</v>
      </c>
      <c r="G340" s="8">
        <f t="shared" si="26"/>
        <v>0.91</v>
      </c>
      <c r="H340" s="5">
        <f t="shared" si="27"/>
        <v>5285.28</v>
      </c>
      <c r="I340">
        <v>4.3069903581267202</v>
      </c>
      <c r="J340" s="3" t="str">
        <f t="shared" si="29"/>
        <v>above average</v>
      </c>
      <c r="K340" t="s">
        <v>3573</v>
      </c>
      <c r="L340">
        <v>0</v>
      </c>
      <c r="M340" s="3" t="str">
        <f t="shared" si="28"/>
        <v>No</v>
      </c>
      <c r="N340"/>
      <c r="O340" t="s">
        <v>3574</v>
      </c>
      <c r="P340" t="s">
        <v>3575</v>
      </c>
      <c r="Q340" t="s">
        <v>3576</v>
      </c>
    </row>
    <row r="341" spans="1:18" x14ac:dyDescent="0.25">
      <c r="A341" s="6" t="s">
        <v>3587</v>
      </c>
      <c r="B341" t="s">
        <v>3588</v>
      </c>
      <c r="C341" t="s">
        <v>3589</v>
      </c>
      <c r="D341" s="3" t="str">
        <f t="shared" si="25"/>
        <v>with rating</v>
      </c>
      <c r="E341">
        <v>29</v>
      </c>
      <c r="F341" s="3">
        <v>61</v>
      </c>
      <c r="G341" s="8">
        <f t="shared" si="26"/>
        <v>0.61</v>
      </c>
      <c r="H341" s="5">
        <f t="shared" si="27"/>
        <v>17.690000000000001</v>
      </c>
      <c r="I341">
        <v>3.0344827586206802</v>
      </c>
      <c r="J341" s="3" t="str">
        <f t="shared" si="29"/>
        <v>below average</v>
      </c>
      <c r="K341" t="s">
        <v>3590</v>
      </c>
      <c r="L341">
        <v>0</v>
      </c>
      <c r="M341" s="3" t="str">
        <f t="shared" si="28"/>
        <v>No</v>
      </c>
      <c r="N341"/>
      <c r="O341" t="s">
        <v>3591</v>
      </c>
      <c r="P341" t="s">
        <v>3592</v>
      </c>
      <c r="Q341" t="s">
        <v>3593</v>
      </c>
    </row>
    <row r="342" spans="1:18" x14ac:dyDescent="0.25">
      <c r="A342" s="6" t="s">
        <v>3609</v>
      </c>
      <c r="B342" t="s">
        <v>3610</v>
      </c>
      <c r="C342" t="s">
        <v>3611</v>
      </c>
      <c r="D342" s="3" t="str">
        <f t="shared" si="25"/>
        <v>with rating</v>
      </c>
      <c r="E342">
        <v>10963</v>
      </c>
      <c r="F342" s="3">
        <v>0</v>
      </c>
      <c r="G342" s="8">
        <f t="shared" si="26"/>
        <v>0</v>
      </c>
      <c r="H342" s="5">
        <f t="shared" si="27"/>
        <v>0</v>
      </c>
      <c r="I342">
        <v>4.3239076895010404</v>
      </c>
      <c r="J342" s="3" t="str">
        <f t="shared" si="29"/>
        <v>above average</v>
      </c>
      <c r="K342" t="s">
        <v>3612</v>
      </c>
      <c r="L342">
        <v>0</v>
      </c>
      <c r="M342" s="3" t="str">
        <f t="shared" si="28"/>
        <v>No</v>
      </c>
      <c r="N342"/>
      <c r="O342" t="s">
        <v>3613</v>
      </c>
      <c r="P342" t="s">
        <v>3614</v>
      </c>
      <c r="Q342" t="s">
        <v>3615</v>
      </c>
    </row>
    <row r="343" spans="1:18" x14ac:dyDescent="0.25">
      <c r="A343" s="6" t="s">
        <v>3619</v>
      </c>
      <c r="B343" t="s">
        <v>3619</v>
      </c>
      <c r="C343" t="s">
        <v>3620</v>
      </c>
      <c r="D343" s="3" t="str">
        <f t="shared" si="25"/>
        <v>with rating</v>
      </c>
      <c r="E343">
        <v>5106</v>
      </c>
      <c r="F343" s="3">
        <v>89</v>
      </c>
      <c r="G343" s="8">
        <f t="shared" si="26"/>
        <v>0.89</v>
      </c>
      <c r="H343" s="5">
        <f t="shared" si="27"/>
        <v>4544.34</v>
      </c>
      <c r="I343">
        <v>4.2128867998433197</v>
      </c>
      <c r="J343" s="3" t="str">
        <f t="shared" si="29"/>
        <v>above average</v>
      </c>
      <c r="K343" t="s">
        <v>3621</v>
      </c>
      <c r="L343">
        <v>0</v>
      </c>
      <c r="M343" s="3" t="str">
        <f t="shared" si="28"/>
        <v>No</v>
      </c>
      <c r="N343"/>
      <c r="O343" t="s">
        <v>3622</v>
      </c>
      <c r="P343" t="s">
        <v>3623</v>
      </c>
      <c r="Q343" t="s">
        <v>3624</v>
      </c>
    </row>
    <row r="344" spans="1:18" x14ac:dyDescent="0.25">
      <c r="A344" s="6" t="s">
        <v>3628</v>
      </c>
      <c r="B344" t="s">
        <v>3629</v>
      </c>
      <c r="C344" t="s">
        <v>3630</v>
      </c>
      <c r="D344" s="3" t="str">
        <f t="shared" si="25"/>
        <v>with rating</v>
      </c>
      <c r="E344">
        <v>3403</v>
      </c>
      <c r="F344" s="3">
        <v>93</v>
      </c>
      <c r="G344" s="8">
        <f t="shared" si="26"/>
        <v>0.93</v>
      </c>
      <c r="H344" s="5">
        <f t="shared" si="27"/>
        <v>3164.79</v>
      </c>
      <c r="I344">
        <v>4.3373493975903603</v>
      </c>
      <c r="J344" s="3" t="str">
        <f t="shared" si="29"/>
        <v>above average</v>
      </c>
      <c r="K344" t="s">
        <v>3631</v>
      </c>
      <c r="L344">
        <v>0</v>
      </c>
      <c r="M344" s="3" t="str">
        <f t="shared" si="28"/>
        <v>No</v>
      </c>
      <c r="N344"/>
      <c r="O344" t="s">
        <v>3632</v>
      </c>
      <c r="P344" t="s">
        <v>3633</v>
      </c>
      <c r="Q344" t="s">
        <v>3634</v>
      </c>
    </row>
    <row r="345" spans="1:18" x14ac:dyDescent="0.25">
      <c r="A345" s="6" t="s">
        <v>3638</v>
      </c>
      <c r="B345" t="s">
        <v>3639</v>
      </c>
      <c r="C345" t="s">
        <v>3640</v>
      </c>
      <c r="D345" s="3" t="str">
        <f t="shared" si="25"/>
        <v>with rating</v>
      </c>
      <c r="E345">
        <v>1926</v>
      </c>
      <c r="F345" s="3">
        <v>86</v>
      </c>
      <c r="G345" s="8">
        <f t="shared" si="26"/>
        <v>0.86</v>
      </c>
      <c r="H345" s="5">
        <f t="shared" si="27"/>
        <v>1656.36</v>
      </c>
      <c r="I345">
        <v>4.0716510903426704</v>
      </c>
      <c r="J345" s="3" t="str">
        <f t="shared" si="29"/>
        <v>above average</v>
      </c>
      <c r="K345" t="s">
        <v>3641</v>
      </c>
      <c r="L345">
        <v>0</v>
      </c>
      <c r="M345" s="3" t="str">
        <f t="shared" si="28"/>
        <v>No</v>
      </c>
      <c r="N345"/>
      <c r="O345" t="s">
        <v>3642</v>
      </c>
      <c r="P345" t="s">
        <v>3643</v>
      </c>
      <c r="Q345" t="s">
        <v>3644</v>
      </c>
    </row>
    <row r="346" spans="1:18" x14ac:dyDescent="0.25">
      <c r="A346" s="6" t="s">
        <v>3649</v>
      </c>
      <c r="B346" t="s">
        <v>3650</v>
      </c>
      <c r="C346" t="s">
        <v>3651</v>
      </c>
      <c r="D346" s="3" t="str">
        <f t="shared" si="25"/>
        <v>with rating</v>
      </c>
      <c r="E346">
        <v>12006</v>
      </c>
      <c r="F346" s="3">
        <v>83</v>
      </c>
      <c r="G346" s="8">
        <f t="shared" si="26"/>
        <v>0.83</v>
      </c>
      <c r="H346" s="5">
        <f t="shared" si="27"/>
        <v>9964.98</v>
      </c>
      <c r="I346">
        <v>3.9012160586373401</v>
      </c>
      <c r="J346" s="3" t="str">
        <f t="shared" si="29"/>
        <v>below average</v>
      </c>
      <c r="K346" t="s">
        <v>3652</v>
      </c>
      <c r="L346">
        <v>0</v>
      </c>
      <c r="M346" s="3" t="str">
        <f t="shared" si="28"/>
        <v>No</v>
      </c>
      <c r="N346"/>
      <c r="O346" t="s">
        <v>3653</v>
      </c>
      <c r="P346" t="s">
        <v>3654</v>
      </c>
      <c r="Q346" t="s">
        <v>3655</v>
      </c>
    </row>
    <row r="347" spans="1:18" x14ac:dyDescent="0.25">
      <c r="A347" s="6" t="s">
        <v>3676</v>
      </c>
      <c r="B347" t="s">
        <v>3676</v>
      </c>
      <c r="C347" t="s">
        <v>3677</v>
      </c>
      <c r="D347" s="3" t="str">
        <f t="shared" si="25"/>
        <v>with rating</v>
      </c>
      <c r="E347">
        <v>4084</v>
      </c>
      <c r="F347" s="3">
        <v>90</v>
      </c>
      <c r="G347" s="8">
        <f t="shared" si="26"/>
        <v>0.9</v>
      </c>
      <c r="H347" s="5">
        <f t="shared" si="27"/>
        <v>3675.6</v>
      </c>
      <c r="I347">
        <v>4.3082761998041104</v>
      </c>
      <c r="J347" s="3" t="str">
        <f t="shared" si="29"/>
        <v>above average</v>
      </c>
      <c r="K347" t="s">
        <v>3678</v>
      </c>
      <c r="L347">
        <v>0</v>
      </c>
      <c r="M347" s="3" t="str">
        <f t="shared" si="28"/>
        <v>No</v>
      </c>
      <c r="N347"/>
      <c r="O347" t="s">
        <v>3679</v>
      </c>
      <c r="P347" t="s">
        <v>3680</v>
      </c>
      <c r="Q347" t="s">
        <v>3681</v>
      </c>
    </row>
    <row r="348" spans="1:18" x14ac:dyDescent="0.25">
      <c r="A348" s="6" t="s">
        <v>3685</v>
      </c>
      <c r="B348" t="s">
        <v>3686</v>
      </c>
      <c r="C348" t="s">
        <v>3687</v>
      </c>
      <c r="D348" s="3" t="str">
        <f t="shared" si="25"/>
        <v>with rating</v>
      </c>
      <c r="E348">
        <v>3028</v>
      </c>
      <c r="F348" s="3">
        <v>92</v>
      </c>
      <c r="G348" s="8">
        <f t="shared" si="26"/>
        <v>0.92</v>
      </c>
      <c r="H348" s="5">
        <f t="shared" si="27"/>
        <v>2785.76</v>
      </c>
      <c r="I348">
        <v>4.2992073976221903</v>
      </c>
      <c r="J348" s="3" t="str">
        <f t="shared" si="29"/>
        <v>above average</v>
      </c>
      <c r="K348" t="s">
        <v>3688</v>
      </c>
      <c r="L348">
        <v>0</v>
      </c>
      <c r="M348" s="3" t="str">
        <f t="shared" si="28"/>
        <v>No</v>
      </c>
      <c r="N348"/>
      <c r="O348" t="s">
        <v>3689</v>
      </c>
      <c r="P348" t="s">
        <v>3690</v>
      </c>
      <c r="Q348" s="1" t="s">
        <v>3691</v>
      </c>
      <c r="R348" s="1"/>
    </row>
    <row r="349" spans="1:18" x14ac:dyDescent="0.25">
      <c r="A349" s="6" t="s">
        <v>3694</v>
      </c>
      <c r="B349" t="s">
        <v>3694</v>
      </c>
      <c r="C349" t="s">
        <v>3695</v>
      </c>
      <c r="D349" s="3" t="str">
        <f t="shared" si="25"/>
        <v>with rating</v>
      </c>
      <c r="E349">
        <v>21</v>
      </c>
      <c r="F349" s="3">
        <v>90</v>
      </c>
      <c r="G349" s="8">
        <f t="shared" si="26"/>
        <v>0.9</v>
      </c>
      <c r="H349" s="5">
        <f t="shared" si="27"/>
        <v>18.899999999999999</v>
      </c>
      <c r="I349">
        <v>4.0476190476190403</v>
      </c>
      <c r="J349" s="3" t="str">
        <f t="shared" si="29"/>
        <v>above average</v>
      </c>
      <c r="K349" t="s">
        <v>3696</v>
      </c>
      <c r="L349">
        <v>0</v>
      </c>
      <c r="M349" s="3" t="str">
        <f t="shared" si="28"/>
        <v>No</v>
      </c>
      <c r="N349"/>
      <c r="O349" t="s">
        <v>3697</v>
      </c>
      <c r="P349" t="s">
        <v>3698</v>
      </c>
      <c r="Q349" t="s">
        <v>3699</v>
      </c>
    </row>
    <row r="350" spans="1:18" x14ac:dyDescent="0.25">
      <c r="A350" s="6" t="s">
        <v>3703</v>
      </c>
      <c r="B350" t="s">
        <v>3703</v>
      </c>
      <c r="C350" t="s">
        <v>3704</v>
      </c>
      <c r="D350" s="3" t="str">
        <f t="shared" si="25"/>
        <v>with rating</v>
      </c>
      <c r="E350">
        <v>15551</v>
      </c>
      <c r="F350" s="3">
        <v>0</v>
      </c>
      <c r="G350" s="8">
        <f t="shared" si="26"/>
        <v>0</v>
      </c>
      <c r="H350" s="5">
        <f t="shared" si="27"/>
        <v>0</v>
      </c>
      <c r="I350">
        <v>4.2336827213683996</v>
      </c>
      <c r="J350" s="3" t="str">
        <f t="shared" si="29"/>
        <v>above average</v>
      </c>
      <c r="K350" s="1" t="s">
        <v>3705</v>
      </c>
      <c r="L350">
        <v>0</v>
      </c>
      <c r="M350" s="3" t="str">
        <f t="shared" si="28"/>
        <v>No</v>
      </c>
      <c r="N350"/>
      <c r="O350" t="s">
        <v>3706</v>
      </c>
      <c r="P350" t="s">
        <v>3707</v>
      </c>
      <c r="Q350" t="s">
        <v>3708</v>
      </c>
    </row>
    <row r="351" spans="1:18" x14ac:dyDescent="0.25">
      <c r="A351" s="6" t="s">
        <v>3712</v>
      </c>
      <c r="C351" t="s">
        <v>3713</v>
      </c>
      <c r="D351" s="3" t="str">
        <f t="shared" si="25"/>
        <v>with rating</v>
      </c>
      <c r="E351">
        <v>17471</v>
      </c>
      <c r="F351" s="3">
        <v>84</v>
      </c>
      <c r="G351" s="8">
        <f t="shared" si="26"/>
        <v>0.84</v>
      </c>
      <c r="H351" s="5">
        <f t="shared" si="27"/>
        <v>14675.64</v>
      </c>
      <c r="I351">
        <v>3.95283612844141</v>
      </c>
      <c r="J351" s="3" t="str">
        <f t="shared" si="29"/>
        <v>below average</v>
      </c>
      <c r="K351" t="s">
        <v>3714</v>
      </c>
      <c r="L351">
        <v>0</v>
      </c>
      <c r="M351" s="3" t="str">
        <f t="shared" si="28"/>
        <v>No</v>
      </c>
      <c r="N351"/>
      <c r="O351" t="s">
        <v>3715</v>
      </c>
      <c r="P351" t="s">
        <v>3716</v>
      </c>
      <c r="Q351" s="1" t="s">
        <v>3717</v>
      </c>
      <c r="R351" s="1"/>
    </row>
    <row r="352" spans="1:18" x14ac:dyDescent="0.25">
      <c r="A352" s="6" t="s">
        <v>3721</v>
      </c>
      <c r="B352" t="s">
        <v>3722</v>
      </c>
      <c r="C352" t="s">
        <v>3723</v>
      </c>
      <c r="D352" s="3" t="str">
        <f t="shared" si="25"/>
        <v>with rating</v>
      </c>
      <c r="E352">
        <v>4213</v>
      </c>
      <c r="F352" s="3">
        <v>86</v>
      </c>
      <c r="G352" s="8">
        <f t="shared" si="26"/>
        <v>0.86</v>
      </c>
      <c r="H352" s="5">
        <f t="shared" si="27"/>
        <v>3623.18</v>
      </c>
      <c r="I352">
        <v>4.05839069546641</v>
      </c>
      <c r="J352" s="3" t="str">
        <f t="shared" si="29"/>
        <v>above average</v>
      </c>
      <c r="K352" t="s">
        <v>3724</v>
      </c>
      <c r="L352">
        <v>0</v>
      </c>
      <c r="M352" s="3" t="str">
        <f t="shared" si="28"/>
        <v>No</v>
      </c>
      <c r="N352"/>
      <c r="O352" t="s">
        <v>3725</v>
      </c>
      <c r="P352" t="s">
        <v>3726</v>
      </c>
      <c r="Q352" t="s">
        <v>3727</v>
      </c>
    </row>
    <row r="353" spans="1:18" x14ac:dyDescent="0.25">
      <c r="A353" s="6" t="s">
        <v>3731</v>
      </c>
      <c r="B353" t="s">
        <v>3732</v>
      </c>
      <c r="C353" t="s">
        <v>3733</v>
      </c>
      <c r="D353" s="3" t="str">
        <f t="shared" si="25"/>
        <v>with rating</v>
      </c>
      <c r="E353">
        <v>41906</v>
      </c>
      <c r="F353" s="3">
        <v>90</v>
      </c>
      <c r="G353" s="8">
        <f t="shared" si="26"/>
        <v>0.9</v>
      </c>
      <c r="H353" s="5">
        <f t="shared" si="27"/>
        <v>37715.4</v>
      </c>
      <c r="I353">
        <v>4.2164129241635999</v>
      </c>
      <c r="J353" s="3" t="str">
        <f t="shared" si="29"/>
        <v>above average</v>
      </c>
      <c r="K353" t="s">
        <v>3734</v>
      </c>
      <c r="L353">
        <v>0</v>
      </c>
      <c r="M353" s="3" t="str">
        <f t="shared" si="28"/>
        <v>No</v>
      </c>
      <c r="N353"/>
      <c r="O353" t="s">
        <v>3735</v>
      </c>
      <c r="P353" t="s">
        <v>3736</v>
      </c>
      <c r="Q353" t="s">
        <v>3737</v>
      </c>
    </row>
    <row r="354" spans="1:18" x14ac:dyDescent="0.25">
      <c r="A354" s="6" t="s">
        <v>3741</v>
      </c>
      <c r="B354" t="s">
        <v>3742</v>
      </c>
      <c r="C354" t="s">
        <v>3743</v>
      </c>
      <c r="D354" s="3" t="str">
        <f t="shared" si="25"/>
        <v>with rating</v>
      </c>
      <c r="E354">
        <v>5534</v>
      </c>
      <c r="F354" s="3">
        <v>87</v>
      </c>
      <c r="G354" s="8">
        <f t="shared" si="26"/>
        <v>0.87</v>
      </c>
      <c r="H354" s="5">
        <f t="shared" si="27"/>
        <v>4814.58</v>
      </c>
      <c r="I354">
        <v>4.0889049512106901</v>
      </c>
      <c r="J354" s="3" t="str">
        <f t="shared" si="29"/>
        <v>above average</v>
      </c>
      <c r="K354" s="1" t="s">
        <v>3744</v>
      </c>
      <c r="L354">
        <v>0</v>
      </c>
      <c r="M354" s="3" t="str">
        <f t="shared" si="28"/>
        <v>No</v>
      </c>
      <c r="N354"/>
      <c r="O354" t="s">
        <v>3745</v>
      </c>
      <c r="P354" t="s">
        <v>3746</v>
      </c>
      <c r="Q354" t="s">
        <v>3747</v>
      </c>
    </row>
    <row r="355" spans="1:18" x14ac:dyDescent="0.25">
      <c r="A355" s="6" t="s">
        <v>3751</v>
      </c>
      <c r="B355" t="s">
        <v>3751</v>
      </c>
      <c r="C355" t="s">
        <v>3752</v>
      </c>
      <c r="D355" s="3" t="str">
        <f t="shared" si="25"/>
        <v>with rating</v>
      </c>
      <c r="E355">
        <v>4230</v>
      </c>
      <c r="F355" s="3">
        <v>86</v>
      </c>
      <c r="G355" s="8">
        <f t="shared" si="26"/>
        <v>0.86</v>
      </c>
      <c r="H355" s="5">
        <f t="shared" si="27"/>
        <v>3637.8</v>
      </c>
      <c r="I355">
        <v>4.0413711583924297</v>
      </c>
      <c r="J355" s="3" t="str">
        <f t="shared" si="29"/>
        <v>below average</v>
      </c>
      <c r="K355" t="s">
        <v>3753</v>
      </c>
      <c r="L355">
        <v>0</v>
      </c>
      <c r="M355" s="3" t="str">
        <f t="shared" si="28"/>
        <v>No</v>
      </c>
      <c r="N355"/>
      <c r="O355" t="s">
        <v>3754</v>
      </c>
      <c r="P355" t="s">
        <v>3755</v>
      </c>
      <c r="Q355" t="s">
        <v>3756</v>
      </c>
    </row>
    <row r="356" spans="1:18" x14ac:dyDescent="0.25">
      <c r="A356" s="6" t="s">
        <v>3757</v>
      </c>
      <c r="B356" t="s">
        <v>3757</v>
      </c>
      <c r="C356" t="s">
        <v>3758</v>
      </c>
      <c r="D356" s="3" t="str">
        <f t="shared" si="25"/>
        <v>with rating</v>
      </c>
      <c r="E356">
        <v>3060</v>
      </c>
      <c r="F356" s="3">
        <v>0</v>
      </c>
      <c r="G356" s="8">
        <f t="shared" si="26"/>
        <v>0</v>
      </c>
      <c r="H356" s="5">
        <f t="shared" si="27"/>
        <v>0</v>
      </c>
      <c r="I356">
        <v>3.9349673202614301</v>
      </c>
      <c r="J356" s="3" t="str">
        <f t="shared" si="29"/>
        <v>below average</v>
      </c>
      <c r="K356" t="s">
        <v>3759</v>
      </c>
      <c r="L356">
        <v>0</v>
      </c>
      <c r="M356" s="3" t="str">
        <f t="shared" si="28"/>
        <v>No</v>
      </c>
      <c r="N356"/>
      <c r="O356" t="s">
        <v>3760</v>
      </c>
      <c r="P356" t="s">
        <v>3761</v>
      </c>
      <c r="Q356" t="s">
        <v>3762</v>
      </c>
    </row>
    <row r="357" spans="1:18" x14ac:dyDescent="0.25">
      <c r="A357" s="6" t="s">
        <v>3766</v>
      </c>
      <c r="B357" t="s">
        <v>3766</v>
      </c>
      <c r="C357" t="s">
        <v>3767</v>
      </c>
      <c r="D357" s="3" t="str">
        <f t="shared" si="25"/>
        <v>with rating</v>
      </c>
      <c r="E357">
        <v>5934</v>
      </c>
      <c r="F357" s="3">
        <v>81</v>
      </c>
      <c r="G357" s="8">
        <f t="shared" si="26"/>
        <v>0.81</v>
      </c>
      <c r="H357" s="5">
        <f t="shared" si="27"/>
        <v>4806.54</v>
      </c>
      <c r="I357">
        <v>3.8495112908661899</v>
      </c>
      <c r="J357" s="3" t="str">
        <f t="shared" si="29"/>
        <v>below average</v>
      </c>
      <c r="K357" t="s">
        <v>3768</v>
      </c>
      <c r="L357">
        <v>0</v>
      </c>
      <c r="M357" s="3" t="str">
        <f t="shared" si="28"/>
        <v>No</v>
      </c>
      <c r="N357"/>
      <c r="O357" t="s">
        <v>3769</v>
      </c>
      <c r="P357" t="s">
        <v>3770</v>
      </c>
      <c r="Q357" t="s">
        <v>3771</v>
      </c>
    </row>
    <row r="358" spans="1:18" x14ac:dyDescent="0.25">
      <c r="A358" s="6" t="s">
        <v>3775</v>
      </c>
      <c r="B358" t="s">
        <v>3776</v>
      </c>
      <c r="C358" t="s">
        <v>3777</v>
      </c>
      <c r="D358" s="3" t="str">
        <f t="shared" si="25"/>
        <v>with rating</v>
      </c>
      <c r="E358">
        <v>779</v>
      </c>
      <c r="F358" s="3">
        <v>81</v>
      </c>
      <c r="G358" s="8">
        <f t="shared" si="26"/>
        <v>0.81</v>
      </c>
      <c r="H358" s="5">
        <f t="shared" si="27"/>
        <v>630.99</v>
      </c>
      <c r="I358">
        <v>3.7766367137355501</v>
      </c>
      <c r="J358" s="3" t="str">
        <f t="shared" si="29"/>
        <v>below average</v>
      </c>
      <c r="K358" t="s">
        <v>3778</v>
      </c>
      <c r="L358">
        <v>0</v>
      </c>
      <c r="M358" s="3" t="str">
        <f t="shared" si="28"/>
        <v>No</v>
      </c>
      <c r="N358"/>
      <c r="O358" t="s">
        <v>3779</v>
      </c>
      <c r="P358" t="s">
        <v>3780</v>
      </c>
      <c r="Q358" t="s">
        <v>3781</v>
      </c>
    </row>
    <row r="359" spans="1:18" x14ac:dyDescent="0.25">
      <c r="A359" s="6" t="s">
        <v>3788</v>
      </c>
      <c r="B359" t="s">
        <v>3789</v>
      </c>
      <c r="C359" t="s">
        <v>3790</v>
      </c>
      <c r="D359" s="3" t="str">
        <f t="shared" si="25"/>
        <v>with rating</v>
      </c>
      <c r="E359">
        <v>73271</v>
      </c>
      <c r="F359" s="3">
        <v>0</v>
      </c>
      <c r="G359" s="8">
        <f t="shared" si="26"/>
        <v>0</v>
      </c>
      <c r="H359" s="5">
        <f t="shared" si="27"/>
        <v>0</v>
      </c>
      <c r="I359">
        <v>3.9544430948124001</v>
      </c>
      <c r="J359" s="3" t="str">
        <f t="shared" si="29"/>
        <v>below average</v>
      </c>
      <c r="K359" t="s">
        <v>3791</v>
      </c>
      <c r="L359">
        <v>1</v>
      </c>
      <c r="M359" s="3" t="str">
        <f t="shared" si="28"/>
        <v>Yes</v>
      </c>
      <c r="N359" t="s">
        <v>3792</v>
      </c>
      <c r="O359" t="s">
        <v>3793</v>
      </c>
      <c r="P359" t="s">
        <v>3794</v>
      </c>
      <c r="Q359" t="s">
        <v>3795</v>
      </c>
    </row>
    <row r="360" spans="1:18" x14ac:dyDescent="0.25">
      <c r="A360" s="6" t="s">
        <v>3810</v>
      </c>
      <c r="B360" t="s">
        <v>3811</v>
      </c>
      <c r="C360" t="s">
        <v>3812</v>
      </c>
      <c r="D360" s="3" t="str">
        <f t="shared" si="25"/>
        <v>with rating</v>
      </c>
      <c r="E360">
        <v>13979</v>
      </c>
      <c r="F360" s="3">
        <v>82</v>
      </c>
      <c r="G360" s="8">
        <f t="shared" si="26"/>
        <v>0.82</v>
      </c>
      <c r="H360" s="5">
        <f t="shared" si="27"/>
        <v>11462.78</v>
      </c>
      <c r="I360">
        <v>3.87073467343872</v>
      </c>
      <c r="J360" s="3" t="str">
        <f t="shared" si="29"/>
        <v>below average</v>
      </c>
      <c r="K360" t="s">
        <v>3813</v>
      </c>
      <c r="L360">
        <v>1</v>
      </c>
      <c r="M360" s="3" t="str">
        <f t="shared" si="28"/>
        <v>Yes</v>
      </c>
      <c r="N360" t="s">
        <v>3814</v>
      </c>
      <c r="O360" t="s">
        <v>3815</v>
      </c>
      <c r="P360" t="s">
        <v>3816</v>
      </c>
      <c r="Q360" s="1" t="s">
        <v>3817</v>
      </c>
      <c r="R360" s="1"/>
    </row>
    <row r="361" spans="1:18" x14ac:dyDescent="0.25">
      <c r="A361" s="6" t="s">
        <v>3821</v>
      </c>
      <c r="B361" t="s">
        <v>3822</v>
      </c>
      <c r="C361" t="s">
        <v>3823</v>
      </c>
      <c r="D361" s="3" t="str">
        <f t="shared" si="25"/>
        <v>with rating</v>
      </c>
      <c r="E361">
        <v>3439</v>
      </c>
      <c r="F361" s="3">
        <v>95</v>
      </c>
      <c r="G361" s="8">
        <f t="shared" si="26"/>
        <v>0.95</v>
      </c>
      <c r="H361" s="5">
        <f t="shared" si="27"/>
        <v>3267.05</v>
      </c>
      <c r="I361">
        <v>4.4172724629252604</v>
      </c>
      <c r="J361" s="3" t="str">
        <f t="shared" si="29"/>
        <v>above average</v>
      </c>
      <c r="K361" t="s">
        <v>3824</v>
      </c>
      <c r="L361">
        <v>0</v>
      </c>
      <c r="M361" s="3" t="str">
        <f t="shared" si="28"/>
        <v>No</v>
      </c>
      <c r="N361"/>
      <c r="O361" t="s">
        <v>3825</v>
      </c>
      <c r="P361" t="s">
        <v>3826</v>
      </c>
      <c r="Q361" t="s">
        <v>3827</v>
      </c>
    </row>
    <row r="362" spans="1:18" x14ac:dyDescent="0.25">
      <c r="A362" s="6" t="s">
        <v>3832</v>
      </c>
      <c r="B362" t="s">
        <v>3833</v>
      </c>
      <c r="C362" t="s">
        <v>3834</v>
      </c>
      <c r="D362" s="3" t="str">
        <f t="shared" si="25"/>
        <v>with rating</v>
      </c>
      <c r="E362">
        <v>27764</v>
      </c>
      <c r="F362" s="3">
        <v>0</v>
      </c>
      <c r="G362" s="8">
        <f t="shared" si="26"/>
        <v>0</v>
      </c>
      <c r="H362" s="5">
        <f t="shared" si="27"/>
        <v>0</v>
      </c>
      <c r="I362">
        <v>3.9504034000864401</v>
      </c>
      <c r="J362" s="3" t="str">
        <f t="shared" si="29"/>
        <v>below average</v>
      </c>
      <c r="K362" t="s">
        <v>3835</v>
      </c>
      <c r="L362">
        <v>1</v>
      </c>
      <c r="M362" s="3" t="str">
        <f t="shared" si="28"/>
        <v>Yes</v>
      </c>
      <c r="N362" t="s">
        <v>3836</v>
      </c>
      <c r="O362" t="s">
        <v>3837</v>
      </c>
      <c r="P362" t="s">
        <v>3838</v>
      </c>
      <c r="Q362" t="s">
        <v>3839</v>
      </c>
    </row>
    <row r="363" spans="1:18" x14ac:dyDescent="0.25">
      <c r="A363" s="6" t="s">
        <v>3843</v>
      </c>
      <c r="B363" t="s">
        <v>3843</v>
      </c>
      <c r="C363" t="s">
        <v>3844</v>
      </c>
      <c r="D363" s="3" t="str">
        <f t="shared" si="25"/>
        <v>with rating</v>
      </c>
      <c r="E363">
        <v>12763</v>
      </c>
      <c r="F363" s="3">
        <v>84</v>
      </c>
      <c r="G363" s="8">
        <f t="shared" si="26"/>
        <v>0.84</v>
      </c>
      <c r="H363" s="5">
        <f t="shared" si="27"/>
        <v>10720.92</v>
      </c>
      <c r="I363">
        <v>3.9674841338243301</v>
      </c>
      <c r="J363" s="3" t="str">
        <f t="shared" si="29"/>
        <v>below average</v>
      </c>
      <c r="K363" t="s">
        <v>3845</v>
      </c>
      <c r="L363">
        <v>0</v>
      </c>
      <c r="M363" s="3" t="str">
        <f t="shared" si="28"/>
        <v>No</v>
      </c>
      <c r="N363"/>
      <c r="O363" t="s">
        <v>3846</v>
      </c>
      <c r="P363" t="s">
        <v>3847</v>
      </c>
      <c r="Q363" t="s">
        <v>3848</v>
      </c>
    </row>
    <row r="364" spans="1:18" x14ac:dyDescent="0.25">
      <c r="A364" s="6" t="s">
        <v>3852</v>
      </c>
      <c r="B364" t="s">
        <v>3852</v>
      </c>
      <c r="C364" t="s">
        <v>3853</v>
      </c>
      <c r="D364" s="3" t="str">
        <f t="shared" si="25"/>
        <v>with rating</v>
      </c>
      <c r="E364">
        <v>12919</v>
      </c>
      <c r="F364" s="3">
        <v>0</v>
      </c>
      <c r="G364" s="8">
        <f t="shared" si="26"/>
        <v>0</v>
      </c>
      <c r="H364" s="5">
        <f t="shared" si="27"/>
        <v>0</v>
      </c>
      <c r="I364">
        <v>4.0244600975307598</v>
      </c>
      <c r="J364" s="3" t="str">
        <f t="shared" si="29"/>
        <v>below average</v>
      </c>
      <c r="K364" t="s">
        <v>3854</v>
      </c>
      <c r="L364">
        <v>0</v>
      </c>
      <c r="M364" s="3" t="str">
        <f t="shared" si="28"/>
        <v>No</v>
      </c>
      <c r="N364"/>
      <c r="O364" t="s">
        <v>3855</v>
      </c>
      <c r="P364" t="s">
        <v>3856</v>
      </c>
      <c r="Q364" s="1" t="s">
        <v>3857</v>
      </c>
      <c r="R364" s="1"/>
    </row>
    <row r="365" spans="1:18" x14ac:dyDescent="0.25">
      <c r="A365" s="6" t="s">
        <v>3858</v>
      </c>
      <c r="B365" t="s">
        <v>3858</v>
      </c>
      <c r="C365" t="s">
        <v>3859</v>
      </c>
      <c r="D365" s="3" t="str">
        <f t="shared" si="25"/>
        <v>with rating</v>
      </c>
      <c r="E365">
        <v>52</v>
      </c>
      <c r="F365" s="3">
        <v>87</v>
      </c>
      <c r="G365" s="8">
        <f t="shared" si="26"/>
        <v>0.87</v>
      </c>
      <c r="H365" s="5">
        <f t="shared" si="27"/>
        <v>45.24</v>
      </c>
      <c r="I365">
        <v>3.8846153846153801</v>
      </c>
      <c r="J365" s="3" t="str">
        <f t="shared" si="29"/>
        <v>below average</v>
      </c>
      <c r="K365" t="s">
        <v>3860</v>
      </c>
      <c r="L365">
        <v>0</v>
      </c>
      <c r="M365" s="3" t="str">
        <f t="shared" si="28"/>
        <v>No</v>
      </c>
      <c r="N365"/>
      <c r="O365" t="s">
        <v>3861</v>
      </c>
      <c r="P365" t="s">
        <v>3862</v>
      </c>
      <c r="Q365" t="s">
        <v>3863</v>
      </c>
    </row>
    <row r="366" spans="1:18" x14ac:dyDescent="0.25">
      <c r="A366" s="6" t="s">
        <v>3867</v>
      </c>
      <c r="B366" t="s">
        <v>3867</v>
      </c>
      <c r="C366" t="s">
        <v>3868</v>
      </c>
      <c r="D366" s="3" t="str">
        <f t="shared" si="25"/>
        <v>with rating</v>
      </c>
      <c r="E366">
        <v>3709</v>
      </c>
      <c r="F366" s="3">
        <v>91</v>
      </c>
      <c r="G366" s="8">
        <f t="shared" si="26"/>
        <v>0.91</v>
      </c>
      <c r="H366" s="5">
        <f t="shared" si="27"/>
        <v>3375.19</v>
      </c>
      <c r="I366">
        <v>4.2426530062011301</v>
      </c>
      <c r="J366" s="3" t="str">
        <f t="shared" si="29"/>
        <v>above average</v>
      </c>
      <c r="K366" t="s">
        <v>3869</v>
      </c>
      <c r="L366">
        <v>0</v>
      </c>
      <c r="M366" s="3" t="str">
        <f t="shared" si="28"/>
        <v>No</v>
      </c>
      <c r="N366"/>
      <c r="O366" t="s">
        <v>3870</v>
      </c>
      <c r="P366" t="s">
        <v>3871</v>
      </c>
      <c r="Q366" t="s">
        <v>3872</v>
      </c>
    </row>
    <row r="367" spans="1:18" x14ac:dyDescent="0.25">
      <c r="A367" s="6" t="s">
        <v>3876</v>
      </c>
      <c r="B367" t="s">
        <v>3877</v>
      </c>
      <c r="C367" t="s">
        <v>3878</v>
      </c>
      <c r="D367" s="3" t="str">
        <f t="shared" si="25"/>
        <v>with rating</v>
      </c>
      <c r="E367">
        <v>17222</v>
      </c>
      <c r="F367" s="3">
        <v>84</v>
      </c>
      <c r="G367" s="8">
        <f t="shared" si="26"/>
        <v>0.84</v>
      </c>
      <c r="H367" s="5">
        <f t="shared" si="27"/>
        <v>14466.48</v>
      </c>
      <c r="I367">
        <v>4.0012774358378804</v>
      </c>
      <c r="J367" s="3" t="str">
        <f t="shared" si="29"/>
        <v>below average</v>
      </c>
      <c r="K367" t="s">
        <v>3879</v>
      </c>
      <c r="L367">
        <v>1</v>
      </c>
      <c r="M367" s="3" t="str">
        <f t="shared" si="28"/>
        <v>Yes</v>
      </c>
      <c r="N367" t="s">
        <v>3880</v>
      </c>
      <c r="O367" t="s">
        <v>3881</v>
      </c>
      <c r="P367" t="s">
        <v>3882</v>
      </c>
      <c r="Q367" s="1" t="s">
        <v>3883</v>
      </c>
      <c r="R367" s="1"/>
    </row>
    <row r="368" spans="1:18" x14ac:dyDescent="0.25">
      <c r="A368" s="6" t="s">
        <v>3887</v>
      </c>
      <c r="B368" t="s">
        <v>3887</v>
      </c>
      <c r="C368" t="s">
        <v>3888</v>
      </c>
      <c r="D368" s="3" t="str">
        <f t="shared" si="25"/>
        <v>with rating</v>
      </c>
      <c r="E368">
        <v>56999</v>
      </c>
      <c r="F368" s="3">
        <v>87</v>
      </c>
      <c r="G368" s="8">
        <f t="shared" si="26"/>
        <v>0.87</v>
      </c>
      <c r="H368" s="5">
        <f t="shared" si="27"/>
        <v>49589.13</v>
      </c>
      <c r="I368">
        <v>4.0468253829014502</v>
      </c>
      <c r="J368" s="3" t="str">
        <f t="shared" si="29"/>
        <v>above average</v>
      </c>
      <c r="K368" t="s">
        <v>3889</v>
      </c>
      <c r="L368">
        <v>0</v>
      </c>
      <c r="M368" s="3" t="str">
        <f t="shared" si="28"/>
        <v>No</v>
      </c>
      <c r="N368"/>
      <c r="O368" t="s">
        <v>3890</v>
      </c>
      <c r="P368" t="s">
        <v>3891</v>
      </c>
      <c r="Q368" t="s">
        <v>3892</v>
      </c>
    </row>
    <row r="369" spans="1:18" x14ac:dyDescent="0.25">
      <c r="A369" s="6" t="s">
        <v>3896</v>
      </c>
      <c r="B369" t="s">
        <v>3897</v>
      </c>
      <c r="C369" t="s">
        <v>3898</v>
      </c>
      <c r="D369" s="3" t="str">
        <f t="shared" si="25"/>
        <v>with rating</v>
      </c>
      <c r="E369">
        <v>290</v>
      </c>
      <c r="F369" s="3">
        <v>0</v>
      </c>
      <c r="G369" s="8">
        <f t="shared" si="26"/>
        <v>0</v>
      </c>
      <c r="H369" s="5">
        <f t="shared" si="27"/>
        <v>0</v>
      </c>
      <c r="I369">
        <v>3.6827586206896501</v>
      </c>
      <c r="J369" s="3" t="str">
        <f t="shared" si="29"/>
        <v>below average</v>
      </c>
      <c r="K369" t="s">
        <v>3899</v>
      </c>
      <c r="L369">
        <v>0</v>
      </c>
      <c r="M369" s="3" t="str">
        <f t="shared" si="28"/>
        <v>No</v>
      </c>
      <c r="N369"/>
      <c r="O369" t="s">
        <v>3900</v>
      </c>
      <c r="P369" t="s">
        <v>3901</v>
      </c>
      <c r="Q369" t="s">
        <v>3902</v>
      </c>
    </row>
    <row r="370" spans="1:18" x14ac:dyDescent="0.25">
      <c r="A370" s="6" t="s">
        <v>3912</v>
      </c>
      <c r="B370" t="s">
        <v>3912</v>
      </c>
      <c r="C370" t="s">
        <v>3913</v>
      </c>
      <c r="D370" s="3" t="str">
        <f t="shared" si="25"/>
        <v>with rating</v>
      </c>
      <c r="E370">
        <v>4233</v>
      </c>
      <c r="F370" s="3">
        <v>85</v>
      </c>
      <c r="G370" s="8">
        <f t="shared" si="26"/>
        <v>0.85</v>
      </c>
      <c r="H370" s="5">
        <f t="shared" si="27"/>
        <v>3598.05</v>
      </c>
      <c r="I370">
        <v>4.0167729742499398</v>
      </c>
      <c r="J370" s="3" t="str">
        <f t="shared" si="29"/>
        <v>below average</v>
      </c>
      <c r="K370" t="s">
        <v>3914</v>
      </c>
      <c r="L370">
        <v>0</v>
      </c>
      <c r="M370" s="3" t="str">
        <f t="shared" si="28"/>
        <v>No</v>
      </c>
      <c r="N370"/>
      <c r="O370" t="s">
        <v>3915</v>
      </c>
      <c r="P370" t="s">
        <v>3916</v>
      </c>
      <c r="Q370" t="s">
        <v>3917</v>
      </c>
    </row>
    <row r="371" spans="1:18" x14ac:dyDescent="0.25">
      <c r="A371" s="6" t="s">
        <v>3918</v>
      </c>
      <c r="B371" t="s">
        <v>3918</v>
      </c>
      <c r="C371" t="s">
        <v>3919</v>
      </c>
      <c r="D371" s="3" t="str">
        <f t="shared" si="25"/>
        <v>with rating</v>
      </c>
      <c r="E371">
        <v>144</v>
      </c>
      <c r="F371" s="3">
        <v>80</v>
      </c>
      <c r="G371" s="8">
        <f t="shared" si="26"/>
        <v>0.8</v>
      </c>
      <c r="H371" s="5">
        <f t="shared" si="27"/>
        <v>115.2</v>
      </c>
      <c r="I371">
        <v>3.7222222222222201</v>
      </c>
      <c r="J371" s="3" t="str">
        <f t="shared" si="29"/>
        <v>below average</v>
      </c>
      <c r="K371" t="s">
        <v>3920</v>
      </c>
      <c r="L371">
        <v>0</v>
      </c>
      <c r="M371" s="3" t="str">
        <f t="shared" si="28"/>
        <v>No</v>
      </c>
      <c r="N371"/>
      <c r="O371" t="s">
        <v>3921</v>
      </c>
      <c r="P371" t="s">
        <v>3922</v>
      </c>
      <c r="Q371" t="s">
        <v>3923</v>
      </c>
    </row>
    <row r="372" spans="1:18" x14ac:dyDescent="0.25">
      <c r="A372" s="6" t="s">
        <v>3932</v>
      </c>
      <c r="B372" t="s">
        <v>3933</v>
      </c>
      <c r="C372" t="s">
        <v>3934</v>
      </c>
      <c r="D372" s="3" t="str">
        <f t="shared" si="25"/>
        <v>with rating</v>
      </c>
      <c r="E372">
        <v>4072</v>
      </c>
      <c r="F372" s="3">
        <v>82</v>
      </c>
      <c r="G372" s="8">
        <f t="shared" si="26"/>
        <v>0.82</v>
      </c>
      <c r="H372" s="5">
        <f t="shared" si="27"/>
        <v>3339.04</v>
      </c>
      <c r="I372">
        <v>3.90029469548133</v>
      </c>
      <c r="J372" s="3" t="str">
        <f t="shared" si="29"/>
        <v>below average</v>
      </c>
      <c r="K372" t="s">
        <v>3935</v>
      </c>
      <c r="L372">
        <v>0</v>
      </c>
      <c r="M372" s="3" t="str">
        <f t="shared" si="28"/>
        <v>No</v>
      </c>
      <c r="N372"/>
      <c r="O372" t="s">
        <v>3936</v>
      </c>
      <c r="P372" t="s">
        <v>3937</v>
      </c>
      <c r="Q372" t="s">
        <v>3938</v>
      </c>
    </row>
    <row r="373" spans="1:18" x14ac:dyDescent="0.25">
      <c r="A373" s="6" t="s">
        <v>3943</v>
      </c>
      <c r="B373" t="s">
        <v>3943</v>
      </c>
      <c r="D373" s="3" t="str">
        <f t="shared" si="25"/>
        <v>without rating</v>
      </c>
      <c r="E373">
        <v>0</v>
      </c>
      <c r="F373" s="3">
        <v>0</v>
      </c>
      <c r="G373" s="8">
        <f t="shared" si="26"/>
        <v>0</v>
      </c>
      <c r="H373" s="5">
        <f t="shared" si="27"/>
        <v>0</v>
      </c>
      <c r="I373">
        <v>5</v>
      </c>
      <c r="J373" s="3" t="str">
        <f t="shared" si="29"/>
        <v>above average</v>
      </c>
      <c r="K373" t="s">
        <v>3944</v>
      </c>
      <c r="L373">
        <v>0</v>
      </c>
      <c r="M373" s="3" t="str">
        <f t="shared" si="28"/>
        <v>No</v>
      </c>
      <c r="N373"/>
      <c r="O373" t="s">
        <v>3945</v>
      </c>
      <c r="P373" t="s">
        <v>3946</v>
      </c>
      <c r="Q373" t="s">
        <v>3947</v>
      </c>
    </row>
    <row r="374" spans="1:18" x14ac:dyDescent="0.25">
      <c r="A374" s="6" t="s">
        <v>3951</v>
      </c>
      <c r="B374" t="s">
        <v>3951</v>
      </c>
      <c r="C374" t="s">
        <v>3952</v>
      </c>
      <c r="D374" s="3" t="str">
        <f t="shared" si="25"/>
        <v>with rating</v>
      </c>
      <c r="E374">
        <v>8117</v>
      </c>
      <c r="F374" s="3">
        <v>86</v>
      </c>
      <c r="G374" s="8">
        <f t="shared" si="26"/>
        <v>0.86</v>
      </c>
      <c r="H374" s="5">
        <f t="shared" si="27"/>
        <v>6980.62</v>
      </c>
      <c r="I374">
        <v>4.0649254650733004</v>
      </c>
      <c r="J374" s="3" t="str">
        <f t="shared" si="29"/>
        <v>above average</v>
      </c>
      <c r="K374" t="s">
        <v>3953</v>
      </c>
      <c r="L374">
        <v>0</v>
      </c>
      <c r="M374" s="3" t="str">
        <f t="shared" si="28"/>
        <v>No</v>
      </c>
      <c r="N374"/>
      <c r="O374" t="s">
        <v>3954</v>
      </c>
      <c r="P374" t="s">
        <v>3955</v>
      </c>
      <c r="Q374" t="s">
        <v>3956</v>
      </c>
    </row>
    <row r="375" spans="1:18" x14ac:dyDescent="0.25">
      <c r="A375" s="6" t="s">
        <v>3960</v>
      </c>
      <c r="B375" t="s">
        <v>3961</v>
      </c>
      <c r="C375" t="s">
        <v>3962</v>
      </c>
      <c r="D375" s="3" t="str">
        <f t="shared" si="25"/>
        <v>with rating</v>
      </c>
      <c r="E375">
        <v>87178</v>
      </c>
      <c r="F375" s="3">
        <v>83</v>
      </c>
      <c r="G375" s="8">
        <f t="shared" si="26"/>
        <v>0.83</v>
      </c>
      <c r="H375" s="5">
        <f t="shared" si="27"/>
        <v>72357.740000000005</v>
      </c>
      <c r="I375">
        <v>3.90835990731606</v>
      </c>
      <c r="J375" s="3" t="str">
        <f t="shared" si="29"/>
        <v>below average</v>
      </c>
      <c r="K375" t="s">
        <v>3963</v>
      </c>
      <c r="L375">
        <v>0</v>
      </c>
      <c r="M375" s="3" t="str">
        <f t="shared" si="28"/>
        <v>No</v>
      </c>
      <c r="N375"/>
      <c r="O375" t="s">
        <v>3964</v>
      </c>
      <c r="P375" t="s">
        <v>3965</v>
      </c>
      <c r="Q375" t="s">
        <v>3966</v>
      </c>
    </row>
    <row r="376" spans="1:18" x14ac:dyDescent="0.25">
      <c r="A376" s="6" t="s">
        <v>3973</v>
      </c>
      <c r="B376" t="s">
        <v>3974</v>
      </c>
      <c r="C376" t="s">
        <v>3975</v>
      </c>
      <c r="D376" s="3" t="str">
        <f t="shared" si="25"/>
        <v>with rating</v>
      </c>
      <c r="E376">
        <v>5654</v>
      </c>
      <c r="F376" s="3">
        <v>84</v>
      </c>
      <c r="G376" s="8">
        <f t="shared" si="26"/>
        <v>0.84</v>
      </c>
      <c r="H376" s="5">
        <f t="shared" si="27"/>
        <v>4749.3599999999997</v>
      </c>
      <c r="I376">
        <v>3.95879023700035</v>
      </c>
      <c r="J376" s="3" t="str">
        <f t="shared" si="29"/>
        <v>below average</v>
      </c>
      <c r="K376" t="s">
        <v>3976</v>
      </c>
      <c r="L376">
        <v>0</v>
      </c>
      <c r="M376" s="3" t="str">
        <f t="shared" si="28"/>
        <v>No</v>
      </c>
      <c r="N376"/>
      <c r="O376" t="s">
        <v>3977</v>
      </c>
      <c r="P376" t="s">
        <v>3978</v>
      </c>
      <c r="Q376" t="s">
        <v>3979</v>
      </c>
    </row>
    <row r="377" spans="1:18" x14ac:dyDescent="0.25">
      <c r="A377" s="6" t="s">
        <v>3983</v>
      </c>
      <c r="B377" t="s">
        <v>3983</v>
      </c>
      <c r="C377" t="s">
        <v>3984</v>
      </c>
      <c r="D377" s="3" t="str">
        <f t="shared" si="25"/>
        <v>with rating</v>
      </c>
      <c r="E377">
        <v>6651</v>
      </c>
      <c r="F377" s="3">
        <v>87</v>
      </c>
      <c r="G377" s="8">
        <f t="shared" si="26"/>
        <v>0.87</v>
      </c>
      <c r="H377" s="5">
        <f t="shared" si="27"/>
        <v>5786.37</v>
      </c>
      <c r="I377">
        <v>4.0847992783040104</v>
      </c>
      <c r="J377" s="3" t="str">
        <f t="shared" si="29"/>
        <v>above average</v>
      </c>
      <c r="K377" t="s">
        <v>3985</v>
      </c>
      <c r="L377">
        <v>0</v>
      </c>
      <c r="M377" s="3" t="str">
        <f t="shared" si="28"/>
        <v>No</v>
      </c>
      <c r="N377"/>
      <c r="O377" t="s">
        <v>3986</v>
      </c>
      <c r="P377" t="s">
        <v>3987</v>
      </c>
      <c r="Q377" t="s">
        <v>3988</v>
      </c>
    </row>
    <row r="378" spans="1:18" x14ac:dyDescent="0.25">
      <c r="A378" s="6" t="s">
        <v>3990</v>
      </c>
      <c r="B378" t="s">
        <v>3990</v>
      </c>
      <c r="C378" t="s">
        <v>3991</v>
      </c>
      <c r="D378" s="3" t="str">
        <f t="shared" si="25"/>
        <v>with rating</v>
      </c>
      <c r="E378">
        <v>1990</v>
      </c>
      <c r="F378" s="3">
        <v>86</v>
      </c>
      <c r="G378" s="8">
        <f t="shared" si="26"/>
        <v>0.86</v>
      </c>
      <c r="H378" s="5">
        <f t="shared" si="27"/>
        <v>1711.4</v>
      </c>
      <c r="I378">
        <v>4.0467336683416999</v>
      </c>
      <c r="J378" s="3" t="str">
        <f t="shared" si="29"/>
        <v>above average</v>
      </c>
      <c r="K378" t="s">
        <v>3992</v>
      </c>
      <c r="L378">
        <v>0</v>
      </c>
      <c r="M378" s="3" t="str">
        <f t="shared" si="28"/>
        <v>No</v>
      </c>
      <c r="N378"/>
      <c r="O378" t="s">
        <v>3993</v>
      </c>
      <c r="P378" t="s">
        <v>3994</v>
      </c>
      <c r="Q378" t="s">
        <v>3995</v>
      </c>
    </row>
    <row r="379" spans="1:18" x14ac:dyDescent="0.25">
      <c r="A379" s="6" t="s">
        <v>4012</v>
      </c>
      <c r="B379" t="s">
        <v>4012</v>
      </c>
      <c r="C379" t="s">
        <v>4013</v>
      </c>
      <c r="D379" s="3" t="str">
        <f t="shared" si="25"/>
        <v>with rating</v>
      </c>
      <c r="E379">
        <v>17</v>
      </c>
      <c r="F379" s="3">
        <v>56</v>
      </c>
      <c r="G379" s="8">
        <f t="shared" si="26"/>
        <v>0.56000000000000005</v>
      </c>
      <c r="H379" s="5">
        <f t="shared" si="27"/>
        <v>9.52</v>
      </c>
      <c r="I379">
        <v>2.9411764705882302</v>
      </c>
      <c r="J379" s="3" t="str">
        <f t="shared" si="29"/>
        <v>below average</v>
      </c>
      <c r="K379" t="s">
        <v>4014</v>
      </c>
      <c r="L379">
        <v>0</v>
      </c>
      <c r="M379" s="3" t="str">
        <f t="shared" si="28"/>
        <v>No</v>
      </c>
      <c r="N379"/>
      <c r="O379" t="s">
        <v>4015</v>
      </c>
      <c r="P379" t="s">
        <v>4016</v>
      </c>
      <c r="Q379" t="s">
        <v>4017</v>
      </c>
    </row>
    <row r="380" spans="1:18" x14ac:dyDescent="0.25">
      <c r="A380" s="6" t="s">
        <v>4021</v>
      </c>
      <c r="B380" t="s">
        <v>4022</v>
      </c>
      <c r="C380" t="s">
        <v>4023</v>
      </c>
      <c r="D380" s="3" t="str">
        <f t="shared" si="25"/>
        <v>with rating</v>
      </c>
      <c r="E380">
        <v>1733</v>
      </c>
      <c r="F380" s="3">
        <v>80</v>
      </c>
      <c r="G380" s="8">
        <f t="shared" si="26"/>
        <v>0.8</v>
      </c>
      <c r="H380" s="5">
        <f t="shared" si="27"/>
        <v>1386.4</v>
      </c>
      <c r="I380">
        <v>3.84246970571263</v>
      </c>
      <c r="J380" s="3" t="str">
        <f t="shared" si="29"/>
        <v>below average</v>
      </c>
      <c r="K380" t="s">
        <v>4024</v>
      </c>
      <c r="L380">
        <v>0</v>
      </c>
      <c r="M380" s="3" t="str">
        <f t="shared" si="28"/>
        <v>No</v>
      </c>
      <c r="N380"/>
      <c r="O380" t="s">
        <v>4025</v>
      </c>
      <c r="P380" t="s">
        <v>4026</v>
      </c>
      <c r="Q380" t="s">
        <v>4027</v>
      </c>
    </row>
    <row r="381" spans="1:18" x14ac:dyDescent="0.25">
      <c r="A381" s="6" t="s">
        <v>4031</v>
      </c>
      <c r="B381" t="s">
        <v>4031</v>
      </c>
      <c r="C381" t="s">
        <v>4032</v>
      </c>
      <c r="D381" s="3" t="str">
        <f t="shared" si="25"/>
        <v>with rating</v>
      </c>
      <c r="E381">
        <v>1029</v>
      </c>
      <c r="F381" s="3">
        <v>79</v>
      </c>
      <c r="G381" s="8">
        <f t="shared" si="26"/>
        <v>0.79</v>
      </c>
      <c r="H381" s="5">
        <f t="shared" si="27"/>
        <v>812.91</v>
      </c>
      <c r="I381">
        <v>3.8211856171039802</v>
      </c>
      <c r="J381" s="3" t="str">
        <f t="shared" si="29"/>
        <v>below average</v>
      </c>
      <c r="K381" t="s">
        <v>4033</v>
      </c>
      <c r="L381">
        <v>0</v>
      </c>
      <c r="M381" s="3" t="str">
        <f t="shared" si="28"/>
        <v>No</v>
      </c>
      <c r="N381"/>
      <c r="O381" t="s">
        <v>4034</v>
      </c>
      <c r="P381" t="s">
        <v>4035</v>
      </c>
      <c r="Q381" t="s">
        <v>4036</v>
      </c>
    </row>
    <row r="382" spans="1:18" x14ac:dyDescent="0.25">
      <c r="A382" s="6" t="s">
        <v>4054</v>
      </c>
      <c r="B382" t="s">
        <v>4055</v>
      </c>
      <c r="C382" t="s">
        <v>4056</v>
      </c>
      <c r="D382" s="3" t="str">
        <f t="shared" si="25"/>
        <v>with rating</v>
      </c>
      <c r="E382">
        <v>1160</v>
      </c>
      <c r="F382" s="3">
        <v>88</v>
      </c>
      <c r="G382" s="8">
        <f t="shared" si="26"/>
        <v>0.88</v>
      </c>
      <c r="H382" s="5">
        <f t="shared" si="27"/>
        <v>1020.8</v>
      </c>
      <c r="I382">
        <v>4.1439655172413703</v>
      </c>
      <c r="J382" s="3" t="str">
        <f t="shared" si="29"/>
        <v>above average</v>
      </c>
      <c r="K382" t="s">
        <v>4057</v>
      </c>
      <c r="L382">
        <v>0</v>
      </c>
      <c r="M382" s="3" t="str">
        <f t="shared" si="28"/>
        <v>No</v>
      </c>
      <c r="N382"/>
      <c r="O382" t="s">
        <v>4058</v>
      </c>
      <c r="P382" t="s">
        <v>4059</v>
      </c>
      <c r="Q382" s="1" t="s">
        <v>4060</v>
      </c>
      <c r="R382" s="1"/>
    </row>
    <row r="383" spans="1:18" x14ac:dyDescent="0.25">
      <c r="A383" s="6" t="s">
        <v>4064</v>
      </c>
      <c r="B383" t="s">
        <v>4064</v>
      </c>
      <c r="C383" t="s">
        <v>4065</v>
      </c>
      <c r="D383" s="3" t="str">
        <f t="shared" si="25"/>
        <v>with rating</v>
      </c>
      <c r="E383">
        <v>25093</v>
      </c>
      <c r="F383" s="3">
        <v>86</v>
      </c>
      <c r="G383" s="8">
        <f t="shared" si="26"/>
        <v>0.86</v>
      </c>
      <c r="H383" s="5">
        <f t="shared" si="27"/>
        <v>21579.98</v>
      </c>
      <c r="I383">
        <v>4.0686645678077502</v>
      </c>
      <c r="J383" s="3" t="str">
        <f t="shared" si="29"/>
        <v>above average</v>
      </c>
      <c r="K383" t="s">
        <v>4066</v>
      </c>
      <c r="L383">
        <v>1</v>
      </c>
      <c r="M383" s="3" t="str">
        <f t="shared" si="28"/>
        <v>Yes</v>
      </c>
      <c r="N383" t="s">
        <v>4067</v>
      </c>
      <c r="O383" t="s">
        <v>4068</v>
      </c>
      <c r="P383" t="s">
        <v>4069</v>
      </c>
      <c r="Q383" t="s">
        <v>4070</v>
      </c>
    </row>
    <row r="384" spans="1:18" x14ac:dyDescent="0.25">
      <c r="A384" s="6" t="s">
        <v>4074</v>
      </c>
      <c r="B384" t="s">
        <v>4074</v>
      </c>
      <c r="C384" t="s">
        <v>4075</v>
      </c>
      <c r="D384" s="3" t="str">
        <f t="shared" si="25"/>
        <v>with rating</v>
      </c>
      <c r="E384">
        <v>895</v>
      </c>
      <c r="F384" s="3">
        <v>93</v>
      </c>
      <c r="G384" s="8">
        <f t="shared" si="26"/>
        <v>0.93</v>
      </c>
      <c r="H384" s="5">
        <f t="shared" si="27"/>
        <v>832.35</v>
      </c>
      <c r="I384">
        <v>4.3340782122904997</v>
      </c>
      <c r="J384" s="3" t="str">
        <f t="shared" si="29"/>
        <v>above average</v>
      </c>
      <c r="K384" t="s">
        <v>4076</v>
      </c>
      <c r="L384">
        <v>0</v>
      </c>
      <c r="M384" s="3" t="str">
        <f t="shared" si="28"/>
        <v>No</v>
      </c>
      <c r="N384"/>
      <c r="O384" t="s">
        <v>4077</v>
      </c>
      <c r="P384" t="s">
        <v>4078</v>
      </c>
      <c r="Q384" t="s">
        <v>4079</v>
      </c>
    </row>
    <row r="385" spans="1:18" x14ac:dyDescent="0.25">
      <c r="A385" s="6" t="s">
        <v>4083</v>
      </c>
      <c r="B385" t="s">
        <v>4083</v>
      </c>
      <c r="C385" t="s">
        <v>4084</v>
      </c>
      <c r="D385" s="3" t="str">
        <f t="shared" si="25"/>
        <v>with rating</v>
      </c>
      <c r="E385">
        <v>1369</v>
      </c>
      <c r="F385" s="3">
        <v>88</v>
      </c>
      <c r="G385" s="8">
        <f t="shared" si="26"/>
        <v>0.88</v>
      </c>
      <c r="H385" s="5">
        <f t="shared" si="27"/>
        <v>1204.72</v>
      </c>
      <c r="I385">
        <v>4.0613586559532502</v>
      </c>
      <c r="J385" s="3" t="str">
        <f t="shared" si="29"/>
        <v>above average</v>
      </c>
      <c r="K385" t="s">
        <v>4085</v>
      </c>
      <c r="L385">
        <v>0</v>
      </c>
      <c r="M385" s="3" t="str">
        <f t="shared" si="28"/>
        <v>No</v>
      </c>
      <c r="N385"/>
      <c r="O385" t="s">
        <v>4086</v>
      </c>
      <c r="P385" t="s">
        <v>4087</v>
      </c>
      <c r="Q385" t="s">
        <v>4088</v>
      </c>
    </row>
    <row r="386" spans="1:18" x14ac:dyDescent="0.25">
      <c r="A386" s="6" t="s">
        <v>4089</v>
      </c>
      <c r="B386" t="s">
        <v>4090</v>
      </c>
      <c r="C386" t="s">
        <v>4091</v>
      </c>
      <c r="D386" s="3" t="str">
        <f t="shared" ref="D386:D449" si="30">IF(E386=0, "without rating", "with rating")</f>
        <v>with rating</v>
      </c>
      <c r="E386">
        <v>4136</v>
      </c>
      <c r="F386" s="3">
        <v>82</v>
      </c>
      <c r="G386" s="8">
        <f t="shared" ref="G386:G449" si="31">F386/100</f>
        <v>0.82</v>
      </c>
      <c r="H386" s="5">
        <f t="shared" ref="H386:H449" si="32">F386*E386/100</f>
        <v>3391.52</v>
      </c>
      <c r="I386">
        <v>3.9124758220502902</v>
      </c>
      <c r="J386" s="3" t="str">
        <f t="shared" si="29"/>
        <v>below average</v>
      </c>
      <c r="K386" t="s">
        <v>4092</v>
      </c>
      <c r="L386">
        <v>0</v>
      </c>
      <c r="M386" s="3" t="str">
        <f t="shared" ref="M386:M449" si="33">IF(L386=0, "No", "Yes")</f>
        <v>No</v>
      </c>
      <c r="N386"/>
      <c r="O386" t="s">
        <v>4093</v>
      </c>
      <c r="P386" t="s">
        <v>4094</v>
      </c>
      <c r="Q386" t="s">
        <v>4095</v>
      </c>
    </row>
    <row r="387" spans="1:18" x14ac:dyDescent="0.25">
      <c r="A387" s="6" t="s">
        <v>4099</v>
      </c>
      <c r="B387" t="s">
        <v>4099</v>
      </c>
      <c r="C387" t="s">
        <v>4100</v>
      </c>
      <c r="D387" s="3" t="str">
        <f t="shared" si="30"/>
        <v>with rating</v>
      </c>
      <c r="E387">
        <v>32323</v>
      </c>
      <c r="F387" s="3">
        <v>86</v>
      </c>
      <c r="G387" s="8">
        <f t="shared" si="31"/>
        <v>0.86</v>
      </c>
      <c r="H387" s="5">
        <f t="shared" si="32"/>
        <v>27797.78</v>
      </c>
      <c r="I387">
        <v>4.0404974785756202</v>
      </c>
      <c r="J387" s="3" t="str">
        <f t="shared" ref="J387:J450" si="34">IF(I387&gt;=AVERAGE($I$2:$I$959), "above average", "below average")</f>
        <v>below average</v>
      </c>
      <c r="K387" t="s">
        <v>4101</v>
      </c>
      <c r="L387">
        <v>0</v>
      </c>
      <c r="M387" s="3" t="str">
        <f t="shared" si="33"/>
        <v>No</v>
      </c>
      <c r="N387"/>
      <c r="O387" t="s">
        <v>4102</v>
      </c>
      <c r="P387" t="s">
        <v>4103</v>
      </c>
      <c r="Q387" t="s">
        <v>4104</v>
      </c>
    </row>
    <row r="388" spans="1:18" x14ac:dyDescent="0.25">
      <c r="A388" s="6" t="s">
        <v>4109</v>
      </c>
      <c r="B388" t="s">
        <v>4109</v>
      </c>
      <c r="C388" t="s">
        <v>4110</v>
      </c>
      <c r="D388" s="3" t="str">
        <f t="shared" si="30"/>
        <v>with rating</v>
      </c>
      <c r="E388">
        <v>2228</v>
      </c>
      <c r="F388" s="3">
        <v>0</v>
      </c>
      <c r="G388" s="8">
        <f t="shared" si="31"/>
        <v>0</v>
      </c>
      <c r="H388" s="5">
        <f t="shared" si="32"/>
        <v>0</v>
      </c>
      <c r="I388">
        <v>4.2280071813285396</v>
      </c>
      <c r="J388" s="3" t="str">
        <f t="shared" si="34"/>
        <v>above average</v>
      </c>
      <c r="K388" t="s">
        <v>4111</v>
      </c>
      <c r="L388">
        <v>0</v>
      </c>
      <c r="M388" s="3" t="str">
        <f t="shared" si="33"/>
        <v>No</v>
      </c>
      <c r="N388"/>
      <c r="O388" t="s">
        <v>4112</v>
      </c>
      <c r="P388" t="s">
        <v>4113</v>
      </c>
      <c r="Q388" t="s">
        <v>4114</v>
      </c>
    </row>
    <row r="389" spans="1:18" x14ac:dyDescent="0.25">
      <c r="A389" s="6" t="s">
        <v>4118</v>
      </c>
      <c r="B389" t="s">
        <v>4119</v>
      </c>
      <c r="C389" t="s">
        <v>4120</v>
      </c>
      <c r="D389" s="3" t="str">
        <f t="shared" si="30"/>
        <v>with rating</v>
      </c>
      <c r="E389">
        <v>11264</v>
      </c>
      <c r="F389" s="3">
        <v>88</v>
      </c>
      <c r="G389" s="8">
        <f t="shared" si="31"/>
        <v>0.88</v>
      </c>
      <c r="H389" s="5">
        <f t="shared" si="32"/>
        <v>9912.32</v>
      </c>
      <c r="I389">
        <v>4.1013849431818103</v>
      </c>
      <c r="J389" s="3" t="str">
        <f t="shared" si="34"/>
        <v>above average</v>
      </c>
      <c r="K389" t="s">
        <v>4121</v>
      </c>
      <c r="L389">
        <v>0</v>
      </c>
      <c r="M389" s="3" t="str">
        <f t="shared" si="33"/>
        <v>No</v>
      </c>
      <c r="N389"/>
      <c r="O389" t="s">
        <v>4122</v>
      </c>
      <c r="P389" t="s">
        <v>4123</v>
      </c>
      <c r="Q389" t="s">
        <v>4124</v>
      </c>
    </row>
    <row r="390" spans="1:18" x14ac:dyDescent="0.25">
      <c r="A390" s="6" t="s">
        <v>4128</v>
      </c>
      <c r="B390" t="s">
        <v>4128</v>
      </c>
      <c r="C390" t="s">
        <v>4129</v>
      </c>
      <c r="D390" s="3" t="str">
        <f t="shared" si="30"/>
        <v>with rating</v>
      </c>
      <c r="E390">
        <v>103</v>
      </c>
      <c r="F390" s="3">
        <v>79</v>
      </c>
      <c r="G390" s="8">
        <f t="shared" si="31"/>
        <v>0.79</v>
      </c>
      <c r="H390" s="5">
        <f t="shared" si="32"/>
        <v>81.37</v>
      </c>
      <c r="I390">
        <v>3.6893203883495098</v>
      </c>
      <c r="J390" s="3" t="str">
        <f t="shared" si="34"/>
        <v>below average</v>
      </c>
      <c r="K390" t="s">
        <v>4130</v>
      </c>
      <c r="L390">
        <v>0</v>
      </c>
      <c r="M390" s="3" t="str">
        <f t="shared" si="33"/>
        <v>No</v>
      </c>
      <c r="N390"/>
      <c r="O390" t="s">
        <v>4131</v>
      </c>
      <c r="P390" t="s">
        <v>4132</v>
      </c>
      <c r="Q390" t="s">
        <v>4133</v>
      </c>
    </row>
    <row r="391" spans="1:18" x14ac:dyDescent="0.25">
      <c r="A391" s="6" t="s">
        <v>4136</v>
      </c>
      <c r="B391" t="s">
        <v>4136</v>
      </c>
      <c r="C391" t="s">
        <v>4137</v>
      </c>
      <c r="D391" s="3" t="str">
        <f t="shared" si="30"/>
        <v>with rating</v>
      </c>
      <c r="E391">
        <v>232</v>
      </c>
      <c r="F391" s="3">
        <v>77</v>
      </c>
      <c r="G391" s="8">
        <f t="shared" si="31"/>
        <v>0.77</v>
      </c>
      <c r="H391" s="5">
        <f t="shared" si="32"/>
        <v>178.64</v>
      </c>
      <c r="I391">
        <v>3.6767241379310298</v>
      </c>
      <c r="J391" s="3" t="str">
        <f t="shared" si="34"/>
        <v>below average</v>
      </c>
      <c r="K391" t="s">
        <v>4138</v>
      </c>
      <c r="L391">
        <v>0</v>
      </c>
      <c r="M391" s="3" t="str">
        <f t="shared" si="33"/>
        <v>No</v>
      </c>
      <c r="N391"/>
      <c r="O391" t="s">
        <v>4139</v>
      </c>
      <c r="P391" t="s">
        <v>4140</v>
      </c>
      <c r="Q391" t="s">
        <v>4141</v>
      </c>
    </row>
    <row r="392" spans="1:18" x14ac:dyDescent="0.25">
      <c r="A392" s="6" t="s">
        <v>4142</v>
      </c>
      <c r="B392" t="s">
        <v>4142</v>
      </c>
      <c r="C392" t="s">
        <v>4143</v>
      </c>
      <c r="D392" s="3" t="str">
        <f t="shared" si="30"/>
        <v>with rating</v>
      </c>
      <c r="E392">
        <v>123</v>
      </c>
      <c r="F392" s="3">
        <v>86</v>
      </c>
      <c r="G392" s="8">
        <f t="shared" si="31"/>
        <v>0.86</v>
      </c>
      <c r="H392" s="5">
        <f t="shared" si="32"/>
        <v>105.78</v>
      </c>
      <c r="I392">
        <v>4.04065040650406</v>
      </c>
      <c r="J392" s="3" t="str">
        <f t="shared" si="34"/>
        <v>below average</v>
      </c>
      <c r="K392" t="s">
        <v>4144</v>
      </c>
      <c r="L392">
        <v>0</v>
      </c>
      <c r="M392" s="3" t="str">
        <f t="shared" si="33"/>
        <v>No</v>
      </c>
      <c r="N392"/>
      <c r="O392" t="s">
        <v>4145</v>
      </c>
      <c r="P392" t="s">
        <v>4146</v>
      </c>
      <c r="Q392" t="s">
        <v>4147</v>
      </c>
    </row>
    <row r="393" spans="1:18" x14ac:dyDescent="0.25">
      <c r="A393" s="6" t="s">
        <v>4149</v>
      </c>
      <c r="B393" t="s">
        <v>4149</v>
      </c>
      <c r="C393" t="s">
        <v>4150</v>
      </c>
      <c r="D393" s="3" t="str">
        <f t="shared" si="30"/>
        <v>with rating</v>
      </c>
      <c r="E393">
        <v>366</v>
      </c>
      <c r="F393" s="3">
        <v>84</v>
      </c>
      <c r="G393" s="8">
        <f t="shared" si="31"/>
        <v>0.84</v>
      </c>
      <c r="H393" s="5">
        <f t="shared" si="32"/>
        <v>307.44</v>
      </c>
      <c r="I393">
        <v>3.9754098360655701</v>
      </c>
      <c r="J393" s="3" t="str">
        <f t="shared" si="34"/>
        <v>below average</v>
      </c>
      <c r="K393" t="s">
        <v>4151</v>
      </c>
      <c r="L393">
        <v>0</v>
      </c>
      <c r="M393" s="3" t="str">
        <f t="shared" si="33"/>
        <v>No</v>
      </c>
      <c r="N393"/>
      <c r="O393" t="s">
        <v>4152</v>
      </c>
      <c r="P393" t="s">
        <v>4153</v>
      </c>
      <c r="Q393" t="s">
        <v>4154</v>
      </c>
    </row>
    <row r="394" spans="1:18" x14ac:dyDescent="0.25">
      <c r="A394" s="6" t="s">
        <v>4163</v>
      </c>
      <c r="B394" t="s">
        <v>4163</v>
      </c>
      <c r="C394" t="s">
        <v>4164</v>
      </c>
      <c r="D394" s="3" t="str">
        <f t="shared" si="30"/>
        <v>with rating</v>
      </c>
      <c r="E394">
        <v>541</v>
      </c>
      <c r="F394" s="3">
        <v>0</v>
      </c>
      <c r="G394" s="8">
        <f t="shared" si="31"/>
        <v>0</v>
      </c>
      <c r="H394" s="5">
        <f t="shared" si="32"/>
        <v>0</v>
      </c>
      <c r="I394">
        <v>4.0979667282809604</v>
      </c>
      <c r="J394" s="3" t="str">
        <f t="shared" si="34"/>
        <v>above average</v>
      </c>
      <c r="K394" t="s">
        <v>4165</v>
      </c>
      <c r="L394">
        <v>0</v>
      </c>
      <c r="M394" s="3" t="str">
        <f t="shared" si="33"/>
        <v>No</v>
      </c>
      <c r="N394"/>
      <c r="O394" t="s">
        <v>4166</v>
      </c>
      <c r="P394" t="s">
        <v>4167</v>
      </c>
      <c r="Q394" s="1" t="s">
        <v>4168</v>
      </c>
      <c r="R394" s="1"/>
    </row>
    <row r="395" spans="1:18" x14ac:dyDescent="0.25">
      <c r="A395" s="6" t="s">
        <v>4172</v>
      </c>
      <c r="B395" t="s">
        <v>4173</v>
      </c>
      <c r="C395" t="s">
        <v>4174</v>
      </c>
      <c r="D395" s="3" t="str">
        <f t="shared" si="30"/>
        <v>with rating</v>
      </c>
      <c r="E395">
        <v>124563</v>
      </c>
      <c r="F395" s="3">
        <v>89</v>
      </c>
      <c r="G395" s="8">
        <f t="shared" si="31"/>
        <v>0.89</v>
      </c>
      <c r="H395" s="5">
        <f t="shared" si="32"/>
        <v>110861.07</v>
      </c>
      <c r="I395">
        <v>4.1935887863972399</v>
      </c>
      <c r="J395" s="3" t="str">
        <f t="shared" si="34"/>
        <v>above average</v>
      </c>
      <c r="K395" t="s">
        <v>4175</v>
      </c>
      <c r="L395">
        <v>0</v>
      </c>
      <c r="M395" s="3" t="str">
        <f t="shared" si="33"/>
        <v>No</v>
      </c>
      <c r="N395"/>
      <c r="O395" t="s">
        <v>4176</v>
      </c>
      <c r="P395" t="s">
        <v>4177</v>
      </c>
      <c r="Q395" t="s">
        <v>4178</v>
      </c>
    </row>
    <row r="396" spans="1:18" x14ac:dyDescent="0.25">
      <c r="A396" s="6" t="s">
        <v>4189</v>
      </c>
      <c r="B396" t="s">
        <v>4190</v>
      </c>
      <c r="C396" t="s">
        <v>4191</v>
      </c>
      <c r="D396" s="3" t="str">
        <f t="shared" si="30"/>
        <v>with rating</v>
      </c>
      <c r="E396">
        <v>213709</v>
      </c>
      <c r="F396" s="3">
        <v>91</v>
      </c>
      <c r="G396" s="8">
        <f t="shared" si="31"/>
        <v>0.91</v>
      </c>
      <c r="H396" s="5">
        <f t="shared" si="32"/>
        <v>194475.19</v>
      </c>
      <c r="I396">
        <v>4.2938996485875602</v>
      </c>
      <c r="J396" s="3" t="str">
        <f t="shared" si="34"/>
        <v>above average</v>
      </c>
      <c r="K396" t="s">
        <v>4192</v>
      </c>
      <c r="L396">
        <v>0</v>
      </c>
      <c r="M396" s="3" t="str">
        <f t="shared" si="33"/>
        <v>No</v>
      </c>
      <c r="N396"/>
      <c r="O396" t="s">
        <v>4193</v>
      </c>
      <c r="P396" t="s">
        <v>4194</v>
      </c>
      <c r="Q396" t="s">
        <v>4195</v>
      </c>
    </row>
    <row r="397" spans="1:18" x14ac:dyDescent="0.25">
      <c r="A397" s="6" t="s">
        <v>4213</v>
      </c>
      <c r="B397" t="s">
        <v>4214</v>
      </c>
      <c r="C397" t="s">
        <v>4215</v>
      </c>
      <c r="D397" s="3" t="str">
        <f t="shared" si="30"/>
        <v>with rating</v>
      </c>
      <c r="E397">
        <v>6714</v>
      </c>
      <c r="F397" s="3">
        <v>87</v>
      </c>
      <c r="G397" s="8">
        <f t="shared" si="31"/>
        <v>0.87</v>
      </c>
      <c r="H397" s="5">
        <f t="shared" si="32"/>
        <v>5841.18</v>
      </c>
      <c r="I397">
        <v>4.07327971403038</v>
      </c>
      <c r="J397" s="3" t="str">
        <f t="shared" si="34"/>
        <v>above average</v>
      </c>
      <c r="K397" t="s">
        <v>4216</v>
      </c>
      <c r="L397">
        <v>0</v>
      </c>
      <c r="M397" s="3" t="str">
        <f t="shared" si="33"/>
        <v>No</v>
      </c>
      <c r="N397"/>
      <c r="O397" t="s">
        <v>4217</v>
      </c>
      <c r="P397" t="s">
        <v>4218</v>
      </c>
      <c r="Q397" t="s">
        <v>4219</v>
      </c>
    </row>
    <row r="398" spans="1:18" x14ac:dyDescent="0.25">
      <c r="A398" s="6" t="s">
        <v>4223</v>
      </c>
      <c r="B398" t="s">
        <v>4224</v>
      </c>
      <c r="C398" t="s">
        <v>4225</v>
      </c>
      <c r="D398" s="3" t="str">
        <f t="shared" si="30"/>
        <v>with rating</v>
      </c>
      <c r="E398">
        <v>139788</v>
      </c>
      <c r="F398" s="3">
        <v>89</v>
      </c>
      <c r="G398" s="8">
        <f t="shared" si="31"/>
        <v>0.89</v>
      </c>
      <c r="H398" s="5">
        <f t="shared" si="32"/>
        <v>124411.32</v>
      </c>
      <c r="I398">
        <v>4.1665092854894503</v>
      </c>
      <c r="J398" s="3" t="str">
        <f t="shared" si="34"/>
        <v>above average</v>
      </c>
      <c r="K398" t="s">
        <v>4226</v>
      </c>
      <c r="L398">
        <v>0</v>
      </c>
      <c r="M398" s="3" t="str">
        <f t="shared" si="33"/>
        <v>No</v>
      </c>
      <c r="N398"/>
      <c r="O398" t="s">
        <v>4227</v>
      </c>
      <c r="P398" t="s">
        <v>4228</v>
      </c>
      <c r="Q398" t="s">
        <v>4229</v>
      </c>
    </row>
    <row r="399" spans="1:18" x14ac:dyDescent="0.25">
      <c r="A399" s="6" t="s">
        <v>4234</v>
      </c>
      <c r="B399" t="s">
        <v>4235</v>
      </c>
      <c r="C399" t="s">
        <v>4236</v>
      </c>
      <c r="D399" s="3" t="str">
        <f t="shared" si="30"/>
        <v>with rating</v>
      </c>
      <c r="E399">
        <v>1465</v>
      </c>
      <c r="F399" s="3">
        <v>90</v>
      </c>
      <c r="G399" s="8">
        <f t="shared" si="31"/>
        <v>0.9</v>
      </c>
      <c r="H399" s="5">
        <f t="shared" si="32"/>
        <v>1318.5</v>
      </c>
      <c r="I399">
        <v>4.2266211604095503</v>
      </c>
      <c r="J399" s="3" t="str">
        <f t="shared" si="34"/>
        <v>above average</v>
      </c>
      <c r="K399" t="s">
        <v>4237</v>
      </c>
      <c r="L399">
        <v>1</v>
      </c>
      <c r="M399" s="3" t="str">
        <f t="shared" si="33"/>
        <v>Yes</v>
      </c>
      <c r="N399" t="s">
        <v>4238</v>
      </c>
      <c r="O399" t="s">
        <v>4239</v>
      </c>
      <c r="P399" t="s">
        <v>4240</v>
      </c>
      <c r="Q399" t="s">
        <v>4241</v>
      </c>
    </row>
    <row r="400" spans="1:18" x14ac:dyDescent="0.25">
      <c r="A400" s="6" t="s">
        <v>4245</v>
      </c>
      <c r="B400" t="s">
        <v>4246</v>
      </c>
      <c r="C400" t="s">
        <v>4247</v>
      </c>
      <c r="D400" s="3" t="str">
        <f t="shared" si="30"/>
        <v>with rating</v>
      </c>
      <c r="E400">
        <v>2608</v>
      </c>
      <c r="F400" s="3">
        <v>81</v>
      </c>
      <c r="G400" s="8">
        <f t="shared" si="31"/>
        <v>0.81</v>
      </c>
      <c r="H400" s="5">
        <f t="shared" si="32"/>
        <v>2112.48</v>
      </c>
      <c r="I400">
        <v>3.87308282208588</v>
      </c>
      <c r="J400" s="3" t="str">
        <f t="shared" si="34"/>
        <v>below average</v>
      </c>
      <c r="K400" t="s">
        <v>4248</v>
      </c>
      <c r="L400">
        <v>0</v>
      </c>
      <c r="M400" s="3" t="str">
        <f t="shared" si="33"/>
        <v>No</v>
      </c>
      <c r="N400"/>
      <c r="O400" t="s">
        <v>4249</v>
      </c>
      <c r="P400" t="s">
        <v>4250</v>
      </c>
      <c r="Q400" t="s">
        <v>4251</v>
      </c>
    </row>
    <row r="401" spans="1:18" x14ac:dyDescent="0.25">
      <c r="A401" s="6" t="s">
        <v>4255</v>
      </c>
      <c r="B401" t="s">
        <v>4256</v>
      </c>
      <c r="C401" t="s">
        <v>4257</v>
      </c>
      <c r="D401" s="3" t="str">
        <f t="shared" si="30"/>
        <v>with rating</v>
      </c>
      <c r="E401">
        <v>4048</v>
      </c>
      <c r="F401" s="3">
        <v>86</v>
      </c>
      <c r="G401" s="8">
        <f t="shared" si="31"/>
        <v>0.86</v>
      </c>
      <c r="H401" s="5">
        <f t="shared" si="32"/>
        <v>3481.28</v>
      </c>
      <c r="I401">
        <v>4.0644762845849796</v>
      </c>
      <c r="J401" s="3" t="str">
        <f t="shared" si="34"/>
        <v>above average</v>
      </c>
      <c r="K401" t="s">
        <v>4258</v>
      </c>
      <c r="L401">
        <v>0</v>
      </c>
      <c r="M401" s="3" t="str">
        <f t="shared" si="33"/>
        <v>No</v>
      </c>
      <c r="N401"/>
      <c r="O401" t="s">
        <v>4259</v>
      </c>
      <c r="P401" t="s">
        <v>4260</v>
      </c>
      <c r="Q401" t="s">
        <v>4261</v>
      </c>
    </row>
    <row r="402" spans="1:18" x14ac:dyDescent="0.25">
      <c r="A402" s="6" t="s">
        <v>4265</v>
      </c>
      <c r="B402" t="s">
        <v>4265</v>
      </c>
      <c r="C402" t="s">
        <v>4266</v>
      </c>
      <c r="D402" s="3" t="str">
        <f t="shared" si="30"/>
        <v>with rating</v>
      </c>
      <c r="E402">
        <v>73701</v>
      </c>
      <c r="F402" s="3">
        <v>88</v>
      </c>
      <c r="G402" s="8">
        <f t="shared" si="31"/>
        <v>0.88</v>
      </c>
      <c r="H402" s="5">
        <f t="shared" si="32"/>
        <v>64856.88</v>
      </c>
      <c r="I402">
        <v>4.1051274745254398</v>
      </c>
      <c r="J402" s="3" t="str">
        <f t="shared" si="34"/>
        <v>above average</v>
      </c>
      <c r="K402" t="s">
        <v>4267</v>
      </c>
      <c r="L402">
        <v>0</v>
      </c>
      <c r="M402" s="3" t="str">
        <f t="shared" si="33"/>
        <v>No</v>
      </c>
      <c r="N402"/>
      <c r="O402" t="s">
        <v>4268</v>
      </c>
      <c r="P402" t="s">
        <v>4269</v>
      </c>
      <c r="Q402" t="s">
        <v>4270</v>
      </c>
    </row>
    <row r="403" spans="1:18" x14ac:dyDescent="0.25">
      <c r="A403" s="6" t="s">
        <v>4274</v>
      </c>
      <c r="B403" t="s">
        <v>4275</v>
      </c>
      <c r="C403" t="s">
        <v>4276</v>
      </c>
      <c r="D403" s="3" t="str">
        <f t="shared" si="30"/>
        <v>with rating</v>
      </c>
      <c r="E403">
        <v>6300</v>
      </c>
      <c r="F403" s="3">
        <v>88</v>
      </c>
      <c r="G403" s="8">
        <f t="shared" si="31"/>
        <v>0.88</v>
      </c>
      <c r="H403" s="5">
        <f t="shared" si="32"/>
        <v>5544</v>
      </c>
      <c r="I403">
        <v>4.07809523809523</v>
      </c>
      <c r="J403" s="3" t="str">
        <f t="shared" si="34"/>
        <v>above average</v>
      </c>
      <c r="K403" t="s">
        <v>4277</v>
      </c>
      <c r="L403">
        <v>0</v>
      </c>
      <c r="M403" s="3" t="str">
        <f t="shared" si="33"/>
        <v>No</v>
      </c>
      <c r="N403"/>
      <c r="O403" t="s">
        <v>4278</v>
      </c>
      <c r="P403" t="s">
        <v>4279</v>
      </c>
      <c r="Q403" t="s">
        <v>4280</v>
      </c>
    </row>
    <row r="404" spans="1:18" x14ac:dyDescent="0.25">
      <c r="A404" s="6" t="s">
        <v>4284</v>
      </c>
      <c r="B404" t="s">
        <v>4285</v>
      </c>
      <c r="C404" t="s">
        <v>4286</v>
      </c>
      <c r="D404" s="3" t="str">
        <f t="shared" si="30"/>
        <v>with rating</v>
      </c>
      <c r="E404">
        <v>16994</v>
      </c>
      <c r="F404" s="3">
        <v>90</v>
      </c>
      <c r="G404" s="8">
        <f t="shared" si="31"/>
        <v>0.9</v>
      </c>
      <c r="H404" s="5">
        <f t="shared" si="32"/>
        <v>15294.6</v>
      </c>
      <c r="I404">
        <v>4.2636812992820996</v>
      </c>
      <c r="J404" s="3" t="str">
        <f t="shared" si="34"/>
        <v>above average</v>
      </c>
      <c r="K404" t="s">
        <v>4287</v>
      </c>
      <c r="L404">
        <v>1</v>
      </c>
      <c r="M404" s="3" t="str">
        <f t="shared" si="33"/>
        <v>Yes</v>
      </c>
      <c r="N404" t="s">
        <v>4288</v>
      </c>
      <c r="O404" t="s">
        <v>4289</v>
      </c>
      <c r="P404" t="s">
        <v>4290</v>
      </c>
      <c r="Q404" t="s">
        <v>4291</v>
      </c>
    </row>
    <row r="405" spans="1:18" x14ac:dyDescent="0.25">
      <c r="A405" s="6" t="s">
        <v>4295</v>
      </c>
      <c r="B405" t="s">
        <v>4296</v>
      </c>
      <c r="C405" t="s">
        <v>4297</v>
      </c>
      <c r="D405" s="3" t="str">
        <f t="shared" si="30"/>
        <v>with rating</v>
      </c>
      <c r="E405">
        <v>14676</v>
      </c>
      <c r="F405" s="3">
        <v>86</v>
      </c>
      <c r="G405" s="8">
        <f t="shared" si="31"/>
        <v>0.86</v>
      </c>
      <c r="H405" s="5">
        <f t="shared" si="32"/>
        <v>12621.36</v>
      </c>
      <c r="I405">
        <v>4.0742027800490597</v>
      </c>
      <c r="J405" s="3" t="str">
        <f t="shared" si="34"/>
        <v>above average</v>
      </c>
      <c r="K405" t="s">
        <v>4298</v>
      </c>
      <c r="L405">
        <v>0</v>
      </c>
      <c r="M405" s="3" t="str">
        <f t="shared" si="33"/>
        <v>No</v>
      </c>
      <c r="N405"/>
      <c r="O405" t="s">
        <v>4299</v>
      </c>
      <c r="P405" t="s">
        <v>4300</v>
      </c>
      <c r="Q405" t="s">
        <v>4301</v>
      </c>
    </row>
    <row r="406" spans="1:18" x14ac:dyDescent="0.25">
      <c r="A406" s="6" t="s">
        <v>4304</v>
      </c>
      <c r="B406" t="s">
        <v>4305</v>
      </c>
      <c r="C406" t="s">
        <v>4306</v>
      </c>
      <c r="D406" s="3" t="str">
        <f t="shared" si="30"/>
        <v>with rating</v>
      </c>
      <c r="E406">
        <v>3791</v>
      </c>
      <c r="F406" s="3">
        <v>84</v>
      </c>
      <c r="G406" s="8">
        <f t="shared" si="31"/>
        <v>0.84</v>
      </c>
      <c r="H406" s="5">
        <f t="shared" si="32"/>
        <v>3184.44</v>
      </c>
      <c r="I406">
        <v>3.9187549459245501</v>
      </c>
      <c r="J406" s="3" t="str">
        <f t="shared" si="34"/>
        <v>below average</v>
      </c>
      <c r="K406" t="s">
        <v>4307</v>
      </c>
      <c r="L406">
        <v>0</v>
      </c>
      <c r="M406" s="3" t="str">
        <f t="shared" si="33"/>
        <v>No</v>
      </c>
      <c r="N406"/>
      <c r="O406" t="s">
        <v>4308</v>
      </c>
      <c r="P406" t="s">
        <v>4309</v>
      </c>
      <c r="Q406" t="s">
        <v>4310</v>
      </c>
    </row>
    <row r="407" spans="1:18" x14ac:dyDescent="0.25">
      <c r="A407" s="6" t="s">
        <v>4314</v>
      </c>
      <c r="B407" t="s">
        <v>4314</v>
      </c>
      <c r="C407" t="s">
        <v>4315</v>
      </c>
      <c r="D407" s="3" t="str">
        <f t="shared" si="30"/>
        <v>with rating</v>
      </c>
      <c r="E407">
        <v>8547</v>
      </c>
      <c r="F407" s="3">
        <v>86</v>
      </c>
      <c r="G407" s="8">
        <f t="shared" si="31"/>
        <v>0.86</v>
      </c>
      <c r="H407" s="5">
        <f t="shared" si="32"/>
        <v>7350.42</v>
      </c>
      <c r="I407">
        <v>4.0817830817830796</v>
      </c>
      <c r="J407" s="3" t="str">
        <f t="shared" si="34"/>
        <v>above average</v>
      </c>
      <c r="K407" t="s">
        <v>4316</v>
      </c>
      <c r="L407">
        <v>0</v>
      </c>
      <c r="M407" s="3" t="str">
        <f t="shared" si="33"/>
        <v>No</v>
      </c>
      <c r="N407"/>
      <c r="O407" t="s">
        <v>4317</v>
      </c>
      <c r="P407" t="s">
        <v>4318</v>
      </c>
      <c r="Q407" t="s">
        <v>4319</v>
      </c>
    </row>
    <row r="408" spans="1:18" x14ac:dyDescent="0.25">
      <c r="A408" s="6" t="s">
        <v>4323</v>
      </c>
      <c r="B408" t="s">
        <v>4323</v>
      </c>
      <c r="C408" t="s">
        <v>4324</v>
      </c>
      <c r="D408" s="3" t="str">
        <f t="shared" si="30"/>
        <v>with rating</v>
      </c>
      <c r="E408">
        <v>897</v>
      </c>
      <c r="F408" s="3">
        <v>0</v>
      </c>
      <c r="G408" s="8">
        <f t="shared" si="31"/>
        <v>0</v>
      </c>
      <c r="H408" s="5">
        <f t="shared" si="32"/>
        <v>0</v>
      </c>
      <c r="I408">
        <v>3.8506131549609801</v>
      </c>
      <c r="J408" s="3" t="str">
        <f t="shared" si="34"/>
        <v>below average</v>
      </c>
      <c r="K408" t="s">
        <v>4325</v>
      </c>
      <c r="L408">
        <v>0</v>
      </c>
      <c r="M408" s="3" t="str">
        <f t="shared" si="33"/>
        <v>No</v>
      </c>
      <c r="N408"/>
      <c r="O408" t="s">
        <v>4326</v>
      </c>
      <c r="P408" t="s">
        <v>4327</v>
      </c>
      <c r="Q408" t="s">
        <v>4328</v>
      </c>
    </row>
    <row r="409" spans="1:18" x14ac:dyDescent="0.25">
      <c r="A409" s="6" t="s">
        <v>4332</v>
      </c>
      <c r="B409" t="s">
        <v>4332</v>
      </c>
      <c r="C409" t="s">
        <v>4333</v>
      </c>
      <c r="D409" s="3" t="str">
        <f t="shared" si="30"/>
        <v>with rating</v>
      </c>
      <c r="E409">
        <v>13075</v>
      </c>
      <c r="F409" s="3">
        <v>90</v>
      </c>
      <c r="G409" s="8">
        <f t="shared" si="31"/>
        <v>0.9</v>
      </c>
      <c r="H409" s="5">
        <f t="shared" si="32"/>
        <v>11767.5</v>
      </c>
      <c r="I409">
        <v>4.2264627151051597</v>
      </c>
      <c r="J409" s="3" t="str">
        <f t="shared" si="34"/>
        <v>above average</v>
      </c>
      <c r="K409" t="s">
        <v>4334</v>
      </c>
      <c r="L409">
        <v>0</v>
      </c>
      <c r="M409" s="3" t="str">
        <f t="shared" si="33"/>
        <v>No</v>
      </c>
      <c r="N409"/>
      <c r="O409" t="s">
        <v>4335</v>
      </c>
      <c r="P409" t="s">
        <v>4336</v>
      </c>
      <c r="Q409" t="s">
        <v>4337</v>
      </c>
    </row>
    <row r="410" spans="1:18" x14ac:dyDescent="0.25">
      <c r="A410" s="6" t="s">
        <v>4346</v>
      </c>
      <c r="B410" t="s">
        <v>4346</v>
      </c>
      <c r="C410" t="s">
        <v>4347</v>
      </c>
      <c r="D410" s="3" t="str">
        <f t="shared" si="30"/>
        <v>with rating</v>
      </c>
      <c r="E410">
        <v>79</v>
      </c>
      <c r="F410" s="3">
        <v>73</v>
      </c>
      <c r="G410" s="8">
        <f t="shared" si="31"/>
        <v>0.73</v>
      </c>
      <c r="H410" s="5">
        <f t="shared" si="32"/>
        <v>57.67</v>
      </c>
      <c r="I410">
        <v>3.41772151898734</v>
      </c>
      <c r="J410" s="3" t="str">
        <f t="shared" si="34"/>
        <v>below average</v>
      </c>
      <c r="K410" s="1" t="s">
        <v>4348</v>
      </c>
      <c r="L410">
        <v>0</v>
      </c>
      <c r="M410" s="3" t="str">
        <f t="shared" si="33"/>
        <v>No</v>
      </c>
      <c r="N410"/>
      <c r="O410" t="s">
        <v>4349</v>
      </c>
      <c r="P410" t="s">
        <v>4350</v>
      </c>
      <c r="Q410" s="1" t="s">
        <v>4351</v>
      </c>
      <c r="R410" s="1"/>
    </row>
    <row r="411" spans="1:18" x14ac:dyDescent="0.25">
      <c r="A411" s="6" t="s">
        <v>4362</v>
      </c>
      <c r="B411" t="s">
        <v>4363</v>
      </c>
      <c r="C411" t="s">
        <v>4364</v>
      </c>
      <c r="D411" s="3" t="str">
        <f t="shared" si="30"/>
        <v>with rating</v>
      </c>
      <c r="E411">
        <v>117487</v>
      </c>
      <c r="F411" s="3">
        <v>0</v>
      </c>
      <c r="G411" s="8">
        <f t="shared" si="31"/>
        <v>0</v>
      </c>
      <c r="H411" s="5">
        <f t="shared" si="32"/>
        <v>0</v>
      </c>
      <c r="I411">
        <v>4.08773736668737</v>
      </c>
      <c r="J411" s="3" t="str">
        <f t="shared" si="34"/>
        <v>above average</v>
      </c>
      <c r="K411" t="s">
        <v>4365</v>
      </c>
      <c r="L411">
        <v>0</v>
      </c>
      <c r="M411" s="3" t="str">
        <f t="shared" si="33"/>
        <v>No</v>
      </c>
      <c r="N411"/>
      <c r="O411" t="s">
        <v>4366</v>
      </c>
      <c r="P411" t="s">
        <v>4367</v>
      </c>
      <c r="Q411" t="s">
        <v>4368</v>
      </c>
    </row>
    <row r="412" spans="1:18" x14ac:dyDescent="0.25">
      <c r="A412" s="6" t="s">
        <v>4372</v>
      </c>
      <c r="B412" t="s">
        <v>4372</v>
      </c>
      <c r="C412" t="s">
        <v>4373</v>
      </c>
      <c r="D412" s="3" t="str">
        <f t="shared" si="30"/>
        <v>with rating</v>
      </c>
      <c r="E412">
        <v>6343</v>
      </c>
      <c r="F412" s="3">
        <v>0</v>
      </c>
      <c r="G412" s="8">
        <f t="shared" si="31"/>
        <v>0</v>
      </c>
      <c r="H412" s="5">
        <f t="shared" si="32"/>
        <v>0</v>
      </c>
      <c r="I412">
        <v>4.1491407851174502</v>
      </c>
      <c r="J412" s="3" t="str">
        <f t="shared" si="34"/>
        <v>above average</v>
      </c>
      <c r="K412" t="s">
        <v>4374</v>
      </c>
      <c r="L412">
        <v>0</v>
      </c>
      <c r="M412" s="3" t="str">
        <f t="shared" si="33"/>
        <v>No</v>
      </c>
      <c r="N412"/>
      <c r="O412" t="s">
        <v>4375</v>
      </c>
      <c r="P412" t="s">
        <v>4376</v>
      </c>
      <c r="Q412" t="s">
        <v>4377</v>
      </c>
    </row>
    <row r="413" spans="1:18" x14ac:dyDescent="0.25">
      <c r="A413" s="6" t="s">
        <v>4381</v>
      </c>
      <c r="B413" t="s">
        <v>4381</v>
      </c>
      <c r="C413" t="s">
        <v>4382</v>
      </c>
      <c r="D413" s="3" t="str">
        <f t="shared" si="30"/>
        <v>with rating</v>
      </c>
      <c r="E413">
        <v>6383</v>
      </c>
      <c r="F413" s="3">
        <v>91</v>
      </c>
      <c r="G413" s="8">
        <f t="shared" si="31"/>
        <v>0.91</v>
      </c>
      <c r="H413" s="5">
        <f t="shared" si="32"/>
        <v>5808.53</v>
      </c>
      <c r="I413">
        <v>4.2794924016919902</v>
      </c>
      <c r="J413" s="3" t="str">
        <f t="shared" si="34"/>
        <v>above average</v>
      </c>
      <c r="K413" t="s">
        <v>4383</v>
      </c>
      <c r="L413">
        <v>0</v>
      </c>
      <c r="M413" s="3" t="str">
        <f t="shared" si="33"/>
        <v>No</v>
      </c>
      <c r="N413"/>
      <c r="O413" t="s">
        <v>4384</v>
      </c>
      <c r="P413" t="s">
        <v>4385</v>
      </c>
      <c r="Q413" t="s">
        <v>4386</v>
      </c>
    </row>
    <row r="414" spans="1:18" x14ac:dyDescent="0.25">
      <c r="A414" s="6" t="s">
        <v>4390</v>
      </c>
      <c r="B414" t="s">
        <v>4390</v>
      </c>
      <c r="C414" t="s">
        <v>4391</v>
      </c>
      <c r="D414" s="3" t="str">
        <f t="shared" si="30"/>
        <v>with rating</v>
      </c>
      <c r="E414">
        <v>2114</v>
      </c>
      <c r="F414" s="3">
        <v>89</v>
      </c>
      <c r="G414" s="8">
        <f t="shared" si="31"/>
        <v>0.89</v>
      </c>
      <c r="H414" s="5">
        <f t="shared" si="32"/>
        <v>1881.46</v>
      </c>
      <c r="I414">
        <v>4.2275307473982897</v>
      </c>
      <c r="J414" s="3" t="str">
        <f t="shared" si="34"/>
        <v>above average</v>
      </c>
      <c r="K414" t="s">
        <v>4392</v>
      </c>
      <c r="L414">
        <v>0</v>
      </c>
      <c r="M414" s="3" t="str">
        <f t="shared" si="33"/>
        <v>No</v>
      </c>
      <c r="N414"/>
      <c r="O414" t="s">
        <v>4393</v>
      </c>
      <c r="P414" t="s">
        <v>4394</v>
      </c>
      <c r="Q414" t="s">
        <v>4395</v>
      </c>
    </row>
    <row r="415" spans="1:18" x14ac:dyDescent="0.25">
      <c r="A415" s="6" t="s">
        <v>4405</v>
      </c>
      <c r="B415" t="s">
        <v>4406</v>
      </c>
      <c r="C415" t="s">
        <v>4407</v>
      </c>
      <c r="D415" s="3" t="str">
        <f t="shared" si="30"/>
        <v>with rating</v>
      </c>
      <c r="E415">
        <v>839882</v>
      </c>
      <c r="F415" s="3">
        <v>0</v>
      </c>
      <c r="G415" s="8">
        <f t="shared" si="31"/>
        <v>0</v>
      </c>
      <c r="H415" s="5">
        <f t="shared" si="32"/>
        <v>0</v>
      </c>
      <c r="I415">
        <v>4.10375981387861</v>
      </c>
      <c r="J415" s="3" t="str">
        <f t="shared" si="34"/>
        <v>above average</v>
      </c>
      <c r="K415" t="s">
        <v>4408</v>
      </c>
      <c r="L415">
        <v>0</v>
      </c>
      <c r="M415" s="3" t="str">
        <f t="shared" si="33"/>
        <v>No</v>
      </c>
      <c r="N415"/>
      <c r="O415" t="s">
        <v>4409</v>
      </c>
      <c r="P415" t="s">
        <v>4410</v>
      </c>
      <c r="Q415" t="s">
        <v>4411</v>
      </c>
    </row>
    <row r="416" spans="1:18" x14ac:dyDescent="0.25">
      <c r="A416" s="6" t="s">
        <v>4415</v>
      </c>
      <c r="B416" t="s">
        <v>4416</v>
      </c>
      <c r="C416" t="s">
        <v>4417</v>
      </c>
      <c r="D416" s="3" t="str">
        <f t="shared" si="30"/>
        <v>with rating</v>
      </c>
      <c r="E416">
        <v>2174765</v>
      </c>
      <c r="F416" s="3">
        <v>0</v>
      </c>
      <c r="G416" s="8">
        <f t="shared" si="31"/>
        <v>0</v>
      </c>
      <c r="H416" s="5">
        <f t="shared" si="32"/>
        <v>0</v>
      </c>
      <c r="I416">
        <v>4.3561879099580798</v>
      </c>
      <c r="J416" s="3" t="str">
        <f t="shared" si="34"/>
        <v>above average</v>
      </c>
      <c r="K416" t="s">
        <v>4418</v>
      </c>
      <c r="L416">
        <v>0</v>
      </c>
      <c r="M416" s="3" t="str">
        <f t="shared" si="33"/>
        <v>No</v>
      </c>
      <c r="N416"/>
      <c r="O416" t="s">
        <v>4419</v>
      </c>
      <c r="P416" t="s">
        <v>4420</v>
      </c>
      <c r="Q416" t="s">
        <v>4421</v>
      </c>
    </row>
    <row r="417" spans="1:18" x14ac:dyDescent="0.25">
      <c r="A417" s="6" t="s">
        <v>4425</v>
      </c>
      <c r="B417" t="s">
        <v>4426</v>
      </c>
      <c r="C417" t="s">
        <v>4427</v>
      </c>
      <c r="D417" s="3" t="str">
        <f t="shared" si="30"/>
        <v>with rating</v>
      </c>
      <c r="E417">
        <v>402743</v>
      </c>
      <c r="F417" s="3">
        <v>89</v>
      </c>
      <c r="G417" s="8">
        <f t="shared" si="31"/>
        <v>0.89</v>
      </c>
      <c r="H417" s="5">
        <f t="shared" si="32"/>
        <v>358441.27</v>
      </c>
      <c r="I417">
        <v>4.1567153246611301</v>
      </c>
      <c r="J417" s="3" t="str">
        <f t="shared" si="34"/>
        <v>above average</v>
      </c>
      <c r="K417" t="s">
        <v>4428</v>
      </c>
      <c r="L417">
        <v>1</v>
      </c>
      <c r="M417" s="3" t="str">
        <f t="shared" si="33"/>
        <v>Yes</v>
      </c>
      <c r="N417" t="s">
        <v>4429</v>
      </c>
      <c r="O417" t="s">
        <v>4430</v>
      </c>
      <c r="P417" t="s">
        <v>4431</v>
      </c>
      <c r="Q417" t="s">
        <v>4432</v>
      </c>
    </row>
    <row r="418" spans="1:18" x14ac:dyDescent="0.25">
      <c r="A418" s="6" t="s">
        <v>4442</v>
      </c>
      <c r="B418" t="s">
        <v>4443</v>
      </c>
      <c r="C418" t="s">
        <v>4444</v>
      </c>
      <c r="D418" s="3" t="str">
        <f t="shared" si="30"/>
        <v>with rating</v>
      </c>
      <c r="E418">
        <v>5841</v>
      </c>
      <c r="F418" s="3">
        <v>0</v>
      </c>
      <c r="G418" s="8">
        <f t="shared" si="31"/>
        <v>0</v>
      </c>
      <c r="H418" s="5">
        <f t="shared" si="32"/>
        <v>0</v>
      </c>
      <c r="I418">
        <v>4.2177709296353303</v>
      </c>
      <c r="J418" s="3" t="str">
        <f t="shared" si="34"/>
        <v>above average</v>
      </c>
      <c r="K418" t="s">
        <v>4445</v>
      </c>
      <c r="L418">
        <v>0</v>
      </c>
      <c r="M418" s="3" t="str">
        <f t="shared" si="33"/>
        <v>No</v>
      </c>
      <c r="N418"/>
      <c r="O418" t="s">
        <v>4446</v>
      </c>
      <c r="P418" t="s">
        <v>4447</v>
      </c>
      <c r="Q418" t="s">
        <v>4448</v>
      </c>
    </row>
    <row r="419" spans="1:18" x14ac:dyDescent="0.25">
      <c r="A419" s="6" t="s">
        <v>4452</v>
      </c>
      <c r="B419" t="s">
        <v>4453</v>
      </c>
      <c r="C419" t="s">
        <v>4454</v>
      </c>
      <c r="D419" s="3" t="str">
        <f t="shared" si="30"/>
        <v>with rating</v>
      </c>
      <c r="E419">
        <v>25914</v>
      </c>
      <c r="F419" s="3">
        <v>0</v>
      </c>
      <c r="G419" s="8">
        <f t="shared" si="31"/>
        <v>0</v>
      </c>
      <c r="H419" s="5">
        <f t="shared" si="32"/>
        <v>0</v>
      </c>
      <c r="I419">
        <v>3.8623138072084502</v>
      </c>
      <c r="J419" s="3" t="str">
        <f t="shared" si="34"/>
        <v>below average</v>
      </c>
      <c r="K419" t="s">
        <v>4455</v>
      </c>
      <c r="L419">
        <v>0</v>
      </c>
      <c r="M419" s="3" t="str">
        <f t="shared" si="33"/>
        <v>No</v>
      </c>
      <c r="N419"/>
      <c r="O419" t="s">
        <v>4456</v>
      </c>
      <c r="P419" t="s">
        <v>4457</v>
      </c>
      <c r="Q419" t="s">
        <v>4458</v>
      </c>
    </row>
    <row r="420" spans="1:18" x14ac:dyDescent="0.25">
      <c r="A420" s="6" t="s">
        <v>4461</v>
      </c>
      <c r="B420" t="s">
        <v>4462</v>
      </c>
      <c r="C420" t="s">
        <v>4463</v>
      </c>
      <c r="D420" s="3" t="str">
        <f t="shared" si="30"/>
        <v>with rating</v>
      </c>
      <c r="E420">
        <v>10258</v>
      </c>
      <c r="F420" s="3">
        <v>91</v>
      </c>
      <c r="G420" s="8">
        <f t="shared" si="31"/>
        <v>0.91</v>
      </c>
      <c r="H420" s="5">
        <f t="shared" si="32"/>
        <v>9334.7800000000007</v>
      </c>
      <c r="I420">
        <v>4.2437122246051802</v>
      </c>
      <c r="J420" s="3" t="str">
        <f t="shared" si="34"/>
        <v>above average</v>
      </c>
      <c r="K420" t="s">
        <v>4464</v>
      </c>
      <c r="L420">
        <v>1</v>
      </c>
      <c r="M420" s="3" t="str">
        <f t="shared" si="33"/>
        <v>Yes</v>
      </c>
      <c r="N420" t="s">
        <v>4465</v>
      </c>
      <c r="O420" t="s">
        <v>4466</v>
      </c>
      <c r="P420" t="s">
        <v>4467</v>
      </c>
      <c r="Q420" t="s">
        <v>4468</v>
      </c>
    </row>
    <row r="421" spans="1:18" x14ac:dyDescent="0.25">
      <c r="A421" s="6" t="s">
        <v>4472</v>
      </c>
      <c r="B421" t="s">
        <v>4472</v>
      </c>
      <c r="C421" t="s">
        <v>4473</v>
      </c>
      <c r="D421" s="3" t="str">
        <f t="shared" si="30"/>
        <v>with rating</v>
      </c>
      <c r="E421">
        <v>33303</v>
      </c>
      <c r="F421" s="3">
        <v>0</v>
      </c>
      <c r="G421" s="8">
        <f t="shared" si="31"/>
        <v>0</v>
      </c>
      <c r="H421" s="5">
        <f t="shared" si="32"/>
        <v>0</v>
      </c>
      <c r="I421">
        <v>3.98162327718223</v>
      </c>
      <c r="J421" s="3" t="str">
        <f t="shared" si="34"/>
        <v>below average</v>
      </c>
      <c r="K421" t="s">
        <v>4474</v>
      </c>
      <c r="L421">
        <v>0</v>
      </c>
      <c r="M421" s="3" t="str">
        <f t="shared" si="33"/>
        <v>No</v>
      </c>
      <c r="N421"/>
      <c r="O421" t="s">
        <v>4475</v>
      </c>
      <c r="P421" t="s">
        <v>4476</v>
      </c>
      <c r="Q421" t="s">
        <v>4477</v>
      </c>
    </row>
    <row r="422" spans="1:18" x14ac:dyDescent="0.25">
      <c r="A422" s="6" t="s">
        <v>4495</v>
      </c>
      <c r="B422" t="s">
        <v>4495</v>
      </c>
      <c r="C422" t="s">
        <v>4496</v>
      </c>
      <c r="D422" s="3" t="str">
        <f t="shared" si="30"/>
        <v>with rating</v>
      </c>
      <c r="E422">
        <v>1260</v>
      </c>
      <c r="F422" s="3">
        <v>82</v>
      </c>
      <c r="G422" s="8">
        <f t="shared" si="31"/>
        <v>0.82</v>
      </c>
      <c r="H422" s="5">
        <f t="shared" si="32"/>
        <v>1033.2</v>
      </c>
      <c r="I422">
        <v>3.7952380952380902</v>
      </c>
      <c r="J422" s="3" t="str">
        <f t="shared" si="34"/>
        <v>below average</v>
      </c>
      <c r="K422" t="s">
        <v>4497</v>
      </c>
      <c r="L422">
        <v>0</v>
      </c>
      <c r="M422" s="3" t="str">
        <f t="shared" si="33"/>
        <v>No</v>
      </c>
      <c r="N422"/>
      <c r="O422" t="s">
        <v>4498</v>
      </c>
      <c r="P422" t="s">
        <v>4499</v>
      </c>
      <c r="Q422" t="s">
        <v>4500</v>
      </c>
    </row>
    <row r="423" spans="1:18" x14ac:dyDescent="0.25">
      <c r="A423" s="6" t="s">
        <v>4511</v>
      </c>
      <c r="B423" t="s">
        <v>4512</v>
      </c>
      <c r="C423" t="s">
        <v>4513</v>
      </c>
      <c r="D423" s="3" t="str">
        <f t="shared" si="30"/>
        <v>with rating</v>
      </c>
      <c r="E423">
        <v>22765</v>
      </c>
      <c r="F423" s="3">
        <v>91</v>
      </c>
      <c r="G423" s="8">
        <f t="shared" si="31"/>
        <v>0.91</v>
      </c>
      <c r="H423" s="5">
        <f t="shared" si="32"/>
        <v>20716.150000000001</v>
      </c>
      <c r="I423">
        <v>4.2381726334285004</v>
      </c>
      <c r="J423" s="3" t="str">
        <f t="shared" si="34"/>
        <v>above average</v>
      </c>
      <c r="K423" t="s">
        <v>4514</v>
      </c>
      <c r="L423">
        <v>0</v>
      </c>
      <c r="M423" s="3" t="str">
        <f t="shared" si="33"/>
        <v>No</v>
      </c>
      <c r="N423"/>
      <c r="O423" t="s">
        <v>4515</v>
      </c>
      <c r="P423" t="s">
        <v>4516</v>
      </c>
      <c r="Q423" t="s">
        <v>4517</v>
      </c>
    </row>
    <row r="424" spans="1:18" x14ac:dyDescent="0.25">
      <c r="A424" s="6" t="s">
        <v>4520</v>
      </c>
      <c r="B424" t="s">
        <v>4521</v>
      </c>
      <c r="C424" t="s">
        <v>4522</v>
      </c>
      <c r="D424" s="3" t="str">
        <f t="shared" si="30"/>
        <v>with rating</v>
      </c>
      <c r="E424">
        <v>4098</v>
      </c>
      <c r="F424" s="3">
        <v>83</v>
      </c>
      <c r="G424" s="8">
        <f t="shared" si="31"/>
        <v>0.83</v>
      </c>
      <c r="H424" s="5">
        <f t="shared" si="32"/>
        <v>3401.34</v>
      </c>
      <c r="I424">
        <v>3.8609077598828598</v>
      </c>
      <c r="J424" s="3" t="str">
        <f t="shared" si="34"/>
        <v>below average</v>
      </c>
      <c r="K424" t="s">
        <v>4523</v>
      </c>
      <c r="L424">
        <v>0</v>
      </c>
      <c r="M424" s="3" t="str">
        <f t="shared" si="33"/>
        <v>No</v>
      </c>
      <c r="N424"/>
      <c r="O424" t="s">
        <v>4524</v>
      </c>
      <c r="P424" t="s">
        <v>4525</v>
      </c>
      <c r="Q424" t="s">
        <v>4526</v>
      </c>
    </row>
    <row r="425" spans="1:18" x14ac:dyDescent="0.25">
      <c r="A425" s="6" t="s">
        <v>4536</v>
      </c>
      <c r="B425" t="s">
        <v>4537</v>
      </c>
      <c r="C425" t="s">
        <v>4538</v>
      </c>
      <c r="D425" s="3" t="str">
        <f t="shared" si="30"/>
        <v>with rating</v>
      </c>
      <c r="E425">
        <v>5880</v>
      </c>
      <c r="F425" s="3">
        <v>88</v>
      </c>
      <c r="G425" s="8">
        <f t="shared" si="31"/>
        <v>0.88</v>
      </c>
      <c r="H425" s="5">
        <f t="shared" si="32"/>
        <v>5174.3999999999996</v>
      </c>
      <c r="I425">
        <v>4.1363945578231203</v>
      </c>
      <c r="J425" s="3" t="str">
        <f t="shared" si="34"/>
        <v>above average</v>
      </c>
      <c r="K425" t="s">
        <v>4539</v>
      </c>
      <c r="L425">
        <v>0</v>
      </c>
      <c r="M425" s="3" t="str">
        <f t="shared" si="33"/>
        <v>No</v>
      </c>
      <c r="N425"/>
      <c r="O425" t="s">
        <v>4540</v>
      </c>
      <c r="P425" t="s">
        <v>4541</v>
      </c>
      <c r="Q425" t="s">
        <v>4542</v>
      </c>
    </row>
    <row r="426" spans="1:18" x14ac:dyDescent="0.25">
      <c r="A426" s="6" t="s">
        <v>4546</v>
      </c>
      <c r="B426" t="s">
        <v>4547</v>
      </c>
      <c r="C426" t="s">
        <v>4548</v>
      </c>
      <c r="D426" s="3" t="str">
        <f t="shared" si="30"/>
        <v>with rating</v>
      </c>
      <c r="E426">
        <v>40245</v>
      </c>
      <c r="F426" s="3">
        <v>86</v>
      </c>
      <c r="G426" s="8">
        <f t="shared" si="31"/>
        <v>0.86</v>
      </c>
      <c r="H426" s="5">
        <f t="shared" si="32"/>
        <v>34610.699999999997</v>
      </c>
      <c r="I426">
        <v>3.99758976270344</v>
      </c>
      <c r="J426" s="3" t="str">
        <f t="shared" si="34"/>
        <v>below average</v>
      </c>
      <c r="K426" t="s">
        <v>4549</v>
      </c>
      <c r="L426">
        <v>0</v>
      </c>
      <c r="M426" s="3" t="str">
        <f t="shared" si="33"/>
        <v>No</v>
      </c>
      <c r="N426"/>
      <c r="O426" t="s">
        <v>4550</v>
      </c>
      <c r="P426" t="s">
        <v>4551</v>
      </c>
      <c r="Q426" t="s">
        <v>4552</v>
      </c>
    </row>
    <row r="427" spans="1:18" x14ac:dyDescent="0.25">
      <c r="A427" s="6" t="s">
        <v>4556</v>
      </c>
      <c r="B427" t="s">
        <v>4557</v>
      </c>
      <c r="C427" t="s">
        <v>4558</v>
      </c>
      <c r="D427" s="3" t="str">
        <f t="shared" si="30"/>
        <v>with rating</v>
      </c>
      <c r="E427">
        <v>2050</v>
      </c>
      <c r="F427" s="3">
        <v>88</v>
      </c>
      <c r="G427" s="8">
        <f t="shared" si="31"/>
        <v>0.88</v>
      </c>
      <c r="H427" s="5">
        <f t="shared" si="32"/>
        <v>1804</v>
      </c>
      <c r="I427">
        <v>4.1678048780487797</v>
      </c>
      <c r="J427" s="3" t="str">
        <f t="shared" si="34"/>
        <v>above average</v>
      </c>
      <c r="K427" t="s">
        <v>4559</v>
      </c>
      <c r="L427">
        <v>0</v>
      </c>
      <c r="M427" s="3" t="str">
        <f t="shared" si="33"/>
        <v>No</v>
      </c>
      <c r="N427"/>
      <c r="O427" t="s">
        <v>4560</v>
      </c>
      <c r="P427" t="s">
        <v>4561</v>
      </c>
      <c r="Q427" t="s">
        <v>4562</v>
      </c>
    </row>
    <row r="428" spans="1:18" x14ac:dyDescent="0.25">
      <c r="A428" s="6" t="s">
        <v>4564</v>
      </c>
      <c r="B428" t="s">
        <v>4564</v>
      </c>
      <c r="C428" t="s">
        <v>4565</v>
      </c>
      <c r="D428" s="3" t="str">
        <f t="shared" si="30"/>
        <v>with rating</v>
      </c>
      <c r="E428">
        <v>47</v>
      </c>
      <c r="F428" s="3">
        <v>85</v>
      </c>
      <c r="G428" s="8">
        <f t="shared" si="31"/>
        <v>0.85</v>
      </c>
      <c r="H428" s="5">
        <f t="shared" si="32"/>
        <v>39.950000000000003</v>
      </c>
      <c r="I428">
        <v>3.9148936170212698</v>
      </c>
      <c r="J428" s="3" t="str">
        <f t="shared" si="34"/>
        <v>below average</v>
      </c>
      <c r="K428" t="s">
        <v>4566</v>
      </c>
      <c r="L428">
        <v>0</v>
      </c>
      <c r="M428" s="3" t="str">
        <f t="shared" si="33"/>
        <v>No</v>
      </c>
      <c r="N428"/>
      <c r="O428" t="s">
        <v>4567</v>
      </c>
      <c r="P428" t="s">
        <v>4568</v>
      </c>
      <c r="Q428" t="s">
        <v>4569</v>
      </c>
    </row>
    <row r="429" spans="1:18" x14ac:dyDescent="0.25">
      <c r="A429" s="6" t="s">
        <v>4585</v>
      </c>
      <c r="B429" t="s">
        <v>4585</v>
      </c>
      <c r="C429" t="s">
        <v>4586</v>
      </c>
      <c r="D429" s="3" t="str">
        <f t="shared" si="30"/>
        <v>with rating</v>
      </c>
      <c r="E429">
        <v>1129</v>
      </c>
      <c r="F429" s="3">
        <v>80</v>
      </c>
      <c r="G429" s="8">
        <f t="shared" si="31"/>
        <v>0.8</v>
      </c>
      <c r="H429" s="5">
        <f t="shared" si="32"/>
        <v>903.2</v>
      </c>
      <c r="I429">
        <v>3.83348095659876</v>
      </c>
      <c r="J429" s="3" t="str">
        <f t="shared" si="34"/>
        <v>below average</v>
      </c>
      <c r="K429" t="s">
        <v>4587</v>
      </c>
      <c r="L429">
        <v>0</v>
      </c>
      <c r="M429" s="3" t="str">
        <f t="shared" si="33"/>
        <v>No</v>
      </c>
      <c r="N429"/>
      <c r="O429" t="s">
        <v>4588</v>
      </c>
      <c r="P429" t="s">
        <v>4589</v>
      </c>
      <c r="Q429" s="1" t="s">
        <v>4590</v>
      </c>
      <c r="R429" s="1"/>
    </row>
    <row r="430" spans="1:18" x14ac:dyDescent="0.25">
      <c r="A430" s="6" t="s">
        <v>4594</v>
      </c>
      <c r="B430" t="s">
        <v>4594</v>
      </c>
      <c r="C430" t="s">
        <v>4595</v>
      </c>
      <c r="D430" s="3" t="str">
        <f t="shared" si="30"/>
        <v>with rating</v>
      </c>
      <c r="E430">
        <v>4402</v>
      </c>
      <c r="F430" s="3">
        <v>85</v>
      </c>
      <c r="G430" s="8">
        <f t="shared" si="31"/>
        <v>0.85</v>
      </c>
      <c r="H430" s="5">
        <f t="shared" si="32"/>
        <v>3741.7</v>
      </c>
      <c r="I430">
        <v>4.02294411631076</v>
      </c>
      <c r="J430" s="3" t="str">
        <f t="shared" si="34"/>
        <v>below average</v>
      </c>
      <c r="K430" t="s">
        <v>4596</v>
      </c>
      <c r="L430">
        <v>0</v>
      </c>
      <c r="M430" s="3" t="str">
        <f t="shared" si="33"/>
        <v>No</v>
      </c>
      <c r="N430"/>
      <c r="O430" t="s">
        <v>4597</v>
      </c>
      <c r="P430" t="s">
        <v>4598</v>
      </c>
      <c r="Q430" t="s">
        <v>4599</v>
      </c>
    </row>
    <row r="431" spans="1:18" x14ac:dyDescent="0.25">
      <c r="A431" s="6" t="s">
        <v>4603</v>
      </c>
      <c r="B431" t="s">
        <v>4604</v>
      </c>
      <c r="C431" t="s">
        <v>4605</v>
      </c>
      <c r="D431" s="3" t="str">
        <f t="shared" si="30"/>
        <v>with rating</v>
      </c>
      <c r="E431">
        <v>1585</v>
      </c>
      <c r="F431" s="3">
        <v>0</v>
      </c>
      <c r="G431" s="8">
        <f t="shared" si="31"/>
        <v>0</v>
      </c>
      <c r="H431" s="5">
        <f t="shared" si="32"/>
        <v>0</v>
      </c>
      <c r="I431">
        <v>4.0769716088327996</v>
      </c>
      <c r="J431" s="3" t="str">
        <f t="shared" si="34"/>
        <v>above average</v>
      </c>
      <c r="K431" t="s">
        <v>4606</v>
      </c>
      <c r="L431">
        <v>0</v>
      </c>
      <c r="M431" s="3" t="str">
        <f t="shared" si="33"/>
        <v>No</v>
      </c>
      <c r="N431"/>
      <c r="O431" t="s">
        <v>4607</v>
      </c>
      <c r="P431" t="s">
        <v>4608</v>
      </c>
      <c r="Q431" t="s">
        <v>4609</v>
      </c>
    </row>
    <row r="432" spans="1:18" x14ac:dyDescent="0.25">
      <c r="A432" s="6" t="s">
        <v>4613</v>
      </c>
      <c r="B432" t="s">
        <v>4613</v>
      </c>
      <c r="C432" t="s">
        <v>4614</v>
      </c>
      <c r="D432" s="3" t="str">
        <f t="shared" si="30"/>
        <v>with rating</v>
      </c>
      <c r="E432">
        <v>16523</v>
      </c>
      <c r="F432" s="3">
        <v>86</v>
      </c>
      <c r="G432" s="8">
        <f t="shared" si="31"/>
        <v>0.86</v>
      </c>
      <c r="H432" s="5">
        <f t="shared" si="32"/>
        <v>14209.78</v>
      </c>
      <c r="I432">
        <v>4.0387338860981599</v>
      </c>
      <c r="J432" s="3" t="str">
        <f t="shared" si="34"/>
        <v>below average</v>
      </c>
      <c r="K432" t="s">
        <v>4615</v>
      </c>
      <c r="L432">
        <v>0</v>
      </c>
      <c r="M432" s="3" t="str">
        <f t="shared" si="33"/>
        <v>No</v>
      </c>
      <c r="N432"/>
      <c r="O432" t="s">
        <v>4616</v>
      </c>
      <c r="P432" t="s">
        <v>4617</v>
      </c>
      <c r="Q432" t="s">
        <v>4618</v>
      </c>
    </row>
    <row r="433" spans="1:18" x14ac:dyDescent="0.25">
      <c r="A433" s="6" t="s">
        <v>4622</v>
      </c>
      <c r="B433" t="s">
        <v>4623</v>
      </c>
      <c r="C433" t="s">
        <v>4624</v>
      </c>
      <c r="D433" s="3" t="str">
        <f t="shared" si="30"/>
        <v>with rating</v>
      </c>
      <c r="E433">
        <v>11505</v>
      </c>
      <c r="F433" s="3">
        <v>88</v>
      </c>
      <c r="G433" s="8">
        <f t="shared" si="31"/>
        <v>0.88</v>
      </c>
      <c r="H433" s="5">
        <f t="shared" si="32"/>
        <v>10124.4</v>
      </c>
      <c r="I433">
        <v>4.1367231638417996</v>
      </c>
      <c r="J433" s="3" t="str">
        <f t="shared" si="34"/>
        <v>above average</v>
      </c>
      <c r="K433" t="s">
        <v>4625</v>
      </c>
      <c r="L433">
        <v>0</v>
      </c>
      <c r="M433" s="3" t="str">
        <f t="shared" si="33"/>
        <v>No</v>
      </c>
      <c r="N433"/>
      <c r="O433" t="s">
        <v>4626</v>
      </c>
      <c r="P433" t="s">
        <v>4627</v>
      </c>
      <c r="Q433" t="s">
        <v>4628</v>
      </c>
    </row>
    <row r="434" spans="1:18" x14ac:dyDescent="0.25">
      <c r="A434" s="6" t="s">
        <v>4636</v>
      </c>
      <c r="B434" t="s">
        <v>4636</v>
      </c>
      <c r="C434" t="s">
        <v>4637</v>
      </c>
      <c r="D434" s="3" t="str">
        <f t="shared" si="30"/>
        <v>with rating</v>
      </c>
      <c r="E434">
        <v>8727</v>
      </c>
      <c r="F434" s="3">
        <v>89</v>
      </c>
      <c r="G434" s="8">
        <f t="shared" si="31"/>
        <v>0.89</v>
      </c>
      <c r="H434" s="5">
        <f t="shared" si="32"/>
        <v>7767.03</v>
      </c>
      <c r="I434">
        <v>4.1617967228142501</v>
      </c>
      <c r="J434" s="3" t="str">
        <f t="shared" si="34"/>
        <v>above average</v>
      </c>
      <c r="K434" t="s">
        <v>4638</v>
      </c>
      <c r="L434">
        <v>0</v>
      </c>
      <c r="M434" s="3" t="str">
        <f t="shared" si="33"/>
        <v>No</v>
      </c>
      <c r="N434"/>
      <c r="O434" t="s">
        <v>4639</v>
      </c>
      <c r="P434" t="s">
        <v>4640</v>
      </c>
      <c r="Q434" t="s">
        <v>4641</v>
      </c>
    </row>
    <row r="435" spans="1:18" x14ac:dyDescent="0.25">
      <c r="A435" s="6" t="s">
        <v>4657</v>
      </c>
      <c r="B435" t="s">
        <v>4657</v>
      </c>
      <c r="C435" t="s">
        <v>4658</v>
      </c>
      <c r="D435" s="3" t="str">
        <f t="shared" si="30"/>
        <v>with rating</v>
      </c>
      <c r="E435">
        <v>21012</v>
      </c>
      <c r="F435" s="3">
        <v>82</v>
      </c>
      <c r="G435" s="8">
        <f t="shared" si="31"/>
        <v>0.82</v>
      </c>
      <c r="H435" s="5">
        <f t="shared" si="32"/>
        <v>17229.84</v>
      </c>
      <c r="I435">
        <v>3.88516086046068</v>
      </c>
      <c r="J435" s="3" t="str">
        <f t="shared" si="34"/>
        <v>below average</v>
      </c>
      <c r="K435" t="s">
        <v>4659</v>
      </c>
      <c r="L435">
        <v>0</v>
      </c>
      <c r="M435" s="3" t="str">
        <f t="shared" si="33"/>
        <v>No</v>
      </c>
      <c r="N435"/>
      <c r="O435" t="s">
        <v>4660</v>
      </c>
      <c r="P435" t="s">
        <v>4661</v>
      </c>
      <c r="Q435" s="1" t="s">
        <v>4662</v>
      </c>
      <c r="R435" s="1"/>
    </row>
    <row r="436" spans="1:18" x14ac:dyDescent="0.25">
      <c r="A436" s="6" t="s">
        <v>4676</v>
      </c>
      <c r="B436" t="s">
        <v>4676</v>
      </c>
      <c r="C436" t="s">
        <v>4677</v>
      </c>
      <c r="D436" s="3" t="str">
        <f t="shared" si="30"/>
        <v>with rating</v>
      </c>
      <c r="E436">
        <v>7348</v>
      </c>
      <c r="F436" s="3">
        <v>0</v>
      </c>
      <c r="G436" s="8">
        <f t="shared" si="31"/>
        <v>0</v>
      </c>
      <c r="H436" s="5">
        <f t="shared" si="32"/>
        <v>0</v>
      </c>
      <c r="I436">
        <v>4.1374523679912896</v>
      </c>
      <c r="J436" s="3" t="str">
        <f t="shared" si="34"/>
        <v>above average</v>
      </c>
      <c r="K436" t="s">
        <v>4678</v>
      </c>
      <c r="L436">
        <v>0</v>
      </c>
      <c r="M436" s="3" t="str">
        <f t="shared" si="33"/>
        <v>No</v>
      </c>
      <c r="N436"/>
      <c r="O436" t="s">
        <v>4679</v>
      </c>
      <c r="P436" t="s">
        <v>4680</v>
      </c>
      <c r="Q436" t="s">
        <v>4681</v>
      </c>
    </row>
    <row r="437" spans="1:18" x14ac:dyDescent="0.25">
      <c r="A437" s="6" t="s">
        <v>4685</v>
      </c>
      <c r="B437" t="s">
        <v>4686</v>
      </c>
      <c r="C437" t="s">
        <v>4687</v>
      </c>
      <c r="D437" s="3" t="str">
        <f t="shared" si="30"/>
        <v>with rating</v>
      </c>
      <c r="E437">
        <v>253249</v>
      </c>
      <c r="F437" s="3">
        <v>0</v>
      </c>
      <c r="G437" s="8">
        <f t="shared" si="31"/>
        <v>0</v>
      </c>
      <c r="H437" s="5">
        <f t="shared" si="32"/>
        <v>0</v>
      </c>
      <c r="I437">
        <v>4.0706182452842796</v>
      </c>
      <c r="J437" s="3" t="str">
        <f t="shared" si="34"/>
        <v>above average</v>
      </c>
      <c r="K437" t="s">
        <v>4688</v>
      </c>
      <c r="L437">
        <v>1</v>
      </c>
      <c r="M437" s="3" t="str">
        <f t="shared" si="33"/>
        <v>Yes</v>
      </c>
      <c r="N437" t="s">
        <v>4689</v>
      </c>
      <c r="O437" t="s">
        <v>4690</v>
      </c>
      <c r="P437" t="s">
        <v>4691</v>
      </c>
      <c r="Q437" t="s">
        <v>4692</v>
      </c>
    </row>
    <row r="438" spans="1:18" x14ac:dyDescent="0.25">
      <c r="A438" s="6" t="s">
        <v>4696</v>
      </c>
      <c r="B438" t="s">
        <v>4697</v>
      </c>
      <c r="C438" t="s">
        <v>4698</v>
      </c>
      <c r="D438" s="3" t="str">
        <f t="shared" si="30"/>
        <v>with rating</v>
      </c>
      <c r="E438">
        <v>151914</v>
      </c>
      <c r="F438" s="3">
        <v>88</v>
      </c>
      <c r="G438" s="8">
        <f t="shared" si="31"/>
        <v>0.88</v>
      </c>
      <c r="H438" s="5">
        <f t="shared" si="32"/>
        <v>133684.32</v>
      </c>
      <c r="I438">
        <v>4.1279210606000696</v>
      </c>
      <c r="J438" s="3" t="str">
        <f t="shared" si="34"/>
        <v>above average</v>
      </c>
      <c r="K438" t="s">
        <v>4699</v>
      </c>
      <c r="L438">
        <v>0</v>
      </c>
      <c r="M438" s="3" t="str">
        <f t="shared" si="33"/>
        <v>No</v>
      </c>
      <c r="N438"/>
      <c r="O438" t="s">
        <v>4700</v>
      </c>
      <c r="P438" t="s">
        <v>4701</v>
      </c>
      <c r="Q438" t="s">
        <v>4702</v>
      </c>
    </row>
    <row r="439" spans="1:18" x14ac:dyDescent="0.25">
      <c r="A439" s="6" t="s">
        <v>4706</v>
      </c>
      <c r="B439" t="s">
        <v>4707</v>
      </c>
      <c r="C439" t="s">
        <v>4708</v>
      </c>
      <c r="D439" s="3" t="str">
        <f t="shared" si="30"/>
        <v>with rating</v>
      </c>
      <c r="E439">
        <v>44067</v>
      </c>
      <c r="F439" s="3">
        <v>91</v>
      </c>
      <c r="G439" s="8">
        <f t="shared" si="31"/>
        <v>0.91</v>
      </c>
      <c r="H439" s="5">
        <f t="shared" si="32"/>
        <v>40100.97</v>
      </c>
      <c r="I439">
        <v>4.2884925227494497</v>
      </c>
      <c r="J439" s="3" t="str">
        <f t="shared" si="34"/>
        <v>above average</v>
      </c>
      <c r="K439" t="s">
        <v>4709</v>
      </c>
      <c r="L439">
        <v>0</v>
      </c>
      <c r="M439" s="3" t="str">
        <f t="shared" si="33"/>
        <v>No</v>
      </c>
      <c r="N439"/>
      <c r="O439" t="s">
        <v>4710</v>
      </c>
      <c r="P439" t="s">
        <v>4711</v>
      </c>
      <c r="Q439" t="s">
        <v>4712</v>
      </c>
    </row>
    <row r="440" spans="1:18" x14ac:dyDescent="0.25">
      <c r="A440" s="6" t="s">
        <v>4716</v>
      </c>
      <c r="B440" t="s">
        <v>4717</v>
      </c>
      <c r="C440" t="s">
        <v>4718</v>
      </c>
      <c r="D440" s="3" t="str">
        <f t="shared" si="30"/>
        <v>with rating</v>
      </c>
      <c r="E440">
        <v>24771</v>
      </c>
      <c r="F440" s="3">
        <v>86</v>
      </c>
      <c r="G440" s="8">
        <f t="shared" si="31"/>
        <v>0.86</v>
      </c>
      <c r="H440" s="5">
        <f t="shared" si="32"/>
        <v>21303.06</v>
      </c>
      <c r="I440">
        <v>4.04795930725445</v>
      </c>
      <c r="J440" s="3" t="str">
        <f t="shared" si="34"/>
        <v>above average</v>
      </c>
      <c r="K440" t="s">
        <v>4719</v>
      </c>
      <c r="L440">
        <v>0</v>
      </c>
      <c r="M440" s="3" t="str">
        <f t="shared" si="33"/>
        <v>No</v>
      </c>
      <c r="N440"/>
      <c r="O440" t="s">
        <v>4720</v>
      </c>
      <c r="P440" t="s">
        <v>4721</v>
      </c>
      <c r="Q440" t="s">
        <v>4722</v>
      </c>
    </row>
    <row r="441" spans="1:18" x14ac:dyDescent="0.25">
      <c r="A441" s="6" t="s">
        <v>4732</v>
      </c>
      <c r="B441" t="s">
        <v>4733</v>
      </c>
      <c r="C441" t="s">
        <v>4734</v>
      </c>
      <c r="D441" s="3" t="str">
        <f t="shared" si="30"/>
        <v>with rating</v>
      </c>
      <c r="E441">
        <v>198</v>
      </c>
      <c r="F441" s="3">
        <v>80</v>
      </c>
      <c r="G441" s="8">
        <f t="shared" si="31"/>
        <v>0.8</v>
      </c>
      <c r="H441" s="5">
        <f t="shared" si="32"/>
        <v>158.4</v>
      </c>
      <c r="I441">
        <v>3.8383838383838298</v>
      </c>
      <c r="J441" s="3" t="str">
        <f t="shared" si="34"/>
        <v>below average</v>
      </c>
      <c r="K441" t="s">
        <v>4735</v>
      </c>
      <c r="L441">
        <v>0</v>
      </c>
      <c r="M441" s="3" t="str">
        <f t="shared" si="33"/>
        <v>No</v>
      </c>
      <c r="N441"/>
      <c r="O441" t="s">
        <v>4736</v>
      </c>
      <c r="P441" t="s">
        <v>4737</v>
      </c>
      <c r="Q441" s="1" t="s">
        <v>4738</v>
      </c>
      <c r="R441" s="1"/>
    </row>
    <row r="442" spans="1:18" x14ac:dyDescent="0.25">
      <c r="A442" s="6" t="s">
        <v>4742</v>
      </c>
      <c r="B442" t="s">
        <v>4743</v>
      </c>
      <c r="C442" t="s">
        <v>4744</v>
      </c>
      <c r="D442" s="3" t="str">
        <f t="shared" si="30"/>
        <v>with rating</v>
      </c>
      <c r="E442">
        <v>19521</v>
      </c>
      <c r="F442" s="3">
        <v>85</v>
      </c>
      <c r="G442" s="8">
        <f t="shared" si="31"/>
        <v>0.85</v>
      </c>
      <c r="H442" s="5">
        <f t="shared" si="32"/>
        <v>16592.849999999999</v>
      </c>
      <c r="I442">
        <v>3.9848368423748699</v>
      </c>
      <c r="J442" s="3" t="str">
        <f t="shared" si="34"/>
        <v>below average</v>
      </c>
      <c r="K442" t="s">
        <v>4745</v>
      </c>
      <c r="L442">
        <v>1</v>
      </c>
      <c r="M442" s="3" t="str">
        <f t="shared" si="33"/>
        <v>Yes</v>
      </c>
      <c r="N442" t="s">
        <v>4746</v>
      </c>
      <c r="O442" t="s">
        <v>4747</v>
      </c>
      <c r="P442" t="s">
        <v>4748</v>
      </c>
      <c r="Q442" t="s">
        <v>4749</v>
      </c>
    </row>
    <row r="443" spans="1:18" x14ac:dyDescent="0.25">
      <c r="A443" s="6" t="s">
        <v>4752</v>
      </c>
      <c r="B443" t="s">
        <v>4753</v>
      </c>
      <c r="C443" t="s">
        <v>4754</v>
      </c>
      <c r="D443" s="3" t="str">
        <f t="shared" si="30"/>
        <v>with rating</v>
      </c>
      <c r="E443">
        <v>17612</v>
      </c>
      <c r="F443" s="3">
        <v>82</v>
      </c>
      <c r="G443" s="8">
        <f t="shared" si="31"/>
        <v>0.82</v>
      </c>
      <c r="H443" s="5">
        <f t="shared" si="32"/>
        <v>14441.84</v>
      </c>
      <c r="I443">
        <v>3.8896774926186599</v>
      </c>
      <c r="J443" s="3" t="str">
        <f t="shared" si="34"/>
        <v>below average</v>
      </c>
      <c r="K443" t="s">
        <v>4755</v>
      </c>
      <c r="L443">
        <v>0</v>
      </c>
      <c r="M443" s="3" t="str">
        <f t="shared" si="33"/>
        <v>No</v>
      </c>
      <c r="N443"/>
      <c r="O443" t="s">
        <v>4756</v>
      </c>
      <c r="P443" t="s">
        <v>4757</v>
      </c>
      <c r="Q443" t="s">
        <v>4758</v>
      </c>
    </row>
    <row r="444" spans="1:18" x14ac:dyDescent="0.25">
      <c r="A444" s="6" t="s">
        <v>4762</v>
      </c>
      <c r="B444" t="s">
        <v>4763</v>
      </c>
      <c r="C444" t="s">
        <v>4764</v>
      </c>
      <c r="D444" s="3" t="str">
        <f t="shared" si="30"/>
        <v>with rating</v>
      </c>
      <c r="E444">
        <v>9486</v>
      </c>
      <c r="F444" s="3">
        <v>89</v>
      </c>
      <c r="G444" s="8">
        <f t="shared" si="31"/>
        <v>0.89</v>
      </c>
      <c r="H444" s="5">
        <f t="shared" si="32"/>
        <v>8442.5400000000009</v>
      </c>
      <c r="I444">
        <v>4.1769976807927396</v>
      </c>
      <c r="J444" s="3" t="str">
        <f t="shared" si="34"/>
        <v>above average</v>
      </c>
      <c r="K444" t="s">
        <v>4765</v>
      </c>
      <c r="L444">
        <v>1</v>
      </c>
      <c r="M444" s="3" t="str">
        <f t="shared" si="33"/>
        <v>Yes</v>
      </c>
      <c r="N444" t="s">
        <v>4766</v>
      </c>
      <c r="O444" t="s">
        <v>4767</v>
      </c>
      <c r="P444" t="s">
        <v>4768</v>
      </c>
      <c r="Q444" t="s">
        <v>4769</v>
      </c>
    </row>
    <row r="445" spans="1:18" x14ac:dyDescent="0.25">
      <c r="A445" s="6" t="s">
        <v>4773</v>
      </c>
      <c r="B445" t="s">
        <v>4773</v>
      </c>
      <c r="C445" t="s">
        <v>4774</v>
      </c>
      <c r="D445" s="3" t="str">
        <f t="shared" si="30"/>
        <v>with rating</v>
      </c>
      <c r="E445">
        <v>47356</v>
      </c>
      <c r="F445" s="3">
        <v>86</v>
      </c>
      <c r="G445" s="8">
        <f t="shared" si="31"/>
        <v>0.86</v>
      </c>
      <c r="H445" s="5">
        <f t="shared" si="32"/>
        <v>40726.160000000003</v>
      </c>
      <c r="I445">
        <v>4.0568882506968498</v>
      </c>
      <c r="J445" s="3" t="str">
        <f t="shared" si="34"/>
        <v>above average</v>
      </c>
      <c r="K445" t="s">
        <v>4775</v>
      </c>
      <c r="L445">
        <v>0</v>
      </c>
      <c r="M445" s="3" t="str">
        <f t="shared" si="33"/>
        <v>No</v>
      </c>
      <c r="N445"/>
      <c r="O445" t="s">
        <v>4776</v>
      </c>
      <c r="P445" t="s">
        <v>4777</v>
      </c>
      <c r="Q445" t="s">
        <v>4778</v>
      </c>
    </row>
    <row r="446" spans="1:18" x14ac:dyDescent="0.25">
      <c r="A446" s="6" t="s">
        <v>4782</v>
      </c>
      <c r="B446" t="s">
        <v>4782</v>
      </c>
      <c r="C446" t="s">
        <v>4783</v>
      </c>
      <c r="D446" s="3" t="str">
        <f t="shared" si="30"/>
        <v>with rating</v>
      </c>
      <c r="E446">
        <v>15348</v>
      </c>
      <c r="F446" s="3">
        <v>85</v>
      </c>
      <c r="G446" s="8">
        <f t="shared" si="31"/>
        <v>0.85</v>
      </c>
      <c r="H446" s="5">
        <f t="shared" si="32"/>
        <v>13045.8</v>
      </c>
      <c r="I446">
        <v>4.0138128746416397</v>
      </c>
      <c r="J446" s="3" t="str">
        <f t="shared" si="34"/>
        <v>below average</v>
      </c>
      <c r="K446" t="s">
        <v>4784</v>
      </c>
      <c r="L446">
        <v>0</v>
      </c>
      <c r="M446" s="3" t="str">
        <f t="shared" si="33"/>
        <v>No</v>
      </c>
      <c r="N446"/>
      <c r="O446" t="s">
        <v>4785</v>
      </c>
      <c r="P446" t="s">
        <v>4786</v>
      </c>
      <c r="Q446" t="s">
        <v>4787</v>
      </c>
    </row>
    <row r="447" spans="1:18" x14ac:dyDescent="0.25">
      <c r="A447" s="6" t="s">
        <v>4790</v>
      </c>
      <c r="B447" t="s">
        <v>4791</v>
      </c>
      <c r="C447" t="s">
        <v>4792</v>
      </c>
      <c r="D447" s="3" t="str">
        <f t="shared" si="30"/>
        <v>with rating</v>
      </c>
      <c r="E447">
        <v>15006</v>
      </c>
      <c r="F447" s="3">
        <v>0</v>
      </c>
      <c r="G447" s="8">
        <f t="shared" si="31"/>
        <v>0</v>
      </c>
      <c r="H447" s="5">
        <f t="shared" si="32"/>
        <v>0</v>
      </c>
      <c r="I447">
        <v>4.0835665733706499</v>
      </c>
      <c r="J447" s="3" t="str">
        <f t="shared" si="34"/>
        <v>above average</v>
      </c>
      <c r="K447" t="s">
        <v>4793</v>
      </c>
      <c r="L447">
        <v>0</v>
      </c>
      <c r="M447" s="3" t="str">
        <f t="shared" si="33"/>
        <v>No</v>
      </c>
      <c r="N447"/>
      <c r="O447" t="s">
        <v>4794</v>
      </c>
      <c r="P447" t="s">
        <v>4795</v>
      </c>
      <c r="Q447" t="s">
        <v>4796</v>
      </c>
    </row>
    <row r="448" spans="1:18" x14ac:dyDescent="0.25">
      <c r="A448" s="6" t="s">
        <v>4800</v>
      </c>
      <c r="B448" t="s">
        <v>4801</v>
      </c>
      <c r="C448" t="s">
        <v>4802</v>
      </c>
      <c r="D448" s="3" t="str">
        <f t="shared" si="30"/>
        <v>with rating</v>
      </c>
      <c r="E448">
        <v>32923</v>
      </c>
      <c r="F448" s="3">
        <v>90</v>
      </c>
      <c r="G448" s="8">
        <f t="shared" si="31"/>
        <v>0.9</v>
      </c>
      <c r="H448" s="5">
        <f t="shared" si="32"/>
        <v>29630.7</v>
      </c>
      <c r="I448">
        <v>4.20915469428666</v>
      </c>
      <c r="J448" s="3" t="str">
        <f t="shared" si="34"/>
        <v>above average</v>
      </c>
      <c r="K448" t="s">
        <v>4803</v>
      </c>
      <c r="L448">
        <v>0</v>
      </c>
      <c r="M448" s="3" t="str">
        <f t="shared" si="33"/>
        <v>No</v>
      </c>
      <c r="N448"/>
      <c r="O448" t="s">
        <v>4804</v>
      </c>
      <c r="P448" t="s">
        <v>4805</v>
      </c>
      <c r="Q448" t="s">
        <v>4806</v>
      </c>
    </row>
    <row r="449" spans="1:17" x14ac:dyDescent="0.25">
      <c r="A449" s="6" t="s">
        <v>4810</v>
      </c>
      <c r="B449" t="s">
        <v>4811</v>
      </c>
      <c r="C449" t="s">
        <v>4812</v>
      </c>
      <c r="D449" s="3" t="str">
        <f t="shared" si="30"/>
        <v>with rating</v>
      </c>
      <c r="E449">
        <v>18910</v>
      </c>
      <c r="F449" s="3">
        <v>94</v>
      </c>
      <c r="G449" s="8">
        <f t="shared" si="31"/>
        <v>0.94</v>
      </c>
      <c r="H449" s="5">
        <f t="shared" si="32"/>
        <v>17775.400000000001</v>
      </c>
      <c r="I449">
        <v>4.3874140666314103</v>
      </c>
      <c r="J449" s="3" t="str">
        <f t="shared" si="34"/>
        <v>above average</v>
      </c>
      <c r="K449" t="s">
        <v>4813</v>
      </c>
      <c r="L449">
        <v>1</v>
      </c>
      <c r="M449" s="3" t="str">
        <f t="shared" si="33"/>
        <v>Yes</v>
      </c>
      <c r="N449" t="s">
        <v>4814</v>
      </c>
      <c r="O449" t="s">
        <v>4815</v>
      </c>
      <c r="P449" t="s">
        <v>4816</v>
      </c>
      <c r="Q449" t="s">
        <v>4817</v>
      </c>
    </row>
    <row r="450" spans="1:17" x14ac:dyDescent="0.25">
      <c r="A450" s="6" t="s">
        <v>4821</v>
      </c>
      <c r="B450" t="s">
        <v>4822</v>
      </c>
      <c r="C450" t="s">
        <v>4823</v>
      </c>
      <c r="D450" s="3" t="str">
        <f t="shared" ref="D450:D513" si="35">IF(E450=0, "without rating", "with rating")</f>
        <v>with rating</v>
      </c>
      <c r="E450">
        <v>2399</v>
      </c>
      <c r="F450" s="3">
        <v>89</v>
      </c>
      <c r="G450" s="8">
        <f t="shared" ref="G450:G513" si="36">F450/100</f>
        <v>0.89</v>
      </c>
      <c r="H450" s="5">
        <f t="shared" ref="H450:H513" si="37">F450*E450/100</f>
        <v>2135.11</v>
      </c>
      <c r="I450">
        <v>4.2134222592746902</v>
      </c>
      <c r="J450" s="3" t="str">
        <f t="shared" si="34"/>
        <v>above average</v>
      </c>
      <c r="K450" t="s">
        <v>4824</v>
      </c>
      <c r="L450">
        <v>0</v>
      </c>
      <c r="M450" s="3" t="str">
        <f t="shared" ref="M450:M513" si="38">IF(L450=0, "No", "Yes")</f>
        <v>No</v>
      </c>
      <c r="N450"/>
      <c r="O450" t="s">
        <v>4825</v>
      </c>
      <c r="P450" t="s">
        <v>4826</v>
      </c>
      <c r="Q450" t="s">
        <v>4827</v>
      </c>
    </row>
    <row r="451" spans="1:17" x14ac:dyDescent="0.25">
      <c r="A451" s="6" t="s">
        <v>4837</v>
      </c>
      <c r="B451" t="s">
        <v>4837</v>
      </c>
      <c r="C451" t="s">
        <v>4838</v>
      </c>
      <c r="D451" s="3" t="str">
        <f t="shared" si="35"/>
        <v>with rating</v>
      </c>
      <c r="E451">
        <v>17816</v>
      </c>
      <c r="F451" s="3">
        <v>90</v>
      </c>
      <c r="G451" s="8">
        <f t="shared" si="36"/>
        <v>0.9</v>
      </c>
      <c r="H451" s="5">
        <f t="shared" si="37"/>
        <v>16034.4</v>
      </c>
      <c r="I451">
        <v>4.1794454422990501</v>
      </c>
      <c r="J451" s="3" t="str">
        <f t="shared" ref="J451:J514" si="39">IF(I451&gt;=AVERAGE($I$2:$I$959), "above average", "below average")</f>
        <v>above average</v>
      </c>
      <c r="K451" t="s">
        <v>4839</v>
      </c>
      <c r="L451">
        <v>1</v>
      </c>
      <c r="M451" s="3" t="str">
        <f t="shared" si="38"/>
        <v>Yes</v>
      </c>
      <c r="N451" t="s">
        <v>4840</v>
      </c>
      <c r="O451" t="s">
        <v>4841</v>
      </c>
      <c r="P451" t="s">
        <v>4842</v>
      </c>
      <c r="Q451" t="s">
        <v>4843</v>
      </c>
    </row>
    <row r="452" spans="1:17" x14ac:dyDescent="0.25">
      <c r="A452" s="6" t="s">
        <v>4847</v>
      </c>
      <c r="B452" t="s">
        <v>4848</v>
      </c>
      <c r="C452" t="s">
        <v>4849</v>
      </c>
      <c r="D452" s="3" t="str">
        <f t="shared" si="35"/>
        <v>with rating</v>
      </c>
      <c r="E452">
        <v>38258</v>
      </c>
      <c r="F452" s="3">
        <v>84</v>
      </c>
      <c r="G452" s="8">
        <f t="shared" si="36"/>
        <v>0.84</v>
      </c>
      <c r="H452" s="5">
        <f t="shared" si="37"/>
        <v>32136.720000000001</v>
      </c>
      <c r="I452">
        <v>3.9554341575618102</v>
      </c>
      <c r="J452" s="3" t="str">
        <f t="shared" si="39"/>
        <v>below average</v>
      </c>
      <c r="K452" t="s">
        <v>4850</v>
      </c>
      <c r="L452">
        <v>0</v>
      </c>
      <c r="M452" s="3" t="str">
        <f t="shared" si="38"/>
        <v>No</v>
      </c>
      <c r="N452"/>
      <c r="O452" t="s">
        <v>4851</v>
      </c>
      <c r="P452" t="s">
        <v>4852</v>
      </c>
      <c r="Q452" t="s">
        <v>4853</v>
      </c>
    </row>
    <row r="453" spans="1:17" x14ac:dyDescent="0.25">
      <c r="A453" s="6" t="s">
        <v>4854</v>
      </c>
      <c r="B453" t="s">
        <v>4855</v>
      </c>
      <c r="C453" t="s">
        <v>4856</v>
      </c>
      <c r="D453" s="3" t="str">
        <f t="shared" si="35"/>
        <v>with rating</v>
      </c>
      <c r="E453">
        <v>6</v>
      </c>
      <c r="F453" s="3">
        <v>100</v>
      </c>
      <c r="G453" s="8">
        <f t="shared" si="36"/>
        <v>1</v>
      </c>
      <c r="H453" s="5">
        <f t="shared" si="37"/>
        <v>6</v>
      </c>
      <c r="I453">
        <v>4.5</v>
      </c>
      <c r="J453" s="3" t="str">
        <f t="shared" si="39"/>
        <v>above average</v>
      </c>
      <c r="K453" t="s">
        <v>4857</v>
      </c>
      <c r="L453">
        <v>0</v>
      </c>
      <c r="M453" s="3" t="str">
        <f t="shared" si="38"/>
        <v>No</v>
      </c>
      <c r="N453"/>
      <c r="O453" t="s">
        <v>4858</v>
      </c>
      <c r="P453" t="s">
        <v>4859</v>
      </c>
      <c r="Q453" t="s">
        <v>4860</v>
      </c>
    </row>
    <row r="454" spans="1:17" x14ac:dyDescent="0.25">
      <c r="A454" s="6" t="s">
        <v>4871</v>
      </c>
      <c r="B454" t="s">
        <v>4871</v>
      </c>
      <c r="C454" t="s">
        <v>4872</v>
      </c>
      <c r="D454" s="3" t="str">
        <f t="shared" si="35"/>
        <v>with rating</v>
      </c>
      <c r="E454">
        <v>5070</v>
      </c>
      <c r="F454" s="3">
        <v>90</v>
      </c>
      <c r="G454" s="8">
        <f t="shared" si="36"/>
        <v>0.9</v>
      </c>
      <c r="H454" s="5">
        <f t="shared" si="37"/>
        <v>4563</v>
      </c>
      <c r="I454">
        <v>4.2767258382642996</v>
      </c>
      <c r="J454" s="3" t="str">
        <f t="shared" si="39"/>
        <v>above average</v>
      </c>
      <c r="K454" t="s">
        <v>4873</v>
      </c>
      <c r="L454">
        <v>0</v>
      </c>
      <c r="M454" s="3" t="str">
        <f t="shared" si="38"/>
        <v>No</v>
      </c>
      <c r="N454"/>
      <c r="O454" t="s">
        <v>4874</v>
      </c>
      <c r="P454" t="s">
        <v>4875</v>
      </c>
      <c r="Q454" t="s">
        <v>4876</v>
      </c>
    </row>
    <row r="455" spans="1:17" x14ac:dyDescent="0.25">
      <c r="A455" s="6" t="s">
        <v>4879</v>
      </c>
      <c r="B455" t="s">
        <v>4879</v>
      </c>
      <c r="C455" t="s">
        <v>4880</v>
      </c>
      <c r="D455" s="3" t="str">
        <f t="shared" si="35"/>
        <v>with rating</v>
      </c>
      <c r="E455">
        <v>28</v>
      </c>
      <c r="F455" s="3">
        <v>81</v>
      </c>
      <c r="G455" s="8">
        <f t="shared" si="36"/>
        <v>0.81</v>
      </c>
      <c r="H455" s="5">
        <f t="shared" si="37"/>
        <v>22.68</v>
      </c>
      <c r="I455">
        <v>4.0357142857142803</v>
      </c>
      <c r="J455" s="3" t="str">
        <f t="shared" si="39"/>
        <v>below average</v>
      </c>
      <c r="K455" t="s">
        <v>4881</v>
      </c>
      <c r="L455">
        <v>0</v>
      </c>
      <c r="M455" s="3" t="str">
        <f t="shared" si="38"/>
        <v>No</v>
      </c>
      <c r="N455"/>
      <c r="O455" t="s">
        <v>4882</v>
      </c>
      <c r="P455" t="s">
        <v>4883</v>
      </c>
      <c r="Q455" t="s">
        <v>4884</v>
      </c>
    </row>
    <row r="456" spans="1:17" x14ac:dyDescent="0.25">
      <c r="A456" s="6" t="s">
        <v>4888</v>
      </c>
      <c r="B456" t="s">
        <v>4888</v>
      </c>
      <c r="C456" t="s">
        <v>4889</v>
      </c>
      <c r="D456" s="3" t="str">
        <f t="shared" si="35"/>
        <v>with rating</v>
      </c>
      <c r="E456">
        <v>5019</v>
      </c>
      <c r="F456" s="3">
        <v>87</v>
      </c>
      <c r="G456" s="8">
        <f t="shared" si="36"/>
        <v>0.87</v>
      </c>
      <c r="H456" s="5">
        <f t="shared" si="37"/>
        <v>4366.53</v>
      </c>
      <c r="I456">
        <v>4.0695357640964298</v>
      </c>
      <c r="J456" s="3" t="str">
        <f t="shared" si="39"/>
        <v>above average</v>
      </c>
      <c r="K456" t="s">
        <v>4890</v>
      </c>
      <c r="L456">
        <v>0</v>
      </c>
      <c r="M456" s="3" t="str">
        <f t="shared" si="38"/>
        <v>No</v>
      </c>
      <c r="N456"/>
      <c r="O456" t="s">
        <v>4891</v>
      </c>
      <c r="P456" t="s">
        <v>4892</v>
      </c>
      <c r="Q456" t="s">
        <v>4893</v>
      </c>
    </row>
    <row r="457" spans="1:17" x14ac:dyDescent="0.25">
      <c r="A457" s="6" t="s">
        <v>4913</v>
      </c>
      <c r="B457" t="s">
        <v>4914</v>
      </c>
      <c r="C457" t="s">
        <v>4915</v>
      </c>
      <c r="D457" s="3" t="str">
        <f t="shared" si="35"/>
        <v>with rating</v>
      </c>
      <c r="E457">
        <v>32394</v>
      </c>
      <c r="F457" s="3">
        <v>84</v>
      </c>
      <c r="G457" s="8">
        <f t="shared" si="36"/>
        <v>0.84</v>
      </c>
      <c r="H457" s="5">
        <f t="shared" si="37"/>
        <v>27210.959999999999</v>
      </c>
      <c r="I457">
        <v>3.9246774093968</v>
      </c>
      <c r="J457" s="3" t="str">
        <f t="shared" si="39"/>
        <v>below average</v>
      </c>
      <c r="K457" t="s">
        <v>4916</v>
      </c>
      <c r="L457">
        <v>0</v>
      </c>
      <c r="M457" s="3" t="str">
        <f t="shared" si="38"/>
        <v>No</v>
      </c>
      <c r="N457"/>
      <c r="O457" t="s">
        <v>4917</v>
      </c>
      <c r="P457" t="s">
        <v>4918</v>
      </c>
      <c r="Q457" t="s">
        <v>4919</v>
      </c>
    </row>
    <row r="458" spans="1:17" x14ac:dyDescent="0.25">
      <c r="A458" s="6" t="s">
        <v>4924</v>
      </c>
      <c r="B458" t="s">
        <v>4924</v>
      </c>
      <c r="C458" t="s">
        <v>4925</v>
      </c>
      <c r="D458" s="3" t="str">
        <f t="shared" si="35"/>
        <v>with rating</v>
      </c>
      <c r="E458">
        <v>11965</v>
      </c>
      <c r="F458" s="3">
        <v>86</v>
      </c>
      <c r="G458" s="8">
        <f t="shared" si="36"/>
        <v>0.86</v>
      </c>
      <c r="H458" s="5">
        <f t="shared" si="37"/>
        <v>10289.9</v>
      </c>
      <c r="I458">
        <v>4.0171333054743004</v>
      </c>
      <c r="J458" s="3" t="str">
        <f t="shared" si="39"/>
        <v>below average</v>
      </c>
      <c r="K458" t="s">
        <v>4926</v>
      </c>
      <c r="L458">
        <v>0</v>
      </c>
      <c r="M458" s="3" t="str">
        <f t="shared" si="38"/>
        <v>No</v>
      </c>
      <c r="N458"/>
      <c r="O458" t="s">
        <v>4927</v>
      </c>
      <c r="P458" t="s">
        <v>4928</v>
      </c>
      <c r="Q458" t="s">
        <v>4929</v>
      </c>
    </row>
    <row r="459" spans="1:17" x14ac:dyDescent="0.25">
      <c r="A459" s="6" t="s">
        <v>4933</v>
      </c>
      <c r="B459" t="s">
        <v>4934</v>
      </c>
      <c r="C459" t="s">
        <v>4935</v>
      </c>
      <c r="D459" s="3" t="str">
        <f t="shared" si="35"/>
        <v>with rating</v>
      </c>
      <c r="E459">
        <v>9661</v>
      </c>
      <c r="F459" s="3">
        <v>92</v>
      </c>
      <c r="G459" s="8">
        <f t="shared" si="36"/>
        <v>0.92</v>
      </c>
      <c r="H459" s="5">
        <f t="shared" si="37"/>
        <v>8888.1200000000008</v>
      </c>
      <c r="I459">
        <v>4.2932408653348499</v>
      </c>
      <c r="J459" s="3" t="str">
        <f t="shared" si="39"/>
        <v>above average</v>
      </c>
      <c r="K459" t="s">
        <v>4936</v>
      </c>
      <c r="L459">
        <v>0</v>
      </c>
      <c r="M459" s="3" t="str">
        <f t="shared" si="38"/>
        <v>No</v>
      </c>
      <c r="N459"/>
      <c r="O459" t="s">
        <v>4937</v>
      </c>
      <c r="P459" t="s">
        <v>4938</v>
      </c>
      <c r="Q459" t="s">
        <v>4939</v>
      </c>
    </row>
    <row r="460" spans="1:17" x14ac:dyDescent="0.25">
      <c r="A460" s="6" t="s">
        <v>4955</v>
      </c>
      <c r="B460" t="s">
        <v>4956</v>
      </c>
      <c r="C460" t="s">
        <v>4957</v>
      </c>
      <c r="D460" s="3" t="str">
        <f t="shared" si="35"/>
        <v>with rating</v>
      </c>
      <c r="E460">
        <v>72</v>
      </c>
      <c r="F460" s="3">
        <v>78</v>
      </c>
      <c r="G460" s="8">
        <f t="shared" si="36"/>
        <v>0.78</v>
      </c>
      <c r="H460" s="5">
        <f t="shared" si="37"/>
        <v>56.16</v>
      </c>
      <c r="I460">
        <v>3.7777777777777701</v>
      </c>
      <c r="J460" s="3" t="str">
        <f t="shared" si="39"/>
        <v>below average</v>
      </c>
      <c r="K460" t="s">
        <v>4958</v>
      </c>
      <c r="L460">
        <v>0</v>
      </c>
      <c r="M460" s="3" t="str">
        <f t="shared" si="38"/>
        <v>No</v>
      </c>
      <c r="N460"/>
      <c r="O460" t="s">
        <v>4959</v>
      </c>
      <c r="P460" t="s">
        <v>4960</v>
      </c>
      <c r="Q460" t="s">
        <v>4961</v>
      </c>
    </row>
    <row r="461" spans="1:17" x14ac:dyDescent="0.25">
      <c r="A461" s="6" t="s">
        <v>4965</v>
      </c>
      <c r="B461" t="s">
        <v>4965</v>
      </c>
      <c r="C461" t="s">
        <v>4966</v>
      </c>
      <c r="D461" s="3" t="str">
        <f t="shared" si="35"/>
        <v>with rating</v>
      </c>
      <c r="E461">
        <v>14298</v>
      </c>
      <c r="F461" s="3">
        <v>91</v>
      </c>
      <c r="G461" s="8">
        <f t="shared" si="36"/>
        <v>0.91</v>
      </c>
      <c r="H461" s="5">
        <f t="shared" si="37"/>
        <v>13011.18</v>
      </c>
      <c r="I461">
        <v>4.2605958875367103</v>
      </c>
      <c r="J461" s="3" t="str">
        <f t="shared" si="39"/>
        <v>above average</v>
      </c>
      <c r="K461" t="s">
        <v>4967</v>
      </c>
      <c r="L461">
        <v>0</v>
      </c>
      <c r="M461" s="3" t="str">
        <f t="shared" si="38"/>
        <v>No</v>
      </c>
      <c r="N461"/>
      <c r="O461" t="s">
        <v>4968</v>
      </c>
      <c r="P461" t="s">
        <v>4969</v>
      </c>
      <c r="Q461" t="s">
        <v>4970</v>
      </c>
    </row>
    <row r="462" spans="1:17" x14ac:dyDescent="0.25">
      <c r="A462" s="6" t="s">
        <v>4971</v>
      </c>
      <c r="B462" t="s">
        <v>4971</v>
      </c>
      <c r="C462" t="s">
        <v>4972</v>
      </c>
      <c r="D462" s="3" t="str">
        <f t="shared" si="35"/>
        <v>with rating</v>
      </c>
      <c r="E462">
        <v>189</v>
      </c>
      <c r="F462" s="3">
        <v>86</v>
      </c>
      <c r="G462" s="8">
        <f t="shared" si="36"/>
        <v>0.86</v>
      </c>
      <c r="H462" s="5">
        <f t="shared" si="37"/>
        <v>162.54</v>
      </c>
      <c r="I462">
        <v>4.06878306878306</v>
      </c>
      <c r="J462" s="3" t="str">
        <f t="shared" si="39"/>
        <v>above average</v>
      </c>
      <c r="K462" t="s">
        <v>4973</v>
      </c>
      <c r="L462">
        <v>0</v>
      </c>
      <c r="M462" s="3" t="str">
        <f t="shared" si="38"/>
        <v>No</v>
      </c>
      <c r="N462"/>
      <c r="O462" t="s">
        <v>4974</v>
      </c>
      <c r="P462" t="s">
        <v>4975</v>
      </c>
      <c r="Q462" t="s">
        <v>4976</v>
      </c>
    </row>
    <row r="463" spans="1:17" x14ac:dyDescent="0.25">
      <c r="A463" s="6" t="s">
        <v>4980</v>
      </c>
      <c r="B463" t="s">
        <v>4981</v>
      </c>
      <c r="C463" t="s">
        <v>4982</v>
      </c>
      <c r="D463" s="3" t="str">
        <f t="shared" si="35"/>
        <v>with rating</v>
      </c>
      <c r="E463">
        <v>1038</v>
      </c>
      <c r="F463" s="3">
        <v>91</v>
      </c>
      <c r="G463" s="8">
        <f t="shared" si="36"/>
        <v>0.91</v>
      </c>
      <c r="H463" s="5">
        <f t="shared" si="37"/>
        <v>944.58</v>
      </c>
      <c r="I463">
        <v>4.2543352601156004</v>
      </c>
      <c r="J463" s="3" t="str">
        <f t="shared" si="39"/>
        <v>above average</v>
      </c>
      <c r="K463" t="s">
        <v>4983</v>
      </c>
      <c r="L463">
        <v>0</v>
      </c>
      <c r="M463" s="3" t="str">
        <f t="shared" si="38"/>
        <v>No</v>
      </c>
      <c r="N463"/>
      <c r="O463" t="s">
        <v>4984</v>
      </c>
      <c r="P463" t="s">
        <v>4985</v>
      </c>
      <c r="Q463" t="s">
        <v>4986</v>
      </c>
    </row>
    <row r="464" spans="1:17" x14ac:dyDescent="0.25">
      <c r="A464" s="6" t="s">
        <v>4994</v>
      </c>
      <c r="B464" t="s">
        <v>4994</v>
      </c>
      <c r="C464" t="s">
        <v>4995</v>
      </c>
      <c r="D464" s="3" t="str">
        <f t="shared" si="35"/>
        <v>with rating</v>
      </c>
      <c r="E464">
        <v>7497</v>
      </c>
      <c r="F464" s="3">
        <v>87</v>
      </c>
      <c r="G464" s="8">
        <f t="shared" si="36"/>
        <v>0.87</v>
      </c>
      <c r="H464" s="5">
        <f t="shared" si="37"/>
        <v>6522.39</v>
      </c>
      <c r="I464">
        <v>4.0793650793650702</v>
      </c>
      <c r="J464" s="3" t="str">
        <f t="shared" si="39"/>
        <v>above average</v>
      </c>
      <c r="K464" t="s">
        <v>4996</v>
      </c>
      <c r="L464">
        <v>0</v>
      </c>
      <c r="M464" s="3" t="str">
        <f t="shared" si="38"/>
        <v>No</v>
      </c>
      <c r="N464"/>
      <c r="O464" t="s">
        <v>4997</v>
      </c>
      <c r="P464" t="s">
        <v>4998</v>
      </c>
      <c r="Q464" t="s">
        <v>4999</v>
      </c>
    </row>
    <row r="465" spans="1:18" x14ac:dyDescent="0.25">
      <c r="A465" s="6" t="s">
        <v>5015</v>
      </c>
      <c r="B465" t="s">
        <v>5015</v>
      </c>
      <c r="C465" t="s">
        <v>5016</v>
      </c>
      <c r="D465" s="3" t="str">
        <f t="shared" si="35"/>
        <v>with rating</v>
      </c>
      <c r="E465">
        <v>3915</v>
      </c>
      <c r="F465" s="3">
        <v>85</v>
      </c>
      <c r="G465" s="8">
        <f t="shared" si="36"/>
        <v>0.85</v>
      </c>
      <c r="H465" s="5">
        <f t="shared" si="37"/>
        <v>3327.75</v>
      </c>
      <c r="I465">
        <v>3.9862068965517201</v>
      </c>
      <c r="J465" s="3" t="str">
        <f t="shared" si="39"/>
        <v>below average</v>
      </c>
      <c r="K465" t="s">
        <v>5017</v>
      </c>
      <c r="L465">
        <v>0</v>
      </c>
      <c r="M465" s="3" t="str">
        <f t="shared" si="38"/>
        <v>No</v>
      </c>
      <c r="N465"/>
      <c r="O465" t="s">
        <v>5018</v>
      </c>
      <c r="P465" t="s">
        <v>5019</v>
      </c>
      <c r="Q465" t="s">
        <v>5020</v>
      </c>
    </row>
    <row r="466" spans="1:18" x14ac:dyDescent="0.25">
      <c r="A466" s="6" t="s">
        <v>5023</v>
      </c>
      <c r="B466" t="s">
        <v>5024</v>
      </c>
      <c r="C466" t="s">
        <v>5025</v>
      </c>
      <c r="D466" s="3" t="str">
        <f t="shared" si="35"/>
        <v>with rating</v>
      </c>
      <c r="E466">
        <v>37753</v>
      </c>
      <c r="F466" s="3">
        <v>81</v>
      </c>
      <c r="G466" s="8">
        <f t="shared" si="36"/>
        <v>0.81</v>
      </c>
      <c r="H466" s="5">
        <f t="shared" si="37"/>
        <v>30579.93</v>
      </c>
      <c r="I466">
        <v>3.8285699149736399</v>
      </c>
      <c r="J466" s="3" t="str">
        <f t="shared" si="39"/>
        <v>below average</v>
      </c>
      <c r="K466" t="s">
        <v>5026</v>
      </c>
      <c r="L466">
        <v>0</v>
      </c>
      <c r="M466" s="3" t="str">
        <f t="shared" si="38"/>
        <v>No</v>
      </c>
      <c r="N466"/>
      <c r="O466" t="s">
        <v>5027</v>
      </c>
      <c r="P466" t="s">
        <v>5028</v>
      </c>
      <c r="Q466" t="s">
        <v>5029</v>
      </c>
    </row>
    <row r="467" spans="1:18" x14ac:dyDescent="0.25">
      <c r="A467" s="6" t="s">
        <v>5033</v>
      </c>
      <c r="B467" t="s">
        <v>5033</v>
      </c>
      <c r="C467" t="s">
        <v>5034</v>
      </c>
      <c r="D467" s="3" t="str">
        <f t="shared" si="35"/>
        <v>with rating</v>
      </c>
      <c r="E467">
        <v>2736</v>
      </c>
      <c r="F467" s="3">
        <v>92</v>
      </c>
      <c r="G467" s="8">
        <f t="shared" si="36"/>
        <v>0.92</v>
      </c>
      <c r="H467" s="5">
        <f t="shared" si="37"/>
        <v>2517.12</v>
      </c>
      <c r="I467">
        <v>4.3238304093567201</v>
      </c>
      <c r="J467" s="3" t="str">
        <f t="shared" si="39"/>
        <v>above average</v>
      </c>
      <c r="K467" t="s">
        <v>5035</v>
      </c>
      <c r="L467">
        <v>0</v>
      </c>
      <c r="M467" s="3" t="str">
        <f t="shared" si="38"/>
        <v>No</v>
      </c>
      <c r="N467"/>
      <c r="O467" t="s">
        <v>5036</v>
      </c>
      <c r="P467" t="s">
        <v>5037</v>
      </c>
      <c r="Q467" t="s">
        <v>5038</v>
      </c>
    </row>
    <row r="468" spans="1:18" x14ac:dyDescent="0.25">
      <c r="A468" s="6" t="s">
        <v>5042</v>
      </c>
      <c r="B468" t="s">
        <v>5043</v>
      </c>
      <c r="C468" t="s">
        <v>5044</v>
      </c>
      <c r="D468" s="3" t="str">
        <f t="shared" si="35"/>
        <v>with rating</v>
      </c>
      <c r="E468">
        <v>12322</v>
      </c>
      <c r="F468" s="3">
        <v>90</v>
      </c>
      <c r="G468" s="8">
        <f t="shared" si="36"/>
        <v>0.9</v>
      </c>
      <c r="H468" s="5">
        <f t="shared" si="37"/>
        <v>11089.8</v>
      </c>
      <c r="I468">
        <v>4.2375426067196802</v>
      </c>
      <c r="J468" s="3" t="str">
        <f t="shared" si="39"/>
        <v>above average</v>
      </c>
      <c r="K468" t="s">
        <v>5045</v>
      </c>
      <c r="L468">
        <v>0</v>
      </c>
      <c r="M468" s="3" t="str">
        <f t="shared" si="38"/>
        <v>No</v>
      </c>
      <c r="N468"/>
      <c r="O468" t="s">
        <v>5046</v>
      </c>
      <c r="P468" t="s">
        <v>5047</v>
      </c>
      <c r="Q468" t="s">
        <v>5048</v>
      </c>
    </row>
    <row r="469" spans="1:18" x14ac:dyDescent="0.25">
      <c r="A469" s="6" t="s">
        <v>5052</v>
      </c>
      <c r="B469" t="s">
        <v>5052</v>
      </c>
      <c r="C469" t="s">
        <v>5053</v>
      </c>
      <c r="D469" s="3" t="str">
        <f t="shared" si="35"/>
        <v>with rating</v>
      </c>
      <c r="E469">
        <v>3804</v>
      </c>
      <c r="F469" s="3">
        <v>87</v>
      </c>
      <c r="G469" s="8">
        <f t="shared" si="36"/>
        <v>0.87</v>
      </c>
      <c r="H469" s="5">
        <f t="shared" si="37"/>
        <v>3309.48</v>
      </c>
      <c r="I469">
        <v>4.1096214511040996</v>
      </c>
      <c r="J469" s="3" t="str">
        <f t="shared" si="39"/>
        <v>above average</v>
      </c>
      <c r="K469" t="s">
        <v>5054</v>
      </c>
      <c r="L469">
        <v>0</v>
      </c>
      <c r="M469" s="3" t="str">
        <f t="shared" si="38"/>
        <v>No</v>
      </c>
      <c r="N469"/>
      <c r="O469" t="s">
        <v>5055</v>
      </c>
      <c r="P469" t="s">
        <v>5056</v>
      </c>
      <c r="Q469" t="s">
        <v>5057</v>
      </c>
    </row>
    <row r="470" spans="1:18" x14ac:dyDescent="0.25">
      <c r="A470" s="6" t="s">
        <v>5061</v>
      </c>
      <c r="B470" t="s">
        <v>5062</v>
      </c>
      <c r="C470" t="s">
        <v>5063</v>
      </c>
      <c r="D470" s="3" t="str">
        <f t="shared" si="35"/>
        <v>with rating</v>
      </c>
      <c r="E470">
        <v>2212</v>
      </c>
      <c r="F470" s="3">
        <v>90</v>
      </c>
      <c r="G470" s="8">
        <f t="shared" si="36"/>
        <v>0.9</v>
      </c>
      <c r="H470" s="5">
        <f t="shared" si="37"/>
        <v>1990.8</v>
      </c>
      <c r="I470">
        <v>4.2093128390596704</v>
      </c>
      <c r="J470" s="3" t="str">
        <f t="shared" si="39"/>
        <v>above average</v>
      </c>
      <c r="K470" t="s">
        <v>5064</v>
      </c>
      <c r="L470">
        <v>0</v>
      </c>
      <c r="M470" s="3" t="str">
        <f t="shared" si="38"/>
        <v>No</v>
      </c>
      <c r="N470"/>
      <c r="O470" t="s">
        <v>5065</v>
      </c>
      <c r="P470" t="s">
        <v>5066</v>
      </c>
      <c r="Q470" t="s">
        <v>5067</v>
      </c>
    </row>
    <row r="471" spans="1:18" x14ac:dyDescent="0.25">
      <c r="A471" s="6" t="s">
        <v>5071</v>
      </c>
      <c r="B471" t="s">
        <v>5071</v>
      </c>
      <c r="C471" t="s">
        <v>5072</v>
      </c>
      <c r="D471" s="3" t="str">
        <f t="shared" si="35"/>
        <v>with rating</v>
      </c>
      <c r="E471">
        <v>364</v>
      </c>
      <c r="F471" s="3">
        <v>71</v>
      </c>
      <c r="G471" s="8">
        <f t="shared" si="36"/>
        <v>0.71</v>
      </c>
      <c r="H471" s="5">
        <f t="shared" si="37"/>
        <v>258.44</v>
      </c>
      <c r="I471">
        <v>3.3818681318681301</v>
      </c>
      <c r="J471" s="3" t="str">
        <f t="shared" si="39"/>
        <v>below average</v>
      </c>
      <c r="K471" t="s">
        <v>5073</v>
      </c>
      <c r="L471">
        <v>0</v>
      </c>
      <c r="M471" s="3" t="str">
        <f t="shared" si="38"/>
        <v>No</v>
      </c>
      <c r="N471"/>
      <c r="O471" t="s">
        <v>5074</v>
      </c>
      <c r="P471" t="s">
        <v>5075</v>
      </c>
      <c r="Q471" t="s">
        <v>5076</v>
      </c>
    </row>
    <row r="472" spans="1:18" x14ac:dyDescent="0.25">
      <c r="A472" s="6" t="s">
        <v>5081</v>
      </c>
      <c r="B472" t="s">
        <v>5081</v>
      </c>
      <c r="C472" t="s">
        <v>5082</v>
      </c>
      <c r="D472" s="3" t="str">
        <f t="shared" si="35"/>
        <v>with rating</v>
      </c>
      <c r="E472">
        <v>619</v>
      </c>
      <c r="F472" s="3">
        <v>93</v>
      </c>
      <c r="G472" s="8">
        <f t="shared" si="36"/>
        <v>0.93</v>
      </c>
      <c r="H472" s="5">
        <f t="shared" si="37"/>
        <v>575.66999999999996</v>
      </c>
      <c r="I472">
        <v>4.3683360258481398</v>
      </c>
      <c r="J472" s="3" t="str">
        <f t="shared" si="39"/>
        <v>above average</v>
      </c>
      <c r="K472" t="s">
        <v>5083</v>
      </c>
      <c r="L472">
        <v>0</v>
      </c>
      <c r="M472" s="3" t="str">
        <f t="shared" si="38"/>
        <v>No</v>
      </c>
      <c r="N472"/>
      <c r="O472" t="s">
        <v>5084</v>
      </c>
      <c r="P472" t="s">
        <v>5085</v>
      </c>
      <c r="Q472" t="s">
        <v>5086</v>
      </c>
    </row>
    <row r="473" spans="1:18" x14ac:dyDescent="0.25">
      <c r="A473" s="6" t="s">
        <v>5103</v>
      </c>
      <c r="B473" t="s">
        <v>5104</v>
      </c>
      <c r="C473" t="s">
        <v>5105</v>
      </c>
      <c r="D473" s="3" t="str">
        <f t="shared" si="35"/>
        <v>with rating</v>
      </c>
      <c r="E473">
        <v>1151</v>
      </c>
      <c r="F473" s="3">
        <v>0</v>
      </c>
      <c r="G473" s="8">
        <f t="shared" si="36"/>
        <v>0</v>
      </c>
      <c r="H473" s="5">
        <f t="shared" si="37"/>
        <v>0</v>
      </c>
      <c r="I473">
        <v>4.3249348392701998</v>
      </c>
      <c r="J473" s="3" t="str">
        <f t="shared" si="39"/>
        <v>above average</v>
      </c>
      <c r="K473" t="s">
        <v>5106</v>
      </c>
      <c r="L473">
        <v>0</v>
      </c>
      <c r="M473" s="3" t="str">
        <f t="shared" si="38"/>
        <v>No</v>
      </c>
      <c r="N473"/>
      <c r="O473" t="s">
        <v>5107</v>
      </c>
      <c r="P473" t="s">
        <v>5108</v>
      </c>
      <c r="Q473" t="s">
        <v>5109</v>
      </c>
    </row>
    <row r="474" spans="1:18" x14ac:dyDescent="0.25">
      <c r="A474" s="6" t="s">
        <v>5124</v>
      </c>
      <c r="B474" t="s">
        <v>5125</v>
      </c>
      <c r="C474" t="s">
        <v>5126</v>
      </c>
      <c r="D474" s="3" t="str">
        <f t="shared" si="35"/>
        <v>with rating</v>
      </c>
      <c r="E474">
        <v>1685</v>
      </c>
      <c r="F474" s="3">
        <v>81</v>
      </c>
      <c r="G474" s="8">
        <f t="shared" si="36"/>
        <v>0.81</v>
      </c>
      <c r="H474" s="5">
        <f t="shared" si="37"/>
        <v>1364.85</v>
      </c>
      <c r="I474">
        <v>3.8112759643916898</v>
      </c>
      <c r="J474" s="3" t="str">
        <f t="shared" si="39"/>
        <v>below average</v>
      </c>
      <c r="K474" t="s">
        <v>5127</v>
      </c>
      <c r="L474">
        <v>0</v>
      </c>
      <c r="M474" s="3" t="str">
        <f t="shared" si="38"/>
        <v>No</v>
      </c>
      <c r="N474"/>
      <c r="O474" t="s">
        <v>5128</v>
      </c>
      <c r="P474" t="s">
        <v>5129</v>
      </c>
      <c r="Q474" t="s">
        <v>5130</v>
      </c>
    </row>
    <row r="475" spans="1:18" x14ac:dyDescent="0.25">
      <c r="A475" s="6" t="s">
        <v>5134</v>
      </c>
      <c r="B475" t="s">
        <v>5135</v>
      </c>
      <c r="C475" t="s">
        <v>5136</v>
      </c>
      <c r="D475" s="3" t="str">
        <f t="shared" si="35"/>
        <v>with rating</v>
      </c>
      <c r="E475">
        <v>39395</v>
      </c>
      <c r="F475" s="3">
        <v>0</v>
      </c>
      <c r="G475" s="8">
        <f t="shared" si="36"/>
        <v>0</v>
      </c>
      <c r="H475" s="5">
        <f t="shared" si="37"/>
        <v>0</v>
      </c>
      <c r="I475">
        <v>4.0544231501459498</v>
      </c>
      <c r="J475" s="3" t="str">
        <f t="shared" si="39"/>
        <v>above average</v>
      </c>
      <c r="K475" t="s">
        <v>5137</v>
      </c>
      <c r="L475">
        <v>0</v>
      </c>
      <c r="M475" s="3" t="str">
        <f t="shared" si="38"/>
        <v>No</v>
      </c>
      <c r="N475"/>
      <c r="O475" t="s">
        <v>5138</v>
      </c>
      <c r="P475" t="s">
        <v>5139</v>
      </c>
      <c r="Q475" t="s">
        <v>5140</v>
      </c>
    </row>
    <row r="476" spans="1:18" x14ac:dyDescent="0.25">
      <c r="A476" s="6" t="s">
        <v>5143</v>
      </c>
      <c r="B476" t="s">
        <v>5143</v>
      </c>
      <c r="C476" t="s">
        <v>5144</v>
      </c>
      <c r="D476" s="3" t="str">
        <f t="shared" si="35"/>
        <v>with rating</v>
      </c>
      <c r="E476">
        <v>4150</v>
      </c>
      <c r="F476" s="3">
        <v>0</v>
      </c>
      <c r="G476" s="8">
        <f t="shared" si="36"/>
        <v>0</v>
      </c>
      <c r="H476" s="5">
        <f t="shared" si="37"/>
        <v>0</v>
      </c>
      <c r="I476">
        <v>4.2522891566265004</v>
      </c>
      <c r="J476" s="3" t="str">
        <f t="shared" si="39"/>
        <v>above average</v>
      </c>
      <c r="K476" t="s">
        <v>5145</v>
      </c>
      <c r="L476">
        <v>0</v>
      </c>
      <c r="M476" s="3" t="str">
        <f t="shared" si="38"/>
        <v>No</v>
      </c>
      <c r="N476"/>
      <c r="O476" t="s">
        <v>5146</v>
      </c>
      <c r="P476" t="s">
        <v>5147</v>
      </c>
      <c r="Q476" t="s">
        <v>5148</v>
      </c>
    </row>
    <row r="477" spans="1:18" x14ac:dyDescent="0.25">
      <c r="A477" s="6" t="s">
        <v>5152</v>
      </c>
      <c r="B477" t="s">
        <v>5152</v>
      </c>
      <c r="C477" t="s">
        <v>5153</v>
      </c>
      <c r="D477" s="3" t="str">
        <f t="shared" si="35"/>
        <v>with rating</v>
      </c>
      <c r="E477">
        <v>18529</v>
      </c>
      <c r="F477" s="3">
        <v>0</v>
      </c>
      <c r="G477" s="8">
        <f t="shared" si="36"/>
        <v>0</v>
      </c>
      <c r="H477" s="5">
        <f t="shared" si="37"/>
        <v>0</v>
      </c>
      <c r="I477">
        <v>4.1359490528360903</v>
      </c>
      <c r="J477" s="3" t="str">
        <f t="shared" si="39"/>
        <v>above average</v>
      </c>
      <c r="K477" t="s">
        <v>5154</v>
      </c>
      <c r="L477">
        <v>0</v>
      </c>
      <c r="M477" s="3" t="str">
        <f t="shared" si="38"/>
        <v>No</v>
      </c>
      <c r="N477"/>
      <c r="O477" t="s">
        <v>5155</v>
      </c>
      <c r="P477" t="s">
        <v>5156</v>
      </c>
      <c r="Q477" t="s">
        <v>5157</v>
      </c>
    </row>
    <row r="478" spans="1:18" x14ac:dyDescent="0.25">
      <c r="A478" s="6" t="s">
        <v>5173</v>
      </c>
      <c r="B478" t="s">
        <v>5173</v>
      </c>
      <c r="C478" t="s">
        <v>5174</v>
      </c>
      <c r="D478" s="3" t="str">
        <f t="shared" si="35"/>
        <v>with rating</v>
      </c>
      <c r="E478">
        <v>9857</v>
      </c>
      <c r="F478" s="3">
        <v>86</v>
      </c>
      <c r="G478" s="8">
        <f t="shared" si="36"/>
        <v>0.86</v>
      </c>
      <c r="H478" s="5">
        <f t="shared" si="37"/>
        <v>8477.02</v>
      </c>
      <c r="I478">
        <v>4.0539717966927</v>
      </c>
      <c r="J478" s="3" t="str">
        <f t="shared" si="39"/>
        <v>above average</v>
      </c>
      <c r="K478" t="s">
        <v>5175</v>
      </c>
      <c r="L478">
        <v>0</v>
      </c>
      <c r="M478" s="3" t="str">
        <f t="shared" si="38"/>
        <v>No</v>
      </c>
      <c r="N478"/>
      <c r="O478" t="s">
        <v>5176</v>
      </c>
      <c r="P478" t="s">
        <v>5177</v>
      </c>
      <c r="Q478" s="1" t="s">
        <v>5178</v>
      </c>
      <c r="R478" s="1"/>
    </row>
    <row r="479" spans="1:18" x14ac:dyDescent="0.25">
      <c r="A479" s="6" t="s">
        <v>5182</v>
      </c>
      <c r="B479" t="s">
        <v>5182</v>
      </c>
      <c r="C479" t="s">
        <v>5183</v>
      </c>
      <c r="D479" s="3" t="str">
        <f t="shared" si="35"/>
        <v>with rating</v>
      </c>
      <c r="E479">
        <v>90105</v>
      </c>
      <c r="F479" s="3">
        <v>90</v>
      </c>
      <c r="G479" s="8">
        <f t="shared" si="36"/>
        <v>0.9</v>
      </c>
      <c r="H479" s="5">
        <f t="shared" si="37"/>
        <v>81094.5</v>
      </c>
      <c r="I479">
        <v>4.2012984851007102</v>
      </c>
      <c r="J479" s="3" t="str">
        <f t="shared" si="39"/>
        <v>above average</v>
      </c>
      <c r="K479" t="s">
        <v>5184</v>
      </c>
      <c r="L479">
        <v>1</v>
      </c>
      <c r="M479" s="3" t="str">
        <f t="shared" si="38"/>
        <v>Yes</v>
      </c>
      <c r="N479" t="s">
        <v>5185</v>
      </c>
      <c r="O479" t="s">
        <v>5186</v>
      </c>
      <c r="P479" t="s">
        <v>5187</v>
      </c>
      <c r="Q479" t="s">
        <v>5188</v>
      </c>
    </row>
    <row r="480" spans="1:18" x14ac:dyDescent="0.25">
      <c r="A480" s="6" t="s">
        <v>5192</v>
      </c>
      <c r="B480" t="s">
        <v>5192</v>
      </c>
      <c r="C480" t="s">
        <v>5193</v>
      </c>
      <c r="D480" s="3" t="str">
        <f t="shared" si="35"/>
        <v>with rating</v>
      </c>
      <c r="E480">
        <v>3977</v>
      </c>
      <c r="F480" s="3">
        <v>88</v>
      </c>
      <c r="G480" s="8">
        <f t="shared" si="36"/>
        <v>0.88</v>
      </c>
      <c r="H480" s="5">
        <f t="shared" si="37"/>
        <v>3499.76</v>
      </c>
      <c r="I480">
        <v>4.1453356801609198</v>
      </c>
      <c r="J480" s="3" t="str">
        <f t="shared" si="39"/>
        <v>above average</v>
      </c>
      <c r="K480" t="s">
        <v>5194</v>
      </c>
      <c r="L480">
        <v>0</v>
      </c>
      <c r="M480" s="3" t="str">
        <f t="shared" si="38"/>
        <v>No</v>
      </c>
      <c r="N480"/>
      <c r="O480" t="s">
        <v>5195</v>
      </c>
      <c r="P480" t="s">
        <v>5196</v>
      </c>
      <c r="Q480" t="s">
        <v>5197</v>
      </c>
    </row>
    <row r="481" spans="1:18" x14ac:dyDescent="0.25">
      <c r="A481" s="6" t="s">
        <v>5201</v>
      </c>
      <c r="B481" t="s">
        <v>5202</v>
      </c>
      <c r="C481" t="s">
        <v>5203</v>
      </c>
      <c r="D481" s="3" t="str">
        <f t="shared" si="35"/>
        <v>with rating</v>
      </c>
      <c r="E481">
        <v>22173</v>
      </c>
      <c r="F481" s="3">
        <v>0</v>
      </c>
      <c r="G481" s="8">
        <f t="shared" si="36"/>
        <v>0</v>
      </c>
      <c r="H481" s="5">
        <f t="shared" si="37"/>
        <v>0</v>
      </c>
      <c r="I481">
        <v>4.2034005321787697</v>
      </c>
      <c r="J481" s="3" t="str">
        <f t="shared" si="39"/>
        <v>above average</v>
      </c>
      <c r="K481" t="s">
        <v>5204</v>
      </c>
      <c r="L481">
        <v>0</v>
      </c>
      <c r="M481" s="3" t="str">
        <f t="shared" si="38"/>
        <v>No</v>
      </c>
      <c r="N481"/>
      <c r="O481" t="s">
        <v>5205</v>
      </c>
      <c r="P481" t="s">
        <v>5206</v>
      </c>
      <c r="Q481" t="s">
        <v>5207</v>
      </c>
    </row>
    <row r="482" spans="1:18" x14ac:dyDescent="0.25">
      <c r="A482" s="6" t="s">
        <v>5211</v>
      </c>
      <c r="B482" t="s">
        <v>5212</v>
      </c>
      <c r="C482" t="s">
        <v>5213</v>
      </c>
      <c r="D482" s="3" t="str">
        <f t="shared" si="35"/>
        <v>with rating</v>
      </c>
      <c r="E482">
        <v>31138</v>
      </c>
      <c r="F482" s="3">
        <v>88</v>
      </c>
      <c r="G482" s="8">
        <f t="shared" si="36"/>
        <v>0.88</v>
      </c>
      <c r="H482" s="5">
        <f t="shared" si="37"/>
        <v>27401.439999999999</v>
      </c>
      <c r="I482">
        <v>4.1174449226026004</v>
      </c>
      <c r="J482" s="3" t="str">
        <f t="shared" si="39"/>
        <v>above average</v>
      </c>
      <c r="K482" t="s">
        <v>5214</v>
      </c>
      <c r="L482">
        <v>1</v>
      </c>
      <c r="M482" s="3" t="str">
        <f t="shared" si="38"/>
        <v>Yes</v>
      </c>
      <c r="N482" t="s">
        <v>5215</v>
      </c>
      <c r="O482" t="s">
        <v>5216</v>
      </c>
      <c r="P482" t="s">
        <v>5217</v>
      </c>
      <c r="Q482" t="s">
        <v>5218</v>
      </c>
    </row>
    <row r="483" spans="1:18" x14ac:dyDescent="0.25">
      <c r="A483" s="6" t="s">
        <v>5228</v>
      </c>
      <c r="B483" t="s">
        <v>5229</v>
      </c>
      <c r="C483" t="s">
        <v>5230</v>
      </c>
      <c r="D483" s="3" t="str">
        <f t="shared" si="35"/>
        <v>with rating</v>
      </c>
      <c r="E483">
        <v>58068</v>
      </c>
      <c r="F483" s="3">
        <v>91</v>
      </c>
      <c r="G483" s="8">
        <f t="shared" si="36"/>
        <v>0.91</v>
      </c>
      <c r="H483" s="5">
        <f t="shared" si="37"/>
        <v>52841.88</v>
      </c>
      <c r="I483">
        <v>4.3101880553833398</v>
      </c>
      <c r="J483" s="3" t="str">
        <f t="shared" si="39"/>
        <v>above average</v>
      </c>
      <c r="K483" t="s">
        <v>5231</v>
      </c>
      <c r="L483">
        <v>1</v>
      </c>
      <c r="M483" s="3" t="str">
        <f t="shared" si="38"/>
        <v>Yes</v>
      </c>
      <c r="N483" t="s">
        <v>5232</v>
      </c>
      <c r="O483" t="s">
        <v>5233</v>
      </c>
      <c r="P483" t="s">
        <v>5234</v>
      </c>
      <c r="Q483" t="s">
        <v>5235</v>
      </c>
    </row>
    <row r="484" spans="1:18" x14ac:dyDescent="0.25">
      <c r="A484" s="6" t="s">
        <v>5239</v>
      </c>
      <c r="B484" t="s">
        <v>5240</v>
      </c>
      <c r="C484" t="s">
        <v>5241</v>
      </c>
      <c r="D484" s="3" t="str">
        <f t="shared" si="35"/>
        <v>with rating</v>
      </c>
      <c r="E484">
        <v>3532</v>
      </c>
      <c r="F484" s="3">
        <v>89</v>
      </c>
      <c r="G484" s="8">
        <f t="shared" si="36"/>
        <v>0.89</v>
      </c>
      <c r="H484" s="5">
        <f t="shared" si="37"/>
        <v>3143.48</v>
      </c>
      <c r="I484">
        <v>4.1996036240090602</v>
      </c>
      <c r="J484" s="3" t="str">
        <f t="shared" si="39"/>
        <v>above average</v>
      </c>
      <c r="K484" t="s">
        <v>5242</v>
      </c>
      <c r="L484">
        <v>0</v>
      </c>
      <c r="M484" s="3" t="str">
        <f t="shared" si="38"/>
        <v>No</v>
      </c>
      <c r="N484"/>
      <c r="O484" t="s">
        <v>5243</v>
      </c>
      <c r="P484" t="s">
        <v>5244</v>
      </c>
      <c r="Q484" t="s">
        <v>5245</v>
      </c>
    </row>
    <row r="485" spans="1:18" x14ac:dyDescent="0.25">
      <c r="A485" s="6" t="s">
        <v>5256</v>
      </c>
      <c r="B485" t="s">
        <v>5256</v>
      </c>
      <c r="C485" t="s">
        <v>5257</v>
      </c>
      <c r="D485" s="3" t="str">
        <f t="shared" si="35"/>
        <v>with rating</v>
      </c>
      <c r="E485">
        <v>6818</v>
      </c>
      <c r="F485" s="3">
        <v>84</v>
      </c>
      <c r="G485" s="8">
        <f t="shared" si="36"/>
        <v>0.84</v>
      </c>
      <c r="H485" s="5">
        <f t="shared" si="37"/>
        <v>5727.12</v>
      </c>
      <c r="I485">
        <v>3.98239953065415</v>
      </c>
      <c r="J485" s="3" t="str">
        <f t="shared" si="39"/>
        <v>below average</v>
      </c>
      <c r="K485" t="s">
        <v>5258</v>
      </c>
      <c r="L485">
        <v>0</v>
      </c>
      <c r="M485" s="3" t="str">
        <f t="shared" si="38"/>
        <v>No</v>
      </c>
      <c r="N485"/>
      <c r="O485" t="s">
        <v>5259</v>
      </c>
      <c r="P485" t="s">
        <v>5260</v>
      </c>
      <c r="Q485" t="s">
        <v>5261</v>
      </c>
    </row>
    <row r="486" spans="1:18" x14ac:dyDescent="0.25">
      <c r="A486" s="6" t="s">
        <v>5271</v>
      </c>
      <c r="B486" t="s">
        <v>5272</v>
      </c>
      <c r="C486" t="s">
        <v>5273</v>
      </c>
      <c r="D486" s="3" t="str">
        <f t="shared" si="35"/>
        <v>with rating</v>
      </c>
      <c r="E486">
        <v>11030</v>
      </c>
      <c r="F486" s="3">
        <v>84</v>
      </c>
      <c r="G486" s="8">
        <f t="shared" si="36"/>
        <v>0.84</v>
      </c>
      <c r="H486" s="5">
        <f t="shared" si="37"/>
        <v>9265.2000000000007</v>
      </c>
      <c r="I486">
        <v>3.9525838621940101</v>
      </c>
      <c r="J486" s="3" t="str">
        <f t="shared" si="39"/>
        <v>below average</v>
      </c>
      <c r="K486" t="s">
        <v>5274</v>
      </c>
      <c r="L486">
        <v>0</v>
      </c>
      <c r="M486" s="3" t="str">
        <f t="shared" si="38"/>
        <v>No</v>
      </c>
      <c r="N486"/>
      <c r="O486" t="s">
        <v>5275</v>
      </c>
      <c r="P486" t="s">
        <v>5276</v>
      </c>
      <c r="Q486" t="s">
        <v>5277</v>
      </c>
    </row>
    <row r="487" spans="1:18" x14ac:dyDescent="0.25">
      <c r="A487" s="6" t="s">
        <v>5281</v>
      </c>
      <c r="B487" t="s">
        <v>5281</v>
      </c>
      <c r="C487" t="s">
        <v>5282</v>
      </c>
      <c r="D487" s="3" t="str">
        <f t="shared" si="35"/>
        <v>with rating</v>
      </c>
      <c r="E487">
        <v>2363</v>
      </c>
      <c r="F487" s="3">
        <v>81</v>
      </c>
      <c r="G487" s="8">
        <f t="shared" si="36"/>
        <v>0.81</v>
      </c>
      <c r="H487" s="5">
        <f t="shared" si="37"/>
        <v>1914.03</v>
      </c>
      <c r="I487">
        <v>3.8535759627592001</v>
      </c>
      <c r="J487" s="3" t="str">
        <f t="shared" si="39"/>
        <v>below average</v>
      </c>
      <c r="K487" t="s">
        <v>5283</v>
      </c>
      <c r="L487">
        <v>0</v>
      </c>
      <c r="M487" s="3" t="str">
        <f t="shared" si="38"/>
        <v>No</v>
      </c>
      <c r="N487"/>
      <c r="O487" t="s">
        <v>5284</v>
      </c>
      <c r="P487" t="s">
        <v>5285</v>
      </c>
      <c r="Q487" s="1" t="s">
        <v>5286</v>
      </c>
      <c r="R487" s="1"/>
    </row>
    <row r="488" spans="1:18" x14ac:dyDescent="0.25">
      <c r="A488" s="6" t="s">
        <v>5290</v>
      </c>
      <c r="B488" t="s">
        <v>5290</v>
      </c>
      <c r="C488" t="s">
        <v>5291</v>
      </c>
      <c r="D488" s="3" t="str">
        <f t="shared" si="35"/>
        <v>with rating</v>
      </c>
      <c r="E488">
        <v>8888</v>
      </c>
      <c r="F488" s="3">
        <v>91</v>
      </c>
      <c r="G488" s="8">
        <f t="shared" si="36"/>
        <v>0.91</v>
      </c>
      <c r="H488" s="5">
        <f t="shared" si="37"/>
        <v>8088.08</v>
      </c>
      <c r="I488">
        <v>4.2432493249324903</v>
      </c>
      <c r="J488" s="3" t="str">
        <f t="shared" si="39"/>
        <v>above average</v>
      </c>
      <c r="K488" t="s">
        <v>5292</v>
      </c>
      <c r="L488">
        <v>0</v>
      </c>
      <c r="M488" s="3" t="str">
        <f t="shared" si="38"/>
        <v>No</v>
      </c>
      <c r="N488"/>
      <c r="O488" t="s">
        <v>5293</v>
      </c>
      <c r="P488" t="s">
        <v>5294</v>
      </c>
      <c r="Q488" t="s">
        <v>5295</v>
      </c>
    </row>
    <row r="489" spans="1:18" x14ac:dyDescent="0.25">
      <c r="A489" s="6" t="s">
        <v>5305</v>
      </c>
      <c r="B489" t="s">
        <v>5306</v>
      </c>
      <c r="C489" t="s">
        <v>5307</v>
      </c>
      <c r="D489" s="3" t="str">
        <f t="shared" si="35"/>
        <v>with rating</v>
      </c>
      <c r="E489">
        <v>85562</v>
      </c>
      <c r="F489" s="3">
        <v>93</v>
      </c>
      <c r="G489" s="8">
        <f t="shared" si="36"/>
        <v>0.93</v>
      </c>
      <c r="H489" s="5">
        <f t="shared" si="37"/>
        <v>79572.66</v>
      </c>
      <c r="I489">
        <v>4.3945910567775401</v>
      </c>
      <c r="J489" s="3" t="str">
        <f t="shared" si="39"/>
        <v>above average</v>
      </c>
      <c r="K489" t="s">
        <v>5308</v>
      </c>
      <c r="L489">
        <v>0</v>
      </c>
      <c r="M489" s="3" t="str">
        <f t="shared" si="38"/>
        <v>No</v>
      </c>
      <c r="N489"/>
      <c r="O489" t="s">
        <v>5309</v>
      </c>
      <c r="P489" t="s">
        <v>5310</v>
      </c>
      <c r="Q489" t="s">
        <v>5311</v>
      </c>
    </row>
    <row r="490" spans="1:18" x14ac:dyDescent="0.25">
      <c r="A490" s="6" t="s">
        <v>5315</v>
      </c>
      <c r="B490" t="s">
        <v>5316</v>
      </c>
      <c r="C490" t="s">
        <v>5317</v>
      </c>
      <c r="D490" s="3" t="str">
        <f t="shared" si="35"/>
        <v>with rating</v>
      </c>
      <c r="E490">
        <v>10501</v>
      </c>
      <c r="F490" s="3">
        <v>85</v>
      </c>
      <c r="G490" s="8">
        <f t="shared" si="36"/>
        <v>0.85</v>
      </c>
      <c r="H490" s="5">
        <f t="shared" si="37"/>
        <v>8925.85</v>
      </c>
      <c r="I490">
        <v>4.0292353109227603</v>
      </c>
      <c r="J490" s="3" t="str">
        <f t="shared" si="39"/>
        <v>below average</v>
      </c>
      <c r="K490" t="s">
        <v>5318</v>
      </c>
      <c r="L490">
        <v>0</v>
      </c>
      <c r="M490" s="3" t="str">
        <f t="shared" si="38"/>
        <v>No</v>
      </c>
      <c r="N490"/>
      <c r="O490" t="s">
        <v>5319</v>
      </c>
      <c r="P490" t="s">
        <v>5320</v>
      </c>
      <c r="Q490" t="s">
        <v>5321</v>
      </c>
    </row>
    <row r="491" spans="1:18" x14ac:dyDescent="0.25">
      <c r="A491" s="6" t="s">
        <v>5325</v>
      </c>
      <c r="B491" t="s">
        <v>5325</v>
      </c>
      <c r="C491" t="s">
        <v>5326</v>
      </c>
      <c r="D491" s="3" t="str">
        <f t="shared" si="35"/>
        <v>with rating</v>
      </c>
      <c r="E491">
        <v>4524</v>
      </c>
      <c r="F491" s="3">
        <v>81</v>
      </c>
      <c r="G491" s="8">
        <f t="shared" si="36"/>
        <v>0.81</v>
      </c>
      <c r="H491" s="5">
        <f t="shared" si="37"/>
        <v>3664.44</v>
      </c>
      <c r="I491">
        <v>3.8653846153846101</v>
      </c>
      <c r="J491" s="3" t="str">
        <f t="shared" si="39"/>
        <v>below average</v>
      </c>
      <c r="K491" t="s">
        <v>5327</v>
      </c>
      <c r="L491">
        <v>0</v>
      </c>
      <c r="M491" s="3" t="str">
        <f t="shared" si="38"/>
        <v>No</v>
      </c>
      <c r="N491"/>
      <c r="O491" t="s">
        <v>5328</v>
      </c>
      <c r="P491" t="s">
        <v>5329</v>
      </c>
      <c r="Q491" t="s">
        <v>5330</v>
      </c>
    </row>
    <row r="492" spans="1:18" x14ac:dyDescent="0.25">
      <c r="A492" s="6" t="s">
        <v>5339</v>
      </c>
      <c r="B492" t="s">
        <v>5340</v>
      </c>
      <c r="C492" t="s">
        <v>5341</v>
      </c>
      <c r="D492" s="3" t="str">
        <f t="shared" si="35"/>
        <v>with rating</v>
      </c>
      <c r="E492">
        <v>59234</v>
      </c>
      <c r="F492" s="3">
        <v>85</v>
      </c>
      <c r="G492" s="8">
        <f t="shared" si="36"/>
        <v>0.85</v>
      </c>
      <c r="H492" s="5">
        <f t="shared" si="37"/>
        <v>50348.9</v>
      </c>
      <c r="I492">
        <v>3.98705135564034</v>
      </c>
      <c r="J492" s="3" t="str">
        <f t="shared" si="39"/>
        <v>below average</v>
      </c>
      <c r="K492" t="s">
        <v>5342</v>
      </c>
      <c r="L492">
        <v>0</v>
      </c>
      <c r="M492" s="3" t="str">
        <f t="shared" si="38"/>
        <v>No</v>
      </c>
      <c r="N492"/>
      <c r="O492" t="s">
        <v>5343</v>
      </c>
      <c r="P492" t="s">
        <v>5344</v>
      </c>
      <c r="Q492" t="s">
        <v>5345</v>
      </c>
    </row>
    <row r="493" spans="1:18" x14ac:dyDescent="0.25">
      <c r="A493" s="6" t="s">
        <v>5356</v>
      </c>
      <c r="B493" t="s">
        <v>5357</v>
      </c>
      <c r="C493" t="s">
        <v>5358</v>
      </c>
      <c r="D493" s="3" t="str">
        <f t="shared" si="35"/>
        <v>with rating</v>
      </c>
      <c r="E493">
        <v>2397</v>
      </c>
      <c r="F493" s="3">
        <v>81</v>
      </c>
      <c r="G493" s="8">
        <f t="shared" si="36"/>
        <v>0.81</v>
      </c>
      <c r="H493" s="5">
        <f t="shared" si="37"/>
        <v>1941.57</v>
      </c>
      <c r="I493">
        <v>3.86065915727993</v>
      </c>
      <c r="J493" s="3" t="str">
        <f t="shared" si="39"/>
        <v>below average</v>
      </c>
      <c r="K493" t="s">
        <v>5359</v>
      </c>
      <c r="L493">
        <v>0</v>
      </c>
      <c r="M493" s="3" t="str">
        <f t="shared" si="38"/>
        <v>No</v>
      </c>
      <c r="N493"/>
      <c r="O493" t="s">
        <v>5360</v>
      </c>
      <c r="P493" t="s">
        <v>5361</v>
      </c>
      <c r="Q493" t="s">
        <v>5362</v>
      </c>
    </row>
    <row r="494" spans="1:18" x14ac:dyDescent="0.25">
      <c r="A494" s="6" t="s">
        <v>5371</v>
      </c>
      <c r="B494" t="s">
        <v>5371</v>
      </c>
      <c r="C494" t="s">
        <v>5372</v>
      </c>
      <c r="D494" s="3" t="str">
        <f t="shared" si="35"/>
        <v>with rating</v>
      </c>
      <c r="E494">
        <v>114</v>
      </c>
      <c r="F494" s="3">
        <v>86</v>
      </c>
      <c r="G494" s="8">
        <f t="shared" si="36"/>
        <v>0.86</v>
      </c>
      <c r="H494" s="5">
        <f t="shared" si="37"/>
        <v>98.04</v>
      </c>
      <c r="I494">
        <v>4.1491228070175401</v>
      </c>
      <c r="J494" s="3" t="str">
        <f t="shared" si="39"/>
        <v>above average</v>
      </c>
      <c r="K494" t="s">
        <v>5373</v>
      </c>
      <c r="L494">
        <v>0</v>
      </c>
      <c r="M494" s="3" t="str">
        <f t="shared" si="38"/>
        <v>No</v>
      </c>
      <c r="N494"/>
      <c r="O494" t="s">
        <v>5374</v>
      </c>
      <c r="P494" t="s">
        <v>5375</v>
      </c>
      <c r="Q494" s="1" t="s">
        <v>5376</v>
      </c>
      <c r="R494" s="1"/>
    </row>
    <row r="495" spans="1:18" x14ac:dyDescent="0.25">
      <c r="A495" s="6" t="s">
        <v>5380</v>
      </c>
      <c r="B495" t="s">
        <v>5381</v>
      </c>
      <c r="C495" t="s">
        <v>5382</v>
      </c>
      <c r="D495" s="3" t="str">
        <f t="shared" si="35"/>
        <v>with rating</v>
      </c>
      <c r="E495">
        <v>27719</v>
      </c>
      <c r="F495" s="3">
        <v>87</v>
      </c>
      <c r="G495" s="8">
        <f t="shared" si="36"/>
        <v>0.87</v>
      </c>
      <c r="H495" s="5">
        <f t="shared" si="37"/>
        <v>24115.53</v>
      </c>
      <c r="I495">
        <v>4.0706374688841498</v>
      </c>
      <c r="J495" s="3" t="str">
        <f t="shared" si="39"/>
        <v>above average</v>
      </c>
      <c r="K495" t="s">
        <v>5383</v>
      </c>
      <c r="L495">
        <v>0</v>
      </c>
      <c r="M495" s="3" t="str">
        <f t="shared" si="38"/>
        <v>No</v>
      </c>
      <c r="N495"/>
      <c r="O495" t="s">
        <v>5384</v>
      </c>
      <c r="P495" t="s">
        <v>5385</v>
      </c>
      <c r="Q495" t="s">
        <v>5386</v>
      </c>
    </row>
    <row r="496" spans="1:18" x14ac:dyDescent="0.25">
      <c r="A496" s="6" t="s">
        <v>5390</v>
      </c>
      <c r="B496" t="s">
        <v>5391</v>
      </c>
      <c r="C496" t="s">
        <v>5392</v>
      </c>
      <c r="D496" s="3" t="str">
        <f t="shared" si="35"/>
        <v>with rating</v>
      </c>
      <c r="E496">
        <v>25260</v>
      </c>
      <c r="F496" s="3">
        <v>0</v>
      </c>
      <c r="G496" s="8">
        <f t="shared" si="36"/>
        <v>0</v>
      </c>
      <c r="H496" s="5">
        <f t="shared" si="37"/>
        <v>0</v>
      </c>
      <c r="I496">
        <v>3.9956057007125798</v>
      </c>
      <c r="J496" s="3" t="str">
        <f t="shared" si="39"/>
        <v>below average</v>
      </c>
      <c r="K496" t="s">
        <v>5393</v>
      </c>
      <c r="L496">
        <v>0</v>
      </c>
      <c r="M496" s="3" t="str">
        <f t="shared" si="38"/>
        <v>No</v>
      </c>
      <c r="N496"/>
      <c r="O496" t="s">
        <v>5394</v>
      </c>
      <c r="P496" t="s">
        <v>5395</v>
      </c>
      <c r="Q496" t="s">
        <v>5396</v>
      </c>
    </row>
    <row r="497" spans="1:18" x14ac:dyDescent="0.25">
      <c r="A497" s="6" t="s">
        <v>5400</v>
      </c>
      <c r="B497" t="s">
        <v>5400</v>
      </c>
      <c r="C497" t="s">
        <v>5401</v>
      </c>
      <c r="D497" s="3" t="str">
        <f t="shared" si="35"/>
        <v>with rating</v>
      </c>
      <c r="E497">
        <v>11740</v>
      </c>
      <c r="F497" s="3">
        <v>88</v>
      </c>
      <c r="G497" s="8">
        <f t="shared" si="36"/>
        <v>0.88</v>
      </c>
      <c r="H497" s="5">
        <f t="shared" si="37"/>
        <v>10331.200000000001</v>
      </c>
      <c r="I497">
        <v>4.1137989778534898</v>
      </c>
      <c r="J497" s="3" t="str">
        <f t="shared" si="39"/>
        <v>above average</v>
      </c>
      <c r="K497" t="s">
        <v>5402</v>
      </c>
      <c r="L497">
        <v>0</v>
      </c>
      <c r="M497" s="3" t="str">
        <f t="shared" si="38"/>
        <v>No</v>
      </c>
      <c r="N497"/>
      <c r="O497" t="s">
        <v>5403</v>
      </c>
      <c r="P497" t="s">
        <v>5404</v>
      </c>
      <c r="Q497" t="s">
        <v>5405</v>
      </c>
    </row>
    <row r="498" spans="1:18" x14ac:dyDescent="0.25">
      <c r="A498" s="6" t="s">
        <v>5409</v>
      </c>
      <c r="B498" t="s">
        <v>5409</v>
      </c>
      <c r="C498" t="s">
        <v>5410</v>
      </c>
      <c r="D498" s="3" t="str">
        <f t="shared" si="35"/>
        <v>with rating</v>
      </c>
      <c r="E498">
        <v>92005</v>
      </c>
      <c r="F498" s="3">
        <v>91</v>
      </c>
      <c r="G498" s="8">
        <f t="shared" si="36"/>
        <v>0.91</v>
      </c>
      <c r="H498" s="5">
        <f t="shared" si="37"/>
        <v>83724.55</v>
      </c>
      <c r="I498">
        <v>4.3162436824085599</v>
      </c>
      <c r="J498" s="3" t="str">
        <f t="shared" si="39"/>
        <v>above average</v>
      </c>
      <c r="K498" t="s">
        <v>5411</v>
      </c>
      <c r="L498">
        <v>1</v>
      </c>
      <c r="M498" s="3" t="str">
        <f t="shared" si="38"/>
        <v>Yes</v>
      </c>
      <c r="N498" t="s">
        <v>5412</v>
      </c>
      <c r="O498" t="s">
        <v>5413</v>
      </c>
      <c r="P498" t="s">
        <v>5414</v>
      </c>
      <c r="Q498" t="s">
        <v>5415</v>
      </c>
    </row>
    <row r="499" spans="1:18" x14ac:dyDescent="0.25">
      <c r="A499" s="6" t="s">
        <v>5417</v>
      </c>
      <c r="B499" t="s">
        <v>5418</v>
      </c>
      <c r="C499" t="s">
        <v>5419</v>
      </c>
      <c r="D499" s="3" t="str">
        <f t="shared" si="35"/>
        <v>with rating</v>
      </c>
      <c r="E499">
        <v>16215</v>
      </c>
      <c r="F499" s="3">
        <v>0</v>
      </c>
      <c r="G499" s="8">
        <f t="shared" si="36"/>
        <v>0</v>
      </c>
      <c r="H499" s="5">
        <f t="shared" si="37"/>
        <v>0</v>
      </c>
      <c r="I499">
        <v>3.8400246685167998</v>
      </c>
      <c r="J499" s="3" t="str">
        <f t="shared" si="39"/>
        <v>below average</v>
      </c>
      <c r="K499" s="1" t="s">
        <v>5420</v>
      </c>
      <c r="L499">
        <v>0</v>
      </c>
      <c r="M499" s="3" t="str">
        <f t="shared" si="38"/>
        <v>No</v>
      </c>
      <c r="N499"/>
      <c r="O499" t="s">
        <v>5421</v>
      </c>
      <c r="P499" t="s">
        <v>5422</v>
      </c>
      <c r="Q499" s="1" t="s">
        <v>5423</v>
      </c>
      <c r="R499" s="1"/>
    </row>
    <row r="500" spans="1:18" x14ac:dyDescent="0.25">
      <c r="A500" s="6" t="s">
        <v>5428</v>
      </c>
      <c r="B500" t="s">
        <v>5429</v>
      </c>
      <c r="C500" t="s">
        <v>5430</v>
      </c>
      <c r="D500" s="3" t="str">
        <f t="shared" si="35"/>
        <v>with rating</v>
      </c>
      <c r="E500">
        <v>28798</v>
      </c>
      <c r="F500" s="3">
        <v>86</v>
      </c>
      <c r="G500" s="8">
        <f t="shared" si="36"/>
        <v>0.86</v>
      </c>
      <c r="H500" s="5">
        <f t="shared" si="37"/>
        <v>24766.28</v>
      </c>
      <c r="I500">
        <v>4.0370164594763498</v>
      </c>
      <c r="J500" s="3" t="str">
        <f t="shared" si="39"/>
        <v>below average</v>
      </c>
      <c r="K500" t="s">
        <v>5431</v>
      </c>
      <c r="L500">
        <v>0</v>
      </c>
      <c r="M500" s="3" t="str">
        <f t="shared" si="38"/>
        <v>No</v>
      </c>
      <c r="N500"/>
      <c r="O500" t="s">
        <v>5432</v>
      </c>
      <c r="P500" t="s">
        <v>5433</v>
      </c>
      <c r="Q500" t="s">
        <v>5434</v>
      </c>
    </row>
    <row r="501" spans="1:18" x14ac:dyDescent="0.25">
      <c r="A501" s="6" t="s">
        <v>5438</v>
      </c>
      <c r="B501" t="s">
        <v>5438</v>
      </c>
      <c r="C501" t="s">
        <v>5439</v>
      </c>
      <c r="D501" s="3" t="str">
        <f t="shared" si="35"/>
        <v>with rating</v>
      </c>
      <c r="E501">
        <v>3730</v>
      </c>
      <c r="F501" s="3">
        <v>81</v>
      </c>
      <c r="G501" s="8">
        <f t="shared" si="36"/>
        <v>0.81</v>
      </c>
      <c r="H501" s="5">
        <f t="shared" si="37"/>
        <v>3021.3</v>
      </c>
      <c r="I501">
        <v>3.8804289544235901</v>
      </c>
      <c r="J501" s="3" t="str">
        <f t="shared" si="39"/>
        <v>below average</v>
      </c>
      <c r="K501" t="s">
        <v>5440</v>
      </c>
      <c r="L501">
        <v>0</v>
      </c>
      <c r="M501" s="3" t="str">
        <f t="shared" si="38"/>
        <v>No</v>
      </c>
      <c r="N501"/>
      <c r="O501" t="s">
        <v>5441</v>
      </c>
      <c r="P501" t="s">
        <v>5442</v>
      </c>
      <c r="Q501" t="s">
        <v>5443</v>
      </c>
    </row>
    <row r="502" spans="1:18" x14ac:dyDescent="0.25">
      <c r="A502" s="6" t="s">
        <v>5448</v>
      </c>
      <c r="B502" t="s">
        <v>5448</v>
      </c>
      <c r="C502" t="s">
        <v>5449</v>
      </c>
      <c r="D502" s="3" t="str">
        <f t="shared" si="35"/>
        <v>with rating</v>
      </c>
      <c r="E502">
        <v>105684</v>
      </c>
      <c r="F502" s="3">
        <v>93</v>
      </c>
      <c r="G502" s="8">
        <f t="shared" si="36"/>
        <v>0.93</v>
      </c>
      <c r="H502" s="5">
        <f t="shared" si="37"/>
        <v>98286.12</v>
      </c>
      <c r="I502">
        <v>4.4309356193936598</v>
      </c>
      <c r="J502" s="3" t="str">
        <f t="shared" si="39"/>
        <v>above average</v>
      </c>
      <c r="K502" t="s">
        <v>5450</v>
      </c>
      <c r="L502">
        <v>0</v>
      </c>
      <c r="M502" s="3" t="str">
        <f t="shared" si="38"/>
        <v>No</v>
      </c>
      <c r="N502"/>
      <c r="O502" t="s">
        <v>5451</v>
      </c>
      <c r="P502" t="s">
        <v>5452</v>
      </c>
      <c r="Q502" t="s">
        <v>5453</v>
      </c>
    </row>
    <row r="503" spans="1:18" x14ac:dyDescent="0.25">
      <c r="A503" s="6" t="s">
        <v>5461</v>
      </c>
      <c r="B503" t="s">
        <v>5462</v>
      </c>
      <c r="C503" t="s">
        <v>5463</v>
      </c>
      <c r="D503" s="3" t="str">
        <f t="shared" si="35"/>
        <v>with rating</v>
      </c>
      <c r="E503">
        <v>4595</v>
      </c>
      <c r="F503" s="3">
        <v>90</v>
      </c>
      <c r="G503" s="8">
        <f t="shared" si="36"/>
        <v>0.9</v>
      </c>
      <c r="H503" s="5">
        <f t="shared" si="37"/>
        <v>4135.5</v>
      </c>
      <c r="I503">
        <v>4.2581066376496102</v>
      </c>
      <c r="J503" s="3" t="str">
        <f t="shared" si="39"/>
        <v>above average</v>
      </c>
      <c r="K503" t="s">
        <v>5464</v>
      </c>
      <c r="L503">
        <v>0</v>
      </c>
      <c r="M503" s="3" t="str">
        <f t="shared" si="38"/>
        <v>No</v>
      </c>
      <c r="N503"/>
      <c r="O503" t="s">
        <v>5465</v>
      </c>
      <c r="P503" t="s">
        <v>5466</v>
      </c>
      <c r="Q503" t="s">
        <v>5467</v>
      </c>
    </row>
    <row r="504" spans="1:18" x14ac:dyDescent="0.25">
      <c r="A504" s="6" t="s">
        <v>5470</v>
      </c>
      <c r="B504" t="s">
        <v>5470</v>
      </c>
      <c r="C504" t="s">
        <v>5471</v>
      </c>
      <c r="D504" s="3" t="str">
        <f t="shared" si="35"/>
        <v>with rating</v>
      </c>
      <c r="E504">
        <v>676</v>
      </c>
      <c r="F504" s="3">
        <v>85</v>
      </c>
      <c r="G504" s="8">
        <f t="shared" si="36"/>
        <v>0.85</v>
      </c>
      <c r="H504" s="5">
        <f t="shared" si="37"/>
        <v>574.6</v>
      </c>
      <c r="I504">
        <v>4.0147928994082802</v>
      </c>
      <c r="J504" s="3" t="str">
        <f t="shared" si="39"/>
        <v>below average</v>
      </c>
      <c r="K504" t="s">
        <v>5472</v>
      </c>
      <c r="L504">
        <v>0</v>
      </c>
      <c r="M504" s="3" t="str">
        <f t="shared" si="38"/>
        <v>No</v>
      </c>
      <c r="N504"/>
      <c r="O504" t="s">
        <v>5473</v>
      </c>
      <c r="P504" t="s">
        <v>5474</v>
      </c>
      <c r="Q504" t="s">
        <v>5475</v>
      </c>
    </row>
    <row r="505" spans="1:18" x14ac:dyDescent="0.25">
      <c r="A505" s="6" t="s">
        <v>5479</v>
      </c>
      <c r="B505" t="s">
        <v>5480</v>
      </c>
      <c r="C505" t="s">
        <v>5481</v>
      </c>
      <c r="D505" s="3" t="str">
        <f t="shared" si="35"/>
        <v>with rating</v>
      </c>
      <c r="E505">
        <v>3190</v>
      </c>
      <c r="F505" s="3">
        <v>0</v>
      </c>
      <c r="G505" s="8">
        <f t="shared" si="36"/>
        <v>0</v>
      </c>
      <c r="H505" s="5">
        <f t="shared" si="37"/>
        <v>0</v>
      </c>
      <c r="I505">
        <v>4.2899686520376097</v>
      </c>
      <c r="J505" s="3" t="str">
        <f t="shared" si="39"/>
        <v>above average</v>
      </c>
      <c r="K505" t="s">
        <v>5482</v>
      </c>
      <c r="L505">
        <v>0</v>
      </c>
      <c r="M505" s="3" t="str">
        <f t="shared" si="38"/>
        <v>No</v>
      </c>
      <c r="N505"/>
      <c r="O505" t="s">
        <v>5483</v>
      </c>
      <c r="P505" t="s">
        <v>5484</v>
      </c>
      <c r="Q505" t="s">
        <v>5485</v>
      </c>
    </row>
    <row r="506" spans="1:18" x14ac:dyDescent="0.25">
      <c r="A506" s="6" t="s">
        <v>5489</v>
      </c>
      <c r="B506" t="s">
        <v>5490</v>
      </c>
      <c r="C506" t="s">
        <v>5491</v>
      </c>
      <c r="D506" s="3" t="str">
        <f t="shared" si="35"/>
        <v>with rating</v>
      </c>
      <c r="E506">
        <v>33705</v>
      </c>
      <c r="F506" s="3">
        <v>88</v>
      </c>
      <c r="G506" s="8">
        <f t="shared" si="36"/>
        <v>0.88</v>
      </c>
      <c r="H506" s="5">
        <f t="shared" si="37"/>
        <v>29660.400000000001</v>
      </c>
      <c r="I506">
        <v>4.1349354695149003</v>
      </c>
      <c r="J506" s="3" t="str">
        <f t="shared" si="39"/>
        <v>above average</v>
      </c>
      <c r="K506" t="s">
        <v>5492</v>
      </c>
      <c r="L506">
        <v>0</v>
      </c>
      <c r="M506" s="3" t="str">
        <f t="shared" si="38"/>
        <v>No</v>
      </c>
      <c r="N506"/>
      <c r="O506" t="s">
        <v>5493</v>
      </c>
      <c r="P506" t="s">
        <v>5494</v>
      </c>
      <c r="Q506" t="s">
        <v>5495</v>
      </c>
    </row>
    <row r="507" spans="1:18" x14ac:dyDescent="0.25">
      <c r="A507" s="6" t="s">
        <v>5500</v>
      </c>
      <c r="B507" t="s">
        <v>5501</v>
      </c>
      <c r="C507" t="s">
        <v>5502</v>
      </c>
      <c r="D507" s="3" t="str">
        <f t="shared" si="35"/>
        <v>with rating</v>
      </c>
      <c r="E507">
        <v>3588</v>
      </c>
      <c r="F507" s="3">
        <v>89</v>
      </c>
      <c r="G507" s="8">
        <f t="shared" si="36"/>
        <v>0.89</v>
      </c>
      <c r="H507" s="5">
        <f t="shared" si="37"/>
        <v>3193.32</v>
      </c>
      <c r="I507">
        <v>4.1482720178372299</v>
      </c>
      <c r="J507" s="3" t="str">
        <f t="shared" si="39"/>
        <v>above average</v>
      </c>
      <c r="K507" t="s">
        <v>5503</v>
      </c>
      <c r="L507">
        <v>0</v>
      </c>
      <c r="M507" s="3" t="str">
        <f t="shared" si="38"/>
        <v>No</v>
      </c>
      <c r="N507"/>
      <c r="O507" t="s">
        <v>5504</v>
      </c>
      <c r="P507" t="s">
        <v>5505</v>
      </c>
      <c r="Q507" s="1" t="s">
        <v>5506</v>
      </c>
      <c r="R507" s="1"/>
    </row>
    <row r="508" spans="1:18" x14ac:dyDescent="0.25">
      <c r="A508" s="6" t="s">
        <v>5511</v>
      </c>
      <c r="B508" t="s">
        <v>5511</v>
      </c>
      <c r="C508" t="s">
        <v>5512</v>
      </c>
      <c r="D508" s="3" t="str">
        <f t="shared" si="35"/>
        <v>with rating</v>
      </c>
      <c r="E508">
        <v>537</v>
      </c>
      <c r="F508" s="3">
        <v>95</v>
      </c>
      <c r="G508" s="8">
        <f t="shared" si="36"/>
        <v>0.95</v>
      </c>
      <c r="H508" s="5">
        <f t="shared" si="37"/>
        <v>510.15</v>
      </c>
      <c r="I508">
        <v>4.4581005586592104</v>
      </c>
      <c r="J508" s="3" t="str">
        <f t="shared" si="39"/>
        <v>above average</v>
      </c>
      <c r="K508" t="s">
        <v>5513</v>
      </c>
      <c r="L508">
        <v>0</v>
      </c>
      <c r="M508" s="3" t="str">
        <f t="shared" si="38"/>
        <v>No</v>
      </c>
      <c r="N508"/>
      <c r="O508" t="s">
        <v>5514</v>
      </c>
      <c r="P508" t="s">
        <v>5515</v>
      </c>
      <c r="Q508" t="s">
        <v>5516</v>
      </c>
    </row>
    <row r="509" spans="1:18" x14ac:dyDescent="0.25">
      <c r="A509" s="6" t="s">
        <v>5520</v>
      </c>
      <c r="B509" t="s">
        <v>5520</v>
      </c>
      <c r="C509" t="s">
        <v>5521</v>
      </c>
      <c r="D509" s="3" t="str">
        <f t="shared" si="35"/>
        <v>with rating</v>
      </c>
      <c r="E509">
        <v>12016</v>
      </c>
      <c r="F509" s="3">
        <v>84</v>
      </c>
      <c r="G509" s="8">
        <f t="shared" si="36"/>
        <v>0.84</v>
      </c>
      <c r="H509" s="5">
        <f t="shared" si="37"/>
        <v>10093.44</v>
      </c>
      <c r="I509">
        <v>3.9546438082556499</v>
      </c>
      <c r="J509" s="3" t="str">
        <f t="shared" si="39"/>
        <v>below average</v>
      </c>
      <c r="K509" t="s">
        <v>5522</v>
      </c>
      <c r="L509">
        <v>0</v>
      </c>
      <c r="M509" s="3" t="str">
        <f t="shared" si="38"/>
        <v>No</v>
      </c>
      <c r="N509"/>
      <c r="O509" t="s">
        <v>5523</v>
      </c>
      <c r="P509" t="s">
        <v>5524</v>
      </c>
      <c r="Q509" t="s">
        <v>5525</v>
      </c>
    </row>
    <row r="510" spans="1:18" x14ac:dyDescent="0.25">
      <c r="A510" s="6" t="s">
        <v>5536</v>
      </c>
      <c r="B510" t="s">
        <v>5537</v>
      </c>
      <c r="C510" t="s">
        <v>5538</v>
      </c>
      <c r="D510" s="3" t="str">
        <f t="shared" si="35"/>
        <v>with rating</v>
      </c>
      <c r="E510">
        <v>44840</v>
      </c>
      <c r="F510" s="3">
        <v>92</v>
      </c>
      <c r="G510" s="8">
        <f t="shared" si="36"/>
        <v>0.92</v>
      </c>
      <c r="H510" s="5">
        <f t="shared" si="37"/>
        <v>41252.800000000003</v>
      </c>
      <c r="I510">
        <v>4.3374665477252403</v>
      </c>
      <c r="J510" s="3" t="str">
        <f t="shared" si="39"/>
        <v>above average</v>
      </c>
      <c r="K510" s="1" t="s">
        <v>5539</v>
      </c>
      <c r="L510">
        <v>0</v>
      </c>
      <c r="M510" s="3" t="str">
        <f t="shared" si="38"/>
        <v>No</v>
      </c>
      <c r="N510"/>
      <c r="O510" t="s">
        <v>5540</v>
      </c>
      <c r="P510" t="s">
        <v>5541</v>
      </c>
      <c r="Q510" t="s">
        <v>5542</v>
      </c>
    </row>
    <row r="511" spans="1:18" x14ac:dyDescent="0.25">
      <c r="A511" s="6" t="s">
        <v>5546</v>
      </c>
      <c r="B511" t="s">
        <v>5546</v>
      </c>
      <c r="C511" t="s">
        <v>5547</v>
      </c>
      <c r="D511" s="3" t="str">
        <f t="shared" si="35"/>
        <v>with rating</v>
      </c>
      <c r="E511">
        <v>3897</v>
      </c>
      <c r="F511" s="3">
        <v>83</v>
      </c>
      <c r="G511" s="8">
        <f t="shared" si="36"/>
        <v>0.83</v>
      </c>
      <c r="H511" s="5">
        <f t="shared" si="37"/>
        <v>3234.51</v>
      </c>
      <c r="I511">
        <v>3.92891968180651</v>
      </c>
      <c r="J511" s="3" t="str">
        <f t="shared" si="39"/>
        <v>below average</v>
      </c>
      <c r="K511" t="s">
        <v>5548</v>
      </c>
      <c r="L511">
        <v>0</v>
      </c>
      <c r="M511" s="3" t="str">
        <f t="shared" si="38"/>
        <v>No</v>
      </c>
      <c r="N511"/>
      <c r="O511" t="s">
        <v>5549</v>
      </c>
      <c r="P511" t="s">
        <v>5550</v>
      </c>
      <c r="Q511" t="s">
        <v>5551</v>
      </c>
    </row>
    <row r="512" spans="1:18" x14ac:dyDescent="0.25">
      <c r="A512" s="6" t="s">
        <v>5555</v>
      </c>
      <c r="B512" t="s">
        <v>5556</v>
      </c>
      <c r="C512" t="s">
        <v>5557</v>
      </c>
      <c r="D512" s="3" t="str">
        <f t="shared" si="35"/>
        <v>with rating</v>
      </c>
      <c r="E512">
        <v>1181</v>
      </c>
      <c r="F512" s="3">
        <v>85</v>
      </c>
      <c r="G512" s="8">
        <f t="shared" si="36"/>
        <v>0.85</v>
      </c>
      <c r="H512" s="5">
        <f t="shared" si="37"/>
        <v>1003.85</v>
      </c>
      <c r="I512">
        <v>4.0152413209144697</v>
      </c>
      <c r="J512" s="3" t="str">
        <f t="shared" si="39"/>
        <v>below average</v>
      </c>
      <c r="K512" t="s">
        <v>5558</v>
      </c>
      <c r="L512">
        <v>0</v>
      </c>
      <c r="M512" s="3" t="str">
        <f t="shared" si="38"/>
        <v>No</v>
      </c>
      <c r="N512"/>
      <c r="O512" t="s">
        <v>5559</v>
      </c>
      <c r="P512" t="s">
        <v>5560</v>
      </c>
      <c r="Q512" t="s">
        <v>5561</v>
      </c>
    </row>
    <row r="513" spans="1:18" x14ac:dyDescent="0.25">
      <c r="A513" s="6" t="s">
        <v>5576</v>
      </c>
      <c r="B513" t="s">
        <v>5576</v>
      </c>
      <c r="C513" t="s">
        <v>5577</v>
      </c>
      <c r="D513" s="3" t="str">
        <f t="shared" si="35"/>
        <v>with rating</v>
      </c>
      <c r="E513">
        <v>9940</v>
      </c>
      <c r="F513" s="3">
        <v>86</v>
      </c>
      <c r="G513" s="8">
        <f t="shared" si="36"/>
        <v>0.86</v>
      </c>
      <c r="H513" s="5">
        <f t="shared" si="37"/>
        <v>8548.4</v>
      </c>
      <c r="I513">
        <v>4.0489939637826904</v>
      </c>
      <c r="J513" s="3" t="str">
        <f t="shared" si="39"/>
        <v>above average</v>
      </c>
      <c r="K513" t="s">
        <v>5578</v>
      </c>
      <c r="L513">
        <v>0</v>
      </c>
      <c r="M513" s="3" t="str">
        <f t="shared" si="38"/>
        <v>No</v>
      </c>
      <c r="N513"/>
      <c r="O513" t="s">
        <v>5579</v>
      </c>
      <c r="P513" t="s">
        <v>5580</v>
      </c>
      <c r="Q513" t="s">
        <v>5581</v>
      </c>
    </row>
    <row r="514" spans="1:18" x14ac:dyDescent="0.25">
      <c r="A514" s="6" t="s">
        <v>5583</v>
      </c>
      <c r="B514" t="s">
        <v>5583</v>
      </c>
      <c r="C514" t="s">
        <v>5584</v>
      </c>
      <c r="D514" s="3" t="str">
        <f t="shared" ref="D514:D577" si="40">IF(E514=0, "without rating", "with rating")</f>
        <v>with rating</v>
      </c>
      <c r="E514">
        <v>17760</v>
      </c>
      <c r="F514" s="3">
        <v>88</v>
      </c>
      <c r="G514" s="8">
        <f t="shared" ref="G514:G577" si="41">F514/100</f>
        <v>0.88</v>
      </c>
      <c r="H514" s="5">
        <f t="shared" ref="H514:H577" si="42">F514*E514/100</f>
        <v>15628.8</v>
      </c>
      <c r="I514">
        <v>4.1371058558558502</v>
      </c>
      <c r="J514" s="3" t="str">
        <f t="shared" si="39"/>
        <v>above average</v>
      </c>
      <c r="K514" t="s">
        <v>5585</v>
      </c>
      <c r="L514">
        <v>1</v>
      </c>
      <c r="M514" s="3" t="str">
        <f t="shared" ref="M514:M577" si="43">IF(L514=0, "No", "Yes")</f>
        <v>Yes</v>
      </c>
      <c r="N514" t="s">
        <v>5586</v>
      </c>
      <c r="O514" t="s">
        <v>5587</v>
      </c>
      <c r="P514" t="s">
        <v>5588</v>
      </c>
      <c r="Q514" t="s">
        <v>5589</v>
      </c>
    </row>
    <row r="515" spans="1:18" x14ac:dyDescent="0.25">
      <c r="A515" s="6" t="s">
        <v>5593</v>
      </c>
      <c r="B515" t="s">
        <v>5593</v>
      </c>
      <c r="C515" t="s">
        <v>5594</v>
      </c>
      <c r="D515" s="3" t="str">
        <f t="shared" si="40"/>
        <v>with rating</v>
      </c>
      <c r="E515">
        <v>24132</v>
      </c>
      <c r="F515" s="3">
        <v>88</v>
      </c>
      <c r="G515" s="8">
        <f t="shared" si="41"/>
        <v>0.88</v>
      </c>
      <c r="H515" s="5">
        <f t="shared" si="42"/>
        <v>21236.16</v>
      </c>
      <c r="I515">
        <v>4.1309464611304403</v>
      </c>
      <c r="J515" s="3" t="str">
        <f t="shared" ref="J515:J578" si="44">IF(I515&gt;=AVERAGE($I$2:$I$959), "above average", "below average")</f>
        <v>above average</v>
      </c>
      <c r="K515" t="s">
        <v>5595</v>
      </c>
      <c r="L515">
        <v>0</v>
      </c>
      <c r="M515" s="3" t="str">
        <f t="shared" si="43"/>
        <v>No</v>
      </c>
      <c r="N515"/>
      <c r="O515" t="s">
        <v>5596</v>
      </c>
      <c r="P515" t="s">
        <v>5597</v>
      </c>
      <c r="Q515" t="s">
        <v>5598</v>
      </c>
    </row>
    <row r="516" spans="1:18" x14ac:dyDescent="0.25">
      <c r="A516" s="6" t="s">
        <v>5608</v>
      </c>
      <c r="B516" t="s">
        <v>5609</v>
      </c>
      <c r="C516" t="s">
        <v>5610</v>
      </c>
      <c r="D516" s="3" t="str">
        <f t="shared" si="40"/>
        <v>with rating</v>
      </c>
      <c r="E516">
        <v>99800</v>
      </c>
      <c r="F516" s="3">
        <v>91</v>
      </c>
      <c r="G516" s="8">
        <f t="shared" si="41"/>
        <v>0.91</v>
      </c>
      <c r="H516" s="5">
        <f t="shared" si="42"/>
        <v>90818</v>
      </c>
      <c r="I516">
        <v>4.2957915831663298</v>
      </c>
      <c r="J516" s="3" t="str">
        <f t="shared" si="44"/>
        <v>above average</v>
      </c>
      <c r="K516" t="s">
        <v>5611</v>
      </c>
      <c r="L516">
        <v>1</v>
      </c>
      <c r="M516" s="3" t="str">
        <f t="shared" si="43"/>
        <v>Yes</v>
      </c>
      <c r="N516" t="s">
        <v>5612</v>
      </c>
      <c r="O516" t="s">
        <v>5613</v>
      </c>
      <c r="P516" t="s">
        <v>5614</v>
      </c>
      <c r="Q516" t="s">
        <v>5615</v>
      </c>
    </row>
    <row r="517" spans="1:18" x14ac:dyDescent="0.25">
      <c r="A517" s="6" t="s">
        <v>5619</v>
      </c>
      <c r="B517" t="s">
        <v>5620</v>
      </c>
      <c r="C517" t="s">
        <v>5621</v>
      </c>
      <c r="D517" s="3" t="str">
        <f t="shared" si="40"/>
        <v>with rating</v>
      </c>
      <c r="E517">
        <v>17655</v>
      </c>
      <c r="F517" s="3">
        <v>0</v>
      </c>
      <c r="G517" s="8">
        <f t="shared" si="41"/>
        <v>0</v>
      </c>
      <c r="H517" s="5">
        <f t="shared" si="42"/>
        <v>0</v>
      </c>
      <c r="I517">
        <v>4.1278391390540898</v>
      </c>
      <c r="J517" s="3" t="str">
        <f t="shared" si="44"/>
        <v>above average</v>
      </c>
      <c r="K517" t="s">
        <v>5622</v>
      </c>
      <c r="L517">
        <v>1</v>
      </c>
      <c r="M517" s="3" t="str">
        <f t="shared" si="43"/>
        <v>Yes</v>
      </c>
      <c r="N517" t="s">
        <v>5623</v>
      </c>
      <c r="O517" t="s">
        <v>5624</v>
      </c>
      <c r="P517" t="s">
        <v>5625</v>
      </c>
      <c r="Q517" t="s">
        <v>5626</v>
      </c>
    </row>
    <row r="518" spans="1:18" x14ac:dyDescent="0.25">
      <c r="A518" s="6" t="s">
        <v>5631</v>
      </c>
      <c r="B518" t="s">
        <v>5632</v>
      </c>
      <c r="C518" t="s">
        <v>5633</v>
      </c>
      <c r="D518" s="3" t="str">
        <f t="shared" si="40"/>
        <v>with rating</v>
      </c>
      <c r="E518">
        <v>7012</v>
      </c>
      <c r="F518" s="3">
        <v>0</v>
      </c>
      <c r="G518" s="8">
        <f t="shared" si="41"/>
        <v>0</v>
      </c>
      <c r="H518" s="5">
        <f t="shared" si="42"/>
        <v>0</v>
      </c>
      <c r="I518">
        <v>4.3367084997147698</v>
      </c>
      <c r="J518" s="3" t="str">
        <f t="shared" si="44"/>
        <v>above average</v>
      </c>
      <c r="K518" t="s">
        <v>5634</v>
      </c>
      <c r="L518">
        <v>0</v>
      </c>
      <c r="M518" s="3" t="str">
        <f t="shared" si="43"/>
        <v>No</v>
      </c>
      <c r="N518"/>
      <c r="O518" t="s">
        <v>5635</v>
      </c>
      <c r="P518" t="s">
        <v>5636</v>
      </c>
      <c r="Q518" t="s">
        <v>5637</v>
      </c>
    </row>
    <row r="519" spans="1:18" x14ac:dyDescent="0.25">
      <c r="A519" s="6" t="s">
        <v>5641</v>
      </c>
      <c r="B519" t="s">
        <v>5642</v>
      </c>
      <c r="C519" t="s">
        <v>5643</v>
      </c>
      <c r="D519" s="3" t="str">
        <f t="shared" si="40"/>
        <v>with rating</v>
      </c>
      <c r="E519">
        <v>2076</v>
      </c>
      <c r="F519" s="3">
        <v>88</v>
      </c>
      <c r="G519" s="8">
        <f t="shared" si="41"/>
        <v>0.88</v>
      </c>
      <c r="H519" s="5">
        <f t="shared" si="42"/>
        <v>1826.88</v>
      </c>
      <c r="I519">
        <v>4.09730250481695</v>
      </c>
      <c r="J519" s="3" t="str">
        <f t="shared" si="44"/>
        <v>above average</v>
      </c>
      <c r="K519" t="s">
        <v>5644</v>
      </c>
      <c r="L519">
        <v>1</v>
      </c>
      <c r="M519" s="3" t="str">
        <f t="shared" si="43"/>
        <v>Yes</v>
      </c>
      <c r="N519" t="s">
        <v>5645</v>
      </c>
      <c r="O519" t="s">
        <v>5646</v>
      </c>
      <c r="P519" t="s">
        <v>5647</v>
      </c>
      <c r="Q519" t="s">
        <v>5648</v>
      </c>
    </row>
    <row r="520" spans="1:18" x14ac:dyDescent="0.25">
      <c r="A520" s="6" t="s">
        <v>5651</v>
      </c>
      <c r="B520" t="s">
        <v>5651</v>
      </c>
      <c r="C520" t="s">
        <v>5652</v>
      </c>
      <c r="D520" s="3" t="str">
        <f t="shared" si="40"/>
        <v>with rating</v>
      </c>
      <c r="E520">
        <v>62240</v>
      </c>
      <c r="F520" s="3">
        <v>91</v>
      </c>
      <c r="G520" s="8">
        <f t="shared" si="41"/>
        <v>0.91</v>
      </c>
      <c r="H520" s="5">
        <f t="shared" si="42"/>
        <v>56638.400000000001</v>
      </c>
      <c r="I520">
        <v>4.2654723650385602</v>
      </c>
      <c r="J520" s="3" t="str">
        <f t="shared" si="44"/>
        <v>above average</v>
      </c>
      <c r="K520" t="s">
        <v>5653</v>
      </c>
      <c r="L520">
        <v>0</v>
      </c>
      <c r="M520" s="3" t="str">
        <f t="shared" si="43"/>
        <v>No</v>
      </c>
      <c r="N520"/>
      <c r="O520" t="s">
        <v>5654</v>
      </c>
      <c r="P520" t="s">
        <v>5655</v>
      </c>
      <c r="Q520" t="s">
        <v>5656</v>
      </c>
    </row>
    <row r="521" spans="1:18" x14ac:dyDescent="0.25">
      <c r="A521" s="6" t="s">
        <v>5660</v>
      </c>
      <c r="B521" t="s">
        <v>5661</v>
      </c>
      <c r="C521" t="s">
        <v>5662</v>
      </c>
      <c r="D521" s="3" t="str">
        <f t="shared" si="40"/>
        <v>with rating</v>
      </c>
      <c r="E521">
        <v>17120</v>
      </c>
      <c r="F521" s="3">
        <v>82</v>
      </c>
      <c r="G521" s="8">
        <f t="shared" si="41"/>
        <v>0.82</v>
      </c>
      <c r="H521" s="5">
        <f t="shared" si="42"/>
        <v>14038.4</v>
      </c>
      <c r="I521">
        <v>3.8988901869158799</v>
      </c>
      <c r="J521" s="3" t="str">
        <f t="shared" si="44"/>
        <v>below average</v>
      </c>
      <c r="K521" t="s">
        <v>5663</v>
      </c>
      <c r="L521">
        <v>0</v>
      </c>
      <c r="M521" s="3" t="str">
        <f t="shared" si="43"/>
        <v>No</v>
      </c>
      <c r="N521"/>
      <c r="O521" t="s">
        <v>5664</v>
      </c>
      <c r="P521" t="s">
        <v>5665</v>
      </c>
      <c r="Q521" t="s">
        <v>5666</v>
      </c>
    </row>
    <row r="522" spans="1:18" x14ac:dyDescent="0.25">
      <c r="A522" s="6" t="s">
        <v>5670</v>
      </c>
      <c r="B522" t="s">
        <v>5671</v>
      </c>
      <c r="C522" t="s">
        <v>5672</v>
      </c>
      <c r="D522" s="3" t="str">
        <f t="shared" si="40"/>
        <v>with rating</v>
      </c>
      <c r="E522">
        <v>12441</v>
      </c>
      <c r="F522" s="3">
        <v>0</v>
      </c>
      <c r="G522" s="8">
        <f t="shared" si="41"/>
        <v>0</v>
      </c>
      <c r="H522" s="5">
        <f t="shared" si="42"/>
        <v>0</v>
      </c>
      <c r="I522">
        <v>3.9246845108913999</v>
      </c>
      <c r="J522" s="3" t="str">
        <f t="shared" si="44"/>
        <v>below average</v>
      </c>
      <c r="K522" t="s">
        <v>5673</v>
      </c>
      <c r="L522">
        <v>0</v>
      </c>
      <c r="M522" s="3" t="str">
        <f t="shared" si="43"/>
        <v>No</v>
      </c>
      <c r="N522"/>
      <c r="O522" t="s">
        <v>5674</v>
      </c>
      <c r="P522" t="s">
        <v>5675</v>
      </c>
      <c r="Q522" t="s">
        <v>5676</v>
      </c>
    </row>
    <row r="523" spans="1:18" x14ac:dyDescent="0.25">
      <c r="A523" s="6" t="s">
        <v>5686</v>
      </c>
      <c r="B523" t="s">
        <v>5687</v>
      </c>
      <c r="C523" t="s">
        <v>5688</v>
      </c>
      <c r="D523" s="3" t="str">
        <f t="shared" si="40"/>
        <v>with rating</v>
      </c>
      <c r="E523">
        <v>514</v>
      </c>
      <c r="F523" s="3">
        <v>81</v>
      </c>
      <c r="G523" s="8">
        <f t="shared" si="41"/>
        <v>0.81</v>
      </c>
      <c r="H523" s="5">
        <f t="shared" si="42"/>
        <v>416.34</v>
      </c>
      <c r="I523">
        <v>3.8754863813229501</v>
      </c>
      <c r="J523" s="3" t="str">
        <f t="shared" si="44"/>
        <v>below average</v>
      </c>
      <c r="K523" t="s">
        <v>5689</v>
      </c>
      <c r="L523">
        <v>0</v>
      </c>
      <c r="M523" s="3" t="str">
        <f t="shared" si="43"/>
        <v>No</v>
      </c>
      <c r="N523"/>
      <c r="O523" t="s">
        <v>5690</v>
      </c>
      <c r="P523" t="s">
        <v>5691</v>
      </c>
      <c r="Q523" t="s">
        <v>5692</v>
      </c>
    </row>
    <row r="524" spans="1:18" x14ac:dyDescent="0.25">
      <c r="A524" s="6" t="s">
        <v>5695</v>
      </c>
      <c r="B524" t="s">
        <v>5695</v>
      </c>
      <c r="C524" t="s">
        <v>5696</v>
      </c>
      <c r="D524" s="3" t="str">
        <f t="shared" si="40"/>
        <v>with rating</v>
      </c>
      <c r="E524">
        <v>9357</v>
      </c>
      <c r="F524" s="3">
        <v>89</v>
      </c>
      <c r="G524" s="8">
        <f t="shared" si="41"/>
        <v>0.89</v>
      </c>
      <c r="H524" s="5">
        <f t="shared" si="42"/>
        <v>8327.73</v>
      </c>
      <c r="I524">
        <v>4.2253927540878404</v>
      </c>
      <c r="J524" s="3" t="str">
        <f t="shared" si="44"/>
        <v>above average</v>
      </c>
      <c r="K524" t="s">
        <v>5697</v>
      </c>
      <c r="L524">
        <v>0</v>
      </c>
      <c r="M524" s="3" t="str">
        <f t="shared" si="43"/>
        <v>No</v>
      </c>
      <c r="N524"/>
      <c r="O524" t="s">
        <v>5698</v>
      </c>
      <c r="P524" t="s">
        <v>5699</v>
      </c>
      <c r="Q524" t="s">
        <v>5700</v>
      </c>
    </row>
    <row r="525" spans="1:18" x14ac:dyDescent="0.25">
      <c r="A525" s="6" t="s">
        <v>5703</v>
      </c>
      <c r="B525" t="s">
        <v>5703</v>
      </c>
      <c r="C525" t="s">
        <v>5704</v>
      </c>
      <c r="D525" s="3" t="str">
        <f t="shared" si="40"/>
        <v>with rating</v>
      </c>
      <c r="E525">
        <v>360</v>
      </c>
      <c r="F525" s="3">
        <v>89</v>
      </c>
      <c r="G525" s="8">
        <f t="shared" si="41"/>
        <v>0.89</v>
      </c>
      <c r="H525" s="5">
        <f t="shared" si="42"/>
        <v>320.39999999999998</v>
      </c>
      <c r="I525">
        <v>4.2305555555555499</v>
      </c>
      <c r="J525" s="3" t="str">
        <f t="shared" si="44"/>
        <v>above average</v>
      </c>
      <c r="K525" t="s">
        <v>5705</v>
      </c>
      <c r="L525">
        <v>0</v>
      </c>
      <c r="M525" s="3" t="str">
        <f t="shared" si="43"/>
        <v>No</v>
      </c>
      <c r="N525"/>
      <c r="O525" t="s">
        <v>5706</v>
      </c>
      <c r="P525" t="s">
        <v>5707</v>
      </c>
      <c r="Q525" t="s">
        <v>5708</v>
      </c>
    </row>
    <row r="526" spans="1:18" x14ac:dyDescent="0.25">
      <c r="A526" s="6" t="s">
        <v>5709</v>
      </c>
      <c r="B526" t="s">
        <v>5710</v>
      </c>
      <c r="C526" t="s">
        <v>5711</v>
      </c>
      <c r="D526" s="3" t="str">
        <f t="shared" si="40"/>
        <v>with rating</v>
      </c>
      <c r="E526">
        <v>11378</v>
      </c>
      <c r="F526" s="3">
        <v>85</v>
      </c>
      <c r="G526" s="8">
        <f t="shared" si="41"/>
        <v>0.85</v>
      </c>
      <c r="H526" s="5">
        <f t="shared" si="42"/>
        <v>9671.2999999999993</v>
      </c>
      <c r="I526">
        <v>3.9905079978906599</v>
      </c>
      <c r="J526" s="3" t="str">
        <f t="shared" si="44"/>
        <v>below average</v>
      </c>
      <c r="K526" t="s">
        <v>5712</v>
      </c>
      <c r="L526">
        <v>0</v>
      </c>
      <c r="M526" s="3" t="str">
        <f t="shared" si="43"/>
        <v>No</v>
      </c>
      <c r="N526"/>
      <c r="O526" t="s">
        <v>5713</v>
      </c>
      <c r="P526" t="s">
        <v>5714</v>
      </c>
      <c r="Q526" t="s">
        <v>5715</v>
      </c>
    </row>
    <row r="527" spans="1:18" x14ac:dyDescent="0.25">
      <c r="A527" s="6" t="s">
        <v>5725</v>
      </c>
      <c r="B527" t="s">
        <v>5726</v>
      </c>
      <c r="C527" t="s">
        <v>5727</v>
      </c>
      <c r="D527" s="3" t="str">
        <f t="shared" si="40"/>
        <v>with rating</v>
      </c>
      <c r="E527">
        <v>528</v>
      </c>
      <c r="F527" s="3">
        <v>81</v>
      </c>
      <c r="G527" s="8">
        <f t="shared" si="41"/>
        <v>0.81</v>
      </c>
      <c r="H527" s="5">
        <f t="shared" si="42"/>
        <v>427.68</v>
      </c>
      <c r="I527">
        <v>3.8731060606060601</v>
      </c>
      <c r="J527" s="3" t="str">
        <f t="shared" si="44"/>
        <v>below average</v>
      </c>
      <c r="K527" t="s">
        <v>5728</v>
      </c>
      <c r="L527">
        <v>0</v>
      </c>
      <c r="M527" s="3" t="str">
        <f t="shared" si="43"/>
        <v>No</v>
      </c>
      <c r="N527"/>
      <c r="O527" t="s">
        <v>5729</v>
      </c>
      <c r="P527" t="s">
        <v>5730</v>
      </c>
      <c r="Q527" s="1" t="s">
        <v>5731</v>
      </c>
      <c r="R527" s="1"/>
    </row>
    <row r="528" spans="1:18" x14ac:dyDescent="0.25">
      <c r="A528" s="6" t="s">
        <v>5735</v>
      </c>
      <c r="B528" t="s">
        <v>5735</v>
      </c>
      <c r="C528" t="s">
        <v>5736</v>
      </c>
      <c r="D528" s="3" t="str">
        <f t="shared" si="40"/>
        <v>with rating</v>
      </c>
      <c r="E528">
        <v>3727</v>
      </c>
      <c r="F528" s="3">
        <v>82</v>
      </c>
      <c r="G528" s="8">
        <f t="shared" si="41"/>
        <v>0.82</v>
      </c>
      <c r="H528" s="5">
        <f t="shared" si="42"/>
        <v>3056.14</v>
      </c>
      <c r="I528">
        <v>3.8636973437080702</v>
      </c>
      <c r="J528" s="3" t="str">
        <f t="shared" si="44"/>
        <v>below average</v>
      </c>
      <c r="K528" t="s">
        <v>5737</v>
      </c>
      <c r="L528">
        <v>0</v>
      </c>
      <c r="M528" s="3" t="str">
        <f t="shared" si="43"/>
        <v>No</v>
      </c>
      <c r="N528"/>
      <c r="O528" t="s">
        <v>5738</v>
      </c>
      <c r="P528" t="s">
        <v>5739</v>
      </c>
      <c r="Q528" t="s">
        <v>5740</v>
      </c>
    </row>
    <row r="529" spans="1:18" x14ac:dyDescent="0.25">
      <c r="A529" s="6" t="s">
        <v>5743</v>
      </c>
      <c r="B529" t="s">
        <v>5743</v>
      </c>
      <c r="C529" t="s">
        <v>5744</v>
      </c>
      <c r="D529" s="3" t="str">
        <f t="shared" si="40"/>
        <v>with rating</v>
      </c>
      <c r="E529">
        <v>2464</v>
      </c>
      <c r="F529" s="3">
        <v>86</v>
      </c>
      <c r="G529" s="8">
        <f t="shared" si="41"/>
        <v>0.86</v>
      </c>
      <c r="H529" s="5">
        <f t="shared" si="42"/>
        <v>2119.04</v>
      </c>
      <c r="I529">
        <v>4.03125</v>
      </c>
      <c r="J529" s="3" t="str">
        <f t="shared" si="44"/>
        <v>below average</v>
      </c>
      <c r="K529" t="s">
        <v>5745</v>
      </c>
      <c r="L529">
        <v>0</v>
      </c>
      <c r="M529" s="3" t="str">
        <f t="shared" si="43"/>
        <v>No</v>
      </c>
      <c r="N529"/>
      <c r="O529" t="s">
        <v>5746</v>
      </c>
      <c r="P529" t="s">
        <v>5747</v>
      </c>
      <c r="Q529" t="s">
        <v>5748</v>
      </c>
    </row>
    <row r="530" spans="1:18" x14ac:dyDescent="0.25">
      <c r="A530" s="6" t="s">
        <v>5752</v>
      </c>
      <c r="B530" t="s">
        <v>5753</v>
      </c>
      <c r="C530" t="s">
        <v>5754</v>
      </c>
      <c r="D530" s="3" t="str">
        <f t="shared" si="40"/>
        <v>with rating</v>
      </c>
      <c r="E530">
        <v>4501</v>
      </c>
      <c r="F530" s="3">
        <v>89</v>
      </c>
      <c r="G530" s="8">
        <f t="shared" si="41"/>
        <v>0.89</v>
      </c>
      <c r="H530" s="5">
        <f t="shared" si="42"/>
        <v>4005.89</v>
      </c>
      <c r="I530">
        <v>4.2321706287491603</v>
      </c>
      <c r="J530" s="3" t="str">
        <f t="shared" si="44"/>
        <v>above average</v>
      </c>
      <c r="K530" t="s">
        <v>5755</v>
      </c>
      <c r="L530">
        <v>0</v>
      </c>
      <c r="M530" s="3" t="str">
        <f t="shared" si="43"/>
        <v>No</v>
      </c>
      <c r="N530"/>
      <c r="O530" t="s">
        <v>5756</v>
      </c>
      <c r="P530" t="s">
        <v>5757</v>
      </c>
      <c r="Q530" s="1" t="s">
        <v>5758</v>
      </c>
      <c r="R530" s="1"/>
    </row>
    <row r="531" spans="1:18" x14ac:dyDescent="0.25">
      <c r="A531" s="6" t="s">
        <v>5766</v>
      </c>
      <c r="B531" t="s">
        <v>5766</v>
      </c>
      <c r="C531" t="s">
        <v>5767</v>
      </c>
      <c r="D531" s="3" t="str">
        <f t="shared" si="40"/>
        <v>with rating</v>
      </c>
      <c r="E531">
        <v>230</v>
      </c>
      <c r="F531" s="3">
        <v>80</v>
      </c>
      <c r="G531" s="8">
        <f t="shared" si="41"/>
        <v>0.8</v>
      </c>
      <c r="H531" s="5">
        <f t="shared" si="42"/>
        <v>184</v>
      </c>
      <c r="I531">
        <v>3.9086956521739098</v>
      </c>
      <c r="J531" s="3" t="str">
        <f t="shared" si="44"/>
        <v>below average</v>
      </c>
      <c r="K531" t="s">
        <v>5768</v>
      </c>
      <c r="L531">
        <v>0</v>
      </c>
      <c r="M531" s="3" t="str">
        <f t="shared" si="43"/>
        <v>No</v>
      </c>
      <c r="N531"/>
      <c r="O531" t="s">
        <v>5769</v>
      </c>
      <c r="P531" t="s">
        <v>5770</v>
      </c>
      <c r="Q531" t="s">
        <v>5771</v>
      </c>
    </row>
    <row r="532" spans="1:18" x14ac:dyDescent="0.25">
      <c r="A532" s="6" t="s">
        <v>5775</v>
      </c>
      <c r="B532" t="s">
        <v>5776</v>
      </c>
      <c r="C532" t="s">
        <v>5777</v>
      </c>
      <c r="D532" s="3" t="str">
        <f t="shared" si="40"/>
        <v>with rating</v>
      </c>
      <c r="E532">
        <v>12004</v>
      </c>
      <c r="F532" s="3">
        <v>86</v>
      </c>
      <c r="G532" s="8">
        <f t="shared" si="41"/>
        <v>0.86</v>
      </c>
      <c r="H532" s="5">
        <f t="shared" si="42"/>
        <v>10323.44</v>
      </c>
      <c r="I532">
        <v>4.0792235921359499</v>
      </c>
      <c r="J532" s="3" t="str">
        <f t="shared" si="44"/>
        <v>above average</v>
      </c>
      <c r="K532" t="s">
        <v>5778</v>
      </c>
      <c r="L532">
        <v>0</v>
      </c>
      <c r="M532" s="3" t="str">
        <f t="shared" si="43"/>
        <v>No</v>
      </c>
      <c r="N532"/>
      <c r="O532" t="s">
        <v>5779</v>
      </c>
      <c r="P532" t="s">
        <v>5780</v>
      </c>
      <c r="Q532" t="s">
        <v>5781</v>
      </c>
    </row>
    <row r="533" spans="1:18" x14ac:dyDescent="0.25">
      <c r="A533" s="6" t="s">
        <v>5790</v>
      </c>
      <c r="B533" t="s">
        <v>5791</v>
      </c>
      <c r="C533" t="s">
        <v>5792</v>
      </c>
      <c r="D533" s="3" t="str">
        <f t="shared" si="40"/>
        <v>with rating</v>
      </c>
      <c r="E533">
        <v>14095</v>
      </c>
      <c r="F533" s="3">
        <v>87</v>
      </c>
      <c r="G533" s="8">
        <f t="shared" si="41"/>
        <v>0.87</v>
      </c>
      <c r="H533" s="5">
        <f t="shared" si="42"/>
        <v>12262.65</v>
      </c>
      <c r="I533">
        <v>4.08967719049308</v>
      </c>
      <c r="J533" s="3" t="str">
        <f t="shared" si="44"/>
        <v>above average</v>
      </c>
      <c r="K533" t="s">
        <v>5793</v>
      </c>
      <c r="L533">
        <v>0</v>
      </c>
      <c r="M533" s="3" t="str">
        <f t="shared" si="43"/>
        <v>No</v>
      </c>
      <c r="N533"/>
      <c r="O533" t="s">
        <v>5794</v>
      </c>
      <c r="P533" t="s">
        <v>5795</v>
      </c>
      <c r="Q533" t="s">
        <v>5796</v>
      </c>
    </row>
    <row r="534" spans="1:18" x14ac:dyDescent="0.25">
      <c r="A534" s="6" t="s">
        <v>5800</v>
      </c>
      <c r="B534" t="s">
        <v>5801</v>
      </c>
      <c r="C534" t="s">
        <v>5802</v>
      </c>
      <c r="D534" s="3" t="str">
        <f t="shared" si="40"/>
        <v>with rating</v>
      </c>
      <c r="E534">
        <v>16085</v>
      </c>
      <c r="F534" s="3">
        <v>82</v>
      </c>
      <c r="G534" s="8">
        <f t="shared" si="41"/>
        <v>0.82</v>
      </c>
      <c r="H534" s="5">
        <f t="shared" si="42"/>
        <v>13189.7</v>
      </c>
      <c r="I534">
        <v>3.8780230027976299</v>
      </c>
      <c r="J534" s="3" t="str">
        <f t="shared" si="44"/>
        <v>below average</v>
      </c>
      <c r="K534" t="s">
        <v>5803</v>
      </c>
      <c r="L534">
        <v>1</v>
      </c>
      <c r="M534" s="3" t="str">
        <f t="shared" si="43"/>
        <v>Yes</v>
      </c>
      <c r="N534" t="s">
        <v>5804</v>
      </c>
      <c r="O534" t="s">
        <v>5805</v>
      </c>
      <c r="P534" t="s">
        <v>5806</v>
      </c>
      <c r="Q534" t="s">
        <v>5807</v>
      </c>
    </row>
    <row r="535" spans="1:18" x14ac:dyDescent="0.25">
      <c r="A535" s="6" t="s">
        <v>5817</v>
      </c>
      <c r="B535" t="s">
        <v>5818</v>
      </c>
      <c r="C535" t="s">
        <v>5819</v>
      </c>
      <c r="D535" s="3" t="str">
        <f t="shared" si="40"/>
        <v>with rating</v>
      </c>
      <c r="E535">
        <v>200089</v>
      </c>
      <c r="F535" s="3">
        <v>87</v>
      </c>
      <c r="G535" s="8">
        <f t="shared" si="41"/>
        <v>0.87</v>
      </c>
      <c r="H535" s="5">
        <f t="shared" si="42"/>
        <v>174077.43</v>
      </c>
      <c r="I535">
        <v>4.0966669831924696</v>
      </c>
      <c r="J535" s="3" t="str">
        <f t="shared" si="44"/>
        <v>above average</v>
      </c>
      <c r="K535" t="s">
        <v>5820</v>
      </c>
      <c r="L535">
        <v>0</v>
      </c>
      <c r="M535" s="3" t="str">
        <f t="shared" si="43"/>
        <v>No</v>
      </c>
      <c r="N535"/>
      <c r="O535" t="s">
        <v>5821</v>
      </c>
      <c r="P535" t="s">
        <v>5822</v>
      </c>
      <c r="Q535" t="s">
        <v>5823</v>
      </c>
    </row>
    <row r="536" spans="1:18" x14ac:dyDescent="0.25">
      <c r="A536" s="6" t="s">
        <v>5827</v>
      </c>
      <c r="B536" t="s">
        <v>5827</v>
      </c>
      <c r="C536" t="s">
        <v>5828</v>
      </c>
      <c r="D536" s="3" t="str">
        <f t="shared" si="40"/>
        <v>with rating</v>
      </c>
      <c r="E536">
        <v>2044</v>
      </c>
      <c r="F536" s="3">
        <v>86</v>
      </c>
      <c r="G536" s="8">
        <f t="shared" si="41"/>
        <v>0.86</v>
      </c>
      <c r="H536" s="5">
        <f t="shared" si="42"/>
        <v>1757.84</v>
      </c>
      <c r="I536">
        <v>4.0029354207436398</v>
      </c>
      <c r="J536" s="3" t="str">
        <f t="shared" si="44"/>
        <v>below average</v>
      </c>
      <c r="K536" t="s">
        <v>5829</v>
      </c>
      <c r="L536">
        <v>0</v>
      </c>
      <c r="M536" s="3" t="str">
        <f t="shared" si="43"/>
        <v>No</v>
      </c>
      <c r="N536"/>
      <c r="O536" t="s">
        <v>5830</v>
      </c>
      <c r="P536" t="s">
        <v>5831</v>
      </c>
      <c r="Q536" t="s">
        <v>5832</v>
      </c>
    </row>
    <row r="537" spans="1:18" x14ac:dyDescent="0.25">
      <c r="A537" s="6" t="s">
        <v>5843</v>
      </c>
      <c r="B537" t="s">
        <v>5844</v>
      </c>
      <c r="C537" t="s">
        <v>5845</v>
      </c>
      <c r="D537" s="3" t="str">
        <f t="shared" si="40"/>
        <v>with rating</v>
      </c>
      <c r="E537">
        <v>5660</v>
      </c>
      <c r="F537" s="3">
        <v>84</v>
      </c>
      <c r="G537" s="8">
        <f t="shared" si="41"/>
        <v>0.84</v>
      </c>
      <c r="H537" s="5">
        <f t="shared" si="42"/>
        <v>4754.3999999999996</v>
      </c>
      <c r="I537">
        <v>3.95830388692579</v>
      </c>
      <c r="J537" s="3" t="str">
        <f t="shared" si="44"/>
        <v>below average</v>
      </c>
      <c r="K537" t="s">
        <v>5846</v>
      </c>
      <c r="L537">
        <v>1</v>
      </c>
      <c r="M537" s="3" t="str">
        <f t="shared" si="43"/>
        <v>Yes</v>
      </c>
      <c r="N537" t="s">
        <v>5847</v>
      </c>
      <c r="O537" t="s">
        <v>5848</v>
      </c>
      <c r="P537" t="s">
        <v>5849</v>
      </c>
      <c r="Q537" t="s">
        <v>5850</v>
      </c>
    </row>
    <row r="538" spans="1:18" x14ac:dyDescent="0.25">
      <c r="A538" s="6" t="s">
        <v>5860</v>
      </c>
      <c r="B538" t="s">
        <v>5861</v>
      </c>
      <c r="C538" t="s">
        <v>5862</v>
      </c>
      <c r="D538" s="3" t="str">
        <f t="shared" si="40"/>
        <v>with rating</v>
      </c>
      <c r="E538">
        <v>15948</v>
      </c>
      <c r="F538" s="3">
        <v>87</v>
      </c>
      <c r="G538" s="8">
        <f t="shared" si="41"/>
        <v>0.87</v>
      </c>
      <c r="H538" s="5">
        <f t="shared" si="42"/>
        <v>13874.76</v>
      </c>
      <c r="I538">
        <v>4.0947454226235198</v>
      </c>
      <c r="J538" s="3" t="str">
        <f t="shared" si="44"/>
        <v>above average</v>
      </c>
      <c r="K538" t="s">
        <v>5863</v>
      </c>
      <c r="L538">
        <v>1</v>
      </c>
      <c r="M538" s="3" t="str">
        <f t="shared" si="43"/>
        <v>Yes</v>
      </c>
      <c r="N538" t="s">
        <v>5864</v>
      </c>
      <c r="O538" t="s">
        <v>5865</v>
      </c>
      <c r="P538" t="s">
        <v>5866</v>
      </c>
      <c r="Q538" t="s">
        <v>5867</v>
      </c>
    </row>
    <row r="539" spans="1:18" x14ac:dyDescent="0.25">
      <c r="A539" s="6" t="s">
        <v>5871</v>
      </c>
      <c r="B539" t="s">
        <v>5871</v>
      </c>
      <c r="C539" t="s">
        <v>5872</v>
      </c>
      <c r="D539" s="3" t="str">
        <f t="shared" si="40"/>
        <v>with rating</v>
      </c>
      <c r="E539">
        <v>4434</v>
      </c>
      <c r="F539" s="3">
        <v>86</v>
      </c>
      <c r="G539" s="8">
        <f t="shared" si="41"/>
        <v>0.86</v>
      </c>
      <c r="H539" s="5">
        <f t="shared" si="42"/>
        <v>3813.24</v>
      </c>
      <c r="I539">
        <v>4.0647271087054504</v>
      </c>
      <c r="J539" s="3" t="str">
        <f t="shared" si="44"/>
        <v>above average</v>
      </c>
      <c r="K539" t="s">
        <v>5873</v>
      </c>
      <c r="L539">
        <v>0</v>
      </c>
      <c r="M539" s="3" t="str">
        <f t="shared" si="43"/>
        <v>No</v>
      </c>
      <c r="N539"/>
      <c r="O539" t="s">
        <v>5874</v>
      </c>
      <c r="P539" t="s">
        <v>5875</v>
      </c>
      <c r="Q539" t="s">
        <v>5876</v>
      </c>
    </row>
    <row r="540" spans="1:18" x14ac:dyDescent="0.25">
      <c r="A540" s="6" t="s">
        <v>5886</v>
      </c>
      <c r="B540" t="s">
        <v>5886</v>
      </c>
      <c r="C540" t="s">
        <v>5887</v>
      </c>
      <c r="D540" s="3" t="str">
        <f t="shared" si="40"/>
        <v>with rating</v>
      </c>
      <c r="E540">
        <v>6158</v>
      </c>
      <c r="F540" s="3">
        <v>0</v>
      </c>
      <c r="G540" s="8">
        <f t="shared" si="41"/>
        <v>0</v>
      </c>
      <c r="H540" s="5">
        <f t="shared" si="42"/>
        <v>0</v>
      </c>
      <c r="I540">
        <v>3.7947385514777499</v>
      </c>
      <c r="J540" s="3" t="str">
        <f t="shared" si="44"/>
        <v>below average</v>
      </c>
      <c r="K540" t="s">
        <v>5888</v>
      </c>
      <c r="L540">
        <v>0</v>
      </c>
      <c r="M540" s="3" t="str">
        <f t="shared" si="43"/>
        <v>No</v>
      </c>
      <c r="N540"/>
      <c r="O540" t="s">
        <v>5889</v>
      </c>
      <c r="P540" t="s">
        <v>5890</v>
      </c>
      <c r="Q540" t="s">
        <v>5891</v>
      </c>
    </row>
    <row r="541" spans="1:18" x14ac:dyDescent="0.25">
      <c r="A541" s="6" t="s">
        <v>5895</v>
      </c>
      <c r="B541" t="s">
        <v>5895</v>
      </c>
      <c r="C541" t="s">
        <v>5896</v>
      </c>
      <c r="D541" s="3" t="str">
        <f t="shared" si="40"/>
        <v>with rating</v>
      </c>
      <c r="E541">
        <v>111</v>
      </c>
      <c r="F541" s="3">
        <v>79</v>
      </c>
      <c r="G541" s="8">
        <f t="shared" si="41"/>
        <v>0.79</v>
      </c>
      <c r="H541" s="5">
        <f t="shared" si="42"/>
        <v>87.69</v>
      </c>
      <c r="I541">
        <v>3.8018018018017998</v>
      </c>
      <c r="J541" s="3" t="str">
        <f t="shared" si="44"/>
        <v>below average</v>
      </c>
      <c r="K541" t="s">
        <v>5897</v>
      </c>
      <c r="L541">
        <v>0</v>
      </c>
      <c r="M541" s="3" t="str">
        <f t="shared" si="43"/>
        <v>No</v>
      </c>
      <c r="N541"/>
      <c r="O541" t="s">
        <v>5898</v>
      </c>
      <c r="P541" t="s">
        <v>5899</v>
      </c>
      <c r="Q541" t="s">
        <v>5900</v>
      </c>
    </row>
    <row r="542" spans="1:18" x14ac:dyDescent="0.25">
      <c r="A542" s="6" t="s">
        <v>5905</v>
      </c>
      <c r="B542" t="s">
        <v>5906</v>
      </c>
      <c r="C542" t="s">
        <v>5907</v>
      </c>
      <c r="D542" s="3" t="str">
        <f t="shared" si="40"/>
        <v>with rating</v>
      </c>
      <c r="E542">
        <v>22615</v>
      </c>
      <c r="F542" s="3">
        <v>0</v>
      </c>
      <c r="G542" s="8">
        <f t="shared" si="41"/>
        <v>0</v>
      </c>
      <c r="H542" s="5">
        <f t="shared" si="42"/>
        <v>0</v>
      </c>
      <c r="I542">
        <v>4.0782224187486102</v>
      </c>
      <c r="J542" s="3" t="str">
        <f t="shared" si="44"/>
        <v>above average</v>
      </c>
      <c r="K542" t="s">
        <v>5908</v>
      </c>
      <c r="L542">
        <v>0</v>
      </c>
      <c r="M542" s="3" t="str">
        <f t="shared" si="43"/>
        <v>No</v>
      </c>
      <c r="N542"/>
      <c r="O542" t="s">
        <v>5909</v>
      </c>
      <c r="P542" t="s">
        <v>5910</v>
      </c>
      <c r="Q542" t="s">
        <v>5911</v>
      </c>
    </row>
    <row r="543" spans="1:18" x14ac:dyDescent="0.25">
      <c r="A543" s="6" t="s">
        <v>5915</v>
      </c>
      <c r="B543" t="s">
        <v>5915</v>
      </c>
      <c r="C543" t="s">
        <v>5916</v>
      </c>
      <c r="D543" s="3" t="str">
        <f t="shared" si="40"/>
        <v>with rating</v>
      </c>
      <c r="E543">
        <v>2975</v>
      </c>
      <c r="F543" s="3">
        <v>89</v>
      </c>
      <c r="G543" s="8">
        <f t="shared" si="41"/>
        <v>0.89</v>
      </c>
      <c r="H543" s="5">
        <f t="shared" si="42"/>
        <v>2647.75</v>
      </c>
      <c r="I543">
        <v>4.1808403361344499</v>
      </c>
      <c r="J543" s="3" t="str">
        <f t="shared" si="44"/>
        <v>above average</v>
      </c>
      <c r="K543" t="s">
        <v>5917</v>
      </c>
      <c r="L543">
        <v>0</v>
      </c>
      <c r="M543" s="3" t="str">
        <f t="shared" si="43"/>
        <v>No</v>
      </c>
      <c r="N543"/>
      <c r="O543" t="s">
        <v>5918</v>
      </c>
      <c r="P543" t="s">
        <v>5919</v>
      </c>
      <c r="Q543" t="s">
        <v>5920</v>
      </c>
    </row>
    <row r="544" spans="1:18" x14ac:dyDescent="0.25">
      <c r="A544" s="6" t="s">
        <v>5923</v>
      </c>
      <c r="B544" t="s">
        <v>5923</v>
      </c>
      <c r="C544" t="s">
        <v>5924</v>
      </c>
      <c r="D544" s="3" t="str">
        <f t="shared" si="40"/>
        <v>with rating</v>
      </c>
      <c r="E544">
        <v>3276</v>
      </c>
      <c r="F544" s="3">
        <v>93</v>
      </c>
      <c r="G544" s="8">
        <f t="shared" si="41"/>
        <v>0.93</v>
      </c>
      <c r="H544" s="5">
        <f t="shared" si="42"/>
        <v>3046.68</v>
      </c>
      <c r="I544">
        <v>4.4285714285714199</v>
      </c>
      <c r="J544" s="3" t="str">
        <f t="shared" si="44"/>
        <v>above average</v>
      </c>
      <c r="K544" t="s">
        <v>5925</v>
      </c>
      <c r="L544">
        <v>0</v>
      </c>
      <c r="M544" s="3" t="str">
        <f t="shared" si="43"/>
        <v>No</v>
      </c>
      <c r="N544"/>
      <c r="O544" t="s">
        <v>5926</v>
      </c>
      <c r="P544" t="s">
        <v>5927</v>
      </c>
      <c r="Q544" t="s">
        <v>5928</v>
      </c>
    </row>
    <row r="545" spans="1:18" x14ac:dyDescent="0.25">
      <c r="A545" s="6" t="s">
        <v>5933</v>
      </c>
      <c r="B545" t="s">
        <v>5934</v>
      </c>
      <c r="C545" t="s">
        <v>5935</v>
      </c>
      <c r="D545" s="3" t="str">
        <f t="shared" si="40"/>
        <v>with rating</v>
      </c>
      <c r="E545">
        <v>110548</v>
      </c>
      <c r="F545" s="3">
        <v>88</v>
      </c>
      <c r="G545" s="8">
        <f t="shared" si="41"/>
        <v>0.88</v>
      </c>
      <c r="H545" s="5">
        <f t="shared" si="42"/>
        <v>97282.240000000005</v>
      </c>
      <c r="I545">
        <v>4.1436660997937498</v>
      </c>
      <c r="J545" s="3" t="str">
        <f t="shared" si="44"/>
        <v>above average</v>
      </c>
      <c r="K545" t="s">
        <v>5936</v>
      </c>
      <c r="L545">
        <v>1</v>
      </c>
      <c r="M545" s="3" t="str">
        <f t="shared" si="43"/>
        <v>Yes</v>
      </c>
      <c r="N545" t="s">
        <v>5937</v>
      </c>
      <c r="O545" t="s">
        <v>5938</v>
      </c>
      <c r="P545" t="s">
        <v>5939</v>
      </c>
      <c r="Q545" t="s">
        <v>5940</v>
      </c>
    </row>
    <row r="546" spans="1:18" x14ac:dyDescent="0.25">
      <c r="A546" s="6" t="s">
        <v>5945</v>
      </c>
      <c r="B546" t="s">
        <v>5946</v>
      </c>
      <c r="C546" t="s">
        <v>5947</v>
      </c>
      <c r="D546" s="3" t="str">
        <f t="shared" si="40"/>
        <v>with rating</v>
      </c>
      <c r="E546">
        <v>4758</v>
      </c>
      <c r="F546" s="3">
        <v>91</v>
      </c>
      <c r="G546" s="8">
        <f t="shared" si="41"/>
        <v>0.91</v>
      </c>
      <c r="H546" s="5">
        <f t="shared" si="42"/>
        <v>4329.78</v>
      </c>
      <c r="I546">
        <v>4.2435897435897401</v>
      </c>
      <c r="J546" s="3" t="str">
        <f t="shared" si="44"/>
        <v>above average</v>
      </c>
      <c r="K546" t="s">
        <v>5948</v>
      </c>
      <c r="L546">
        <v>0</v>
      </c>
      <c r="M546" s="3" t="str">
        <f t="shared" si="43"/>
        <v>No</v>
      </c>
      <c r="N546"/>
      <c r="O546" t="s">
        <v>5949</v>
      </c>
      <c r="P546" t="s">
        <v>5950</v>
      </c>
      <c r="Q546" t="s">
        <v>5951</v>
      </c>
    </row>
    <row r="547" spans="1:18" x14ac:dyDescent="0.25">
      <c r="A547" s="6" t="s">
        <v>5955</v>
      </c>
      <c r="B547" t="s">
        <v>5955</v>
      </c>
      <c r="C547" t="s">
        <v>5956</v>
      </c>
      <c r="D547" s="3" t="str">
        <f t="shared" si="40"/>
        <v>with rating</v>
      </c>
      <c r="E547">
        <v>31916</v>
      </c>
      <c r="F547" s="3">
        <v>0</v>
      </c>
      <c r="G547" s="8">
        <f t="shared" si="41"/>
        <v>0</v>
      </c>
      <c r="H547" s="5">
        <f t="shared" si="42"/>
        <v>0</v>
      </c>
      <c r="I547">
        <v>4.1057776663742303</v>
      </c>
      <c r="J547" s="3" t="str">
        <f t="shared" si="44"/>
        <v>above average</v>
      </c>
      <c r="K547" t="s">
        <v>5957</v>
      </c>
      <c r="L547">
        <v>1</v>
      </c>
      <c r="M547" s="3" t="str">
        <f t="shared" si="43"/>
        <v>Yes</v>
      </c>
      <c r="N547" t="s">
        <v>5958</v>
      </c>
      <c r="O547" t="s">
        <v>5959</v>
      </c>
      <c r="P547" t="s">
        <v>5960</v>
      </c>
      <c r="Q547" t="s">
        <v>5961</v>
      </c>
    </row>
    <row r="548" spans="1:18" x14ac:dyDescent="0.25">
      <c r="A548" s="6" t="s">
        <v>5965</v>
      </c>
      <c r="B548" t="s">
        <v>5965</v>
      </c>
      <c r="C548" t="s">
        <v>5966</v>
      </c>
      <c r="D548" s="3" t="str">
        <f t="shared" si="40"/>
        <v>with rating</v>
      </c>
      <c r="E548">
        <v>14291</v>
      </c>
      <c r="F548" s="3">
        <v>89</v>
      </c>
      <c r="G548" s="8">
        <f t="shared" si="41"/>
        <v>0.89</v>
      </c>
      <c r="H548" s="5">
        <f t="shared" si="42"/>
        <v>12718.99</v>
      </c>
      <c r="I548">
        <v>4.1847316492897599</v>
      </c>
      <c r="J548" s="3" t="str">
        <f t="shared" si="44"/>
        <v>above average</v>
      </c>
      <c r="K548" t="s">
        <v>5967</v>
      </c>
      <c r="L548">
        <v>0</v>
      </c>
      <c r="M548" s="3" t="str">
        <f t="shared" si="43"/>
        <v>No</v>
      </c>
      <c r="N548"/>
      <c r="O548" t="s">
        <v>5968</v>
      </c>
      <c r="P548" t="s">
        <v>5969</v>
      </c>
      <c r="Q548" t="s">
        <v>5970</v>
      </c>
    </row>
    <row r="549" spans="1:18" x14ac:dyDescent="0.25">
      <c r="A549" s="6" t="s">
        <v>5971</v>
      </c>
      <c r="B549" t="s">
        <v>5971</v>
      </c>
      <c r="C549" t="s">
        <v>5972</v>
      </c>
      <c r="D549" s="3" t="str">
        <f t="shared" si="40"/>
        <v>with rating</v>
      </c>
      <c r="E549">
        <v>120</v>
      </c>
      <c r="F549" s="3">
        <v>92</v>
      </c>
      <c r="G549" s="8">
        <f t="shared" si="41"/>
        <v>0.92</v>
      </c>
      <c r="H549" s="5">
        <f t="shared" si="42"/>
        <v>110.4</v>
      </c>
      <c r="I549">
        <v>4.2833333333333297</v>
      </c>
      <c r="J549" s="3" t="str">
        <f t="shared" si="44"/>
        <v>above average</v>
      </c>
      <c r="K549" t="s">
        <v>5973</v>
      </c>
      <c r="L549">
        <v>0</v>
      </c>
      <c r="M549" s="3" t="str">
        <f t="shared" si="43"/>
        <v>No</v>
      </c>
      <c r="N549"/>
      <c r="O549" t="s">
        <v>5974</v>
      </c>
      <c r="P549" t="s">
        <v>5975</v>
      </c>
      <c r="Q549" t="s">
        <v>5976</v>
      </c>
    </row>
    <row r="550" spans="1:18" x14ac:dyDescent="0.25">
      <c r="A550" s="6" t="s">
        <v>5979</v>
      </c>
      <c r="B550" t="s">
        <v>5980</v>
      </c>
      <c r="C550" t="s">
        <v>5981</v>
      </c>
      <c r="D550" s="3" t="str">
        <f t="shared" si="40"/>
        <v>with rating</v>
      </c>
      <c r="E550">
        <v>878</v>
      </c>
      <c r="F550" s="3">
        <v>90</v>
      </c>
      <c r="G550" s="8">
        <f t="shared" si="41"/>
        <v>0.9</v>
      </c>
      <c r="H550" s="5">
        <f t="shared" si="42"/>
        <v>790.2</v>
      </c>
      <c r="I550">
        <v>4.2107061503416796</v>
      </c>
      <c r="J550" s="3" t="str">
        <f t="shared" si="44"/>
        <v>above average</v>
      </c>
      <c r="K550" t="s">
        <v>5982</v>
      </c>
      <c r="L550">
        <v>0</v>
      </c>
      <c r="M550" s="3" t="str">
        <f t="shared" si="43"/>
        <v>No</v>
      </c>
      <c r="N550"/>
      <c r="O550" t="s">
        <v>5983</v>
      </c>
      <c r="P550" t="s">
        <v>5984</v>
      </c>
      <c r="Q550" t="s">
        <v>5985</v>
      </c>
    </row>
    <row r="551" spans="1:18" x14ac:dyDescent="0.25">
      <c r="A551" s="6" t="s">
        <v>5986</v>
      </c>
      <c r="B551" t="s">
        <v>5987</v>
      </c>
      <c r="C551" t="s">
        <v>5988</v>
      </c>
      <c r="D551" s="3" t="str">
        <f t="shared" si="40"/>
        <v>with rating</v>
      </c>
      <c r="E551">
        <v>28694</v>
      </c>
      <c r="F551" s="3">
        <v>82</v>
      </c>
      <c r="G551" s="8">
        <f t="shared" si="41"/>
        <v>0.82</v>
      </c>
      <c r="H551" s="5">
        <f t="shared" si="42"/>
        <v>23529.08</v>
      </c>
      <c r="I551">
        <v>3.8938454032201801</v>
      </c>
      <c r="J551" s="3" t="str">
        <f t="shared" si="44"/>
        <v>below average</v>
      </c>
      <c r="K551" s="1" t="s">
        <v>5989</v>
      </c>
      <c r="L551">
        <v>0</v>
      </c>
      <c r="M551" s="3" t="str">
        <f t="shared" si="43"/>
        <v>No</v>
      </c>
      <c r="N551"/>
      <c r="O551" t="s">
        <v>5990</v>
      </c>
      <c r="P551" t="s">
        <v>5991</v>
      </c>
      <c r="Q551" t="s">
        <v>5992</v>
      </c>
    </row>
    <row r="552" spans="1:18" x14ac:dyDescent="0.25">
      <c r="A552" s="6" t="s">
        <v>6023</v>
      </c>
      <c r="B552" t="s">
        <v>6023</v>
      </c>
      <c r="C552" t="s">
        <v>6024</v>
      </c>
      <c r="D552" s="3" t="str">
        <f t="shared" si="40"/>
        <v>with rating</v>
      </c>
      <c r="E552">
        <v>5422</v>
      </c>
      <c r="F552" s="3">
        <v>0</v>
      </c>
      <c r="G552" s="8">
        <f t="shared" si="41"/>
        <v>0</v>
      </c>
      <c r="H552" s="5">
        <f t="shared" si="42"/>
        <v>0</v>
      </c>
      <c r="I552">
        <v>3.9889339727037898</v>
      </c>
      <c r="J552" s="3" t="str">
        <f t="shared" si="44"/>
        <v>below average</v>
      </c>
      <c r="K552" t="s">
        <v>6025</v>
      </c>
      <c r="L552">
        <v>0</v>
      </c>
      <c r="M552" s="3" t="str">
        <f t="shared" si="43"/>
        <v>No</v>
      </c>
      <c r="N552"/>
      <c r="O552" t="s">
        <v>6026</v>
      </c>
      <c r="P552" t="s">
        <v>6027</v>
      </c>
      <c r="Q552" t="s">
        <v>6028</v>
      </c>
    </row>
    <row r="553" spans="1:18" x14ac:dyDescent="0.25">
      <c r="A553" s="6" t="s">
        <v>6042</v>
      </c>
      <c r="B553" t="s">
        <v>6042</v>
      </c>
      <c r="C553" t="s">
        <v>6043</v>
      </c>
      <c r="D553" s="3" t="str">
        <f t="shared" si="40"/>
        <v>with rating</v>
      </c>
      <c r="E553">
        <v>2127</v>
      </c>
      <c r="F553" s="3">
        <v>0</v>
      </c>
      <c r="G553" s="8">
        <f t="shared" si="41"/>
        <v>0</v>
      </c>
      <c r="H553" s="5">
        <f t="shared" si="42"/>
        <v>0</v>
      </c>
      <c r="I553">
        <v>3.8175834508697601</v>
      </c>
      <c r="J553" s="3" t="str">
        <f t="shared" si="44"/>
        <v>below average</v>
      </c>
      <c r="K553" t="s">
        <v>6044</v>
      </c>
      <c r="L553">
        <v>0</v>
      </c>
      <c r="M553" s="3" t="str">
        <f t="shared" si="43"/>
        <v>No</v>
      </c>
      <c r="N553"/>
      <c r="O553" t="s">
        <v>6045</v>
      </c>
      <c r="P553" t="s">
        <v>6046</v>
      </c>
      <c r="Q553" s="1" t="s">
        <v>6047</v>
      </c>
      <c r="R553" s="1"/>
    </row>
    <row r="554" spans="1:18" x14ac:dyDescent="0.25">
      <c r="A554" s="6" t="s">
        <v>6051</v>
      </c>
      <c r="B554" t="s">
        <v>6051</v>
      </c>
      <c r="C554" t="s">
        <v>6052</v>
      </c>
      <c r="D554" s="3" t="str">
        <f t="shared" si="40"/>
        <v>with rating</v>
      </c>
      <c r="E554">
        <v>14194</v>
      </c>
      <c r="F554" s="3">
        <v>0</v>
      </c>
      <c r="G554" s="8">
        <f t="shared" si="41"/>
        <v>0</v>
      </c>
      <c r="H554" s="5">
        <f t="shared" si="42"/>
        <v>0</v>
      </c>
      <c r="I554">
        <v>4.0412145977173397</v>
      </c>
      <c r="J554" s="3" t="str">
        <f t="shared" si="44"/>
        <v>below average</v>
      </c>
      <c r="K554" t="s">
        <v>6053</v>
      </c>
      <c r="L554">
        <v>0</v>
      </c>
      <c r="M554" s="3" t="str">
        <f t="shared" si="43"/>
        <v>No</v>
      </c>
      <c r="N554"/>
      <c r="O554" t="s">
        <v>6054</v>
      </c>
      <c r="P554" t="s">
        <v>6055</v>
      </c>
      <c r="Q554" t="s">
        <v>6056</v>
      </c>
    </row>
    <row r="555" spans="1:18" x14ac:dyDescent="0.25">
      <c r="A555" s="6" t="s">
        <v>6067</v>
      </c>
      <c r="B555" t="s">
        <v>6067</v>
      </c>
      <c r="C555" t="s">
        <v>6068</v>
      </c>
      <c r="D555" s="3" t="str">
        <f t="shared" si="40"/>
        <v>with rating</v>
      </c>
      <c r="E555">
        <v>1055</v>
      </c>
      <c r="F555" s="3">
        <v>84</v>
      </c>
      <c r="G555" s="8">
        <f t="shared" si="41"/>
        <v>0.84</v>
      </c>
      <c r="H555" s="5">
        <f t="shared" si="42"/>
        <v>886.2</v>
      </c>
      <c r="I555">
        <v>4.0360189573459699</v>
      </c>
      <c r="J555" s="3" t="str">
        <f t="shared" si="44"/>
        <v>below average</v>
      </c>
      <c r="K555" t="s">
        <v>6069</v>
      </c>
      <c r="L555">
        <v>0</v>
      </c>
      <c r="M555" s="3" t="str">
        <f t="shared" si="43"/>
        <v>No</v>
      </c>
      <c r="N555"/>
      <c r="O555" t="s">
        <v>6070</v>
      </c>
      <c r="P555" t="s">
        <v>6071</v>
      </c>
      <c r="Q555" t="s">
        <v>6072</v>
      </c>
    </row>
    <row r="556" spans="1:18" x14ac:dyDescent="0.25">
      <c r="A556" s="6" t="s">
        <v>6077</v>
      </c>
      <c r="B556" t="s">
        <v>6078</v>
      </c>
      <c r="C556" t="s">
        <v>6079</v>
      </c>
      <c r="D556" s="3" t="str">
        <f t="shared" si="40"/>
        <v>with rating</v>
      </c>
      <c r="E556">
        <v>6357</v>
      </c>
      <c r="F556" s="3">
        <v>90</v>
      </c>
      <c r="G556" s="8">
        <f t="shared" si="41"/>
        <v>0.9</v>
      </c>
      <c r="H556" s="5">
        <f t="shared" si="42"/>
        <v>5721.3</v>
      </c>
      <c r="I556">
        <v>4.2542079597294302</v>
      </c>
      <c r="J556" s="3" t="str">
        <f t="shared" si="44"/>
        <v>above average</v>
      </c>
      <c r="K556" t="s">
        <v>6080</v>
      </c>
      <c r="L556">
        <v>0</v>
      </c>
      <c r="M556" s="3" t="str">
        <f t="shared" si="43"/>
        <v>No</v>
      </c>
      <c r="N556"/>
      <c r="O556" t="s">
        <v>6081</v>
      </c>
      <c r="P556" t="s">
        <v>6082</v>
      </c>
      <c r="Q556" t="s">
        <v>6083</v>
      </c>
    </row>
    <row r="557" spans="1:18" x14ac:dyDescent="0.25">
      <c r="A557" s="6" t="s">
        <v>6101</v>
      </c>
      <c r="B557" t="s">
        <v>6102</v>
      </c>
      <c r="C557" t="s">
        <v>6103</v>
      </c>
      <c r="D557" s="3" t="str">
        <f t="shared" si="40"/>
        <v>with rating</v>
      </c>
      <c r="E557">
        <v>33839</v>
      </c>
      <c r="F557" s="3">
        <v>85</v>
      </c>
      <c r="G557" s="8">
        <f t="shared" si="41"/>
        <v>0.85</v>
      </c>
      <c r="H557" s="5">
        <f t="shared" si="42"/>
        <v>28763.15</v>
      </c>
      <c r="I557">
        <v>3.9623806850084198</v>
      </c>
      <c r="J557" s="3" t="str">
        <f t="shared" si="44"/>
        <v>below average</v>
      </c>
      <c r="K557" t="s">
        <v>6104</v>
      </c>
      <c r="L557">
        <v>0</v>
      </c>
      <c r="M557" s="3" t="str">
        <f t="shared" si="43"/>
        <v>No</v>
      </c>
      <c r="N557"/>
      <c r="O557" t="s">
        <v>6105</v>
      </c>
      <c r="P557" t="s">
        <v>6106</v>
      </c>
      <c r="Q557" t="s">
        <v>6107</v>
      </c>
    </row>
    <row r="558" spans="1:18" x14ac:dyDescent="0.25">
      <c r="A558" s="6" t="s">
        <v>6116</v>
      </c>
      <c r="B558" t="s">
        <v>6117</v>
      </c>
      <c r="C558" t="s">
        <v>6118</v>
      </c>
      <c r="D558" s="3" t="str">
        <f t="shared" si="40"/>
        <v>with rating</v>
      </c>
      <c r="E558">
        <v>104</v>
      </c>
      <c r="F558" s="3">
        <v>85</v>
      </c>
      <c r="G558" s="8">
        <f t="shared" si="41"/>
        <v>0.85</v>
      </c>
      <c r="H558" s="5">
        <f t="shared" si="42"/>
        <v>88.4</v>
      </c>
      <c r="I558">
        <v>3.8942307692307598</v>
      </c>
      <c r="J558" s="3" t="str">
        <f t="shared" si="44"/>
        <v>below average</v>
      </c>
      <c r="K558" t="s">
        <v>6119</v>
      </c>
      <c r="L558">
        <v>0</v>
      </c>
      <c r="M558" s="3" t="str">
        <f t="shared" si="43"/>
        <v>No</v>
      </c>
      <c r="N558"/>
      <c r="O558" t="s">
        <v>6120</v>
      </c>
      <c r="P558" t="s">
        <v>6121</v>
      </c>
      <c r="Q558" t="s">
        <v>6122</v>
      </c>
    </row>
    <row r="559" spans="1:18" x14ac:dyDescent="0.25">
      <c r="A559" s="6" t="s">
        <v>6154</v>
      </c>
      <c r="B559" t="s">
        <v>6154</v>
      </c>
      <c r="C559" t="s">
        <v>6155</v>
      </c>
      <c r="D559" s="3" t="str">
        <f t="shared" si="40"/>
        <v>with rating</v>
      </c>
      <c r="E559">
        <v>14553</v>
      </c>
      <c r="F559" s="3">
        <v>83</v>
      </c>
      <c r="G559" s="8">
        <f t="shared" si="41"/>
        <v>0.83</v>
      </c>
      <c r="H559" s="5">
        <f t="shared" si="42"/>
        <v>12078.99</v>
      </c>
      <c r="I559">
        <v>3.91527520098948</v>
      </c>
      <c r="J559" s="3" t="str">
        <f t="shared" si="44"/>
        <v>below average</v>
      </c>
      <c r="K559" t="s">
        <v>6156</v>
      </c>
      <c r="L559">
        <v>0</v>
      </c>
      <c r="M559" s="3" t="str">
        <f t="shared" si="43"/>
        <v>No</v>
      </c>
      <c r="N559"/>
      <c r="O559" t="s">
        <v>6157</v>
      </c>
      <c r="P559" t="s">
        <v>6158</v>
      </c>
      <c r="Q559" t="s">
        <v>6159</v>
      </c>
    </row>
    <row r="560" spans="1:18" x14ac:dyDescent="0.25">
      <c r="A560" s="6" t="s">
        <v>6167</v>
      </c>
      <c r="B560" t="s">
        <v>6167</v>
      </c>
      <c r="C560" t="s">
        <v>6168</v>
      </c>
      <c r="D560" s="3" t="str">
        <f t="shared" si="40"/>
        <v>with rating</v>
      </c>
      <c r="E560">
        <v>8563</v>
      </c>
      <c r="F560" s="3">
        <v>83</v>
      </c>
      <c r="G560" s="8">
        <f t="shared" si="41"/>
        <v>0.83</v>
      </c>
      <c r="H560" s="5">
        <f t="shared" si="42"/>
        <v>7107.29</v>
      </c>
      <c r="I560">
        <v>3.8971154969052901</v>
      </c>
      <c r="J560" s="3" t="str">
        <f t="shared" si="44"/>
        <v>below average</v>
      </c>
      <c r="K560" t="s">
        <v>6169</v>
      </c>
      <c r="L560">
        <v>0</v>
      </c>
      <c r="M560" s="3" t="str">
        <f t="shared" si="43"/>
        <v>No</v>
      </c>
      <c r="N560"/>
      <c r="O560" t="s">
        <v>6170</v>
      </c>
      <c r="P560" t="s">
        <v>6171</v>
      </c>
      <c r="Q560" t="s">
        <v>6172</v>
      </c>
    </row>
    <row r="561" spans="1:17" x14ac:dyDescent="0.25">
      <c r="A561" s="6" t="s">
        <v>6182</v>
      </c>
      <c r="B561" t="s">
        <v>6183</v>
      </c>
      <c r="C561" t="s">
        <v>6184</v>
      </c>
      <c r="D561" s="3" t="str">
        <f t="shared" si="40"/>
        <v>with rating</v>
      </c>
      <c r="E561">
        <v>7356</v>
      </c>
      <c r="F561" s="3">
        <v>86</v>
      </c>
      <c r="G561" s="8">
        <f t="shared" si="41"/>
        <v>0.86</v>
      </c>
      <c r="H561" s="5">
        <f t="shared" si="42"/>
        <v>6326.16</v>
      </c>
      <c r="I561">
        <v>4.0530179445350702</v>
      </c>
      <c r="J561" s="3" t="str">
        <f t="shared" si="44"/>
        <v>above average</v>
      </c>
      <c r="K561" t="s">
        <v>6185</v>
      </c>
      <c r="L561">
        <v>1</v>
      </c>
      <c r="M561" s="3" t="str">
        <f t="shared" si="43"/>
        <v>Yes</v>
      </c>
      <c r="N561" t="s">
        <v>6186</v>
      </c>
      <c r="O561" t="s">
        <v>6187</v>
      </c>
      <c r="P561" t="s">
        <v>6188</v>
      </c>
      <c r="Q561" t="s">
        <v>6189</v>
      </c>
    </row>
    <row r="562" spans="1:17" x14ac:dyDescent="0.25">
      <c r="A562" s="6" t="s">
        <v>6191</v>
      </c>
      <c r="B562" t="s">
        <v>6192</v>
      </c>
      <c r="C562" t="s">
        <v>6193</v>
      </c>
      <c r="D562" s="3" t="str">
        <f t="shared" si="40"/>
        <v>with rating</v>
      </c>
      <c r="E562">
        <v>626</v>
      </c>
      <c r="F562" s="3">
        <v>80</v>
      </c>
      <c r="G562" s="8">
        <f t="shared" si="41"/>
        <v>0.8</v>
      </c>
      <c r="H562" s="5">
        <f t="shared" si="42"/>
        <v>500.8</v>
      </c>
      <c r="I562">
        <v>3.9169329073482402</v>
      </c>
      <c r="J562" s="3" t="str">
        <f t="shared" si="44"/>
        <v>below average</v>
      </c>
      <c r="K562" t="s">
        <v>6194</v>
      </c>
      <c r="L562">
        <v>0</v>
      </c>
      <c r="M562" s="3" t="str">
        <f t="shared" si="43"/>
        <v>No</v>
      </c>
      <c r="N562"/>
      <c r="O562" t="s">
        <v>6195</v>
      </c>
      <c r="P562" t="s">
        <v>6196</v>
      </c>
      <c r="Q562" t="s">
        <v>6197</v>
      </c>
    </row>
    <row r="563" spans="1:17" x14ac:dyDescent="0.25">
      <c r="A563" s="6" t="s">
        <v>6201</v>
      </c>
      <c r="B563" t="s">
        <v>6201</v>
      </c>
      <c r="C563" t="s">
        <v>6202</v>
      </c>
      <c r="D563" s="3" t="str">
        <f t="shared" si="40"/>
        <v>with rating</v>
      </c>
      <c r="E563">
        <v>3762</v>
      </c>
      <c r="F563" s="3">
        <v>80</v>
      </c>
      <c r="G563" s="8">
        <f t="shared" si="41"/>
        <v>0.8</v>
      </c>
      <c r="H563" s="5">
        <f t="shared" si="42"/>
        <v>3009.6</v>
      </c>
      <c r="I563">
        <v>3.7974481658692101</v>
      </c>
      <c r="J563" s="3" t="str">
        <f t="shared" si="44"/>
        <v>below average</v>
      </c>
      <c r="K563" t="s">
        <v>6203</v>
      </c>
      <c r="L563">
        <v>0</v>
      </c>
      <c r="M563" s="3" t="str">
        <f t="shared" si="43"/>
        <v>No</v>
      </c>
      <c r="N563"/>
      <c r="O563" t="s">
        <v>6204</v>
      </c>
      <c r="P563" t="s">
        <v>6205</v>
      </c>
      <c r="Q563" t="s">
        <v>6206</v>
      </c>
    </row>
    <row r="564" spans="1:17" x14ac:dyDescent="0.25">
      <c r="A564" s="6" t="s">
        <v>6217</v>
      </c>
      <c r="B564" t="s">
        <v>6218</v>
      </c>
      <c r="C564" t="s">
        <v>6219</v>
      </c>
      <c r="D564" s="3" t="str">
        <f t="shared" si="40"/>
        <v>with rating</v>
      </c>
      <c r="E564">
        <v>36</v>
      </c>
      <c r="F564" s="3">
        <v>0</v>
      </c>
      <c r="G564" s="8">
        <f t="shared" si="41"/>
        <v>0</v>
      </c>
      <c r="H564" s="5">
        <f t="shared" si="42"/>
        <v>0</v>
      </c>
      <c r="I564">
        <v>4.4444444444444402</v>
      </c>
      <c r="J564" s="3" t="str">
        <f t="shared" si="44"/>
        <v>above average</v>
      </c>
      <c r="K564" t="s">
        <v>6220</v>
      </c>
      <c r="L564">
        <v>0</v>
      </c>
      <c r="M564" s="3" t="str">
        <f t="shared" si="43"/>
        <v>No</v>
      </c>
      <c r="N564"/>
      <c r="O564" t="s">
        <v>6221</v>
      </c>
      <c r="P564" t="s">
        <v>6222</v>
      </c>
      <c r="Q564" t="s">
        <v>6223</v>
      </c>
    </row>
    <row r="565" spans="1:17" x14ac:dyDescent="0.25">
      <c r="A565" s="6" t="s">
        <v>6238</v>
      </c>
      <c r="B565" t="s">
        <v>6238</v>
      </c>
      <c r="C565" t="s">
        <v>6239</v>
      </c>
      <c r="D565" s="3" t="str">
        <f t="shared" si="40"/>
        <v>with rating</v>
      </c>
      <c r="E565">
        <v>4336</v>
      </c>
      <c r="F565" s="3">
        <v>85</v>
      </c>
      <c r="G565" s="8">
        <f t="shared" si="41"/>
        <v>0.85</v>
      </c>
      <c r="H565" s="5">
        <f t="shared" si="42"/>
        <v>3685.6</v>
      </c>
      <c r="I565">
        <v>4.0032287822878203</v>
      </c>
      <c r="J565" s="3" t="str">
        <f t="shared" si="44"/>
        <v>below average</v>
      </c>
      <c r="K565" t="s">
        <v>6240</v>
      </c>
      <c r="L565">
        <v>0</v>
      </c>
      <c r="M565" s="3" t="str">
        <f t="shared" si="43"/>
        <v>No</v>
      </c>
      <c r="N565"/>
      <c r="O565" t="s">
        <v>6241</v>
      </c>
      <c r="P565" t="s">
        <v>6242</v>
      </c>
      <c r="Q565" t="s">
        <v>6243</v>
      </c>
    </row>
    <row r="566" spans="1:17" x14ac:dyDescent="0.25">
      <c r="A566" s="6" t="s">
        <v>6252</v>
      </c>
      <c r="B566" t="s">
        <v>6252</v>
      </c>
      <c r="C566" t="s">
        <v>6253</v>
      </c>
      <c r="D566" s="3" t="str">
        <f t="shared" si="40"/>
        <v>with rating</v>
      </c>
      <c r="E566">
        <v>9678</v>
      </c>
      <c r="F566" s="3">
        <v>80</v>
      </c>
      <c r="G566" s="8">
        <f t="shared" si="41"/>
        <v>0.8</v>
      </c>
      <c r="H566" s="5">
        <f t="shared" si="42"/>
        <v>7742.4</v>
      </c>
      <c r="I566">
        <v>3.7999586691465099</v>
      </c>
      <c r="J566" s="3" t="str">
        <f t="shared" si="44"/>
        <v>below average</v>
      </c>
      <c r="K566" t="s">
        <v>6254</v>
      </c>
      <c r="L566">
        <v>0</v>
      </c>
      <c r="M566" s="3" t="str">
        <f t="shared" si="43"/>
        <v>No</v>
      </c>
      <c r="N566"/>
      <c r="O566" t="s">
        <v>6255</v>
      </c>
      <c r="P566" t="s">
        <v>6256</v>
      </c>
      <c r="Q566" t="s">
        <v>6257</v>
      </c>
    </row>
    <row r="567" spans="1:17" x14ac:dyDescent="0.25">
      <c r="A567" s="6" t="s">
        <v>6259</v>
      </c>
      <c r="B567" t="s">
        <v>6259</v>
      </c>
      <c r="C567" t="s">
        <v>6260</v>
      </c>
      <c r="D567" s="3" t="str">
        <f t="shared" si="40"/>
        <v>with rating</v>
      </c>
      <c r="E567">
        <v>5995</v>
      </c>
      <c r="F567" s="3">
        <v>87</v>
      </c>
      <c r="G567" s="8">
        <f t="shared" si="41"/>
        <v>0.87</v>
      </c>
      <c r="H567" s="5">
        <f t="shared" si="42"/>
        <v>5215.6499999999996</v>
      </c>
      <c r="I567">
        <v>4.0288573811509503</v>
      </c>
      <c r="J567" s="3" t="str">
        <f t="shared" si="44"/>
        <v>below average</v>
      </c>
      <c r="K567" t="s">
        <v>6261</v>
      </c>
      <c r="L567">
        <v>0</v>
      </c>
      <c r="M567" s="3" t="str">
        <f t="shared" si="43"/>
        <v>No</v>
      </c>
      <c r="N567"/>
      <c r="O567" t="s">
        <v>6262</v>
      </c>
      <c r="P567" t="s">
        <v>6263</v>
      </c>
      <c r="Q567" t="s">
        <v>6264</v>
      </c>
    </row>
    <row r="568" spans="1:17" x14ac:dyDescent="0.25">
      <c r="A568" s="6" t="s">
        <v>6268</v>
      </c>
      <c r="B568" t="s">
        <v>6268</v>
      </c>
      <c r="C568" t="s">
        <v>6269</v>
      </c>
      <c r="D568" s="3" t="str">
        <f t="shared" si="40"/>
        <v>with rating</v>
      </c>
      <c r="E568">
        <v>5816</v>
      </c>
      <c r="F568" s="3">
        <v>83</v>
      </c>
      <c r="G568" s="8">
        <f t="shared" si="41"/>
        <v>0.83</v>
      </c>
      <c r="H568" s="5">
        <f t="shared" si="42"/>
        <v>4827.28</v>
      </c>
      <c r="I568">
        <v>3.9363823933975199</v>
      </c>
      <c r="J568" s="3" t="str">
        <f t="shared" si="44"/>
        <v>below average</v>
      </c>
      <c r="K568" t="s">
        <v>6270</v>
      </c>
      <c r="L568">
        <v>0</v>
      </c>
      <c r="M568" s="3" t="str">
        <f t="shared" si="43"/>
        <v>No</v>
      </c>
      <c r="N568"/>
      <c r="O568" t="s">
        <v>6271</v>
      </c>
      <c r="P568" t="s">
        <v>6272</v>
      </c>
      <c r="Q568" t="s">
        <v>6273</v>
      </c>
    </row>
    <row r="569" spans="1:17" x14ac:dyDescent="0.25">
      <c r="A569" s="6" t="s">
        <v>6277</v>
      </c>
      <c r="B569" t="s">
        <v>6278</v>
      </c>
      <c r="C569" t="s">
        <v>6279</v>
      </c>
      <c r="D569" s="3" t="str">
        <f t="shared" si="40"/>
        <v>with rating</v>
      </c>
      <c r="E569">
        <v>29977</v>
      </c>
      <c r="F569" s="3">
        <v>90</v>
      </c>
      <c r="G569" s="8">
        <f t="shared" si="41"/>
        <v>0.9</v>
      </c>
      <c r="H569" s="5">
        <f t="shared" si="42"/>
        <v>26979.3</v>
      </c>
      <c r="I569">
        <v>4.2231377389331799</v>
      </c>
      <c r="J569" s="3" t="str">
        <f t="shared" si="44"/>
        <v>above average</v>
      </c>
      <c r="K569" t="s">
        <v>6280</v>
      </c>
      <c r="L569">
        <v>0</v>
      </c>
      <c r="M569" s="3" t="str">
        <f t="shared" si="43"/>
        <v>No</v>
      </c>
      <c r="N569"/>
      <c r="O569" t="s">
        <v>6281</v>
      </c>
      <c r="P569" t="s">
        <v>6282</v>
      </c>
      <c r="Q569" t="s">
        <v>6283</v>
      </c>
    </row>
    <row r="570" spans="1:17" x14ac:dyDescent="0.25">
      <c r="A570" s="6" t="s">
        <v>6284</v>
      </c>
      <c r="B570" t="s">
        <v>6284</v>
      </c>
      <c r="C570" t="s">
        <v>6285</v>
      </c>
      <c r="D570" s="3" t="str">
        <f t="shared" si="40"/>
        <v>with rating</v>
      </c>
      <c r="E570">
        <v>231</v>
      </c>
      <c r="F570" s="3">
        <v>59</v>
      </c>
      <c r="G570" s="8">
        <f t="shared" si="41"/>
        <v>0.59</v>
      </c>
      <c r="H570" s="5">
        <f t="shared" si="42"/>
        <v>136.29</v>
      </c>
      <c r="I570">
        <v>3.03896103896103</v>
      </c>
      <c r="J570" s="3" t="str">
        <f t="shared" si="44"/>
        <v>below average</v>
      </c>
      <c r="K570" s="1" t="s">
        <v>6286</v>
      </c>
      <c r="L570">
        <v>0</v>
      </c>
      <c r="M570" s="3" t="str">
        <f t="shared" si="43"/>
        <v>No</v>
      </c>
      <c r="N570"/>
      <c r="O570" t="s">
        <v>6287</v>
      </c>
      <c r="P570" t="s">
        <v>6288</v>
      </c>
      <c r="Q570" t="s">
        <v>6289</v>
      </c>
    </row>
    <row r="571" spans="1:17" x14ac:dyDescent="0.25">
      <c r="A571" s="6" t="s">
        <v>6293</v>
      </c>
      <c r="B571" t="s">
        <v>6294</v>
      </c>
      <c r="C571" t="s">
        <v>6295</v>
      </c>
      <c r="D571" s="3" t="str">
        <f t="shared" si="40"/>
        <v>with rating</v>
      </c>
      <c r="E571">
        <v>8443</v>
      </c>
      <c r="F571" s="3">
        <v>91</v>
      </c>
      <c r="G571" s="8">
        <f t="shared" si="41"/>
        <v>0.91</v>
      </c>
      <c r="H571" s="5">
        <f t="shared" si="42"/>
        <v>7683.13</v>
      </c>
      <c r="I571">
        <v>4.2757313751036303</v>
      </c>
      <c r="J571" s="3" t="str">
        <f t="shared" si="44"/>
        <v>above average</v>
      </c>
      <c r="K571" t="s">
        <v>6296</v>
      </c>
      <c r="L571">
        <v>0</v>
      </c>
      <c r="M571" s="3" t="str">
        <f t="shared" si="43"/>
        <v>No</v>
      </c>
      <c r="N571"/>
      <c r="O571" t="s">
        <v>6297</v>
      </c>
      <c r="P571" t="s">
        <v>6298</v>
      </c>
      <c r="Q571" t="s">
        <v>6299</v>
      </c>
    </row>
    <row r="572" spans="1:17" x14ac:dyDescent="0.25">
      <c r="A572" s="6" t="s">
        <v>6304</v>
      </c>
      <c r="B572" t="s">
        <v>6305</v>
      </c>
      <c r="C572" t="s">
        <v>6306</v>
      </c>
      <c r="D572" s="3" t="str">
        <f t="shared" si="40"/>
        <v>with rating</v>
      </c>
      <c r="E572">
        <v>18762</v>
      </c>
      <c r="F572" s="3">
        <v>80</v>
      </c>
      <c r="G572" s="8">
        <f t="shared" si="41"/>
        <v>0.8</v>
      </c>
      <c r="H572" s="5">
        <f t="shared" si="42"/>
        <v>15009.6</v>
      </c>
      <c r="I572">
        <v>3.7605798955335201</v>
      </c>
      <c r="J572" s="3" t="str">
        <f t="shared" si="44"/>
        <v>below average</v>
      </c>
      <c r="K572" t="s">
        <v>6307</v>
      </c>
      <c r="L572">
        <v>1</v>
      </c>
      <c r="M572" s="3" t="str">
        <f t="shared" si="43"/>
        <v>Yes</v>
      </c>
      <c r="N572" t="s">
        <v>6308</v>
      </c>
      <c r="O572" t="s">
        <v>6309</v>
      </c>
      <c r="P572" t="s">
        <v>6310</v>
      </c>
      <c r="Q572" t="s">
        <v>6311</v>
      </c>
    </row>
    <row r="573" spans="1:17" x14ac:dyDescent="0.25">
      <c r="A573" s="6" t="s">
        <v>6322</v>
      </c>
      <c r="B573" t="s">
        <v>6323</v>
      </c>
      <c r="C573" t="s">
        <v>6324</v>
      </c>
      <c r="D573" s="3" t="str">
        <f t="shared" si="40"/>
        <v>with rating</v>
      </c>
      <c r="E573">
        <v>1078</v>
      </c>
      <c r="F573" s="3">
        <v>0</v>
      </c>
      <c r="G573" s="8">
        <f t="shared" si="41"/>
        <v>0</v>
      </c>
      <c r="H573" s="5">
        <f t="shared" si="42"/>
        <v>0</v>
      </c>
      <c r="I573">
        <v>3.6512059369202201</v>
      </c>
      <c r="J573" s="3" t="str">
        <f t="shared" si="44"/>
        <v>below average</v>
      </c>
      <c r="K573" t="s">
        <v>6325</v>
      </c>
      <c r="L573">
        <v>0</v>
      </c>
      <c r="M573" s="3" t="str">
        <f t="shared" si="43"/>
        <v>No</v>
      </c>
      <c r="N573"/>
      <c r="O573" t="s">
        <v>6326</v>
      </c>
      <c r="P573" t="s">
        <v>6327</v>
      </c>
      <c r="Q573" t="s">
        <v>6328</v>
      </c>
    </row>
    <row r="574" spans="1:17" x14ac:dyDescent="0.25">
      <c r="A574" s="6" t="s">
        <v>6339</v>
      </c>
      <c r="B574" t="s">
        <v>6339</v>
      </c>
      <c r="C574" t="s">
        <v>6340</v>
      </c>
      <c r="D574" s="3" t="str">
        <f t="shared" si="40"/>
        <v>with rating</v>
      </c>
      <c r="E574">
        <v>7328</v>
      </c>
      <c r="F574" s="3">
        <v>89</v>
      </c>
      <c r="G574" s="8">
        <f t="shared" si="41"/>
        <v>0.89</v>
      </c>
      <c r="H574" s="5">
        <f t="shared" si="42"/>
        <v>6521.92</v>
      </c>
      <c r="I574">
        <v>4.2276200873362404</v>
      </c>
      <c r="J574" s="3" t="str">
        <f t="shared" si="44"/>
        <v>above average</v>
      </c>
      <c r="K574" t="s">
        <v>6341</v>
      </c>
      <c r="L574">
        <v>0</v>
      </c>
      <c r="M574" s="3" t="str">
        <f t="shared" si="43"/>
        <v>No</v>
      </c>
      <c r="N574"/>
      <c r="O574" t="s">
        <v>6342</v>
      </c>
      <c r="P574" t="s">
        <v>6343</v>
      </c>
      <c r="Q574" t="s">
        <v>6344</v>
      </c>
    </row>
    <row r="575" spans="1:17" x14ac:dyDescent="0.25">
      <c r="A575" s="6" t="s">
        <v>6349</v>
      </c>
      <c r="B575" t="s">
        <v>6349</v>
      </c>
      <c r="C575" t="s">
        <v>6350</v>
      </c>
      <c r="D575" s="3" t="str">
        <f t="shared" si="40"/>
        <v>with rating</v>
      </c>
      <c r="E575">
        <v>4107</v>
      </c>
      <c r="F575" s="3">
        <v>87</v>
      </c>
      <c r="G575" s="8">
        <f t="shared" si="41"/>
        <v>0.87</v>
      </c>
      <c r="H575" s="5">
        <f t="shared" si="42"/>
        <v>3573.09</v>
      </c>
      <c r="I575">
        <v>4.0969077185293399</v>
      </c>
      <c r="J575" s="3" t="str">
        <f t="shared" si="44"/>
        <v>above average</v>
      </c>
      <c r="K575" t="s">
        <v>6351</v>
      </c>
      <c r="L575">
        <v>0</v>
      </c>
      <c r="M575" s="3" t="str">
        <f t="shared" si="43"/>
        <v>No</v>
      </c>
      <c r="N575"/>
      <c r="O575" t="s">
        <v>6352</v>
      </c>
      <c r="P575" t="s">
        <v>6353</v>
      </c>
      <c r="Q575" t="s">
        <v>6354</v>
      </c>
    </row>
    <row r="576" spans="1:17" x14ac:dyDescent="0.25">
      <c r="A576" s="6" t="s">
        <v>6358</v>
      </c>
      <c r="B576" t="s">
        <v>6359</v>
      </c>
      <c r="C576" t="s">
        <v>6360</v>
      </c>
      <c r="D576" s="3" t="str">
        <f t="shared" si="40"/>
        <v>with rating</v>
      </c>
      <c r="E576">
        <v>942</v>
      </c>
      <c r="F576" s="3">
        <v>71</v>
      </c>
      <c r="G576" s="8">
        <f t="shared" si="41"/>
        <v>0.71</v>
      </c>
      <c r="H576" s="5">
        <f t="shared" si="42"/>
        <v>668.82</v>
      </c>
      <c r="I576">
        <v>3.4755838641188901</v>
      </c>
      <c r="J576" s="3" t="str">
        <f t="shared" si="44"/>
        <v>below average</v>
      </c>
      <c r="K576" t="s">
        <v>6361</v>
      </c>
      <c r="L576">
        <v>0</v>
      </c>
      <c r="M576" s="3" t="str">
        <f t="shared" si="43"/>
        <v>No</v>
      </c>
      <c r="N576"/>
      <c r="O576" t="s">
        <v>6362</v>
      </c>
      <c r="P576" t="s">
        <v>6363</v>
      </c>
      <c r="Q576" t="s">
        <v>6364</v>
      </c>
    </row>
    <row r="577" spans="1:18" x14ac:dyDescent="0.25">
      <c r="A577" s="6" t="s">
        <v>6368</v>
      </c>
      <c r="B577" t="s">
        <v>6369</v>
      </c>
      <c r="C577" t="s">
        <v>6370</v>
      </c>
      <c r="D577" s="3" t="str">
        <f t="shared" si="40"/>
        <v>with rating</v>
      </c>
      <c r="E577">
        <v>17621</v>
      </c>
      <c r="F577" s="3">
        <v>92</v>
      </c>
      <c r="G577" s="8">
        <f t="shared" si="41"/>
        <v>0.92</v>
      </c>
      <c r="H577" s="5">
        <f t="shared" si="42"/>
        <v>16211.32</v>
      </c>
      <c r="I577">
        <v>4.3011747346915596</v>
      </c>
      <c r="J577" s="3" t="str">
        <f t="shared" si="44"/>
        <v>above average</v>
      </c>
      <c r="K577" t="s">
        <v>6371</v>
      </c>
      <c r="L577">
        <v>0</v>
      </c>
      <c r="M577" s="3" t="str">
        <f t="shared" si="43"/>
        <v>No</v>
      </c>
      <c r="N577"/>
      <c r="O577" t="s">
        <v>6372</v>
      </c>
      <c r="P577" t="s">
        <v>6373</v>
      </c>
      <c r="Q577" s="1" t="s">
        <v>6374</v>
      </c>
      <c r="R577" s="1"/>
    </row>
    <row r="578" spans="1:18" x14ac:dyDescent="0.25">
      <c r="A578" s="6" t="s">
        <v>6384</v>
      </c>
      <c r="B578" t="s">
        <v>6384</v>
      </c>
      <c r="C578" t="s">
        <v>6385</v>
      </c>
      <c r="D578" s="3" t="str">
        <f t="shared" ref="D578:D641" si="45">IF(E578=0, "without rating", "with rating")</f>
        <v>with rating</v>
      </c>
      <c r="E578">
        <v>693</v>
      </c>
      <c r="F578" s="3">
        <v>0</v>
      </c>
      <c r="G578" s="8">
        <f t="shared" ref="G578:G641" si="46">F578/100</f>
        <v>0</v>
      </c>
      <c r="H578" s="5">
        <f t="shared" ref="H578:H641" si="47">F578*E578/100</f>
        <v>0</v>
      </c>
      <c r="I578">
        <v>4.3030303030303001</v>
      </c>
      <c r="J578" s="3" t="str">
        <f t="shared" si="44"/>
        <v>above average</v>
      </c>
      <c r="K578" t="s">
        <v>6386</v>
      </c>
      <c r="L578">
        <v>0</v>
      </c>
      <c r="M578" s="3" t="str">
        <f t="shared" ref="M578:M641" si="48">IF(L578=0, "No", "Yes")</f>
        <v>No</v>
      </c>
      <c r="N578"/>
      <c r="O578" t="s">
        <v>6387</v>
      </c>
      <c r="P578" t="s">
        <v>6388</v>
      </c>
      <c r="Q578" t="s">
        <v>6389</v>
      </c>
    </row>
    <row r="579" spans="1:18" x14ac:dyDescent="0.25">
      <c r="A579" s="6" t="s">
        <v>6393</v>
      </c>
      <c r="B579" t="s">
        <v>6393</v>
      </c>
      <c r="C579" t="s">
        <v>6394</v>
      </c>
      <c r="D579" s="3" t="str">
        <f t="shared" si="45"/>
        <v>with rating</v>
      </c>
      <c r="E579">
        <v>5226</v>
      </c>
      <c r="F579" s="3">
        <v>0</v>
      </c>
      <c r="G579" s="8">
        <f t="shared" si="46"/>
        <v>0</v>
      </c>
      <c r="H579" s="5">
        <f t="shared" si="47"/>
        <v>0</v>
      </c>
      <c r="I579">
        <v>4.0057405281285803</v>
      </c>
      <c r="J579" s="3" t="str">
        <f t="shared" ref="J579:J642" si="49">IF(I579&gt;=AVERAGE($I$2:$I$959), "above average", "below average")</f>
        <v>below average</v>
      </c>
      <c r="K579" t="s">
        <v>6395</v>
      </c>
      <c r="L579">
        <v>0</v>
      </c>
      <c r="M579" s="3" t="str">
        <f t="shared" si="48"/>
        <v>No</v>
      </c>
      <c r="N579"/>
      <c r="O579" t="s">
        <v>6396</v>
      </c>
      <c r="P579" t="s">
        <v>6397</v>
      </c>
      <c r="Q579" t="s">
        <v>6398</v>
      </c>
    </row>
    <row r="580" spans="1:18" x14ac:dyDescent="0.25">
      <c r="A580" s="6" t="s">
        <v>6402</v>
      </c>
      <c r="B580" t="s">
        <v>6402</v>
      </c>
      <c r="C580" t="s">
        <v>6403</v>
      </c>
      <c r="D580" s="3" t="str">
        <f t="shared" si="45"/>
        <v>with rating</v>
      </c>
      <c r="E580">
        <v>14275</v>
      </c>
      <c r="F580" s="3">
        <v>87</v>
      </c>
      <c r="G580" s="8">
        <f t="shared" si="46"/>
        <v>0.87</v>
      </c>
      <c r="H580" s="5">
        <f t="shared" si="47"/>
        <v>12419.25</v>
      </c>
      <c r="I580">
        <v>4.0914185639229403</v>
      </c>
      <c r="J580" s="3" t="str">
        <f t="shared" si="49"/>
        <v>above average</v>
      </c>
      <c r="K580" t="s">
        <v>6404</v>
      </c>
      <c r="L580">
        <v>0</v>
      </c>
      <c r="M580" s="3" t="str">
        <f t="shared" si="48"/>
        <v>No</v>
      </c>
      <c r="N580"/>
      <c r="O580" t="s">
        <v>6405</v>
      </c>
      <c r="P580" t="s">
        <v>6406</v>
      </c>
      <c r="Q580" t="s">
        <v>6407</v>
      </c>
    </row>
    <row r="581" spans="1:18" x14ac:dyDescent="0.25">
      <c r="A581" s="6" t="s">
        <v>6410</v>
      </c>
      <c r="B581" t="s">
        <v>6411</v>
      </c>
      <c r="C581" t="s">
        <v>6412</v>
      </c>
      <c r="D581" s="3" t="str">
        <f t="shared" si="45"/>
        <v>with rating</v>
      </c>
      <c r="E581">
        <v>3520</v>
      </c>
      <c r="F581" s="3">
        <v>0</v>
      </c>
      <c r="G581" s="8">
        <f t="shared" si="46"/>
        <v>0</v>
      </c>
      <c r="H581" s="5">
        <f t="shared" si="47"/>
        <v>0</v>
      </c>
      <c r="I581">
        <v>4.1698863636363601</v>
      </c>
      <c r="J581" s="3" t="str">
        <f t="shared" si="49"/>
        <v>above average</v>
      </c>
      <c r="K581" t="s">
        <v>6413</v>
      </c>
      <c r="L581">
        <v>0</v>
      </c>
      <c r="M581" s="3" t="str">
        <f t="shared" si="48"/>
        <v>No</v>
      </c>
      <c r="N581"/>
      <c r="O581" t="s">
        <v>6414</v>
      </c>
      <c r="P581" t="s">
        <v>6415</v>
      </c>
      <c r="Q581" t="s">
        <v>6416</v>
      </c>
    </row>
    <row r="582" spans="1:18" x14ac:dyDescent="0.25">
      <c r="A582" s="6" t="s">
        <v>6432</v>
      </c>
      <c r="B582" t="s">
        <v>6432</v>
      </c>
      <c r="C582" t="s">
        <v>6433</v>
      </c>
      <c r="D582" s="3" t="str">
        <f t="shared" si="45"/>
        <v>with rating</v>
      </c>
      <c r="E582">
        <v>3</v>
      </c>
      <c r="F582" s="3">
        <v>33</v>
      </c>
      <c r="G582" s="8">
        <f t="shared" si="46"/>
        <v>0.33</v>
      </c>
      <c r="H582" s="5">
        <f t="shared" si="47"/>
        <v>0.99</v>
      </c>
      <c r="I582">
        <v>2.3333333333333299</v>
      </c>
      <c r="J582" s="3" t="str">
        <f t="shared" si="49"/>
        <v>below average</v>
      </c>
      <c r="K582" s="1" t="s">
        <v>6434</v>
      </c>
      <c r="L582">
        <v>0</v>
      </c>
      <c r="M582" s="3" t="str">
        <f t="shared" si="48"/>
        <v>No</v>
      </c>
      <c r="N582"/>
      <c r="O582" t="s">
        <v>6435</v>
      </c>
      <c r="P582" t="s">
        <v>6436</v>
      </c>
      <c r="Q582" t="s">
        <v>6437</v>
      </c>
    </row>
    <row r="583" spans="1:18" x14ac:dyDescent="0.25">
      <c r="A583" s="6" t="s">
        <v>6447</v>
      </c>
      <c r="B583" t="s">
        <v>6448</v>
      </c>
      <c r="C583" t="s">
        <v>6449</v>
      </c>
      <c r="D583" s="3" t="str">
        <f t="shared" si="45"/>
        <v>with rating</v>
      </c>
      <c r="E583">
        <v>5914</v>
      </c>
      <c r="F583" s="3">
        <v>88</v>
      </c>
      <c r="G583" s="8">
        <f t="shared" si="46"/>
        <v>0.88</v>
      </c>
      <c r="H583" s="5">
        <f t="shared" si="47"/>
        <v>5204.32</v>
      </c>
      <c r="I583">
        <v>4.1553939803855204</v>
      </c>
      <c r="J583" s="3" t="str">
        <f t="shared" si="49"/>
        <v>above average</v>
      </c>
      <c r="K583" t="s">
        <v>6450</v>
      </c>
      <c r="L583">
        <v>0</v>
      </c>
      <c r="M583" s="3" t="str">
        <f t="shared" si="48"/>
        <v>No</v>
      </c>
      <c r="N583"/>
      <c r="O583" t="s">
        <v>6451</v>
      </c>
      <c r="P583" t="s">
        <v>6452</v>
      </c>
      <c r="Q583" t="s">
        <v>6453</v>
      </c>
    </row>
    <row r="584" spans="1:18" x14ac:dyDescent="0.25">
      <c r="A584" s="6" t="s">
        <v>6457</v>
      </c>
      <c r="B584" t="s">
        <v>6457</v>
      </c>
      <c r="C584" t="s">
        <v>6458</v>
      </c>
      <c r="D584" s="3" t="str">
        <f t="shared" si="45"/>
        <v>with rating</v>
      </c>
      <c r="E584">
        <v>4019</v>
      </c>
      <c r="F584" s="3">
        <v>84</v>
      </c>
      <c r="G584" s="8">
        <f t="shared" si="46"/>
        <v>0.84</v>
      </c>
      <c r="H584" s="5">
        <f t="shared" si="47"/>
        <v>3375.96</v>
      </c>
      <c r="I584">
        <v>3.9609355561084798</v>
      </c>
      <c r="J584" s="3" t="str">
        <f t="shared" si="49"/>
        <v>below average</v>
      </c>
      <c r="K584" t="s">
        <v>6459</v>
      </c>
      <c r="L584">
        <v>0</v>
      </c>
      <c r="M584" s="3" t="str">
        <f t="shared" si="48"/>
        <v>No</v>
      </c>
      <c r="N584"/>
      <c r="O584" t="s">
        <v>6460</v>
      </c>
      <c r="P584" t="s">
        <v>6461</v>
      </c>
      <c r="Q584" t="s">
        <v>6462</v>
      </c>
    </row>
    <row r="585" spans="1:18" x14ac:dyDescent="0.25">
      <c r="A585" s="6" t="s">
        <v>6466</v>
      </c>
      <c r="B585" t="s">
        <v>6467</v>
      </c>
      <c r="C585" t="s">
        <v>6468</v>
      </c>
      <c r="D585" s="3" t="str">
        <f t="shared" si="45"/>
        <v>with rating</v>
      </c>
      <c r="E585">
        <v>3396</v>
      </c>
      <c r="F585" s="3">
        <v>91</v>
      </c>
      <c r="G585" s="8">
        <f t="shared" si="46"/>
        <v>0.91</v>
      </c>
      <c r="H585" s="5">
        <f t="shared" si="47"/>
        <v>3090.36</v>
      </c>
      <c r="I585">
        <v>4.2794464075382797</v>
      </c>
      <c r="J585" s="3" t="str">
        <f t="shared" si="49"/>
        <v>above average</v>
      </c>
      <c r="K585" t="s">
        <v>6469</v>
      </c>
      <c r="L585">
        <v>0</v>
      </c>
      <c r="M585" s="3" t="str">
        <f t="shared" si="48"/>
        <v>No</v>
      </c>
      <c r="N585"/>
      <c r="O585" t="s">
        <v>6470</v>
      </c>
      <c r="P585" t="s">
        <v>6471</v>
      </c>
      <c r="Q585" t="s">
        <v>6472</v>
      </c>
    </row>
    <row r="586" spans="1:18" x14ac:dyDescent="0.25">
      <c r="A586" s="6" t="s">
        <v>6476</v>
      </c>
      <c r="B586" t="s">
        <v>6476</v>
      </c>
      <c r="C586" t="s">
        <v>6477</v>
      </c>
      <c r="D586" s="3" t="str">
        <f t="shared" si="45"/>
        <v>with rating</v>
      </c>
      <c r="E586">
        <v>9492</v>
      </c>
      <c r="F586" s="3">
        <v>89</v>
      </c>
      <c r="G586" s="8">
        <f t="shared" si="46"/>
        <v>0.89</v>
      </c>
      <c r="H586" s="5">
        <f t="shared" si="47"/>
        <v>8447.8799999999992</v>
      </c>
      <c r="I586">
        <v>4.1300042140750097</v>
      </c>
      <c r="J586" s="3" t="str">
        <f t="shared" si="49"/>
        <v>above average</v>
      </c>
      <c r="K586" t="s">
        <v>6478</v>
      </c>
      <c r="L586">
        <v>0</v>
      </c>
      <c r="M586" s="3" t="str">
        <f t="shared" si="48"/>
        <v>No</v>
      </c>
      <c r="N586"/>
      <c r="O586" t="s">
        <v>6479</v>
      </c>
      <c r="P586" t="s">
        <v>6480</v>
      </c>
      <c r="Q586" t="s">
        <v>6481</v>
      </c>
    </row>
    <row r="587" spans="1:18" x14ac:dyDescent="0.25">
      <c r="A587" s="6" t="s">
        <v>6485</v>
      </c>
      <c r="B587" t="s">
        <v>6485</v>
      </c>
      <c r="C587" t="s">
        <v>6486</v>
      </c>
      <c r="D587" s="3" t="str">
        <f t="shared" si="45"/>
        <v>with rating</v>
      </c>
      <c r="E587">
        <v>3668</v>
      </c>
      <c r="F587" s="3">
        <v>83</v>
      </c>
      <c r="G587" s="8">
        <f t="shared" si="46"/>
        <v>0.83</v>
      </c>
      <c r="H587" s="5">
        <f t="shared" si="47"/>
        <v>3044.44</v>
      </c>
      <c r="I587">
        <v>3.8950381679389299</v>
      </c>
      <c r="J587" s="3" t="str">
        <f t="shared" si="49"/>
        <v>below average</v>
      </c>
      <c r="K587" t="s">
        <v>6487</v>
      </c>
      <c r="L587">
        <v>0</v>
      </c>
      <c r="M587" s="3" t="str">
        <f t="shared" si="48"/>
        <v>No</v>
      </c>
      <c r="N587"/>
      <c r="O587" t="s">
        <v>6488</v>
      </c>
      <c r="P587" t="s">
        <v>6489</v>
      </c>
      <c r="Q587" t="s">
        <v>6490</v>
      </c>
    </row>
    <row r="588" spans="1:18" x14ac:dyDescent="0.25">
      <c r="A588" s="6" t="s">
        <v>6493</v>
      </c>
      <c r="B588" t="s">
        <v>6493</v>
      </c>
      <c r="C588" t="s">
        <v>6494</v>
      </c>
      <c r="D588" s="3" t="str">
        <f t="shared" si="45"/>
        <v>with rating</v>
      </c>
      <c r="E588">
        <v>519</v>
      </c>
      <c r="F588" s="3">
        <v>82</v>
      </c>
      <c r="G588" s="8">
        <f t="shared" si="46"/>
        <v>0.82</v>
      </c>
      <c r="H588" s="5">
        <f t="shared" si="47"/>
        <v>425.58</v>
      </c>
      <c r="I588">
        <v>3.7919075144508598</v>
      </c>
      <c r="J588" s="3" t="str">
        <f t="shared" si="49"/>
        <v>below average</v>
      </c>
      <c r="K588" t="s">
        <v>6495</v>
      </c>
      <c r="L588">
        <v>0</v>
      </c>
      <c r="M588" s="3" t="str">
        <f t="shared" si="48"/>
        <v>No</v>
      </c>
      <c r="N588"/>
      <c r="O588" t="s">
        <v>6496</v>
      </c>
      <c r="P588" t="s">
        <v>6497</v>
      </c>
      <c r="Q588" t="s">
        <v>6498</v>
      </c>
    </row>
    <row r="589" spans="1:18" x14ac:dyDescent="0.25">
      <c r="A589" s="6" t="s">
        <v>6502</v>
      </c>
      <c r="B589" t="s">
        <v>6503</v>
      </c>
      <c r="C589" t="s">
        <v>6504</v>
      </c>
      <c r="D589" s="3" t="str">
        <f t="shared" si="45"/>
        <v>with rating</v>
      </c>
      <c r="E589">
        <v>46</v>
      </c>
      <c r="F589" s="3">
        <v>70</v>
      </c>
      <c r="G589" s="8">
        <f t="shared" si="46"/>
        <v>0.7</v>
      </c>
      <c r="H589" s="5">
        <f t="shared" si="47"/>
        <v>32.200000000000003</v>
      </c>
      <c r="I589">
        <v>3.60869565217391</v>
      </c>
      <c r="J589" s="3" t="str">
        <f t="shared" si="49"/>
        <v>below average</v>
      </c>
      <c r="K589" t="s">
        <v>6505</v>
      </c>
      <c r="L589">
        <v>0</v>
      </c>
      <c r="M589" s="3" t="str">
        <f t="shared" si="48"/>
        <v>No</v>
      </c>
      <c r="N589"/>
      <c r="O589" t="s">
        <v>6506</v>
      </c>
      <c r="P589" t="s">
        <v>6507</v>
      </c>
      <c r="Q589" t="s">
        <v>6508</v>
      </c>
    </row>
    <row r="590" spans="1:18" x14ac:dyDescent="0.25">
      <c r="A590" s="6" t="s">
        <v>6512</v>
      </c>
      <c r="B590" t="s">
        <v>6513</v>
      </c>
      <c r="C590" t="s">
        <v>6514</v>
      </c>
      <c r="D590" s="3" t="str">
        <f t="shared" si="45"/>
        <v>with rating</v>
      </c>
      <c r="E590">
        <v>13665</v>
      </c>
      <c r="F590" s="3">
        <v>88</v>
      </c>
      <c r="G590" s="8">
        <f t="shared" si="46"/>
        <v>0.88</v>
      </c>
      <c r="H590" s="5">
        <f t="shared" si="47"/>
        <v>12025.2</v>
      </c>
      <c r="I590">
        <v>4.0946944749359604</v>
      </c>
      <c r="J590" s="3" t="str">
        <f t="shared" si="49"/>
        <v>above average</v>
      </c>
      <c r="K590" t="s">
        <v>6515</v>
      </c>
      <c r="L590">
        <v>1</v>
      </c>
      <c r="M590" s="3" t="str">
        <f t="shared" si="48"/>
        <v>Yes</v>
      </c>
      <c r="N590" t="s">
        <v>6516</v>
      </c>
      <c r="O590" t="s">
        <v>6517</v>
      </c>
      <c r="P590" t="s">
        <v>6518</v>
      </c>
      <c r="Q590" t="s">
        <v>6519</v>
      </c>
    </row>
    <row r="591" spans="1:18" x14ac:dyDescent="0.25">
      <c r="A591" s="6" t="s">
        <v>6543</v>
      </c>
      <c r="B591" t="s">
        <v>6544</v>
      </c>
      <c r="C591" t="s">
        <v>6545</v>
      </c>
      <c r="D591" s="3" t="str">
        <f t="shared" si="45"/>
        <v>with rating</v>
      </c>
      <c r="E591">
        <v>904</v>
      </c>
      <c r="F591" s="3">
        <v>89</v>
      </c>
      <c r="G591" s="8">
        <f t="shared" si="46"/>
        <v>0.89</v>
      </c>
      <c r="H591" s="5">
        <f t="shared" si="47"/>
        <v>804.56</v>
      </c>
      <c r="I591">
        <v>4.2643805309734502</v>
      </c>
      <c r="J591" s="3" t="str">
        <f t="shared" si="49"/>
        <v>above average</v>
      </c>
      <c r="K591" t="s">
        <v>6546</v>
      </c>
      <c r="L591">
        <v>0</v>
      </c>
      <c r="M591" s="3" t="str">
        <f t="shared" si="48"/>
        <v>No</v>
      </c>
      <c r="N591"/>
      <c r="O591" t="s">
        <v>6547</v>
      </c>
      <c r="P591" t="s">
        <v>6548</v>
      </c>
      <c r="Q591" t="s">
        <v>6549</v>
      </c>
    </row>
    <row r="592" spans="1:18" x14ac:dyDescent="0.25">
      <c r="A592" s="6" t="s">
        <v>6561</v>
      </c>
      <c r="B592" t="s">
        <v>6561</v>
      </c>
      <c r="C592" t="s">
        <v>6562</v>
      </c>
      <c r="D592" s="3" t="str">
        <f t="shared" si="45"/>
        <v>with rating</v>
      </c>
      <c r="E592">
        <v>3117</v>
      </c>
      <c r="F592" s="3">
        <v>88</v>
      </c>
      <c r="G592" s="8">
        <f t="shared" si="46"/>
        <v>0.88</v>
      </c>
      <c r="H592" s="5">
        <f t="shared" si="47"/>
        <v>2742.96</v>
      </c>
      <c r="I592">
        <v>4.1273660571061903</v>
      </c>
      <c r="J592" s="3" t="str">
        <f t="shared" si="49"/>
        <v>above average</v>
      </c>
      <c r="K592" t="s">
        <v>6563</v>
      </c>
      <c r="L592">
        <v>0</v>
      </c>
      <c r="M592" s="3" t="str">
        <f t="shared" si="48"/>
        <v>No</v>
      </c>
      <c r="N592"/>
      <c r="O592" t="s">
        <v>6564</v>
      </c>
      <c r="P592" t="s">
        <v>6565</v>
      </c>
      <c r="Q592" t="s">
        <v>6566</v>
      </c>
    </row>
    <row r="593" spans="1:18" x14ac:dyDescent="0.25">
      <c r="A593" s="6" t="s">
        <v>6570</v>
      </c>
      <c r="B593" t="s">
        <v>6571</v>
      </c>
      <c r="C593" t="s">
        <v>6572</v>
      </c>
      <c r="D593" s="3" t="str">
        <f t="shared" si="45"/>
        <v>with rating</v>
      </c>
      <c r="E593">
        <v>27740</v>
      </c>
      <c r="F593" s="3">
        <v>94</v>
      </c>
      <c r="G593" s="8">
        <f t="shared" si="46"/>
        <v>0.94</v>
      </c>
      <c r="H593" s="5">
        <f t="shared" si="47"/>
        <v>26075.599999999999</v>
      </c>
      <c r="I593">
        <v>4.3801730353280401</v>
      </c>
      <c r="J593" s="3" t="str">
        <f t="shared" si="49"/>
        <v>above average</v>
      </c>
      <c r="K593" t="s">
        <v>6573</v>
      </c>
      <c r="L593">
        <v>1</v>
      </c>
      <c r="M593" s="3" t="str">
        <f t="shared" si="48"/>
        <v>Yes</v>
      </c>
      <c r="N593" t="s">
        <v>6574</v>
      </c>
      <c r="O593" t="s">
        <v>6575</v>
      </c>
      <c r="P593" t="s">
        <v>6576</v>
      </c>
      <c r="Q593" t="s">
        <v>6577</v>
      </c>
    </row>
    <row r="594" spans="1:18" x14ac:dyDescent="0.25">
      <c r="A594" s="6" t="s">
        <v>6592</v>
      </c>
      <c r="B594" t="s">
        <v>6593</v>
      </c>
      <c r="C594" t="s">
        <v>6594</v>
      </c>
      <c r="D594" s="3" t="str">
        <f t="shared" si="45"/>
        <v>with rating</v>
      </c>
      <c r="E594">
        <v>6348</v>
      </c>
      <c r="F594" s="3">
        <v>0</v>
      </c>
      <c r="G594" s="8">
        <f t="shared" si="46"/>
        <v>0</v>
      </c>
      <c r="H594" s="5">
        <f t="shared" si="47"/>
        <v>0</v>
      </c>
      <c r="I594">
        <v>4.2485822306238097</v>
      </c>
      <c r="J594" s="3" t="str">
        <f t="shared" si="49"/>
        <v>above average</v>
      </c>
      <c r="K594" t="s">
        <v>6595</v>
      </c>
      <c r="L594">
        <v>0</v>
      </c>
      <c r="M594" s="3" t="str">
        <f t="shared" si="48"/>
        <v>No</v>
      </c>
      <c r="N594"/>
      <c r="O594" t="s">
        <v>6596</v>
      </c>
      <c r="P594" t="s">
        <v>6597</v>
      </c>
      <c r="Q594" t="s">
        <v>6598</v>
      </c>
    </row>
    <row r="595" spans="1:18" x14ac:dyDescent="0.25">
      <c r="A595" s="6" t="s">
        <v>6609</v>
      </c>
      <c r="B595" t="s">
        <v>6610</v>
      </c>
      <c r="C595" t="s">
        <v>6611</v>
      </c>
      <c r="D595" s="3" t="str">
        <f t="shared" si="45"/>
        <v>with rating</v>
      </c>
      <c r="E595">
        <v>21842</v>
      </c>
      <c r="F595" s="3">
        <v>80</v>
      </c>
      <c r="G595" s="8">
        <f t="shared" si="46"/>
        <v>0.8</v>
      </c>
      <c r="H595" s="5">
        <f t="shared" si="47"/>
        <v>17473.599999999999</v>
      </c>
      <c r="I595">
        <v>3.7899001922900801</v>
      </c>
      <c r="J595" s="3" t="str">
        <f t="shared" si="49"/>
        <v>below average</v>
      </c>
      <c r="K595" t="s">
        <v>6612</v>
      </c>
      <c r="L595">
        <v>1</v>
      </c>
      <c r="M595" s="3" t="str">
        <f t="shared" si="48"/>
        <v>Yes</v>
      </c>
      <c r="N595" t="s">
        <v>6613</v>
      </c>
      <c r="O595" t="s">
        <v>6614</v>
      </c>
      <c r="P595" t="s">
        <v>6615</v>
      </c>
      <c r="Q595" s="1" t="s">
        <v>6616</v>
      </c>
      <c r="R595" s="1"/>
    </row>
    <row r="596" spans="1:18" x14ac:dyDescent="0.25">
      <c r="A596" s="6" t="s">
        <v>6617</v>
      </c>
      <c r="B596" t="s">
        <v>6617</v>
      </c>
      <c r="C596" t="s">
        <v>6618</v>
      </c>
      <c r="D596" s="3" t="str">
        <f t="shared" si="45"/>
        <v>with rating</v>
      </c>
      <c r="E596">
        <v>28</v>
      </c>
      <c r="F596" s="3">
        <v>79</v>
      </c>
      <c r="G596" s="8">
        <f t="shared" si="46"/>
        <v>0.79</v>
      </c>
      <c r="H596" s="5">
        <f t="shared" si="47"/>
        <v>22.12</v>
      </c>
      <c r="I596">
        <v>3.46428571428571</v>
      </c>
      <c r="J596" s="3" t="str">
        <f t="shared" si="49"/>
        <v>below average</v>
      </c>
      <c r="K596" t="s">
        <v>6619</v>
      </c>
      <c r="L596">
        <v>0</v>
      </c>
      <c r="M596" s="3" t="str">
        <f t="shared" si="48"/>
        <v>No</v>
      </c>
      <c r="N596"/>
      <c r="O596" t="s">
        <v>6620</v>
      </c>
      <c r="P596" t="s">
        <v>6621</v>
      </c>
      <c r="Q596" t="s">
        <v>6622</v>
      </c>
    </row>
    <row r="597" spans="1:18" x14ac:dyDescent="0.25">
      <c r="A597" s="6" t="s">
        <v>6626</v>
      </c>
      <c r="B597" t="s">
        <v>6627</v>
      </c>
      <c r="C597" t="s">
        <v>6628</v>
      </c>
      <c r="D597" s="3" t="str">
        <f t="shared" si="45"/>
        <v>with rating</v>
      </c>
      <c r="E597">
        <v>1335</v>
      </c>
      <c r="F597" s="3">
        <v>85</v>
      </c>
      <c r="G597" s="8">
        <f t="shared" si="46"/>
        <v>0.85</v>
      </c>
      <c r="H597" s="5">
        <f t="shared" si="47"/>
        <v>1134.75</v>
      </c>
      <c r="I597">
        <v>3.9490636704119799</v>
      </c>
      <c r="J597" s="3" t="str">
        <f t="shared" si="49"/>
        <v>below average</v>
      </c>
      <c r="K597" t="s">
        <v>6629</v>
      </c>
      <c r="L597">
        <v>0</v>
      </c>
      <c r="M597" s="3" t="str">
        <f t="shared" si="48"/>
        <v>No</v>
      </c>
      <c r="N597"/>
      <c r="O597" t="s">
        <v>6630</v>
      </c>
      <c r="P597" t="s">
        <v>6631</v>
      </c>
      <c r="Q597" t="s">
        <v>6632</v>
      </c>
    </row>
    <row r="598" spans="1:18" x14ac:dyDescent="0.25">
      <c r="A598" s="6" t="s">
        <v>6641</v>
      </c>
      <c r="B598" t="s">
        <v>6641</v>
      </c>
      <c r="C598" t="s">
        <v>6642</v>
      </c>
      <c r="D598" s="3" t="str">
        <f t="shared" si="45"/>
        <v>with rating</v>
      </c>
      <c r="E598">
        <v>38985</v>
      </c>
      <c r="F598" s="3">
        <v>0</v>
      </c>
      <c r="G598" s="8">
        <f t="shared" si="46"/>
        <v>0</v>
      </c>
      <c r="H598" s="5">
        <f t="shared" si="47"/>
        <v>0</v>
      </c>
      <c r="I598">
        <v>4.0642298319866601</v>
      </c>
      <c r="J598" s="3" t="str">
        <f t="shared" si="49"/>
        <v>above average</v>
      </c>
      <c r="K598" t="s">
        <v>6643</v>
      </c>
      <c r="L598">
        <v>0</v>
      </c>
      <c r="M598" s="3" t="str">
        <f t="shared" si="48"/>
        <v>No</v>
      </c>
      <c r="N598"/>
      <c r="O598" t="s">
        <v>6644</v>
      </c>
      <c r="P598" t="s">
        <v>6645</v>
      </c>
      <c r="Q598" t="s">
        <v>6646</v>
      </c>
    </row>
    <row r="599" spans="1:18" x14ac:dyDescent="0.25">
      <c r="A599" s="6" t="s">
        <v>6656</v>
      </c>
      <c r="B599" t="s">
        <v>6657</v>
      </c>
      <c r="C599" t="s">
        <v>6658</v>
      </c>
      <c r="D599" s="3" t="str">
        <f t="shared" si="45"/>
        <v>with rating</v>
      </c>
      <c r="E599">
        <v>25356</v>
      </c>
      <c r="F599" s="3">
        <v>82</v>
      </c>
      <c r="G599" s="8">
        <f t="shared" si="46"/>
        <v>0.82</v>
      </c>
      <c r="H599" s="5">
        <f t="shared" si="47"/>
        <v>20791.919999999998</v>
      </c>
      <c r="I599">
        <v>3.9025477204606398</v>
      </c>
      <c r="J599" s="3" t="str">
        <f t="shared" si="49"/>
        <v>below average</v>
      </c>
      <c r="K599" t="s">
        <v>6659</v>
      </c>
      <c r="L599">
        <v>0</v>
      </c>
      <c r="M599" s="3" t="str">
        <f t="shared" si="48"/>
        <v>No</v>
      </c>
      <c r="N599"/>
      <c r="O599" t="s">
        <v>6660</v>
      </c>
      <c r="P599" t="s">
        <v>6661</v>
      </c>
      <c r="Q599" t="s">
        <v>6662</v>
      </c>
    </row>
    <row r="600" spans="1:18" x14ac:dyDescent="0.25">
      <c r="A600" s="6" t="s">
        <v>6672</v>
      </c>
      <c r="B600" t="s">
        <v>6672</v>
      </c>
      <c r="C600" t="s">
        <v>6673</v>
      </c>
      <c r="D600" s="3" t="str">
        <f t="shared" si="45"/>
        <v>with rating</v>
      </c>
      <c r="E600">
        <v>3245</v>
      </c>
      <c r="F600" s="3">
        <v>80</v>
      </c>
      <c r="G600" s="8">
        <f t="shared" si="46"/>
        <v>0.8</v>
      </c>
      <c r="H600" s="5">
        <f t="shared" si="47"/>
        <v>2596</v>
      </c>
      <c r="I600">
        <v>3.77411402157164</v>
      </c>
      <c r="J600" s="3" t="str">
        <f t="shared" si="49"/>
        <v>below average</v>
      </c>
      <c r="K600" t="s">
        <v>6674</v>
      </c>
      <c r="L600">
        <v>0</v>
      </c>
      <c r="M600" s="3" t="str">
        <f t="shared" si="48"/>
        <v>No</v>
      </c>
      <c r="N600"/>
      <c r="O600" t="s">
        <v>6675</v>
      </c>
      <c r="P600" t="s">
        <v>6676</v>
      </c>
      <c r="Q600" t="s">
        <v>6677</v>
      </c>
    </row>
    <row r="601" spans="1:18" x14ac:dyDescent="0.25">
      <c r="A601" s="6" t="s">
        <v>6681</v>
      </c>
      <c r="B601" t="s">
        <v>6682</v>
      </c>
      <c r="C601" t="s">
        <v>6683</v>
      </c>
      <c r="D601" s="3" t="str">
        <f t="shared" si="45"/>
        <v>with rating</v>
      </c>
      <c r="E601">
        <v>17738</v>
      </c>
      <c r="F601" s="3">
        <v>83</v>
      </c>
      <c r="G601" s="8">
        <f t="shared" si="46"/>
        <v>0.83</v>
      </c>
      <c r="H601" s="5">
        <f t="shared" si="47"/>
        <v>14722.54</v>
      </c>
      <c r="I601">
        <v>3.9359003269816202</v>
      </c>
      <c r="J601" s="3" t="str">
        <f t="shared" si="49"/>
        <v>below average</v>
      </c>
      <c r="K601" t="s">
        <v>6684</v>
      </c>
      <c r="L601">
        <v>0</v>
      </c>
      <c r="M601" s="3" t="str">
        <f t="shared" si="48"/>
        <v>No</v>
      </c>
      <c r="N601"/>
      <c r="O601" t="s">
        <v>6685</v>
      </c>
      <c r="P601" t="s">
        <v>6686</v>
      </c>
      <c r="Q601" t="s">
        <v>6687</v>
      </c>
    </row>
    <row r="602" spans="1:18" x14ac:dyDescent="0.25">
      <c r="A602" s="6" t="s">
        <v>6700</v>
      </c>
      <c r="B602" t="s">
        <v>6700</v>
      </c>
      <c r="C602" t="s">
        <v>6701</v>
      </c>
      <c r="D602" s="3" t="str">
        <f t="shared" si="45"/>
        <v>with rating</v>
      </c>
      <c r="E602">
        <v>12476</v>
      </c>
      <c r="F602" s="3">
        <v>0</v>
      </c>
      <c r="G602" s="8">
        <f t="shared" si="46"/>
        <v>0</v>
      </c>
      <c r="H602" s="5">
        <f t="shared" si="47"/>
        <v>0</v>
      </c>
      <c r="I602">
        <v>3.9987976915678098</v>
      </c>
      <c r="J602" s="3" t="str">
        <f t="shared" si="49"/>
        <v>below average</v>
      </c>
      <c r="K602" t="s">
        <v>6702</v>
      </c>
      <c r="L602">
        <v>0</v>
      </c>
      <c r="M602" s="3" t="str">
        <f t="shared" si="48"/>
        <v>No</v>
      </c>
      <c r="N602"/>
      <c r="O602" t="s">
        <v>6703</v>
      </c>
      <c r="P602" t="s">
        <v>6704</v>
      </c>
      <c r="Q602" t="s">
        <v>6705</v>
      </c>
    </row>
    <row r="603" spans="1:18" x14ac:dyDescent="0.25">
      <c r="A603" s="6" t="s">
        <v>6715</v>
      </c>
      <c r="B603" t="s">
        <v>6715</v>
      </c>
      <c r="C603" t="s">
        <v>6716</v>
      </c>
      <c r="D603" s="3" t="str">
        <f t="shared" si="45"/>
        <v>with rating</v>
      </c>
      <c r="E603">
        <v>37956</v>
      </c>
      <c r="F603" s="3">
        <v>0</v>
      </c>
      <c r="G603" s="8">
        <f t="shared" si="46"/>
        <v>0</v>
      </c>
      <c r="H603" s="5">
        <f t="shared" si="47"/>
        <v>0</v>
      </c>
      <c r="I603">
        <v>4.0303772789545702</v>
      </c>
      <c r="J603" s="3" t="str">
        <f t="shared" si="49"/>
        <v>below average</v>
      </c>
      <c r="K603" t="s">
        <v>6717</v>
      </c>
      <c r="L603">
        <v>0</v>
      </c>
      <c r="M603" s="3" t="str">
        <f t="shared" si="48"/>
        <v>No</v>
      </c>
      <c r="N603"/>
      <c r="O603" t="s">
        <v>6718</v>
      </c>
      <c r="P603" t="s">
        <v>6719</v>
      </c>
      <c r="Q603" t="s">
        <v>6720</v>
      </c>
    </row>
    <row r="604" spans="1:18" x14ac:dyDescent="0.25">
      <c r="A604" s="6" t="s">
        <v>6724</v>
      </c>
      <c r="B604" t="s">
        <v>6725</v>
      </c>
      <c r="C604" t="s">
        <v>6726</v>
      </c>
      <c r="D604" s="3" t="str">
        <f t="shared" si="45"/>
        <v>with rating</v>
      </c>
      <c r="E604">
        <v>9002</v>
      </c>
      <c r="F604" s="3">
        <v>85</v>
      </c>
      <c r="G604" s="8">
        <f t="shared" si="46"/>
        <v>0.85</v>
      </c>
      <c r="H604" s="5">
        <f t="shared" si="47"/>
        <v>7651.7</v>
      </c>
      <c r="I604">
        <v>4.0146634081315202</v>
      </c>
      <c r="J604" s="3" t="str">
        <f t="shared" si="49"/>
        <v>below average</v>
      </c>
      <c r="K604" t="s">
        <v>6727</v>
      </c>
      <c r="L604">
        <v>1</v>
      </c>
      <c r="M604" s="3" t="str">
        <f t="shared" si="48"/>
        <v>Yes</v>
      </c>
      <c r="N604" t="s">
        <v>6728</v>
      </c>
      <c r="O604" t="s">
        <v>6729</v>
      </c>
      <c r="P604" t="s">
        <v>6730</v>
      </c>
      <c r="Q604" t="s">
        <v>6731</v>
      </c>
    </row>
    <row r="605" spans="1:18" x14ac:dyDescent="0.25">
      <c r="A605" s="6" t="s">
        <v>6735</v>
      </c>
      <c r="B605" t="s">
        <v>6736</v>
      </c>
      <c r="C605" t="s">
        <v>6737</v>
      </c>
      <c r="D605" s="3" t="str">
        <f t="shared" si="45"/>
        <v>with rating</v>
      </c>
      <c r="E605">
        <v>18831</v>
      </c>
      <c r="F605" s="3">
        <v>0</v>
      </c>
      <c r="G605" s="8">
        <f t="shared" si="46"/>
        <v>0</v>
      </c>
      <c r="H605" s="5">
        <f t="shared" si="47"/>
        <v>0</v>
      </c>
      <c r="I605">
        <v>3.9788646380967498</v>
      </c>
      <c r="J605" s="3" t="str">
        <f t="shared" si="49"/>
        <v>below average</v>
      </c>
      <c r="K605" t="s">
        <v>6738</v>
      </c>
      <c r="L605">
        <v>1</v>
      </c>
      <c r="M605" s="3" t="str">
        <f t="shared" si="48"/>
        <v>Yes</v>
      </c>
      <c r="N605" t="s">
        <v>6739</v>
      </c>
      <c r="O605" t="s">
        <v>6740</v>
      </c>
      <c r="P605" t="s">
        <v>6741</v>
      </c>
      <c r="Q605" t="s">
        <v>6742</v>
      </c>
    </row>
    <row r="606" spans="1:18" x14ac:dyDescent="0.25">
      <c r="A606" s="6" t="s">
        <v>6746</v>
      </c>
      <c r="B606" t="s">
        <v>6747</v>
      </c>
      <c r="C606" t="s">
        <v>6748</v>
      </c>
      <c r="D606" s="3" t="str">
        <f t="shared" si="45"/>
        <v>with rating</v>
      </c>
      <c r="E606">
        <v>3769</v>
      </c>
      <c r="F606" s="3">
        <v>0</v>
      </c>
      <c r="G606" s="8">
        <f t="shared" si="46"/>
        <v>0</v>
      </c>
      <c r="H606" s="5">
        <f t="shared" si="47"/>
        <v>0</v>
      </c>
      <c r="I606">
        <v>4.2398514194746602</v>
      </c>
      <c r="J606" s="3" t="str">
        <f t="shared" si="49"/>
        <v>above average</v>
      </c>
      <c r="K606" t="s">
        <v>6749</v>
      </c>
      <c r="L606">
        <v>0</v>
      </c>
      <c r="M606" s="3" t="str">
        <f t="shared" si="48"/>
        <v>No</v>
      </c>
      <c r="N606"/>
      <c r="O606" t="s">
        <v>6750</v>
      </c>
      <c r="P606" t="s">
        <v>6751</v>
      </c>
      <c r="Q606" t="s">
        <v>6752</v>
      </c>
    </row>
    <row r="607" spans="1:18" x14ac:dyDescent="0.25">
      <c r="A607" s="6" t="s">
        <v>6756</v>
      </c>
      <c r="B607" t="s">
        <v>6756</v>
      </c>
      <c r="C607" t="s">
        <v>6757</v>
      </c>
      <c r="D607" s="3" t="str">
        <f t="shared" si="45"/>
        <v>with rating</v>
      </c>
      <c r="E607">
        <v>4632</v>
      </c>
      <c r="F607" s="3">
        <v>89</v>
      </c>
      <c r="G607" s="8">
        <f t="shared" si="46"/>
        <v>0.89</v>
      </c>
      <c r="H607" s="5">
        <f t="shared" si="47"/>
        <v>4122.4799999999996</v>
      </c>
      <c r="I607">
        <v>4.1927892918825496</v>
      </c>
      <c r="J607" s="3" t="str">
        <f t="shared" si="49"/>
        <v>above average</v>
      </c>
      <c r="K607" t="s">
        <v>6758</v>
      </c>
      <c r="L607">
        <v>0</v>
      </c>
      <c r="M607" s="3" t="str">
        <f t="shared" si="48"/>
        <v>No</v>
      </c>
      <c r="N607"/>
      <c r="O607" t="s">
        <v>6759</v>
      </c>
      <c r="P607" t="s">
        <v>6760</v>
      </c>
      <c r="Q607" t="s">
        <v>6761</v>
      </c>
    </row>
    <row r="608" spans="1:18" x14ac:dyDescent="0.25">
      <c r="A608" s="6" t="s">
        <v>6777</v>
      </c>
      <c r="B608" t="s">
        <v>6778</v>
      </c>
      <c r="C608" t="s">
        <v>6779</v>
      </c>
      <c r="D608" s="3" t="str">
        <f t="shared" si="45"/>
        <v>with rating</v>
      </c>
      <c r="E608">
        <v>1309</v>
      </c>
      <c r="F608" s="3">
        <v>91</v>
      </c>
      <c r="G608" s="8">
        <f t="shared" si="46"/>
        <v>0.91</v>
      </c>
      <c r="H608" s="5">
        <f t="shared" si="47"/>
        <v>1191.19</v>
      </c>
      <c r="I608">
        <v>4.2452253628724197</v>
      </c>
      <c r="J608" s="3" t="str">
        <f t="shared" si="49"/>
        <v>above average</v>
      </c>
      <c r="K608" t="s">
        <v>6780</v>
      </c>
      <c r="L608">
        <v>0</v>
      </c>
      <c r="M608" s="3" t="str">
        <f t="shared" si="48"/>
        <v>No</v>
      </c>
      <c r="N608"/>
      <c r="O608" t="s">
        <v>6781</v>
      </c>
      <c r="P608" t="s">
        <v>6782</v>
      </c>
      <c r="Q608" t="s">
        <v>6783</v>
      </c>
    </row>
    <row r="609" spans="1:17" x14ac:dyDescent="0.25">
      <c r="A609" s="6" t="s">
        <v>6787</v>
      </c>
      <c r="B609" t="s">
        <v>6787</v>
      </c>
      <c r="C609" t="s">
        <v>6788</v>
      </c>
      <c r="D609" s="3" t="str">
        <f t="shared" si="45"/>
        <v>with rating</v>
      </c>
      <c r="E609">
        <v>35679</v>
      </c>
      <c r="F609" s="3">
        <v>0</v>
      </c>
      <c r="G609" s="8">
        <f t="shared" si="46"/>
        <v>0</v>
      </c>
      <c r="H609" s="5">
        <f t="shared" si="47"/>
        <v>0</v>
      </c>
      <c r="I609">
        <v>3.9097788615151701</v>
      </c>
      <c r="J609" s="3" t="str">
        <f t="shared" si="49"/>
        <v>below average</v>
      </c>
      <c r="K609" t="s">
        <v>6789</v>
      </c>
      <c r="L609">
        <v>0</v>
      </c>
      <c r="M609" s="3" t="str">
        <f t="shared" si="48"/>
        <v>No</v>
      </c>
      <c r="N609"/>
      <c r="O609" t="s">
        <v>6790</v>
      </c>
      <c r="P609" t="s">
        <v>6791</v>
      </c>
      <c r="Q609" t="s">
        <v>6792</v>
      </c>
    </row>
    <row r="610" spans="1:17" x14ac:dyDescent="0.25">
      <c r="A610" s="6" t="s">
        <v>6810</v>
      </c>
      <c r="B610" t="s">
        <v>6810</v>
      </c>
      <c r="C610" t="s">
        <v>6811</v>
      </c>
      <c r="D610" s="3" t="str">
        <f t="shared" si="45"/>
        <v>with rating</v>
      </c>
      <c r="E610">
        <v>2707</v>
      </c>
      <c r="F610" s="3">
        <v>90</v>
      </c>
      <c r="G610" s="8">
        <f t="shared" si="46"/>
        <v>0.9</v>
      </c>
      <c r="H610" s="5">
        <f t="shared" si="47"/>
        <v>2436.3000000000002</v>
      </c>
      <c r="I610">
        <v>4.1891392685629798</v>
      </c>
      <c r="J610" s="3" t="str">
        <f t="shared" si="49"/>
        <v>above average</v>
      </c>
      <c r="K610" t="s">
        <v>6812</v>
      </c>
      <c r="L610">
        <v>0</v>
      </c>
      <c r="M610" s="3" t="str">
        <f t="shared" si="48"/>
        <v>No</v>
      </c>
      <c r="N610"/>
      <c r="O610" t="s">
        <v>6813</v>
      </c>
      <c r="P610" t="s">
        <v>6814</v>
      </c>
      <c r="Q610" t="s">
        <v>6815</v>
      </c>
    </row>
    <row r="611" spans="1:17" x14ac:dyDescent="0.25">
      <c r="A611" s="6" t="s">
        <v>6819</v>
      </c>
      <c r="B611" t="s">
        <v>6819</v>
      </c>
      <c r="C611" t="s">
        <v>6820</v>
      </c>
      <c r="D611" s="3" t="str">
        <f t="shared" si="45"/>
        <v>with rating</v>
      </c>
      <c r="E611">
        <v>3218</v>
      </c>
      <c r="F611" s="3">
        <v>88</v>
      </c>
      <c r="G611" s="8">
        <f t="shared" si="46"/>
        <v>0.88</v>
      </c>
      <c r="H611" s="5">
        <f t="shared" si="47"/>
        <v>2831.84</v>
      </c>
      <c r="I611">
        <v>4.1706028589185804</v>
      </c>
      <c r="J611" s="3" t="str">
        <f t="shared" si="49"/>
        <v>above average</v>
      </c>
      <c r="K611" t="s">
        <v>6821</v>
      </c>
      <c r="L611">
        <v>0</v>
      </c>
      <c r="M611" s="3" t="str">
        <f t="shared" si="48"/>
        <v>No</v>
      </c>
      <c r="N611"/>
      <c r="O611" t="s">
        <v>6822</v>
      </c>
      <c r="P611" t="s">
        <v>6823</v>
      </c>
      <c r="Q611" t="s">
        <v>6824</v>
      </c>
    </row>
    <row r="612" spans="1:17" x14ac:dyDescent="0.25">
      <c r="A612" s="6" t="s">
        <v>6828</v>
      </c>
      <c r="B612" t="s">
        <v>6829</v>
      </c>
      <c r="C612" t="s">
        <v>6830</v>
      </c>
      <c r="D612" s="3" t="str">
        <f t="shared" si="45"/>
        <v>with rating</v>
      </c>
      <c r="E612">
        <v>2505</v>
      </c>
      <c r="F612" s="3">
        <v>88</v>
      </c>
      <c r="G612" s="8">
        <f t="shared" si="46"/>
        <v>0.88</v>
      </c>
      <c r="H612" s="5">
        <f t="shared" si="47"/>
        <v>2204.4</v>
      </c>
      <c r="I612">
        <v>4.0922155688622697</v>
      </c>
      <c r="J612" s="3" t="str">
        <f t="shared" si="49"/>
        <v>above average</v>
      </c>
      <c r="K612" t="s">
        <v>6831</v>
      </c>
      <c r="L612">
        <v>0</v>
      </c>
      <c r="M612" s="3" t="str">
        <f t="shared" si="48"/>
        <v>No</v>
      </c>
      <c r="N612"/>
      <c r="O612" t="s">
        <v>6832</v>
      </c>
      <c r="P612" t="s">
        <v>6833</v>
      </c>
      <c r="Q612" t="s">
        <v>6834</v>
      </c>
    </row>
    <row r="613" spans="1:17" x14ac:dyDescent="0.25">
      <c r="A613" s="6" t="s">
        <v>6838</v>
      </c>
      <c r="B613" t="s">
        <v>6839</v>
      </c>
      <c r="C613" t="s">
        <v>6840</v>
      </c>
      <c r="D613" s="3" t="str">
        <f t="shared" si="45"/>
        <v>with rating</v>
      </c>
      <c r="E613">
        <v>14974</v>
      </c>
      <c r="F613" s="3">
        <v>0</v>
      </c>
      <c r="G613" s="8">
        <f t="shared" si="46"/>
        <v>0</v>
      </c>
      <c r="H613" s="5">
        <f t="shared" si="47"/>
        <v>0</v>
      </c>
      <c r="I613">
        <v>4.19280085481501</v>
      </c>
      <c r="J613" s="3" t="str">
        <f t="shared" si="49"/>
        <v>above average</v>
      </c>
      <c r="K613" t="s">
        <v>6841</v>
      </c>
      <c r="L613">
        <v>0</v>
      </c>
      <c r="M613" s="3" t="str">
        <f t="shared" si="48"/>
        <v>No</v>
      </c>
      <c r="N613"/>
      <c r="O613" t="s">
        <v>6842</v>
      </c>
      <c r="P613" t="s">
        <v>6843</v>
      </c>
      <c r="Q613" t="s">
        <v>6844</v>
      </c>
    </row>
    <row r="614" spans="1:17" x14ac:dyDescent="0.25">
      <c r="A614" s="6" t="s">
        <v>6854</v>
      </c>
      <c r="B614" t="s">
        <v>6854</v>
      </c>
      <c r="C614" t="s">
        <v>6855</v>
      </c>
      <c r="D614" s="3" t="str">
        <f t="shared" si="45"/>
        <v>with rating</v>
      </c>
      <c r="E614">
        <v>16091</v>
      </c>
      <c r="F614" s="3">
        <v>93</v>
      </c>
      <c r="G614" s="8">
        <f t="shared" si="46"/>
        <v>0.93</v>
      </c>
      <c r="H614" s="5">
        <f t="shared" si="47"/>
        <v>14964.63</v>
      </c>
      <c r="I614">
        <v>4.3432353489528301</v>
      </c>
      <c r="J614" s="3" t="str">
        <f t="shared" si="49"/>
        <v>above average</v>
      </c>
      <c r="K614" t="s">
        <v>6856</v>
      </c>
      <c r="L614">
        <v>0</v>
      </c>
      <c r="M614" s="3" t="str">
        <f t="shared" si="48"/>
        <v>No</v>
      </c>
      <c r="N614"/>
      <c r="O614" t="s">
        <v>6857</v>
      </c>
      <c r="P614" t="s">
        <v>6858</v>
      </c>
      <c r="Q614" t="s">
        <v>6859</v>
      </c>
    </row>
    <row r="615" spans="1:17" x14ac:dyDescent="0.25">
      <c r="A615" s="6" t="s">
        <v>6863</v>
      </c>
      <c r="B615" t="s">
        <v>6864</v>
      </c>
      <c r="C615" t="s">
        <v>6865</v>
      </c>
      <c r="D615" s="3" t="str">
        <f t="shared" si="45"/>
        <v>with rating</v>
      </c>
      <c r="E615">
        <v>30225</v>
      </c>
      <c r="F615" s="3">
        <v>91</v>
      </c>
      <c r="G615" s="8">
        <f t="shared" si="46"/>
        <v>0.91</v>
      </c>
      <c r="H615" s="5">
        <f t="shared" si="47"/>
        <v>27504.75</v>
      </c>
      <c r="I615">
        <v>4.26789081885856</v>
      </c>
      <c r="J615" s="3" t="str">
        <f t="shared" si="49"/>
        <v>above average</v>
      </c>
      <c r="K615" t="s">
        <v>6866</v>
      </c>
      <c r="L615">
        <v>0</v>
      </c>
      <c r="M615" s="3" t="str">
        <f t="shared" si="48"/>
        <v>No</v>
      </c>
      <c r="N615"/>
      <c r="O615" t="s">
        <v>6867</v>
      </c>
      <c r="P615" t="s">
        <v>6868</v>
      </c>
      <c r="Q615" t="s">
        <v>6869</v>
      </c>
    </row>
    <row r="616" spans="1:17" x14ac:dyDescent="0.25">
      <c r="A616" s="6" t="s">
        <v>6909</v>
      </c>
      <c r="B616" t="s">
        <v>6909</v>
      </c>
      <c r="C616" t="s">
        <v>6910</v>
      </c>
      <c r="D616" s="3" t="str">
        <f t="shared" si="45"/>
        <v>with rating</v>
      </c>
      <c r="E616">
        <v>20387</v>
      </c>
      <c r="F616" s="3">
        <v>88</v>
      </c>
      <c r="G616" s="8">
        <f t="shared" si="46"/>
        <v>0.88</v>
      </c>
      <c r="H616" s="5">
        <f t="shared" si="47"/>
        <v>17940.560000000001</v>
      </c>
      <c r="I616">
        <v>4.1934566145092402</v>
      </c>
      <c r="J616" s="3" t="str">
        <f t="shared" si="49"/>
        <v>above average</v>
      </c>
      <c r="K616" t="s">
        <v>6911</v>
      </c>
      <c r="L616">
        <v>0</v>
      </c>
      <c r="M616" s="3" t="str">
        <f t="shared" si="48"/>
        <v>No</v>
      </c>
      <c r="N616"/>
      <c r="O616" t="s">
        <v>6912</v>
      </c>
      <c r="P616" t="s">
        <v>6913</v>
      </c>
      <c r="Q616" t="s">
        <v>6914</v>
      </c>
    </row>
    <row r="617" spans="1:17" x14ac:dyDescent="0.25">
      <c r="A617" s="6" t="s">
        <v>6918</v>
      </c>
      <c r="B617" t="s">
        <v>6919</v>
      </c>
      <c r="C617" t="s">
        <v>6920</v>
      </c>
      <c r="D617" s="3" t="str">
        <f t="shared" si="45"/>
        <v>with rating</v>
      </c>
      <c r="E617">
        <v>50864</v>
      </c>
      <c r="F617" s="3">
        <v>87</v>
      </c>
      <c r="G617" s="8">
        <f t="shared" si="46"/>
        <v>0.87</v>
      </c>
      <c r="H617" s="5">
        <f t="shared" si="47"/>
        <v>44251.68</v>
      </c>
      <c r="I617">
        <v>4.07964375589808</v>
      </c>
      <c r="J617" s="3" t="str">
        <f t="shared" si="49"/>
        <v>above average</v>
      </c>
      <c r="K617" t="s">
        <v>6921</v>
      </c>
      <c r="L617">
        <v>1</v>
      </c>
      <c r="M617" s="3" t="str">
        <f t="shared" si="48"/>
        <v>Yes</v>
      </c>
      <c r="N617" t="s">
        <v>6922</v>
      </c>
      <c r="O617" t="s">
        <v>6923</v>
      </c>
      <c r="P617" t="s">
        <v>6924</v>
      </c>
      <c r="Q617" t="s">
        <v>6925</v>
      </c>
    </row>
    <row r="618" spans="1:17" x14ac:dyDescent="0.25">
      <c r="A618" s="6" t="s">
        <v>6942</v>
      </c>
      <c r="B618" t="s">
        <v>6942</v>
      </c>
      <c r="C618" t="s">
        <v>6943</v>
      </c>
      <c r="D618" s="3" t="str">
        <f t="shared" si="45"/>
        <v>with rating</v>
      </c>
      <c r="E618">
        <v>6033</v>
      </c>
      <c r="F618" s="3">
        <v>90</v>
      </c>
      <c r="G618" s="8">
        <f t="shared" si="46"/>
        <v>0.9</v>
      </c>
      <c r="H618" s="5">
        <f t="shared" si="47"/>
        <v>5429.7</v>
      </c>
      <c r="I618">
        <v>4.2544339466268797</v>
      </c>
      <c r="J618" s="3" t="str">
        <f t="shared" si="49"/>
        <v>above average</v>
      </c>
      <c r="K618" t="s">
        <v>6944</v>
      </c>
      <c r="L618">
        <v>0</v>
      </c>
      <c r="M618" s="3" t="str">
        <f t="shared" si="48"/>
        <v>No</v>
      </c>
      <c r="N618"/>
      <c r="O618" t="s">
        <v>6945</v>
      </c>
      <c r="P618" t="s">
        <v>6946</v>
      </c>
      <c r="Q618" t="s">
        <v>6947</v>
      </c>
    </row>
    <row r="619" spans="1:17" x14ac:dyDescent="0.25">
      <c r="A619" s="6" t="s">
        <v>6952</v>
      </c>
      <c r="B619" t="s">
        <v>6953</v>
      </c>
      <c r="C619" t="s">
        <v>6954</v>
      </c>
      <c r="D619" s="3" t="str">
        <f t="shared" si="45"/>
        <v>with rating</v>
      </c>
      <c r="E619">
        <v>4425</v>
      </c>
      <c r="F619" s="3">
        <v>93</v>
      </c>
      <c r="G619" s="8">
        <f t="shared" si="46"/>
        <v>0.93</v>
      </c>
      <c r="H619" s="5">
        <f t="shared" si="47"/>
        <v>4115.25</v>
      </c>
      <c r="I619">
        <v>4.3324293785310699</v>
      </c>
      <c r="J619" s="3" t="str">
        <f t="shared" si="49"/>
        <v>above average</v>
      </c>
      <c r="K619" t="s">
        <v>6955</v>
      </c>
      <c r="L619">
        <v>1</v>
      </c>
      <c r="M619" s="3" t="str">
        <f t="shared" si="48"/>
        <v>Yes</v>
      </c>
      <c r="N619" t="s">
        <v>6956</v>
      </c>
      <c r="O619" t="s">
        <v>6957</v>
      </c>
      <c r="P619" t="s">
        <v>6958</v>
      </c>
      <c r="Q619" t="s">
        <v>6959</v>
      </c>
    </row>
    <row r="620" spans="1:17" x14ac:dyDescent="0.25">
      <c r="A620" s="6" t="s">
        <v>6963</v>
      </c>
      <c r="B620" t="s">
        <v>6963</v>
      </c>
      <c r="C620" t="s">
        <v>6964</v>
      </c>
      <c r="D620" s="3" t="str">
        <f t="shared" si="45"/>
        <v>with rating</v>
      </c>
      <c r="E620">
        <v>7889</v>
      </c>
      <c r="F620" s="3">
        <v>0</v>
      </c>
      <c r="G620" s="8">
        <f t="shared" si="46"/>
        <v>0</v>
      </c>
      <c r="H620" s="5">
        <f t="shared" si="47"/>
        <v>0</v>
      </c>
      <c r="I620">
        <v>3.99505640765623</v>
      </c>
      <c r="J620" s="3" t="str">
        <f t="shared" si="49"/>
        <v>below average</v>
      </c>
      <c r="K620" t="s">
        <v>6965</v>
      </c>
      <c r="L620">
        <v>0</v>
      </c>
      <c r="M620" s="3" t="str">
        <f t="shared" si="48"/>
        <v>No</v>
      </c>
      <c r="N620"/>
      <c r="O620" t="s">
        <v>6966</v>
      </c>
      <c r="P620" t="s">
        <v>6967</v>
      </c>
      <c r="Q620" t="s">
        <v>6968</v>
      </c>
    </row>
    <row r="621" spans="1:17" x14ac:dyDescent="0.25">
      <c r="A621" s="6" t="s">
        <v>6972</v>
      </c>
      <c r="B621" t="s">
        <v>6972</v>
      </c>
      <c r="C621" t="s">
        <v>6973</v>
      </c>
      <c r="D621" s="3" t="str">
        <f t="shared" si="45"/>
        <v>with rating</v>
      </c>
      <c r="E621">
        <v>10622</v>
      </c>
      <c r="F621" s="3">
        <v>96</v>
      </c>
      <c r="G621" s="8">
        <f t="shared" si="46"/>
        <v>0.96</v>
      </c>
      <c r="H621" s="5">
        <f t="shared" si="47"/>
        <v>10197.120000000001</v>
      </c>
      <c r="I621">
        <v>4.4559405008472899</v>
      </c>
      <c r="J621" s="3" t="str">
        <f t="shared" si="49"/>
        <v>above average</v>
      </c>
      <c r="K621" t="s">
        <v>6974</v>
      </c>
      <c r="L621">
        <v>0</v>
      </c>
      <c r="M621" s="3" t="str">
        <f t="shared" si="48"/>
        <v>No</v>
      </c>
      <c r="N621"/>
      <c r="O621" t="s">
        <v>6975</v>
      </c>
      <c r="P621" t="s">
        <v>6976</v>
      </c>
      <c r="Q621" t="s">
        <v>6977</v>
      </c>
    </row>
    <row r="622" spans="1:17" x14ac:dyDescent="0.25">
      <c r="A622" s="6" t="s">
        <v>6981</v>
      </c>
      <c r="B622" t="s">
        <v>6981</v>
      </c>
      <c r="C622" t="s">
        <v>6982</v>
      </c>
      <c r="D622" s="3" t="str">
        <f t="shared" si="45"/>
        <v>with rating</v>
      </c>
      <c r="E622">
        <v>28101</v>
      </c>
      <c r="F622" s="3">
        <v>87</v>
      </c>
      <c r="G622" s="8">
        <f t="shared" si="46"/>
        <v>0.87</v>
      </c>
      <c r="H622" s="5">
        <f t="shared" si="47"/>
        <v>24447.87</v>
      </c>
      <c r="I622">
        <v>4.1148001850467901</v>
      </c>
      <c r="J622" s="3" t="str">
        <f t="shared" si="49"/>
        <v>above average</v>
      </c>
      <c r="K622" t="s">
        <v>6983</v>
      </c>
      <c r="L622">
        <v>0</v>
      </c>
      <c r="M622" s="3" t="str">
        <f t="shared" si="48"/>
        <v>No</v>
      </c>
      <c r="N622"/>
      <c r="O622" t="s">
        <v>6984</v>
      </c>
      <c r="P622" t="s">
        <v>6985</v>
      </c>
      <c r="Q622" t="s">
        <v>6986</v>
      </c>
    </row>
    <row r="623" spans="1:17" x14ac:dyDescent="0.25">
      <c r="A623" s="6" t="s">
        <v>6997</v>
      </c>
      <c r="B623" t="s">
        <v>6998</v>
      </c>
      <c r="C623" t="s">
        <v>6999</v>
      </c>
      <c r="D623" s="3" t="str">
        <f t="shared" si="45"/>
        <v>with rating</v>
      </c>
      <c r="E623">
        <v>42514</v>
      </c>
      <c r="F623" s="3">
        <v>78</v>
      </c>
      <c r="G623" s="8">
        <f t="shared" si="46"/>
        <v>0.78</v>
      </c>
      <c r="H623" s="5">
        <f t="shared" si="47"/>
        <v>33160.92</v>
      </c>
      <c r="I623">
        <v>3.7408853554123298</v>
      </c>
      <c r="J623" s="3" t="str">
        <f t="shared" si="49"/>
        <v>below average</v>
      </c>
      <c r="K623" t="s">
        <v>7000</v>
      </c>
      <c r="L623">
        <v>0</v>
      </c>
      <c r="M623" s="3" t="str">
        <f t="shared" si="48"/>
        <v>No</v>
      </c>
      <c r="N623"/>
      <c r="O623" t="s">
        <v>7001</v>
      </c>
      <c r="P623" t="s">
        <v>7002</v>
      </c>
      <c r="Q623" t="s">
        <v>7003</v>
      </c>
    </row>
    <row r="624" spans="1:17" x14ac:dyDescent="0.25">
      <c r="A624" s="6" t="s">
        <v>7022</v>
      </c>
      <c r="B624" t="s">
        <v>7022</v>
      </c>
      <c r="C624" t="s">
        <v>7023</v>
      </c>
      <c r="D624" s="3" t="str">
        <f t="shared" si="45"/>
        <v>with rating</v>
      </c>
      <c r="E624">
        <v>13</v>
      </c>
      <c r="F624" s="3">
        <v>85</v>
      </c>
      <c r="G624" s="8">
        <f t="shared" si="46"/>
        <v>0.85</v>
      </c>
      <c r="H624" s="5">
        <f t="shared" si="47"/>
        <v>11.05</v>
      </c>
      <c r="I624">
        <v>3.6923076923076898</v>
      </c>
      <c r="J624" s="3" t="str">
        <f t="shared" si="49"/>
        <v>below average</v>
      </c>
      <c r="K624" s="1" t="s">
        <v>7024</v>
      </c>
      <c r="L624">
        <v>0</v>
      </c>
      <c r="M624" s="3" t="str">
        <f t="shared" si="48"/>
        <v>No</v>
      </c>
      <c r="N624"/>
      <c r="O624" t="s">
        <v>7025</v>
      </c>
      <c r="P624" t="s">
        <v>7026</v>
      </c>
      <c r="Q624" t="s">
        <v>7027</v>
      </c>
    </row>
    <row r="625" spans="1:18" x14ac:dyDescent="0.25">
      <c r="A625" s="6" t="s">
        <v>7038</v>
      </c>
      <c r="B625" t="s">
        <v>7038</v>
      </c>
      <c r="C625" t="s">
        <v>7039</v>
      </c>
      <c r="D625" s="3" t="str">
        <f t="shared" si="45"/>
        <v>with rating</v>
      </c>
      <c r="E625">
        <v>19867</v>
      </c>
      <c r="F625" s="3">
        <v>88</v>
      </c>
      <c r="G625" s="8">
        <f t="shared" si="46"/>
        <v>0.88</v>
      </c>
      <c r="H625" s="5">
        <f t="shared" si="47"/>
        <v>17482.96</v>
      </c>
      <c r="I625">
        <v>4.1575476921528098</v>
      </c>
      <c r="J625" s="3" t="str">
        <f t="shared" si="49"/>
        <v>above average</v>
      </c>
      <c r="K625" t="s">
        <v>7040</v>
      </c>
      <c r="L625">
        <v>0</v>
      </c>
      <c r="M625" s="3" t="str">
        <f t="shared" si="48"/>
        <v>No</v>
      </c>
      <c r="N625"/>
      <c r="O625" t="s">
        <v>7041</v>
      </c>
      <c r="P625" t="s">
        <v>7042</v>
      </c>
      <c r="Q625" t="s">
        <v>7043</v>
      </c>
    </row>
    <row r="626" spans="1:18" x14ac:dyDescent="0.25">
      <c r="A626" s="6" t="s">
        <v>7047</v>
      </c>
      <c r="B626" t="s">
        <v>7047</v>
      </c>
      <c r="C626" t="s">
        <v>7048</v>
      </c>
      <c r="D626" s="3" t="str">
        <f t="shared" si="45"/>
        <v>with rating</v>
      </c>
      <c r="E626">
        <v>667</v>
      </c>
      <c r="F626" s="3">
        <v>79</v>
      </c>
      <c r="G626" s="8">
        <f t="shared" si="46"/>
        <v>0.79</v>
      </c>
      <c r="H626" s="5">
        <f t="shared" si="47"/>
        <v>526.92999999999995</v>
      </c>
      <c r="I626">
        <v>3.7661169415292299</v>
      </c>
      <c r="J626" s="3" t="str">
        <f t="shared" si="49"/>
        <v>below average</v>
      </c>
      <c r="K626" t="s">
        <v>7049</v>
      </c>
      <c r="L626">
        <v>0</v>
      </c>
      <c r="M626" s="3" t="str">
        <f t="shared" si="48"/>
        <v>No</v>
      </c>
      <c r="N626"/>
      <c r="O626" t="s">
        <v>7050</v>
      </c>
      <c r="P626" t="s">
        <v>7051</v>
      </c>
      <c r="Q626" t="s">
        <v>7052</v>
      </c>
    </row>
    <row r="627" spans="1:18" x14ac:dyDescent="0.25">
      <c r="A627" s="6" t="s">
        <v>7056</v>
      </c>
      <c r="B627" t="s">
        <v>7057</v>
      </c>
      <c r="C627" t="s">
        <v>7058</v>
      </c>
      <c r="D627" s="3" t="str">
        <f t="shared" si="45"/>
        <v>with rating</v>
      </c>
      <c r="E627">
        <v>43742</v>
      </c>
      <c r="F627" s="3">
        <v>86</v>
      </c>
      <c r="G627" s="8">
        <f t="shared" si="46"/>
        <v>0.86</v>
      </c>
      <c r="H627" s="5">
        <f t="shared" si="47"/>
        <v>37618.120000000003</v>
      </c>
      <c r="I627">
        <v>4.0639659823510499</v>
      </c>
      <c r="J627" s="3" t="str">
        <f t="shared" si="49"/>
        <v>above average</v>
      </c>
      <c r="K627" t="s">
        <v>7059</v>
      </c>
      <c r="L627">
        <v>0</v>
      </c>
      <c r="M627" s="3" t="str">
        <f t="shared" si="48"/>
        <v>No</v>
      </c>
      <c r="N627"/>
      <c r="O627" t="s">
        <v>7060</v>
      </c>
      <c r="P627" t="s">
        <v>7061</v>
      </c>
      <c r="Q627" t="s">
        <v>7062</v>
      </c>
    </row>
    <row r="628" spans="1:18" x14ac:dyDescent="0.25">
      <c r="A628" s="6" t="s">
        <v>7072</v>
      </c>
      <c r="B628" t="s">
        <v>7073</v>
      </c>
      <c r="C628" t="s">
        <v>7074</v>
      </c>
      <c r="D628" s="3" t="str">
        <f t="shared" si="45"/>
        <v>with rating</v>
      </c>
      <c r="E628">
        <v>1373</v>
      </c>
      <c r="F628" s="3">
        <v>85</v>
      </c>
      <c r="G628" s="8">
        <f t="shared" si="46"/>
        <v>0.85</v>
      </c>
      <c r="H628" s="5">
        <f t="shared" si="47"/>
        <v>1167.05</v>
      </c>
      <c r="I628">
        <v>4.0072833211944596</v>
      </c>
      <c r="J628" s="3" t="str">
        <f t="shared" si="49"/>
        <v>below average</v>
      </c>
      <c r="K628" t="s">
        <v>7075</v>
      </c>
      <c r="L628">
        <v>0</v>
      </c>
      <c r="M628" s="3" t="str">
        <f t="shared" si="48"/>
        <v>No</v>
      </c>
      <c r="N628"/>
      <c r="O628" t="s">
        <v>7076</v>
      </c>
      <c r="P628" t="s">
        <v>7077</v>
      </c>
      <c r="Q628" s="1" t="s">
        <v>7078</v>
      </c>
      <c r="R628" s="1"/>
    </row>
    <row r="629" spans="1:18" x14ac:dyDescent="0.25">
      <c r="A629" s="6" t="s">
        <v>7081</v>
      </c>
      <c r="B629" t="s">
        <v>7082</v>
      </c>
      <c r="C629" t="s">
        <v>7083</v>
      </c>
      <c r="D629" s="3" t="str">
        <f t="shared" si="45"/>
        <v>with rating</v>
      </c>
      <c r="E629">
        <v>1250</v>
      </c>
      <c r="F629" s="3">
        <v>0</v>
      </c>
      <c r="G629" s="8">
        <f t="shared" si="46"/>
        <v>0</v>
      </c>
      <c r="H629" s="5">
        <f t="shared" si="47"/>
        <v>0</v>
      </c>
      <c r="I629">
        <v>4.0031999999999996</v>
      </c>
      <c r="J629" s="3" t="str">
        <f t="shared" si="49"/>
        <v>below average</v>
      </c>
      <c r="K629" t="s">
        <v>7084</v>
      </c>
      <c r="L629">
        <v>0</v>
      </c>
      <c r="M629" s="3" t="str">
        <f t="shared" si="48"/>
        <v>No</v>
      </c>
      <c r="N629"/>
      <c r="O629" t="s">
        <v>7085</v>
      </c>
      <c r="P629" t="s">
        <v>7086</v>
      </c>
      <c r="Q629" t="s">
        <v>7087</v>
      </c>
    </row>
    <row r="630" spans="1:18" x14ac:dyDescent="0.25">
      <c r="A630" s="6" t="s">
        <v>7091</v>
      </c>
      <c r="B630" t="s">
        <v>7092</v>
      </c>
      <c r="C630" t="s">
        <v>7093</v>
      </c>
      <c r="D630" s="3" t="str">
        <f t="shared" si="45"/>
        <v>with rating</v>
      </c>
      <c r="E630">
        <v>1659</v>
      </c>
      <c r="F630" s="3">
        <v>93</v>
      </c>
      <c r="G630" s="8">
        <f t="shared" si="46"/>
        <v>0.93</v>
      </c>
      <c r="H630" s="5">
        <f t="shared" si="47"/>
        <v>1542.87</v>
      </c>
      <c r="I630">
        <v>4.3218806509945704</v>
      </c>
      <c r="J630" s="3" t="str">
        <f t="shared" si="49"/>
        <v>above average</v>
      </c>
      <c r="K630" t="s">
        <v>7094</v>
      </c>
      <c r="L630">
        <v>0</v>
      </c>
      <c r="M630" s="3" t="str">
        <f t="shared" si="48"/>
        <v>No</v>
      </c>
      <c r="N630"/>
      <c r="O630" t="s">
        <v>7095</v>
      </c>
      <c r="P630" t="s">
        <v>7096</v>
      </c>
      <c r="Q630" t="s">
        <v>7097</v>
      </c>
    </row>
    <row r="631" spans="1:18" x14ac:dyDescent="0.25">
      <c r="A631" s="6" t="s">
        <v>7101</v>
      </c>
      <c r="B631" t="s">
        <v>7102</v>
      </c>
      <c r="C631" t="s">
        <v>7103</v>
      </c>
      <c r="D631" s="3" t="str">
        <f t="shared" si="45"/>
        <v>with rating</v>
      </c>
      <c r="E631">
        <v>28295</v>
      </c>
      <c r="F631" s="3">
        <v>80</v>
      </c>
      <c r="G631" s="8">
        <f t="shared" si="46"/>
        <v>0.8</v>
      </c>
      <c r="H631" s="5">
        <f t="shared" si="47"/>
        <v>22636</v>
      </c>
      <c r="I631">
        <v>3.80996642516345</v>
      </c>
      <c r="J631" s="3" t="str">
        <f t="shared" si="49"/>
        <v>below average</v>
      </c>
      <c r="K631" t="s">
        <v>7104</v>
      </c>
      <c r="L631">
        <v>0</v>
      </c>
      <c r="M631" s="3" t="str">
        <f t="shared" si="48"/>
        <v>No</v>
      </c>
      <c r="N631"/>
      <c r="O631" t="s">
        <v>7105</v>
      </c>
      <c r="P631" t="s">
        <v>7106</v>
      </c>
      <c r="Q631" t="s">
        <v>7107</v>
      </c>
    </row>
    <row r="632" spans="1:18" x14ac:dyDescent="0.25">
      <c r="A632" s="6" t="s">
        <v>7118</v>
      </c>
      <c r="B632" t="s">
        <v>7119</v>
      </c>
      <c r="C632" t="s">
        <v>7120</v>
      </c>
      <c r="D632" s="3" t="str">
        <f t="shared" si="45"/>
        <v>with rating</v>
      </c>
      <c r="E632">
        <v>269</v>
      </c>
      <c r="F632" s="3">
        <v>0</v>
      </c>
      <c r="G632" s="8">
        <f t="shared" si="46"/>
        <v>0</v>
      </c>
      <c r="H632" s="5">
        <f t="shared" si="47"/>
        <v>0</v>
      </c>
      <c r="I632">
        <v>3.3382899628252698</v>
      </c>
      <c r="J632" s="3" t="str">
        <f t="shared" si="49"/>
        <v>below average</v>
      </c>
      <c r="K632" t="s">
        <v>7121</v>
      </c>
      <c r="L632">
        <v>0</v>
      </c>
      <c r="M632" s="3" t="str">
        <f t="shared" si="48"/>
        <v>No</v>
      </c>
      <c r="N632"/>
      <c r="O632" t="s">
        <v>7122</v>
      </c>
      <c r="P632" t="s">
        <v>7123</v>
      </c>
      <c r="Q632" t="s">
        <v>7124</v>
      </c>
    </row>
    <row r="633" spans="1:18" x14ac:dyDescent="0.25">
      <c r="A633" s="6" t="s">
        <v>7135</v>
      </c>
      <c r="B633" t="s">
        <v>7136</v>
      </c>
      <c r="C633" t="s">
        <v>7137</v>
      </c>
      <c r="D633" s="3" t="str">
        <f t="shared" si="45"/>
        <v>with rating</v>
      </c>
      <c r="E633">
        <v>23719</v>
      </c>
      <c r="F633" s="3">
        <v>91</v>
      </c>
      <c r="G633" s="8">
        <f t="shared" si="46"/>
        <v>0.91</v>
      </c>
      <c r="H633" s="5">
        <f t="shared" si="47"/>
        <v>21584.29</v>
      </c>
      <c r="I633">
        <v>4.3010666554239201</v>
      </c>
      <c r="J633" s="3" t="str">
        <f t="shared" si="49"/>
        <v>above average</v>
      </c>
      <c r="K633" t="s">
        <v>7138</v>
      </c>
      <c r="L633">
        <v>1</v>
      </c>
      <c r="M633" s="3" t="str">
        <f t="shared" si="48"/>
        <v>Yes</v>
      </c>
      <c r="N633" t="s">
        <v>7139</v>
      </c>
      <c r="O633" t="s">
        <v>7140</v>
      </c>
      <c r="P633" t="s">
        <v>7141</v>
      </c>
      <c r="Q633" t="s">
        <v>7142</v>
      </c>
    </row>
    <row r="634" spans="1:18" x14ac:dyDescent="0.25">
      <c r="A634" s="6" t="s">
        <v>7152</v>
      </c>
      <c r="B634" t="s">
        <v>7153</v>
      </c>
      <c r="C634" t="s">
        <v>7154</v>
      </c>
      <c r="D634" s="3" t="str">
        <f t="shared" si="45"/>
        <v>with rating</v>
      </c>
      <c r="E634">
        <v>7267</v>
      </c>
      <c r="F634" s="3">
        <v>88</v>
      </c>
      <c r="G634" s="8">
        <f t="shared" si="46"/>
        <v>0.88</v>
      </c>
      <c r="H634" s="5">
        <f t="shared" si="47"/>
        <v>6394.96</v>
      </c>
      <c r="I634">
        <v>4.1578367964772198</v>
      </c>
      <c r="J634" s="3" t="str">
        <f t="shared" si="49"/>
        <v>above average</v>
      </c>
      <c r="K634" t="s">
        <v>7155</v>
      </c>
      <c r="L634">
        <v>0</v>
      </c>
      <c r="M634" s="3" t="str">
        <f t="shared" si="48"/>
        <v>No</v>
      </c>
      <c r="N634"/>
      <c r="O634" t="s">
        <v>7156</v>
      </c>
      <c r="P634" t="s">
        <v>7157</v>
      </c>
      <c r="Q634" t="s">
        <v>7158</v>
      </c>
    </row>
    <row r="635" spans="1:18" x14ac:dyDescent="0.25">
      <c r="A635" s="6" t="s">
        <v>7168</v>
      </c>
      <c r="B635" t="s">
        <v>7169</v>
      </c>
      <c r="C635" t="s">
        <v>7170</v>
      </c>
      <c r="D635" s="3" t="str">
        <f t="shared" si="45"/>
        <v>with rating</v>
      </c>
      <c r="E635">
        <v>45524</v>
      </c>
      <c r="F635" s="3">
        <v>0</v>
      </c>
      <c r="G635" s="8">
        <f t="shared" si="46"/>
        <v>0</v>
      </c>
      <c r="H635" s="5">
        <f t="shared" si="47"/>
        <v>0</v>
      </c>
      <c r="I635">
        <v>3.9729373517265598</v>
      </c>
      <c r="J635" s="3" t="str">
        <f t="shared" si="49"/>
        <v>below average</v>
      </c>
      <c r="K635" t="s">
        <v>7171</v>
      </c>
      <c r="L635">
        <v>1</v>
      </c>
      <c r="M635" s="3" t="str">
        <f t="shared" si="48"/>
        <v>Yes</v>
      </c>
      <c r="N635" t="s">
        <v>7172</v>
      </c>
      <c r="O635" t="s">
        <v>7173</v>
      </c>
      <c r="P635" t="s">
        <v>7174</v>
      </c>
      <c r="Q635" t="s">
        <v>7175</v>
      </c>
    </row>
    <row r="636" spans="1:18" x14ac:dyDescent="0.25">
      <c r="A636" s="6" t="s">
        <v>7186</v>
      </c>
      <c r="B636" t="s">
        <v>7187</v>
      </c>
      <c r="C636" t="s">
        <v>7188</v>
      </c>
      <c r="D636" s="3" t="str">
        <f t="shared" si="45"/>
        <v>with rating</v>
      </c>
      <c r="E636">
        <v>3119</v>
      </c>
      <c r="F636" s="3">
        <v>82</v>
      </c>
      <c r="G636" s="8">
        <f t="shared" si="46"/>
        <v>0.82</v>
      </c>
      <c r="H636" s="5">
        <f t="shared" si="47"/>
        <v>2557.58</v>
      </c>
      <c r="I636">
        <v>3.9099070214812399</v>
      </c>
      <c r="J636" s="3" t="str">
        <f t="shared" si="49"/>
        <v>below average</v>
      </c>
      <c r="K636" t="s">
        <v>7189</v>
      </c>
      <c r="L636">
        <v>0</v>
      </c>
      <c r="M636" s="3" t="str">
        <f t="shared" si="48"/>
        <v>No</v>
      </c>
      <c r="N636"/>
      <c r="O636" t="s">
        <v>7190</v>
      </c>
      <c r="P636" t="s">
        <v>7191</v>
      </c>
      <c r="Q636" t="s">
        <v>7192</v>
      </c>
    </row>
    <row r="637" spans="1:18" x14ac:dyDescent="0.25">
      <c r="A637" s="6" t="s">
        <v>7196</v>
      </c>
      <c r="B637" t="s">
        <v>7196</v>
      </c>
      <c r="C637" t="s">
        <v>7197</v>
      </c>
      <c r="D637" s="3" t="str">
        <f t="shared" si="45"/>
        <v>with rating</v>
      </c>
      <c r="E637">
        <v>98</v>
      </c>
      <c r="F637" s="3">
        <v>85</v>
      </c>
      <c r="G637" s="8">
        <f t="shared" si="46"/>
        <v>0.85</v>
      </c>
      <c r="H637" s="5">
        <f t="shared" si="47"/>
        <v>83.3</v>
      </c>
      <c r="I637">
        <v>3.9183673469387701</v>
      </c>
      <c r="J637" s="3" t="str">
        <f t="shared" si="49"/>
        <v>below average</v>
      </c>
      <c r="K637" t="s">
        <v>7198</v>
      </c>
      <c r="L637">
        <v>0</v>
      </c>
      <c r="M637" s="3" t="str">
        <f t="shared" si="48"/>
        <v>No</v>
      </c>
      <c r="N637"/>
      <c r="O637" t="s">
        <v>7199</v>
      </c>
      <c r="P637" t="s">
        <v>7200</v>
      </c>
      <c r="Q637" t="s">
        <v>7201</v>
      </c>
    </row>
    <row r="638" spans="1:18" x14ac:dyDescent="0.25">
      <c r="A638" s="6" t="s">
        <v>7205</v>
      </c>
      <c r="B638" t="s">
        <v>7205</v>
      </c>
      <c r="C638" t="s">
        <v>7206</v>
      </c>
      <c r="D638" s="3" t="str">
        <f t="shared" si="45"/>
        <v>with rating</v>
      </c>
      <c r="E638">
        <v>3972</v>
      </c>
      <c r="F638" s="3">
        <v>0</v>
      </c>
      <c r="G638" s="8">
        <f t="shared" si="46"/>
        <v>0</v>
      </c>
      <c r="H638" s="5">
        <f t="shared" si="47"/>
        <v>0</v>
      </c>
      <c r="I638">
        <v>3.84919436052366</v>
      </c>
      <c r="J638" s="3" t="str">
        <f t="shared" si="49"/>
        <v>below average</v>
      </c>
      <c r="K638" t="s">
        <v>7207</v>
      </c>
      <c r="L638">
        <v>1</v>
      </c>
      <c r="M638" s="3" t="str">
        <f t="shared" si="48"/>
        <v>Yes</v>
      </c>
      <c r="N638" t="s">
        <v>7208</v>
      </c>
      <c r="O638" t="s">
        <v>7209</v>
      </c>
      <c r="P638" t="s">
        <v>7210</v>
      </c>
      <c r="Q638" t="s">
        <v>7211</v>
      </c>
    </row>
    <row r="639" spans="1:18" x14ac:dyDescent="0.25">
      <c r="A639" s="6" t="s">
        <v>7220</v>
      </c>
      <c r="B639" t="s">
        <v>7220</v>
      </c>
      <c r="C639" t="s">
        <v>7221</v>
      </c>
      <c r="D639" s="3" t="str">
        <f t="shared" si="45"/>
        <v>with rating</v>
      </c>
      <c r="E639">
        <v>1686</v>
      </c>
      <c r="F639" s="3">
        <v>0</v>
      </c>
      <c r="G639" s="8">
        <f t="shared" si="46"/>
        <v>0</v>
      </c>
      <c r="H639" s="5">
        <f t="shared" si="47"/>
        <v>0</v>
      </c>
      <c r="I639">
        <v>3.68742586002372</v>
      </c>
      <c r="J639" s="3" t="str">
        <f t="shared" si="49"/>
        <v>below average</v>
      </c>
      <c r="K639" t="s">
        <v>7222</v>
      </c>
      <c r="L639">
        <v>0</v>
      </c>
      <c r="M639" s="3" t="str">
        <f t="shared" si="48"/>
        <v>No</v>
      </c>
      <c r="N639"/>
      <c r="O639" t="s">
        <v>7223</v>
      </c>
      <c r="P639" t="s">
        <v>7224</v>
      </c>
      <c r="Q639" t="s">
        <v>7225</v>
      </c>
    </row>
    <row r="640" spans="1:18" x14ac:dyDescent="0.25">
      <c r="A640" s="6" t="s">
        <v>7235</v>
      </c>
      <c r="B640" t="s">
        <v>7236</v>
      </c>
      <c r="C640" t="s">
        <v>7237</v>
      </c>
      <c r="D640" s="3" t="str">
        <f t="shared" si="45"/>
        <v>with rating</v>
      </c>
      <c r="E640">
        <v>78307</v>
      </c>
      <c r="F640" s="3">
        <v>80</v>
      </c>
      <c r="G640" s="8">
        <f t="shared" si="46"/>
        <v>0.8</v>
      </c>
      <c r="H640" s="5">
        <f t="shared" si="47"/>
        <v>62645.599999999999</v>
      </c>
      <c r="I640">
        <v>3.8402569374385398</v>
      </c>
      <c r="J640" s="3" t="str">
        <f t="shared" si="49"/>
        <v>below average</v>
      </c>
      <c r="K640" t="s">
        <v>7238</v>
      </c>
      <c r="L640">
        <v>1</v>
      </c>
      <c r="M640" s="3" t="str">
        <f t="shared" si="48"/>
        <v>Yes</v>
      </c>
      <c r="N640" t="s">
        <v>7239</v>
      </c>
      <c r="O640" t="s">
        <v>7240</v>
      </c>
      <c r="P640" t="s">
        <v>7241</v>
      </c>
      <c r="Q640" t="s">
        <v>7242</v>
      </c>
    </row>
    <row r="641" spans="1:17" x14ac:dyDescent="0.25">
      <c r="A641" s="6" t="s">
        <v>7246</v>
      </c>
      <c r="B641" t="s">
        <v>7247</v>
      </c>
      <c r="C641" t="s">
        <v>7248</v>
      </c>
      <c r="D641" s="3" t="str">
        <f t="shared" si="45"/>
        <v>with rating</v>
      </c>
      <c r="E641">
        <v>88</v>
      </c>
      <c r="F641" s="3">
        <v>85</v>
      </c>
      <c r="G641" s="8">
        <f t="shared" si="46"/>
        <v>0.85</v>
      </c>
      <c r="H641" s="5">
        <f t="shared" si="47"/>
        <v>74.8</v>
      </c>
      <c r="I641">
        <v>4.0454545454545396</v>
      </c>
      <c r="J641" s="3" t="str">
        <f t="shared" si="49"/>
        <v>above average</v>
      </c>
      <c r="K641" t="s">
        <v>7249</v>
      </c>
      <c r="L641">
        <v>0</v>
      </c>
      <c r="M641" s="3" t="str">
        <f t="shared" si="48"/>
        <v>No</v>
      </c>
      <c r="N641"/>
      <c r="O641" t="s">
        <v>7250</v>
      </c>
      <c r="P641" t="s">
        <v>7251</v>
      </c>
      <c r="Q641" t="s">
        <v>7252</v>
      </c>
    </row>
    <row r="642" spans="1:17" x14ac:dyDescent="0.25">
      <c r="A642" s="6" t="s">
        <v>7263</v>
      </c>
      <c r="B642" t="s">
        <v>7264</v>
      </c>
      <c r="C642" t="s">
        <v>7265</v>
      </c>
      <c r="D642" s="3" t="str">
        <f t="shared" ref="D642:D705" si="50">IF(E642=0, "without rating", "with rating")</f>
        <v>with rating</v>
      </c>
      <c r="E642">
        <v>11401</v>
      </c>
      <c r="F642" s="3">
        <v>87</v>
      </c>
      <c r="G642" s="8">
        <f t="shared" ref="G642:G705" si="51">F642/100</f>
        <v>0.87</v>
      </c>
      <c r="H642" s="5">
        <f t="shared" ref="H642:H705" si="52">F642*E642/100</f>
        <v>9918.8700000000008</v>
      </c>
      <c r="I642">
        <v>4.0935882817296703</v>
      </c>
      <c r="J642" s="3" t="str">
        <f t="shared" si="49"/>
        <v>above average</v>
      </c>
      <c r="K642" t="s">
        <v>7266</v>
      </c>
      <c r="L642">
        <v>1</v>
      </c>
      <c r="M642" s="3" t="str">
        <f t="shared" ref="M642:M705" si="53">IF(L642=0, "No", "Yes")</f>
        <v>Yes</v>
      </c>
      <c r="N642" t="s">
        <v>7267</v>
      </c>
      <c r="O642" t="s">
        <v>7268</v>
      </c>
      <c r="P642" t="s">
        <v>7269</v>
      </c>
      <c r="Q642" t="s">
        <v>7270</v>
      </c>
    </row>
    <row r="643" spans="1:17" x14ac:dyDescent="0.25">
      <c r="A643" s="6" t="s">
        <v>7274</v>
      </c>
      <c r="B643" t="s">
        <v>7274</v>
      </c>
      <c r="C643" t="s">
        <v>7275</v>
      </c>
      <c r="D643" s="3" t="str">
        <f t="shared" si="50"/>
        <v>with rating</v>
      </c>
      <c r="E643">
        <v>7858</v>
      </c>
      <c r="F643" s="3">
        <v>83</v>
      </c>
      <c r="G643" s="8">
        <f t="shared" si="51"/>
        <v>0.83</v>
      </c>
      <c r="H643" s="5">
        <f t="shared" si="52"/>
        <v>6522.14</v>
      </c>
      <c r="I643">
        <v>3.9531687452277899</v>
      </c>
      <c r="J643" s="3" t="str">
        <f t="shared" ref="J643:J706" si="54">IF(I643&gt;=AVERAGE($I$2:$I$959), "above average", "below average")</f>
        <v>below average</v>
      </c>
      <c r="K643" t="s">
        <v>7276</v>
      </c>
      <c r="L643">
        <v>0</v>
      </c>
      <c r="M643" s="3" t="str">
        <f t="shared" si="53"/>
        <v>No</v>
      </c>
      <c r="N643"/>
      <c r="O643" t="s">
        <v>7277</v>
      </c>
      <c r="P643" t="s">
        <v>7278</v>
      </c>
      <c r="Q643" t="s">
        <v>7279</v>
      </c>
    </row>
    <row r="644" spans="1:17" x14ac:dyDescent="0.25">
      <c r="A644" s="6" t="s">
        <v>7294</v>
      </c>
      <c r="B644" t="s">
        <v>7294</v>
      </c>
      <c r="C644" t="s">
        <v>7295</v>
      </c>
      <c r="D644" s="3" t="str">
        <f t="shared" si="50"/>
        <v>with rating</v>
      </c>
      <c r="E644">
        <v>13879</v>
      </c>
      <c r="F644" s="3">
        <v>87</v>
      </c>
      <c r="G644" s="8">
        <f t="shared" si="51"/>
        <v>0.87</v>
      </c>
      <c r="H644" s="5">
        <f t="shared" si="52"/>
        <v>12074.73</v>
      </c>
      <c r="I644">
        <v>4.0544707831976297</v>
      </c>
      <c r="J644" s="3" t="str">
        <f t="shared" si="54"/>
        <v>above average</v>
      </c>
      <c r="K644" t="s">
        <v>7296</v>
      </c>
      <c r="L644">
        <v>0</v>
      </c>
      <c r="M644" s="3" t="str">
        <f t="shared" si="53"/>
        <v>No</v>
      </c>
      <c r="N644"/>
      <c r="O644" t="s">
        <v>7297</v>
      </c>
      <c r="P644" t="s">
        <v>7298</v>
      </c>
      <c r="Q644" t="s">
        <v>7299</v>
      </c>
    </row>
    <row r="645" spans="1:17" x14ac:dyDescent="0.25">
      <c r="A645" s="6" t="s">
        <v>7303</v>
      </c>
      <c r="B645" t="s">
        <v>7304</v>
      </c>
      <c r="C645" t="s">
        <v>7305</v>
      </c>
      <c r="D645" s="3" t="str">
        <f t="shared" si="50"/>
        <v>with rating</v>
      </c>
      <c r="E645">
        <v>35358</v>
      </c>
      <c r="F645" s="3">
        <v>85</v>
      </c>
      <c r="G645" s="8">
        <f t="shared" si="51"/>
        <v>0.85</v>
      </c>
      <c r="H645" s="5">
        <f t="shared" si="52"/>
        <v>30054.3</v>
      </c>
      <c r="I645">
        <v>4.0181571355845902</v>
      </c>
      <c r="J645" s="3" t="str">
        <f t="shared" si="54"/>
        <v>below average</v>
      </c>
      <c r="K645" t="s">
        <v>7306</v>
      </c>
      <c r="L645">
        <v>1</v>
      </c>
      <c r="M645" s="3" t="str">
        <f t="shared" si="53"/>
        <v>Yes</v>
      </c>
      <c r="N645" t="s">
        <v>7307</v>
      </c>
      <c r="O645" t="s">
        <v>7308</v>
      </c>
      <c r="P645" t="s">
        <v>7309</v>
      </c>
      <c r="Q645" t="s">
        <v>7310</v>
      </c>
    </row>
    <row r="646" spans="1:17" x14ac:dyDescent="0.25">
      <c r="A646" s="6" t="s">
        <v>7313</v>
      </c>
      <c r="B646" t="s">
        <v>7313</v>
      </c>
      <c r="C646" t="s">
        <v>7314</v>
      </c>
      <c r="D646" s="3" t="str">
        <f t="shared" si="50"/>
        <v>with rating</v>
      </c>
      <c r="E646">
        <v>291</v>
      </c>
      <c r="F646" s="3">
        <v>79</v>
      </c>
      <c r="G646" s="8">
        <f t="shared" si="51"/>
        <v>0.79</v>
      </c>
      <c r="H646" s="5">
        <f t="shared" si="52"/>
        <v>229.89</v>
      </c>
      <c r="I646">
        <v>3.6907216494845301</v>
      </c>
      <c r="J646" s="3" t="str">
        <f t="shared" si="54"/>
        <v>below average</v>
      </c>
      <c r="K646" t="s">
        <v>7315</v>
      </c>
      <c r="L646">
        <v>0</v>
      </c>
      <c r="M646" s="3" t="str">
        <f t="shared" si="53"/>
        <v>No</v>
      </c>
      <c r="N646"/>
      <c r="O646" t="s">
        <v>7316</v>
      </c>
      <c r="P646" t="s">
        <v>7317</v>
      </c>
      <c r="Q646" t="s">
        <v>7318</v>
      </c>
    </row>
    <row r="647" spans="1:17" x14ac:dyDescent="0.25">
      <c r="A647" s="6" t="s">
        <v>7339</v>
      </c>
      <c r="B647" t="s">
        <v>7339</v>
      </c>
      <c r="C647" t="s">
        <v>7340</v>
      </c>
      <c r="D647" s="3" t="str">
        <f t="shared" si="50"/>
        <v>with rating</v>
      </c>
      <c r="E647">
        <v>26833</v>
      </c>
      <c r="F647" s="3">
        <v>90</v>
      </c>
      <c r="G647" s="8">
        <f t="shared" si="51"/>
        <v>0.9</v>
      </c>
      <c r="H647" s="5">
        <f t="shared" si="52"/>
        <v>24149.7</v>
      </c>
      <c r="I647">
        <v>4.2353818059851598</v>
      </c>
      <c r="J647" s="3" t="str">
        <f t="shared" si="54"/>
        <v>above average</v>
      </c>
      <c r="K647" t="s">
        <v>7341</v>
      </c>
      <c r="L647">
        <v>0</v>
      </c>
      <c r="M647" s="3" t="str">
        <f t="shared" si="53"/>
        <v>No</v>
      </c>
      <c r="N647"/>
      <c r="O647" t="s">
        <v>7342</v>
      </c>
      <c r="P647" t="s">
        <v>7343</v>
      </c>
      <c r="Q647" t="s">
        <v>7344</v>
      </c>
    </row>
    <row r="648" spans="1:17" x14ac:dyDescent="0.25">
      <c r="A648" s="6" t="s">
        <v>7354</v>
      </c>
      <c r="B648" t="s">
        <v>7354</v>
      </c>
      <c r="C648" t="s">
        <v>7355</v>
      </c>
      <c r="D648" s="3" t="str">
        <f t="shared" si="50"/>
        <v>with rating</v>
      </c>
      <c r="E648">
        <v>11883</v>
      </c>
      <c r="F648" s="3">
        <v>88</v>
      </c>
      <c r="G648" s="8">
        <f t="shared" si="51"/>
        <v>0.88</v>
      </c>
      <c r="H648" s="5">
        <f t="shared" si="52"/>
        <v>10457.040000000001</v>
      </c>
      <c r="I648">
        <v>4.1206765968189796</v>
      </c>
      <c r="J648" s="3" t="str">
        <f t="shared" si="54"/>
        <v>above average</v>
      </c>
      <c r="K648" t="s">
        <v>7356</v>
      </c>
      <c r="L648">
        <v>0</v>
      </c>
      <c r="M648" s="3" t="str">
        <f t="shared" si="53"/>
        <v>No</v>
      </c>
      <c r="N648"/>
      <c r="O648" t="s">
        <v>7357</v>
      </c>
      <c r="P648" t="s">
        <v>7358</v>
      </c>
      <c r="Q648" t="s">
        <v>7359</v>
      </c>
    </row>
    <row r="649" spans="1:17" x14ac:dyDescent="0.25">
      <c r="A649" s="6" t="s">
        <v>7364</v>
      </c>
      <c r="B649" t="s">
        <v>7364</v>
      </c>
      <c r="C649" t="s">
        <v>7365</v>
      </c>
      <c r="D649" s="3" t="str">
        <f t="shared" si="50"/>
        <v>with rating</v>
      </c>
      <c r="E649">
        <v>277</v>
      </c>
      <c r="F649" s="3">
        <v>0</v>
      </c>
      <c r="G649" s="8">
        <f t="shared" si="51"/>
        <v>0</v>
      </c>
      <c r="H649" s="5">
        <f t="shared" si="52"/>
        <v>0</v>
      </c>
      <c r="I649">
        <v>3.8555956678700301</v>
      </c>
      <c r="J649" s="3" t="str">
        <f t="shared" si="54"/>
        <v>below average</v>
      </c>
      <c r="K649" t="s">
        <v>7366</v>
      </c>
      <c r="L649">
        <v>1</v>
      </c>
      <c r="M649" s="3" t="str">
        <f t="shared" si="53"/>
        <v>Yes</v>
      </c>
      <c r="N649" t="s">
        <v>7367</v>
      </c>
      <c r="O649" t="s">
        <v>7368</v>
      </c>
      <c r="P649" t="s">
        <v>7369</v>
      </c>
      <c r="Q649" t="s">
        <v>7370</v>
      </c>
    </row>
    <row r="650" spans="1:17" x14ac:dyDescent="0.25">
      <c r="A650" s="6" t="s">
        <v>7377</v>
      </c>
      <c r="B650" t="s">
        <v>7377</v>
      </c>
      <c r="C650" t="s">
        <v>7378</v>
      </c>
      <c r="D650" s="3" t="str">
        <f t="shared" si="50"/>
        <v>with rating</v>
      </c>
      <c r="E650">
        <v>7363</v>
      </c>
      <c r="F650" s="3">
        <v>87</v>
      </c>
      <c r="G650" s="8">
        <f t="shared" si="51"/>
        <v>0.87</v>
      </c>
      <c r="H650" s="5">
        <f t="shared" si="52"/>
        <v>6405.81</v>
      </c>
      <c r="I650">
        <v>4.1063425234279496</v>
      </c>
      <c r="J650" s="3" t="str">
        <f t="shared" si="54"/>
        <v>above average</v>
      </c>
      <c r="K650" t="s">
        <v>7379</v>
      </c>
      <c r="L650">
        <v>0</v>
      </c>
      <c r="M650" s="3" t="str">
        <f t="shared" si="53"/>
        <v>No</v>
      </c>
      <c r="N650"/>
      <c r="O650" t="s">
        <v>7380</v>
      </c>
      <c r="P650" t="s">
        <v>7381</v>
      </c>
      <c r="Q650" t="s">
        <v>7382</v>
      </c>
    </row>
    <row r="651" spans="1:17" x14ac:dyDescent="0.25">
      <c r="A651" s="6" t="s">
        <v>7387</v>
      </c>
      <c r="B651" t="s">
        <v>7388</v>
      </c>
      <c r="C651" t="s">
        <v>7389</v>
      </c>
      <c r="D651" s="3" t="str">
        <f t="shared" si="50"/>
        <v>with rating</v>
      </c>
      <c r="E651">
        <v>173</v>
      </c>
      <c r="F651" s="3">
        <v>84</v>
      </c>
      <c r="G651" s="8">
        <f t="shared" si="51"/>
        <v>0.84</v>
      </c>
      <c r="H651" s="5">
        <f t="shared" si="52"/>
        <v>145.32</v>
      </c>
      <c r="I651">
        <v>3.9017341040462399</v>
      </c>
      <c r="J651" s="3" t="str">
        <f t="shared" si="54"/>
        <v>below average</v>
      </c>
      <c r="K651" t="s">
        <v>7390</v>
      </c>
      <c r="L651">
        <v>0</v>
      </c>
      <c r="M651" s="3" t="str">
        <f t="shared" si="53"/>
        <v>No</v>
      </c>
      <c r="N651"/>
      <c r="O651" t="s">
        <v>7391</v>
      </c>
      <c r="P651" t="s">
        <v>7392</v>
      </c>
      <c r="Q651" t="s">
        <v>7393</v>
      </c>
    </row>
    <row r="652" spans="1:17" x14ac:dyDescent="0.25">
      <c r="A652" s="6" t="s">
        <v>7397</v>
      </c>
      <c r="B652" t="s">
        <v>7397</v>
      </c>
      <c r="C652" t="s">
        <v>7398</v>
      </c>
      <c r="D652" s="3" t="str">
        <f t="shared" si="50"/>
        <v>with rating</v>
      </c>
      <c r="E652">
        <v>4485</v>
      </c>
      <c r="F652" s="3">
        <v>80</v>
      </c>
      <c r="G652" s="8">
        <f t="shared" si="51"/>
        <v>0.8</v>
      </c>
      <c r="H652" s="5">
        <f t="shared" si="52"/>
        <v>3588</v>
      </c>
      <c r="I652">
        <v>3.8104793756967599</v>
      </c>
      <c r="J652" s="3" t="str">
        <f t="shared" si="54"/>
        <v>below average</v>
      </c>
      <c r="K652" t="s">
        <v>7399</v>
      </c>
      <c r="L652">
        <v>0</v>
      </c>
      <c r="M652" s="3" t="str">
        <f t="shared" si="53"/>
        <v>No</v>
      </c>
      <c r="N652"/>
      <c r="O652" t="s">
        <v>7400</v>
      </c>
      <c r="P652" t="s">
        <v>7401</v>
      </c>
      <c r="Q652" t="s">
        <v>7402</v>
      </c>
    </row>
    <row r="653" spans="1:17" x14ac:dyDescent="0.25">
      <c r="A653" s="6" t="s">
        <v>7406</v>
      </c>
      <c r="B653" t="s">
        <v>7407</v>
      </c>
      <c r="C653" t="s">
        <v>7408</v>
      </c>
      <c r="D653" s="3" t="str">
        <f t="shared" si="50"/>
        <v>with rating</v>
      </c>
      <c r="E653">
        <v>47639</v>
      </c>
      <c r="F653" s="3">
        <v>90</v>
      </c>
      <c r="G653" s="8">
        <f t="shared" si="51"/>
        <v>0.9</v>
      </c>
      <c r="H653" s="5">
        <f t="shared" si="52"/>
        <v>42875.1</v>
      </c>
      <c r="I653">
        <v>4.2134385692394796</v>
      </c>
      <c r="J653" s="3" t="str">
        <f t="shared" si="54"/>
        <v>above average</v>
      </c>
      <c r="K653" t="s">
        <v>7409</v>
      </c>
      <c r="L653">
        <v>0</v>
      </c>
      <c r="M653" s="3" t="str">
        <f t="shared" si="53"/>
        <v>No</v>
      </c>
      <c r="N653"/>
      <c r="O653" t="s">
        <v>7410</v>
      </c>
      <c r="P653" t="s">
        <v>7411</v>
      </c>
      <c r="Q653" t="s">
        <v>7412</v>
      </c>
    </row>
    <row r="654" spans="1:17" x14ac:dyDescent="0.25">
      <c r="A654" s="6" t="s">
        <v>7444</v>
      </c>
      <c r="B654" t="s">
        <v>7444</v>
      </c>
      <c r="C654" t="s">
        <v>7445</v>
      </c>
      <c r="D654" s="3" t="str">
        <f t="shared" si="50"/>
        <v>with rating</v>
      </c>
      <c r="E654">
        <v>17002</v>
      </c>
      <c r="F654" s="3">
        <v>85</v>
      </c>
      <c r="G654" s="8">
        <f t="shared" si="51"/>
        <v>0.85</v>
      </c>
      <c r="H654" s="5">
        <f t="shared" si="52"/>
        <v>14451.7</v>
      </c>
      <c r="I654">
        <v>4.0278202564404104</v>
      </c>
      <c r="J654" s="3" t="str">
        <f t="shared" si="54"/>
        <v>below average</v>
      </c>
      <c r="K654" t="s">
        <v>7446</v>
      </c>
      <c r="L654">
        <v>0</v>
      </c>
      <c r="M654" s="3" t="str">
        <f t="shared" si="53"/>
        <v>No</v>
      </c>
      <c r="N654"/>
      <c r="O654" t="s">
        <v>7447</v>
      </c>
      <c r="P654" t="s">
        <v>7448</v>
      </c>
      <c r="Q654" t="s">
        <v>7449</v>
      </c>
    </row>
    <row r="655" spans="1:17" x14ac:dyDescent="0.25">
      <c r="A655" s="6" t="s">
        <v>7455</v>
      </c>
      <c r="B655" t="s">
        <v>7455</v>
      </c>
      <c r="C655" t="s">
        <v>7456</v>
      </c>
      <c r="D655" s="3" t="str">
        <f t="shared" si="50"/>
        <v>with rating</v>
      </c>
      <c r="E655">
        <v>3852</v>
      </c>
      <c r="F655" s="3">
        <v>85</v>
      </c>
      <c r="G655" s="8">
        <f t="shared" si="51"/>
        <v>0.85</v>
      </c>
      <c r="H655" s="5">
        <f t="shared" si="52"/>
        <v>3274.2</v>
      </c>
      <c r="I655">
        <v>4.0031152647974997</v>
      </c>
      <c r="J655" s="3" t="str">
        <f t="shared" si="54"/>
        <v>below average</v>
      </c>
      <c r="K655" t="s">
        <v>7457</v>
      </c>
      <c r="L655">
        <v>0</v>
      </c>
      <c r="M655" s="3" t="str">
        <f t="shared" si="53"/>
        <v>No</v>
      </c>
      <c r="N655"/>
      <c r="O655" t="s">
        <v>7458</v>
      </c>
      <c r="P655" t="s">
        <v>7459</v>
      </c>
      <c r="Q655" t="s">
        <v>7460</v>
      </c>
    </row>
    <row r="656" spans="1:17" x14ac:dyDescent="0.25">
      <c r="A656" s="6" t="s">
        <v>7470</v>
      </c>
      <c r="B656" t="s">
        <v>7470</v>
      </c>
      <c r="C656" t="s">
        <v>7471</v>
      </c>
      <c r="D656" s="3" t="str">
        <f t="shared" si="50"/>
        <v>with rating</v>
      </c>
      <c r="E656">
        <v>1643</v>
      </c>
      <c r="F656" s="3">
        <v>82</v>
      </c>
      <c r="G656" s="8">
        <f t="shared" si="51"/>
        <v>0.82</v>
      </c>
      <c r="H656" s="5">
        <f t="shared" si="52"/>
        <v>1347.26</v>
      </c>
      <c r="I656">
        <v>3.9227023737066302</v>
      </c>
      <c r="J656" s="3" t="str">
        <f t="shared" si="54"/>
        <v>below average</v>
      </c>
      <c r="K656" t="s">
        <v>7472</v>
      </c>
      <c r="L656">
        <v>0</v>
      </c>
      <c r="M656" s="3" t="str">
        <f t="shared" si="53"/>
        <v>No</v>
      </c>
      <c r="N656"/>
      <c r="O656" t="s">
        <v>7473</v>
      </c>
      <c r="P656" t="s">
        <v>7474</v>
      </c>
      <c r="Q656" t="s">
        <v>7475</v>
      </c>
    </row>
    <row r="657" spans="1:18" x14ac:dyDescent="0.25">
      <c r="A657" s="6" t="s">
        <v>7482</v>
      </c>
      <c r="B657" t="s">
        <v>7483</v>
      </c>
      <c r="C657" t="s">
        <v>7484</v>
      </c>
      <c r="D657" s="3" t="str">
        <f t="shared" si="50"/>
        <v>with rating</v>
      </c>
      <c r="E657">
        <v>112</v>
      </c>
      <c r="F657" s="3">
        <v>76</v>
      </c>
      <c r="G657" s="8">
        <f t="shared" si="51"/>
        <v>0.76</v>
      </c>
      <c r="H657" s="5">
        <f t="shared" si="52"/>
        <v>85.12</v>
      </c>
      <c r="I657">
        <v>3.625</v>
      </c>
      <c r="J657" s="3" t="str">
        <f t="shared" si="54"/>
        <v>below average</v>
      </c>
      <c r="K657" t="s">
        <v>7485</v>
      </c>
      <c r="L657">
        <v>0</v>
      </c>
      <c r="M657" s="3" t="str">
        <f t="shared" si="53"/>
        <v>No</v>
      </c>
      <c r="N657"/>
      <c r="O657" t="s">
        <v>7486</v>
      </c>
      <c r="P657" t="s">
        <v>7487</v>
      </c>
      <c r="Q657" t="s">
        <v>7488</v>
      </c>
    </row>
    <row r="658" spans="1:18" x14ac:dyDescent="0.25">
      <c r="A658" s="6" t="s">
        <v>7492</v>
      </c>
      <c r="B658" t="s">
        <v>7493</v>
      </c>
      <c r="C658" t="s">
        <v>7494</v>
      </c>
      <c r="D658" s="3" t="str">
        <f t="shared" si="50"/>
        <v>with rating</v>
      </c>
      <c r="E658">
        <v>15407</v>
      </c>
      <c r="F658" s="3">
        <v>0</v>
      </c>
      <c r="G658" s="8">
        <f t="shared" si="51"/>
        <v>0</v>
      </c>
      <c r="H658" s="5">
        <f t="shared" si="52"/>
        <v>0</v>
      </c>
      <c r="I658">
        <v>3.8553904069578699</v>
      </c>
      <c r="J658" s="3" t="str">
        <f t="shared" si="54"/>
        <v>below average</v>
      </c>
      <c r="K658" t="s">
        <v>7495</v>
      </c>
      <c r="L658">
        <v>1</v>
      </c>
      <c r="M658" s="3" t="str">
        <f t="shared" si="53"/>
        <v>Yes</v>
      </c>
      <c r="N658" t="s">
        <v>7496</v>
      </c>
      <c r="O658" t="s">
        <v>7497</v>
      </c>
      <c r="P658" t="s">
        <v>7498</v>
      </c>
      <c r="Q658" t="s">
        <v>7499</v>
      </c>
    </row>
    <row r="659" spans="1:18" x14ac:dyDescent="0.25">
      <c r="A659" s="6" t="s">
        <v>7502</v>
      </c>
      <c r="B659" t="s">
        <v>7502</v>
      </c>
      <c r="C659" t="s">
        <v>7503</v>
      </c>
      <c r="D659" s="3" t="str">
        <f t="shared" si="50"/>
        <v>with rating</v>
      </c>
      <c r="E659">
        <v>111</v>
      </c>
      <c r="F659" s="3">
        <v>77</v>
      </c>
      <c r="G659" s="8">
        <f t="shared" si="51"/>
        <v>0.77</v>
      </c>
      <c r="H659" s="5">
        <f t="shared" si="52"/>
        <v>85.47</v>
      </c>
      <c r="I659">
        <v>3.77477477477477</v>
      </c>
      <c r="J659" s="3" t="str">
        <f t="shared" si="54"/>
        <v>below average</v>
      </c>
      <c r="K659" t="s">
        <v>7504</v>
      </c>
      <c r="L659">
        <v>0</v>
      </c>
      <c r="M659" s="3" t="str">
        <f t="shared" si="53"/>
        <v>No</v>
      </c>
      <c r="N659"/>
      <c r="O659" t="s">
        <v>7505</v>
      </c>
      <c r="P659" t="s">
        <v>7506</v>
      </c>
      <c r="Q659" t="s">
        <v>7507</v>
      </c>
    </row>
    <row r="660" spans="1:18" x14ac:dyDescent="0.25">
      <c r="A660" s="6" t="s">
        <v>7518</v>
      </c>
      <c r="B660" t="s">
        <v>7519</v>
      </c>
      <c r="C660" t="s">
        <v>7520</v>
      </c>
      <c r="D660" s="3" t="str">
        <f t="shared" si="50"/>
        <v>with rating</v>
      </c>
      <c r="E660">
        <v>8362</v>
      </c>
      <c r="F660" s="3">
        <v>80</v>
      </c>
      <c r="G660" s="8">
        <f t="shared" si="51"/>
        <v>0.8</v>
      </c>
      <c r="H660" s="5">
        <f t="shared" si="52"/>
        <v>6689.6</v>
      </c>
      <c r="I660">
        <v>3.81714900741449</v>
      </c>
      <c r="J660" s="3" t="str">
        <f t="shared" si="54"/>
        <v>below average</v>
      </c>
      <c r="K660" t="s">
        <v>7521</v>
      </c>
      <c r="L660">
        <v>0</v>
      </c>
      <c r="M660" s="3" t="str">
        <f t="shared" si="53"/>
        <v>No</v>
      </c>
      <c r="N660"/>
      <c r="O660" t="s">
        <v>7522</v>
      </c>
      <c r="P660" t="s">
        <v>7523</v>
      </c>
      <c r="Q660" t="s">
        <v>7524</v>
      </c>
    </row>
    <row r="661" spans="1:18" x14ac:dyDescent="0.25">
      <c r="A661" s="6" t="s">
        <v>7527</v>
      </c>
      <c r="B661" t="s">
        <v>7528</v>
      </c>
      <c r="C661" t="s">
        <v>7529</v>
      </c>
      <c r="D661" s="3" t="str">
        <f t="shared" si="50"/>
        <v>with rating</v>
      </c>
      <c r="E661">
        <v>88</v>
      </c>
      <c r="F661" s="3">
        <v>74</v>
      </c>
      <c r="G661" s="8">
        <f t="shared" si="51"/>
        <v>0.74</v>
      </c>
      <c r="H661" s="5">
        <f t="shared" si="52"/>
        <v>65.12</v>
      </c>
      <c r="I661">
        <v>3.5568181818181799</v>
      </c>
      <c r="J661" s="3" t="str">
        <f t="shared" si="54"/>
        <v>below average</v>
      </c>
      <c r="K661" s="1" t="s">
        <v>7530</v>
      </c>
      <c r="L661">
        <v>0</v>
      </c>
      <c r="M661" s="3" t="str">
        <f t="shared" si="53"/>
        <v>No</v>
      </c>
      <c r="N661"/>
      <c r="O661" t="s">
        <v>7531</v>
      </c>
      <c r="P661" t="s">
        <v>7532</v>
      </c>
      <c r="Q661" s="1" t="s">
        <v>7533</v>
      </c>
      <c r="R661" s="1"/>
    </row>
    <row r="662" spans="1:18" x14ac:dyDescent="0.25">
      <c r="A662" s="6" t="s">
        <v>7544</v>
      </c>
      <c r="B662" t="s">
        <v>7545</v>
      </c>
      <c r="C662" t="s">
        <v>7546</v>
      </c>
      <c r="D662" s="3" t="str">
        <f t="shared" si="50"/>
        <v>with rating</v>
      </c>
      <c r="E662">
        <v>2946</v>
      </c>
      <c r="F662" s="3">
        <v>0</v>
      </c>
      <c r="G662" s="8">
        <f t="shared" si="51"/>
        <v>0</v>
      </c>
      <c r="H662" s="5">
        <f t="shared" si="52"/>
        <v>0</v>
      </c>
      <c r="I662">
        <v>4.31602172437203</v>
      </c>
      <c r="J662" s="3" t="str">
        <f t="shared" si="54"/>
        <v>above average</v>
      </c>
      <c r="K662" t="s">
        <v>7547</v>
      </c>
      <c r="L662">
        <v>0</v>
      </c>
      <c r="M662" s="3" t="str">
        <f t="shared" si="53"/>
        <v>No</v>
      </c>
      <c r="N662"/>
      <c r="O662" t="s">
        <v>7548</v>
      </c>
      <c r="P662" t="s">
        <v>7549</v>
      </c>
      <c r="Q662" t="s">
        <v>7550</v>
      </c>
    </row>
    <row r="663" spans="1:18" x14ac:dyDescent="0.25">
      <c r="A663" s="6" t="s">
        <v>7555</v>
      </c>
      <c r="B663" t="s">
        <v>7556</v>
      </c>
      <c r="C663" t="s">
        <v>7557</v>
      </c>
      <c r="D663" s="3" t="str">
        <f t="shared" si="50"/>
        <v>with rating</v>
      </c>
      <c r="E663">
        <v>343</v>
      </c>
      <c r="F663" s="3">
        <v>94</v>
      </c>
      <c r="G663" s="8">
        <f t="shared" si="51"/>
        <v>0.94</v>
      </c>
      <c r="H663" s="5">
        <f t="shared" si="52"/>
        <v>322.42</v>
      </c>
      <c r="I663">
        <v>4.5218658892128198</v>
      </c>
      <c r="J663" s="3" t="str">
        <f t="shared" si="54"/>
        <v>above average</v>
      </c>
      <c r="K663" t="s">
        <v>7558</v>
      </c>
      <c r="L663">
        <v>0</v>
      </c>
      <c r="M663" s="3" t="str">
        <f t="shared" si="53"/>
        <v>No</v>
      </c>
      <c r="N663"/>
      <c r="O663" t="s">
        <v>7559</v>
      </c>
      <c r="P663" t="s">
        <v>7560</v>
      </c>
      <c r="Q663" t="s">
        <v>7561</v>
      </c>
    </row>
    <row r="664" spans="1:18" x14ac:dyDescent="0.25">
      <c r="A664" s="6" t="s">
        <v>7565</v>
      </c>
      <c r="B664" t="s">
        <v>7566</v>
      </c>
      <c r="C664" t="s">
        <v>7567</v>
      </c>
      <c r="D664" s="3" t="str">
        <f t="shared" si="50"/>
        <v>with rating</v>
      </c>
      <c r="E664">
        <v>613</v>
      </c>
      <c r="F664" s="3">
        <v>82</v>
      </c>
      <c r="G664" s="8">
        <f t="shared" si="51"/>
        <v>0.82</v>
      </c>
      <c r="H664" s="5">
        <f t="shared" si="52"/>
        <v>502.66</v>
      </c>
      <c r="I664">
        <v>3.94453507340946</v>
      </c>
      <c r="J664" s="3" t="str">
        <f t="shared" si="54"/>
        <v>below average</v>
      </c>
      <c r="K664" t="s">
        <v>7568</v>
      </c>
      <c r="L664">
        <v>0</v>
      </c>
      <c r="M664" s="3" t="str">
        <f t="shared" si="53"/>
        <v>No</v>
      </c>
      <c r="N664"/>
      <c r="O664" t="s">
        <v>7569</v>
      </c>
      <c r="P664" t="s">
        <v>7570</v>
      </c>
      <c r="Q664" t="s">
        <v>7571</v>
      </c>
    </row>
    <row r="665" spans="1:18" x14ac:dyDescent="0.25">
      <c r="A665" s="6" t="s">
        <v>7576</v>
      </c>
      <c r="B665" t="s">
        <v>7577</v>
      </c>
      <c r="C665" t="s">
        <v>7578</v>
      </c>
      <c r="D665" s="3" t="str">
        <f t="shared" si="50"/>
        <v>with rating</v>
      </c>
      <c r="E665">
        <v>31559</v>
      </c>
      <c r="F665" s="3">
        <v>0</v>
      </c>
      <c r="G665" s="8">
        <f t="shared" si="51"/>
        <v>0</v>
      </c>
      <c r="H665" s="5">
        <f t="shared" si="52"/>
        <v>0</v>
      </c>
      <c r="I665">
        <v>4.1234196267308798</v>
      </c>
      <c r="J665" s="3" t="str">
        <f t="shared" si="54"/>
        <v>above average</v>
      </c>
      <c r="K665" t="s">
        <v>7579</v>
      </c>
      <c r="L665">
        <v>1</v>
      </c>
      <c r="M665" s="3" t="str">
        <f t="shared" si="53"/>
        <v>Yes</v>
      </c>
      <c r="N665" t="s">
        <v>7580</v>
      </c>
      <c r="O665" t="s">
        <v>7581</v>
      </c>
      <c r="P665" t="s">
        <v>7582</v>
      </c>
      <c r="Q665" t="s">
        <v>7583</v>
      </c>
    </row>
    <row r="666" spans="1:18" x14ac:dyDescent="0.25">
      <c r="A666" s="6" t="s">
        <v>7600</v>
      </c>
      <c r="B666" t="s">
        <v>7600</v>
      </c>
      <c r="C666" t="s">
        <v>7601</v>
      </c>
      <c r="D666" s="3" t="str">
        <f t="shared" si="50"/>
        <v>with rating</v>
      </c>
      <c r="E666">
        <v>11596</v>
      </c>
      <c r="F666" s="3">
        <v>0</v>
      </c>
      <c r="G666" s="8">
        <f t="shared" si="51"/>
        <v>0</v>
      </c>
      <c r="H666" s="5">
        <f t="shared" si="52"/>
        <v>0</v>
      </c>
      <c r="I666">
        <v>4.2804415315625999</v>
      </c>
      <c r="J666" s="3" t="str">
        <f t="shared" si="54"/>
        <v>above average</v>
      </c>
      <c r="K666" t="s">
        <v>7602</v>
      </c>
      <c r="L666">
        <v>0</v>
      </c>
      <c r="M666" s="3" t="str">
        <f t="shared" si="53"/>
        <v>No</v>
      </c>
      <c r="N666"/>
      <c r="O666" t="s">
        <v>7603</v>
      </c>
      <c r="P666" t="s">
        <v>7604</v>
      </c>
      <c r="Q666" t="s">
        <v>7605</v>
      </c>
    </row>
    <row r="667" spans="1:18" x14ac:dyDescent="0.25">
      <c r="A667" s="6" t="s">
        <v>7609</v>
      </c>
      <c r="B667" t="s">
        <v>7610</v>
      </c>
      <c r="C667" t="s">
        <v>7611</v>
      </c>
      <c r="D667" s="3" t="str">
        <f t="shared" si="50"/>
        <v>with rating</v>
      </c>
      <c r="E667">
        <v>37076</v>
      </c>
      <c r="F667" s="3">
        <v>92</v>
      </c>
      <c r="G667" s="8">
        <f t="shared" si="51"/>
        <v>0.92</v>
      </c>
      <c r="H667" s="5">
        <f t="shared" si="52"/>
        <v>34109.919999999998</v>
      </c>
      <c r="I667">
        <v>4.3020822095155804</v>
      </c>
      <c r="J667" s="3" t="str">
        <f t="shared" si="54"/>
        <v>above average</v>
      </c>
      <c r="K667" t="s">
        <v>7612</v>
      </c>
      <c r="L667">
        <v>1</v>
      </c>
      <c r="M667" s="3" t="str">
        <f t="shared" si="53"/>
        <v>Yes</v>
      </c>
      <c r="N667" t="s">
        <v>7613</v>
      </c>
      <c r="O667" t="s">
        <v>7614</v>
      </c>
      <c r="P667" t="s">
        <v>7615</v>
      </c>
      <c r="Q667" t="s">
        <v>7616</v>
      </c>
    </row>
    <row r="668" spans="1:18" x14ac:dyDescent="0.25">
      <c r="A668" s="6" t="s">
        <v>7619</v>
      </c>
      <c r="B668" t="s">
        <v>7620</v>
      </c>
      <c r="C668" t="s">
        <v>7621</v>
      </c>
      <c r="D668" s="3" t="str">
        <f t="shared" si="50"/>
        <v>with rating</v>
      </c>
      <c r="E668">
        <v>14358</v>
      </c>
      <c r="F668" s="3">
        <v>87</v>
      </c>
      <c r="G668" s="8">
        <f t="shared" si="51"/>
        <v>0.87</v>
      </c>
      <c r="H668" s="5">
        <f t="shared" si="52"/>
        <v>12491.46</v>
      </c>
      <c r="I668">
        <v>4.0935367042763602</v>
      </c>
      <c r="J668" s="3" t="str">
        <f t="shared" si="54"/>
        <v>above average</v>
      </c>
      <c r="K668" t="s">
        <v>7622</v>
      </c>
      <c r="L668">
        <v>0</v>
      </c>
      <c r="M668" s="3" t="str">
        <f t="shared" si="53"/>
        <v>No</v>
      </c>
      <c r="N668"/>
      <c r="O668" t="s">
        <v>7623</v>
      </c>
      <c r="P668" t="s">
        <v>7624</v>
      </c>
      <c r="Q668" t="s">
        <v>7625</v>
      </c>
    </row>
    <row r="669" spans="1:18" x14ac:dyDescent="0.25">
      <c r="A669" s="6" t="s">
        <v>7629</v>
      </c>
      <c r="B669" t="s">
        <v>7630</v>
      </c>
      <c r="C669" t="s">
        <v>7631</v>
      </c>
      <c r="D669" s="3" t="str">
        <f t="shared" si="50"/>
        <v>with rating</v>
      </c>
      <c r="E669">
        <v>190918</v>
      </c>
      <c r="F669" s="3">
        <v>90</v>
      </c>
      <c r="G669" s="8">
        <f t="shared" si="51"/>
        <v>0.9</v>
      </c>
      <c r="H669" s="5">
        <f t="shared" si="52"/>
        <v>171826.2</v>
      </c>
      <c r="I669">
        <v>4.2358866110057702</v>
      </c>
      <c r="J669" s="3" t="str">
        <f t="shared" si="54"/>
        <v>above average</v>
      </c>
      <c r="K669" t="s">
        <v>7632</v>
      </c>
      <c r="L669">
        <v>0</v>
      </c>
      <c r="M669" s="3" t="str">
        <f t="shared" si="53"/>
        <v>No</v>
      </c>
      <c r="N669"/>
      <c r="O669" t="s">
        <v>7633</v>
      </c>
      <c r="P669" t="s">
        <v>7634</v>
      </c>
      <c r="Q669" t="s">
        <v>7635</v>
      </c>
    </row>
    <row r="670" spans="1:18" x14ac:dyDescent="0.25">
      <c r="A670" s="6" t="s">
        <v>7637</v>
      </c>
      <c r="B670" t="s">
        <v>7638</v>
      </c>
      <c r="C670" t="s">
        <v>7639</v>
      </c>
      <c r="D670" s="3" t="str">
        <f t="shared" si="50"/>
        <v>with rating</v>
      </c>
      <c r="E670">
        <v>2072</v>
      </c>
      <c r="F670" s="3">
        <v>81</v>
      </c>
      <c r="G670" s="8">
        <f t="shared" si="51"/>
        <v>0.81</v>
      </c>
      <c r="H670" s="5">
        <f t="shared" si="52"/>
        <v>1678.32</v>
      </c>
      <c r="I670">
        <v>3.8827220077220002</v>
      </c>
      <c r="J670" s="3" t="str">
        <f t="shared" si="54"/>
        <v>below average</v>
      </c>
      <c r="K670" t="s">
        <v>7640</v>
      </c>
      <c r="L670">
        <v>0</v>
      </c>
      <c r="M670" s="3" t="str">
        <f t="shared" si="53"/>
        <v>No</v>
      </c>
      <c r="N670"/>
      <c r="O670" t="s">
        <v>7641</v>
      </c>
      <c r="P670" t="s">
        <v>7642</v>
      </c>
      <c r="Q670" t="s">
        <v>7643</v>
      </c>
    </row>
    <row r="671" spans="1:18" x14ac:dyDescent="0.25">
      <c r="A671" s="6" t="s">
        <v>7647</v>
      </c>
      <c r="B671" t="s">
        <v>7648</v>
      </c>
      <c r="C671" t="s">
        <v>7649</v>
      </c>
      <c r="D671" s="3" t="str">
        <f t="shared" si="50"/>
        <v>with rating</v>
      </c>
      <c r="E671">
        <v>1032</v>
      </c>
      <c r="F671" s="3">
        <v>95</v>
      </c>
      <c r="G671" s="8">
        <f t="shared" si="51"/>
        <v>0.95</v>
      </c>
      <c r="H671" s="5">
        <f t="shared" si="52"/>
        <v>980.4</v>
      </c>
      <c r="I671">
        <v>4.5775193798449596</v>
      </c>
      <c r="J671" s="3" t="str">
        <f t="shared" si="54"/>
        <v>above average</v>
      </c>
      <c r="K671" t="s">
        <v>7650</v>
      </c>
      <c r="L671">
        <v>0</v>
      </c>
      <c r="M671" s="3" t="str">
        <f t="shared" si="53"/>
        <v>No</v>
      </c>
      <c r="N671"/>
      <c r="O671" t="s">
        <v>7651</v>
      </c>
      <c r="P671" t="s">
        <v>7652</v>
      </c>
      <c r="Q671" t="s">
        <v>7653</v>
      </c>
    </row>
    <row r="672" spans="1:18" x14ac:dyDescent="0.25">
      <c r="A672" s="6" t="s">
        <v>7657</v>
      </c>
      <c r="B672" t="s">
        <v>7658</v>
      </c>
      <c r="C672" t="s">
        <v>7659</v>
      </c>
      <c r="D672" s="3" t="str">
        <f t="shared" si="50"/>
        <v>with rating</v>
      </c>
      <c r="E672">
        <v>38264</v>
      </c>
      <c r="F672" s="3">
        <v>91</v>
      </c>
      <c r="G672" s="8">
        <f t="shared" si="51"/>
        <v>0.91</v>
      </c>
      <c r="H672" s="5">
        <f t="shared" si="52"/>
        <v>34820.239999999998</v>
      </c>
      <c r="I672">
        <v>4.2279427137779599</v>
      </c>
      <c r="J672" s="3" t="str">
        <f t="shared" si="54"/>
        <v>above average</v>
      </c>
      <c r="K672" t="s">
        <v>7660</v>
      </c>
      <c r="L672">
        <v>0</v>
      </c>
      <c r="M672" s="3" t="str">
        <f t="shared" si="53"/>
        <v>No</v>
      </c>
      <c r="N672"/>
      <c r="O672" t="s">
        <v>7661</v>
      </c>
      <c r="P672" t="s">
        <v>7662</v>
      </c>
      <c r="Q672" t="s">
        <v>7663</v>
      </c>
    </row>
    <row r="673" spans="1:17" x14ac:dyDescent="0.25">
      <c r="A673" s="6" t="s">
        <v>7670</v>
      </c>
      <c r="B673" t="s">
        <v>7671</v>
      </c>
      <c r="C673" t="s">
        <v>7672</v>
      </c>
      <c r="D673" s="3" t="str">
        <f t="shared" si="50"/>
        <v>with rating</v>
      </c>
      <c r="E673">
        <v>21485</v>
      </c>
      <c r="F673" s="3">
        <v>88</v>
      </c>
      <c r="G673" s="8">
        <f t="shared" si="51"/>
        <v>0.88</v>
      </c>
      <c r="H673" s="5">
        <f t="shared" si="52"/>
        <v>18906.8</v>
      </c>
      <c r="I673">
        <v>4.1462415638817696</v>
      </c>
      <c r="J673" s="3" t="str">
        <f t="shared" si="54"/>
        <v>above average</v>
      </c>
      <c r="K673" t="s">
        <v>7673</v>
      </c>
      <c r="L673">
        <v>0</v>
      </c>
      <c r="M673" s="3" t="str">
        <f t="shared" si="53"/>
        <v>No</v>
      </c>
      <c r="N673"/>
      <c r="O673" t="s">
        <v>7674</v>
      </c>
      <c r="P673" t="s">
        <v>7675</v>
      </c>
      <c r="Q673" t="s">
        <v>7676</v>
      </c>
    </row>
    <row r="674" spans="1:17" x14ac:dyDescent="0.25">
      <c r="A674" s="6" t="s">
        <v>7680</v>
      </c>
      <c r="B674" t="s">
        <v>7681</v>
      </c>
      <c r="C674" t="s">
        <v>7682</v>
      </c>
      <c r="D674" s="3" t="str">
        <f t="shared" si="50"/>
        <v>with rating</v>
      </c>
      <c r="E674">
        <v>45372</v>
      </c>
      <c r="F674" s="3">
        <v>0</v>
      </c>
      <c r="G674" s="8">
        <f t="shared" si="51"/>
        <v>0</v>
      </c>
      <c r="H674" s="5">
        <f t="shared" si="52"/>
        <v>0</v>
      </c>
      <c r="I674">
        <v>4.0578109847482997</v>
      </c>
      <c r="J674" s="3" t="str">
        <f t="shared" si="54"/>
        <v>above average</v>
      </c>
      <c r="K674" t="s">
        <v>7683</v>
      </c>
      <c r="L674">
        <v>0</v>
      </c>
      <c r="M674" s="3" t="str">
        <f t="shared" si="53"/>
        <v>No</v>
      </c>
      <c r="N674"/>
      <c r="O674" t="s">
        <v>7684</v>
      </c>
      <c r="P674" t="s">
        <v>7685</v>
      </c>
      <c r="Q674" t="s">
        <v>7686</v>
      </c>
    </row>
    <row r="675" spans="1:17" x14ac:dyDescent="0.25">
      <c r="A675" s="6" t="s">
        <v>7697</v>
      </c>
      <c r="B675" t="s">
        <v>7697</v>
      </c>
      <c r="C675" t="s">
        <v>7698</v>
      </c>
      <c r="D675" s="3" t="str">
        <f t="shared" si="50"/>
        <v>with rating</v>
      </c>
      <c r="E675">
        <v>19760</v>
      </c>
      <c r="F675" s="3">
        <v>88</v>
      </c>
      <c r="G675" s="8">
        <f t="shared" si="51"/>
        <v>0.88</v>
      </c>
      <c r="H675" s="5">
        <f t="shared" si="52"/>
        <v>17388.8</v>
      </c>
      <c r="I675">
        <v>4.1419534412955397</v>
      </c>
      <c r="J675" s="3" t="str">
        <f t="shared" si="54"/>
        <v>above average</v>
      </c>
      <c r="K675" t="s">
        <v>7699</v>
      </c>
      <c r="L675">
        <v>0</v>
      </c>
      <c r="M675" s="3" t="str">
        <f t="shared" si="53"/>
        <v>No</v>
      </c>
      <c r="N675"/>
      <c r="O675" t="s">
        <v>7700</v>
      </c>
      <c r="P675" t="s">
        <v>7701</v>
      </c>
      <c r="Q675" t="s">
        <v>7702</v>
      </c>
    </row>
    <row r="676" spans="1:17" x14ac:dyDescent="0.25">
      <c r="A676" s="6" t="s">
        <v>7706</v>
      </c>
      <c r="B676" t="s">
        <v>7706</v>
      </c>
      <c r="C676" t="s">
        <v>7707</v>
      </c>
      <c r="D676" s="3" t="str">
        <f t="shared" si="50"/>
        <v>with rating</v>
      </c>
      <c r="E676">
        <v>32</v>
      </c>
      <c r="F676" s="3">
        <v>53</v>
      </c>
      <c r="G676" s="8">
        <f t="shared" si="51"/>
        <v>0.53</v>
      </c>
      <c r="H676" s="5">
        <f t="shared" si="52"/>
        <v>16.96</v>
      </c>
      <c r="I676">
        <v>3.1875</v>
      </c>
      <c r="J676" s="3" t="str">
        <f t="shared" si="54"/>
        <v>below average</v>
      </c>
      <c r="K676" t="s">
        <v>7708</v>
      </c>
      <c r="L676">
        <v>0</v>
      </c>
      <c r="M676" s="3" t="str">
        <f t="shared" si="53"/>
        <v>No</v>
      </c>
      <c r="N676"/>
      <c r="O676" t="s">
        <v>7709</v>
      </c>
      <c r="P676" t="s">
        <v>7710</v>
      </c>
      <c r="Q676" t="s">
        <v>7711</v>
      </c>
    </row>
    <row r="677" spans="1:17" x14ac:dyDescent="0.25">
      <c r="A677" s="6" t="s">
        <v>7715</v>
      </c>
      <c r="B677" t="s">
        <v>7715</v>
      </c>
      <c r="C677" t="s">
        <v>7716</v>
      </c>
      <c r="D677" s="3" t="str">
        <f t="shared" si="50"/>
        <v>with rating</v>
      </c>
      <c r="E677">
        <v>34311</v>
      </c>
      <c r="F677" s="3">
        <v>87</v>
      </c>
      <c r="G677" s="8">
        <f t="shared" si="51"/>
        <v>0.87</v>
      </c>
      <c r="H677" s="5">
        <f t="shared" si="52"/>
        <v>29850.57</v>
      </c>
      <c r="I677">
        <v>4.0662178310162904</v>
      </c>
      <c r="J677" s="3" t="str">
        <f t="shared" si="54"/>
        <v>above average</v>
      </c>
      <c r="K677" t="s">
        <v>7717</v>
      </c>
      <c r="L677">
        <v>0</v>
      </c>
      <c r="M677" s="3" t="str">
        <f t="shared" si="53"/>
        <v>No</v>
      </c>
      <c r="N677"/>
      <c r="O677" t="s">
        <v>7718</v>
      </c>
      <c r="P677" t="s">
        <v>7719</v>
      </c>
      <c r="Q677" t="s">
        <v>7720</v>
      </c>
    </row>
    <row r="678" spans="1:17" x14ac:dyDescent="0.25">
      <c r="A678" s="6" t="s">
        <v>7721</v>
      </c>
      <c r="B678" t="s">
        <v>7721</v>
      </c>
      <c r="C678" t="s">
        <v>7722</v>
      </c>
      <c r="D678" s="3" t="str">
        <f t="shared" si="50"/>
        <v>with rating</v>
      </c>
      <c r="E678">
        <v>13625</v>
      </c>
      <c r="F678" s="3">
        <v>93</v>
      </c>
      <c r="G678" s="8">
        <f t="shared" si="51"/>
        <v>0.93</v>
      </c>
      <c r="H678" s="5">
        <f t="shared" si="52"/>
        <v>12671.25</v>
      </c>
      <c r="I678">
        <v>4.3820917431192603</v>
      </c>
      <c r="J678" s="3" t="str">
        <f t="shared" si="54"/>
        <v>above average</v>
      </c>
      <c r="K678" t="s">
        <v>7723</v>
      </c>
      <c r="L678">
        <v>1</v>
      </c>
      <c r="M678" s="3" t="str">
        <f t="shared" si="53"/>
        <v>Yes</v>
      </c>
      <c r="N678" t="s">
        <v>7724</v>
      </c>
      <c r="O678" t="s">
        <v>7725</v>
      </c>
      <c r="P678" t="s">
        <v>7726</v>
      </c>
      <c r="Q678" t="s">
        <v>7727</v>
      </c>
    </row>
    <row r="679" spans="1:17" x14ac:dyDescent="0.25">
      <c r="A679" s="6" t="s">
        <v>7731</v>
      </c>
      <c r="B679" t="s">
        <v>7731</v>
      </c>
      <c r="C679" t="s">
        <v>7732</v>
      </c>
      <c r="D679" s="3" t="str">
        <f t="shared" si="50"/>
        <v>with rating</v>
      </c>
      <c r="E679">
        <v>550</v>
      </c>
      <c r="F679" s="3">
        <v>85</v>
      </c>
      <c r="G679" s="8">
        <f t="shared" si="51"/>
        <v>0.85</v>
      </c>
      <c r="H679" s="5">
        <f t="shared" si="52"/>
        <v>467.5</v>
      </c>
      <c r="I679">
        <v>4.0545454545454502</v>
      </c>
      <c r="J679" s="3" t="str">
        <f t="shared" si="54"/>
        <v>above average</v>
      </c>
      <c r="K679" t="s">
        <v>7733</v>
      </c>
      <c r="L679">
        <v>0</v>
      </c>
      <c r="M679" s="3" t="str">
        <f t="shared" si="53"/>
        <v>No</v>
      </c>
      <c r="N679"/>
      <c r="O679" t="s">
        <v>7734</v>
      </c>
      <c r="P679" t="s">
        <v>7735</v>
      </c>
      <c r="Q679" t="s">
        <v>7736</v>
      </c>
    </row>
    <row r="680" spans="1:17" x14ac:dyDescent="0.25">
      <c r="A680" s="6" t="s">
        <v>7740</v>
      </c>
      <c r="B680" t="s">
        <v>7741</v>
      </c>
      <c r="C680" t="s">
        <v>7742</v>
      </c>
      <c r="D680" s="3" t="str">
        <f t="shared" si="50"/>
        <v>with rating</v>
      </c>
      <c r="E680">
        <v>1987</v>
      </c>
      <c r="F680" s="3">
        <v>85</v>
      </c>
      <c r="G680" s="8">
        <f t="shared" si="51"/>
        <v>0.85</v>
      </c>
      <c r="H680" s="5">
        <f t="shared" si="52"/>
        <v>1688.95</v>
      </c>
      <c r="I680">
        <v>3.9879214896829298</v>
      </c>
      <c r="J680" s="3" t="str">
        <f t="shared" si="54"/>
        <v>below average</v>
      </c>
      <c r="K680" t="s">
        <v>7743</v>
      </c>
      <c r="L680">
        <v>0</v>
      </c>
      <c r="M680" s="3" t="str">
        <f t="shared" si="53"/>
        <v>No</v>
      </c>
      <c r="N680"/>
      <c r="O680" t="s">
        <v>7744</v>
      </c>
      <c r="P680" t="s">
        <v>7745</v>
      </c>
      <c r="Q680" t="s">
        <v>7746</v>
      </c>
    </row>
    <row r="681" spans="1:17" x14ac:dyDescent="0.25">
      <c r="A681" s="6" t="s">
        <v>7750</v>
      </c>
      <c r="B681" t="s">
        <v>7750</v>
      </c>
      <c r="C681" t="s">
        <v>7751</v>
      </c>
      <c r="D681" s="3" t="str">
        <f t="shared" si="50"/>
        <v>with rating</v>
      </c>
      <c r="E681">
        <v>5042</v>
      </c>
      <c r="F681" s="3">
        <v>87</v>
      </c>
      <c r="G681" s="8">
        <f t="shared" si="51"/>
        <v>0.87</v>
      </c>
      <c r="H681" s="5">
        <f t="shared" si="52"/>
        <v>4386.54</v>
      </c>
      <c r="I681">
        <v>4.1465688218960697</v>
      </c>
      <c r="J681" s="3" t="str">
        <f t="shared" si="54"/>
        <v>above average</v>
      </c>
      <c r="K681" t="s">
        <v>7752</v>
      </c>
      <c r="L681">
        <v>0</v>
      </c>
      <c r="M681" s="3" t="str">
        <f t="shared" si="53"/>
        <v>No</v>
      </c>
      <c r="N681"/>
      <c r="O681" t="s">
        <v>7753</v>
      </c>
      <c r="P681" t="s">
        <v>7754</v>
      </c>
      <c r="Q681" t="s">
        <v>7755</v>
      </c>
    </row>
    <row r="682" spans="1:17" x14ac:dyDescent="0.25">
      <c r="A682" s="6" t="s">
        <v>7760</v>
      </c>
      <c r="B682" t="s">
        <v>7761</v>
      </c>
      <c r="C682" t="s">
        <v>7762</v>
      </c>
      <c r="D682" s="3" t="str">
        <f t="shared" si="50"/>
        <v>with rating</v>
      </c>
      <c r="E682">
        <v>2792</v>
      </c>
      <c r="F682" s="3">
        <v>91</v>
      </c>
      <c r="G682" s="8">
        <f t="shared" si="51"/>
        <v>0.91</v>
      </c>
      <c r="H682" s="5">
        <f t="shared" si="52"/>
        <v>2540.7199999999998</v>
      </c>
      <c r="I682">
        <v>4.3252148997134601</v>
      </c>
      <c r="J682" s="3" t="str">
        <f t="shared" si="54"/>
        <v>above average</v>
      </c>
      <c r="K682" t="s">
        <v>7763</v>
      </c>
      <c r="L682">
        <v>0</v>
      </c>
      <c r="M682" s="3" t="str">
        <f t="shared" si="53"/>
        <v>No</v>
      </c>
      <c r="N682"/>
      <c r="O682" t="s">
        <v>7764</v>
      </c>
      <c r="P682" t="s">
        <v>7765</v>
      </c>
      <c r="Q682" t="s">
        <v>7766</v>
      </c>
    </row>
    <row r="683" spans="1:17" x14ac:dyDescent="0.25">
      <c r="A683" s="6" t="s">
        <v>7770</v>
      </c>
      <c r="B683" t="s">
        <v>7770</v>
      </c>
      <c r="C683" t="s">
        <v>7771</v>
      </c>
      <c r="D683" s="3" t="str">
        <f t="shared" si="50"/>
        <v>with rating</v>
      </c>
      <c r="E683">
        <v>791</v>
      </c>
      <c r="F683" s="3">
        <v>92</v>
      </c>
      <c r="G683" s="8">
        <f t="shared" si="51"/>
        <v>0.92</v>
      </c>
      <c r="H683" s="5">
        <f t="shared" si="52"/>
        <v>727.72</v>
      </c>
      <c r="I683">
        <v>4.3185840707964598</v>
      </c>
      <c r="J683" s="3" t="str">
        <f t="shared" si="54"/>
        <v>above average</v>
      </c>
      <c r="K683" t="s">
        <v>7772</v>
      </c>
      <c r="L683">
        <v>0</v>
      </c>
      <c r="M683" s="3" t="str">
        <f t="shared" si="53"/>
        <v>No</v>
      </c>
      <c r="N683"/>
      <c r="O683" t="s">
        <v>7773</v>
      </c>
      <c r="P683" t="s">
        <v>7774</v>
      </c>
      <c r="Q683" t="s">
        <v>7775</v>
      </c>
    </row>
    <row r="684" spans="1:17" x14ac:dyDescent="0.25">
      <c r="A684" s="6" t="s">
        <v>7779</v>
      </c>
      <c r="B684" t="s">
        <v>7779</v>
      </c>
      <c r="C684" t="s">
        <v>7780</v>
      </c>
      <c r="D684" s="3" t="str">
        <f t="shared" si="50"/>
        <v>with rating</v>
      </c>
      <c r="E684">
        <v>11148</v>
      </c>
      <c r="F684" s="3">
        <v>89</v>
      </c>
      <c r="G684" s="8">
        <f t="shared" si="51"/>
        <v>0.89</v>
      </c>
      <c r="H684" s="5">
        <f t="shared" si="52"/>
        <v>9921.7199999999993</v>
      </c>
      <c r="I684">
        <v>4.1807499102978101</v>
      </c>
      <c r="J684" s="3" t="str">
        <f t="shared" si="54"/>
        <v>above average</v>
      </c>
      <c r="K684" t="s">
        <v>7781</v>
      </c>
      <c r="L684">
        <v>0</v>
      </c>
      <c r="M684" s="3" t="str">
        <f t="shared" si="53"/>
        <v>No</v>
      </c>
      <c r="N684"/>
      <c r="O684" t="s">
        <v>7782</v>
      </c>
      <c r="P684" t="s">
        <v>7783</v>
      </c>
      <c r="Q684" t="s">
        <v>7784</v>
      </c>
    </row>
    <row r="685" spans="1:17" x14ac:dyDescent="0.25">
      <c r="A685" s="6" t="s">
        <v>7788</v>
      </c>
      <c r="B685" t="s">
        <v>7788</v>
      </c>
      <c r="C685" t="s">
        <v>7789</v>
      </c>
      <c r="D685" s="3" t="str">
        <f t="shared" si="50"/>
        <v>with rating</v>
      </c>
      <c r="E685">
        <v>639</v>
      </c>
      <c r="F685" s="3">
        <v>85</v>
      </c>
      <c r="G685" s="8">
        <f t="shared" si="51"/>
        <v>0.85</v>
      </c>
      <c r="H685" s="5">
        <f t="shared" si="52"/>
        <v>543.15</v>
      </c>
      <c r="I685">
        <v>4.0078247261345803</v>
      </c>
      <c r="J685" s="3" t="str">
        <f t="shared" si="54"/>
        <v>below average</v>
      </c>
      <c r="K685" t="s">
        <v>7790</v>
      </c>
      <c r="L685">
        <v>1</v>
      </c>
      <c r="M685" s="3" t="str">
        <f t="shared" si="53"/>
        <v>Yes</v>
      </c>
      <c r="N685" t="s">
        <v>7791</v>
      </c>
      <c r="O685" t="s">
        <v>7792</v>
      </c>
      <c r="P685" t="s">
        <v>7793</v>
      </c>
      <c r="Q685" t="s">
        <v>7794</v>
      </c>
    </row>
    <row r="686" spans="1:17" x14ac:dyDescent="0.25">
      <c r="A686" s="6" t="s">
        <v>7798</v>
      </c>
      <c r="B686" t="s">
        <v>7799</v>
      </c>
      <c r="C686" t="s">
        <v>7800</v>
      </c>
      <c r="D686" s="3" t="str">
        <f t="shared" si="50"/>
        <v>with rating</v>
      </c>
      <c r="E686">
        <v>104</v>
      </c>
      <c r="F686" s="3">
        <v>76</v>
      </c>
      <c r="G686" s="8">
        <f t="shared" si="51"/>
        <v>0.76</v>
      </c>
      <c r="H686" s="5">
        <f t="shared" si="52"/>
        <v>79.040000000000006</v>
      </c>
      <c r="I686">
        <v>3.72115384615384</v>
      </c>
      <c r="J686" s="3" t="str">
        <f t="shared" si="54"/>
        <v>below average</v>
      </c>
      <c r="K686" t="s">
        <v>7801</v>
      </c>
      <c r="L686">
        <v>0</v>
      </c>
      <c r="M686" s="3" t="str">
        <f t="shared" si="53"/>
        <v>No</v>
      </c>
      <c r="N686"/>
      <c r="O686" t="s">
        <v>7802</v>
      </c>
      <c r="P686" t="s">
        <v>7803</v>
      </c>
      <c r="Q686" t="s">
        <v>7804</v>
      </c>
    </row>
    <row r="687" spans="1:17" x14ac:dyDescent="0.25">
      <c r="A687" s="6" t="s">
        <v>7808</v>
      </c>
      <c r="B687" t="s">
        <v>7809</v>
      </c>
      <c r="C687" t="s">
        <v>7810</v>
      </c>
      <c r="D687" s="3" t="str">
        <f t="shared" si="50"/>
        <v>with rating</v>
      </c>
      <c r="E687">
        <v>3694</v>
      </c>
      <c r="F687" s="3">
        <v>86</v>
      </c>
      <c r="G687" s="8">
        <f t="shared" si="51"/>
        <v>0.86</v>
      </c>
      <c r="H687" s="5">
        <f t="shared" si="52"/>
        <v>3176.84</v>
      </c>
      <c r="I687">
        <v>4.04223064428803</v>
      </c>
      <c r="J687" s="3" t="str">
        <f t="shared" si="54"/>
        <v>below average</v>
      </c>
      <c r="K687" t="s">
        <v>7811</v>
      </c>
      <c r="L687">
        <v>1</v>
      </c>
      <c r="M687" s="3" t="str">
        <f t="shared" si="53"/>
        <v>Yes</v>
      </c>
      <c r="N687" t="s">
        <v>7812</v>
      </c>
      <c r="O687" t="s">
        <v>7813</v>
      </c>
      <c r="P687" t="s">
        <v>7814</v>
      </c>
      <c r="Q687" t="s">
        <v>7815</v>
      </c>
    </row>
    <row r="688" spans="1:17" x14ac:dyDescent="0.25">
      <c r="A688" s="6" t="s">
        <v>7819</v>
      </c>
      <c r="B688" t="s">
        <v>7819</v>
      </c>
      <c r="C688" t="s">
        <v>7820</v>
      </c>
      <c r="D688" s="3" t="str">
        <f t="shared" si="50"/>
        <v>with rating</v>
      </c>
      <c r="E688">
        <v>72885</v>
      </c>
      <c r="F688" s="3">
        <v>86</v>
      </c>
      <c r="G688" s="8">
        <f t="shared" si="51"/>
        <v>0.86</v>
      </c>
      <c r="H688" s="5">
        <f t="shared" si="52"/>
        <v>62681.1</v>
      </c>
      <c r="I688">
        <v>4.0798518213624204</v>
      </c>
      <c r="J688" s="3" t="str">
        <f t="shared" si="54"/>
        <v>above average</v>
      </c>
      <c r="K688" t="s">
        <v>7821</v>
      </c>
      <c r="L688">
        <v>0</v>
      </c>
      <c r="M688" s="3" t="str">
        <f t="shared" si="53"/>
        <v>No</v>
      </c>
      <c r="N688"/>
      <c r="O688" t="s">
        <v>7822</v>
      </c>
      <c r="P688" t="s">
        <v>7823</v>
      </c>
      <c r="Q688" t="s">
        <v>7824</v>
      </c>
    </row>
    <row r="689" spans="1:18" x14ac:dyDescent="0.25">
      <c r="A689" s="6" t="s">
        <v>7835</v>
      </c>
      <c r="B689" t="s">
        <v>7835</v>
      </c>
      <c r="C689" t="s">
        <v>7836</v>
      </c>
      <c r="D689" s="3" t="str">
        <f t="shared" si="50"/>
        <v>with rating</v>
      </c>
      <c r="E689">
        <v>70</v>
      </c>
      <c r="F689" s="3">
        <v>75</v>
      </c>
      <c r="G689" s="8">
        <f t="shared" si="51"/>
        <v>0.75</v>
      </c>
      <c r="H689" s="5">
        <f t="shared" si="52"/>
        <v>52.5</v>
      </c>
      <c r="I689">
        <v>3.5142857142857098</v>
      </c>
      <c r="J689" s="3" t="str">
        <f t="shared" si="54"/>
        <v>below average</v>
      </c>
      <c r="K689" s="1" t="s">
        <v>7837</v>
      </c>
      <c r="L689">
        <v>0</v>
      </c>
      <c r="M689" s="3" t="str">
        <f t="shared" si="53"/>
        <v>No</v>
      </c>
      <c r="N689"/>
      <c r="O689" t="s">
        <v>7838</v>
      </c>
      <c r="P689" t="s">
        <v>7839</v>
      </c>
      <c r="Q689" t="s">
        <v>7840</v>
      </c>
    </row>
    <row r="690" spans="1:18" x14ac:dyDescent="0.25">
      <c r="A690" s="6" t="s">
        <v>7844</v>
      </c>
      <c r="B690" t="s">
        <v>7844</v>
      </c>
      <c r="C690" t="s">
        <v>7845</v>
      </c>
      <c r="D690" s="3" t="str">
        <f t="shared" si="50"/>
        <v>with rating</v>
      </c>
      <c r="E690">
        <v>300</v>
      </c>
      <c r="F690" s="3">
        <v>83</v>
      </c>
      <c r="G690" s="8">
        <f t="shared" si="51"/>
        <v>0.83</v>
      </c>
      <c r="H690" s="5">
        <f t="shared" si="52"/>
        <v>249</v>
      </c>
      <c r="I690">
        <v>3.9666666666666601</v>
      </c>
      <c r="J690" s="3" t="str">
        <f t="shared" si="54"/>
        <v>below average</v>
      </c>
      <c r="K690" t="s">
        <v>7846</v>
      </c>
      <c r="L690">
        <v>0</v>
      </c>
      <c r="M690" s="3" t="str">
        <f t="shared" si="53"/>
        <v>No</v>
      </c>
      <c r="N690"/>
      <c r="O690" t="s">
        <v>7847</v>
      </c>
      <c r="P690" t="s">
        <v>7848</v>
      </c>
      <c r="Q690" s="1" t="s">
        <v>7849</v>
      </c>
      <c r="R690" s="1"/>
    </row>
    <row r="691" spans="1:18" x14ac:dyDescent="0.25">
      <c r="A691" s="6" t="s">
        <v>7863</v>
      </c>
      <c r="B691" t="s">
        <v>7864</v>
      </c>
      <c r="C691" t="s">
        <v>7865</v>
      </c>
      <c r="D691" s="3" t="str">
        <f t="shared" si="50"/>
        <v>with rating</v>
      </c>
      <c r="E691">
        <v>6275</v>
      </c>
      <c r="F691" s="3">
        <v>93</v>
      </c>
      <c r="G691" s="8">
        <f t="shared" si="51"/>
        <v>0.93</v>
      </c>
      <c r="H691" s="5">
        <f t="shared" si="52"/>
        <v>5835.75</v>
      </c>
      <c r="I691">
        <v>4.3831075697211102</v>
      </c>
      <c r="J691" s="3" t="str">
        <f t="shared" si="54"/>
        <v>above average</v>
      </c>
      <c r="K691" t="s">
        <v>7866</v>
      </c>
      <c r="L691">
        <v>0</v>
      </c>
      <c r="M691" s="3" t="str">
        <f t="shared" si="53"/>
        <v>No</v>
      </c>
      <c r="N691"/>
      <c r="O691" t="s">
        <v>7867</v>
      </c>
      <c r="P691" t="s">
        <v>7868</v>
      </c>
      <c r="Q691" t="s">
        <v>7869</v>
      </c>
    </row>
    <row r="692" spans="1:18" x14ac:dyDescent="0.25">
      <c r="A692" s="6" t="s">
        <v>7874</v>
      </c>
      <c r="B692" t="s">
        <v>7874</v>
      </c>
      <c r="C692" t="s">
        <v>7875</v>
      </c>
      <c r="D692" s="3" t="str">
        <f t="shared" si="50"/>
        <v>with rating</v>
      </c>
      <c r="E692">
        <v>401</v>
      </c>
      <c r="F692" s="3">
        <v>84</v>
      </c>
      <c r="G692" s="8">
        <f t="shared" si="51"/>
        <v>0.84</v>
      </c>
      <c r="H692" s="5">
        <f t="shared" si="52"/>
        <v>336.84</v>
      </c>
      <c r="I692">
        <v>4.0099750623441297</v>
      </c>
      <c r="J692" s="3" t="str">
        <f t="shared" si="54"/>
        <v>below average</v>
      </c>
      <c r="K692" t="s">
        <v>7876</v>
      </c>
      <c r="L692">
        <v>0</v>
      </c>
      <c r="M692" s="3" t="str">
        <f t="shared" si="53"/>
        <v>No</v>
      </c>
      <c r="N692"/>
      <c r="O692" t="s">
        <v>7877</v>
      </c>
      <c r="P692" t="s">
        <v>7878</v>
      </c>
      <c r="Q692" t="s">
        <v>7879</v>
      </c>
    </row>
    <row r="693" spans="1:18" x14ac:dyDescent="0.25">
      <c r="A693" s="6" t="s">
        <v>7888</v>
      </c>
      <c r="B693" t="s">
        <v>7889</v>
      </c>
      <c r="C693" t="s">
        <v>7890</v>
      </c>
      <c r="D693" s="3" t="str">
        <f t="shared" si="50"/>
        <v>with rating</v>
      </c>
      <c r="E693">
        <v>6121</v>
      </c>
      <c r="F693" s="3">
        <v>93</v>
      </c>
      <c r="G693" s="8">
        <f t="shared" si="51"/>
        <v>0.93</v>
      </c>
      <c r="H693" s="5">
        <f t="shared" si="52"/>
        <v>5692.53</v>
      </c>
      <c r="I693">
        <v>4.3657899036105201</v>
      </c>
      <c r="J693" s="3" t="str">
        <f t="shared" si="54"/>
        <v>above average</v>
      </c>
      <c r="K693" t="s">
        <v>7891</v>
      </c>
      <c r="L693">
        <v>0</v>
      </c>
      <c r="M693" s="3" t="str">
        <f t="shared" si="53"/>
        <v>No</v>
      </c>
      <c r="N693"/>
      <c r="O693" t="s">
        <v>7892</v>
      </c>
      <c r="P693" t="s">
        <v>7893</v>
      </c>
      <c r="Q693" t="s">
        <v>7894</v>
      </c>
    </row>
    <row r="694" spans="1:18" x14ac:dyDescent="0.25">
      <c r="A694" s="6" t="s">
        <v>7898</v>
      </c>
      <c r="B694" t="s">
        <v>7899</v>
      </c>
      <c r="C694" t="s">
        <v>7900</v>
      </c>
      <c r="D694" s="3" t="str">
        <f t="shared" si="50"/>
        <v>with rating</v>
      </c>
      <c r="E694">
        <v>2495</v>
      </c>
      <c r="F694" s="3">
        <v>90</v>
      </c>
      <c r="G694" s="8">
        <f t="shared" si="51"/>
        <v>0.9</v>
      </c>
      <c r="H694" s="5">
        <f t="shared" si="52"/>
        <v>2245.5</v>
      </c>
      <c r="I694">
        <v>4.2116232464929801</v>
      </c>
      <c r="J694" s="3" t="str">
        <f t="shared" si="54"/>
        <v>above average</v>
      </c>
      <c r="K694" t="s">
        <v>7901</v>
      </c>
      <c r="L694">
        <v>0</v>
      </c>
      <c r="M694" s="3" t="str">
        <f t="shared" si="53"/>
        <v>No</v>
      </c>
      <c r="N694"/>
      <c r="O694" t="s">
        <v>7902</v>
      </c>
      <c r="P694" t="s">
        <v>7903</v>
      </c>
      <c r="Q694" t="s">
        <v>7904</v>
      </c>
    </row>
    <row r="695" spans="1:18" x14ac:dyDescent="0.25">
      <c r="A695" s="6" t="s">
        <v>7908</v>
      </c>
      <c r="B695" t="s">
        <v>7909</v>
      </c>
      <c r="C695" t="s">
        <v>7910</v>
      </c>
      <c r="D695" s="3" t="str">
        <f t="shared" si="50"/>
        <v>with rating</v>
      </c>
      <c r="E695">
        <v>2888</v>
      </c>
      <c r="F695" s="3">
        <v>89</v>
      </c>
      <c r="G695" s="8">
        <f t="shared" si="51"/>
        <v>0.89</v>
      </c>
      <c r="H695" s="5">
        <f t="shared" si="52"/>
        <v>2570.3200000000002</v>
      </c>
      <c r="I695">
        <v>4.1921745152354504</v>
      </c>
      <c r="J695" s="3" t="str">
        <f t="shared" si="54"/>
        <v>above average</v>
      </c>
      <c r="K695" t="s">
        <v>7911</v>
      </c>
      <c r="L695">
        <v>0</v>
      </c>
      <c r="M695" s="3" t="str">
        <f t="shared" si="53"/>
        <v>No</v>
      </c>
      <c r="N695"/>
      <c r="O695" t="s">
        <v>7912</v>
      </c>
      <c r="P695" t="s">
        <v>7913</v>
      </c>
      <c r="Q695" t="s">
        <v>7914</v>
      </c>
    </row>
    <row r="696" spans="1:18" x14ac:dyDescent="0.25">
      <c r="A696" s="6" t="s">
        <v>7918</v>
      </c>
      <c r="B696" t="s">
        <v>7918</v>
      </c>
      <c r="C696" t="s">
        <v>7919</v>
      </c>
      <c r="D696" s="3" t="str">
        <f t="shared" si="50"/>
        <v>with rating</v>
      </c>
      <c r="E696">
        <v>2199</v>
      </c>
      <c r="F696" s="3">
        <v>87</v>
      </c>
      <c r="G696" s="8">
        <f t="shared" si="51"/>
        <v>0.87</v>
      </c>
      <c r="H696" s="5">
        <f t="shared" si="52"/>
        <v>1913.13</v>
      </c>
      <c r="I696">
        <v>4.1068667576170901</v>
      </c>
      <c r="J696" s="3" t="str">
        <f t="shared" si="54"/>
        <v>above average</v>
      </c>
      <c r="K696" t="s">
        <v>7920</v>
      </c>
      <c r="L696">
        <v>0</v>
      </c>
      <c r="M696" s="3" t="str">
        <f t="shared" si="53"/>
        <v>No</v>
      </c>
      <c r="N696"/>
      <c r="O696" t="s">
        <v>7921</v>
      </c>
      <c r="P696" t="s">
        <v>7922</v>
      </c>
      <c r="Q696" t="s">
        <v>7923</v>
      </c>
    </row>
    <row r="697" spans="1:18" x14ac:dyDescent="0.25">
      <c r="A697" s="6" t="s">
        <v>7927</v>
      </c>
      <c r="B697" t="s">
        <v>7927</v>
      </c>
      <c r="C697" t="s">
        <v>7928</v>
      </c>
      <c r="D697" s="3" t="str">
        <f t="shared" si="50"/>
        <v>with rating</v>
      </c>
      <c r="E697">
        <v>3950</v>
      </c>
      <c r="F697" s="3">
        <v>85</v>
      </c>
      <c r="G697" s="8">
        <f t="shared" si="51"/>
        <v>0.85</v>
      </c>
      <c r="H697" s="5">
        <f t="shared" si="52"/>
        <v>3357.5</v>
      </c>
      <c r="I697">
        <v>4.0574683544303696</v>
      </c>
      <c r="J697" s="3" t="str">
        <f t="shared" si="54"/>
        <v>above average</v>
      </c>
      <c r="K697" t="s">
        <v>7929</v>
      </c>
      <c r="L697">
        <v>0</v>
      </c>
      <c r="M697" s="3" t="str">
        <f t="shared" si="53"/>
        <v>No</v>
      </c>
      <c r="N697"/>
      <c r="O697" t="s">
        <v>7930</v>
      </c>
      <c r="P697" t="s">
        <v>7931</v>
      </c>
      <c r="Q697" t="s">
        <v>7932</v>
      </c>
    </row>
    <row r="698" spans="1:18" x14ac:dyDescent="0.25">
      <c r="A698" s="6" t="s">
        <v>7936</v>
      </c>
      <c r="B698" t="s">
        <v>7937</v>
      </c>
      <c r="C698" t="s">
        <v>7938</v>
      </c>
      <c r="D698" s="3" t="str">
        <f t="shared" si="50"/>
        <v>with rating</v>
      </c>
      <c r="E698">
        <v>19184</v>
      </c>
      <c r="F698" s="3">
        <v>95</v>
      </c>
      <c r="G698" s="8">
        <f t="shared" si="51"/>
        <v>0.95</v>
      </c>
      <c r="H698" s="5">
        <f t="shared" si="52"/>
        <v>18224.8</v>
      </c>
      <c r="I698">
        <v>4.4710175145954896</v>
      </c>
      <c r="J698" s="3" t="str">
        <f t="shared" si="54"/>
        <v>above average</v>
      </c>
      <c r="K698" t="s">
        <v>7939</v>
      </c>
      <c r="L698">
        <v>0</v>
      </c>
      <c r="M698" s="3" t="str">
        <f t="shared" si="53"/>
        <v>No</v>
      </c>
      <c r="N698"/>
      <c r="O698" t="s">
        <v>7940</v>
      </c>
      <c r="P698" t="s">
        <v>7941</v>
      </c>
      <c r="Q698" t="s">
        <v>7942</v>
      </c>
    </row>
    <row r="699" spans="1:18" x14ac:dyDescent="0.25">
      <c r="A699" s="6" t="s">
        <v>7946</v>
      </c>
      <c r="B699" t="s">
        <v>7946</v>
      </c>
      <c r="C699" t="s">
        <v>7947</v>
      </c>
      <c r="D699" s="3" t="str">
        <f t="shared" si="50"/>
        <v>with rating</v>
      </c>
      <c r="E699">
        <v>7874</v>
      </c>
      <c r="F699" s="3">
        <v>83</v>
      </c>
      <c r="G699" s="8">
        <f t="shared" si="51"/>
        <v>0.83</v>
      </c>
      <c r="H699" s="5">
        <f t="shared" si="52"/>
        <v>6535.42</v>
      </c>
      <c r="I699">
        <v>3.9599949199898399</v>
      </c>
      <c r="J699" s="3" t="str">
        <f t="shared" si="54"/>
        <v>below average</v>
      </c>
      <c r="K699" t="s">
        <v>7948</v>
      </c>
      <c r="L699">
        <v>0</v>
      </c>
      <c r="M699" s="3" t="str">
        <f t="shared" si="53"/>
        <v>No</v>
      </c>
      <c r="N699"/>
      <c r="O699" t="s">
        <v>7949</v>
      </c>
      <c r="P699" t="s">
        <v>7950</v>
      </c>
      <c r="Q699" t="s">
        <v>7951</v>
      </c>
    </row>
    <row r="700" spans="1:18" x14ac:dyDescent="0.25">
      <c r="A700" s="6" t="s">
        <v>7957</v>
      </c>
      <c r="B700" t="s">
        <v>7958</v>
      </c>
      <c r="C700" t="s">
        <v>7959</v>
      </c>
      <c r="D700" s="3" t="str">
        <f t="shared" si="50"/>
        <v>with rating</v>
      </c>
      <c r="E700">
        <v>102568</v>
      </c>
      <c r="F700" s="3">
        <v>86</v>
      </c>
      <c r="G700" s="8">
        <f t="shared" si="51"/>
        <v>0.86</v>
      </c>
      <c r="H700" s="5">
        <f t="shared" si="52"/>
        <v>88208.48</v>
      </c>
      <c r="I700">
        <v>4.0510490601357096</v>
      </c>
      <c r="J700" s="3" t="str">
        <f t="shared" si="54"/>
        <v>above average</v>
      </c>
      <c r="K700" t="s">
        <v>7960</v>
      </c>
      <c r="L700">
        <v>0</v>
      </c>
      <c r="M700" s="3" t="str">
        <f t="shared" si="53"/>
        <v>No</v>
      </c>
      <c r="N700"/>
      <c r="O700" t="s">
        <v>7961</v>
      </c>
      <c r="P700" t="s">
        <v>7962</v>
      </c>
      <c r="Q700" t="s">
        <v>7963</v>
      </c>
    </row>
    <row r="701" spans="1:18" x14ac:dyDescent="0.25">
      <c r="A701" s="6" t="s">
        <v>7967</v>
      </c>
      <c r="B701" t="s">
        <v>7968</v>
      </c>
      <c r="C701" t="s">
        <v>7969</v>
      </c>
      <c r="D701" s="3" t="str">
        <f t="shared" si="50"/>
        <v>with rating</v>
      </c>
      <c r="E701">
        <v>8500</v>
      </c>
      <c r="F701" s="3">
        <v>87</v>
      </c>
      <c r="G701" s="8">
        <f t="shared" si="51"/>
        <v>0.87</v>
      </c>
      <c r="H701" s="5">
        <f t="shared" si="52"/>
        <v>7395</v>
      </c>
      <c r="I701">
        <v>4.0811764705882299</v>
      </c>
      <c r="J701" s="3" t="str">
        <f t="shared" si="54"/>
        <v>above average</v>
      </c>
      <c r="K701" t="s">
        <v>7970</v>
      </c>
      <c r="L701">
        <v>0</v>
      </c>
      <c r="M701" s="3" t="str">
        <f t="shared" si="53"/>
        <v>No</v>
      </c>
      <c r="N701"/>
      <c r="O701" t="s">
        <v>7971</v>
      </c>
      <c r="P701" t="s">
        <v>7972</v>
      </c>
      <c r="Q701" t="s">
        <v>7973</v>
      </c>
    </row>
    <row r="702" spans="1:18" x14ac:dyDescent="0.25">
      <c r="A702" s="6" t="s">
        <v>7977</v>
      </c>
      <c r="B702" t="s">
        <v>7977</v>
      </c>
      <c r="C702" t="s">
        <v>7978</v>
      </c>
      <c r="D702" s="3" t="str">
        <f t="shared" si="50"/>
        <v>with rating</v>
      </c>
      <c r="E702">
        <v>941</v>
      </c>
      <c r="F702" s="3">
        <v>90</v>
      </c>
      <c r="G702" s="8">
        <f t="shared" si="51"/>
        <v>0.9</v>
      </c>
      <c r="H702" s="5">
        <f t="shared" si="52"/>
        <v>846.9</v>
      </c>
      <c r="I702">
        <v>4.2040382571732202</v>
      </c>
      <c r="J702" s="3" t="str">
        <f t="shared" si="54"/>
        <v>above average</v>
      </c>
      <c r="K702" t="s">
        <v>7979</v>
      </c>
      <c r="L702">
        <v>0</v>
      </c>
      <c r="M702" s="3" t="str">
        <f t="shared" si="53"/>
        <v>No</v>
      </c>
      <c r="N702"/>
      <c r="O702" t="s">
        <v>7980</v>
      </c>
      <c r="P702" t="s">
        <v>7981</v>
      </c>
      <c r="Q702" t="s">
        <v>7982</v>
      </c>
    </row>
    <row r="703" spans="1:18" x14ac:dyDescent="0.25">
      <c r="A703" s="6" t="s">
        <v>7997</v>
      </c>
      <c r="B703" t="s">
        <v>7997</v>
      </c>
      <c r="C703" t="s">
        <v>7998</v>
      </c>
      <c r="D703" s="3" t="str">
        <f t="shared" si="50"/>
        <v>with rating</v>
      </c>
      <c r="E703">
        <v>1653</v>
      </c>
      <c r="F703" s="3">
        <v>84</v>
      </c>
      <c r="G703" s="8">
        <f t="shared" si="51"/>
        <v>0.84</v>
      </c>
      <c r="H703" s="5">
        <f t="shared" si="52"/>
        <v>1388.52</v>
      </c>
      <c r="I703">
        <v>3.9733817301875298</v>
      </c>
      <c r="J703" s="3" t="str">
        <f t="shared" si="54"/>
        <v>below average</v>
      </c>
      <c r="K703" t="s">
        <v>7999</v>
      </c>
      <c r="L703">
        <v>0</v>
      </c>
      <c r="M703" s="3" t="str">
        <f t="shared" si="53"/>
        <v>No</v>
      </c>
      <c r="N703"/>
      <c r="O703" t="s">
        <v>8000</v>
      </c>
      <c r="P703" t="s">
        <v>8001</v>
      </c>
      <c r="Q703" t="s">
        <v>8002</v>
      </c>
    </row>
    <row r="704" spans="1:18" x14ac:dyDescent="0.25">
      <c r="A704" s="6" t="s">
        <v>8006</v>
      </c>
      <c r="B704" t="s">
        <v>8007</v>
      </c>
      <c r="C704" t="s">
        <v>8008</v>
      </c>
      <c r="D704" s="3" t="str">
        <f t="shared" si="50"/>
        <v>with rating</v>
      </c>
      <c r="E704">
        <v>68339</v>
      </c>
      <c r="F704" s="3">
        <v>91</v>
      </c>
      <c r="G704" s="8">
        <f t="shared" si="51"/>
        <v>0.91</v>
      </c>
      <c r="H704" s="5">
        <f t="shared" si="52"/>
        <v>62188.49</v>
      </c>
      <c r="I704">
        <v>4.2987459576522902</v>
      </c>
      <c r="J704" s="3" t="str">
        <f t="shared" si="54"/>
        <v>above average</v>
      </c>
      <c r="K704" t="s">
        <v>8009</v>
      </c>
      <c r="L704">
        <v>0</v>
      </c>
      <c r="M704" s="3" t="str">
        <f t="shared" si="53"/>
        <v>No</v>
      </c>
      <c r="N704"/>
      <c r="O704" t="s">
        <v>8010</v>
      </c>
      <c r="P704" t="s">
        <v>8011</v>
      </c>
      <c r="Q704" t="s">
        <v>8012</v>
      </c>
    </row>
    <row r="705" spans="1:18" x14ac:dyDescent="0.25">
      <c r="A705" s="6" t="s">
        <v>8016</v>
      </c>
      <c r="B705" t="s">
        <v>8016</v>
      </c>
      <c r="C705" t="s">
        <v>8017</v>
      </c>
      <c r="D705" s="3" t="str">
        <f t="shared" si="50"/>
        <v>with rating</v>
      </c>
      <c r="E705">
        <v>12348</v>
      </c>
      <c r="F705" s="3">
        <v>80</v>
      </c>
      <c r="G705" s="8">
        <f t="shared" si="51"/>
        <v>0.8</v>
      </c>
      <c r="H705" s="5">
        <f t="shared" si="52"/>
        <v>9878.4</v>
      </c>
      <c r="I705">
        <v>3.7949465500485902</v>
      </c>
      <c r="J705" s="3" t="str">
        <f t="shared" si="54"/>
        <v>below average</v>
      </c>
      <c r="K705" t="s">
        <v>8018</v>
      </c>
      <c r="L705">
        <v>0</v>
      </c>
      <c r="M705" s="3" t="str">
        <f t="shared" si="53"/>
        <v>No</v>
      </c>
      <c r="N705"/>
      <c r="O705" t="s">
        <v>8019</v>
      </c>
      <c r="P705" t="s">
        <v>8020</v>
      </c>
      <c r="Q705" t="s">
        <v>8021</v>
      </c>
    </row>
    <row r="706" spans="1:18" x14ac:dyDescent="0.25">
      <c r="A706" s="6" t="s">
        <v>8036</v>
      </c>
      <c r="B706" t="s">
        <v>8036</v>
      </c>
      <c r="C706" t="s">
        <v>8037</v>
      </c>
      <c r="D706" s="3" t="str">
        <f t="shared" ref="D706:D769" si="55">IF(E706=0, "without rating", "with rating")</f>
        <v>with rating</v>
      </c>
      <c r="E706">
        <v>230951</v>
      </c>
      <c r="F706" s="3">
        <v>92</v>
      </c>
      <c r="G706" s="8">
        <f t="shared" ref="G706:G769" si="56">F706/100</f>
        <v>0.92</v>
      </c>
      <c r="H706" s="5">
        <f t="shared" ref="H706:H769" si="57">F706*E706/100</f>
        <v>212474.92</v>
      </c>
      <c r="I706">
        <v>4.3110659836935099</v>
      </c>
      <c r="J706" s="3" t="str">
        <f t="shared" si="54"/>
        <v>above average</v>
      </c>
      <c r="K706" t="s">
        <v>8038</v>
      </c>
      <c r="L706">
        <v>0</v>
      </c>
      <c r="M706" s="3" t="str">
        <f t="shared" ref="M706:M769" si="58">IF(L706=0, "No", "Yes")</f>
        <v>No</v>
      </c>
      <c r="N706"/>
      <c r="O706" t="s">
        <v>8039</v>
      </c>
      <c r="P706" t="s">
        <v>8040</v>
      </c>
      <c r="Q706" t="s">
        <v>8041</v>
      </c>
    </row>
    <row r="707" spans="1:18" x14ac:dyDescent="0.25">
      <c r="A707" s="6" t="s">
        <v>8051</v>
      </c>
      <c r="B707" t="s">
        <v>8052</v>
      </c>
      <c r="C707" t="s">
        <v>8053</v>
      </c>
      <c r="D707" s="3" t="str">
        <f t="shared" si="55"/>
        <v>with rating</v>
      </c>
      <c r="E707">
        <v>4373</v>
      </c>
      <c r="F707" s="3">
        <v>0</v>
      </c>
      <c r="G707" s="8">
        <f t="shared" si="56"/>
        <v>0</v>
      </c>
      <c r="H707" s="5">
        <f t="shared" si="57"/>
        <v>0</v>
      </c>
      <c r="I707">
        <v>4.1783672536016399</v>
      </c>
      <c r="J707" s="3" t="str">
        <f t="shared" ref="J707:J770" si="59">IF(I707&gt;=AVERAGE($I$2:$I$959), "above average", "below average")</f>
        <v>above average</v>
      </c>
      <c r="K707" t="s">
        <v>8054</v>
      </c>
      <c r="L707">
        <v>0</v>
      </c>
      <c r="M707" s="3" t="str">
        <f t="shared" si="58"/>
        <v>No</v>
      </c>
      <c r="N707"/>
      <c r="O707" t="s">
        <v>8055</v>
      </c>
      <c r="P707" t="s">
        <v>8056</v>
      </c>
      <c r="Q707" t="s">
        <v>8057</v>
      </c>
    </row>
    <row r="708" spans="1:18" x14ac:dyDescent="0.25">
      <c r="A708" s="6" t="s">
        <v>8061</v>
      </c>
      <c r="B708" t="s">
        <v>8062</v>
      </c>
      <c r="C708" t="s">
        <v>8063</v>
      </c>
      <c r="D708" s="3" t="str">
        <f t="shared" si="55"/>
        <v>with rating</v>
      </c>
      <c r="E708">
        <v>6457</v>
      </c>
      <c r="F708" s="3">
        <v>0</v>
      </c>
      <c r="G708" s="8">
        <f t="shared" si="56"/>
        <v>0</v>
      </c>
      <c r="H708" s="5">
        <f t="shared" si="57"/>
        <v>0</v>
      </c>
      <c r="I708">
        <v>3.9704196995508698</v>
      </c>
      <c r="J708" s="3" t="str">
        <f t="shared" si="59"/>
        <v>below average</v>
      </c>
      <c r="K708" t="s">
        <v>8064</v>
      </c>
      <c r="L708">
        <v>0</v>
      </c>
      <c r="M708" s="3" t="str">
        <f t="shared" si="58"/>
        <v>No</v>
      </c>
      <c r="N708"/>
      <c r="O708" t="s">
        <v>8065</v>
      </c>
      <c r="P708" t="s">
        <v>8066</v>
      </c>
      <c r="Q708" t="s">
        <v>8067</v>
      </c>
    </row>
    <row r="709" spans="1:18" x14ac:dyDescent="0.25">
      <c r="A709" s="6" t="s">
        <v>8071</v>
      </c>
      <c r="B709" t="s">
        <v>8071</v>
      </c>
      <c r="C709" t="s">
        <v>8072</v>
      </c>
      <c r="D709" s="3" t="str">
        <f t="shared" si="55"/>
        <v>with rating</v>
      </c>
      <c r="E709">
        <v>4646</v>
      </c>
      <c r="F709" s="3">
        <v>88</v>
      </c>
      <c r="G709" s="8">
        <f t="shared" si="56"/>
        <v>0.88</v>
      </c>
      <c r="H709" s="5">
        <f t="shared" si="57"/>
        <v>4088.48</v>
      </c>
      <c r="I709">
        <v>4.11881188118811</v>
      </c>
      <c r="J709" s="3" t="str">
        <f t="shared" si="59"/>
        <v>above average</v>
      </c>
      <c r="K709" t="s">
        <v>8073</v>
      </c>
      <c r="L709">
        <v>0</v>
      </c>
      <c r="M709" s="3" t="str">
        <f t="shared" si="58"/>
        <v>No</v>
      </c>
      <c r="N709"/>
      <c r="O709" t="s">
        <v>8074</v>
      </c>
      <c r="P709" t="s">
        <v>8075</v>
      </c>
      <c r="Q709" t="s">
        <v>8076</v>
      </c>
    </row>
    <row r="710" spans="1:18" x14ac:dyDescent="0.25">
      <c r="A710" s="6" t="s">
        <v>8080</v>
      </c>
      <c r="B710" t="s">
        <v>8081</v>
      </c>
      <c r="C710" t="s">
        <v>8082</v>
      </c>
      <c r="D710" s="3" t="str">
        <f t="shared" si="55"/>
        <v>with rating</v>
      </c>
      <c r="E710">
        <v>900</v>
      </c>
      <c r="F710" s="3">
        <v>84</v>
      </c>
      <c r="G710" s="8">
        <f t="shared" si="56"/>
        <v>0.84</v>
      </c>
      <c r="H710" s="5">
        <f t="shared" si="57"/>
        <v>756</v>
      </c>
      <c r="I710">
        <v>3.9877777777777701</v>
      </c>
      <c r="J710" s="3" t="str">
        <f t="shared" si="59"/>
        <v>below average</v>
      </c>
      <c r="K710" t="s">
        <v>8083</v>
      </c>
      <c r="L710">
        <v>0</v>
      </c>
      <c r="M710" s="3" t="str">
        <f t="shared" si="58"/>
        <v>No</v>
      </c>
      <c r="N710"/>
      <c r="O710" t="s">
        <v>8084</v>
      </c>
      <c r="P710" t="s">
        <v>8085</v>
      </c>
      <c r="Q710" t="s">
        <v>8086</v>
      </c>
    </row>
    <row r="711" spans="1:18" x14ac:dyDescent="0.25">
      <c r="A711" s="6" t="s">
        <v>8090</v>
      </c>
      <c r="B711" t="s">
        <v>8091</v>
      </c>
      <c r="C711" t="s">
        <v>8092</v>
      </c>
      <c r="D711" s="3" t="str">
        <f t="shared" si="55"/>
        <v>with rating</v>
      </c>
      <c r="E711">
        <v>3271</v>
      </c>
      <c r="F711" s="3">
        <v>86</v>
      </c>
      <c r="G711" s="8">
        <f t="shared" si="56"/>
        <v>0.86</v>
      </c>
      <c r="H711" s="5">
        <f t="shared" si="57"/>
        <v>2813.06</v>
      </c>
      <c r="I711">
        <v>4.0697034546010302</v>
      </c>
      <c r="J711" s="3" t="str">
        <f t="shared" si="59"/>
        <v>above average</v>
      </c>
      <c r="K711" t="s">
        <v>8093</v>
      </c>
      <c r="L711">
        <v>0</v>
      </c>
      <c r="M711" s="3" t="str">
        <f t="shared" si="58"/>
        <v>No</v>
      </c>
      <c r="N711"/>
      <c r="O711" t="s">
        <v>8094</v>
      </c>
      <c r="P711" t="s">
        <v>8095</v>
      </c>
      <c r="Q711" t="s">
        <v>8096</v>
      </c>
    </row>
    <row r="712" spans="1:18" x14ac:dyDescent="0.25">
      <c r="A712" s="6" t="s">
        <v>8100</v>
      </c>
      <c r="B712" t="s">
        <v>8101</v>
      </c>
      <c r="C712" t="s">
        <v>8102</v>
      </c>
      <c r="D712" s="3" t="str">
        <f t="shared" si="55"/>
        <v>with rating</v>
      </c>
      <c r="E712">
        <v>320031</v>
      </c>
      <c r="F712" s="3">
        <v>90</v>
      </c>
      <c r="G712" s="8">
        <f t="shared" si="56"/>
        <v>0.9</v>
      </c>
      <c r="H712" s="5">
        <f t="shared" si="57"/>
        <v>288027.90000000002</v>
      </c>
      <c r="I712">
        <v>4.2188662973274402</v>
      </c>
      <c r="J712" s="3" t="str">
        <f t="shared" si="59"/>
        <v>above average</v>
      </c>
      <c r="K712" t="s">
        <v>8103</v>
      </c>
      <c r="L712">
        <v>1</v>
      </c>
      <c r="M712" s="3" t="str">
        <f t="shared" si="58"/>
        <v>Yes</v>
      </c>
      <c r="N712" t="s">
        <v>8104</v>
      </c>
      <c r="O712" t="s">
        <v>8105</v>
      </c>
      <c r="P712" t="s">
        <v>8106</v>
      </c>
      <c r="Q712" t="s">
        <v>8107</v>
      </c>
    </row>
    <row r="713" spans="1:18" x14ac:dyDescent="0.25">
      <c r="A713" s="6" t="s">
        <v>8119</v>
      </c>
      <c r="B713" t="s">
        <v>8120</v>
      </c>
      <c r="C713" t="s">
        <v>8121</v>
      </c>
      <c r="D713" s="3" t="str">
        <f t="shared" si="55"/>
        <v>with rating</v>
      </c>
      <c r="E713">
        <v>295161</v>
      </c>
      <c r="F713" s="3">
        <v>0</v>
      </c>
      <c r="G713" s="8">
        <f t="shared" si="56"/>
        <v>0</v>
      </c>
      <c r="H713" s="5">
        <f t="shared" si="57"/>
        <v>0</v>
      </c>
      <c r="I713">
        <v>4.3299487398402903</v>
      </c>
      <c r="J713" s="3" t="str">
        <f t="shared" si="59"/>
        <v>above average</v>
      </c>
      <c r="K713" t="s">
        <v>8122</v>
      </c>
      <c r="L713">
        <v>0</v>
      </c>
      <c r="M713" s="3" t="str">
        <f t="shared" si="58"/>
        <v>No</v>
      </c>
      <c r="N713"/>
      <c r="O713" t="s">
        <v>8123</v>
      </c>
      <c r="P713" t="s">
        <v>8124</v>
      </c>
      <c r="Q713" t="s">
        <v>8125</v>
      </c>
    </row>
    <row r="714" spans="1:18" x14ac:dyDescent="0.25">
      <c r="A714" s="6" t="s">
        <v>8129</v>
      </c>
      <c r="B714" t="s">
        <v>8130</v>
      </c>
      <c r="C714" t="s">
        <v>8131</v>
      </c>
      <c r="D714" s="3" t="str">
        <f t="shared" si="55"/>
        <v>with rating</v>
      </c>
      <c r="E714">
        <v>8166</v>
      </c>
      <c r="F714" s="3">
        <v>0</v>
      </c>
      <c r="G714" s="8">
        <f t="shared" si="56"/>
        <v>0</v>
      </c>
      <c r="H714" s="5">
        <f t="shared" si="57"/>
        <v>0</v>
      </c>
      <c r="I714">
        <v>4.1758510898848797</v>
      </c>
      <c r="J714" s="3" t="str">
        <f t="shared" si="59"/>
        <v>above average</v>
      </c>
      <c r="K714" t="s">
        <v>8132</v>
      </c>
      <c r="L714">
        <v>0</v>
      </c>
      <c r="M714" s="3" t="str">
        <f t="shared" si="58"/>
        <v>No</v>
      </c>
      <c r="N714"/>
      <c r="O714" t="s">
        <v>8133</v>
      </c>
      <c r="P714" t="s">
        <v>8134</v>
      </c>
      <c r="Q714" t="s">
        <v>8135</v>
      </c>
    </row>
    <row r="715" spans="1:18" x14ac:dyDescent="0.25">
      <c r="A715" s="6" t="s">
        <v>8157</v>
      </c>
      <c r="B715" t="s">
        <v>8157</v>
      </c>
      <c r="C715" t="s">
        <v>8158</v>
      </c>
      <c r="D715" s="3" t="str">
        <f t="shared" si="55"/>
        <v>with rating</v>
      </c>
      <c r="E715">
        <v>484</v>
      </c>
      <c r="F715" s="3">
        <v>84</v>
      </c>
      <c r="G715" s="8">
        <f t="shared" si="56"/>
        <v>0.84</v>
      </c>
      <c r="H715" s="5">
        <f t="shared" si="57"/>
        <v>406.56</v>
      </c>
      <c r="I715">
        <v>3.9917355371900798</v>
      </c>
      <c r="J715" s="3" t="str">
        <f t="shared" si="59"/>
        <v>below average</v>
      </c>
      <c r="K715" s="1" t="s">
        <v>8159</v>
      </c>
      <c r="L715">
        <v>0</v>
      </c>
      <c r="M715" s="3" t="str">
        <f t="shared" si="58"/>
        <v>No</v>
      </c>
      <c r="N715"/>
      <c r="O715" t="s">
        <v>8160</v>
      </c>
      <c r="P715" t="s">
        <v>8161</v>
      </c>
      <c r="Q715" t="s">
        <v>8162</v>
      </c>
    </row>
    <row r="716" spans="1:18" x14ac:dyDescent="0.25">
      <c r="A716" s="6" t="s">
        <v>8166</v>
      </c>
      <c r="B716" t="s">
        <v>8166</v>
      </c>
      <c r="C716" t="s">
        <v>8167</v>
      </c>
      <c r="D716" s="3" t="str">
        <f t="shared" si="55"/>
        <v>with rating</v>
      </c>
      <c r="E716">
        <v>5244</v>
      </c>
      <c r="F716" s="3">
        <v>86</v>
      </c>
      <c r="G716" s="8">
        <f t="shared" si="56"/>
        <v>0.86</v>
      </c>
      <c r="H716" s="5">
        <f t="shared" si="57"/>
        <v>4509.84</v>
      </c>
      <c r="I716">
        <v>4.0139206712433202</v>
      </c>
      <c r="J716" s="3" t="str">
        <f t="shared" si="59"/>
        <v>below average</v>
      </c>
      <c r="K716" t="s">
        <v>8168</v>
      </c>
      <c r="L716">
        <v>0</v>
      </c>
      <c r="M716" s="3" t="str">
        <f t="shared" si="58"/>
        <v>No</v>
      </c>
      <c r="N716"/>
      <c r="O716" t="s">
        <v>8169</v>
      </c>
      <c r="P716" t="s">
        <v>8170</v>
      </c>
      <c r="Q716" t="s">
        <v>8171</v>
      </c>
    </row>
    <row r="717" spans="1:18" x14ac:dyDescent="0.25">
      <c r="A717" s="6" t="s">
        <v>8187</v>
      </c>
      <c r="B717" t="s">
        <v>8187</v>
      </c>
      <c r="C717" t="s">
        <v>8188</v>
      </c>
      <c r="D717" s="3" t="str">
        <f t="shared" si="55"/>
        <v>with rating</v>
      </c>
      <c r="E717">
        <v>521</v>
      </c>
      <c r="F717" s="3">
        <v>87</v>
      </c>
      <c r="G717" s="8">
        <f t="shared" si="56"/>
        <v>0.87</v>
      </c>
      <c r="H717" s="5">
        <f t="shared" si="57"/>
        <v>453.27</v>
      </c>
      <c r="I717">
        <v>4.1266794625719703</v>
      </c>
      <c r="J717" s="3" t="str">
        <f t="shared" si="59"/>
        <v>above average</v>
      </c>
      <c r="K717" t="s">
        <v>8189</v>
      </c>
      <c r="L717">
        <v>0</v>
      </c>
      <c r="M717" s="3" t="str">
        <f t="shared" si="58"/>
        <v>No</v>
      </c>
      <c r="N717"/>
      <c r="O717" t="s">
        <v>8190</v>
      </c>
      <c r="P717" t="s">
        <v>8191</v>
      </c>
      <c r="Q717" s="1" t="s">
        <v>8192</v>
      </c>
      <c r="R717" s="1"/>
    </row>
    <row r="718" spans="1:18" x14ac:dyDescent="0.25">
      <c r="A718" s="6" t="s">
        <v>8196</v>
      </c>
      <c r="B718" t="s">
        <v>8196</v>
      </c>
      <c r="C718" t="s">
        <v>8197</v>
      </c>
      <c r="D718" s="3" t="str">
        <f t="shared" si="55"/>
        <v>with rating</v>
      </c>
      <c r="E718">
        <v>267</v>
      </c>
      <c r="F718" s="3">
        <v>88</v>
      </c>
      <c r="G718" s="8">
        <f t="shared" si="56"/>
        <v>0.88</v>
      </c>
      <c r="H718" s="5">
        <f t="shared" si="57"/>
        <v>234.96</v>
      </c>
      <c r="I718">
        <v>4.0411985018726497</v>
      </c>
      <c r="J718" s="3" t="str">
        <f t="shared" si="59"/>
        <v>below average</v>
      </c>
      <c r="K718" t="s">
        <v>8198</v>
      </c>
      <c r="L718">
        <v>0</v>
      </c>
      <c r="M718" s="3" t="str">
        <f t="shared" si="58"/>
        <v>No</v>
      </c>
      <c r="N718"/>
      <c r="O718" t="s">
        <v>8199</v>
      </c>
      <c r="P718" t="s">
        <v>8200</v>
      </c>
      <c r="Q718" t="s">
        <v>8201</v>
      </c>
    </row>
    <row r="719" spans="1:18" x14ac:dyDescent="0.25">
      <c r="A719" s="6" t="s">
        <v>8205</v>
      </c>
      <c r="B719" t="s">
        <v>8206</v>
      </c>
      <c r="C719" t="s">
        <v>8207</v>
      </c>
      <c r="D719" s="3" t="str">
        <f t="shared" si="55"/>
        <v>with rating</v>
      </c>
      <c r="E719">
        <v>6775</v>
      </c>
      <c r="F719" s="3">
        <v>0</v>
      </c>
      <c r="G719" s="8">
        <f t="shared" si="56"/>
        <v>0</v>
      </c>
      <c r="H719" s="5">
        <f t="shared" si="57"/>
        <v>0</v>
      </c>
      <c r="I719">
        <v>4.1840590405903999</v>
      </c>
      <c r="J719" s="3" t="str">
        <f t="shared" si="59"/>
        <v>above average</v>
      </c>
      <c r="K719" t="s">
        <v>8208</v>
      </c>
      <c r="L719">
        <v>0</v>
      </c>
      <c r="M719" s="3" t="str">
        <f t="shared" si="58"/>
        <v>No</v>
      </c>
      <c r="N719"/>
      <c r="O719" t="s">
        <v>8209</v>
      </c>
      <c r="P719" t="s">
        <v>8210</v>
      </c>
      <c r="Q719" t="s">
        <v>8211</v>
      </c>
    </row>
    <row r="720" spans="1:18" x14ac:dyDescent="0.25">
      <c r="A720" s="6" t="s">
        <v>8215</v>
      </c>
      <c r="B720" t="s">
        <v>8215</v>
      </c>
      <c r="C720" t="s">
        <v>8216</v>
      </c>
      <c r="D720" s="3" t="str">
        <f t="shared" si="55"/>
        <v>with rating</v>
      </c>
      <c r="E720">
        <v>2166</v>
      </c>
      <c r="F720" s="3">
        <v>85</v>
      </c>
      <c r="G720" s="8">
        <f t="shared" si="56"/>
        <v>0.85</v>
      </c>
      <c r="H720" s="5">
        <f t="shared" si="57"/>
        <v>1841.1</v>
      </c>
      <c r="I720">
        <v>4.0304709141274202</v>
      </c>
      <c r="J720" s="3" t="str">
        <f t="shared" si="59"/>
        <v>below average</v>
      </c>
      <c r="K720" t="s">
        <v>8217</v>
      </c>
      <c r="L720">
        <v>0</v>
      </c>
      <c r="M720" s="3" t="str">
        <f t="shared" si="58"/>
        <v>No</v>
      </c>
      <c r="N720"/>
      <c r="O720" t="s">
        <v>8218</v>
      </c>
      <c r="P720" t="s">
        <v>8219</v>
      </c>
      <c r="Q720" t="s">
        <v>8220</v>
      </c>
    </row>
    <row r="721" spans="1:18" x14ac:dyDescent="0.25">
      <c r="A721" s="6" t="s">
        <v>8230</v>
      </c>
      <c r="B721" t="s">
        <v>8231</v>
      </c>
      <c r="C721" t="s">
        <v>8232</v>
      </c>
      <c r="D721" s="3" t="str">
        <f t="shared" si="55"/>
        <v>with rating</v>
      </c>
      <c r="E721">
        <v>29265</v>
      </c>
      <c r="F721" s="3">
        <v>92</v>
      </c>
      <c r="G721" s="8">
        <f t="shared" si="56"/>
        <v>0.92</v>
      </c>
      <c r="H721" s="5">
        <f t="shared" si="57"/>
        <v>26923.8</v>
      </c>
      <c r="I721">
        <v>4.2883991115667097</v>
      </c>
      <c r="J721" s="3" t="str">
        <f t="shared" si="59"/>
        <v>above average</v>
      </c>
      <c r="K721" t="s">
        <v>8233</v>
      </c>
      <c r="L721">
        <v>0</v>
      </c>
      <c r="M721" s="3" t="str">
        <f t="shared" si="58"/>
        <v>No</v>
      </c>
      <c r="N721"/>
      <c r="O721" t="s">
        <v>8234</v>
      </c>
      <c r="P721" t="s">
        <v>8235</v>
      </c>
      <c r="Q721" t="s">
        <v>8236</v>
      </c>
    </row>
    <row r="722" spans="1:18" x14ac:dyDescent="0.25">
      <c r="A722" s="6" t="s">
        <v>8240</v>
      </c>
      <c r="B722" t="s">
        <v>8241</v>
      </c>
      <c r="C722" t="s">
        <v>8242</v>
      </c>
      <c r="D722" s="3" t="str">
        <f t="shared" si="55"/>
        <v>with rating</v>
      </c>
      <c r="E722">
        <v>12083</v>
      </c>
      <c r="F722" s="3">
        <v>91</v>
      </c>
      <c r="G722" s="8">
        <f t="shared" si="56"/>
        <v>0.91</v>
      </c>
      <c r="H722" s="5">
        <f t="shared" si="57"/>
        <v>10995.53</v>
      </c>
      <c r="I722">
        <v>4.2667383927832496</v>
      </c>
      <c r="J722" s="3" t="str">
        <f t="shared" si="59"/>
        <v>above average</v>
      </c>
      <c r="K722" t="s">
        <v>8243</v>
      </c>
      <c r="L722">
        <v>0</v>
      </c>
      <c r="M722" s="3" t="str">
        <f t="shared" si="58"/>
        <v>No</v>
      </c>
      <c r="N722"/>
      <c r="O722" t="s">
        <v>8244</v>
      </c>
      <c r="P722" t="s">
        <v>8245</v>
      </c>
      <c r="Q722" t="s">
        <v>8246</v>
      </c>
    </row>
    <row r="723" spans="1:18" x14ac:dyDescent="0.25">
      <c r="A723" s="6" t="s">
        <v>8258</v>
      </c>
      <c r="B723" t="s">
        <v>8258</v>
      </c>
      <c r="C723" t="s">
        <v>8259</v>
      </c>
      <c r="D723" s="3" t="str">
        <f t="shared" si="55"/>
        <v>with rating</v>
      </c>
      <c r="E723">
        <v>3670</v>
      </c>
      <c r="F723" s="3">
        <v>84</v>
      </c>
      <c r="G723" s="8">
        <f t="shared" si="56"/>
        <v>0.84</v>
      </c>
      <c r="H723" s="5">
        <f t="shared" si="57"/>
        <v>3082.8</v>
      </c>
      <c r="I723">
        <v>3.9787465940054401</v>
      </c>
      <c r="J723" s="3" t="str">
        <f t="shared" si="59"/>
        <v>below average</v>
      </c>
      <c r="K723" t="s">
        <v>8260</v>
      </c>
      <c r="L723">
        <v>0</v>
      </c>
      <c r="M723" s="3" t="str">
        <f t="shared" si="58"/>
        <v>No</v>
      </c>
      <c r="N723"/>
      <c r="O723" t="s">
        <v>8261</v>
      </c>
      <c r="P723" t="s">
        <v>8262</v>
      </c>
      <c r="Q723" t="s">
        <v>8263</v>
      </c>
    </row>
    <row r="724" spans="1:18" x14ac:dyDescent="0.25">
      <c r="A724" s="6" t="s">
        <v>8278</v>
      </c>
      <c r="B724" t="s">
        <v>8279</v>
      </c>
      <c r="C724" t="s">
        <v>8280</v>
      </c>
      <c r="D724" s="3" t="str">
        <f t="shared" si="55"/>
        <v>with rating</v>
      </c>
      <c r="E724">
        <v>1770</v>
      </c>
      <c r="F724" s="3">
        <v>82</v>
      </c>
      <c r="G724" s="8">
        <f t="shared" si="56"/>
        <v>0.82</v>
      </c>
      <c r="H724" s="5">
        <f t="shared" si="57"/>
        <v>1451.4</v>
      </c>
      <c r="I724">
        <v>3.9338983050847398</v>
      </c>
      <c r="J724" s="3" t="str">
        <f t="shared" si="59"/>
        <v>below average</v>
      </c>
      <c r="K724" t="s">
        <v>8281</v>
      </c>
      <c r="L724">
        <v>0</v>
      </c>
      <c r="M724" s="3" t="str">
        <f t="shared" si="58"/>
        <v>No</v>
      </c>
      <c r="N724"/>
      <c r="O724" t="s">
        <v>8282</v>
      </c>
      <c r="P724" t="s">
        <v>8283</v>
      </c>
      <c r="Q724" t="s">
        <v>8284</v>
      </c>
    </row>
    <row r="725" spans="1:18" x14ac:dyDescent="0.25">
      <c r="A725" s="6" t="s">
        <v>8287</v>
      </c>
      <c r="B725" t="s">
        <v>8288</v>
      </c>
      <c r="C725" t="s">
        <v>8289</v>
      </c>
      <c r="D725" s="3" t="str">
        <f t="shared" si="55"/>
        <v>with rating</v>
      </c>
      <c r="E725">
        <v>24</v>
      </c>
      <c r="F725" s="3">
        <v>0</v>
      </c>
      <c r="G725" s="8">
        <f t="shared" si="56"/>
        <v>0</v>
      </c>
      <c r="H725" s="5">
        <f t="shared" si="57"/>
        <v>0</v>
      </c>
      <c r="I725">
        <v>3.625</v>
      </c>
      <c r="J725" s="3" t="str">
        <f t="shared" si="59"/>
        <v>below average</v>
      </c>
      <c r="K725" t="s">
        <v>8290</v>
      </c>
      <c r="L725">
        <v>0</v>
      </c>
      <c r="M725" s="3" t="str">
        <f t="shared" si="58"/>
        <v>No</v>
      </c>
      <c r="N725"/>
      <c r="O725" t="s">
        <v>8291</v>
      </c>
      <c r="P725" t="s">
        <v>8292</v>
      </c>
      <c r="Q725" t="s">
        <v>8293</v>
      </c>
    </row>
    <row r="726" spans="1:18" x14ac:dyDescent="0.25">
      <c r="A726" s="6" t="s">
        <v>8297</v>
      </c>
      <c r="B726" t="s">
        <v>8298</v>
      </c>
      <c r="C726" t="s">
        <v>8299</v>
      </c>
      <c r="D726" s="3" t="str">
        <f t="shared" si="55"/>
        <v>with rating</v>
      </c>
      <c r="E726">
        <v>9034</v>
      </c>
      <c r="F726" s="3">
        <v>0</v>
      </c>
      <c r="G726" s="8">
        <f t="shared" si="56"/>
        <v>0</v>
      </c>
      <c r="H726" s="5">
        <f t="shared" si="57"/>
        <v>0</v>
      </c>
      <c r="I726">
        <v>4.1911667035643099</v>
      </c>
      <c r="J726" s="3" t="str">
        <f t="shared" si="59"/>
        <v>above average</v>
      </c>
      <c r="K726" t="s">
        <v>8300</v>
      </c>
      <c r="L726">
        <v>0</v>
      </c>
      <c r="M726" s="3" t="str">
        <f t="shared" si="58"/>
        <v>No</v>
      </c>
      <c r="N726"/>
      <c r="O726" t="s">
        <v>8301</v>
      </c>
      <c r="P726" t="s">
        <v>8302</v>
      </c>
      <c r="Q726" t="s">
        <v>8303</v>
      </c>
    </row>
    <row r="727" spans="1:18" x14ac:dyDescent="0.25">
      <c r="A727" s="6" t="s">
        <v>8323</v>
      </c>
      <c r="B727" t="s">
        <v>8323</v>
      </c>
      <c r="C727" t="s">
        <v>8324</v>
      </c>
      <c r="D727" s="3" t="str">
        <f t="shared" si="55"/>
        <v>with rating</v>
      </c>
      <c r="E727">
        <v>33855</v>
      </c>
      <c r="F727" s="3">
        <v>0</v>
      </c>
      <c r="G727" s="8">
        <f t="shared" si="56"/>
        <v>0</v>
      </c>
      <c r="H727" s="5">
        <f t="shared" si="57"/>
        <v>0</v>
      </c>
      <c r="I727">
        <v>3.9173534189927599</v>
      </c>
      <c r="J727" s="3" t="str">
        <f t="shared" si="59"/>
        <v>below average</v>
      </c>
      <c r="K727" t="s">
        <v>8325</v>
      </c>
      <c r="L727">
        <v>0</v>
      </c>
      <c r="M727" s="3" t="str">
        <f t="shared" si="58"/>
        <v>No</v>
      </c>
      <c r="N727"/>
      <c r="O727" t="s">
        <v>8326</v>
      </c>
      <c r="P727" t="s">
        <v>8327</v>
      </c>
      <c r="Q727" t="s">
        <v>8328</v>
      </c>
    </row>
    <row r="728" spans="1:18" x14ac:dyDescent="0.25">
      <c r="A728" s="6" t="s">
        <v>8332</v>
      </c>
      <c r="B728" t="s">
        <v>8333</v>
      </c>
      <c r="C728" t="s">
        <v>8334</v>
      </c>
      <c r="D728" s="3" t="str">
        <f t="shared" si="55"/>
        <v>with rating</v>
      </c>
      <c r="E728">
        <v>689</v>
      </c>
      <c r="F728" s="3">
        <v>85</v>
      </c>
      <c r="G728" s="8">
        <f t="shared" si="56"/>
        <v>0.85</v>
      </c>
      <c r="H728" s="5">
        <f t="shared" si="57"/>
        <v>585.65</v>
      </c>
      <c r="I728">
        <v>4.0304789550072497</v>
      </c>
      <c r="J728" s="3" t="str">
        <f t="shared" si="59"/>
        <v>below average</v>
      </c>
      <c r="K728" t="s">
        <v>8335</v>
      </c>
      <c r="L728">
        <v>0</v>
      </c>
      <c r="M728" s="3" t="str">
        <f t="shared" si="58"/>
        <v>No</v>
      </c>
      <c r="N728"/>
      <c r="O728" t="s">
        <v>8336</v>
      </c>
      <c r="P728" t="s">
        <v>8337</v>
      </c>
      <c r="Q728" t="s">
        <v>8338</v>
      </c>
    </row>
    <row r="729" spans="1:18" x14ac:dyDescent="0.25">
      <c r="A729" s="6" t="s">
        <v>8341</v>
      </c>
      <c r="B729" t="s">
        <v>8341</v>
      </c>
      <c r="C729" t="s">
        <v>8342</v>
      </c>
      <c r="D729" s="3" t="str">
        <f t="shared" si="55"/>
        <v>with rating</v>
      </c>
      <c r="E729">
        <v>6623</v>
      </c>
      <c r="F729" s="3">
        <v>87</v>
      </c>
      <c r="G729" s="8">
        <f t="shared" si="56"/>
        <v>0.87</v>
      </c>
      <c r="H729" s="5">
        <f t="shared" si="57"/>
        <v>5762.01</v>
      </c>
      <c r="I729">
        <v>4.0724747093462099</v>
      </c>
      <c r="J729" s="3" t="str">
        <f t="shared" si="59"/>
        <v>above average</v>
      </c>
      <c r="K729" t="s">
        <v>8343</v>
      </c>
      <c r="L729">
        <v>0</v>
      </c>
      <c r="M729" s="3" t="str">
        <f t="shared" si="58"/>
        <v>No</v>
      </c>
      <c r="N729"/>
      <c r="O729" t="s">
        <v>8344</v>
      </c>
      <c r="P729" t="s">
        <v>8345</v>
      </c>
      <c r="Q729" t="s">
        <v>8346</v>
      </c>
    </row>
    <row r="730" spans="1:18" x14ac:dyDescent="0.25">
      <c r="A730" s="6" t="s">
        <v>8351</v>
      </c>
      <c r="B730" t="s">
        <v>8352</v>
      </c>
      <c r="C730" t="s">
        <v>8353</v>
      </c>
      <c r="D730" s="3" t="str">
        <f t="shared" si="55"/>
        <v>with rating</v>
      </c>
      <c r="E730">
        <v>4809</v>
      </c>
      <c r="F730" s="3">
        <v>91</v>
      </c>
      <c r="G730" s="8">
        <f t="shared" si="56"/>
        <v>0.91</v>
      </c>
      <c r="H730" s="5">
        <f t="shared" si="57"/>
        <v>4376.1899999999996</v>
      </c>
      <c r="I730">
        <v>4.2501559575795298</v>
      </c>
      <c r="J730" s="3" t="str">
        <f t="shared" si="59"/>
        <v>above average</v>
      </c>
      <c r="K730" t="s">
        <v>8354</v>
      </c>
      <c r="L730">
        <v>0</v>
      </c>
      <c r="M730" s="3" t="str">
        <f t="shared" si="58"/>
        <v>No</v>
      </c>
      <c r="N730"/>
      <c r="O730" t="s">
        <v>8355</v>
      </c>
      <c r="P730" t="s">
        <v>8356</v>
      </c>
      <c r="Q730" t="s">
        <v>8357</v>
      </c>
    </row>
    <row r="731" spans="1:18" x14ac:dyDescent="0.25">
      <c r="A731" s="6" t="s">
        <v>8367</v>
      </c>
      <c r="B731" t="s">
        <v>8368</v>
      </c>
      <c r="C731" t="s">
        <v>8369</v>
      </c>
      <c r="D731" s="3" t="str">
        <f t="shared" si="55"/>
        <v>with rating</v>
      </c>
      <c r="E731">
        <v>905</v>
      </c>
      <c r="F731" s="3">
        <v>84</v>
      </c>
      <c r="G731" s="8">
        <f t="shared" si="56"/>
        <v>0.84</v>
      </c>
      <c r="H731" s="5">
        <f t="shared" si="57"/>
        <v>760.2</v>
      </c>
      <c r="I731">
        <v>3.93922651933701</v>
      </c>
      <c r="J731" s="3" t="str">
        <f t="shared" si="59"/>
        <v>below average</v>
      </c>
      <c r="K731" t="s">
        <v>8370</v>
      </c>
      <c r="L731">
        <v>1</v>
      </c>
      <c r="M731" s="3" t="str">
        <f t="shared" si="58"/>
        <v>Yes</v>
      </c>
      <c r="N731" t="s">
        <v>8371</v>
      </c>
      <c r="O731" t="s">
        <v>8372</v>
      </c>
      <c r="P731" t="s">
        <v>8373</v>
      </c>
      <c r="Q731" t="s">
        <v>8374</v>
      </c>
    </row>
    <row r="732" spans="1:18" x14ac:dyDescent="0.25">
      <c r="A732" s="6" t="s">
        <v>8379</v>
      </c>
      <c r="B732" t="s">
        <v>8379</v>
      </c>
      <c r="C732" t="s">
        <v>8380</v>
      </c>
      <c r="D732" s="3" t="str">
        <f t="shared" si="55"/>
        <v>with rating</v>
      </c>
      <c r="E732">
        <v>4836</v>
      </c>
      <c r="F732" s="3">
        <v>86</v>
      </c>
      <c r="G732" s="8">
        <f t="shared" si="56"/>
        <v>0.86</v>
      </c>
      <c r="H732" s="5">
        <f t="shared" si="57"/>
        <v>4158.96</v>
      </c>
      <c r="I732">
        <v>4.0394954507857701</v>
      </c>
      <c r="J732" s="3" t="str">
        <f t="shared" si="59"/>
        <v>below average</v>
      </c>
      <c r="K732" t="s">
        <v>8381</v>
      </c>
      <c r="L732">
        <v>0</v>
      </c>
      <c r="M732" s="3" t="str">
        <f t="shared" si="58"/>
        <v>No</v>
      </c>
      <c r="N732"/>
      <c r="O732" t="s">
        <v>8382</v>
      </c>
      <c r="P732" t="s">
        <v>8383</v>
      </c>
      <c r="Q732" t="s">
        <v>8384</v>
      </c>
    </row>
    <row r="733" spans="1:18" x14ac:dyDescent="0.25">
      <c r="A733" s="6" t="s">
        <v>8389</v>
      </c>
      <c r="B733" t="s">
        <v>8390</v>
      </c>
      <c r="C733" t="s">
        <v>8391</v>
      </c>
      <c r="D733" s="3" t="str">
        <f t="shared" si="55"/>
        <v>with rating</v>
      </c>
      <c r="E733">
        <v>33675</v>
      </c>
      <c r="F733" s="3">
        <v>92</v>
      </c>
      <c r="G733" s="8">
        <f t="shared" si="56"/>
        <v>0.92</v>
      </c>
      <c r="H733" s="5">
        <f t="shared" si="57"/>
        <v>30981</v>
      </c>
      <c r="I733">
        <v>4.31414996288047</v>
      </c>
      <c r="J733" s="3" t="str">
        <f t="shared" si="59"/>
        <v>above average</v>
      </c>
      <c r="K733" t="s">
        <v>8392</v>
      </c>
      <c r="L733">
        <v>0</v>
      </c>
      <c r="M733" s="3" t="str">
        <f t="shared" si="58"/>
        <v>No</v>
      </c>
      <c r="N733"/>
      <c r="O733" t="s">
        <v>8393</v>
      </c>
      <c r="P733" t="s">
        <v>8394</v>
      </c>
      <c r="Q733" t="s">
        <v>8395</v>
      </c>
    </row>
    <row r="734" spans="1:18" x14ac:dyDescent="0.25">
      <c r="A734" s="6" t="s">
        <v>8396</v>
      </c>
      <c r="B734" t="s">
        <v>8396</v>
      </c>
      <c r="C734" t="s">
        <v>8397</v>
      </c>
      <c r="D734" s="3" t="str">
        <f t="shared" si="55"/>
        <v>with rating</v>
      </c>
      <c r="E734">
        <v>571</v>
      </c>
      <c r="F734" s="3">
        <v>85</v>
      </c>
      <c r="G734" s="8">
        <f t="shared" si="56"/>
        <v>0.85</v>
      </c>
      <c r="H734" s="5">
        <f t="shared" si="57"/>
        <v>485.35</v>
      </c>
      <c r="I734">
        <v>4.0175131348511304</v>
      </c>
      <c r="J734" s="3" t="str">
        <f t="shared" si="59"/>
        <v>below average</v>
      </c>
      <c r="K734" t="s">
        <v>8398</v>
      </c>
      <c r="L734">
        <v>0</v>
      </c>
      <c r="M734" s="3" t="str">
        <f t="shared" si="58"/>
        <v>No</v>
      </c>
      <c r="N734"/>
      <c r="O734" t="s">
        <v>8399</v>
      </c>
      <c r="P734" t="s">
        <v>8400</v>
      </c>
      <c r="Q734" s="1" t="s">
        <v>8401</v>
      </c>
      <c r="R734" s="1"/>
    </row>
    <row r="735" spans="1:18" x14ac:dyDescent="0.25">
      <c r="A735" s="6" t="s">
        <v>8405</v>
      </c>
      <c r="B735" t="s">
        <v>8406</v>
      </c>
      <c r="C735" t="s">
        <v>8407</v>
      </c>
      <c r="D735" s="3" t="str">
        <f t="shared" si="55"/>
        <v>with rating</v>
      </c>
      <c r="E735">
        <v>2988</v>
      </c>
      <c r="F735" s="3">
        <v>82</v>
      </c>
      <c r="G735" s="8">
        <f t="shared" si="56"/>
        <v>0.82</v>
      </c>
      <c r="H735" s="5">
        <f t="shared" si="57"/>
        <v>2450.16</v>
      </c>
      <c r="I735">
        <v>3.8969210174029398</v>
      </c>
      <c r="J735" s="3" t="str">
        <f t="shared" si="59"/>
        <v>below average</v>
      </c>
      <c r="K735" t="s">
        <v>8408</v>
      </c>
      <c r="L735">
        <v>1</v>
      </c>
      <c r="M735" s="3" t="str">
        <f t="shared" si="58"/>
        <v>Yes</v>
      </c>
      <c r="N735" t="s">
        <v>8409</v>
      </c>
      <c r="O735" t="s">
        <v>8410</v>
      </c>
      <c r="P735" t="s">
        <v>8411</v>
      </c>
      <c r="Q735" t="s">
        <v>8412</v>
      </c>
    </row>
    <row r="736" spans="1:18" x14ac:dyDescent="0.25">
      <c r="A736" s="6" t="s">
        <v>8422</v>
      </c>
      <c r="B736" t="s">
        <v>8423</v>
      </c>
      <c r="C736" t="s">
        <v>8424</v>
      </c>
      <c r="D736" s="3" t="str">
        <f t="shared" si="55"/>
        <v>with rating</v>
      </c>
      <c r="E736">
        <v>816</v>
      </c>
      <c r="F736" s="3">
        <v>88</v>
      </c>
      <c r="G736" s="8">
        <f t="shared" si="56"/>
        <v>0.88</v>
      </c>
      <c r="H736" s="5">
        <f t="shared" si="57"/>
        <v>718.08</v>
      </c>
      <c r="I736">
        <v>4.1813725490196001</v>
      </c>
      <c r="J736" s="3" t="str">
        <f t="shared" si="59"/>
        <v>above average</v>
      </c>
      <c r="K736" t="s">
        <v>8425</v>
      </c>
      <c r="L736">
        <v>1</v>
      </c>
      <c r="M736" s="3" t="str">
        <f t="shared" si="58"/>
        <v>Yes</v>
      </c>
      <c r="N736" t="s">
        <v>8426</v>
      </c>
      <c r="O736" t="s">
        <v>8427</v>
      </c>
      <c r="P736" t="s">
        <v>8428</v>
      </c>
      <c r="Q736" t="s">
        <v>8429</v>
      </c>
    </row>
    <row r="737" spans="1:18" x14ac:dyDescent="0.25">
      <c r="A737" s="6" t="s">
        <v>8432</v>
      </c>
      <c r="B737" t="s">
        <v>8432</v>
      </c>
      <c r="C737" t="s">
        <v>8433</v>
      </c>
      <c r="D737" s="3" t="str">
        <f t="shared" si="55"/>
        <v>with rating</v>
      </c>
      <c r="E737">
        <v>26951</v>
      </c>
      <c r="F737" s="3">
        <v>85</v>
      </c>
      <c r="G737" s="8">
        <f t="shared" si="56"/>
        <v>0.85</v>
      </c>
      <c r="H737" s="5">
        <f t="shared" si="57"/>
        <v>22908.35</v>
      </c>
      <c r="I737">
        <v>4.0353604689992899</v>
      </c>
      <c r="J737" s="3" t="str">
        <f t="shared" si="59"/>
        <v>below average</v>
      </c>
      <c r="K737" t="s">
        <v>8434</v>
      </c>
      <c r="L737">
        <v>0</v>
      </c>
      <c r="M737" s="3" t="str">
        <f t="shared" si="58"/>
        <v>No</v>
      </c>
      <c r="N737"/>
      <c r="O737" t="s">
        <v>8435</v>
      </c>
      <c r="P737" t="s">
        <v>8436</v>
      </c>
      <c r="Q737" t="s">
        <v>8437</v>
      </c>
    </row>
    <row r="738" spans="1:18" x14ac:dyDescent="0.25">
      <c r="A738" s="6" t="s">
        <v>8441</v>
      </c>
      <c r="B738" t="s">
        <v>8441</v>
      </c>
      <c r="C738" t="s">
        <v>8442</v>
      </c>
      <c r="D738" s="3" t="str">
        <f t="shared" si="55"/>
        <v>with rating</v>
      </c>
      <c r="E738">
        <v>8205</v>
      </c>
      <c r="F738" s="3">
        <v>90</v>
      </c>
      <c r="G738" s="8">
        <f t="shared" si="56"/>
        <v>0.9</v>
      </c>
      <c r="H738" s="5">
        <f t="shared" si="57"/>
        <v>7384.5</v>
      </c>
      <c r="I738">
        <v>4.1958561852528904</v>
      </c>
      <c r="J738" s="3" t="str">
        <f t="shared" si="59"/>
        <v>above average</v>
      </c>
      <c r="K738" t="s">
        <v>8443</v>
      </c>
      <c r="L738">
        <v>0</v>
      </c>
      <c r="M738" s="3" t="str">
        <f t="shared" si="58"/>
        <v>No</v>
      </c>
      <c r="N738"/>
      <c r="O738" t="s">
        <v>8444</v>
      </c>
      <c r="P738" t="s">
        <v>8445</v>
      </c>
      <c r="Q738" t="s">
        <v>8446</v>
      </c>
    </row>
    <row r="739" spans="1:18" x14ac:dyDescent="0.25">
      <c r="A739" s="6" t="s">
        <v>8450</v>
      </c>
      <c r="B739" t="s">
        <v>8450</v>
      </c>
      <c r="C739" t="s">
        <v>8451</v>
      </c>
      <c r="D739" s="3" t="str">
        <f t="shared" si="55"/>
        <v>with rating</v>
      </c>
      <c r="E739">
        <v>40457</v>
      </c>
      <c r="F739" s="3">
        <v>85</v>
      </c>
      <c r="G739" s="8">
        <f t="shared" si="56"/>
        <v>0.85</v>
      </c>
      <c r="H739" s="5">
        <f t="shared" si="57"/>
        <v>34388.449999999997</v>
      </c>
      <c r="I739">
        <v>3.9603282497466399</v>
      </c>
      <c r="J739" s="3" t="str">
        <f t="shared" si="59"/>
        <v>below average</v>
      </c>
      <c r="K739" t="s">
        <v>8452</v>
      </c>
      <c r="L739">
        <v>0</v>
      </c>
      <c r="M739" s="3" t="str">
        <f t="shared" si="58"/>
        <v>No</v>
      </c>
      <c r="N739"/>
      <c r="O739" t="s">
        <v>8453</v>
      </c>
      <c r="P739" t="s">
        <v>8454</v>
      </c>
      <c r="Q739" t="s">
        <v>8455</v>
      </c>
    </row>
    <row r="740" spans="1:18" x14ac:dyDescent="0.25">
      <c r="A740" s="6" t="s">
        <v>8459</v>
      </c>
      <c r="B740" t="s">
        <v>8459</v>
      </c>
      <c r="C740" t="s">
        <v>8460</v>
      </c>
      <c r="D740" s="3" t="str">
        <f t="shared" si="55"/>
        <v>with rating</v>
      </c>
      <c r="E740">
        <v>4335</v>
      </c>
      <c r="F740" s="3">
        <v>86</v>
      </c>
      <c r="G740" s="8">
        <f t="shared" si="56"/>
        <v>0.86</v>
      </c>
      <c r="H740" s="5">
        <f t="shared" si="57"/>
        <v>3728.1</v>
      </c>
      <c r="I740">
        <v>4.0572087658592801</v>
      </c>
      <c r="J740" s="3" t="str">
        <f t="shared" si="59"/>
        <v>above average</v>
      </c>
      <c r="K740" t="s">
        <v>8461</v>
      </c>
      <c r="L740">
        <v>0</v>
      </c>
      <c r="M740" s="3" t="str">
        <f t="shared" si="58"/>
        <v>No</v>
      </c>
      <c r="N740"/>
      <c r="O740" t="s">
        <v>8462</v>
      </c>
      <c r="P740" t="s">
        <v>8463</v>
      </c>
      <c r="Q740" t="s">
        <v>8464</v>
      </c>
    </row>
    <row r="741" spans="1:18" x14ac:dyDescent="0.25">
      <c r="A741" s="6" t="s">
        <v>8468</v>
      </c>
      <c r="B741" t="s">
        <v>8469</v>
      </c>
      <c r="C741" t="s">
        <v>8470</v>
      </c>
      <c r="D741" s="3" t="str">
        <f t="shared" si="55"/>
        <v>with rating</v>
      </c>
      <c r="E741">
        <v>10286</v>
      </c>
      <c r="F741" s="3">
        <v>78</v>
      </c>
      <c r="G741" s="8">
        <f t="shared" si="56"/>
        <v>0.78</v>
      </c>
      <c r="H741" s="5">
        <f t="shared" si="57"/>
        <v>8023.08</v>
      </c>
      <c r="I741">
        <v>3.6965778728368601</v>
      </c>
      <c r="J741" s="3" t="str">
        <f t="shared" si="59"/>
        <v>below average</v>
      </c>
      <c r="K741" t="s">
        <v>8471</v>
      </c>
      <c r="L741">
        <v>0</v>
      </c>
      <c r="M741" s="3" t="str">
        <f t="shared" si="58"/>
        <v>No</v>
      </c>
      <c r="N741"/>
      <c r="O741" t="s">
        <v>8472</v>
      </c>
      <c r="P741" t="s">
        <v>8473</v>
      </c>
      <c r="Q741" t="s">
        <v>8474</v>
      </c>
    </row>
    <row r="742" spans="1:18" x14ac:dyDescent="0.25">
      <c r="A742" s="6" t="s">
        <v>8478</v>
      </c>
      <c r="B742" t="s">
        <v>8479</v>
      </c>
      <c r="C742" t="s">
        <v>8480</v>
      </c>
      <c r="D742" s="3" t="str">
        <f t="shared" si="55"/>
        <v>with rating</v>
      </c>
      <c r="E742">
        <v>1269</v>
      </c>
      <c r="F742" s="3">
        <v>89</v>
      </c>
      <c r="G742" s="8">
        <f t="shared" si="56"/>
        <v>0.89</v>
      </c>
      <c r="H742" s="5">
        <f t="shared" si="57"/>
        <v>1129.4100000000001</v>
      </c>
      <c r="I742">
        <v>4.1505122143420001</v>
      </c>
      <c r="J742" s="3" t="str">
        <f t="shared" si="59"/>
        <v>above average</v>
      </c>
      <c r="K742" t="s">
        <v>8481</v>
      </c>
      <c r="L742">
        <v>0</v>
      </c>
      <c r="M742" s="3" t="str">
        <f t="shared" si="58"/>
        <v>No</v>
      </c>
      <c r="N742"/>
      <c r="O742" t="s">
        <v>8482</v>
      </c>
      <c r="P742" t="s">
        <v>8483</v>
      </c>
      <c r="Q742" s="1" t="s">
        <v>8484</v>
      </c>
      <c r="R742" s="1"/>
    </row>
    <row r="743" spans="1:18" x14ac:dyDescent="0.25">
      <c r="A743" s="6" t="s">
        <v>8512</v>
      </c>
      <c r="B743" t="s">
        <v>8512</v>
      </c>
      <c r="C743" t="s">
        <v>8513</v>
      </c>
      <c r="D743" s="3" t="str">
        <f t="shared" si="55"/>
        <v>with rating</v>
      </c>
      <c r="E743">
        <v>2282</v>
      </c>
      <c r="F743" s="3">
        <v>90</v>
      </c>
      <c r="G743" s="8">
        <f t="shared" si="56"/>
        <v>0.9</v>
      </c>
      <c r="H743" s="5">
        <f t="shared" si="57"/>
        <v>2053.8000000000002</v>
      </c>
      <c r="I743">
        <v>4.2103418054338304</v>
      </c>
      <c r="J743" s="3" t="str">
        <f t="shared" si="59"/>
        <v>above average</v>
      </c>
      <c r="K743" t="s">
        <v>8514</v>
      </c>
      <c r="L743">
        <v>0</v>
      </c>
      <c r="M743" s="3" t="str">
        <f t="shared" si="58"/>
        <v>No</v>
      </c>
      <c r="N743"/>
      <c r="O743" t="s">
        <v>8515</v>
      </c>
      <c r="P743" t="s">
        <v>8516</v>
      </c>
      <c r="Q743" t="s">
        <v>8517</v>
      </c>
    </row>
    <row r="744" spans="1:18" x14ac:dyDescent="0.25">
      <c r="A744" s="6" t="s">
        <v>8534</v>
      </c>
      <c r="B744" t="s">
        <v>8534</v>
      </c>
      <c r="C744" t="s">
        <v>8535</v>
      </c>
      <c r="D744" s="3" t="str">
        <f t="shared" si="55"/>
        <v>with rating</v>
      </c>
      <c r="E744">
        <v>16885</v>
      </c>
      <c r="F744" s="3">
        <v>0</v>
      </c>
      <c r="G744" s="8">
        <f t="shared" si="56"/>
        <v>0</v>
      </c>
      <c r="H744" s="5">
        <f t="shared" si="57"/>
        <v>0</v>
      </c>
      <c r="I744">
        <v>3.8978975421972102</v>
      </c>
      <c r="J744" s="3" t="str">
        <f t="shared" si="59"/>
        <v>below average</v>
      </c>
      <c r="K744" t="s">
        <v>8536</v>
      </c>
      <c r="L744">
        <v>0</v>
      </c>
      <c r="M744" s="3" t="str">
        <f t="shared" si="58"/>
        <v>No</v>
      </c>
      <c r="N744"/>
      <c r="O744" t="s">
        <v>8537</v>
      </c>
      <c r="P744" t="s">
        <v>8538</v>
      </c>
      <c r="Q744" t="s">
        <v>8539</v>
      </c>
    </row>
    <row r="745" spans="1:18" x14ac:dyDescent="0.25">
      <c r="A745" s="6" t="s">
        <v>8542</v>
      </c>
      <c r="B745" t="s">
        <v>8543</v>
      </c>
      <c r="C745" t="s">
        <v>8544</v>
      </c>
      <c r="D745" s="3" t="str">
        <f t="shared" si="55"/>
        <v>with rating</v>
      </c>
      <c r="E745">
        <v>1284</v>
      </c>
      <c r="F745" s="3">
        <v>85</v>
      </c>
      <c r="G745" s="8">
        <f t="shared" si="56"/>
        <v>0.85</v>
      </c>
      <c r="H745" s="5">
        <f t="shared" si="57"/>
        <v>1091.4000000000001</v>
      </c>
      <c r="I745">
        <v>3.9750778816199301</v>
      </c>
      <c r="J745" s="3" t="str">
        <f t="shared" si="59"/>
        <v>below average</v>
      </c>
      <c r="K745" t="s">
        <v>8545</v>
      </c>
      <c r="L745">
        <v>0</v>
      </c>
      <c r="M745" s="3" t="str">
        <f t="shared" si="58"/>
        <v>No</v>
      </c>
      <c r="N745"/>
      <c r="O745" t="s">
        <v>8546</v>
      </c>
      <c r="P745" t="s">
        <v>8547</v>
      </c>
      <c r="Q745" t="s">
        <v>8548</v>
      </c>
    </row>
    <row r="746" spans="1:18" x14ac:dyDescent="0.25">
      <c r="A746" s="6" t="s">
        <v>8552</v>
      </c>
      <c r="B746" t="s">
        <v>8552</v>
      </c>
      <c r="C746" t="s">
        <v>8553</v>
      </c>
      <c r="D746" s="3" t="str">
        <f t="shared" si="55"/>
        <v>with rating</v>
      </c>
      <c r="E746">
        <v>1663</v>
      </c>
      <c r="F746" s="3">
        <v>0</v>
      </c>
      <c r="G746" s="8">
        <f t="shared" si="56"/>
        <v>0</v>
      </c>
      <c r="H746" s="5">
        <f t="shared" si="57"/>
        <v>0</v>
      </c>
      <c r="I746">
        <v>4.0715574263379404</v>
      </c>
      <c r="J746" s="3" t="str">
        <f t="shared" si="59"/>
        <v>above average</v>
      </c>
      <c r="K746" t="s">
        <v>8554</v>
      </c>
      <c r="L746">
        <v>0</v>
      </c>
      <c r="M746" s="3" t="str">
        <f t="shared" si="58"/>
        <v>No</v>
      </c>
      <c r="N746"/>
      <c r="O746" t="s">
        <v>8555</v>
      </c>
      <c r="P746" t="s">
        <v>8556</v>
      </c>
      <c r="Q746" t="s">
        <v>8557</v>
      </c>
    </row>
    <row r="747" spans="1:18" x14ac:dyDescent="0.25">
      <c r="A747" s="6" t="s">
        <v>8561</v>
      </c>
      <c r="B747" t="s">
        <v>8561</v>
      </c>
      <c r="C747" t="s">
        <v>8562</v>
      </c>
      <c r="D747" s="3" t="str">
        <f t="shared" si="55"/>
        <v>with rating</v>
      </c>
      <c r="E747">
        <v>1279</v>
      </c>
      <c r="F747" s="3">
        <v>0</v>
      </c>
      <c r="G747" s="8">
        <f t="shared" si="56"/>
        <v>0</v>
      </c>
      <c r="H747" s="5">
        <f t="shared" si="57"/>
        <v>0</v>
      </c>
      <c r="I747">
        <v>3.70758405003909</v>
      </c>
      <c r="J747" s="3" t="str">
        <f t="shared" si="59"/>
        <v>below average</v>
      </c>
      <c r="K747" t="s">
        <v>8563</v>
      </c>
      <c r="L747">
        <v>0</v>
      </c>
      <c r="M747" s="3" t="str">
        <f t="shared" si="58"/>
        <v>No</v>
      </c>
      <c r="N747"/>
      <c r="O747" t="s">
        <v>8564</v>
      </c>
      <c r="P747" t="s">
        <v>8565</v>
      </c>
      <c r="Q747" t="s">
        <v>8566</v>
      </c>
    </row>
    <row r="748" spans="1:18" x14ac:dyDescent="0.25">
      <c r="A748" s="6" t="s">
        <v>8586</v>
      </c>
      <c r="B748" t="s">
        <v>8586</v>
      </c>
      <c r="C748" t="s">
        <v>8587</v>
      </c>
      <c r="D748" s="3" t="str">
        <f t="shared" si="55"/>
        <v>with rating</v>
      </c>
      <c r="E748">
        <v>60</v>
      </c>
      <c r="F748" s="3">
        <v>92</v>
      </c>
      <c r="G748" s="8">
        <f t="shared" si="56"/>
        <v>0.92</v>
      </c>
      <c r="H748" s="5">
        <f t="shared" si="57"/>
        <v>55.2</v>
      </c>
      <c r="I748">
        <v>4.2</v>
      </c>
      <c r="J748" s="3" t="str">
        <f t="shared" si="59"/>
        <v>above average</v>
      </c>
      <c r="K748" t="s">
        <v>8588</v>
      </c>
      <c r="L748">
        <v>0</v>
      </c>
      <c r="M748" s="3" t="str">
        <f t="shared" si="58"/>
        <v>No</v>
      </c>
      <c r="N748"/>
      <c r="O748" t="s">
        <v>8589</v>
      </c>
      <c r="P748" t="s">
        <v>8590</v>
      </c>
      <c r="Q748" t="s">
        <v>8591</v>
      </c>
    </row>
    <row r="749" spans="1:18" x14ac:dyDescent="0.25">
      <c r="A749" s="6" t="s">
        <v>8595</v>
      </c>
      <c r="B749" t="s">
        <v>8595</v>
      </c>
      <c r="C749" t="s">
        <v>8596</v>
      </c>
      <c r="D749" s="3" t="str">
        <f t="shared" si="55"/>
        <v>with rating</v>
      </c>
      <c r="E749">
        <v>435</v>
      </c>
      <c r="F749" s="3">
        <v>89</v>
      </c>
      <c r="G749" s="8">
        <f t="shared" si="56"/>
        <v>0.89</v>
      </c>
      <c r="H749" s="5">
        <f t="shared" si="57"/>
        <v>387.15</v>
      </c>
      <c r="I749">
        <v>4.1862068965517203</v>
      </c>
      <c r="J749" s="3" t="str">
        <f t="shared" si="59"/>
        <v>above average</v>
      </c>
      <c r="K749" t="s">
        <v>8597</v>
      </c>
      <c r="L749">
        <v>0</v>
      </c>
      <c r="M749" s="3" t="str">
        <f t="shared" si="58"/>
        <v>No</v>
      </c>
      <c r="N749"/>
      <c r="O749" t="s">
        <v>8598</v>
      </c>
      <c r="P749" t="s">
        <v>8599</v>
      </c>
      <c r="Q749" t="s">
        <v>8600</v>
      </c>
    </row>
    <row r="750" spans="1:18" x14ac:dyDescent="0.25">
      <c r="A750" s="6" t="s">
        <v>8610</v>
      </c>
      <c r="B750" t="s">
        <v>8611</v>
      </c>
      <c r="C750" t="s">
        <v>8612</v>
      </c>
      <c r="D750" s="3" t="str">
        <f t="shared" si="55"/>
        <v>with rating</v>
      </c>
      <c r="E750">
        <v>27964</v>
      </c>
      <c r="F750" s="3">
        <v>84</v>
      </c>
      <c r="G750" s="8">
        <f t="shared" si="56"/>
        <v>0.84</v>
      </c>
      <c r="H750" s="5">
        <f t="shared" si="57"/>
        <v>23489.759999999998</v>
      </c>
      <c r="I750">
        <v>3.94861250178801</v>
      </c>
      <c r="J750" s="3" t="str">
        <f t="shared" si="59"/>
        <v>below average</v>
      </c>
      <c r="K750" s="1" t="s">
        <v>8613</v>
      </c>
      <c r="L750">
        <v>0</v>
      </c>
      <c r="M750" s="3" t="str">
        <f t="shared" si="58"/>
        <v>No</v>
      </c>
      <c r="N750"/>
      <c r="O750" t="s">
        <v>8614</v>
      </c>
      <c r="P750" t="s">
        <v>8615</v>
      </c>
      <c r="Q750" t="s">
        <v>8616</v>
      </c>
    </row>
    <row r="751" spans="1:18" x14ac:dyDescent="0.25">
      <c r="A751" s="6" t="s">
        <v>8620</v>
      </c>
      <c r="B751" t="s">
        <v>8621</v>
      </c>
      <c r="C751" t="s">
        <v>8622</v>
      </c>
      <c r="D751" s="3" t="str">
        <f t="shared" si="55"/>
        <v>with rating</v>
      </c>
      <c r="E751">
        <v>6256</v>
      </c>
      <c r="F751" s="3">
        <v>87</v>
      </c>
      <c r="G751" s="8">
        <f t="shared" si="56"/>
        <v>0.87</v>
      </c>
      <c r="H751" s="5">
        <f t="shared" si="57"/>
        <v>5442.72</v>
      </c>
      <c r="I751">
        <v>4.10118286445012</v>
      </c>
      <c r="J751" s="3" t="str">
        <f t="shared" si="59"/>
        <v>above average</v>
      </c>
      <c r="K751" t="s">
        <v>8623</v>
      </c>
      <c r="L751">
        <v>0</v>
      </c>
      <c r="M751" s="3" t="str">
        <f t="shared" si="58"/>
        <v>No</v>
      </c>
      <c r="N751"/>
      <c r="O751" t="s">
        <v>8624</v>
      </c>
      <c r="P751" t="s">
        <v>8625</v>
      </c>
      <c r="Q751" t="s">
        <v>8626</v>
      </c>
    </row>
    <row r="752" spans="1:18" x14ac:dyDescent="0.25">
      <c r="A752" s="6" t="s">
        <v>8630</v>
      </c>
      <c r="B752" t="s">
        <v>8631</v>
      </c>
      <c r="C752" t="s">
        <v>8632</v>
      </c>
      <c r="D752" s="3" t="str">
        <f t="shared" si="55"/>
        <v>with rating</v>
      </c>
      <c r="E752">
        <v>20169</v>
      </c>
      <c r="F752" s="3">
        <v>91</v>
      </c>
      <c r="G752" s="8">
        <f t="shared" si="56"/>
        <v>0.91</v>
      </c>
      <c r="H752" s="5">
        <f t="shared" si="57"/>
        <v>18353.79</v>
      </c>
      <c r="I752">
        <v>4.2585155436560997</v>
      </c>
      <c r="J752" s="3" t="str">
        <f t="shared" si="59"/>
        <v>above average</v>
      </c>
      <c r="K752" t="s">
        <v>8633</v>
      </c>
      <c r="L752">
        <v>0</v>
      </c>
      <c r="M752" s="3" t="str">
        <f t="shared" si="58"/>
        <v>No</v>
      </c>
      <c r="N752"/>
      <c r="O752" t="s">
        <v>8634</v>
      </c>
      <c r="P752" t="s">
        <v>8635</v>
      </c>
      <c r="Q752" t="s">
        <v>8636</v>
      </c>
    </row>
    <row r="753" spans="1:17" x14ac:dyDescent="0.25">
      <c r="A753" s="6" t="s">
        <v>8640</v>
      </c>
      <c r="B753" t="s">
        <v>8640</v>
      </c>
      <c r="C753" t="s">
        <v>8641</v>
      </c>
      <c r="D753" s="3" t="str">
        <f t="shared" si="55"/>
        <v>with rating</v>
      </c>
      <c r="E753">
        <v>9981</v>
      </c>
      <c r="F753" s="3">
        <v>91</v>
      </c>
      <c r="G753" s="8">
        <f t="shared" si="56"/>
        <v>0.91</v>
      </c>
      <c r="H753" s="5">
        <f t="shared" si="57"/>
        <v>9082.7099999999991</v>
      </c>
      <c r="I753">
        <v>4.3083859332732102</v>
      </c>
      <c r="J753" s="3" t="str">
        <f t="shared" si="59"/>
        <v>above average</v>
      </c>
      <c r="K753" t="s">
        <v>8642</v>
      </c>
      <c r="L753">
        <v>0</v>
      </c>
      <c r="M753" s="3" t="str">
        <f t="shared" si="58"/>
        <v>No</v>
      </c>
      <c r="N753"/>
      <c r="O753" t="s">
        <v>8643</v>
      </c>
      <c r="P753" t="s">
        <v>8644</v>
      </c>
      <c r="Q753" t="s">
        <v>8645</v>
      </c>
    </row>
    <row r="754" spans="1:17" x14ac:dyDescent="0.25">
      <c r="A754" s="6" t="s">
        <v>8649</v>
      </c>
      <c r="B754" t="s">
        <v>8649</v>
      </c>
      <c r="C754" t="s">
        <v>8650</v>
      </c>
      <c r="D754" s="3" t="str">
        <f t="shared" si="55"/>
        <v>with rating</v>
      </c>
      <c r="E754">
        <v>5595</v>
      </c>
      <c r="F754" s="3">
        <v>79</v>
      </c>
      <c r="G754" s="8">
        <f t="shared" si="56"/>
        <v>0.79</v>
      </c>
      <c r="H754" s="5">
        <f t="shared" si="57"/>
        <v>4420.05</v>
      </c>
      <c r="I754">
        <v>3.7726541554959701</v>
      </c>
      <c r="J754" s="3" t="str">
        <f t="shared" si="59"/>
        <v>below average</v>
      </c>
      <c r="K754" t="s">
        <v>8651</v>
      </c>
      <c r="L754">
        <v>0</v>
      </c>
      <c r="M754" s="3" t="str">
        <f t="shared" si="58"/>
        <v>No</v>
      </c>
      <c r="N754"/>
      <c r="O754" t="s">
        <v>8652</v>
      </c>
      <c r="P754" t="s">
        <v>8653</v>
      </c>
      <c r="Q754" t="s">
        <v>8654</v>
      </c>
    </row>
    <row r="755" spans="1:17" x14ac:dyDescent="0.25">
      <c r="A755" s="6" t="s">
        <v>8676</v>
      </c>
      <c r="B755" t="s">
        <v>8677</v>
      </c>
      <c r="C755" t="s">
        <v>8678</v>
      </c>
      <c r="D755" s="3" t="str">
        <f t="shared" si="55"/>
        <v>with rating</v>
      </c>
      <c r="E755">
        <v>3063</v>
      </c>
      <c r="F755" s="3">
        <v>0</v>
      </c>
      <c r="G755" s="8">
        <f t="shared" si="56"/>
        <v>0</v>
      </c>
      <c r="H755" s="5">
        <f t="shared" si="57"/>
        <v>0</v>
      </c>
      <c r="I755">
        <v>4.4342148220698601</v>
      </c>
      <c r="J755" s="3" t="str">
        <f t="shared" si="59"/>
        <v>above average</v>
      </c>
      <c r="K755" t="s">
        <v>8679</v>
      </c>
      <c r="L755">
        <v>0</v>
      </c>
      <c r="M755" s="3" t="str">
        <f t="shared" si="58"/>
        <v>No</v>
      </c>
      <c r="N755"/>
      <c r="O755" t="s">
        <v>8680</v>
      </c>
      <c r="P755" t="s">
        <v>8681</v>
      </c>
      <c r="Q755" t="s">
        <v>8682</v>
      </c>
    </row>
    <row r="756" spans="1:17" x14ac:dyDescent="0.25">
      <c r="A756" s="6" t="s">
        <v>8686</v>
      </c>
      <c r="B756" t="s">
        <v>8686</v>
      </c>
      <c r="C756" t="s">
        <v>8687</v>
      </c>
      <c r="D756" s="3" t="str">
        <f t="shared" si="55"/>
        <v>with rating</v>
      </c>
      <c r="E756">
        <v>6476</v>
      </c>
      <c r="F756" s="3">
        <v>89</v>
      </c>
      <c r="G756" s="8">
        <f t="shared" si="56"/>
        <v>0.89</v>
      </c>
      <c r="H756" s="5">
        <f t="shared" si="57"/>
        <v>5763.64</v>
      </c>
      <c r="I756">
        <v>4.1576590487955496</v>
      </c>
      <c r="J756" s="3" t="str">
        <f t="shared" si="59"/>
        <v>above average</v>
      </c>
      <c r="K756" t="s">
        <v>8688</v>
      </c>
      <c r="L756">
        <v>0</v>
      </c>
      <c r="M756" s="3" t="str">
        <f t="shared" si="58"/>
        <v>No</v>
      </c>
      <c r="N756"/>
      <c r="O756" t="s">
        <v>8689</v>
      </c>
      <c r="P756" t="s">
        <v>8690</v>
      </c>
      <c r="Q756" t="s">
        <v>8691</v>
      </c>
    </row>
    <row r="757" spans="1:17" x14ac:dyDescent="0.25">
      <c r="A757" s="6" t="s">
        <v>8694</v>
      </c>
      <c r="B757" t="s">
        <v>8695</v>
      </c>
      <c r="C757" t="s">
        <v>8696</v>
      </c>
      <c r="D757" s="3" t="str">
        <f t="shared" si="55"/>
        <v>with rating</v>
      </c>
      <c r="E757">
        <v>54773</v>
      </c>
      <c r="F757" s="3">
        <v>93</v>
      </c>
      <c r="G757" s="8">
        <f t="shared" si="56"/>
        <v>0.93</v>
      </c>
      <c r="H757" s="5">
        <f t="shared" si="57"/>
        <v>50938.89</v>
      </c>
      <c r="I757">
        <v>4.4377704343380797</v>
      </c>
      <c r="J757" s="3" t="str">
        <f t="shared" si="59"/>
        <v>above average</v>
      </c>
      <c r="K757" t="s">
        <v>8697</v>
      </c>
      <c r="L757">
        <v>0</v>
      </c>
      <c r="M757" s="3" t="str">
        <f t="shared" si="58"/>
        <v>No</v>
      </c>
      <c r="N757"/>
      <c r="O757" t="s">
        <v>8698</v>
      </c>
      <c r="P757" t="s">
        <v>8699</v>
      </c>
      <c r="Q757" t="s">
        <v>8700</v>
      </c>
    </row>
    <row r="758" spans="1:17" x14ac:dyDescent="0.25">
      <c r="A758" s="6" t="s">
        <v>8704</v>
      </c>
      <c r="B758" t="s">
        <v>8704</v>
      </c>
      <c r="C758" t="s">
        <v>8705</v>
      </c>
      <c r="D758" s="3" t="str">
        <f t="shared" si="55"/>
        <v>with rating</v>
      </c>
      <c r="E758">
        <v>2435</v>
      </c>
      <c r="F758" s="3">
        <v>84</v>
      </c>
      <c r="G758" s="8">
        <f t="shared" si="56"/>
        <v>0.84</v>
      </c>
      <c r="H758" s="5">
        <f t="shared" si="57"/>
        <v>2045.4</v>
      </c>
      <c r="I758">
        <v>3.9967145790554399</v>
      </c>
      <c r="J758" s="3" t="str">
        <f t="shared" si="59"/>
        <v>below average</v>
      </c>
      <c r="K758" t="s">
        <v>8706</v>
      </c>
      <c r="L758">
        <v>0</v>
      </c>
      <c r="M758" s="3" t="str">
        <f t="shared" si="58"/>
        <v>No</v>
      </c>
      <c r="N758"/>
      <c r="O758" t="s">
        <v>8707</v>
      </c>
      <c r="P758" t="s">
        <v>8708</v>
      </c>
      <c r="Q758" t="s">
        <v>8709</v>
      </c>
    </row>
    <row r="759" spans="1:17" x14ac:dyDescent="0.25">
      <c r="A759" s="6" t="s">
        <v>8720</v>
      </c>
      <c r="B759" t="s">
        <v>8720</v>
      </c>
      <c r="C759" t="s">
        <v>8721</v>
      </c>
      <c r="D759" s="3" t="str">
        <f t="shared" si="55"/>
        <v>with rating</v>
      </c>
      <c r="E759">
        <v>21210</v>
      </c>
      <c r="F759" s="3">
        <v>84</v>
      </c>
      <c r="G759" s="8">
        <f t="shared" si="56"/>
        <v>0.84</v>
      </c>
      <c r="H759" s="5">
        <f t="shared" si="57"/>
        <v>17816.400000000001</v>
      </c>
      <c r="I759">
        <v>3.9623762376237601</v>
      </c>
      <c r="J759" s="3" t="str">
        <f t="shared" si="59"/>
        <v>below average</v>
      </c>
      <c r="K759" t="s">
        <v>8722</v>
      </c>
      <c r="L759">
        <v>0</v>
      </c>
      <c r="M759" s="3" t="str">
        <f t="shared" si="58"/>
        <v>No</v>
      </c>
      <c r="N759"/>
      <c r="O759" t="s">
        <v>8723</v>
      </c>
      <c r="P759" t="s">
        <v>8724</v>
      </c>
      <c r="Q759" t="s">
        <v>8725</v>
      </c>
    </row>
    <row r="760" spans="1:17" x14ac:dyDescent="0.25">
      <c r="A760" s="6" t="s">
        <v>8730</v>
      </c>
      <c r="B760" t="s">
        <v>8731</v>
      </c>
      <c r="C760" t="s">
        <v>8732</v>
      </c>
      <c r="D760" s="3" t="str">
        <f t="shared" si="55"/>
        <v>with rating</v>
      </c>
      <c r="E760">
        <v>3038</v>
      </c>
      <c r="F760" s="3">
        <v>92</v>
      </c>
      <c r="G760" s="8">
        <f t="shared" si="56"/>
        <v>0.92</v>
      </c>
      <c r="H760" s="5">
        <f t="shared" si="57"/>
        <v>2794.96</v>
      </c>
      <c r="I760">
        <v>4.3426596445029597</v>
      </c>
      <c r="J760" s="3" t="str">
        <f t="shared" si="59"/>
        <v>above average</v>
      </c>
      <c r="K760" t="s">
        <v>8733</v>
      </c>
      <c r="L760">
        <v>0</v>
      </c>
      <c r="M760" s="3" t="str">
        <f t="shared" si="58"/>
        <v>No</v>
      </c>
      <c r="N760"/>
      <c r="O760" t="s">
        <v>8734</v>
      </c>
      <c r="P760" t="s">
        <v>8735</v>
      </c>
      <c r="Q760" t="s">
        <v>8736</v>
      </c>
    </row>
    <row r="761" spans="1:17" x14ac:dyDescent="0.25">
      <c r="A761" s="6" t="s">
        <v>8744</v>
      </c>
      <c r="B761" t="s">
        <v>8745</v>
      </c>
      <c r="C761" t="s">
        <v>8746</v>
      </c>
      <c r="D761" s="3" t="str">
        <f t="shared" si="55"/>
        <v>with rating</v>
      </c>
      <c r="E761">
        <v>30</v>
      </c>
      <c r="F761" s="3">
        <v>79</v>
      </c>
      <c r="G761" s="8">
        <f t="shared" si="56"/>
        <v>0.79</v>
      </c>
      <c r="H761" s="5">
        <f t="shared" si="57"/>
        <v>23.7</v>
      </c>
      <c r="I761">
        <v>3.7333333333333298</v>
      </c>
      <c r="J761" s="3" t="str">
        <f t="shared" si="59"/>
        <v>below average</v>
      </c>
      <c r="K761" s="1" t="s">
        <v>8747</v>
      </c>
      <c r="L761">
        <v>0</v>
      </c>
      <c r="M761" s="3" t="str">
        <f t="shared" si="58"/>
        <v>No</v>
      </c>
      <c r="N761"/>
      <c r="O761" t="s">
        <v>8748</v>
      </c>
      <c r="P761" t="s">
        <v>8749</v>
      </c>
      <c r="Q761" t="s">
        <v>8750</v>
      </c>
    </row>
    <row r="762" spans="1:17" x14ac:dyDescent="0.25">
      <c r="A762" s="6" t="s">
        <v>8752</v>
      </c>
      <c r="B762" t="s">
        <v>8753</v>
      </c>
      <c r="C762" t="s">
        <v>8754</v>
      </c>
      <c r="D762" s="3" t="str">
        <f t="shared" si="55"/>
        <v>with rating</v>
      </c>
      <c r="E762">
        <v>47</v>
      </c>
      <c r="F762" s="3">
        <v>81</v>
      </c>
      <c r="G762" s="8">
        <f t="shared" si="56"/>
        <v>0.81</v>
      </c>
      <c r="H762" s="5">
        <f t="shared" si="57"/>
        <v>38.07</v>
      </c>
      <c r="I762">
        <v>3.87234042553191</v>
      </c>
      <c r="J762" s="3" t="str">
        <f t="shared" si="59"/>
        <v>below average</v>
      </c>
      <c r="K762" t="s">
        <v>8755</v>
      </c>
      <c r="L762">
        <v>0</v>
      </c>
      <c r="M762" s="3" t="str">
        <f t="shared" si="58"/>
        <v>No</v>
      </c>
      <c r="N762"/>
      <c r="O762" t="s">
        <v>8756</v>
      </c>
      <c r="P762" t="s">
        <v>8757</v>
      </c>
      <c r="Q762" t="s">
        <v>8758</v>
      </c>
    </row>
    <row r="763" spans="1:17" x14ac:dyDescent="0.25">
      <c r="A763" s="6" t="s">
        <v>8762</v>
      </c>
      <c r="B763" t="s">
        <v>8763</v>
      </c>
      <c r="C763" t="s">
        <v>8764</v>
      </c>
      <c r="D763" s="3" t="str">
        <f t="shared" si="55"/>
        <v>with rating</v>
      </c>
      <c r="E763">
        <v>5939</v>
      </c>
      <c r="F763" s="3">
        <v>87</v>
      </c>
      <c r="G763" s="8">
        <f t="shared" si="56"/>
        <v>0.87</v>
      </c>
      <c r="H763" s="5">
        <f t="shared" si="57"/>
        <v>5166.93</v>
      </c>
      <c r="I763">
        <v>4.0702138407139197</v>
      </c>
      <c r="J763" s="3" t="str">
        <f t="shared" si="59"/>
        <v>above average</v>
      </c>
      <c r="K763" t="s">
        <v>8765</v>
      </c>
      <c r="L763">
        <v>1</v>
      </c>
      <c r="M763" s="3" t="str">
        <f t="shared" si="58"/>
        <v>Yes</v>
      </c>
      <c r="N763" t="s">
        <v>8766</v>
      </c>
      <c r="O763" t="s">
        <v>8767</v>
      </c>
      <c r="P763" t="s">
        <v>8768</v>
      </c>
      <c r="Q763" t="s">
        <v>8769</v>
      </c>
    </row>
    <row r="764" spans="1:17" x14ac:dyDescent="0.25">
      <c r="A764" s="6" t="s">
        <v>8773</v>
      </c>
      <c r="B764" t="s">
        <v>8773</v>
      </c>
      <c r="C764" t="s">
        <v>8774</v>
      </c>
      <c r="D764" s="3" t="str">
        <f t="shared" si="55"/>
        <v>with rating</v>
      </c>
      <c r="E764">
        <v>6246</v>
      </c>
      <c r="F764" s="3">
        <v>0</v>
      </c>
      <c r="G764" s="8">
        <f t="shared" si="56"/>
        <v>0</v>
      </c>
      <c r="H764" s="5">
        <f t="shared" si="57"/>
        <v>0</v>
      </c>
      <c r="I764">
        <v>4.0276977265449796</v>
      </c>
      <c r="J764" s="3" t="str">
        <f t="shared" si="59"/>
        <v>below average</v>
      </c>
      <c r="K764" t="s">
        <v>8775</v>
      </c>
      <c r="L764">
        <v>0</v>
      </c>
      <c r="M764" s="3" t="str">
        <f t="shared" si="58"/>
        <v>No</v>
      </c>
      <c r="N764"/>
      <c r="O764" t="s">
        <v>8776</v>
      </c>
      <c r="P764" t="s">
        <v>8777</v>
      </c>
      <c r="Q764" t="s">
        <v>8778</v>
      </c>
    </row>
    <row r="765" spans="1:17" x14ac:dyDescent="0.25">
      <c r="A765" s="6" t="s">
        <v>8798</v>
      </c>
      <c r="B765" t="s">
        <v>8799</v>
      </c>
      <c r="C765" t="s">
        <v>8800</v>
      </c>
      <c r="D765" s="3" t="str">
        <f t="shared" si="55"/>
        <v>with rating</v>
      </c>
      <c r="E765">
        <v>53225</v>
      </c>
      <c r="F765" s="3">
        <v>84</v>
      </c>
      <c r="G765" s="8">
        <f t="shared" si="56"/>
        <v>0.84</v>
      </c>
      <c r="H765" s="5">
        <f t="shared" si="57"/>
        <v>44709</v>
      </c>
      <c r="I765">
        <v>3.9491592296852902</v>
      </c>
      <c r="J765" s="3" t="str">
        <f t="shared" si="59"/>
        <v>below average</v>
      </c>
      <c r="K765" t="s">
        <v>8801</v>
      </c>
      <c r="L765">
        <v>0</v>
      </c>
      <c r="M765" s="3" t="str">
        <f t="shared" si="58"/>
        <v>No</v>
      </c>
      <c r="N765"/>
      <c r="O765" t="s">
        <v>8802</v>
      </c>
      <c r="P765" t="s">
        <v>8803</v>
      </c>
      <c r="Q765" t="s">
        <v>8804</v>
      </c>
    </row>
    <row r="766" spans="1:17" x14ac:dyDescent="0.25">
      <c r="A766" s="6" t="s">
        <v>8813</v>
      </c>
      <c r="B766" t="s">
        <v>8814</v>
      </c>
      <c r="C766" t="s">
        <v>8815</v>
      </c>
      <c r="D766" s="3" t="str">
        <f t="shared" si="55"/>
        <v>with rating</v>
      </c>
      <c r="E766">
        <v>10264</v>
      </c>
      <c r="F766" s="3">
        <v>85</v>
      </c>
      <c r="G766" s="8">
        <f t="shared" si="56"/>
        <v>0.85</v>
      </c>
      <c r="H766" s="5">
        <f t="shared" si="57"/>
        <v>8724.4</v>
      </c>
      <c r="I766">
        <v>4.00720966484801</v>
      </c>
      <c r="J766" s="3" t="str">
        <f t="shared" si="59"/>
        <v>below average</v>
      </c>
      <c r="K766" t="s">
        <v>8816</v>
      </c>
      <c r="L766">
        <v>1</v>
      </c>
      <c r="M766" s="3" t="str">
        <f t="shared" si="58"/>
        <v>Yes</v>
      </c>
      <c r="N766" t="s">
        <v>8817</v>
      </c>
      <c r="O766" t="s">
        <v>8818</v>
      </c>
      <c r="P766" t="s">
        <v>8819</v>
      </c>
      <c r="Q766" t="s">
        <v>8820</v>
      </c>
    </row>
    <row r="767" spans="1:17" x14ac:dyDescent="0.25">
      <c r="A767" s="6" t="s">
        <v>8824</v>
      </c>
      <c r="B767" t="s">
        <v>8824</v>
      </c>
      <c r="C767" t="s">
        <v>8825</v>
      </c>
      <c r="D767" s="3" t="str">
        <f t="shared" si="55"/>
        <v>with rating</v>
      </c>
      <c r="E767">
        <v>6329</v>
      </c>
      <c r="F767" s="3">
        <v>89</v>
      </c>
      <c r="G767" s="8">
        <f t="shared" si="56"/>
        <v>0.89</v>
      </c>
      <c r="H767" s="5">
        <f t="shared" si="57"/>
        <v>5632.81</v>
      </c>
      <c r="I767">
        <v>4.1629009322167798</v>
      </c>
      <c r="J767" s="3" t="str">
        <f t="shared" si="59"/>
        <v>above average</v>
      </c>
      <c r="K767" t="s">
        <v>8826</v>
      </c>
      <c r="L767">
        <v>0</v>
      </c>
      <c r="M767" s="3" t="str">
        <f t="shared" si="58"/>
        <v>No</v>
      </c>
      <c r="N767"/>
      <c r="O767" t="s">
        <v>8827</v>
      </c>
      <c r="P767" t="s">
        <v>8828</v>
      </c>
      <c r="Q767" t="s">
        <v>8829</v>
      </c>
    </row>
    <row r="768" spans="1:17" x14ac:dyDescent="0.25">
      <c r="A768" s="6" t="s">
        <v>8830</v>
      </c>
      <c r="B768" t="s">
        <v>8831</v>
      </c>
      <c r="C768" t="s">
        <v>8832</v>
      </c>
      <c r="D768" s="3" t="str">
        <f t="shared" si="55"/>
        <v>with rating</v>
      </c>
      <c r="E768">
        <v>620</v>
      </c>
      <c r="F768" s="3">
        <v>0</v>
      </c>
      <c r="G768" s="8">
        <f t="shared" si="56"/>
        <v>0</v>
      </c>
      <c r="H768" s="5">
        <f t="shared" si="57"/>
        <v>0</v>
      </c>
      <c r="I768">
        <v>4.2209677419354801</v>
      </c>
      <c r="J768" s="3" t="str">
        <f t="shared" si="59"/>
        <v>above average</v>
      </c>
      <c r="K768" t="s">
        <v>8833</v>
      </c>
      <c r="L768">
        <v>0</v>
      </c>
      <c r="M768" s="3" t="str">
        <f t="shared" si="58"/>
        <v>No</v>
      </c>
      <c r="N768"/>
      <c r="O768" t="s">
        <v>8834</v>
      </c>
      <c r="P768" t="s">
        <v>8835</v>
      </c>
      <c r="Q768" t="s">
        <v>8836</v>
      </c>
    </row>
    <row r="769" spans="1:18" x14ac:dyDescent="0.25">
      <c r="A769" s="6" t="s">
        <v>8837</v>
      </c>
      <c r="B769" t="s">
        <v>8837</v>
      </c>
      <c r="C769" t="s">
        <v>8838</v>
      </c>
      <c r="D769" s="3" t="str">
        <f t="shared" si="55"/>
        <v>with rating</v>
      </c>
      <c r="E769">
        <v>2867</v>
      </c>
      <c r="F769" s="3">
        <v>88</v>
      </c>
      <c r="G769" s="8">
        <f t="shared" si="56"/>
        <v>0.88</v>
      </c>
      <c r="H769" s="5">
        <f t="shared" si="57"/>
        <v>2522.96</v>
      </c>
      <c r="I769">
        <v>4.0798744332054397</v>
      </c>
      <c r="J769" s="3" t="str">
        <f t="shared" si="59"/>
        <v>above average</v>
      </c>
      <c r="K769" t="s">
        <v>8839</v>
      </c>
      <c r="L769">
        <v>0</v>
      </c>
      <c r="M769" s="3" t="str">
        <f t="shared" si="58"/>
        <v>No</v>
      </c>
      <c r="N769"/>
      <c r="O769" t="s">
        <v>8840</v>
      </c>
      <c r="P769" t="s">
        <v>8841</v>
      </c>
      <c r="Q769" t="s">
        <v>8842</v>
      </c>
    </row>
    <row r="770" spans="1:18" x14ac:dyDescent="0.25">
      <c r="A770" s="6" t="s">
        <v>8843</v>
      </c>
      <c r="B770" t="s">
        <v>8843</v>
      </c>
      <c r="C770" t="s">
        <v>8844</v>
      </c>
      <c r="D770" s="3" t="str">
        <f t="shared" ref="D770:D833" si="60">IF(E770=0, "without rating", "with rating")</f>
        <v>with rating</v>
      </c>
      <c r="E770">
        <v>167</v>
      </c>
      <c r="F770" s="3">
        <v>75</v>
      </c>
      <c r="G770" s="8">
        <f t="shared" ref="G770:G833" si="61">F770/100</f>
        <v>0.75</v>
      </c>
      <c r="H770" s="5">
        <f t="shared" ref="H770:H833" si="62">F770*E770/100</f>
        <v>125.25</v>
      </c>
      <c r="I770">
        <v>3.6107784431137699</v>
      </c>
      <c r="J770" s="3" t="str">
        <f t="shared" si="59"/>
        <v>below average</v>
      </c>
      <c r="K770" t="s">
        <v>8845</v>
      </c>
      <c r="L770">
        <v>0</v>
      </c>
      <c r="M770" s="3" t="str">
        <f t="shared" ref="M770:M833" si="63">IF(L770=0, "No", "Yes")</f>
        <v>No</v>
      </c>
      <c r="N770"/>
      <c r="O770" t="s">
        <v>8846</v>
      </c>
      <c r="P770" t="s">
        <v>8847</v>
      </c>
      <c r="Q770" t="s">
        <v>8848</v>
      </c>
    </row>
    <row r="771" spans="1:18" x14ac:dyDescent="0.25">
      <c r="A771" s="6" t="s">
        <v>8857</v>
      </c>
      <c r="B771" t="s">
        <v>8858</v>
      </c>
      <c r="C771" t="s">
        <v>8859</v>
      </c>
      <c r="D771" s="3" t="str">
        <f t="shared" si="60"/>
        <v>with rating</v>
      </c>
      <c r="E771">
        <v>8776</v>
      </c>
      <c r="F771" s="3">
        <v>88</v>
      </c>
      <c r="G771" s="8">
        <f t="shared" si="61"/>
        <v>0.88</v>
      </c>
      <c r="H771" s="5">
        <f t="shared" si="62"/>
        <v>7722.88</v>
      </c>
      <c r="I771">
        <v>4.1530309936189598</v>
      </c>
      <c r="J771" s="3" t="str">
        <f t="shared" ref="J771:J834" si="64">IF(I771&gt;=AVERAGE($I$2:$I$959), "above average", "below average")</f>
        <v>above average</v>
      </c>
      <c r="K771" t="s">
        <v>8860</v>
      </c>
      <c r="L771">
        <v>0</v>
      </c>
      <c r="M771" s="3" t="str">
        <f t="shared" si="63"/>
        <v>No</v>
      </c>
      <c r="N771"/>
      <c r="O771" t="s">
        <v>8861</v>
      </c>
      <c r="P771" t="s">
        <v>8862</v>
      </c>
      <c r="Q771" t="s">
        <v>8863</v>
      </c>
    </row>
    <row r="772" spans="1:18" x14ac:dyDescent="0.25">
      <c r="A772" s="6" t="s">
        <v>8867</v>
      </c>
      <c r="B772" t="s">
        <v>8867</v>
      </c>
      <c r="C772" t="s">
        <v>8868</v>
      </c>
      <c r="D772" s="3" t="str">
        <f t="shared" si="60"/>
        <v>with rating</v>
      </c>
      <c r="E772">
        <v>13884</v>
      </c>
      <c r="F772" s="3">
        <v>90</v>
      </c>
      <c r="G772" s="8">
        <f t="shared" si="61"/>
        <v>0.9</v>
      </c>
      <c r="H772" s="5">
        <f t="shared" si="62"/>
        <v>12495.6</v>
      </c>
      <c r="I772">
        <v>4.22284644194756</v>
      </c>
      <c r="J772" s="3" t="str">
        <f t="shared" si="64"/>
        <v>above average</v>
      </c>
      <c r="K772" t="s">
        <v>8869</v>
      </c>
      <c r="L772">
        <v>0</v>
      </c>
      <c r="M772" s="3" t="str">
        <f t="shared" si="63"/>
        <v>No</v>
      </c>
      <c r="N772"/>
      <c r="O772" t="s">
        <v>8870</v>
      </c>
      <c r="P772" t="s">
        <v>8871</v>
      </c>
      <c r="Q772" t="s">
        <v>8872</v>
      </c>
    </row>
    <row r="773" spans="1:18" x14ac:dyDescent="0.25">
      <c r="A773" s="6" t="s">
        <v>8876</v>
      </c>
      <c r="B773" t="s">
        <v>8877</v>
      </c>
      <c r="C773" t="s">
        <v>8878</v>
      </c>
      <c r="D773" s="3" t="str">
        <f t="shared" si="60"/>
        <v>with rating</v>
      </c>
      <c r="E773">
        <v>2078</v>
      </c>
      <c r="F773" s="3">
        <v>79</v>
      </c>
      <c r="G773" s="8">
        <f t="shared" si="61"/>
        <v>0.79</v>
      </c>
      <c r="H773" s="5">
        <f t="shared" si="62"/>
        <v>1641.62</v>
      </c>
      <c r="I773">
        <v>3.7680461982675602</v>
      </c>
      <c r="J773" s="3" t="str">
        <f t="shared" si="64"/>
        <v>below average</v>
      </c>
      <c r="K773" t="s">
        <v>8879</v>
      </c>
      <c r="L773">
        <v>0</v>
      </c>
      <c r="M773" s="3" t="str">
        <f t="shared" si="63"/>
        <v>No</v>
      </c>
      <c r="N773"/>
      <c r="O773" t="s">
        <v>8880</v>
      </c>
      <c r="P773" t="s">
        <v>8881</v>
      </c>
      <c r="Q773" t="s">
        <v>8882</v>
      </c>
    </row>
    <row r="774" spans="1:18" x14ac:dyDescent="0.25">
      <c r="A774" s="6" t="s">
        <v>8886</v>
      </c>
      <c r="B774" t="s">
        <v>8886</v>
      </c>
      <c r="C774" t="s">
        <v>8887</v>
      </c>
      <c r="D774" s="3" t="str">
        <f t="shared" si="60"/>
        <v>with rating</v>
      </c>
      <c r="E774">
        <v>4572</v>
      </c>
      <c r="F774" s="3">
        <v>83</v>
      </c>
      <c r="G774" s="8">
        <f t="shared" si="61"/>
        <v>0.83</v>
      </c>
      <c r="H774" s="5">
        <f t="shared" si="62"/>
        <v>3794.76</v>
      </c>
      <c r="I774">
        <v>3.9372265966754099</v>
      </c>
      <c r="J774" s="3" t="str">
        <f t="shared" si="64"/>
        <v>below average</v>
      </c>
      <c r="K774" t="s">
        <v>8888</v>
      </c>
      <c r="L774">
        <v>0</v>
      </c>
      <c r="M774" s="3" t="str">
        <f t="shared" si="63"/>
        <v>No</v>
      </c>
      <c r="N774"/>
      <c r="O774" t="s">
        <v>8889</v>
      </c>
      <c r="P774" t="s">
        <v>8890</v>
      </c>
      <c r="Q774" s="1" t="s">
        <v>8891</v>
      </c>
      <c r="R774" s="1"/>
    </row>
    <row r="775" spans="1:18" x14ac:dyDescent="0.25">
      <c r="A775" s="6" t="s">
        <v>8907</v>
      </c>
      <c r="B775" t="s">
        <v>8908</v>
      </c>
      <c r="C775" t="s">
        <v>8909</v>
      </c>
      <c r="D775" s="3" t="str">
        <f t="shared" si="60"/>
        <v>with rating</v>
      </c>
      <c r="E775">
        <v>425</v>
      </c>
      <c r="F775" s="3">
        <v>87</v>
      </c>
      <c r="G775" s="8">
        <f t="shared" si="61"/>
        <v>0.87</v>
      </c>
      <c r="H775" s="5">
        <f t="shared" si="62"/>
        <v>369.75</v>
      </c>
      <c r="I775">
        <v>4.1105882352941103</v>
      </c>
      <c r="J775" s="3" t="str">
        <f t="shared" si="64"/>
        <v>above average</v>
      </c>
      <c r="K775" t="s">
        <v>8910</v>
      </c>
      <c r="L775">
        <v>0</v>
      </c>
      <c r="M775" s="3" t="str">
        <f t="shared" si="63"/>
        <v>No</v>
      </c>
      <c r="N775"/>
      <c r="O775" t="s">
        <v>8911</v>
      </c>
      <c r="P775" t="s">
        <v>8912</v>
      </c>
      <c r="Q775" s="1" t="s">
        <v>8913</v>
      </c>
      <c r="R775" s="1"/>
    </row>
    <row r="776" spans="1:18" x14ac:dyDescent="0.25">
      <c r="A776" s="6" t="s">
        <v>8923</v>
      </c>
      <c r="B776" t="s">
        <v>8924</v>
      </c>
      <c r="C776" t="s">
        <v>8925</v>
      </c>
      <c r="D776" s="3" t="str">
        <f t="shared" si="60"/>
        <v>with rating</v>
      </c>
      <c r="E776">
        <v>8191</v>
      </c>
      <c r="F776" s="3">
        <v>89</v>
      </c>
      <c r="G776" s="8">
        <f t="shared" si="61"/>
        <v>0.89</v>
      </c>
      <c r="H776" s="5">
        <f t="shared" si="62"/>
        <v>7289.99</v>
      </c>
      <c r="I776">
        <v>4.1902087657184701</v>
      </c>
      <c r="J776" s="3" t="str">
        <f t="shared" si="64"/>
        <v>above average</v>
      </c>
      <c r="K776" t="s">
        <v>8926</v>
      </c>
      <c r="L776">
        <v>0</v>
      </c>
      <c r="M776" s="3" t="str">
        <f t="shared" si="63"/>
        <v>No</v>
      </c>
      <c r="N776"/>
      <c r="O776" t="s">
        <v>8927</v>
      </c>
      <c r="P776" t="s">
        <v>8928</v>
      </c>
      <c r="Q776" t="s">
        <v>8929</v>
      </c>
    </row>
    <row r="777" spans="1:18" x14ac:dyDescent="0.25">
      <c r="A777" s="6" t="s">
        <v>8934</v>
      </c>
      <c r="B777" t="s">
        <v>8935</v>
      </c>
      <c r="C777" t="s">
        <v>8936</v>
      </c>
      <c r="D777" s="3" t="str">
        <f t="shared" si="60"/>
        <v>with rating</v>
      </c>
      <c r="E777">
        <v>12304</v>
      </c>
      <c r="F777" s="3">
        <v>0</v>
      </c>
      <c r="G777" s="8">
        <f t="shared" si="61"/>
        <v>0</v>
      </c>
      <c r="H777" s="5">
        <f t="shared" si="62"/>
        <v>0</v>
      </c>
      <c r="I777">
        <v>4.3190019505851698</v>
      </c>
      <c r="J777" s="3" t="str">
        <f t="shared" si="64"/>
        <v>above average</v>
      </c>
      <c r="K777" t="s">
        <v>8937</v>
      </c>
      <c r="L777">
        <v>0</v>
      </c>
      <c r="M777" s="3" t="str">
        <f t="shared" si="63"/>
        <v>No</v>
      </c>
      <c r="N777"/>
      <c r="O777" t="s">
        <v>8938</v>
      </c>
      <c r="P777" t="s">
        <v>8939</v>
      </c>
      <c r="Q777" t="s">
        <v>8940</v>
      </c>
    </row>
    <row r="778" spans="1:18" x14ac:dyDescent="0.25">
      <c r="A778" s="6" t="s">
        <v>8951</v>
      </c>
      <c r="B778" t="s">
        <v>8951</v>
      </c>
      <c r="C778" t="s">
        <v>8952</v>
      </c>
      <c r="D778" s="3" t="str">
        <f t="shared" si="60"/>
        <v>with rating</v>
      </c>
      <c r="E778">
        <v>6719</v>
      </c>
      <c r="F778" s="3">
        <v>95</v>
      </c>
      <c r="G778" s="8">
        <f t="shared" si="61"/>
        <v>0.95</v>
      </c>
      <c r="H778" s="5">
        <f t="shared" si="62"/>
        <v>6383.05</v>
      </c>
      <c r="I778">
        <v>4.44753683583866</v>
      </c>
      <c r="J778" s="3" t="str">
        <f t="shared" si="64"/>
        <v>above average</v>
      </c>
      <c r="K778" t="s">
        <v>8953</v>
      </c>
      <c r="L778">
        <v>0</v>
      </c>
      <c r="M778" s="3" t="str">
        <f t="shared" si="63"/>
        <v>No</v>
      </c>
      <c r="N778"/>
      <c r="O778" t="s">
        <v>8954</v>
      </c>
      <c r="P778" t="s">
        <v>8955</v>
      </c>
      <c r="Q778" t="s">
        <v>8956</v>
      </c>
    </row>
    <row r="779" spans="1:18" x14ac:dyDescent="0.25">
      <c r="A779" s="6" t="s">
        <v>8965</v>
      </c>
      <c r="B779" t="s">
        <v>8965</v>
      </c>
      <c r="C779" t="s">
        <v>8966</v>
      </c>
      <c r="D779" s="3" t="str">
        <f t="shared" si="60"/>
        <v>with rating</v>
      </c>
      <c r="E779">
        <v>62</v>
      </c>
      <c r="F779" s="3">
        <v>0</v>
      </c>
      <c r="G779" s="8">
        <f t="shared" si="61"/>
        <v>0</v>
      </c>
      <c r="H779" s="5">
        <f t="shared" si="62"/>
        <v>0</v>
      </c>
      <c r="I779">
        <v>3.7741935483870899</v>
      </c>
      <c r="J779" s="3" t="str">
        <f t="shared" si="64"/>
        <v>below average</v>
      </c>
      <c r="K779" t="s">
        <v>8967</v>
      </c>
      <c r="L779">
        <v>0</v>
      </c>
      <c r="M779" s="3" t="str">
        <f t="shared" si="63"/>
        <v>No</v>
      </c>
      <c r="N779"/>
      <c r="O779" t="s">
        <v>8968</v>
      </c>
      <c r="P779" t="s">
        <v>8969</v>
      </c>
      <c r="Q779" t="s">
        <v>8970</v>
      </c>
    </row>
    <row r="780" spans="1:18" x14ac:dyDescent="0.25">
      <c r="A780" s="6" t="s">
        <v>8974</v>
      </c>
      <c r="B780" t="s">
        <v>8974</v>
      </c>
      <c r="C780" t="s">
        <v>8975</v>
      </c>
      <c r="D780" s="3" t="str">
        <f t="shared" si="60"/>
        <v>with rating</v>
      </c>
      <c r="E780">
        <v>4955</v>
      </c>
      <c r="F780" s="3">
        <v>0</v>
      </c>
      <c r="G780" s="8">
        <f t="shared" si="61"/>
        <v>0</v>
      </c>
      <c r="H780" s="5">
        <f t="shared" si="62"/>
        <v>0</v>
      </c>
      <c r="I780">
        <v>4.0052472250252196</v>
      </c>
      <c r="J780" s="3" t="str">
        <f t="shared" si="64"/>
        <v>below average</v>
      </c>
      <c r="K780" t="s">
        <v>8976</v>
      </c>
      <c r="L780">
        <v>0</v>
      </c>
      <c r="M780" s="3" t="str">
        <f t="shared" si="63"/>
        <v>No</v>
      </c>
      <c r="N780"/>
      <c r="O780" t="s">
        <v>8977</v>
      </c>
      <c r="P780" t="s">
        <v>8978</v>
      </c>
      <c r="Q780" t="s">
        <v>8979</v>
      </c>
    </row>
    <row r="781" spans="1:18" x14ac:dyDescent="0.25">
      <c r="A781" s="6" t="s">
        <v>8982</v>
      </c>
      <c r="B781" t="s">
        <v>8983</v>
      </c>
      <c r="C781" t="s">
        <v>8984</v>
      </c>
      <c r="D781" s="3" t="str">
        <f t="shared" si="60"/>
        <v>with rating</v>
      </c>
      <c r="E781">
        <v>193</v>
      </c>
      <c r="F781" s="3">
        <v>85</v>
      </c>
      <c r="G781" s="8">
        <f t="shared" si="61"/>
        <v>0.85</v>
      </c>
      <c r="H781" s="5">
        <f t="shared" si="62"/>
        <v>164.05</v>
      </c>
      <c r="I781">
        <v>4.0621761658031001</v>
      </c>
      <c r="J781" s="3" t="str">
        <f t="shared" si="64"/>
        <v>above average</v>
      </c>
      <c r="K781" t="s">
        <v>8985</v>
      </c>
      <c r="L781">
        <v>0</v>
      </c>
      <c r="M781" s="3" t="str">
        <f t="shared" si="63"/>
        <v>No</v>
      </c>
      <c r="N781"/>
      <c r="O781" t="s">
        <v>8986</v>
      </c>
      <c r="P781" t="s">
        <v>8987</v>
      </c>
      <c r="Q781" t="s">
        <v>8988</v>
      </c>
    </row>
    <row r="782" spans="1:18" x14ac:dyDescent="0.25">
      <c r="A782" s="6" t="s">
        <v>8998</v>
      </c>
      <c r="B782" t="s">
        <v>8999</v>
      </c>
      <c r="C782" t="s">
        <v>9000</v>
      </c>
      <c r="D782" s="3" t="str">
        <f t="shared" si="60"/>
        <v>with rating</v>
      </c>
      <c r="E782">
        <v>14327</v>
      </c>
      <c r="F782" s="3">
        <v>89</v>
      </c>
      <c r="G782" s="8">
        <f t="shared" si="61"/>
        <v>0.89</v>
      </c>
      <c r="H782" s="5">
        <f t="shared" si="62"/>
        <v>12751.03</v>
      </c>
      <c r="I782">
        <v>4.19208487471208</v>
      </c>
      <c r="J782" s="3" t="str">
        <f t="shared" si="64"/>
        <v>above average</v>
      </c>
      <c r="K782" t="s">
        <v>9001</v>
      </c>
      <c r="L782">
        <v>0</v>
      </c>
      <c r="M782" s="3" t="str">
        <f t="shared" si="63"/>
        <v>No</v>
      </c>
      <c r="N782"/>
      <c r="O782" t="s">
        <v>9002</v>
      </c>
      <c r="P782" t="s">
        <v>9003</v>
      </c>
      <c r="Q782" t="s">
        <v>9004</v>
      </c>
    </row>
    <row r="783" spans="1:18" x14ac:dyDescent="0.25">
      <c r="A783" s="6" t="s">
        <v>9008</v>
      </c>
      <c r="B783" t="s">
        <v>9009</v>
      </c>
      <c r="C783" t="s">
        <v>9010</v>
      </c>
      <c r="D783" s="3" t="str">
        <f t="shared" si="60"/>
        <v>with rating</v>
      </c>
      <c r="E783">
        <v>2685</v>
      </c>
      <c r="F783" s="3">
        <v>83</v>
      </c>
      <c r="G783" s="8">
        <f t="shared" si="61"/>
        <v>0.83</v>
      </c>
      <c r="H783" s="5">
        <f t="shared" si="62"/>
        <v>2228.5500000000002</v>
      </c>
      <c r="I783">
        <v>3.9500931098696399</v>
      </c>
      <c r="J783" s="3" t="str">
        <f t="shared" si="64"/>
        <v>below average</v>
      </c>
      <c r="K783" t="s">
        <v>9011</v>
      </c>
      <c r="L783">
        <v>0</v>
      </c>
      <c r="M783" s="3" t="str">
        <f t="shared" si="63"/>
        <v>No</v>
      </c>
      <c r="N783"/>
      <c r="O783" t="s">
        <v>9012</v>
      </c>
      <c r="P783" t="s">
        <v>9013</v>
      </c>
      <c r="Q783" t="s">
        <v>9014</v>
      </c>
    </row>
    <row r="784" spans="1:18" x14ac:dyDescent="0.25">
      <c r="A784" s="6" t="s">
        <v>9028</v>
      </c>
      <c r="B784" t="s">
        <v>9028</v>
      </c>
      <c r="C784" t="s">
        <v>9029</v>
      </c>
      <c r="D784" s="3" t="str">
        <f t="shared" si="60"/>
        <v>with rating</v>
      </c>
      <c r="E784">
        <v>2700</v>
      </c>
      <c r="F784" s="3">
        <v>86</v>
      </c>
      <c r="G784" s="8">
        <f t="shared" si="61"/>
        <v>0.86</v>
      </c>
      <c r="H784" s="5">
        <f t="shared" si="62"/>
        <v>2322</v>
      </c>
      <c r="I784">
        <v>4.0462962962962896</v>
      </c>
      <c r="J784" s="3" t="str">
        <f t="shared" si="64"/>
        <v>above average</v>
      </c>
      <c r="K784" t="s">
        <v>9030</v>
      </c>
      <c r="L784">
        <v>0</v>
      </c>
      <c r="M784" s="3" t="str">
        <f t="shared" si="63"/>
        <v>No</v>
      </c>
      <c r="N784"/>
      <c r="O784" t="s">
        <v>9031</v>
      </c>
      <c r="P784" t="s">
        <v>9032</v>
      </c>
      <c r="Q784" t="s">
        <v>9033</v>
      </c>
    </row>
    <row r="785" spans="1:18" x14ac:dyDescent="0.25">
      <c r="A785" s="6" t="s">
        <v>9037</v>
      </c>
      <c r="B785" t="s">
        <v>9038</v>
      </c>
      <c r="C785" t="s">
        <v>9039</v>
      </c>
      <c r="D785" s="3" t="str">
        <f t="shared" si="60"/>
        <v>with rating</v>
      </c>
      <c r="E785">
        <v>1029</v>
      </c>
      <c r="F785" s="3">
        <v>84</v>
      </c>
      <c r="G785" s="8">
        <f t="shared" si="61"/>
        <v>0.84</v>
      </c>
      <c r="H785" s="5">
        <f t="shared" si="62"/>
        <v>864.36</v>
      </c>
      <c r="I785">
        <v>3.9659863945578202</v>
      </c>
      <c r="J785" s="3" t="str">
        <f t="shared" si="64"/>
        <v>below average</v>
      </c>
      <c r="K785" t="s">
        <v>9040</v>
      </c>
      <c r="L785">
        <v>0</v>
      </c>
      <c r="M785" s="3" t="str">
        <f t="shared" si="63"/>
        <v>No</v>
      </c>
      <c r="N785"/>
      <c r="O785" t="s">
        <v>9041</v>
      </c>
      <c r="P785" t="s">
        <v>9042</v>
      </c>
      <c r="Q785" s="1" t="s">
        <v>9043</v>
      </c>
      <c r="R785" s="1"/>
    </row>
    <row r="786" spans="1:18" x14ac:dyDescent="0.25">
      <c r="A786" s="6" t="s">
        <v>9053</v>
      </c>
      <c r="B786" t="s">
        <v>9054</v>
      </c>
      <c r="C786" t="s">
        <v>9055</v>
      </c>
      <c r="D786" s="3" t="str">
        <f t="shared" si="60"/>
        <v>with rating</v>
      </c>
      <c r="E786">
        <v>16064</v>
      </c>
      <c r="F786" s="3">
        <v>0</v>
      </c>
      <c r="G786" s="8">
        <f t="shared" si="61"/>
        <v>0</v>
      </c>
      <c r="H786" s="5">
        <f t="shared" si="62"/>
        <v>0</v>
      </c>
      <c r="I786">
        <v>4.2237923306772904</v>
      </c>
      <c r="J786" s="3" t="str">
        <f t="shared" si="64"/>
        <v>above average</v>
      </c>
      <c r="K786" s="1" t="s">
        <v>9056</v>
      </c>
      <c r="L786">
        <v>0</v>
      </c>
      <c r="M786" s="3" t="str">
        <f t="shared" si="63"/>
        <v>No</v>
      </c>
      <c r="N786"/>
      <c r="O786" t="s">
        <v>9057</v>
      </c>
      <c r="P786" t="s">
        <v>9058</v>
      </c>
      <c r="Q786" t="s">
        <v>9059</v>
      </c>
    </row>
    <row r="787" spans="1:18" x14ac:dyDescent="0.25">
      <c r="A787" s="6" t="s">
        <v>9060</v>
      </c>
      <c r="B787" t="s">
        <v>9060</v>
      </c>
      <c r="C787" t="s">
        <v>9061</v>
      </c>
      <c r="D787" s="3" t="str">
        <f t="shared" si="60"/>
        <v>with rating</v>
      </c>
      <c r="E787">
        <v>2380</v>
      </c>
      <c r="F787" s="3">
        <v>90</v>
      </c>
      <c r="G787" s="8">
        <f t="shared" si="61"/>
        <v>0.9</v>
      </c>
      <c r="H787" s="5">
        <f t="shared" si="62"/>
        <v>2142</v>
      </c>
      <c r="I787">
        <v>4.2512605042016798</v>
      </c>
      <c r="J787" s="3" t="str">
        <f t="shared" si="64"/>
        <v>above average</v>
      </c>
      <c r="K787" t="s">
        <v>9062</v>
      </c>
      <c r="L787">
        <v>0</v>
      </c>
      <c r="M787" s="3" t="str">
        <f t="shared" si="63"/>
        <v>No</v>
      </c>
      <c r="N787"/>
      <c r="O787" t="s">
        <v>9063</v>
      </c>
      <c r="P787" t="s">
        <v>9064</v>
      </c>
      <c r="Q787" t="s">
        <v>9065</v>
      </c>
    </row>
    <row r="788" spans="1:18" x14ac:dyDescent="0.25">
      <c r="A788" s="6" t="s">
        <v>9069</v>
      </c>
      <c r="B788" t="s">
        <v>9069</v>
      </c>
      <c r="C788" t="s">
        <v>9070</v>
      </c>
      <c r="D788" s="3" t="str">
        <f t="shared" si="60"/>
        <v>with rating</v>
      </c>
      <c r="E788">
        <v>19248</v>
      </c>
      <c r="F788" s="3">
        <v>84</v>
      </c>
      <c r="G788" s="8">
        <f t="shared" si="61"/>
        <v>0.84</v>
      </c>
      <c r="H788" s="5">
        <f t="shared" si="62"/>
        <v>16168.32</v>
      </c>
      <c r="I788">
        <v>3.8891313383208601</v>
      </c>
      <c r="J788" s="3" t="str">
        <f t="shared" si="64"/>
        <v>below average</v>
      </c>
      <c r="K788" t="s">
        <v>9071</v>
      </c>
      <c r="L788">
        <v>0</v>
      </c>
      <c r="M788" s="3" t="str">
        <f t="shared" si="63"/>
        <v>No</v>
      </c>
      <c r="N788"/>
      <c r="O788" t="s">
        <v>9072</v>
      </c>
      <c r="P788" t="s">
        <v>9073</v>
      </c>
      <c r="Q788" t="s">
        <v>9074</v>
      </c>
    </row>
    <row r="789" spans="1:18" x14ac:dyDescent="0.25">
      <c r="A789" s="6" t="s">
        <v>9078</v>
      </c>
      <c r="B789" t="s">
        <v>9079</v>
      </c>
      <c r="C789" t="s">
        <v>9080</v>
      </c>
      <c r="D789" s="3" t="str">
        <f t="shared" si="60"/>
        <v>with rating</v>
      </c>
      <c r="E789">
        <v>32386</v>
      </c>
      <c r="F789" s="3">
        <v>0</v>
      </c>
      <c r="G789" s="8">
        <f t="shared" si="61"/>
        <v>0</v>
      </c>
      <c r="H789" s="5">
        <f t="shared" si="62"/>
        <v>0</v>
      </c>
      <c r="I789">
        <v>4.2607917001173297</v>
      </c>
      <c r="J789" s="3" t="str">
        <f t="shared" si="64"/>
        <v>above average</v>
      </c>
      <c r="K789" t="s">
        <v>9081</v>
      </c>
      <c r="L789">
        <v>0</v>
      </c>
      <c r="M789" s="3" t="str">
        <f t="shared" si="63"/>
        <v>No</v>
      </c>
      <c r="N789"/>
      <c r="O789" t="s">
        <v>9082</v>
      </c>
      <c r="P789" t="s">
        <v>9083</v>
      </c>
      <c r="Q789" t="s">
        <v>9084</v>
      </c>
    </row>
    <row r="790" spans="1:18" x14ac:dyDescent="0.25">
      <c r="A790" s="6" t="s">
        <v>9088</v>
      </c>
      <c r="B790" t="s">
        <v>9088</v>
      </c>
      <c r="C790" t="s">
        <v>9089</v>
      </c>
      <c r="D790" s="3" t="str">
        <f t="shared" si="60"/>
        <v>with rating</v>
      </c>
      <c r="E790">
        <v>6731</v>
      </c>
      <c r="F790" s="3">
        <v>0</v>
      </c>
      <c r="G790" s="8">
        <f t="shared" si="61"/>
        <v>0</v>
      </c>
      <c r="H790" s="5">
        <f t="shared" si="62"/>
        <v>0</v>
      </c>
      <c r="I790">
        <v>3.9849948001782698</v>
      </c>
      <c r="J790" s="3" t="str">
        <f t="shared" si="64"/>
        <v>below average</v>
      </c>
      <c r="K790" t="s">
        <v>9090</v>
      </c>
      <c r="L790">
        <v>0</v>
      </c>
      <c r="M790" s="3" t="str">
        <f t="shared" si="63"/>
        <v>No</v>
      </c>
      <c r="N790"/>
      <c r="O790" t="s">
        <v>9091</v>
      </c>
      <c r="P790" t="s">
        <v>9092</v>
      </c>
      <c r="Q790" s="1" t="s">
        <v>9093</v>
      </c>
      <c r="R790" s="1"/>
    </row>
    <row r="791" spans="1:18" x14ac:dyDescent="0.25">
      <c r="A791" s="6" t="s">
        <v>9096</v>
      </c>
      <c r="B791" t="s">
        <v>9097</v>
      </c>
      <c r="C791" t="s">
        <v>9098</v>
      </c>
      <c r="D791" s="3" t="str">
        <f t="shared" si="60"/>
        <v>with rating</v>
      </c>
      <c r="E791">
        <v>8685</v>
      </c>
      <c r="F791" s="3">
        <v>89</v>
      </c>
      <c r="G791" s="8">
        <f t="shared" si="61"/>
        <v>0.89</v>
      </c>
      <c r="H791" s="5">
        <f t="shared" si="62"/>
        <v>7729.65</v>
      </c>
      <c r="I791">
        <v>4.1407023603914697</v>
      </c>
      <c r="J791" s="3" t="str">
        <f t="shared" si="64"/>
        <v>above average</v>
      </c>
      <c r="K791" t="s">
        <v>9099</v>
      </c>
      <c r="L791">
        <v>0</v>
      </c>
      <c r="M791" s="3" t="str">
        <f t="shared" si="63"/>
        <v>No</v>
      </c>
      <c r="N791"/>
      <c r="O791" t="s">
        <v>9100</v>
      </c>
      <c r="P791" t="s">
        <v>9101</v>
      </c>
      <c r="Q791" t="s">
        <v>9102</v>
      </c>
    </row>
    <row r="792" spans="1:18" x14ac:dyDescent="0.25">
      <c r="A792" s="6" t="s">
        <v>9109</v>
      </c>
      <c r="B792" t="s">
        <v>9110</v>
      </c>
      <c r="C792" t="s">
        <v>9111</v>
      </c>
      <c r="D792" s="3" t="str">
        <f t="shared" si="60"/>
        <v>with rating</v>
      </c>
      <c r="E792">
        <v>1837</v>
      </c>
      <c r="F792" s="3">
        <v>89</v>
      </c>
      <c r="G792" s="8">
        <f t="shared" si="61"/>
        <v>0.89</v>
      </c>
      <c r="H792" s="5">
        <f t="shared" si="62"/>
        <v>1634.93</v>
      </c>
      <c r="I792">
        <v>4.1605879150789304</v>
      </c>
      <c r="J792" s="3" t="str">
        <f t="shared" si="64"/>
        <v>above average</v>
      </c>
      <c r="K792" t="s">
        <v>9112</v>
      </c>
      <c r="L792">
        <v>0</v>
      </c>
      <c r="M792" s="3" t="str">
        <f t="shared" si="63"/>
        <v>No</v>
      </c>
      <c r="N792"/>
      <c r="O792" t="s">
        <v>9113</v>
      </c>
      <c r="P792" t="s">
        <v>9114</v>
      </c>
      <c r="Q792" t="s">
        <v>9115</v>
      </c>
    </row>
    <row r="793" spans="1:18" x14ac:dyDescent="0.25">
      <c r="A793" s="6" t="s">
        <v>9119</v>
      </c>
      <c r="B793" t="s">
        <v>9119</v>
      </c>
      <c r="C793" t="s">
        <v>9120</v>
      </c>
      <c r="D793" s="3" t="str">
        <f t="shared" si="60"/>
        <v>with rating</v>
      </c>
      <c r="E793">
        <v>901</v>
      </c>
      <c r="F793" s="3">
        <v>83</v>
      </c>
      <c r="G793" s="8">
        <f t="shared" si="61"/>
        <v>0.83</v>
      </c>
      <c r="H793" s="5">
        <f t="shared" si="62"/>
        <v>747.83</v>
      </c>
      <c r="I793">
        <v>3.9822419533851199</v>
      </c>
      <c r="J793" s="3" t="str">
        <f t="shared" si="64"/>
        <v>below average</v>
      </c>
      <c r="K793" t="s">
        <v>9121</v>
      </c>
      <c r="L793">
        <v>1</v>
      </c>
      <c r="M793" s="3" t="str">
        <f t="shared" si="63"/>
        <v>Yes</v>
      </c>
      <c r="N793" t="s">
        <v>9122</v>
      </c>
      <c r="O793" t="s">
        <v>9123</v>
      </c>
      <c r="P793" t="s">
        <v>9124</v>
      </c>
      <c r="Q793" t="s">
        <v>9125</v>
      </c>
    </row>
    <row r="794" spans="1:18" x14ac:dyDescent="0.25">
      <c r="A794" s="6" t="s">
        <v>9129</v>
      </c>
      <c r="B794" t="s">
        <v>9130</v>
      </c>
      <c r="C794" t="s">
        <v>9131</v>
      </c>
      <c r="D794" s="3" t="str">
        <f t="shared" si="60"/>
        <v>with rating</v>
      </c>
      <c r="E794">
        <v>18079</v>
      </c>
      <c r="F794" s="3">
        <v>89</v>
      </c>
      <c r="G794" s="8">
        <f t="shared" si="61"/>
        <v>0.89</v>
      </c>
      <c r="H794" s="5">
        <f t="shared" si="62"/>
        <v>16090.31</v>
      </c>
      <c r="I794">
        <v>4.1949222855246404</v>
      </c>
      <c r="J794" s="3" t="str">
        <f t="shared" si="64"/>
        <v>above average</v>
      </c>
      <c r="K794" t="s">
        <v>9132</v>
      </c>
      <c r="L794">
        <v>0</v>
      </c>
      <c r="M794" s="3" t="str">
        <f t="shared" si="63"/>
        <v>No</v>
      </c>
      <c r="N794"/>
      <c r="O794" t="s">
        <v>9133</v>
      </c>
      <c r="P794" t="s">
        <v>9134</v>
      </c>
      <c r="Q794" t="s">
        <v>9135</v>
      </c>
    </row>
    <row r="795" spans="1:18" x14ac:dyDescent="0.25">
      <c r="A795" s="6" t="s">
        <v>9143</v>
      </c>
      <c r="B795" t="s">
        <v>9144</v>
      </c>
      <c r="C795" t="s">
        <v>9145</v>
      </c>
      <c r="D795" s="3" t="str">
        <f t="shared" si="60"/>
        <v>with rating</v>
      </c>
      <c r="E795">
        <v>9651</v>
      </c>
      <c r="F795" s="3">
        <v>87</v>
      </c>
      <c r="G795" s="8">
        <f t="shared" si="61"/>
        <v>0.87</v>
      </c>
      <c r="H795" s="5">
        <f t="shared" si="62"/>
        <v>8396.3700000000008</v>
      </c>
      <c r="I795">
        <v>4.0791627810589501</v>
      </c>
      <c r="J795" s="3" t="str">
        <f t="shared" si="64"/>
        <v>above average</v>
      </c>
      <c r="K795" t="s">
        <v>9146</v>
      </c>
      <c r="L795">
        <v>0</v>
      </c>
      <c r="M795" s="3" t="str">
        <f t="shared" si="63"/>
        <v>No</v>
      </c>
      <c r="N795"/>
      <c r="O795" t="s">
        <v>9147</v>
      </c>
      <c r="P795" t="s">
        <v>9148</v>
      </c>
      <c r="Q795" t="s">
        <v>9149</v>
      </c>
    </row>
    <row r="796" spans="1:18" x14ac:dyDescent="0.25">
      <c r="A796" s="6" t="s">
        <v>9167</v>
      </c>
      <c r="B796" t="s">
        <v>9167</v>
      </c>
      <c r="C796" t="s">
        <v>9168</v>
      </c>
      <c r="D796" s="3" t="str">
        <f t="shared" si="60"/>
        <v>with rating</v>
      </c>
      <c r="E796">
        <v>3990</v>
      </c>
      <c r="F796" s="3">
        <v>0</v>
      </c>
      <c r="G796" s="8">
        <f t="shared" si="61"/>
        <v>0</v>
      </c>
      <c r="H796" s="5">
        <f t="shared" si="62"/>
        <v>0</v>
      </c>
      <c r="I796">
        <v>3.8972431077694201</v>
      </c>
      <c r="J796" s="3" t="str">
        <f t="shared" si="64"/>
        <v>below average</v>
      </c>
      <c r="K796" t="s">
        <v>9169</v>
      </c>
      <c r="L796">
        <v>0</v>
      </c>
      <c r="M796" s="3" t="str">
        <f t="shared" si="63"/>
        <v>No</v>
      </c>
      <c r="N796"/>
      <c r="O796" t="s">
        <v>9170</v>
      </c>
      <c r="P796" t="s">
        <v>9171</v>
      </c>
      <c r="Q796" t="s">
        <v>9172</v>
      </c>
    </row>
    <row r="797" spans="1:18" x14ac:dyDescent="0.25">
      <c r="A797" s="6" t="s">
        <v>9177</v>
      </c>
      <c r="B797" t="s">
        <v>9177</v>
      </c>
      <c r="C797" t="s">
        <v>9178</v>
      </c>
      <c r="D797" s="3" t="str">
        <f t="shared" si="60"/>
        <v>with rating</v>
      </c>
      <c r="E797">
        <v>229199</v>
      </c>
      <c r="F797" s="3">
        <v>88</v>
      </c>
      <c r="G797" s="8">
        <f t="shared" si="61"/>
        <v>0.88</v>
      </c>
      <c r="H797" s="5">
        <f t="shared" si="62"/>
        <v>201695.12</v>
      </c>
      <c r="I797">
        <v>4.1650792542724799</v>
      </c>
      <c r="J797" s="3" t="str">
        <f t="shared" si="64"/>
        <v>above average</v>
      </c>
      <c r="K797" t="s">
        <v>9179</v>
      </c>
      <c r="L797">
        <v>0</v>
      </c>
      <c r="M797" s="3" t="str">
        <f t="shared" si="63"/>
        <v>No</v>
      </c>
      <c r="N797"/>
      <c r="O797" t="s">
        <v>9180</v>
      </c>
      <c r="P797" t="s">
        <v>9181</v>
      </c>
      <c r="Q797" t="s">
        <v>9182</v>
      </c>
    </row>
    <row r="798" spans="1:18" x14ac:dyDescent="0.25">
      <c r="A798" s="6" t="s">
        <v>9185</v>
      </c>
      <c r="B798" t="s">
        <v>9186</v>
      </c>
      <c r="C798" t="s">
        <v>9187</v>
      </c>
      <c r="D798" s="3" t="str">
        <f t="shared" si="60"/>
        <v>with rating</v>
      </c>
      <c r="E798">
        <v>1172</v>
      </c>
      <c r="F798" s="3">
        <v>87</v>
      </c>
      <c r="G798" s="8">
        <f t="shared" si="61"/>
        <v>0.87</v>
      </c>
      <c r="H798" s="5">
        <f t="shared" si="62"/>
        <v>1019.64</v>
      </c>
      <c r="I798">
        <v>4.1228668941979496</v>
      </c>
      <c r="J798" s="3" t="str">
        <f t="shared" si="64"/>
        <v>above average</v>
      </c>
      <c r="K798" t="s">
        <v>9188</v>
      </c>
      <c r="L798">
        <v>0</v>
      </c>
      <c r="M798" s="3" t="str">
        <f t="shared" si="63"/>
        <v>No</v>
      </c>
      <c r="N798"/>
      <c r="O798" t="s">
        <v>9189</v>
      </c>
      <c r="P798" t="s">
        <v>9190</v>
      </c>
      <c r="Q798" t="s">
        <v>9191</v>
      </c>
    </row>
    <row r="799" spans="1:18" x14ac:dyDescent="0.25">
      <c r="A799" s="6" t="s">
        <v>9196</v>
      </c>
      <c r="B799" t="s">
        <v>9197</v>
      </c>
      <c r="C799" t="s">
        <v>9198</v>
      </c>
      <c r="D799" s="3" t="str">
        <f t="shared" si="60"/>
        <v>with rating</v>
      </c>
      <c r="E799">
        <v>13510</v>
      </c>
      <c r="F799" s="3">
        <v>92</v>
      </c>
      <c r="G799" s="8">
        <f t="shared" si="61"/>
        <v>0.92</v>
      </c>
      <c r="H799" s="5">
        <f t="shared" si="62"/>
        <v>12429.2</v>
      </c>
      <c r="I799">
        <v>4.2973353071798597</v>
      </c>
      <c r="J799" s="3" t="str">
        <f t="shared" si="64"/>
        <v>above average</v>
      </c>
      <c r="K799" s="1" t="s">
        <v>9199</v>
      </c>
      <c r="L799">
        <v>1</v>
      </c>
      <c r="M799" s="3" t="str">
        <f t="shared" si="63"/>
        <v>Yes</v>
      </c>
      <c r="N799" t="s">
        <v>9200</v>
      </c>
      <c r="O799" t="s">
        <v>9201</v>
      </c>
      <c r="P799" t="s">
        <v>9202</v>
      </c>
      <c r="Q799" t="s">
        <v>9203</v>
      </c>
    </row>
    <row r="800" spans="1:18" x14ac:dyDescent="0.25">
      <c r="A800" s="6" t="s">
        <v>9207</v>
      </c>
      <c r="B800" t="s">
        <v>9208</v>
      </c>
      <c r="C800" t="s">
        <v>9209</v>
      </c>
      <c r="D800" s="3" t="str">
        <f t="shared" si="60"/>
        <v>with rating</v>
      </c>
      <c r="E800">
        <v>203805</v>
      </c>
      <c r="F800" s="3">
        <v>90</v>
      </c>
      <c r="G800" s="8">
        <f t="shared" si="61"/>
        <v>0.9</v>
      </c>
      <c r="H800" s="5">
        <f t="shared" si="62"/>
        <v>183424.5</v>
      </c>
      <c r="I800">
        <v>4.2164765339417496</v>
      </c>
      <c r="J800" s="3" t="str">
        <f t="shared" si="64"/>
        <v>above average</v>
      </c>
      <c r="K800" t="s">
        <v>9210</v>
      </c>
      <c r="L800">
        <v>0</v>
      </c>
      <c r="M800" s="3" t="str">
        <f t="shared" si="63"/>
        <v>No</v>
      </c>
      <c r="N800"/>
      <c r="O800" t="s">
        <v>9211</v>
      </c>
      <c r="P800" t="s">
        <v>9212</v>
      </c>
      <c r="Q800" t="s">
        <v>9213</v>
      </c>
    </row>
    <row r="801" spans="1:17" x14ac:dyDescent="0.25">
      <c r="A801" s="6" t="s">
        <v>9228</v>
      </c>
      <c r="B801" t="s">
        <v>9229</v>
      </c>
      <c r="C801" t="s">
        <v>9230</v>
      </c>
      <c r="D801" s="3" t="str">
        <f t="shared" si="60"/>
        <v>with rating</v>
      </c>
      <c r="E801">
        <v>36913</v>
      </c>
      <c r="F801" s="3">
        <v>83</v>
      </c>
      <c r="G801" s="8">
        <f t="shared" si="61"/>
        <v>0.83</v>
      </c>
      <c r="H801" s="5">
        <f t="shared" si="62"/>
        <v>30637.79</v>
      </c>
      <c r="I801">
        <v>3.9494216129818698</v>
      </c>
      <c r="J801" s="3" t="str">
        <f t="shared" si="64"/>
        <v>below average</v>
      </c>
      <c r="K801" t="s">
        <v>9231</v>
      </c>
      <c r="L801">
        <v>1</v>
      </c>
      <c r="M801" s="3" t="str">
        <f t="shared" si="63"/>
        <v>Yes</v>
      </c>
      <c r="N801" t="s">
        <v>9232</v>
      </c>
      <c r="O801" t="s">
        <v>9233</v>
      </c>
      <c r="P801" t="s">
        <v>9234</v>
      </c>
      <c r="Q801" t="s">
        <v>9235</v>
      </c>
    </row>
    <row r="802" spans="1:17" x14ac:dyDescent="0.25">
      <c r="A802" s="6" t="s">
        <v>9239</v>
      </c>
      <c r="B802" t="s">
        <v>9240</v>
      </c>
      <c r="C802" t="s">
        <v>9241</v>
      </c>
      <c r="D802" s="3" t="str">
        <f t="shared" si="60"/>
        <v>with rating</v>
      </c>
      <c r="E802">
        <v>1442</v>
      </c>
      <c r="F802" s="3">
        <v>0</v>
      </c>
      <c r="G802" s="8">
        <f t="shared" si="61"/>
        <v>0</v>
      </c>
      <c r="H802" s="5">
        <f t="shared" si="62"/>
        <v>0</v>
      </c>
      <c r="I802">
        <v>4.46601941747572</v>
      </c>
      <c r="J802" s="3" t="str">
        <f t="shared" si="64"/>
        <v>above average</v>
      </c>
      <c r="K802" t="s">
        <v>9242</v>
      </c>
      <c r="L802">
        <v>0</v>
      </c>
      <c r="M802" s="3" t="str">
        <f t="shared" si="63"/>
        <v>No</v>
      </c>
      <c r="N802"/>
      <c r="O802" t="s">
        <v>9243</v>
      </c>
      <c r="P802" t="s">
        <v>9244</v>
      </c>
      <c r="Q802" t="s">
        <v>9245</v>
      </c>
    </row>
    <row r="803" spans="1:17" x14ac:dyDescent="0.25">
      <c r="A803" s="6" t="s">
        <v>9249</v>
      </c>
      <c r="B803" t="s">
        <v>9249</v>
      </c>
      <c r="C803" t="s">
        <v>9250</v>
      </c>
      <c r="D803" s="3" t="str">
        <f t="shared" si="60"/>
        <v>with rating</v>
      </c>
      <c r="E803">
        <v>13909</v>
      </c>
      <c r="F803" s="3">
        <v>0</v>
      </c>
      <c r="G803" s="8">
        <f t="shared" si="61"/>
        <v>0</v>
      </c>
      <c r="H803" s="5">
        <f t="shared" si="62"/>
        <v>0</v>
      </c>
      <c r="I803">
        <v>4.3568193256164998</v>
      </c>
      <c r="J803" s="3" t="str">
        <f t="shared" si="64"/>
        <v>above average</v>
      </c>
      <c r="K803" t="s">
        <v>9251</v>
      </c>
      <c r="L803">
        <v>0</v>
      </c>
      <c r="M803" s="3" t="str">
        <f t="shared" si="63"/>
        <v>No</v>
      </c>
      <c r="N803"/>
      <c r="O803" t="s">
        <v>9252</v>
      </c>
      <c r="P803" t="s">
        <v>9253</v>
      </c>
      <c r="Q803" t="s">
        <v>9254</v>
      </c>
    </row>
    <row r="804" spans="1:17" x14ac:dyDescent="0.25">
      <c r="A804" s="6" t="s">
        <v>9264</v>
      </c>
      <c r="B804" t="s">
        <v>9265</v>
      </c>
      <c r="C804" t="s">
        <v>9266</v>
      </c>
      <c r="D804" s="3" t="str">
        <f t="shared" si="60"/>
        <v>with rating</v>
      </c>
      <c r="E804">
        <v>2038</v>
      </c>
      <c r="F804" s="3">
        <v>95</v>
      </c>
      <c r="G804" s="8">
        <f t="shared" si="61"/>
        <v>0.95</v>
      </c>
      <c r="H804" s="5">
        <f t="shared" si="62"/>
        <v>1936.1</v>
      </c>
      <c r="I804">
        <v>4.5014720314033303</v>
      </c>
      <c r="J804" s="3" t="str">
        <f t="shared" si="64"/>
        <v>above average</v>
      </c>
      <c r="K804" t="s">
        <v>9267</v>
      </c>
      <c r="L804">
        <v>0</v>
      </c>
      <c r="M804" s="3" t="str">
        <f t="shared" si="63"/>
        <v>No</v>
      </c>
      <c r="N804"/>
      <c r="O804" t="s">
        <v>9268</v>
      </c>
      <c r="P804" t="s">
        <v>9269</v>
      </c>
      <c r="Q804" t="s">
        <v>9270</v>
      </c>
    </row>
    <row r="805" spans="1:17" x14ac:dyDescent="0.25">
      <c r="A805" s="6" t="s">
        <v>9290</v>
      </c>
      <c r="B805" t="s">
        <v>9290</v>
      </c>
      <c r="C805" t="s">
        <v>9291</v>
      </c>
      <c r="D805" s="3" t="str">
        <f t="shared" si="60"/>
        <v>with rating</v>
      </c>
      <c r="E805">
        <v>131</v>
      </c>
      <c r="F805" s="3">
        <v>79</v>
      </c>
      <c r="G805" s="8">
        <f t="shared" si="61"/>
        <v>0.79</v>
      </c>
      <c r="H805" s="5">
        <f t="shared" si="62"/>
        <v>103.49</v>
      </c>
      <c r="I805">
        <v>3.8549618320610599</v>
      </c>
      <c r="J805" s="3" t="str">
        <f t="shared" si="64"/>
        <v>below average</v>
      </c>
      <c r="K805" s="1" t="s">
        <v>9292</v>
      </c>
      <c r="L805">
        <v>0</v>
      </c>
      <c r="M805" s="3" t="str">
        <f t="shared" si="63"/>
        <v>No</v>
      </c>
      <c r="N805"/>
      <c r="O805" t="s">
        <v>9293</v>
      </c>
      <c r="P805" t="s">
        <v>9294</v>
      </c>
      <c r="Q805" t="s">
        <v>9295</v>
      </c>
    </row>
    <row r="806" spans="1:17" x14ac:dyDescent="0.25">
      <c r="A806" s="6" t="s">
        <v>9299</v>
      </c>
      <c r="B806" t="s">
        <v>9299</v>
      </c>
      <c r="C806" t="s">
        <v>9300</v>
      </c>
      <c r="D806" s="3" t="str">
        <f t="shared" si="60"/>
        <v>with rating</v>
      </c>
      <c r="E806">
        <v>116</v>
      </c>
      <c r="F806" s="3">
        <v>75</v>
      </c>
      <c r="G806" s="8">
        <f t="shared" si="61"/>
        <v>0.75</v>
      </c>
      <c r="H806" s="5">
        <f t="shared" si="62"/>
        <v>87</v>
      </c>
      <c r="I806">
        <v>3.7758620689655098</v>
      </c>
      <c r="J806" s="3" t="str">
        <f t="shared" si="64"/>
        <v>below average</v>
      </c>
      <c r="K806" t="s">
        <v>9301</v>
      </c>
      <c r="L806">
        <v>0</v>
      </c>
      <c r="M806" s="3" t="str">
        <f t="shared" si="63"/>
        <v>No</v>
      </c>
      <c r="N806"/>
      <c r="O806" t="s">
        <v>9302</v>
      </c>
      <c r="P806" t="s">
        <v>9303</v>
      </c>
      <c r="Q806" t="s">
        <v>9304</v>
      </c>
    </row>
    <row r="807" spans="1:17" x14ac:dyDescent="0.25">
      <c r="A807" s="6" t="s">
        <v>9332</v>
      </c>
      <c r="B807" t="s">
        <v>9332</v>
      </c>
      <c r="C807" t="s">
        <v>9333</v>
      </c>
      <c r="D807" s="3" t="str">
        <f t="shared" si="60"/>
        <v>with rating</v>
      </c>
      <c r="E807">
        <v>12134</v>
      </c>
      <c r="F807" s="3">
        <v>81</v>
      </c>
      <c r="G807" s="8">
        <f t="shared" si="61"/>
        <v>0.81</v>
      </c>
      <c r="H807" s="5">
        <f t="shared" si="62"/>
        <v>9828.5400000000009</v>
      </c>
      <c r="I807">
        <v>3.8669029174221099</v>
      </c>
      <c r="J807" s="3" t="str">
        <f t="shared" si="64"/>
        <v>below average</v>
      </c>
      <c r="K807" t="s">
        <v>9334</v>
      </c>
      <c r="L807">
        <v>0</v>
      </c>
      <c r="M807" s="3" t="str">
        <f t="shared" si="63"/>
        <v>No</v>
      </c>
      <c r="N807"/>
      <c r="O807" t="s">
        <v>9335</v>
      </c>
      <c r="P807" t="s">
        <v>9336</v>
      </c>
      <c r="Q807" t="s">
        <v>9337</v>
      </c>
    </row>
    <row r="808" spans="1:17" x14ac:dyDescent="0.25">
      <c r="A808" s="6" t="s">
        <v>9340</v>
      </c>
      <c r="B808" t="s">
        <v>9340</v>
      </c>
      <c r="C808" t="s">
        <v>9341</v>
      </c>
      <c r="D808" s="3" t="str">
        <f t="shared" si="60"/>
        <v>with rating</v>
      </c>
      <c r="E808">
        <v>5123</v>
      </c>
      <c r="F808" s="3">
        <v>84</v>
      </c>
      <c r="G808" s="8">
        <f t="shared" si="61"/>
        <v>0.84</v>
      </c>
      <c r="H808" s="5">
        <f t="shared" si="62"/>
        <v>4303.32</v>
      </c>
      <c r="I808">
        <v>3.9586179972672202</v>
      </c>
      <c r="J808" s="3" t="str">
        <f t="shared" si="64"/>
        <v>below average</v>
      </c>
      <c r="K808" t="s">
        <v>9342</v>
      </c>
      <c r="L808">
        <v>0</v>
      </c>
      <c r="M808" s="3" t="str">
        <f t="shared" si="63"/>
        <v>No</v>
      </c>
      <c r="N808"/>
      <c r="O808" t="s">
        <v>9343</v>
      </c>
      <c r="P808" t="s">
        <v>9344</v>
      </c>
      <c r="Q808" t="s">
        <v>9345</v>
      </c>
    </row>
    <row r="809" spans="1:17" x14ac:dyDescent="0.25">
      <c r="A809" s="6" t="s">
        <v>9349</v>
      </c>
      <c r="B809" t="s">
        <v>9350</v>
      </c>
      <c r="C809" t="s">
        <v>9351</v>
      </c>
      <c r="D809" s="3" t="str">
        <f t="shared" si="60"/>
        <v>with rating</v>
      </c>
      <c r="E809">
        <v>68022</v>
      </c>
      <c r="F809" s="3">
        <v>92</v>
      </c>
      <c r="G809" s="8">
        <f t="shared" si="61"/>
        <v>0.92</v>
      </c>
      <c r="H809" s="5">
        <f t="shared" si="62"/>
        <v>62580.24</v>
      </c>
      <c r="I809">
        <v>4.3205874569992</v>
      </c>
      <c r="J809" s="3" t="str">
        <f t="shared" si="64"/>
        <v>above average</v>
      </c>
      <c r="K809" t="s">
        <v>9352</v>
      </c>
      <c r="L809">
        <v>1</v>
      </c>
      <c r="M809" s="3" t="str">
        <f t="shared" si="63"/>
        <v>Yes</v>
      </c>
      <c r="N809" t="s">
        <v>9353</v>
      </c>
      <c r="O809" t="s">
        <v>9354</v>
      </c>
      <c r="P809" t="s">
        <v>9355</v>
      </c>
      <c r="Q809" t="s">
        <v>9356</v>
      </c>
    </row>
    <row r="810" spans="1:17" x14ac:dyDescent="0.25">
      <c r="A810" s="6" t="s">
        <v>9364</v>
      </c>
      <c r="B810" t="s">
        <v>9364</v>
      </c>
      <c r="C810" t="s">
        <v>9365</v>
      </c>
      <c r="D810" s="3" t="str">
        <f t="shared" si="60"/>
        <v>with rating</v>
      </c>
      <c r="E810">
        <v>1022</v>
      </c>
      <c r="F810" s="3">
        <v>0</v>
      </c>
      <c r="G810" s="8">
        <f t="shared" si="61"/>
        <v>0</v>
      </c>
      <c r="H810" s="5">
        <f t="shared" si="62"/>
        <v>0</v>
      </c>
      <c r="I810">
        <v>3.8639921722113502</v>
      </c>
      <c r="J810" s="3" t="str">
        <f t="shared" si="64"/>
        <v>below average</v>
      </c>
      <c r="K810" t="s">
        <v>9366</v>
      </c>
      <c r="L810">
        <v>0</v>
      </c>
      <c r="M810" s="3" t="str">
        <f t="shared" si="63"/>
        <v>No</v>
      </c>
      <c r="N810"/>
      <c r="O810" t="s">
        <v>9367</v>
      </c>
      <c r="P810" t="s">
        <v>9368</v>
      </c>
      <c r="Q810" t="s">
        <v>9369</v>
      </c>
    </row>
    <row r="811" spans="1:17" x14ac:dyDescent="0.25">
      <c r="A811" s="6" t="s">
        <v>9373</v>
      </c>
      <c r="B811" t="s">
        <v>9373</v>
      </c>
      <c r="C811" t="s">
        <v>9374</v>
      </c>
      <c r="D811" s="3" t="str">
        <f t="shared" si="60"/>
        <v>with rating</v>
      </c>
      <c r="E811">
        <v>4924</v>
      </c>
      <c r="F811" s="3">
        <v>80</v>
      </c>
      <c r="G811" s="8">
        <f t="shared" si="61"/>
        <v>0.8</v>
      </c>
      <c r="H811" s="5">
        <f t="shared" si="62"/>
        <v>3939.2</v>
      </c>
      <c r="I811">
        <v>3.8196588139723802</v>
      </c>
      <c r="J811" s="3" t="str">
        <f t="shared" si="64"/>
        <v>below average</v>
      </c>
      <c r="K811" t="s">
        <v>9375</v>
      </c>
      <c r="L811">
        <v>0</v>
      </c>
      <c r="M811" s="3" t="str">
        <f t="shared" si="63"/>
        <v>No</v>
      </c>
      <c r="N811"/>
      <c r="O811" t="s">
        <v>9376</v>
      </c>
      <c r="P811" t="s">
        <v>9377</v>
      </c>
      <c r="Q811" t="s">
        <v>9378</v>
      </c>
    </row>
    <row r="812" spans="1:17" x14ac:dyDescent="0.25">
      <c r="A812" s="6" t="s">
        <v>9382</v>
      </c>
      <c r="B812" t="s">
        <v>9382</v>
      </c>
      <c r="C812" t="s">
        <v>2433</v>
      </c>
      <c r="D812" s="3" t="str">
        <f t="shared" si="60"/>
        <v>with rating</v>
      </c>
      <c r="E812">
        <v>45964</v>
      </c>
      <c r="F812" s="3">
        <v>0</v>
      </c>
      <c r="G812" s="8">
        <f t="shared" si="61"/>
        <v>0</v>
      </c>
      <c r="H812" s="5">
        <f t="shared" si="62"/>
        <v>0</v>
      </c>
      <c r="I812">
        <v>4.0971194848141996</v>
      </c>
      <c r="J812" s="3" t="str">
        <f t="shared" si="64"/>
        <v>above average</v>
      </c>
      <c r="K812" t="s">
        <v>9383</v>
      </c>
      <c r="L812">
        <v>1</v>
      </c>
      <c r="M812" s="3" t="str">
        <f t="shared" si="63"/>
        <v>Yes</v>
      </c>
      <c r="N812" t="s">
        <v>9384</v>
      </c>
      <c r="O812" t="s">
        <v>9385</v>
      </c>
      <c r="P812" t="s">
        <v>9386</v>
      </c>
      <c r="Q812" t="s">
        <v>9387</v>
      </c>
    </row>
    <row r="813" spans="1:17" x14ac:dyDescent="0.25">
      <c r="A813" s="6" t="s">
        <v>9398</v>
      </c>
      <c r="B813" t="s">
        <v>9399</v>
      </c>
      <c r="C813" t="s">
        <v>9400</v>
      </c>
      <c r="D813" s="3" t="str">
        <f t="shared" si="60"/>
        <v>with rating</v>
      </c>
      <c r="E813">
        <v>9465</v>
      </c>
      <c r="F813" s="3">
        <v>88</v>
      </c>
      <c r="G813" s="8">
        <f t="shared" si="61"/>
        <v>0.88</v>
      </c>
      <c r="H813" s="5">
        <f t="shared" si="62"/>
        <v>8329.2000000000007</v>
      </c>
      <c r="I813">
        <v>4.13840464870575</v>
      </c>
      <c r="J813" s="3" t="str">
        <f t="shared" si="64"/>
        <v>above average</v>
      </c>
      <c r="K813" t="s">
        <v>9401</v>
      </c>
      <c r="L813">
        <v>0</v>
      </c>
      <c r="M813" s="3" t="str">
        <f t="shared" si="63"/>
        <v>No</v>
      </c>
      <c r="N813"/>
      <c r="O813" t="s">
        <v>9402</v>
      </c>
      <c r="P813" t="s">
        <v>9403</v>
      </c>
      <c r="Q813" t="s">
        <v>9404</v>
      </c>
    </row>
    <row r="814" spans="1:17" x14ac:dyDescent="0.25">
      <c r="A814" s="6" t="s">
        <v>9408</v>
      </c>
      <c r="B814" t="s">
        <v>9408</v>
      </c>
      <c r="C814" t="s">
        <v>9409</v>
      </c>
      <c r="D814" s="3" t="str">
        <f t="shared" si="60"/>
        <v>with rating</v>
      </c>
      <c r="E814">
        <v>10665</v>
      </c>
      <c r="F814" s="3">
        <v>87</v>
      </c>
      <c r="G814" s="8">
        <f t="shared" si="61"/>
        <v>0.87</v>
      </c>
      <c r="H814" s="5">
        <f t="shared" si="62"/>
        <v>9278.5499999999993</v>
      </c>
      <c r="I814">
        <v>4.0737927801218898</v>
      </c>
      <c r="J814" s="3" t="str">
        <f t="shared" si="64"/>
        <v>above average</v>
      </c>
      <c r="K814" t="s">
        <v>9410</v>
      </c>
      <c r="L814">
        <v>0</v>
      </c>
      <c r="M814" s="3" t="str">
        <f t="shared" si="63"/>
        <v>No</v>
      </c>
      <c r="N814"/>
      <c r="O814" t="s">
        <v>9411</v>
      </c>
      <c r="P814" t="s">
        <v>9412</v>
      </c>
      <c r="Q814" t="s">
        <v>9413</v>
      </c>
    </row>
    <row r="815" spans="1:17" x14ac:dyDescent="0.25">
      <c r="A815" s="6" t="s">
        <v>9414</v>
      </c>
      <c r="B815" t="s">
        <v>9414</v>
      </c>
      <c r="C815" t="s">
        <v>9415</v>
      </c>
      <c r="D815" s="3" t="str">
        <f t="shared" si="60"/>
        <v>with rating</v>
      </c>
      <c r="E815">
        <v>17922</v>
      </c>
      <c r="F815" s="3">
        <v>93</v>
      </c>
      <c r="G815" s="8">
        <f t="shared" si="61"/>
        <v>0.93</v>
      </c>
      <c r="H815" s="5">
        <f t="shared" si="62"/>
        <v>16667.46</v>
      </c>
      <c r="I815">
        <v>4.3802031023323202</v>
      </c>
      <c r="J815" s="3" t="str">
        <f t="shared" si="64"/>
        <v>above average</v>
      </c>
      <c r="K815" t="s">
        <v>9416</v>
      </c>
      <c r="L815">
        <v>0</v>
      </c>
      <c r="M815" s="3" t="str">
        <f t="shared" si="63"/>
        <v>No</v>
      </c>
      <c r="N815"/>
      <c r="O815" t="s">
        <v>9417</v>
      </c>
      <c r="P815" t="s">
        <v>9418</v>
      </c>
      <c r="Q815" t="s">
        <v>9419</v>
      </c>
    </row>
    <row r="816" spans="1:17" x14ac:dyDescent="0.25">
      <c r="A816" s="6" t="s">
        <v>9428</v>
      </c>
      <c r="B816" t="s">
        <v>9429</v>
      </c>
      <c r="C816" t="s">
        <v>9430</v>
      </c>
      <c r="D816" s="3" t="str">
        <f t="shared" si="60"/>
        <v>with rating</v>
      </c>
      <c r="E816">
        <v>20037</v>
      </c>
      <c r="F816" s="3">
        <v>82</v>
      </c>
      <c r="G816" s="8">
        <f t="shared" si="61"/>
        <v>0.82</v>
      </c>
      <c r="H816" s="5">
        <f t="shared" si="62"/>
        <v>16430.34</v>
      </c>
      <c r="I816">
        <v>3.88007186704596</v>
      </c>
      <c r="J816" s="3" t="str">
        <f t="shared" si="64"/>
        <v>below average</v>
      </c>
      <c r="K816" t="s">
        <v>9431</v>
      </c>
      <c r="L816">
        <v>0</v>
      </c>
      <c r="M816" s="3" t="str">
        <f t="shared" si="63"/>
        <v>No</v>
      </c>
      <c r="N816"/>
      <c r="O816" t="s">
        <v>9432</v>
      </c>
      <c r="P816" t="s">
        <v>9433</v>
      </c>
      <c r="Q816" t="s">
        <v>9434</v>
      </c>
    </row>
    <row r="817" spans="1:17" x14ac:dyDescent="0.25">
      <c r="A817" s="6" t="s">
        <v>9448</v>
      </c>
      <c r="B817" t="s">
        <v>9449</v>
      </c>
      <c r="C817" t="s">
        <v>9450</v>
      </c>
      <c r="D817" s="3" t="str">
        <f t="shared" si="60"/>
        <v>with rating</v>
      </c>
      <c r="E817">
        <v>14664</v>
      </c>
      <c r="F817" s="3">
        <v>0</v>
      </c>
      <c r="G817" s="8">
        <f t="shared" si="61"/>
        <v>0</v>
      </c>
      <c r="H817" s="5">
        <f t="shared" si="62"/>
        <v>0</v>
      </c>
      <c r="I817">
        <v>4.2319285324604401</v>
      </c>
      <c r="J817" s="3" t="str">
        <f t="shared" si="64"/>
        <v>above average</v>
      </c>
      <c r="K817" t="s">
        <v>9451</v>
      </c>
      <c r="L817">
        <v>0</v>
      </c>
      <c r="M817" s="3" t="str">
        <f t="shared" si="63"/>
        <v>No</v>
      </c>
      <c r="N817"/>
      <c r="O817" t="s">
        <v>9452</v>
      </c>
      <c r="P817" t="s">
        <v>9453</v>
      </c>
      <c r="Q817" t="s">
        <v>9454</v>
      </c>
    </row>
    <row r="818" spans="1:17" x14ac:dyDescent="0.25">
      <c r="A818" s="6" t="s">
        <v>9458</v>
      </c>
      <c r="B818" t="s">
        <v>9459</v>
      </c>
      <c r="C818" t="s">
        <v>9460</v>
      </c>
      <c r="D818" s="3" t="str">
        <f t="shared" si="60"/>
        <v>with rating</v>
      </c>
      <c r="E818">
        <v>15436</v>
      </c>
      <c r="F818" s="3">
        <v>86</v>
      </c>
      <c r="G818" s="8">
        <f t="shared" si="61"/>
        <v>0.86</v>
      </c>
      <c r="H818" s="5">
        <f t="shared" si="62"/>
        <v>13274.96</v>
      </c>
      <c r="I818">
        <v>4.0405545478103102</v>
      </c>
      <c r="J818" s="3" t="str">
        <f t="shared" si="64"/>
        <v>below average</v>
      </c>
      <c r="K818" t="s">
        <v>9461</v>
      </c>
      <c r="L818">
        <v>0</v>
      </c>
      <c r="M818" s="3" t="str">
        <f t="shared" si="63"/>
        <v>No</v>
      </c>
      <c r="N818"/>
      <c r="O818" t="s">
        <v>9462</v>
      </c>
      <c r="P818" t="s">
        <v>9463</v>
      </c>
      <c r="Q818" t="s">
        <v>9464</v>
      </c>
    </row>
    <row r="819" spans="1:17" x14ac:dyDescent="0.25">
      <c r="A819" s="6" t="s">
        <v>9468</v>
      </c>
      <c r="B819" t="s">
        <v>9469</v>
      </c>
      <c r="C819" t="s">
        <v>9470</v>
      </c>
      <c r="D819" s="3" t="str">
        <f t="shared" si="60"/>
        <v>with rating</v>
      </c>
      <c r="E819">
        <v>5175</v>
      </c>
      <c r="F819" s="3">
        <v>82</v>
      </c>
      <c r="G819" s="8">
        <f t="shared" si="61"/>
        <v>0.82</v>
      </c>
      <c r="H819" s="5">
        <f t="shared" si="62"/>
        <v>4243.5</v>
      </c>
      <c r="I819">
        <v>3.8709178743961301</v>
      </c>
      <c r="J819" s="3" t="str">
        <f t="shared" si="64"/>
        <v>below average</v>
      </c>
      <c r="K819" t="s">
        <v>9471</v>
      </c>
      <c r="L819">
        <v>0</v>
      </c>
      <c r="M819" s="3" t="str">
        <f t="shared" si="63"/>
        <v>No</v>
      </c>
      <c r="N819"/>
      <c r="O819" t="s">
        <v>9472</v>
      </c>
      <c r="P819" t="s">
        <v>9473</v>
      </c>
      <c r="Q819" t="s">
        <v>9474</v>
      </c>
    </row>
    <row r="820" spans="1:17" x14ac:dyDescent="0.25">
      <c r="A820" s="6" t="s">
        <v>9475</v>
      </c>
      <c r="B820" t="s">
        <v>9475</v>
      </c>
      <c r="C820" t="s">
        <v>9476</v>
      </c>
      <c r="D820" s="3" t="str">
        <f t="shared" si="60"/>
        <v>with rating</v>
      </c>
      <c r="E820">
        <v>4220</v>
      </c>
      <c r="F820" s="3">
        <v>87</v>
      </c>
      <c r="G820" s="8">
        <f t="shared" si="61"/>
        <v>0.87</v>
      </c>
      <c r="H820" s="5">
        <f t="shared" si="62"/>
        <v>3671.4</v>
      </c>
      <c r="I820">
        <v>4.10995260663507</v>
      </c>
      <c r="J820" s="3" t="str">
        <f t="shared" si="64"/>
        <v>above average</v>
      </c>
      <c r="K820" t="s">
        <v>9477</v>
      </c>
      <c r="L820">
        <v>0</v>
      </c>
      <c r="M820" s="3" t="str">
        <f t="shared" si="63"/>
        <v>No</v>
      </c>
      <c r="N820"/>
      <c r="O820" t="s">
        <v>9478</v>
      </c>
      <c r="P820" t="s">
        <v>9479</v>
      </c>
      <c r="Q820" t="s">
        <v>9480</v>
      </c>
    </row>
    <row r="821" spans="1:17" x14ac:dyDescent="0.25">
      <c r="A821" s="6" t="s">
        <v>9484</v>
      </c>
      <c r="B821" t="s">
        <v>9485</v>
      </c>
      <c r="C821" t="s">
        <v>9486</v>
      </c>
      <c r="D821" s="3" t="str">
        <f t="shared" si="60"/>
        <v>with rating</v>
      </c>
      <c r="E821">
        <v>8950</v>
      </c>
      <c r="F821" s="3">
        <v>0</v>
      </c>
      <c r="G821" s="8">
        <f t="shared" si="61"/>
        <v>0</v>
      </c>
      <c r="H821" s="5">
        <f t="shared" si="62"/>
        <v>0</v>
      </c>
      <c r="I821">
        <v>4.2743016759776502</v>
      </c>
      <c r="J821" s="3" t="str">
        <f t="shared" si="64"/>
        <v>above average</v>
      </c>
      <c r="K821" t="s">
        <v>9487</v>
      </c>
      <c r="L821">
        <v>0</v>
      </c>
      <c r="M821" s="3" t="str">
        <f t="shared" si="63"/>
        <v>No</v>
      </c>
      <c r="N821"/>
      <c r="O821" t="s">
        <v>9488</v>
      </c>
      <c r="P821" t="s">
        <v>9489</v>
      </c>
      <c r="Q821" t="s">
        <v>9490</v>
      </c>
    </row>
    <row r="822" spans="1:17" x14ac:dyDescent="0.25">
      <c r="A822" s="6" t="s">
        <v>9494</v>
      </c>
      <c r="B822" t="s">
        <v>9494</v>
      </c>
      <c r="C822" t="s">
        <v>9495</v>
      </c>
      <c r="D822" s="3" t="str">
        <f t="shared" si="60"/>
        <v>with rating</v>
      </c>
      <c r="E822">
        <v>3809</v>
      </c>
      <c r="F822" s="3">
        <v>74</v>
      </c>
      <c r="G822" s="8">
        <f t="shared" si="61"/>
        <v>0.74</v>
      </c>
      <c r="H822" s="5">
        <f t="shared" si="62"/>
        <v>2818.66</v>
      </c>
      <c r="I822">
        <v>3.58283013914413</v>
      </c>
      <c r="J822" s="3" t="str">
        <f t="shared" si="64"/>
        <v>below average</v>
      </c>
      <c r="K822" t="s">
        <v>9496</v>
      </c>
      <c r="L822">
        <v>0</v>
      </c>
      <c r="M822" s="3" t="str">
        <f t="shared" si="63"/>
        <v>No</v>
      </c>
      <c r="N822"/>
      <c r="O822" t="s">
        <v>9497</v>
      </c>
      <c r="P822" t="s">
        <v>9498</v>
      </c>
      <c r="Q822" t="s">
        <v>9499</v>
      </c>
    </row>
    <row r="823" spans="1:17" x14ac:dyDescent="0.25">
      <c r="A823" s="6" t="s">
        <v>9501</v>
      </c>
      <c r="B823" t="s">
        <v>9501</v>
      </c>
      <c r="C823" t="s">
        <v>9502</v>
      </c>
      <c r="D823" s="3" t="str">
        <f t="shared" si="60"/>
        <v>with rating</v>
      </c>
      <c r="E823">
        <v>20824</v>
      </c>
      <c r="F823" s="3">
        <v>86</v>
      </c>
      <c r="G823" s="8">
        <f t="shared" si="61"/>
        <v>0.86</v>
      </c>
      <c r="H823" s="5">
        <f t="shared" si="62"/>
        <v>17908.64</v>
      </c>
      <c r="I823">
        <v>4.0637245485977704</v>
      </c>
      <c r="J823" s="3" t="str">
        <f t="shared" si="64"/>
        <v>above average</v>
      </c>
      <c r="K823" t="s">
        <v>9503</v>
      </c>
      <c r="L823">
        <v>0</v>
      </c>
      <c r="M823" s="3" t="str">
        <f t="shared" si="63"/>
        <v>No</v>
      </c>
      <c r="N823"/>
      <c r="O823" t="s">
        <v>9504</v>
      </c>
      <c r="P823" t="s">
        <v>9505</v>
      </c>
      <c r="Q823" t="s">
        <v>9506</v>
      </c>
    </row>
    <row r="824" spans="1:17" x14ac:dyDescent="0.25">
      <c r="A824" s="6" t="s">
        <v>9510</v>
      </c>
      <c r="B824" t="s">
        <v>9511</v>
      </c>
      <c r="C824" t="s">
        <v>9512</v>
      </c>
      <c r="D824" s="3" t="str">
        <f t="shared" si="60"/>
        <v>with rating</v>
      </c>
      <c r="E824">
        <v>5508</v>
      </c>
      <c r="F824" s="3">
        <v>92</v>
      </c>
      <c r="G824" s="8">
        <f t="shared" si="61"/>
        <v>0.92</v>
      </c>
      <c r="H824" s="5">
        <f t="shared" si="62"/>
        <v>5067.3599999999997</v>
      </c>
      <c r="I824">
        <v>4.3229847494553297</v>
      </c>
      <c r="J824" s="3" t="str">
        <f t="shared" si="64"/>
        <v>above average</v>
      </c>
      <c r="K824" t="s">
        <v>9513</v>
      </c>
      <c r="L824">
        <v>0</v>
      </c>
      <c r="M824" s="3" t="str">
        <f t="shared" si="63"/>
        <v>No</v>
      </c>
      <c r="N824"/>
      <c r="O824" t="s">
        <v>9514</v>
      </c>
      <c r="P824" t="s">
        <v>9515</v>
      </c>
      <c r="Q824" t="s">
        <v>9516</v>
      </c>
    </row>
    <row r="825" spans="1:17" x14ac:dyDescent="0.25">
      <c r="A825" s="6" t="s">
        <v>9520</v>
      </c>
      <c r="B825" t="s">
        <v>9521</v>
      </c>
      <c r="C825" t="s">
        <v>9522</v>
      </c>
      <c r="D825" s="3" t="str">
        <f t="shared" si="60"/>
        <v>with rating</v>
      </c>
      <c r="E825">
        <v>11854</v>
      </c>
      <c r="F825" s="3">
        <v>87</v>
      </c>
      <c r="G825" s="8">
        <f t="shared" si="61"/>
        <v>0.87</v>
      </c>
      <c r="H825" s="5">
        <f t="shared" si="62"/>
        <v>10312.98</v>
      </c>
      <c r="I825">
        <v>4.0949046735279202</v>
      </c>
      <c r="J825" s="3" t="str">
        <f t="shared" si="64"/>
        <v>above average</v>
      </c>
      <c r="K825" t="s">
        <v>9523</v>
      </c>
      <c r="L825">
        <v>0</v>
      </c>
      <c r="M825" s="3" t="str">
        <f t="shared" si="63"/>
        <v>No</v>
      </c>
      <c r="N825"/>
      <c r="O825" t="s">
        <v>9524</v>
      </c>
      <c r="P825" t="s">
        <v>9525</v>
      </c>
      <c r="Q825" t="s">
        <v>9526</v>
      </c>
    </row>
    <row r="826" spans="1:17" x14ac:dyDescent="0.25">
      <c r="A826" s="6" t="s">
        <v>9544</v>
      </c>
      <c r="B826" t="s">
        <v>9545</v>
      </c>
      <c r="C826" t="s">
        <v>9546</v>
      </c>
      <c r="D826" s="3" t="str">
        <f t="shared" si="60"/>
        <v>with rating</v>
      </c>
      <c r="E826">
        <v>543</v>
      </c>
      <c r="F826" s="3">
        <v>86</v>
      </c>
      <c r="G826" s="8">
        <f t="shared" si="61"/>
        <v>0.86</v>
      </c>
      <c r="H826" s="5">
        <f t="shared" si="62"/>
        <v>466.98</v>
      </c>
      <c r="I826">
        <v>4.1197053406998103</v>
      </c>
      <c r="J826" s="3" t="str">
        <f t="shared" si="64"/>
        <v>above average</v>
      </c>
      <c r="K826" t="s">
        <v>9547</v>
      </c>
      <c r="L826">
        <v>0</v>
      </c>
      <c r="M826" s="3" t="str">
        <f t="shared" si="63"/>
        <v>No</v>
      </c>
      <c r="N826"/>
      <c r="O826" t="s">
        <v>9548</v>
      </c>
      <c r="P826" t="s">
        <v>9549</v>
      </c>
      <c r="Q826" t="s">
        <v>9550</v>
      </c>
    </row>
    <row r="827" spans="1:17" x14ac:dyDescent="0.25">
      <c r="A827" s="6" t="s">
        <v>9554</v>
      </c>
      <c r="B827" t="s">
        <v>9555</v>
      </c>
      <c r="C827" t="s">
        <v>9556</v>
      </c>
      <c r="D827" s="3" t="str">
        <f t="shared" si="60"/>
        <v>with rating</v>
      </c>
      <c r="E827">
        <v>82219</v>
      </c>
      <c r="F827" s="3">
        <v>75</v>
      </c>
      <c r="G827" s="8">
        <f t="shared" si="61"/>
        <v>0.75</v>
      </c>
      <c r="H827" s="5">
        <f t="shared" si="62"/>
        <v>61664.25</v>
      </c>
      <c r="I827">
        <v>3.5900825843174902</v>
      </c>
      <c r="J827" s="3" t="str">
        <f t="shared" si="64"/>
        <v>below average</v>
      </c>
      <c r="K827" t="s">
        <v>9557</v>
      </c>
      <c r="L827">
        <v>1</v>
      </c>
      <c r="M827" s="3" t="str">
        <f t="shared" si="63"/>
        <v>Yes</v>
      </c>
      <c r="N827" t="s">
        <v>9558</v>
      </c>
      <c r="O827" t="s">
        <v>9559</v>
      </c>
      <c r="P827" t="s">
        <v>9560</v>
      </c>
      <c r="Q827" t="s">
        <v>9561</v>
      </c>
    </row>
    <row r="828" spans="1:17" x14ac:dyDescent="0.25">
      <c r="A828" s="6" t="s">
        <v>9565</v>
      </c>
      <c r="B828" t="s">
        <v>9566</v>
      </c>
      <c r="C828" t="s">
        <v>9567</v>
      </c>
      <c r="D828" s="3" t="str">
        <f t="shared" si="60"/>
        <v>with rating</v>
      </c>
      <c r="E828">
        <v>10320</v>
      </c>
      <c r="F828" s="3">
        <v>83</v>
      </c>
      <c r="G828" s="8">
        <f t="shared" si="61"/>
        <v>0.83</v>
      </c>
      <c r="H828" s="5">
        <f t="shared" si="62"/>
        <v>8565.6</v>
      </c>
      <c r="I828">
        <v>3.9049418604651098</v>
      </c>
      <c r="J828" s="3" t="str">
        <f t="shared" si="64"/>
        <v>below average</v>
      </c>
      <c r="K828" t="s">
        <v>9568</v>
      </c>
      <c r="L828">
        <v>1</v>
      </c>
      <c r="M828" s="3" t="str">
        <f t="shared" si="63"/>
        <v>Yes</v>
      </c>
      <c r="N828" t="s">
        <v>9569</v>
      </c>
      <c r="O828" t="s">
        <v>9570</v>
      </c>
      <c r="P828" t="s">
        <v>9571</v>
      </c>
      <c r="Q828" t="s">
        <v>9572</v>
      </c>
    </row>
    <row r="829" spans="1:17" x14ac:dyDescent="0.25">
      <c r="A829" s="6" t="s">
        <v>9576</v>
      </c>
      <c r="B829" t="s">
        <v>9576</v>
      </c>
      <c r="C829" t="s">
        <v>9577</v>
      </c>
      <c r="D829" s="3" t="str">
        <f t="shared" si="60"/>
        <v>with rating</v>
      </c>
      <c r="E829">
        <v>1428</v>
      </c>
      <c r="F829" s="3">
        <v>91</v>
      </c>
      <c r="G829" s="8">
        <f t="shared" si="61"/>
        <v>0.91</v>
      </c>
      <c r="H829" s="5">
        <f t="shared" si="62"/>
        <v>1299.48</v>
      </c>
      <c r="I829">
        <v>4.3515406162464902</v>
      </c>
      <c r="J829" s="3" t="str">
        <f t="shared" si="64"/>
        <v>above average</v>
      </c>
      <c r="K829" t="s">
        <v>9578</v>
      </c>
      <c r="L829">
        <v>0</v>
      </c>
      <c r="M829" s="3" t="str">
        <f t="shared" si="63"/>
        <v>No</v>
      </c>
      <c r="N829"/>
      <c r="O829" t="s">
        <v>9579</v>
      </c>
      <c r="P829" t="s">
        <v>9580</v>
      </c>
      <c r="Q829" t="s">
        <v>9581</v>
      </c>
    </row>
    <row r="830" spans="1:17" x14ac:dyDescent="0.25">
      <c r="A830" s="6" t="s">
        <v>9588</v>
      </c>
      <c r="B830" t="s">
        <v>9589</v>
      </c>
      <c r="C830" t="s">
        <v>9590</v>
      </c>
      <c r="D830" s="3" t="str">
        <f t="shared" si="60"/>
        <v>with rating</v>
      </c>
      <c r="E830">
        <v>543</v>
      </c>
      <c r="F830" s="3">
        <v>83</v>
      </c>
      <c r="G830" s="8">
        <f t="shared" si="61"/>
        <v>0.83</v>
      </c>
      <c r="H830" s="5">
        <f t="shared" si="62"/>
        <v>450.69</v>
      </c>
      <c r="I830">
        <v>3.9318600368324099</v>
      </c>
      <c r="J830" s="3" t="str">
        <f t="shared" si="64"/>
        <v>below average</v>
      </c>
      <c r="K830" t="s">
        <v>9591</v>
      </c>
      <c r="L830">
        <v>0</v>
      </c>
      <c r="M830" s="3" t="str">
        <f t="shared" si="63"/>
        <v>No</v>
      </c>
      <c r="N830"/>
      <c r="O830" t="s">
        <v>9592</v>
      </c>
      <c r="P830" t="s">
        <v>9593</v>
      </c>
      <c r="Q830" t="s">
        <v>9594</v>
      </c>
    </row>
    <row r="831" spans="1:17" x14ac:dyDescent="0.25">
      <c r="A831" s="6" t="s">
        <v>9599</v>
      </c>
      <c r="B831" t="s">
        <v>9600</v>
      </c>
      <c r="C831" t="s">
        <v>9601</v>
      </c>
      <c r="D831" s="3" t="str">
        <f t="shared" si="60"/>
        <v>with rating</v>
      </c>
      <c r="E831">
        <v>794</v>
      </c>
      <c r="F831" s="3">
        <v>90</v>
      </c>
      <c r="G831" s="8">
        <f t="shared" si="61"/>
        <v>0.9</v>
      </c>
      <c r="H831" s="5">
        <f t="shared" si="62"/>
        <v>714.6</v>
      </c>
      <c r="I831">
        <v>4.2984886649874001</v>
      </c>
      <c r="J831" s="3" t="str">
        <f t="shared" si="64"/>
        <v>above average</v>
      </c>
      <c r="K831" t="s">
        <v>9602</v>
      </c>
      <c r="L831">
        <v>0</v>
      </c>
      <c r="M831" s="3" t="str">
        <f t="shared" si="63"/>
        <v>No</v>
      </c>
      <c r="N831"/>
      <c r="O831" t="s">
        <v>9603</v>
      </c>
      <c r="P831" t="s">
        <v>9604</v>
      </c>
      <c r="Q831" t="s">
        <v>9605</v>
      </c>
    </row>
    <row r="832" spans="1:17" x14ac:dyDescent="0.25">
      <c r="A832" s="6" t="s">
        <v>9612</v>
      </c>
      <c r="B832" t="s">
        <v>9612</v>
      </c>
      <c r="C832" t="s">
        <v>9613</v>
      </c>
      <c r="D832" s="3" t="str">
        <f t="shared" si="60"/>
        <v>with rating</v>
      </c>
      <c r="E832">
        <v>706</v>
      </c>
      <c r="F832" s="3">
        <v>0</v>
      </c>
      <c r="G832" s="8">
        <f t="shared" si="61"/>
        <v>0</v>
      </c>
      <c r="H832" s="5">
        <f t="shared" si="62"/>
        <v>0</v>
      </c>
      <c r="I832">
        <v>4.2096317280453199</v>
      </c>
      <c r="J832" s="3" t="str">
        <f t="shared" si="64"/>
        <v>above average</v>
      </c>
      <c r="K832" t="s">
        <v>9614</v>
      </c>
      <c r="L832">
        <v>0</v>
      </c>
      <c r="M832" s="3" t="str">
        <f t="shared" si="63"/>
        <v>No</v>
      </c>
      <c r="N832"/>
      <c r="O832" t="s">
        <v>9615</v>
      </c>
      <c r="P832" t="s">
        <v>9616</v>
      </c>
      <c r="Q832" t="s">
        <v>9617</v>
      </c>
    </row>
    <row r="833" spans="1:18" x14ac:dyDescent="0.25">
      <c r="A833" s="6" t="s">
        <v>9628</v>
      </c>
      <c r="B833" t="s">
        <v>9628</v>
      </c>
      <c r="C833" t="s">
        <v>9629</v>
      </c>
      <c r="D833" s="3" t="str">
        <f t="shared" si="60"/>
        <v>with rating</v>
      </c>
      <c r="E833">
        <v>7197</v>
      </c>
      <c r="F833" s="3">
        <v>93</v>
      </c>
      <c r="G833" s="8">
        <f t="shared" si="61"/>
        <v>0.93</v>
      </c>
      <c r="H833" s="5">
        <f t="shared" si="62"/>
        <v>6693.21</v>
      </c>
      <c r="I833">
        <v>4.3609837432263401</v>
      </c>
      <c r="J833" s="3" t="str">
        <f t="shared" si="64"/>
        <v>above average</v>
      </c>
      <c r="K833" t="s">
        <v>9630</v>
      </c>
      <c r="L833">
        <v>0</v>
      </c>
      <c r="M833" s="3" t="str">
        <f t="shared" si="63"/>
        <v>No</v>
      </c>
      <c r="N833"/>
      <c r="O833" t="s">
        <v>9631</v>
      </c>
      <c r="P833" t="s">
        <v>9632</v>
      </c>
      <c r="Q833" t="s">
        <v>9633</v>
      </c>
    </row>
    <row r="834" spans="1:18" x14ac:dyDescent="0.25">
      <c r="A834" s="6" t="s">
        <v>9637</v>
      </c>
      <c r="B834" t="s">
        <v>9637</v>
      </c>
      <c r="C834" t="s">
        <v>9638</v>
      </c>
      <c r="D834" s="3" t="str">
        <f t="shared" ref="D834:D897" si="65">IF(E834=0, "without rating", "with rating")</f>
        <v>with rating</v>
      </c>
      <c r="E834">
        <v>75</v>
      </c>
      <c r="F834" s="3">
        <v>80</v>
      </c>
      <c r="G834" s="8">
        <f t="shared" ref="G834:G897" si="66">F834/100</f>
        <v>0.8</v>
      </c>
      <c r="H834" s="5">
        <f t="shared" ref="H834:H897" si="67">F834*E834/100</f>
        <v>60</v>
      </c>
      <c r="I834">
        <v>3.82666666666666</v>
      </c>
      <c r="J834" s="3" t="str">
        <f t="shared" si="64"/>
        <v>below average</v>
      </c>
      <c r="K834" t="s">
        <v>9639</v>
      </c>
      <c r="L834">
        <v>0</v>
      </c>
      <c r="M834" s="3" t="str">
        <f t="shared" ref="M834:M897" si="68">IF(L834=0, "No", "Yes")</f>
        <v>No</v>
      </c>
      <c r="N834"/>
      <c r="O834" t="s">
        <v>9640</v>
      </c>
      <c r="P834" t="s">
        <v>9641</v>
      </c>
      <c r="Q834" t="s">
        <v>9642</v>
      </c>
    </row>
    <row r="835" spans="1:18" x14ac:dyDescent="0.25">
      <c r="A835" s="6" t="s">
        <v>9644</v>
      </c>
      <c r="B835" t="s">
        <v>9644</v>
      </c>
      <c r="C835" t="s">
        <v>9645</v>
      </c>
      <c r="D835" s="3" t="str">
        <f t="shared" si="65"/>
        <v>with rating</v>
      </c>
      <c r="E835">
        <v>163</v>
      </c>
      <c r="F835" s="3">
        <v>89</v>
      </c>
      <c r="G835" s="8">
        <f t="shared" si="66"/>
        <v>0.89</v>
      </c>
      <c r="H835" s="5">
        <f t="shared" si="67"/>
        <v>145.07</v>
      </c>
      <c r="I835">
        <v>4.1901840490797504</v>
      </c>
      <c r="J835" s="3" t="str">
        <f t="shared" ref="J835:J898" si="69">IF(I835&gt;=AVERAGE($I$2:$I$959), "above average", "below average")</f>
        <v>above average</v>
      </c>
      <c r="K835" t="s">
        <v>9646</v>
      </c>
      <c r="L835">
        <v>0</v>
      </c>
      <c r="M835" s="3" t="str">
        <f t="shared" si="68"/>
        <v>No</v>
      </c>
      <c r="N835"/>
      <c r="O835" t="s">
        <v>9647</v>
      </c>
      <c r="P835" t="s">
        <v>9648</v>
      </c>
      <c r="Q835" t="s">
        <v>9649</v>
      </c>
    </row>
    <row r="836" spans="1:18" x14ac:dyDescent="0.25">
      <c r="A836" s="6" t="s">
        <v>9656</v>
      </c>
      <c r="B836" t="s">
        <v>9656</v>
      </c>
      <c r="C836" t="s">
        <v>9657</v>
      </c>
      <c r="D836" s="3" t="str">
        <f t="shared" si="65"/>
        <v>with rating</v>
      </c>
      <c r="E836">
        <v>88</v>
      </c>
      <c r="F836" s="3">
        <v>87</v>
      </c>
      <c r="G836" s="8">
        <f t="shared" si="66"/>
        <v>0.87</v>
      </c>
      <c r="H836" s="5">
        <f t="shared" si="67"/>
        <v>76.56</v>
      </c>
      <c r="I836">
        <v>3.9318181818181799</v>
      </c>
      <c r="J836" s="3" t="str">
        <f t="shared" si="69"/>
        <v>below average</v>
      </c>
      <c r="K836" t="s">
        <v>9658</v>
      </c>
      <c r="L836">
        <v>0</v>
      </c>
      <c r="M836" s="3" t="str">
        <f t="shared" si="68"/>
        <v>No</v>
      </c>
      <c r="N836"/>
      <c r="O836" t="s">
        <v>9659</v>
      </c>
      <c r="P836" t="s">
        <v>9660</v>
      </c>
      <c r="Q836" t="s">
        <v>9661</v>
      </c>
    </row>
    <row r="837" spans="1:18" x14ac:dyDescent="0.25">
      <c r="A837" s="6" t="s">
        <v>9671</v>
      </c>
      <c r="B837" t="s">
        <v>9671</v>
      </c>
      <c r="C837" t="s">
        <v>9672</v>
      </c>
      <c r="D837" s="3" t="str">
        <f t="shared" si="65"/>
        <v>with rating</v>
      </c>
      <c r="E837">
        <v>24306</v>
      </c>
      <c r="F837" s="3">
        <v>0</v>
      </c>
      <c r="G837" s="8">
        <f t="shared" si="66"/>
        <v>0</v>
      </c>
      <c r="H837" s="5">
        <f t="shared" si="67"/>
        <v>0</v>
      </c>
      <c r="I837">
        <v>4.2366905290874604</v>
      </c>
      <c r="J837" s="3" t="str">
        <f t="shared" si="69"/>
        <v>above average</v>
      </c>
      <c r="K837" s="1" t="s">
        <v>9673</v>
      </c>
      <c r="L837">
        <v>0</v>
      </c>
      <c r="M837" s="3" t="str">
        <f t="shared" si="68"/>
        <v>No</v>
      </c>
      <c r="N837"/>
      <c r="O837" t="s">
        <v>9674</v>
      </c>
      <c r="P837" t="s">
        <v>9675</v>
      </c>
      <c r="Q837" t="s">
        <v>9676</v>
      </c>
    </row>
    <row r="838" spans="1:18" x14ac:dyDescent="0.25">
      <c r="A838" s="6" t="s">
        <v>9680</v>
      </c>
      <c r="B838" t="s">
        <v>9681</v>
      </c>
      <c r="C838" t="s">
        <v>9682</v>
      </c>
      <c r="D838" s="3" t="str">
        <f t="shared" si="65"/>
        <v>with rating</v>
      </c>
      <c r="E838">
        <v>12745</v>
      </c>
      <c r="F838" s="3">
        <v>92</v>
      </c>
      <c r="G838" s="8">
        <f t="shared" si="66"/>
        <v>0.92</v>
      </c>
      <c r="H838" s="5">
        <f t="shared" si="67"/>
        <v>11725.4</v>
      </c>
      <c r="I838">
        <v>4.2779913691643703</v>
      </c>
      <c r="J838" s="3" t="str">
        <f t="shared" si="69"/>
        <v>above average</v>
      </c>
      <c r="K838" t="s">
        <v>9683</v>
      </c>
      <c r="L838">
        <v>0</v>
      </c>
      <c r="M838" s="3" t="str">
        <f t="shared" si="68"/>
        <v>No</v>
      </c>
      <c r="N838"/>
      <c r="O838" t="s">
        <v>9684</v>
      </c>
      <c r="P838" t="s">
        <v>9685</v>
      </c>
      <c r="Q838" t="s">
        <v>9686</v>
      </c>
    </row>
    <row r="839" spans="1:18" x14ac:dyDescent="0.25">
      <c r="A839" s="6" t="s">
        <v>9690</v>
      </c>
      <c r="B839" t="s">
        <v>9691</v>
      </c>
      <c r="C839" t="s">
        <v>9692</v>
      </c>
      <c r="D839" s="3" t="str">
        <f t="shared" si="65"/>
        <v>with rating</v>
      </c>
      <c r="E839">
        <v>17856</v>
      </c>
      <c r="F839" s="3">
        <v>89</v>
      </c>
      <c r="G839" s="8">
        <f t="shared" si="66"/>
        <v>0.89</v>
      </c>
      <c r="H839" s="5">
        <f t="shared" si="67"/>
        <v>15891.84</v>
      </c>
      <c r="I839">
        <v>4.17372311827957</v>
      </c>
      <c r="J839" s="3" t="str">
        <f t="shared" si="69"/>
        <v>above average</v>
      </c>
      <c r="K839" t="s">
        <v>9693</v>
      </c>
      <c r="L839">
        <v>0</v>
      </c>
      <c r="M839" s="3" t="str">
        <f t="shared" si="68"/>
        <v>No</v>
      </c>
      <c r="N839"/>
      <c r="O839" t="s">
        <v>9694</v>
      </c>
      <c r="P839" t="s">
        <v>9695</v>
      </c>
      <c r="Q839" t="s">
        <v>9696</v>
      </c>
    </row>
    <row r="840" spans="1:18" x14ac:dyDescent="0.25">
      <c r="A840" s="6" t="s">
        <v>9706</v>
      </c>
      <c r="B840" t="s">
        <v>9707</v>
      </c>
      <c r="C840" t="s">
        <v>9708</v>
      </c>
      <c r="D840" s="3" t="str">
        <f t="shared" si="65"/>
        <v>with rating</v>
      </c>
      <c r="E840">
        <v>14284</v>
      </c>
      <c r="F840" s="3">
        <v>86</v>
      </c>
      <c r="G840" s="8">
        <f t="shared" si="66"/>
        <v>0.86</v>
      </c>
      <c r="H840" s="5">
        <f t="shared" si="67"/>
        <v>12284.24</v>
      </c>
      <c r="I840">
        <v>4.0256230747689701</v>
      </c>
      <c r="J840" s="3" t="str">
        <f t="shared" si="69"/>
        <v>below average</v>
      </c>
      <c r="K840" t="s">
        <v>9709</v>
      </c>
      <c r="L840">
        <v>0</v>
      </c>
      <c r="M840" s="3" t="str">
        <f t="shared" si="68"/>
        <v>No</v>
      </c>
      <c r="N840"/>
      <c r="O840" t="s">
        <v>9710</v>
      </c>
      <c r="P840" t="s">
        <v>9711</v>
      </c>
      <c r="Q840" t="s">
        <v>9712</v>
      </c>
    </row>
    <row r="841" spans="1:18" x14ac:dyDescent="0.25">
      <c r="A841" s="6" t="s">
        <v>9716</v>
      </c>
      <c r="B841" t="s">
        <v>9716</v>
      </c>
      <c r="C841" t="s">
        <v>9717</v>
      </c>
      <c r="D841" s="3" t="str">
        <f t="shared" si="65"/>
        <v>with rating</v>
      </c>
      <c r="E841">
        <v>8043</v>
      </c>
      <c r="F841" s="3">
        <v>0</v>
      </c>
      <c r="G841" s="8">
        <f t="shared" si="66"/>
        <v>0</v>
      </c>
      <c r="H841" s="5">
        <f t="shared" si="67"/>
        <v>0</v>
      </c>
      <c r="I841">
        <v>4.16598284222305</v>
      </c>
      <c r="J841" s="3" t="str">
        <f t="shared" si="69"/>
        <v>above average</v>
      </c>
      <c r="K841" t="s">
        <v>9718</v>
      </c>
      <c r="L841">
        <v>0</v>
      </c>
      <c r="M841" s="3" t="str">
        <f t="shared" si="68"/>
        <v>No</v>
      </c>
      <c r="N841"/>
      <c r="O841" t="s">
        <v>9719</v>
      </c>
      <c r="P841" t="s">
        <v>9720</v>
      </c>
      <c r="Q841" t="s">
        <v>9721</v>
      </c>
    </row>
    <row r="842" spans="1:18" x14ac:dyDescent="0.25">
      <c r="A842" s="6" t="s">
        <v>9725</v>
      </c>
      <c r="B842" t="s">
        <v>9725</v>
      </c>
      <c r="C842" t="s">
        <v>9726</v>
      </c>
      <c r="D842" s="3" t="str">
        <f t="shared" si="65"/>
        <v>with rating</v>
      </c>
      <c r="E842">
        <v>107</v>
      </c>
      <c r="F842" s="3">
        <v>81</v>
      </c>
      <c r="G842" s="8">
        <f t="shared" si="66"/>
        <v>0.81</v>
      </c>
      <c r="H842" s="5">
        <f t="shared" si="67"/>
        <v>86.67</v>
      </c>
      <c r="I842">
        <v>3.89719626168224</v>
      </c>
      <c r="J842" s="3" t="str">
        <f t="shared" si="69"/>
        <v>below average</v>
      </c>
      <c r="K842" t="s">
        <v>9727</v>
      </c>
      <c r="L842">
        <v>0</v>
      </c>
      <c r="M842" s="3" t="str">
        <f t="shared" si="68"/>
        <v>No</v>
      </c>
      <c r="N842"/>
      <c r="O842" t="s">
        <v>9728</v>
      </c>
      <c r="P842" t="s">
        <v>9729</v>
      </c>
      <c r="Q842" t="s">
        <v>9730</v>
      </c>
    </row>
    <row r="843" spans="1:18" x14ac:dyDescent="0.25">
      <c r="A843" s="6" t="s">
        <v>9731</v>
      </c>
      <c r="B843" t="s">
        <v>9731</v>
      </c>
      <c r="C843" t="s">
        <v>9732</v>
      </c>
      <c r="D843" s="3" t="str">
        <f t="shared" si="65"/>
        <v>with rating</v>
      </c>
      <c r="E843">
        <v>5311</v>
      </c>
      <c r="F843" s="3">
        <v>87</v>
      </c>
      <c r="G843" s="8">
        <f t="shared" si="66"/>
        <v>0.87</v>
      </c>
      <c r="H843" s="5">
        <f t="shared" si="67"/>
        <v>4620.57</v>
      </c>
      <c r="I843">
        <v>4.0346450762568198</v>
      </c>
      <c r="J843" s="3" t="str">
        <f t="shared" si="69"/>
        <v>below average</v>
      </c>
      <c r="K843" t="s">
        <v>9733</v>
      </c>
      <c r="L843">
        <v>0</v>
      </c>
      <c r="M843" s="3" t="str">
        <f t="shared" si="68"/>
        <v>No</v>
      </c>
      <c r="N843"/>
      <c r="O843" t="s">
        <v>9734</v>
      </c>
      <c r="P843" t="s">
        <v>9735</v>
      </c>
      <c r="Q843" t="s">
        <v>9736</v>
      </c>
    </row>
    <row r="844" spans="1:18" x14ac:dyDescent="0.25">
      <c r="A844" s="6" t="s">
        <v>9738</v>
      </c>
      <c r="B844" t="s">
        <v>9738</v>
      </c>
      <c r="C844" t="s">
        <v>9739</v>
      </c>
      <c r="D844" s="3" t="str">
        <f t="shared" si="65"/>
        <v>with rating</v>
      </c>
      <c r="E844">
        <v>34</v>
      </c>
      <c r="F844" s="3">
        <v>76</v>
      </c>
      <c r="G844" s="8">
        <f t="shared" si="66"/>
        <v>0.76</v>
      </c>
      <c r="H844" s="5">
        <f t="shared" si="67"/>
        <v>25.84</v>
      </c>
      <c r="I844">
        <v>3.6764705882352899</v>
      </c>
      <c r="J844" s="3" t="str">
        <f t="shared" si="69"/>
        <v>below average</v>
      </c>
      <c r="K844" t="s">
        <v>9740</v>
      </c>
      <c r="L844">
        <v>0</v>
      </c>
      <c r="M844" s="3" t="str">
        <f t="shared" si="68"/>
        <v>No</v>
      </c>
      <c r="N844"/>
      <c r="O844" t="s">
        <v>9741</v>
      </c>
      <c r="P844" t="s">
        <v>9742</v>
      </c>
      <c r="Q844" s="1" t="s">
        <v>9743</v>
      </c>
      <c r="R844" s="1"/>
    </row>
    <row r="845" spans="1:18" x14ac:dyDescent="0.25">
      <c r="A845" s="6" t="s">
        <v>9747</v>
      </c>
      <c r="B845" t="s">
        <v>9748</v>
      </c>
      <c r="C845" t="s">
        <v>9749</v>
      </c>
      <c r="D845" s="3" t="str">
        <f t="shared" si="65"/>
        <v>with rating</v>
      </c>
      <c r="E845">
        <v>572</v>
      </c>
      <c r="F845" s="3">
        <v>70</v>
      </c>
      <c r="G845" s="8">
        <f t="shared" si="66"/>
        <v>0.7</v>
      </c>
      <c r="H845" s="5">
        <f t="shared" si="67"/>
        <v>400.4</v>
      </c>
      <c r="I845">
        <v>3.36713286713286</v>
      </c>
      <c r="J845" s="3" t="str">
        <f t="shared" si="69"/>
        <v>below average</v>
      </c>
      <c r="K845" t="s">
        <v>9750</v>
      </c>
      <c r="L845">
        <v>0</v>
      </c>
      <c r="M845" s="3" t="str">
        <f t="shared" si="68"/>
        <v>No</v>
      </c>
      <c r="N845"/>
      <c r="O845" t="s">
        <v>9751</v>
      </c>
      <c r="P845" t="s">
        <v>9752</v>
      </c>
      <c r="Q845" t="s">
        <v>9753</v>
      </c>
    </row>
    <row r="846" spans="1:18" x14ac:dyDescent="0.25">
      <c r="A846" s="6" t="s">
        <v>9757</v>
      </c>
      <c r="B846" t="s">
        <v>9757</v>
      </c>
      <c r="C846" t="s">
        <v>9758</v>
      </c>
      <c r="D846" s="3" t="str">
        <f t="shared" si="65"/>
        <v>with rating</v>
      </c>
      <c r="E846">
        <v>8740</v>
      </c>
      <c r="F846" s="3">
        <v>0</v>
      </c>
      <c r="G846" s="8">
        <f t="shared" si="66"/>
        <v>0</v>
      </c>
      <c r="H846" s="5">
        <f t="shared" si="67"/>
        <v>0</v>
      </c>
      <c r="I846">
        <v>4.2303203661327196</v>
      </c>
      <c r="J846" s="3" t="str">
        <f t="shared" si="69"/>
        <v>above average</v>
      </c>
      <c r="K846" t="s">
        <v>9759</v>
      </c>
      <c r="L846">
        <v>0</v>
      </c>
      <c r="M846" s="3" t="str">
        <f t="shared" si="68"/>
        <v>No</v>
      </c>
      <c r="N846"/>
      <c r="O846" t="s">
        <v>9760</v>
      </c>
      <c r="P846" t="s">
        <v>9761</v>
      </c>
      <c r="Q846" t="s">
        <v>9762</v>
      </c>
    </row>
    <row r="847" spans="1:18" x14ac:dyDescent="0.25">
      <c r="A847" s="6" t="s">
        <v>9772</v>
      </c>
      <c r="B847" t="s">
        <v>9772</v>
      </c>
      <c r="C847" t="s">
        <v>9773</v>
      </c>
      <c r="D847" s="3" t="str">
        <f t="shared" si="65"/>
        <v>with rating</v>
      </c>
      <c r="E847">
        <v>64</v>
      </c>
      <c r="F847" s="3">
        <v>0</v>
      </c>
      <c r="G847" s="8">
        <f t="shared" si="66"/>
        <v>0</v>
      </c>
      <c r="H847" s="5">
        <f t="shared" si="67"/>
        <v>0</v>
      </c>
      <c r="I847">
        <v>3.25</v>
      </c>
      <c r="J847" s="3" t="str">
        <f t="shared" si="69"/>
        <v>below average</v>
      </c>
      <c r="K847" t="s">
        <v>9774</v>
      </c>
      <c r="L847">
        <v>0</v>
      </c>
      <c r="M847" s="3" t="str">
        <f t="shared" si="68"/>
        <v>No</v>
      </c>
      <c r="N847"/>
      <c r="O847" t="s">
        <v>9775</v>
      </c>
      <c r="P847" t="s">
        <v>9776</v>
      </c>
      <c r="Q847" t="s">
        <v>9777</v>
      </c>
    </row>
    <row r="848" spans="1:18" x14ac:dyDescent="0.25">
      <c r="A848" s="6" t="s">
        <v>9787</v>
      </c>
      <c r="B848" t="s">
        <v>9788</v>
      </c>
      <c r="C848" t="s">
        <v>9789</v>
      </c>
      <c r="D848" s="3" t="str">
        <f t="shared" si="65"/>
        <v>with rating</v>
      </c>
      <c r="E848">
        <v>1178</v>
      </c>
      <c r="F848" s="3">
        <v>0</v>
      </c>
      <c r="G848" s="8">
        <f t="shared" si="66"/>
        <v>0</v>
      </c>
      <c r="H848" s="5">
        <f t="shared" si="67"/>
        <v>0</v>
      </c>
      <c r="I848">
        <v>4.2232597623089898</v>
      </c>
      <c r="J848" s="3" t="str">
        <f t="shared" si="69"/>
        <v>above average</v>
      </c>
      <c r="K848" t="s">
        <v>9790</v>
      </c>
      <c r="L848">
        <v>0</v>
      </c>
      <c r="M848" s="3" t="str">
        <f t="shared" si="68"/>
        <v>No</v>
      </c>
      <c r="N848"/>
      <c r="O848" t="s">
        <v>9791</v>
      </c>
      <c r="P848" t="s">
        <v>9792</v>
      </c>
      <c r="Q848" t="s">
        <v>9793</v>
      </c>
    </row>
    <row r="849" spans="1:18" x14ac:dyDescent="0.25">
      <c r="A849" s="6" t="s">
        <v>9825</v>
      </c>
      <c r="B849" t="s">
        <v>9826</v>
      </c>
      <c r="C849" t="s">
        <v>9827</v>
      </c>
      <c r="D849" s="3" t="str">
        <f t="shared" si="65"/>
        <v>with rating</v>
      </c>
      <c r="E849">
        <v>7740</v>
      </c>
      <c r="F849" s="3">
        <v>90</v>
      </c>
      <c r="G849" s="8">
        <f t="shared" si="66"/>
        <v>0.9</v>
      </c>
      <c r="H849" s="5">
        <f t="shared" si="67"/>
        <v>6966</v>
      </c>
      <c r="I849">
        <v>4.2272609819121403</v>
      </c>
      <c r="J849" s="3" t="str">
        <f t="shared" si="69"/>
        <v>above average</v>
      </c>
      <c r="K849" t="s">
        <v>9828</v>
      </c>
      <c r="L849">
        <v>1</v>
      </c>
      <c r="M849" s="3" t="str">
        <f t="shared" si="68"/>
        <v>Yes</v>
      </c>
      <c r="N849" t="s">
        <v>9829</v>
      </c>
      <c r="O849" t="s">
        <v>9830</v>
      </c>
      <c r="P849" t="s">
        <v>9831</v>
      </c>
      <c r="Q849" t="s">
        <v>9832</v>
      </c>
    </row>
    <row r="850" spans="1:18" x14ac:dyDescent="0.25">
      <c r="A850" s="6" t="s">
        <v>9842</v>
      </c>
      <c r="B850" t="s">
        <v>9843</v>
      </c>
      <c r="C850" t="s">
        <v>9844</v>
      </c>
      <c r="D850" s="3" t="str">
        <f t="shared" si="65"/>
        <v>with rating</v>
      </c>
      <c r="E850">
        <v>71919</v>
      </c>
      <c r="F850" s="3">
        <v>93</v>
      </c>
      <c r="G850" s="8">
        <f t="shared" si="66"/>
        <v>0.93</v>
      </c>
      <c r="H850" s="5">
        <f t="shared" si="67"/>
        <v>66884.67</v>
      </c>
      <c r="I850">
        <v>4.3852945674995398</v>
      </c>
      <c r="J850" s="3" t="str">
        <f t="shared" si="69"/>
        <v>above average</v>
      </c>
      <c r="K850" t="s">
        <v>9845</v>
      </c>
      <c r="L850">
        <v>0</v>
      </c>
      <c r="M850" s="3" t="str">
        <f t="shared" si="68"/>
        <v>No</v>
      </c>
      <c r="N850"/>
      <c r="O850" t="s">
        <v>9846</v>
      </c>
      <c r="P850" t="s">
        <v>9847</v>
      </c>
      <c r="Q850" t="s">
        <v>9848</v>
      </c>
    </row>
    <row r="851" spans="1:18" x14ac:dyDescent="0.25">
      <c r="A851" s="6" t="s">
        <v>9852</v>
      </c>
      <c r="B851" t="s">
        <v>9853</v>
      </c>
      <c r="C851" t="s">
        <v>9854</v>
      </c>
      <c r="D851" s="3" t="str">
        <f t="shared" si="65"/>
        <v>with rating</v>
      </c>
      <c r="E851">
        <v>6364</v>
      </c>
      <c r="F851" s="3">
        <v>88</v>
      </c>
      <c r="G851" s="8">
        <f t="shared" si="66"/>
        <v>0.88</v>
      </c>
      <c r="H851" s="5">
        <f t="shared" si="67"/>
        <v>5600.32</v>
      </c>
      <c r="I851">
        <v>4.1324638592080403</v>
      </c>
      <c r="J851" s="3" t="str">
        <f t="shared" si="69"/>
        <v>above average</v>
      </c>
      <c r="K851" t="s">
        <v>9855</v>
      </c>
      <c r="L851">
        <v>0</v>
      </c>
      <c r="M851" s="3" t="str">
        <f t="shared" si="68"/>
        <v>No</v>
      </c>
      <c r="N851"/>
      <c r="O851" t="s">
        <v>9856</v>
      </c>
      <c r="P851" t="s">
        <v>9857</v>
      </c>
      <c r="Q851" t="s">
        <v>9858</v>
      </c>
    </row>
    <row r="852" spans="1:18" x14ac:dyDescent="0.25">
      <c r="A852" s="6" t="s">
        <v>9862</v>
      </c>
      <c r="B852" t="s">
        <v>9863</v>
      </c>
      <c r="C852" t="s">
        <v>9864</v>
      </c>
      <c r="D852" s="3" t="str">
        <f t="shared" si="65"/>
        <v>with rating</v>
      </c>
      <c r="E852">
        <v>25752</v>
      </c>
      <c r="F852" s="3">
        <v>91</v>
      </c>
      <c r="G852" s="8">
        <f t="shared" si="66"/>
        <v>0.91</v>
      </c>
      <c r="H852" s="5">
        <f t="shared" si="67"/>
        <v>23434.32</v>
      </c>
      <c r="I852">
        <v>4.2568732525629001</v>
      </c>
      <c r="J852" s="3" t="str">
        <f t="shared" si="69"/>
        <v>above average</v>
      </c>
      <c r="K852" t="s">
        <v>9865</v>
      </c>
      <c r="L852">
        <v>0</v>
      </c>
      <c r="M852" s="3" t="str">
        <f t="shared" si="68"/>
        <v>No</v>
      </c>
      <c r="N852"/>
      <c r="O852" t="s">
        <v>9866</v>
      </c>
      <c r="P852" t="s">
        <v>9867</v>
      </c>
      <c r="Q852" t="s">
        <v>9868</v>
      </c>
    </row>
    <row r="853" spans="1:18" x14ac:dyDescent="0.25">
      <c r="A853" s="6" t="s">
        <v>9883</v>
      </c>
      <c r="B853" t="s">
        <v>9884</v>
      </c>
      <c r="C853" t="s">
        <v>9885</v>
      </c>
      <c r="D853" s="3" t="str">
        <f t="shared" si="65"/>
        <v>with rating</v>
      </c>
      <c r="E853">
        <v>15502</v>
      </c>
      <c r="F853" s="3">
        <v>88</v>
      </c>
      <c r="G853" s="8">
        <f t="shared" si="66"/>
        <v>0.88</v>
      </c>
      <c r="H853" s="5">
        <f t="shared" si="67"/>
        <v>13641.76</v>
      </c>
      <c r="I853">
        <v>4.11527544832924</v>
      </c>
      <c r="J853" s="3" t="str">
        <f t="shared" si="69"/>
        <v>above average</v>
      </c>
      <c r="K853" t="s">
        <v>9886</v>
      </c>
      <c r="L853">
        <v>0</v>
      </c>
      <c r="M853" s="3" t="str">
        <f t="shared" si="68"/>
        <v>No</v>
      </c>
      <c r="N853"/>
      <c r="O853" t="s">
        <v>9887</v>
      </c>
      <c r="P853" t="s">
        <v>9888</v>
      </c>
      <c r="Q853" t="s">
        <v>9889</v>
      </c>
    </row>
    <row r="854" spans="1:18" x14ac:dyDescent="0.25">
      <c r="A854" s="6" t="s">
        <v>9892</v>
      </c>
      <c r="B854" t="s">
        <v>9892</v>
      </c>
      <c r="C854" t="s">
        <v>9893</v>
      </c>
      <c r="D854" s="3" t="str">
        <f t="shared" si="65"/>
        <v>with rating</v>
      </c>
      <c r="E854">
        <v>2647</v>
      </c>
      <c r="F854" s="3">
        <v>82</v>
      </c>
      <c r="G854" s="8">
        <f t="shared" si="66"/>
        <v>0.82</v>
      </c>
      <c r="H854" s="5">
        <f t="shared" si="67"/>
        <v>2170.54</v>
      </c>
      <c r="I854">
        <v>3.8398186626369402</v>
      </c>
      <c r="J854" s="3" t="str">
        <f t="shared" si="69"/>
        <v>below average</v>
      </c>
      <c r="K854" t="s">
        <v>9894</v>
      </c>
      <c r="L854">
        <v>0</v>
      </c>
      <c r="M854" s="3" t="str">
        <f t="shared" si="68"/>
        <v>No</v>
      </c>
      <c r="N854"/>
      <c r="O854" t="s">
        <v>9895</v>
      </c>
      <c r="P854" t="s">
        <v>9896</v>
      </c>
      <c r="Q854" s="1" t="s">
        <v>9897</v>
      </c>
      <c r="R854" s="1"/>
    </row>
    <row r="855" spans="1:18" x14ac:dyDescent="0.25">
      <c r="A855" s="6" t="s">
        <v>9901</v>
      </c>
      <c r="B855" t="s">
        <v>9902</v>
      </c>
      <c r="C855" t="s">
        <v>9903</v>
      </c>
      <c r="D855" s="3" t="str">
        <f t="shared" si="65"/>
        <v>with rating</v>
      </c>
      <c r="E855">
        <v>4830</v>
      </c>
      <c r="F855" s="3">
        <v>82</v>
      </c>
      <c r="G855" s="8">
        <f t="shared" si="66"/>
        <v>0.82</v>
      </c>
      <c r="H855" s="5">
        <f t="shared" si="67"/>
        <v>3960.6</v>
      </c>
      <c r="I855">
        <v>3.8430641821946101</v>
      </c>
      <c r="J855" s="3" t="str">
        <f t="shared" si="69"/>
        <v>below average</v>
      </c>
      <c r="K855" t="s">
        <v>9904</v>
      </c>
      <c r="L855">
        <v>0</v>
      </c>
      <c r="M855" s="3" t="str">
        <f t="shared" si="68"/>
        <v>No</v>
      </c>
      <c r="N855"/>
      <c r="O855" t="s">
        <v>9905</v>
      </c>
      <c r="P855" t="s">
        <v>9906</v>
      </c>
      <c r="Q855" t="s">
        <v>9907</v>
      </c>
    </row>
    <row r="856" spans="1:18" x14ac:dyDescent="0.25">
      <c r="A856" s="6" t="s">
        <v>9918</v>
      </c>
      <c r="B856" t="s">
        <v>9918</v>
      </c>
      <c r="C856" t="s">
        <v>9919</v>
      </c>
      <c r="D856" s="3" t="str">
        <f t="shared" si="65"/>
        <v>with rating</v>
      </c>
      <c r="E856">
        <v>11557</v>
      </c>
      <c r="F856" s="3">
        <v>86</v>
      </c>
      <c r="G856" s="8">
        <f t="shared" si="66"/>
        <v>0.86</v>
      </c>
      <c r="H856" s="5">
        <f t="shared" si="67"/>
        <v>9939.02</v>
      </c>
      <c r="I856">
        <v>4.0400622999048199</v>
      </c>
      <c r="J856" s="3" t="str">
        <f t="shared" si="69"/>
        <v>below average</v>
      </c>
      <c r="K856" t="s">
        <v>9920</v>
      </c>
      <c r="L856">
        <v>0</v>
      </c>
      <c r="M856" s="3" t="str">
        <f t="shared" si="68"/>
        <v>No</v>
      </c>
      <c r="N856"/>
      <c r="O856" t="s">
        <v>9921</v>
      </c>
      <c r="P856" t="s">
        <v>9922</v>
      </c>
      <c r="Q856" t="s">
        <v>9923</v>
      </c>
    </row>
    <row r="857" spans="1:18" x14ac:dyDescent="0.25">
      <c r="A857" s="6" t="s">
        <v>9949</v>
      </c>
      <c r="B857" t="s">
        <v>9950</v>
      </c>
      <c r="C857" t="s">
        <v>9951</v>
      </c>
      <c r="D857" s="3" t="str">
        <f t="shared" si="65"/>
        <v>with rating</v>
      </c>
      <c r="E857">
        <v>42</v>
      </c>
      <c r="F857" s="3">
        <v>79</v>
      </c>
      <c r="G857" s="8">
        <f t="shared" si="66"/>
        <v>0.79</v>
      </c>
      <c r="H857" s="5">
        <f t="shared" si="67"/>
        <v>33.18</v>
      </c>
      <c r="I857">
        <v>3.6666666666666599</v>
      </c>
      <c r="J857" s="3" t="str">
        <f t="shared" si="69"/>
        <v>below average</v>
      </c>
      <c r="K857" t="s">
        <v>9952</v>
      </c>
      <c r="L857">
        <v>0</v>
      </c>
      <c r="M857" s="3" t="str">
        <f t="shared" si="68"/>
        <v>No</v>
      </c>
      <c r="N857"/>
      <c r="O857" t="s">
        <v>9953</v>
      </c>
      <c r="P857" t="s">
        <v>9954</v>
      </c>
      <c r="Q857" t="s">
        <v>9955</v>
      </c>
    </row>
    <row r="858" spans="1:18" x14ac:dyDescent="0.25">
      <c r="A858" s="6" t="s">
        <v>9968</v>
      </c>
      <c r="B858" t="s">
        <v>9969</v>
      </c>
      <c r="C858" t="s">
        <v>9970</v>
      </c>
      <c r="D858" s="3" t="str">
        <f t="shared" si="65"/>
        <v>with rating</v>
      </c>
      <c r="E858">
        <v>16757</v>
      </c>
      <c r="F858" s="3">
        <v>0</v>
      </c>
      <c r="G858" s="8">
        <f t="shared" si="66"/>
        <v>0</v>
      </c>
      <c r="H858" s="5">
        <f t="shared" si="67"/>
        <v>0</v>
      </c>
      <c r="I858">
        <v>3.96538759921226</v>
      </c>
      <c r="J858" s="3" t="str">
        <f t="shared" si="69"/>
        <v>below average</v>
      </c>
      <c r="K858" t="s">
        <v>9971</v>
      </c>
      <c r="L858">
        <v>0</v>
      </c>
      <c r="M858" s="3" t="str">
        <f t="shared" si="68"/>
        <v>No</v>
      </c>
      <c r="N858"/>
      <c r="O858" t="s">
        <v>9972</v>
      </c>
      <c r="P858" t="s">
        <v>9973</v>
      </c>
      <c r="Q858" t="s">
        <v>9974</v>
      </c>
    </row>
    <row r="859" spans="1:18" x14ac:dyDescent="0.25">
      <c r="A859" s="6" t="s">
        <v>9979</v>
      </c>
      <c r="B859" t="s">
        <v>9980</v>
      </c>
      <c r="C859" t="s">
        <v>9981</v>
      </c>
      <c r="D859" s="3" t="str">
        <f t="shared" si="65"/>
        <v>with rating</v>
      </c>
      <c r="E859">
        <v>1722</v>
      </c>
      <c r="F859" s="3">
        <v>84</v>
      </c>
      <c r="G859" s="8">
        <f t="shared" si="66"/>
        <v>0.84</v>
      </c>
      <c r="H859" s="5">
        <f t="shared" si="67"/>
        <v>1446.48</v>
      </c>
      <c r="I859">
        <v>3.9065040650406502</v>
      </c>
      <c r="J859" s="3" t="str">
        <f t="shared" si="69"/>
        <v>below average</v>
      </c>
      <c r="K859" t="s">
        <v>9982</v>
      </c>
      <c r="L859">
        <v>0</v>
      </c>
      <c r="M859" s="3" t="str">
        <f t="shared" si="68"/>
        <v>No</v>
      </c>
      <c r="N859"/>
      <c r="O859" t="s">
        <v>9983</v>
      </c>
      <c r="P859" t="s">
        <v>9984</v>
      </c>
      <c r="Q859" t="s">
        <v>9985</v>
      </c>
    </row>
    <row r="860" spans="1:18" x14ac:dyDescent="0.25">
      <c r="A860" s="6" t="s">
        <v>9989</v>
      </c>
      <c r="B860" t="s">
        <v>9990</v>
      </c>
      <c r="C860" t="s">
        <v>9991</v>
      </c>
      <c r="D860" s="3" t="str">
        <f t="shared" si="65"/>
        <v>with rating</v>
      </c>
      <c r="E860">
        <v>821</v>
      </c>
      <c r="F860" s="3">
        <v>80</v>
      </c>
      <c r="G860" s="8">
        <f t="shared" si="66"/>
        <v>0.8</v>
      </c>
      <c r="H860" s="5">
        <f t="shared" si="67"/>
        <v>656.8</v>
      </c>
      <c r="I860">
        <v>3.7661388550548098</v>
      </c>
      <c r="J860" s="3" t="str">
        <f t="shared" si="69"/>
        <v>below average</v>
      </c>
      <c r="K860" t="s">
        <v>9992</v>
      </c>
      <c r="L860">
        <v>0</v>
      </c>
      <c r="M860" s="3" t="str">
        <f t="shared" si="68"/>
        <v>No</v>
      </c>
      <c r="N860"/>
      <c r="O860" t="s">
        <v>9993</v>
      </c>
      <c r="P860" t="s">
        <v>9994</v>
      </c>
      <c r="Q860" t="s">
        <v>9995</v>
      </c>
    </row>
    <row r="861" spans="1:18" x14ac:dyDescent="0.25">
      <c r="A861" s="6" t="s">
        <v>10011</v>
      </c>
      <c r="B861" t="s">
        <v>10012</v>
      </c>
      <c r="C861" t="s">
        <v>10013</v>
      </c>
      <c r="D861" s="3" t="str">
        <f t="shared" si="65"/>
        <v>with rating</v>
      </c>
      <c r="E861">
        <v>29615</v>
      </c>
      <c r="F861" s="3">
        <v>0</v>
      </c>
      <c r="G861" s="8">
        <f t="shared" si="66"/>
        <v>0</v>
      </c>
      <c r="H861" s="5">
        <f t="shared" si="67"/>
        <v>0</v>
      </c>
      <c r="I861">
        <v>3.9280094546682398</v>
      </c>
      <c r="J861" s="3" t="str">
        <f t="shared" si="69"/>
        <v>below average</v>
      </c>
      <c r="K861" t="s">
        <v>10014</v>
      </c>
      <c r="L861">
        <v>0</v>
      </c>
      <c r="M861" s="3" t="str">
        <f t="shared" si="68"/>
        <v>No</v>
      </c>
      <c r="N861"/>
      <c r="O861" t="s">
        <v>10015</v>
      </c>
      <c r="P861" t="s">
        <v>10016</v>
      </c>
      <c r="Q861" t="s">
        <v>10017</v>
      </c>
    </row>
    <row r="862" spans="1:18" x14ac:dyDescent="0.25">
      <c r="A862" s="6" t="s">
        <v>10022</v>
      </c>
      <c r="B862" t="s">
        <v>10022</v>
      </c>
      <c r="C862" t="s">
        <v>10023</v>
      </c>
      <c r="D862" s="3" t="str">
        <f t="shared" si="65"/>
        <v>with rating</v>
      </c>
      <c r="E862">
        <v>487</v>
      </c>
      <c r="F862" s="3">
        <v>89</v>
      </c>
      <c r="G862" s="8">
        <f t="shared" si="66"/>
        <v>0.89</v>
      </c>
      <c r="H862" s="5">
        <f t="shared" si="67"/>
        <v>433.43</v>
      </c>
      <c r="I862">
        <v>4.2340862422997896</v>
      </c>
      <c r="J862" s="3" t="str">
        <f t="shared" si="69"/>
        <v>above average</v>
      </c>
      <c r="K862" t="s">
        <v>10024</v>
      </c>
      <c r="L862">
        <v>0</v>
      </c>
      <c r="M862" s="3" t="str">
        <f t="shared" si="68"/>
        <v>No</v>
      </c>
      <c r="N862"/>
      <c r="O862" t="s">
        <v>10025</v>
      </c>
      <c r="P862" t="s">
        <v>10026</v>
      </c>
      <c r="Q862" t="s">
        <v>10027</v>
      </c>
    </row>
    <row r="863" spans="1:18" x14ac:dyDescent="0.25">
      <c r="A863" s="6" t="s">
        <v>10037</v>
      </c>
      <c r="B863" t="s">
        <v>10037</v>
      </c>
      <c r="C863" t="s">
        <v>10038</v>
      </c>
      <c r="D863" s="3" t="str">
        <f t="shared" si="65"/>
        <v>with rating</v>
      </c>
      <c r="E863">
        <v>1403</v>
      </c>
      <c r="F863" s="3">
        <v>83</v>
      </c>
      <c r="G863" s="8">
        <f t="shared" si="66"/>
        <v>0.83</v>
      </c>
      <c r="H863" s="5">
        <f t="shared" si="67"/>
        <v>1164.49</v>
      </c>
      <c r="I863">
        <v>3.8959372772630001</v>
      </c>
      <c r="J863" s="3" t="str">
        <f t="shared" si="69"/>
        <v>below average</v>
      </c>
      <c r="K863" t="s">
        <v>10039</v>
      </c>
      <c r="L863">
        <v>0</v>
      </c>
      <c r="M863" s="3" t="str">
        <f t="shared" si="68"/>
        <v>No</v>
      </c>
      <c r="N863"/>
      <c r="O863" t="s">
        <v>10040</v>
      </c>
      <c r="P863" t="s">
        <v>10041</v>
      </c>
      <c r="Q863" s="1" t="s">
        <v>10042</v>
      </c>
      <c r="R863" s="1"/>
    </row>
    <row r="864" spans="1:18" x14ac:dyDescent="0.25">
      <c r="A864" s="6" t="s">
        <v>10046</v>
      </c>
      <c r="B864" t="s">
        <v>10046</v>
      </c>
      <c r="C864" t="s">
        <v>10047</v>
      </c>
      <c r="D864" s="3" t="str">
        <f t="shared" si="65"/>
        <v>with rating</v>
      </c>
      <c r="E864">
        <v>15540</v>
      </c>
      <c r="F864" s="3">
        <v>0</v>
      </c>
      <c r="G864" s="8">
        <f t="shared" si="66"/>
        <v>0</v>
      </c>
      <c r="H864" s="5">
        <f t="shared" si="67"/>
        <v>0</v>
      </c>
      <c r="I864">
        <v>4.2413127413127398</v>
      </c>
      <c r="J864" s="3" t="str">
        <f t="shared" si="69"/>
        <v>above average</v>
      </c>
      <c r="K864" t="s">
        <v>10048</v>
      </c>
      <c r="L864">
        <v>0</v>
      </c>
      <c r="M864" s="3" t="str">
        <f t="shared" si="68"/>
        <v>No</v>
      </c>
      <c r="N864"/>
      <c r="O864" t="s">
        <v>10049</v>
      </c>
      <c r="P864" t="s">
        <v>10050</v>
      </c>
      <c r="Q864" t="s">
        <v>10051</v>
      </c>
    </row>
    <row r="865" spans="1:18" x14ac:dyDescent="0.25">
      <c r="A865" s="6" t="s">
        <v>10054</v>
      </c>
      <c r="B865" t="s">
        <v>10055</v>
      </c>
      <c r="C865" t="s">
        <v>10056</v>
      </c>
      <c r="D865" s="3" t="str">
        <f t="shared" si="65"/>
        <v>with rating</v>
      </c>
      <c r="E865">
        <v>36033</v>
      </c>
      <c r="F865" s="3">
        <v>84</v>
      </c>
      <c r="G865" s="8">
        <f t="shared" si="66"/>
        <v>0.84</v>
      </c>
      <c r="H865" s="5">
        <f t="shared" si="67"/>
        <v>30267.72</v>
      </c>
      <c r="I865">
        <v>3.9653373296700201</v>
      </c>
      <c r="J865" s="3" t="str">
        <f t="shared" si="69"/>
        <v>below average</v>
      </c>
      <c r="K865" t="s">
        <v>10057</v>
      </c>
      <c r="L865">
        <v>1</v>
      </c>
      <c r="M865" s="3" t="str">
        <f t="shared" si="68"/>
        <v>Yes</v>
      </c>
      <c r="N865" t="s">
        <v>10058</v>
      </c>
      <c r="O865" t="s">
        <v>10059</v>
      </c>
      <c r="P865" t="s">
        <v>10060</v>
      </c>
      <c r="Q865" t="s">
        <v>10061</v>
      </c>
    </row>
    <row r="866" spans="1:18" x14ac:dyDescent="0.25">
      <c r="A866" s="6" t="s">
        <v>10065</v>
      </c>
      <c r="B866" t="s">
        <v>10066</v>
      </c>
      <c r="C866" t="s">
        <v>10067</v>
      </c>
      <c r="D866" s="3" t="str">
        <f t="shared" si="65"/>
        <v>with rating</v>
      </c>
      <c r="E866">
        <v>231</v>
      </c>
      <c r="F866" s="3">
        <v>0</v>
      </c>
      <c r="G866" s="8">
        <f t="shared" si="66"/>
        <v>0</v>
      </c>
      <c r="H866" s="5">
        <f t="shared" si="67"/>
        <v>0</v>
      </c>
      <c r="I866">
        <v>3.7662337662337602</v>
      </c>
      <c r="J866" s="3" t="str">
        <f t="shared" si="69"/>
        <v>below average</v>
      </c>
      <c r="K866" s="1" t="s">
        <v>10068</v>
      </c>
      <c r="L866">
        <v>0</v>
      </c>
      <c r="M866" s="3" t="str">
        <f t="shared" si="68"/>
        <v>No</v>
      </c>
      <c r="N866"/>
      <c r="O866" t="s">
        <v>10069</v>
      </c>
      <c r="P866" t="s">
        <v>10070</v>
      </c>
      <c r="Q866" t="s">
        <v>10071</v>
      </c>
    </row>
    <row r="867" spans="1:18" x14ac:dyDescent="0.25">
      <c r="A867" s="6" t="s">
        <v>10074</v>
      </c>
      <c r="B867" t="s">
        <v>10074</v>
      </c>
      <c r="C867" t="s">
        <v>10075</v>
      </c>
      <c r="D867" s="3" t="str">
        <f t="shared" si="65"/>
        <v>with rating</v>
      </c>
      <c r="E867">
        <v>26018</v>
      </c>
      <c r="F867" s="3">
        <v>82</v>
      </c>
      <c r="G867" s="8">
        <f t="shared" si="66"/>
        <v>0.82</v>
      </c>
      <c r="H867" s="5">
        <f t="shared" si="67"/>
        <v>21334.76</v>
      </c>
      <c r="I867">
        <v>3.8914213236989701</v>
      </c>
      <c r="J867" s="3" t="str">
        <f t="shared" si="69"/>
        <v>below average</v>
      </c>
      <c r="K867" t="s">
        <v>10076</v>
      </c>
      <c r="L867">
        <v>0</v>
      </c>
      <c r="M867" s="3" t="str">
        <f t="shared" si="68"/>
        <v>No</v>
      </c>
      <c r="N867"/>
      <c r="O867" t="s">
        <v>10077</v>
      </c>
      <c r="P867" t="s">
        <v>10078</v>
      </c>
      <c r="Q867" s="1" t="s">
        <v>10079</v>
      </c>
      <c r="R867" s="1"/>
    </row>
    <row r="868" spans="1:18" x14ac:dyDescent="0.25">
      <c r="A868" s="6" t="s">
        <v>10082</v>
      </c>
      <c r="B868" t="s">
        <v>10082</v>
      </c>
      <c r="C868" t="s">
        <v>10083</v>
      </c>
      <c r="D868" s="3" t="str">
        <f t="shared" si="65"/>
        <v>with rating</v>
      </c>
      <c r="E868">
        <v>43876</v>
      </c>
      <c r="F868" s="3">
        <v>88</v>
      </c>
      <c r="G868" s="8">
        <f t="shared" si="66"/>
        <v>0.88</v>
      </c>
      <c r="H868" s="5">
        <f t="shared" si="67"/>
        <v>38610.879999999997</v>
      </c>
      <c r="I868">
        <v>4.0897757316072498</v>
      </c>
      <c r="J868" s="3" t="str">
        <f t="shared" si="69"/>
        <v>above average</v>
      </c>
      <c r="K868" t="s">
        <v>10084</v>
      </c>
      <c r="L868">
        <v>0</v>
      </c>
      <c r="M868" s="3" t="str">
        <f t="shared" si="68"/>
        <v>No</v>
      </c>
      <c r="N868"/>
      <c r="O868" t="s">
        <v>10085</v>
      </c>
      <c r="P868" t="s">
        <v>10086</v>
      </c>
      <c r="Q868" t="s">
        <v>10087</v>
      </c>
    </row>
    <row r="869" spans="1:18" x14ac:dyDescent="0.25">
      <c r="A869" s="6" t="s">
        <v>10091</v>
      </c>
      <c r="B869" t="s">
        <v>10091</v>
      </c>
      <c r="C869" t="s">
        <v>10092</v>
      </c>
      <c r="D869" s="3" t="str">
        <f t="shared" si="65"/>
        <v>with rating</v>
      </c>
      <c r="E869">
        <v>4080</v>
      </c>
      <c r="F869" s="3">
        <v>85</v>
      </c>
      <c r="G869" s="8">
        <f t="shared" si="66"/>
        <v>0.85</v>
      </c>
      <c r="H869" s="5">
        <f t="shared" si="67"/>
        <v>3468</v>
      </c>
      <c r="I869">
        <v>3.9879901960784299</v>
      </c>
      <c r="J869" s="3" t="str">
        <f t="shared" si="69"/>
        <v>below average</v>
      </c>
      <c r="K869" t="s">
        <v>10093</v>
      </c>
      <c r="L869">
        <v>0</v>
      </c>
      <c r="M869" s="3" t="str">
        <f t="shared" si="68"/>
        <v>No</v>
      </c>
      <c r="N869"/>
      <c r="O869" t="s">
        <v>10094</v>
      </c>
      <c r="P869" t="s">
        <v>10095</v>
      </c>
      <c r="Q869" t="s">
        <v>10096</v>
      </c>
    </row>
    <row r="870" spans="1:18" x14ac:dyDescent="0.25">
      <c r="A870" s="6" t="s">
        <v>10100</v>
      </c>
      <c r="B870" t="s">
        <v>10100</v>
      </c>
      <c r="C870" t="s">
        <v>10101</v>
      </c>
      <c r="D870" s="3" t="str">
        <f t="shared" si="65"/>
        <v>with rating</v>
      </c>
      <c r="E870">
        <v>591</v>
      </c>
      <c r="F870" s="3">
        <v>0</v>
      </c>
      <c r="G870" s="8">
        <f t="shared" si="66"/>
        <v>0</v>
      </c>
      <c r="H870" s="5">
        <f t="shared" si="67"/>
        <v>0</v>
      </c>
      <c r="I870">
        <v>4.0998307952622604</v>
      </c>
      <c r="J870" s="3" t="str">
        <f t="shared" si="69"/>
        <v>above average</v>
      </c>
      <c r="K870" t="s">
        <v>10102</v>
      </c>
      <c r="L870">
        <v>0</v>
      </c>
      <c r="M870" s="3" t="str">
        <f t="shared" si="68"/>
        <v>No</v>
      </c>
      <c r="N870"/>
      <c r="O870" t="s">
        <v>10103</v>
      </c>
      <c r="P870" t="s">
        <v>10104</v>
      </c>
      <c r="Q870" t="s">
        <v>10105</v>
      </c>
    </row>
    <row r="871" spans="1:18" x14ac:dyDescent="0.25">
      <c r="A871" s="6" t="s">
        <v>10114</v>
      </c>
      <c r="B871" t="s">
        <v>10114</v>
      </c>
      <c r="C871" t="s">
        <v>10115</v>
      </c>
      <c r="D871" s="3" t="str">
        <f t="shared" si="65"/>
        <v>with rating</v>
      </c>
      <c r="E871">
        <v>96</v>
      </c>
      <c r="F871" s="3">
        <v>90</v>
      </c>
      <c r="G871" s="8">
        <f t="shared" si="66"/>
        <v>0.9</v>
      </c>
      <c r="H871" s="5">
        <f t="shared" si="67"/>
        <v>86.4</v>
      </c>
      <c r="I871">
        <v>4.3645833333333304</v>
      </c>
      <c r="J871" s="3" t="str">
        <f t="shared" si="69"/>
        <v>above average</v>
      </c>
      <c r="K871" t="s">
        <v>10116</v>
      </c>
      <c r="L871">
        <v>0</v>
      </c>
      <c r="M871" s="3" t="str">
        <f t="shared" si="68"/>
        <v>No</v>
      </c>
      <c r="N871"/>
      <c r="O871" t="s">
        <v>10117</v>
      </c>
      <c r="P871" t="s">
        <v>10118</v>
      </c>
      <c r="Q871" t="s">
        <v>10119</v>
      </c>
    </row>
    <row r="872" spans="1:18" x14ac:dyDescent="0.25">
      <c r="A872" s="6" t="s">
        <v>10126</v>
      </c>
      <c r="B872" t="s">
        <v>10127</v>
      </c>
      <c r="C872" t="s">
        <v>10128</v>
      </c>
      <c r="D872" s="3" t="str">
        <f t="shared" si="65"/>
        <v>with rating</v>
      </c>
      <c r="E872">
        <v>14780</v>
      </c>
      <c r="F872" s="3">
        <v>83</v>
      </c>
      <c r="G872" s="8">
        <f t="shared" si="66"/>
        <v>0.83</v>
      </c>
      <c r="H872" s="5">
        <f t="shared" si="67"/>
        <v>12267.4</v>
      </c>
      <c r="I872">
        <v>3.95081190798376</v>
      </c>
      <c r="J872" s="3" t="str">
        <f t="shared" si="69"/>
        <v>below average</v>
      </c>
      <c r="K872" t="s">
        <v>10129</v>
      </c>
      <c r="L872">
        <v>0</v>
      </c>
      <c r="M872" s="3" t="str">
        <f t="shared" si="68"/>
        <v>No</v>
      </c>
      <c r="N872"/>
      <c r="O872" t="s">
        <v>10130</v>
      </c>
      <c r="P872" t="s">
        <v>10131</v>
      </c>
      <c r="Q872" t="s">
        <v>10132</v>
      </c>
    </row>
    <row r="873" spans="1:18" x14ac:dyDescent="0.25">
      <c r="A873" s="6" t="s">
        <v>10143</v>
      </c>
      <c r="B873" t="s">
        <v>10143</v>
      </c>
      <c r="C873" t="s">
        <v>10144</v>
      </c>
      <c r="D873" s="3" t="str">
        <f t="shared" si="65"/>
        <v>with rating</v>
      </c>
      <c r="E873">
        <v>71</v>
      </c>
      <c r="F873" s="3">
        <v>73</v>
      </c>
      <c r="G873" s="8">
        <f t="shared" si="66"/>
        <v>0.73</v>
      </c>
      <c r="H873" s="5">
        <f t="shared" si="67"/>
        <v>51.83</v>
      </c>
      <c r="I873">
        <v>3.4225352112676002</v>
      </c>
      <c r="J873" s="3" t="str">
        <f t="shared" si="69"/>
        <v>below average</v>
      </c>
      <c r="K873" t="s">
        <v>10145</v>
      </c>
      <c r="L873">
        <v>0</v>
      </c>
      <c r="M873" s="3" t="str">
        <f t="shared" si="68"/>
        <v>No</v>
      </c>
      <c r="N873"/>
      <c r="O873" t="s">
        <v>10146</v>
      </c>
      <c r="P873" t="s">
        <v>10147</v>
      </c>
      <c r="Q873" t="s">
        <v>10148</v>
      </c>
    </row>
    <row r="874" spans="1:18" x14ac:dyDescent="0.25">
      <c r="A874" s="6" t="s">
        <v>10152</v>
      </c>
      <c r="B874" t="s">
        <v>10153</v>
      </c>
      <c r="C874" t="s">
        <v>10154</v>
      </c>
      <c r="D874" s="3" t="str">
        <f t="shared" si="65"/>
        <v>with rating</v>
      </c>
      <c r="E874">
        <v>626</v>
      </c>
      <c r="F874" s="3">
        <v>77</v>
      </c>
      <c r="G874" s="8">
        <f t="shared" si="66"/>
        <v>0.77</v>
      </c>
      <c r="H874" s="5">
        <f t="shared" si="67"/>
        <v>482.02</v>
      </c>
      <c r="I874">
        <v>3.7028753993610199</v>
      </c>
      <c r="J874" s="3" t="str">
        <f t="shared" si="69"/>
        <v>below average</v>
      </c>
      <c r="K874" t="s">
        <v>10155</v>
      </c>
      <c r="L874">
        <v>0</v>
      </c>
      <c r="M874" s="3" t="str">
        <f t="shared" si="68"/>
        <v>No</v>
      </c>
      <c r="N874"/>
      <c r="O874" t="s">
        <v>10156</v>
      </c>
      <c r="P874" t="s">
        <v>10157</v>
      </c>
      <c r="Q874" t="s">
        <v>10158</v>
      </c>
    </row>
    <row r="875" spans="1:18" x14ac:dyDescent="0.25">
      <c r="A875" s="6" t="s">
        <v>10162</v>
      </c>
      <c r="B875" t="s">
        <v>10162</v>
      </c>
      <c r="C875" t="s">
        <v>10163</v>
      </c>
      <c r="D875" s="3" t="str">
        <f t="shared" si="65"/>
        <v>with rating</v>
      </c>
      <c r="E875">
        <v>13399</v>
      </c>
      <c r="F875" s="3">
        <v>86</v>
      </c>
      <c r="G875" s="8">
        <f t="shared" si="66"/>
        <v>0.86</v>
      </c>
      <c r="H875" s="5">
        <f t="shared" si="67"/>
        <v>11523.14</v>
      </c>
      <c r="I875">
        <v>4.07709530561982</v>
      </c>
      <c r="J875" s="3" t="str">
        <f t="shared" si="69"/>
        <v>above average</v>
      </c>
      <c r="K875" t="s">
        <v>10164</v>
      </c>
      <c r="L875">
        <v>0</v>
      </c>
      <c r="M875" s="3" t="str">
        <f t="shared" si="68"/>
        <v>No</v>
      </c>
      <c r="N875"/>
      <c r="O875" t="s">
        <v>10165</v>
      </c>
      <c r="P875" t="s">
        <v>10166</v>
      </c>
      <c r="Q875" t="s">
        <v>10167</v>
      </c>
    </row>
    <row r="876" spans="1:18" x14ac:dyDescent="0.25">
      <c r="A876" s="6" t="s">
        <v>10171</v>
      </c>
      <c r="B876" t="s">
        <v>10172</v>
      </c>
      <c r="C876" t="s">
        <v>10173</v>
      </c>
      <c r="D876" s="3" t="str">
        <f t="shared" si="65"/>
        <v>with rating</v>
      </c>
      <c r="E876">
        <v>19632</v>
      </c>
      <c r="F876" s="3">
        <v>92</v>
      </c>
      <c r="G876" s="8">
        <f t="shared" si="66"/>
        <v>0.92</v>
      </c>
      <c r="H876" s="5">
        <f t="shared" si="67"/>
        <v>18061.439999999999</v>
      </c>
      <c r="I876">
        <v>4.3106662591687002</v>
      </c>
      <c r="J876" s="3" t="str">
        <f t="shared" si="69"/>
        <v>above average</v>
      </c>
      <c r="K876" t="s">
        <v>10174</v>
      </c>
      <c r="L876">
        <v>0</v>
      </c>
      <c r="M876" s="3" t="str">
        <f t="shared" si="68"/>
        <v>No</v>
      </c>
      <c r="N876"/>
      <c r="O876" t="s">
        <v>10175</v>
      </c>
      <c r="P876" t="s">
        <v>10176</v>
      </c>
      <c r="Q876" t="s">
        <v>10177</v>
      </c>
    </row>
    <row r="877" spans="1:18" x14ac:dyDescent="0.25">
      <c r="A877" s="6" t="s">
        <v>10187</v>
      </c>
      <c r="B877" t="s">
        <v>10187</v>
      </c>
      <c r="C877" t="s">
        <v>10188</v>
      </c>
      <c r="D877" s="3" t="str">
        <f t="shared" si="65"/>
        <v>with rating</v>
      </c>
      <c r="E877">
        <v>602</v>
      </c>
      <c r="F877" s="3">
        <v>88</v>
      </c>
      <c r="G877" s="8">
        <f t="shared" si="66"/>
        <v>0.88</v>
      </c>
      <c r="H877" s="5">
        <f t="shared" si="67"/>
        <v>529.76</v>
      </c>
      <c r="I877">
        <v>4.1710963455149503</v>
      </c>
      <c r="J877" s="3" t="str">
        <f t="shared" si="69"/>
        <v>above average</v>
      </c>
      <c r="K877" s="1" t="s">
        <v>10189</v>
      </c>
      <c r="L877">
        <v>0</v>
      </c>
      <c r="M877" s="3" t="str">
        <f t="shared" si="68"/>
        <v>No</v>
      </c>
      <c r="N877"/>
      <c r="O877" t="s">
        <v>10190</v>
      </c>
      <c r="P877" t="s">
        <v>10191</v>
      </c>
      <c r="Q877" t="s">
        <v>10192</v>
      </c>
    </row>
    <row r="878" spans="1:18" x14ac:dyDescent="0.25">
      <c r="A878" s="6" t="s">
        <v>10200</v>
      </c>
      <c r="B878" t="s">
        <v>10200</v>
      </c>
      <c r="C878" t="s">
        <v>10201</v>
      </c>
      <c r="D878" s="3" t="str">
        <f t="shared" si="65"/>
        <v>with rating</v>
      </c>
      <c r="E878">
        <v>7631</v>
      </c>
      <c r="F878" s="3">
        <v>81</v>
      </c>
      <c r="G878" s="8">
        <f t="shared" si="66"/>
        <v>0.81</v>
      </c>
      <c r="H878" s="5">
        <f t="shared" si="67"/>
        <v>6181.11</v>
      </c>
      <c r="I878">
        <v>3.8638448434019099</v>
      </c>
      <c r="J878" s="3" t="str">
        <f t="shared" si="69"/>
        <v>below average</v>
      </c>
      <c r="K878" t="s">
        <v>10202</v>
      </c>
      <c r="L878">
        <v>0</v>
      </c>
      <c r="M878" s="3" t="str">
        <f t="shared" si="68"/>
        <v>No</v>
      </c>
      <c r="N878"/>
      <c r="O878" t="s">
        <v>10203</v>
      </c>
      <c r="P878" t="s">
        <v>10204</v>
      </c>
      <c r="Q878" t="s">
        <v>10205</v>
      </c>
    </row>
    <row r="879" spans="1:18" x14ac:dyDescent="0.25">
      <c r="A879" s="6" t="s">
        <v>10208</v>
      </c>
      <c r="B879" t="s">
        <v>10208</v>
      </c>
      <c r="C879" t="s">
        <v>10209</v>
      </c>
      <c r="D879" s="3" t="str">
        <f t="shared" si="65"/>
        <v>with rating</v>
      </c>
      <c r="E879">
        <v>21</v>
      </c>
      <c r="F879" s="3">
        <v>75</v>
      </c>
      <c r="G879" s="8">
        <f t="shared" si="66"/>
        <v>0.75</v>
      </c>
      <c r="H879" s="5">
        <f t="shared" si="67"/>
        <v>15.75</v>
      </c>
      <c r="I879">
        <v>3.71428571428571</v>
      </c>
      <c r="J879" s="3" t="str">
        <f t="shared" si="69"/>
        <v>below average</v>
      </c>
      <c r="K879" s="1" t="s">
        <v>10210</v>
      </c>
      <c r="L879">
        <v>0</v>
      </c>
      <c r="M879" s="3" t="str">
        <f t="shared" si="68"/>
        <v>No</v>
      </c>
      <c r="N879"/>
      <c r="O879" t="s">
        <v>10211</v>
      </c>
      <c r="P879" t="s">
        <v>10212</v>
      </c>
      <c r="Q879" t="s">
        <v>10213</v>
      </c>
    </row>
    <row r="880" spans="1:18" x14ac:dyDescent="0.25">
      <c r="A880" s="6" t="s">
        <v>10217</v>
      </c>
      <c r="B880" t="s">
        <v>10218</v>
      </c>
      <c r="C880" t="s">
        <v>10219</v>
      </c>
      <c r="D880" s="3" t="str">
        <f t="shared" si="65"/>
        <v>with rating</v>
      </c>
      <c r="E880">
        <v>4778</v>
      </c>
      <c r="F880" s="3">
        <v>88</v>
      </c>
      <c r="G880" s="8">
        <f t="shared" si="66"/>
        <v>0.88</v>
      </c>
      <c r="H880" s="5">
        <f t="shared" si="67"/>
        <v>4204.6400000000003</v>
      </c>
      <c r="I880">
        <v>4.1808287986605199</v>
      </c>
      <c r="J880" s="3" t="str">
        <f t="shared" si="69"/>
        <v>above average</v>
      </c>
      <c r="K880" t="s">
        <v>10220</v>
      </c>
      <c r="L880">
        <v>1</v>
      </c>
      <c r="M880" s="3" t="str">
        <f t="shared" si="68"/>
        <v>Yes</v>
      </c>
      <c r="N880" t="s">
        <v>10221</v>
      </c>
      <c r="O880" t="s">
        <v>10222</v>
      </c>
      <c r="P880" t="s">
        <v>10223</v>
      </c>
      <c r="Q880" t="s">
        <v>10224</v>
      </c>
    </row>
    <row r="881" spans="1:18" x14ac:dyDescent="0.25">
      <c r="A881" s="6" t="s">
        <v>10228</v>
      </c>
      <c r="B881" t="s">
        <v>10228</v>
      </c>
      <c r="C881" t="s">
        <v>10229</v>
      </c>
      <c r="D881" s="3" t="str">
        <f t="shared" si="65"/>
        <v>with rating</v>
      </c>
      <c r="E881">
        <v>1281</v>
      </c>
      <c r="F881" s="3">
        <v>86</v>
      </c>
      <c r="G881" s="8">
        <f t="shared" si="66"/>
        <v>0.86</v>
      </c>
      <c r="H881" s="5">
        <f t="shared" si="67"/>
        <v>1101.6600000000001</v>
      </c>
      <c r="I881">
        <v>4.0187353629976501</v>
      </c>
      <c r="J881" s="3" t="str">
        <f t="shared" si="69"/>
        <v>below average</v>
      </c>
      <c r="K881" t="s">
        <v>10230</v>
      </c>
      <c r="L881">
        <v>0</v>
      </c>
      <c r="M881" s="3" t="str">
        <f t="shared" si="68"/>
        <v>No</v>
      </c>
      <c r="N881"/>
      <c r="O881" t="s">
        <v>10231</v>
      </c>
      <c r="P881" t="s">
        <v>10232</v>
      </c>
      <c r="Q881" s="1" t="s">
        <v>10233</v>
      </c>
      <c r="R881" s="1"/>
    </row>
    <row r="882" spans="1:18" x14ac:dyDescent="0.25">
      <c r="A882" s="6" t="s">
        <v>10234</v>
      </c>
      <c r="B882" t="s">
        <v>10235</v>
      </c>
      <c r="C882" t="s">
        <v>10236</v>
      </c>
      <c r="D882" s="3" t="str">
        <f t="shared" si="65"/>
        <v>with rating</v>
      </c>
      <c r="E882">
        <v>249</v>
      </c>
      <c r="F882" s="3">
        <v>87</v>
      </c>
      <c r="G882" s="8">
        <f t="shared" si="66"/>
        <v>0.87</v>
      </c>
      <c r="H882" s="5">
        <f t="shared" si="67"/>
        <v>216.63</v>
      </c>
      <c r="I882">
        <v>3.9799196787148499</v>
      </c>
      <c r="J882" s="3" t="str">
        <f t="shared" si="69"/>
        <v>below average</v>
      </c>
      <c r="K882" t="s">
        <v>10237</v>
      </c>
      <c r="L882">
        <v>0</v>
      </c>
      <c r="M882" s="3" t="str">
        <f t="shared" si="68"/>
        <v>No</v>
      </c>
      <c r="N882"/>
      <c r="O882" t="s">
        <v>10238</v>
      </c>
      <c r="P882" t="s">
        <v>10239</v>
      </c>
      <c r="Q882" t="s">
        <v>10240</v>
      </c>
    </row>
    <row r="883" spans="1:18" x14ac:dyDescent="0.25">
      <c r="A883" s="6" t="s">
        <v>10243</v>
      </c>
      <c r="B883" t="s">
        <v>10243</v>
      </c>
      <c r="C883" t="s">
        <v>10244</v>
      </c>
      <c r="D883" s="3" t="str">
        <f t="shared" si="65"/>
        <v>with rating</v>
      </c>
      <c r="E883">
        <v>150</v>
      </c>
      <c r="F883" s="3">
        <v>84</v>
      </c>
      <c r="G883" s="8">
        <f t="shared" si="66"/>
        <v>0.84</v>
      </c>
      <c r="H883" s="5">
        <f t="shared" si="67"/>
        <v>126</v>
      </c>
      <c r="I883">
        <v>3.9933333333333301</v>
      </c>
      <c r="J883" s="3" t="str">
        <f t="shared" si="69"/>
        <v>below average</v>
      </c>
      <c r="K883" s="1" t="s">
        <v>10245</v>
      </c>
      <c r="L883">
        <v>0</v>
      </c>
      <c r="M883" s="3" t="str">
        <f t="shared" si="68"/>
        <v>No</v>
      </c>
      <c r="N883"/>
      <c r="O883" t="s">
        <v>10246</v>
      </c>
      <c r="P883" t="s">
        <v>10247</v>
      </c>
      <c r="Q883" t="s">
        <v>10248</v>
      </c>
    </row>
    <row r="884" spans="1:18" x14ac:dyDescent="0.25">
      <c r="A884" s="6" t="s">
        <v>10259</v>
      </c>
      <c r="B884" t="s">
        <v>10259</v>
      </c>
      <c r="C884" t="s">
        <v>10260</v>
      </c>
      <c r="D884" s="3" t="str">
        <f t="shared" si="65"/>
        <v>with rating</v>
      </c>
      <c r="E884">
        <v>30</v>
      </c>
      <c r="F884" s="3">
        <v>87</v>
      </c>
      <c r="G884" s="8">
        <f t="shared" si="66"/>
        <v>0.87</v>
      </c>
      <c r="H884" s="5">
        <f t="shared" si="67"/>
        <v>26.1</v>
      </c>
      <c r="I884">
        <v>4.1666666666666599</v>
      </c>
      <c r="J884" s="3" t="str">
        <f t="shared" si="69"/>
        <v>above average</v>
      </c>
      <c r="K884" t="s">
        <v>10261</v>
      </c>
      <c r="L884">
        <v>0</v>
      </c>
      <c r="M884" s="3" t="str">
        <f t="shared" si="68"/>
        <v>No</v>
      </c>
      <c r="N884"/>
      <c r="O884" t="s">
        <v>10262</v>
      </c>
      <c r="P884" t="s">
        <v>10263</v>
      </c>
      <c r="Q884" t="s">
        <v>10264</v>
      </c>
    </row>
    <row r="885" spans="1:18" x14ac:dyDescent="0.25">
      <c r="A885" s="6" t="s">
        <v>10275</v>
      </c>
      <c r="B885" t="s">
        <v>10276</v>
      </c>
      <c r="C885" t="s">
        <v>10277</v>
      </c>
      <c r="D885" s="3" t="str">
        <f t="shared" si="65"/>
        <v>with rating</v>
      </c>
      <c r="E885">
        <v>15221</v>
      </c>
      <c r="F885" s="3">
        <v>0</v>
      </c>
      <c r="G885" s="8">
        <f t="shared" si="66"/>
        <v>0</v>
      </c>
      <c r="H885" s="5">
        <f t="shared" si="67"/>
        <v>0</v>
      </c>
      <c r="I885">
        <v>4.3932067538269397</v>
      </c>
      <c r="J885" s="3" t="str">
        <f t="shared" si="69"/>
        <v>above average</v>
      </c>
      <c r="K885" t="s">
        <v>10278</v>
      </c>
      <c r="L885">
        <v>0</v>
      </c>
      <c r="M885" s="3" t="str">
        <f t="shared" si="68"/>
        <v>No</v>
      </c>
      <c r="N885"/>
      <c r="O885" t="s">
        <v>10279</v>
      </c>
      <c r="P885" t="s">
        <v>10280</v>
      </c>
      <c r="Q885" s="1" t="s">
        <v>10281</v>
      </c>
      <c r="R885" s="1"/>
    </row>
    <row r="886" spans="1:18" x14ac:dyDescent="0.25">
      <c r="A886" s="6" t="s">
        <v>10282</v>
      </c>
      <c r="B886" t="s">
        <v>10282</v>
      </c>
      <c r="C886" t="s">
        <v>10283</v>
      </c>
      <c r="D886" s="3" t="str">
        <f t="shared" si="65"/>
        <v>with rating</v>
      </c>
      <c r="E886">
        <v>576</v>
      </c>
      <c r="F886" s="3">
        <v>88</v>
      </c>
      <c r="G886" s="8">
        <f t="shared" si="66"/>
        <v>0.88</v>
      </c>
      <c r="H886" s="5">
        <f t="shared" si="67"/>
        <v>506.88</v>
      </c>
      <c r="I886">
        <v>4.1145833333333304</v>
      </c>
      <c r="J886" s="3" t="str">
        <f t="shared" si="69"/>
        <v>above average</v>
      </c>
      <c r="K886" t="s">
        <v>10284</v>
      </c>
      <c r="L886">
        <v>0</v>
      </c>
      <c r="M886" s="3" t="str">
        <f t="shared" si="68"/>
        <v>No</v>
      </c>
      <c r="N886"/>
      <c r="O886" t="s">
        <v>10285</v>
      </c>
      <c r="P886" t="s">
        <v>10286</v>
      </c>
      <c r="Q886" t="s">
        <v>10287</v>
      </c>
    </row>
    <row r="887" spans="1:18" x14ac:dyDescent="0.25">
      <c r="A887" s="6" t="s">
        <v>10291</v>
      </c>
      <c r="B887" t="s">
        <v>10292</v>
      </c>
      <c r="C887" t="s">
        <v>10293</v>
      </c>
      <c r="D887" s="3" t="str">
        <f t="shared" si="65"/>
        <v>with rating</v>
      </c>
      <c r="E887">
        <v>228676</v>
      </c>
      <c r="F887" s="3">
        <v>90</v>
      </c>
      <c r="G887" s="8">
        <f t="shared" si="66"/>
        <v>0.9</v>
      </c>
      <c r="H887" s="5">
        <f t="shared" si="67"/>
        <v>205808.4</v>
      </c>
      <c r="I887">
        <v>4.2309031118263398</v>
      </c>
      <c r="J887" s="3" t="str">
        <f t="shared" si="69"/>
        <v>above average</v>
      </c>
      <c r="K887" t="s">
        <v>10294</v>
      </c>
      <c r="L887">
        <v>1</v>
      </c>
      <c r="M887" s="3" t="str">
        <f t="shared" si="68"/>
        <v>Yes</v>
      </c>
      <c r="N887" t="s">
        <v>10295</v>
      </c>
      <c r="O887" t="s">
        <v>10296</v>
      </c>
      <c r="P887" t="s">
        <v>10297</v>
      </c>
      <c r="Q887" t="s">
        <v>10298</v>
      </c>
    </row>
    <row r="888" spans="1:18" x14ac:dyDescent="0.25">
      <c r="A888" s="6" t="s">
        <v>10302</v>
      </c>
      <c r="B888" t="s">
        <v>10302</v>
      </c>
      <c r="C888" t="s">
        <v>10303</v>
      </c>
      <c r="D888" s="3" t="str">
        <f t="shared" si="65"/>
        <v>with rating</v>
      </c>
      <c r="E888">
        <v>11078</v>
      </c>
      <c r="F888" s="3">
        <v>87</v>
      </c>
      <c r="G888" s="8">
        <f t="shared" si="66"/>
        <v>0.87</v>
      </c>
      <c r="H888" s="5">
        <f t="shared" si="67"/>
        <v>9637.86</v>
      </c>
      <c r="I888">
        <v>4.0437804657880401</v>
      </c>
      <c r="J888" s="3" t="str">
        <f t="shared" si="69"/>
        <v>below average</v>
      </c>
      <c r="K888" t="s">
        <v>10304</v>
      </c>
      <c r="L888">
        <v>0</v>
      </c>
      <c r="M888" s="3" t="str">
        <f t="shared" si="68"/>
        <v>No</v>
      </c>
      <c r="N888"/>
      <c r="O888" t="s">
        <v>10305</v>
      </c>
      <c r="P888" t="s">
        <v>10306</v>
      </c>
      <c r="Q888" t="s">
        <v>10307</v>
      </c>
    </row>
    <row r="889" spans="1:18" x14ac:dyDescent="0.25">
      <c r="A889" s="6" t="s">
        <v>10311</v>
      </c>
      <c r="B889" t="s">
        <v>10312</v>
      </c>
      <c r="C889" t="s">
        <v>10313</v>
      </c>
      <c r="D889" s="3" t="str">
        <f t="shared" si="65"/>
        <v>with rating</v>
      </c>
      <c r="E889">
        <v>47476</v>
      </c>
      <c r="F889" s="3">
        <v>95</v>
      </c>
      <c r="G889" s="8">
        <f t="shared" si="66"/>
        <v>0.95</v>
      </c>
      <c r="H889" s="5">
        <f t="shared" si="67"/>
        <v>45102.2</v>
      </c>
      <c r="I889">
        <v>4.4653509141460903</v>
      </c>
      <c r="J889" s="3" t="str">
        <f t="shared" si="69"/>
        <v>above average</v>
      </c>
      <c r="K889" t="s">
        <v>10314</v>
      </c>
      <c r="L889">
        <v>0</v>
      </c>
      <c r="M889" s="3" t="str">
        <f t="shared" si="68"/>
        <v>No</v>
      </c>
      <c r="N889"/>
      <c r="O889" t="s">
        <v>10315</v>
      </c>
      <c r="P889" t="s">
        <v>10316</v>
      </c>
      <c r="Q889" t="s">
        <v>10317</v>
      </c>
    </row>
    <row r="890" spans="1:18" x14ac:dyDescent="0.25">
      <c r="A890" s="6" t="s">
        <v>10340</v>
      </c>
      <c r="B890" t="s">
        <v>10341</v>
      </c>
      <c r="C890" t="s">
        <v>10342</v>
      </c>
      <c r="D890" s="3" t="str">
        <f t="shared" si="65"/>
        <v>with rating</v>
      </c>
      <c r="E890">
        <v>104</v>
      </c>
      <c r="F890" s="3">
        <v>74</v>
      </c>
      <c r="G890" s="8">
        <f t="shared" si="66"/>
        <v>0.74</v>
      </c>
      <c r="H890" s="5">
        <f t="shared" si="67"/>
        <v>76.959999999999994</v>
      </c>
      <c r="I890">
        <v>3.6826923076922999</v>
      </c>
      <c r="J890" s="3" t="str">
        <f t="shared" si="69"/>
        <v>below average</v>
      </c>
      <c r="K890" t="s">
        <v>10343</v>
      </c>
      <c r="L890">
        <v>0</v>
      </c>
      <c r="M890" s="3" t="str">
        <f t="shared" si="68"/>
        <v>No</v>
      </c>
      <c r="N890"/>
      <c r="O890" t="s">
        <v>10344</v>
      </c>
      <c r="P890" t="s">
        <v>10345</v>
      </c>
      <c r="Q890" s="1" t="s">
        <v>10346</v>
      </c>
      <c r="R890" s="1"/>
    </row>
    <row r="891" spans="1:18" x14ac:dyDescent="0.25">
      <c r="A891" s="6" t="s">
        <v>10353</v>
      </c>
      <c r="B891" t="s">
        <v>10354</v>
      </c>
      <c r="C891" t="s">
        <v>10355</v>
      </c>
      <c r="D891" s="3" t="str">
        <f t="shared" si="65"/>
        <v>with rating</v>
      </c>
      <c r="E891">
        <v>2359</v>
      </c>
      <c r="F891" s="3">
        <v>90</v>
      </c>
      <c r="G891" s="8">
        <f t="shared" si="66"/>
        <v>0.9</v>
      </c>
      <c r="H891" s="5">
        <f t="shared" si="67"/>
        <v>2123.1</v>
      </c>
      <c r="I891">
        <v>4.1882153454853697</v>
      </c>
      <c r="J891" s="3" t="str">
        <f t="shared" si="69"/>
        <v>above average</v>
      </c>
      <c r="K891" t="s">
        <v>10356</v>
      </c>
      <c r="L891">
        <v>0</v>
      </c>
      <c r="M891" s="3" t="str">
        <f t="shared" si="68"/>
        <v>No</v>
      </c>
      <c r="N891"/>
      <c r="O891" t="s">
        <v>10357</v>
      </c>
      <c r="P891" t="s">
        <v>10358</v>
      </c>
      <c r="Q891" t="s">
        <v>10359</v>
      </c>
    </row>
    <row r="892" spans="1:18" x14ac:dyDescent="0.25">
      <c r="A892" s="6" t="s">
        <v>10363</v>
      </c>
      <c r="B892" t="s">
        <v>10364</v>
      </c>
      <c r="C892" t="s">
        <v>10365</v>
      </c>
      <c r="D892" s="3" t="str">
        <f t="shared" si="65"/>
        <v>with rating</v>
      </c>
      <c r="E892">
        <v>2510</v>
      </c>
      <c r="F892" s="3">
        <v>89</v>
      </c>
      <c r="G892" s="8">
        <f t="shared" si="66"/>
        <v>0.89</v>
      </c>
      <c r="H892" s="5">
        <f t="shared" si="67"/>
        <v>2233.9</v>
      </c>
      <c r="I892">
        <v>4.1976095617529801</v>
      </c>
      <c r="J892" s="3" t="str">
        <f t="shared" si="69"/>
        <v>above average</v>
      </c>
      <c r="K892" t="s">
        <v>10366</v>
      </c>
      <c r="L892">
        <v>0</v>
      </c>
      <c r="M892" s="3" t="str">
        <f t="shared" si="68"/>
        <v>No</v>
      </c>
      <c r="N892"/>
      <c r="O892" t="s">
        <v>10367</v>
      </c>
      <c r="P892" t="s">
        <v>10368</v>
      </c>
      <c r="Q892" t="s">
        <v>10369</v>
      </c>
    </row>
    <row r="893" spans="1:18" x14ac:dyDescent="0.25">
      <c r="A893" s="6" t="s">
        <v>10379</v>
      </c>
      <c r="B893" t="s">
        <v>10379</v>
      </c>
      <c r="C893" t="s">
        <v>10380</v>
      </c>
      <c r="D893" s="3" t="str">
        <f t="shared" si="65"/>
        <v>with rating</v>
      </c>
      <c r="E893">
        <v>1928</v>
      </c>
      <c r="F893" s="3">
        <v>88</v>
      </c>
      <c r="G893" s="8">
        <f t="shared" si="66"/>
        <v>0.88</v>
      </c>
      <c r="H893" s="5">
        <f t="shared" si="67"/>
        <v>1696.64</v>
      </c>
      <c r="I893">
        <v>4.1301867219917003</v>
      </c>
      <c r="J893" s="3" t="str">
        <f t="shared" si="69"/>
        <v>above average</v>
      </c>
      <c r="K893" t="s">
        <v>10381</v>
      </c>
      <c r="L893">
        <v>0</v>
      </c>
      <c r="M893" s="3" t="str">
        <f t="shared" si="68"/>
        <v>No</v>
      </c>
      <c r="N893"/>
      <c r="O893" t="s">
        <v>10382</v>
      </c>
      <c r="P893" t="s">
        <v>10383</v>
      </c>
      <c r="Q893" t="s">
        <v>10384</v>
      </c>
    </row>
    <row r="894" spans="1:18" x14ac:dyDescent="0.25">
      <c r="A894" s="6" t="s">
        <v>10391</v>
      </c>
      <c r="B894" t="s">
        <v>10391</v>
      </c>
      <c r="C894" t="s">
        <v>10392</v>
      </c>
      <c r="D894" s="3" t="str">
        <f t="shared" si="65"/>
        <v>with rating</v>
      </c>
      <c r="E894">
        <v>8501</v>
      </c>
      <c r="F894" s="3">
        <v>89</v>
      </c>
      <c r="G894" s="8">
        <f t="shared" si="66"/>
        <v>0.89</v>
      </c>
      <c r="H894" s="5">
        <f t="shared" si="67"/>
        <v>7565.89</v>
      </c>
      <c r="I894">
        <v>4.1648041406893297</v>
      </c>
      <c r="J894" s="3" t="str">
        <f t="shared" si="69"/>
        <v>above average</v>
      </c>
      <c r="K894" t="s">
        <v>10393</v>
      </c>
      <c r="L894">
        <v>0</v>
      </c>
      <c r="M894" s="3" t="str">
        <f t="shared" si="68"/>
        <v>No</v>
      </c>
      <c r="N894"/>
      <c r="O894" t="s">
        <v>10394</v>
      </c>
      <c r="P894" t="s">
        <v>10395</v>
      </c>
      <c r="Q894" t="s">
        <v>10396</v>
      </c>
    </row>
    <row r="895" spans="1:18" x14ac:dyDescent="0.25">
      <c r="A895" s="6" t="s">
        <v>10407</v>
      </c>
      <c r="B895" t="s">
        <v>10407</v>
      </c>
      <c r="C895" t="s">
        <v>10408</v>
      </c>
      <c r="D895" s="3" t="str">
        <f t="shared" si="65"/>
        <v>with rating</v>
      </c>
      <c r="E895">
        <v>3533</v>
      </c>
      <c r="F895" s="3">
        <v>0</v>
      </c>
      <c r="G895" s="8">
        <f t="shared" si="66"/>
        <v>0</v>
      </c>
      <c r="H895" s="5">
        <f t="shared" si="67"/>
        <v>0</v>
      </c>
      <c r="I895">
        <v>4.2287008208321497</v>
      </c>
      <c r="J895" s="3" t="str">
        <f t="shared" si="69"/>
        <v>above average</v>
      </c>
      <c r="K895" t="s">
        <v>10409</v>
      </c>
      <c r="L895">
        <v>0</v>
      </c>
      <c r="M895" s="3" t="str">
        <f t="shared" si="68"/>
        <v>No</v>
      </c>
      <c r="N895"/>
      <c r="O895" t="s">
        <v>10410</v>
      </c>
      <c r="P895" t="s">
        <v>10411</v>
      </c>
      <c r="Q895" t="s">
        <v>10412</v>
      </c>
    </row>
    <row r="896" spans="1:18" x14ac:dyDescent="0.25">
      <c r="A896" s="6" t="s">
        <v>10416</v>
      </c>
      <c r="B896" t="s">
        <v>10416</v>
      </c>
      <c r="C896" t="s">
        <v>10417</v>
      </c>
      <c r="D896" s="3" t="str">
        <f t="shared" si="65"/>
        <v>with rating</v>
      </c>
      <c r="E896">
        <v>331</v>
      </c>
      <c r="F896" s="3">
        <v>84</v>
      </c>
      <c r="G896" s="8">
        <f t="shared" si="66"/>
        <v>0.84</v>
      </c>
      <c r="H896" s="5">
        <f t="shared" si="67"/>
        <v>278.04000000000002</v>
      </c>
      <c r="I896">
        <v>3.9305135951661598</v>
      </c>
      <c r="J896" s="3" t="str">
        <f t="shared" si="69"/>
        <v>below average</v>
      </c>
      <c r="K896" t="s">
        <v>10418</v>
      </c>
      <c r="L896">
        <v>0</v>
      </c>
      <c r="M896" s="3" t="str">
        <f t="shared" si="68"/>
        <v>No</v>
      </c>
      <c r="N896"/>
      <c r="O896" t="s">
        <v>10419</v>
      </c>
      <c r="P896" t="s">
        <v>10420</v>
      </c>
      <c r="Q896" t="s">
        <v>10421</v>
      </c>
    </row>
    <row r="897" spans="1:18" x14ac:dyDescent="0.25">
      <c r="A897" s="6" t="s">
        <v>10431</v>
      </c>
      <c r="B897" t="s">
        <v>10432</v>
      </c>
      <c r="C897" t="s">
        <v>7248</v>
      </c>
      <c r="D897" s="3" t="str">
        <f t="shared" si="65"/>
        <v>with rating</v>
      </c>
      <c r="E897">
        <v>88</v>
      </c>
      <c r="F897" s="3">
        <v>85</v>
      </c>
      <c r="G897" s="8">
        <f t="shared" si="66"/>
        <v>0.85</v>
      </c>
      <c r="H897" s="5">
        <f t="shared" si="67"/>
        <v>74.8</v>
      </c>
      <c r="I897">
        <v>4</v>
      </c>
      <c r="J897" s="3" t="str">
        <f t="shared" si="69"/>
        <v>below average</v>
      </c>
      <c r="K897" t="s">
        <v>10433</v>
      </c>
      <c r="L897">
        <v>0</v>
      </c>
      <c r="M897" s="3" t="str">
        <f t="shared" si="68"/>
        <v>No</v>
      </c>
      <c r="N897"/>
      <c r="O897" t="s">
        <v>10434</v>
      </c>
      <c r="P897" t="s">
        <v>10435</v>
      </c>
      <c r="Q897" t="s">
        <v>10436</v>
      </c>
    </row>
    <row r="898" spans="1:18" x14ac:dyDescent="0.25">
      <c r="A898" s="6" t="s">
        <v>10457</v>
      </c>
      <c r="B898" t="s">
        <v>10457</v>
      </c>
      <c r="C898" t="s">
        <v>10458</v>
      </c>
      <c r="D898" s="3" t="str">
        <f t="shared" ref="D898:D959" si="70">IF(E898=0, "without rating", "with rating")</f>
        <v>with rating</v>
      </c>
      <c r="E898">
        <v>12666</v>
      </c>
      <c r="F898" s="3">
        <v>0</v>
      </c>
      <c r="G898" s="8">
        <f t="shared" ref="G898:G959" si="71">F898/100</f>
        <v>0</v>
      </c>
      <c r="H898" s="5">
        <f t="shared" ref="H898:H959" si="72">F898*E898/100</f>
        <v>0</v>
      </c>
      <c r="I898">
        <v>4.3983104373914399</v>
      </c>
      <c r="J898" s="3" t="str">
        <f t="shared" si="69"/>
        <v>above average</v>
      </c>
      <c r="K898" t="s">
        <v>10459</v>
      </c>
      <c r="L898">
        <v>0</v>
      </c>
      <c r="M898" s="3" t="str">
        <f t="shared" ref="M898:M959" si="73">IF(L898=0, "No", "Yes")</f>
        <v>No</v>
      </c>
      <c r="N898"/>
      <c r="O898" t="s">
        <v>10460</v>
      </c>
      <c r="P898" t="s">
        <v>10461</v>
      </c>
      <c r="Q898" t="s">
        <v>10462</v>
      </c>
    </row>
    <row r="899" spans="1:18" x14ac:dyDescent="0.25">
      <c r="A899" s="6" t="s">
        <v>10466</v>
      </c>
      <c r="B899" t="s">
        <v>10467</v>
      </c>
      <c r="C899" t="s">
        <v>10468</v>
      </c>
      <c r="D899" s="3" t="str">
        <f t="shared" si="70"/>
        <v>with rating</v>
      </c>
      <c r="E899">
        <v>19436</v>
      </c>
      <c r="F899" s="3">
        <v>0</v>
      </c>
      <c r="G899" s="8">
        <f t="shared" si="71"/>
        <v>0</v>
      </c>
      <c r="H899" s="5">
        <f t="shared" si="72"/>
        <v>0</v>
      </c>
      <c r="I899">
        <v>4.1090244906359299</v>
      </c>
      <c r="J899" s="3" t="str">
        <f t="shared" ref="J899:J962" si="74">IF(I899&gt;=AVERAGE($I$2:$I$959), "above average", "below average")</f>
        <v>above average</v>
      </c>
      <c r="K899" t="s">
        <v>10469</v>
      </c>
      <c r="L899">
        <v>0</v>
      </c>
      <c r="M899" s="3" t="str">
        <f t="shared" si="73"/>
        <v>No</v>
      </c>
      <c r="N899"/>
      <c r="O899" t="s">
        <v>10470</v>
      </c>
      <c r="P899" t="s">
        <v>10471</v>
      </c>
      <c r="Q899" t="s">
        <v>10472</v>
      </c>
    </row>
    <row r="900" spans="1:18" x14ac:dyDescent="0.25">
      <c r="A900" s="6" t="s">
        <v>10477</v>
      </c>
      <c r="B900" t="s">
        <v>10478</v>
      </c>
      <c r="C900" t="s">
        <v>10479</v>
      </c>
      <c r="D900" s="3" t="str">
        <f t="shared" si="70"/>
        <v>with rating</v>
      </c>
      <c r="E900">
        <v>1972</v>
      </c>
      <c r="F900" s="3">
        <v>93</v>
      </c>
      <c r="G900" s="8">
        <f t="shared" si="71"/>
        <v>0.93</v>
      </c>
      <c r="H900" s="5">
        <f t="shared" si="72"/>
        <v>1833.96</v>
      </c>
      <c r="I900">
        <v>4.3407707910750499</v>
      </c>
      <c r="J900" s="3" t="str">
        <f t="shared" si="74"/>
        <v>above average</v>
      </c>
      <c r="K900" t="s">
        <v>10480</v>
      </c>
      <c r="L900">
        <v>1</v>
      </c>
      <c r="M900" s="3" t="str">
        <f t="shared" si="73"/>
        <v>Yes</v>
      </c>
      <c r="N900" t="s">
        <v>10481</v>
      </c>
      <c r="O900" t="s">
        <v>10482</v>
      </c>
      <c r="P900" t="s">
        <v>10483</v>
      </c>
      <c r="Q900" s="1" t="s">
        <v>10484</v>
      </c>
      <c r="R900" s="1"/>
    </row>
    <row r="901" spans="1:18" x14ac:dyDescent="0.25">
      <c r="A901" s="6" t="s">
        <v>10485</v>
      </c>
      <c r="B901" t="s">
        <v>10486</v>
      </c>
      <c r="C901" t="s">
        <v>10487</v>
      </c>
      <c r="D901" s="3" t="str">
        <f t="shared" si="70"/>
        <v>with rating</v>
      </c>
      <c r="E901">
        <v>161</v>
      </c>
      <c r="F901" s="3">
        <v>88</v>
      </c>
      <c r="G901" s="8">
        <f t="shared" si="71"/>
        <v>0.88</v>
      </c>
      <c r="H901" s="5">
        <f t="shared" si="72"/>
        <v>141.68</v>
      </c>
      <c r="I901">
        <v>4.0745341614906803</v>
      </c>
      <c r="J901" s="3" t="str">
        <f t="shared" si="74"/>
        <v>above average</v>
      </c>
      <c r="K901" t="s">
        <v>10488</v>
      </c>
      <c r="L901">
        <v>0</v>
      </c>
      <c r="M901" s="3" t="str">
        <f t="shared" si="73"/>
        <v>No</v>
      </c>
      <c r="N901"/>
      <c r="O901" t="s">
        <v>10489</v>
      </c>
      <c r="P901" t="s">
        <v>10490</v>
      </c>
      <c r="Q901" t="s">
        <v>10491</v>
      </c>
    </row>
    <row r="902" spans="1:18" x14ac:dyDescent="0.25">
      <c r="A902" s="6" t="s">
        <v>10495</v>
      </c>
      <c r="B902" t="s">
        <v>10496</v>
      </c>
      <c r="C902" t="s">
        <v>10497</v>
      </c>
      <c r="D902" s="3" t="str">
        <f t="shared" si="70"/>
        <v>with rating</v>
      </c>
      <c r="E902">
        <v>127966</v>
      </c>
      <c r="F902" s="3">
        <v>0</v>
      </c>
      <c r="G902" s="8">
        <f t="shared" si="71"/>
        <v>0</v>
      </c>
      <c r="H902" s="5">
        <f t="shared" si="72"/>
        <v>0</v>
      </c>
      <c r="I902">
        <v>4.1974586999671697</v>
      </c>
      <c r="J902" s="3" t="str">
        <f t="shared" si="74"/>
        <v>above average</v>
      </c>
      <c r="K902" t="s">
        <v>10498</v>
      </c>
      <c r="L902">
        <v>0</v>
      </c>
      <c r="M902" s="3" t="str">
        <f t="shared" si="73"/>
        <v>No</v>
      </c>
      <c r="N902"/>
      <c r="O902" t="s">
        <v>10499</v>
      </c>
      <c r="P902" t="s">
        <v>10500</v>
      </c>
      <c r="Q902" t="s">
        <v>10501</v>
      </c>
    </row>
    <row r="903" spans="1:18" x14ac:dyDescent="0.25">
      <c r="A903" s="6" t="s">
        <v>10505</v>
      </c>
      <c r="B903" t="s">
        <v>10505</v>
      </c>
      <c r="C903" t="s">
        <v>10506</v>
      </c>
      <c r="D903" s="3" t="str">
        <f t="shared" si="70"/>
        <v>with rating</v>
      </c>
      <c r="E903">
        <v>8404</v>
      </c>
      <c r="F903" s="3">
        <v>90</v>
      </c>
      <c r="G903" s="8">
        <f t="shared" si="71"/>
        <v>0.9</v>
      </c>
      <c r="H903" s="5">
        <f t="shared" si="72"/>
        <v>7563.6</v>
      </c>
      <c r="I903">
        <v>4.2461922893860002</v>
      </c>
      <c r="J903" s="3" t="str">
        <f t="shared" si="74"/>
        <v>above average</v>
      </c>
      <c r="K903" t="s">
        <v>10507</v>
      </c>
      <c r="L903">
        <v>0</v>
      </c>
      <c r="M903" s="3" t="str">
        <f t="shared" si="73"/>
        <v>No</v>
      </c>
      <c r="N903"/>
      <c r="O903" t="s">
        <v>10508</v>
      </c>
      <c r="P903" t="s">
        <v>10509</v>
      </c>
      <c r="Q903" t="s">
        <v>10510</v>
      </c>
    </row>
    <row r="904" spans="1:18" x14ac:dyDescent="0.25">
      <c r="A904" s="6" t="s">
        <v>10520</v>
      </c>
      <c r="B904" t="s">
        <v>10521</v>
      </c>
      <c r="C904" t="s">
        <v>10522</v>
      </c>
      <c r="D904" s="3" t="str">
        <f t="shared" si="70"/>
        <v>with rating</v>
      </c>
      <c r="E904">
        <v>10269</v>
      </c>
      <c r="F904" s="3">
        <v>92</v>
      </c>
      <c r="G904" s="8">
        <f t="shared" si="71"/>
        <v>0.92</v>
      </c>
      <c r="H904" s="5">
        <f t="shared" si="72"/>
        <v>9447.48</v>
      </c>
      <c r="I904">
        <v>4.2600058428279199</v>
      </c>
      <c r="J904" s="3" t="str">
        <f t="shared" si="74"/>
        <v>above average</v>
      </c>
      <c r="K904" t="s">
        <v>10523</v>
      </c>
      <c r="L904">
        <v>0</v>
      </c>
      <c r="M904" s="3" t="str">
        <f t="shared" si="73"/>
        <v>No</v>
      </c>
      <c r="N904"/>
      <c r="O904" t="s">
        <v>10524</v>
      </c>
      <c r="P904" t="s">
        <v>10525</v>
      </c>
      <c r="Q904" t="s">
        <v>10526</v>
      </c>
    </row>
    <row r="905" spans="1:18" x14ac:dyDescent="0.25">
      <c r="A905" s="6" t="s">
        <v>10527</v>
      </c>
      <c r="B905" t="s">
        <v>10527</v>
      </c>
      <c r="C905" t="s">
        <v>10528</v>
      </c>
      <c r="D905" s="3" t="str">
        <f t="shared" si="70"/>
        <v>with rating</v>
      </c>
      <c r="E905">
        <v>5988</v>
      </c>
      <c r="F905" s="3">
        <v>84</v>
      </c>
      <c r="G905" s="8">
        <f t="shared" si="71"/>
        <v>0.84</v>
      </c>
      <c r="H905" s="5">
        <f t="shared" si="72"/>
        <v>5029.92</v>
      </c>
      <c r="I905">
        <v>3.94522378089512</v>
      </c>
      <c r="J905" s="3" t="str">
        <f t="shared" si="74"/>
        <v>below average</v>
      </c>
      <c r="K905" t="s">
        <v>10529</v>
      </c>
      <c r="L905">
        <v>1</v>
      </c>
      <c r="M905" s="3" t="str">
        <f t="shared" si="73"/>
        <v>Yes</v>
      </c>
      <c r="N905" t="s">
        <v>10530</v>
      </c>
      <c r="O905" t="s">
        <v>10531</v>
      </c>
      <c r="P905" t="s">
        <v>10532</v>
      </c>
      <c r="Q905" s="1" t="s">
        <v>10533</v>
      </c>
      <c r="R905" s="1"/>
    </row>
    <row r="906" spans="1:18" x14ac:dyDescent="0.25">
      <c r="A906" s="6" t="s">
        <v>10538</v>
      </c>
      <c r="B906" t="s">
        <v>10538</v>
      </c>
      <c r="C906" t="s">
        <v>10539</v>
      </c>
      <c r="D906" s="3" t="str">
        <f t="shared" si="70"/>
        <v>with rating</v>
      </c>
      <c r="E906">
        <v>2359</v>
      </c>
      <c r="F906" s="3">
        <v>0</v>
      </c>
      <c r="G906" s="8">
        <f t="shared" si="71"/>
        <v>0</v>
      </c>
      <c r="H906" s="5">
        <f t="shared" si="72"/>
        <v>0</v>
      </c>
      <c r="I906">
        <v>4.0584993641373401</v>
      </c>
      <c r="J906" s="3" t="str">
        <f t="shared" si="74"/>
        <v>above average</v>
      </c>
      <c r="K906" t="s">
        <v>10540</v>
      </c>
      <c r="L906">
        <v>0</v>
      </c>
      <c r="M906" s="3" t="str">
        <f t="shared" si="73"/>
        <v>No</v>
      </c>
      <c r="N906"/>
      <c r="O906" t="s">
        <v>10541</v>
      </c>
      <c r="P906" t="s">
        <v>10542</v>
      </c>
      <c r="Q906" t="s">
        <v>10543</v>
      </c>
    </row>
    <row r="907" spans="1:18" x14ac:dyDescent="0.25">
      <c r="A907" s="6" t="s">
        <v>10558</v>
      </c>
      <c r="B907" t="s">
        <v>10559</v>
      </c>
      <c r="C907" t="s">
        <v>10560</v>
      </c>
      <c r="D907" s="3" t="str">
        <f t="shared" si="70"/>
        <v>with rating</v>
      </c>
      <c r="E907">
        <v>11354</v>
      </c>
      <c r="F907" s="3">
        <v>82</v>
      </c>
      <c r="G907" s="8">
        <f t="shared" si="71"/>
        <v>0.82</v>
      </c>
      <c r="H907" s="5">
        <f t="shared" si="72"/>
        <v>9310.2800000000007</v>
      </c>
      <c r="I907">
        <v>3.8936938523868201</v>
      </c>
      <c r="J907" s="3" t="str">
        <f t="shared" si="74"/>
        <v>below average</v>
      </c>
      <c r="K907" t="s">
        <v>10561</v>
      </c>
      <c r="L907">
        <v>0</v>
      </c>
      <c r="M907" s="3" t="str">
        <f t="shared" si="73"/>
        <v>No</v>
      </c>
      <c r="N907"/>
      <c r="O907" t="s">
        <v>10562</v>
      </c>
      <c r="P907" t="s">
        <v>10563</v>
      </c>
      <c r="Q907" t="s">
        <v>10564</v>
      </c>
    </row>
    <row r="908" spans="1:18" x14ac:dyDescent="0.25">
      <c r="A908" s="6" t="s">
        <v>10569</v>
      </c>
      <c r="B908" t="s">
        <v>10570</v>
      </c>
      <c r="C908" t="s">
        <v>10571</v>
      </c>
      <c r="D908" s="3" t="str">
        <f t="shared" si="70"/>
        <v>with rating</v>
      </c>
      <c r="E908">
        <v>173992</v>
      </c>
      <c r="F908" s="3">
        <v>0</v>
      </c>
      <c r="G908" s="8">
        <f t="shared" si="71"/>
        <v>0</v>
      </c>
      <c r="H908" s="5">
        <f t="shared" si="72"/>
        <v>0</v>
      </c>
      <c r="I908">
        <v>4.3264632856683001</v>
      </c>
      <c r="J908" s="3" t="str">
        <f t="shared" si="74"/>
        <v>above average</v>
      </c>
      <c r="K908" t="s">
        <v>10572</v>
      </c>
      <c r="L908">
        <v>1</v>
      </c>
      <c r="M908" s="3" t="str">
        <f t="shared" si="73"/>
        <v>Yes</v>
      </c>
      <c r="N908" t="s">
        <v>10573</v>
      </c>
      <c r="O908" t="s">
        <v>10574</v>
      </c>
      <c r="P908" t="s">
        <v>10575</v>
      </c>
      <c r="Q908" t="s">
        <v>10576</v>
      </c>
    </row>
    <row r="909" spans="1:18" x14ac:dyDescent="0.25">
      <c r="A909" s="6" t="s">
        <v>10598</v>
      </c>
      <c r="B909" t="s">
        <v>10598</v>
      </c>
      <c r="C909" t="s">
        <v>10599</v>
      </c>
      <c r="D909" s="3" t="str">
        <f t="shared" si="70"/>
        <v>with rating</v>
      </c>
      <c r="E909">
        <v>12933</v>
      </c>
      <c r="F909" s="3">
        <v>0</v>
      </c>
      <c r="G909" s="8">
        <f t="shared" si="71"/>
        <v>0</v>
      </c>
      <c r="H909" s="5">
        <f t="shared" si="72"/>
        <v>0</v>
      </c>
      <c r="I909">
        <v>4.0447691950823401</v>
      </c>
      <c r="J909" s="3" t="str">
        <f t="shared" si="74"/>
        <v>above average</v>
      </c>
      <c r="K909" t="s">
        <v>10600</v>
      </c>
      <c r="L909">
        <v>0</v>
      </c>
      <c r="M909" s="3" t="str">
        <f t="shared" si="73"/>
        <v>No</v>
      </c>
      <c r="N909"/>
      <c r="O909" t="s">
        <v>10601</v>
      </c>
      <c r="P909" t="s">
        <v>10602</v>
      </c>
      <c r="Q909" t="s">
        <v>10603</v>
      </c>
    </row>
    <row r="910" spans="1:18" x14ac:dyDescent="0.25">
      <c r="A910" s="6" t="s">
        <v>10608</v>
      </c>
      <c r="B910" t="s">
        <v>10609</v>
      </c>
      <c r="C910" t="s">
        <v>10610</v>
      </c>
      <c r="D910" s="3" t="str">
        <f t="shared" si="70"/>
        <v>with rating</v>
      </c>
      <c r="E910">
        <v>4570</v>
      </c>
      <c r="F910" s="3">
        <v>89</v>
      </c>
      <c r="G910" s="8">
        <f t="shared" si="71"/>
        <v>0.89</v>
      </c>
      <c r="H910" s="5">
        <f t="shared" si="72"/>
        <v>4067.3</v>
      </c>
      <c r="I910">
        <v>4.1964989059080899</v>
      </c>
      <c r="J910" s="3" t="str">
        <f t="shared" si="74"/>
        <v>above average</v>
      </c>
      <c r="K910" t="s">
        <v>10611</v>
      </c>
      <c r="L910">
        <v>0</v>
      </c>
      <c r="M910" s="3" t="str">
        <f t="shared" si="73"/>
        <v>No</v>
      </c>
      <c r="N910"/>
      <c r="O910" t="s">
        <v>10612</v>
      </c>
      <c r="P910" t="s">
        <v>10613</v>
      </c>
      <c r="Q910" t="s">
        <v>10614</v>
      </c>
    </row>
    <row r="911" spans="1:18" x14ac:dyDescent="0.25">
      <c r="A911" s="6" t="s">
        <v>10636</v>
      </c>
      <c r="B911" t="s">
        <v>10637</v>
      </c>
      <c r="C911" t="s">
        <v>10638</v>
      </c>
      <c r="D911" s="3" t="str">
        <f t="shared" si="70"/>
        <v>with rating</v>
      </c>
      <c r="E911">
        <v>4921</v>
      </c>
      <c r="F911" s="3">
        <v>0</v>
      </c>
      <c r="G911" s="8">
        <f t="shared" si="71"/>
        <v>0</v>
      </c>
      <c r="H911" s="5">
        <f t="shared" si="72"/>
        <v>0</v>
      </c>
      <c r="I911">
        <v>4.1310709205445999</v>
      </c>
      <c r="J911" s="3" t="str">
        <f t="shared" si="74"/>
        <v>above average</v>
      </c>
      <c r="K911" t="s">
        <v>10639</v>
      </c>
      <c r="L911">
        <v>0</v>
      </c>
      <c r="M911" s="3" t="str">
        <f t="shared" si="73"/>
        <v>No</v>
      </c>
      <c r="N911"/>
      <c r="O911" t="s">
        <v>10640</v>
      </c>
      <c r="P911" t="s">
        <v>10641</v>
      </c>
      <c r="Q911" t="s">
        <v>10642</v>
      </c>
    </row>
    <row r="912" spans="1:18" x14ac:dyDescent="0.25">
      <c r="A912" s="6" t="s">
        <v>10646</v>
      </c>
      <c r="B912" t="s">
        <v>10647</v>
      </c>
      <c r="C912" t="s">
        <v>10648</v>
      </c>
      <c r="D912" s="3" t="str">
        <f t="shared" si="70"/>
        <v>with rating</v>
      </c>
      <c r="E912">
        <v>3</v>
      </c>
      <c r="F912" s="3">
        <v>67</v>
      </c>
      <c r="G912" s="8">
        <f t="shared" si="71"/>
        <v>0.67</v>
      </c>
      <c r="H912" s="5">
        <f t="shared" si="72"/>
        <v>2.0099999999999998</v>
      </c>
      <c r="I912">
        <v>3</v>
      </c>
      <c r="J912" s="3" t="str">
        <f t="shared" si="74"/>
        <v>below average</v>
      </c>
      <c r="K912" t="s">
        <v>10649</v>
      </c>
      <c r="L912">
        <v>0</v>
      </c>
      <c r="M912" s="3" t="str">
        <f t="shared" si="73"/>
        <v>No</v>
      </c>
      <c r="N912"/>
      <c r="O912" t="s">
        <v>10650</v>
      </c>
      <c r="P912" t="s">
        <v>10651</v>
      </c>
      <c r="Q912" t="s">
        <v>10652</v>
      </c>
    </row>
    <row r="913" spans="1:17" x14ac:dyDescent="0.25">
      <c r="A913" s="6" t="s">
        <v>10662</v>
      </c>
      <c r="B913" t="s">
        <v>10663</v>
      </c>
      <c r="C913" t="s">
        <v>10664</v>
      </c>
      <c r="D913" s="3" t="str">
        <f t="shared" si="70"/>
        <v>with rating</v>
      </c>
      <c r="E913">
        <v>15812</v>
      </c>
      <c r="F913" s="3">
        <v>82</v>
      </c>
      <c r="G913" s="8">
        <f t="shared" si="71"/>
        <v>0.82</v>
      </c>
      <c r="H913" s="5">
        <f t="shared" si="72"/>
        <v>12965.84</v>
      </c>
      <c r="I913">
        <v>3.85517328611181</v>
      </c>
      <c r="J913" s="3" t="str">
        <f t="shared" si="74"/>
        <v>below average</v>
      </c>
      <c r="K913" t="s">
        <v>10665</v>
      </c>
      <c r="L913">
        <v>0</v>
      </c>
      <c r="M913" s="3" t="str">
        <f t="shared" si="73"/>
        <v>No</v>
      </c>
      <c r="N913"/>
      <c r="O913" t="s">
        <v>10666</v>
      </c>
      <c r="P913" t="s">
        <v>10667</v>
      </c>
      <c r="Q913" t="s">
        <v>10668</v>
      </c>
    </row>
    <row r="914" spans="1:17" x14ac:dyDescent="0.25">
      <c r="A914" s="6" t="s">
        <v>10669</v>
      </c>
      <c r="B914" t="s">
        <v>10670</v>
      </c>
      <c r="C914" t="s">
        <v>10671</v>
      </c>
      <c r="D914" s="3" t="str">
        <f t="shared" si="70"/>
        <v>with rating</v>
      </c>
      <c r="E914">
        <v>7218</v>
      </c>
      <c r="F914" s="3">
        <v>91</v>
      </c>
      <c r="G914" s="8">
        <f t="shared" si="71"/>
        <v>0.91</v>
      </c>
      <c r="H914" s="5">
        <f t="shared" si="72"/>
        <v>6568.38</v>
      </c>
      <c r="I914">
        <v>4.2477140482128002</v>
      </c>
      <c r="J914" s="3" t="str">
        <f t="shared" si="74"/>
        <v>above average</v>
      </c>
      <c r="K914" t="s">
        <v>10672</v>
      </c>
      <c r="L914">
        <v>0</v>
      </c>
      <c r="M914" s="3" t="str">
        <f t="shared" si="73"/>
        <v>No</v>
      </c>
      <c r="N914"/>
      <c r="O914" t="s">
        <v>10673</v>
      </c>
      <c r="P914" t="s">
        <v>10674</v>
      </c>
      <c r="Q914" t="s">
        <v>10675</v>
      </c>
    </row>
    <row r="915" spans="1:17" x14ac:dyDescent="0.25">
      <c r="A915" s="6" t="s">
        <v>10679</v>
      </c>
      <c r="B915" t="s">
        <v>10679</v>
      </c>
      <c r="C915" t="s">
        <v>10680</v>
      </c>
      <c r="D915" s="3" t="str">
        <f t="shared" si="70"/>
        <v>with rating</v>
      </c>
      <c r="E915">
        <v>185</v>
      </c>
      <c r="F915" s="3">
        <v>82</v>
      </c>
      <c r="G915" s="8">
        <f t="shared" si="71"/>
        <v>0.82</v>
      </c>
      <c r="H915" s="5">
        <f t="shared" si="72"/>
        <v>151.69999999999999</v>
      </c>
      <c r="I915">
        <v>3.9675675675675599</v>
      </c>
      <c r="J915" s="3" t="str">
        <f t="shared" si="74"/>
        <v>below average</v>
      </c>
      <c r="K915" s="1" t="s">
        <v>10681</v>
      </c>
      <c r="L915">
        <v>0</v>
      </c>
      <c r="M915" s="3" t="str">
        <f t="shared" si="73"/>
        <v>No</v>
      </c>
      <c r="N915"/>
      <c r="O915" t="s">
        <v>10682</v>
      </c>
      <c r="P915" t="s">
        <v>10683</v>
      </c>
      <c r="Q915" t="s">
        <v>10684</v>
      </c>
    </row>
    <row r="916" spans="1:17" x14ac:dyDescent="0.25">
      <c r="A916" s="6" t="s">
        <v>10691</v>
      </c>
      <c r="B916" t="s">
        <v>10691</v>
      </c>
      <c r="C916" t="s">
        <v>10692</v>
      </c>
      <c r="D916" s="3" t="str">
        <f t="shared" si="70"/>
        <v>with rating</v>
      </c>
      <c r="E916">
        <v>12574</v>
      </c>
      <c r="F916" s="3">
        <v>85</v>
      </c>
      <c r="G916" s="8">
        <f t="shared" si="71"/>
        <v>0.85</v>
      </c>
      <c r="H916" s="5">
        <f t="shared" si="72"/>
        <v>10687.9</v>
      </c>
      <c r="I916">
        <v>4.0022268172419198</v>
      </c>
      <c r="J916" s="3" t="str">
        <f t="shared" si="74"/>
        <v>below average</v>
      </c>
      <c r="K916" t="s">
        <v>10693</v>
      </c>
      <c r="L916">
        <v>0</v>
      </c>
      <c r="M916" s="3" t="str">
        <f t="shared" si="73"/>
        <v>No</v>
      </c>
      <c r="N916"/>
      <c r="O916" t="s">
        <v>10694</v>
      </c>
      <c r="P916" t="s">
        <v>10695</v>
      </c>
      <c r="Q916" t="s">
        <v>10696</v>
      </c>
    </row>
    <row r="917" spans="1:17" x14ac:dyDescent="0.25">
      <c r="A917" s="6" t="s">
        <v>10700</v>
      </c>
      <c r="B917" t="s">
        <v>10701</v>
      </c>
      <c r="C917" t="s">
        <v>10702</v>
      </c>
      <c r="D917" s="3" t="str">
        <f t="shared" si="70"/>
        <v>with rating</v>
      </c>
      <c r="E917">
        <v>4191</v>
      </c>
      <c r="F917" s="3">
        <v>91</v>
      </c>
      <c r="G917" s="8">
        <f t="shared" si="71"/>
        <v>0.91</v>
      </c>
      <c r="H917" s="5">
        <f t="shared" si="72"/>
        <v>3813.81</v>
      </c>
      <c r="I917">
        <v>4.3039847291815798</v>
      </c>
      <c r="J917" s="3" t="str">
        <f t="shared" si="74"/>
        <v>above average</v>
      </c>
      <c r="K917" t="s">
        <v>10703</v>
      </c>
      <c r="L917">
        <v>0</v>
      </c>
      <c r="M917" s="3" t="str">
        <f t="shared" si="73"/>
        <v>No</v>
      </c>
      <c r="N917"/>
      <c r="O917" t="s">
        <v>10704</v>
      </c>
      <c r="P917" t="s">
        <v>10705</v>
      </c>
      <c r="Q917" t="s">
        <v>10706</v>
      </c>
    </row>
    <row r="918" spans="1:17" x14ac:dyDescent="0.25">
      <c r="A918" s="6" t="s">
        <v>10710</v>
      </c>
      <c r="B918" t="s">
        <v>10711</v>
      </c>
      <c r="C918" t="s">
        <v>10712</v>
      </c>
      <c r="D918" s="3" t="str">
        <f t="shared" si="70"/>
        <v>with rating</v>
      </c>
      <c r="E918">
        <v>1086</v>
      </c>
      <c r="F918" s="3">
        <v>87</v>
      </c>
      <c r="G918" s="8">
        <f t="shared" si="71"/>
        <v>0.87</v>
      </c>
      <c r="H918" s="5">
        <f t="shared" si="72"/>
        <v>944.82</v>
      </c>
      <c r="I918">
        <v>4.0561694290975998</v>
      </c>
      <c r="J918" s="3" t="str">
        <f t="shared" si="74"/>
        <v>above average</v>
      </c>
      <c r="K918" t="s">
        <v>10713</v>
      </c>
      <c r="L918">
        <v>0</v>
      </c>
      <c r="M918" s="3" t="str">
        <f t="shared" si="73"/>
        <v>No</v>
      </c>
      <c r="N918"/>
      <c r="O918" t="s">
        <v>10714</v>
      </c>
      <c r="P918" t="s">
        <v>10715</v>
      </c>
      <c r="Q918" t="s">
        <v>10716</v>
      </c>
    </row>
    <row r="919" spans="1:17" x14ac:dyDescent="0.25">
      <c r="A919" s="6" t="s">
        <v>10717</v>
      </c>
      <c r="B919" t="s">
        <v>10717</v>
      </c>
      <c r="C919" t="s">
        <v>4565</v>
      </c>
      <c r="D919" s="3" t="str">
        <f t="shared" si="70"/>
        <v>with rating</v>
      </c>
      <c r="E919">
        <v>47</v>
      </c>
      <c r="F919" s="3">
        <v>85</v>
      </c>
      <c r="G919" s="8">
        <f t="shared" si="71"/>
        <v>0.85</v>
      </c>
      <c r="H919" s="5">
        <f t="shared" si="72"/>
        <v>39.950000000000003</v>
      </c>
      <c r="I919">
        <v>4.1702127659574399</v>
      </c>
      <c r="J919" s="3" t="str">
        <f t="shared" si="74"/>
        <v>above average</v>
      </c>
      <c r="K919" t="s">
        <v>10718</v>
      </c>
      <c r="L919">
        <v>0</v>
      </c>
      <c r="M919" s="3" t="str">
        <f t="shared" si="73"/>
        <v>No</v>
      </c>
      <c r="N919"/>
      <c r="O919" t="s">
        <v>10719</v>
      </c>
      <c r="P919" t="s">
        <v>10720</v>
      </c>
      <c r="Q919" t="s">
        <v>10721</v>
      </c>
    </row>
    <row r="920" spans="1:17" x14ac:dyDescent="0.25">
      <c r="A920" s="6" t="s">
        <v>10729</v>
      </c>
      <c r="B920" t="s">
        <v>10729</v>
      </c>
      <c r="C920" t="s">
        <v>10730</v>
      </c>
      <c r="D920" s="3" t="str">
        <f t="shared" si="70"/>
        <v>with rating</v>
      </c>
      <c r="E920">
        <v>99</v>
      </c>
      <c r="F920" s="3">
        <v>70</v>
      </c>
      <c r="G920" s="8">
        <f t="shared" si="71"/>
        <v>0.7</v>
      </c>
      <c r="H920" s="5">
        <f t="shared" si="72"/>
        <v>69.3</v>
      </c>
      <c r="I920">
        <v>3.5454545454545401</v>
      </c>
      <c r="J920" s="3" t="str">
        <f t="shared" si="74"/>
        <v>below average</v>
      </c>
      <c r="K920" t="s">
        <v>10731</v>
      </c>
      <c r="L920">
        <v>0</v>
      </c>
      <c r="M920" s="3" t="str">
        <f t="shared" si="73"/>
        <v>No</v>
      </c>
      <c r="N920"/>
      <c r="O920" t="s">
        <v>10732</v>
      </c>
      <c r="P920" t="s">
        <v>10733</v>
      </c>
      <c r="Q920" t="s">
        <v>10734</v>
      </c>
    </row>
    <row r="921" spans="1:17" x14ac:dyDescent="0.25">
      <c r="A921" s="6" t="s">
        <v>10738</v>
      </c>
      <c r="B921" t="s">
        <v>10738</v>
      </c>
      <c r="C921" t="s">
        <v>10739</v>
      </c>
      <c r="D921" s="3" t="str">
        <f t="shared" si="70"/>
        <v>with rating</v>
      </c>
      <c r="E921">
        <v>37375</v>
      </c>
      <c r="F921" s="3">
        <v>89</v>
      </c>
      <c r="G921" s="8">
        <f t="shared" si="71"/>
        <v>0.89</v>
      </c>
      <c r="H921" s="5">
        <f t="shared" si="72"/>
        <v>33263.75</v>
      </c>
      <c r="I921">
        <v>4.1794247491638696</v>
      </c>
      <c r="J921" s="3" t="str">
        <f t="shared" si="74"/>
        <v>above average</v>
      </c>
      <c r="K921" t="s">
        <v>10740</v>
      </c>
      <c r="L921">
        <v>0</v>
      </c>
      <c r="M921" s="3" t="str">
        <f t="shared" si="73"/>
        <v>No</v>
      </c>
      <c r="N921"/>
      <c r="O921" t="s">
        <v>10741</v>
      </c>
      <c r="P921" t="s">
        <v>10742</v>
      </c>
      <c r="Q921" t="s">
        <v>10743</v>
      </c>
    </row>
    <row r="922" spans="1:17" x14ac:dyDescent="0.25">
      <c r="A922" s="6" t="s">
        <v>10744</v>
      </c>
      <c r="B922" t="s">
        <v>10744</v>
      </c>
      <c r="C922" t="s">
        <v>10745</v>
      </c>
      <c r="D922" s="3" t="str">
        <f t="shared" si="70"/>
        <v>with rating</v>
      </c>
      <c r="E922">
        <v>1012</v>
      </c>
      <c r="F922" s="3">
        <v>83</v>
      </c>
      <c r="G922" s="8">
        <f t="shared" si="71"/>
        <v>0.83</v>
      </c>
      <c r="H922" s="5">
        <f t="shared" si="72"/>
        <v>839.96</v>
      </c>
      <c r="I922">
        <v>3.98320158102766</v>
      </c>
      <c r="J922" s="3" t="str">
        <f t="shared" si="74"/>
        <v>below average</v>
      </c>
      <c r="K922" t="s">
        <v>10746</v>
      </c>
      <c r="L922">
        <v>0</v>
      </c>
      <c r="M922" s="3" t="str">
        <f t="shared" si="73"/>
        <v>No</v>
      </c>
      <c r="N922"/>
      <c r="O922" t="s">
        <v>10747</v>
      </c>
      <c r="P922" t="s">
        <v>10748</v>
      </c>
      <c r="Q922" t="s">
        <v>10749</v>
      </c>
    </row>
    <row r="923" spans="1:17" x14ac:dyDescent="0.25">
      <c r="A923" s="6" t="s">
        <v>10766</v>
      </c>
      <c r="B923" t="s">
        <v>10767</v>
      </c>
      <c r="C923" t="s">
        <v>10768</v>
      </c>
      <c r="D923" s="3" t="str">
        <f t="shared" si="70"/>
        <v>with rating</v>
      </c>
      <c r="E923">
        <v>19879</v>
      </c>
      <c r="F923" s="3">
        <v>84</v>
      </c>
      <c r="G923" s="8">
        <f t="shared" si="71"/>
        <v>0.84</v>
      </c>
      <c r="H923" s="5">
        <f t="shared" si="72"/>
        <v>16698.36</v>
      </c>
      <c r="I923">
        <v>3.9947180441672101</v>
      </c>
      <c r="J923" s="3" t="str">
        <f t="shared" si="74"/>
        <v>below average</v>
      </c>
      <c r="K923" t="s">
        <v>10769</v>
      </c>
      <c r="L923">
        <v>0</v>
      </c>
      <c r="M923" s="3" t="str">
        <f t="shared" si="73"/>
        <v>No</v>
      </c>
      <c r="N923"/>
      <c r="O923" t="s">
        <v>10770</v>
      </c>
      <c r="P923" t="s">
        <v>10771</v>
      </c>
      <c r="Q923" t="s">
        <v>10772</v>
      </c>
    </row>
    <row r="924" spans="1:17" x14ac:dyDescent="0.25">
      <c r="A924" s="6" t="s">
        <v>10776</v>
      </c>
      <c r="B924" t="s">
        <v>10777</v>
      </c>
      <c r="C924" t="s">
        <v>10778</v>
      </c>
      <c r="D924" s="3" t="str">
        <f t="shared" si="70"/>
        <v>with rating</v>
      </c>
      <c r="E924">
        <v>58154</v>
      </c>
      <c r="F924" s="3">
        <v>82</v>
      </c>
      <c r="G924" s="8">
        <f t="shared" si="71"/>
        <v>0.82</v>
      </c>
      <c r="H924" s="5">
        <f t="shared" si="72"/>
        <v>47686.28</v>
      </c>
      <c r="I924">
        <v>3.8713588059290802</v>
      </c>
      <c r="J924" s="3" t="str">
        <f t="shared" si="74"/>
        <v>below average</v>
      </c>
      <c r="K924" t="s">
        <v>10779</v>
      </c>
      <c r="L924">
        <v>1</v>
      </c>
      <c r="M924" s="3" t="str">
        <f t="shared" si="73"/>
        <v>Yes</v>
      </c>
      <c r="N924" t="s">
        <v>10780</v>
      </c>
      <c r="O924" t="s">
        <v>10781</v>
      </c>
      <c r="P924" t="s">
        <v>10782</v>
      </c>
      <c r="Q924" t="s">
        <v>10783</v>
      </c>
    </row>
    <row r="925" spans="1:17" x14ac:dyDescent="0.25">
      <c r="A925" s="6" t="s">
        <v>10787</v>
      </c>
      <c r="B925" t="s">
        <v>10788</v>
      </c>
      <c r="C925" t="s">
        <v>10789</v>
      </c>
      <c r="D925" s="3" t="str">
        <f t="shared" si="70"/>
        <v>with rating</v>
      </c>
      <c r="E925">
        <v>24095</v>
      </c>
      <c r="F925" s="3">
        <v>0</v>
      </c>
      <c r="G925" s="8">
        <f t="shared" si="71"/>
        <v>0</v>
      </c>
      <c r="H925" s="5">
        <f t="shared" si="72"/>
        <v>0</v>
      </c>
      <c r="I925">
        <v>3.81863457148786</v>
      </c>
      <c r="J925" s="3" t="str">
        <f t="shared" si="74"/>
        <v>below average</v>
      </c>
      <c r="K925" t="s">
        <v>10790</v>
      </c>
      <c r="L925">
        <v>0</v>
      </c>
      <c r="M925" s="3" t="str">
        <f t="shared" si="73"/>
        <v>No</v>
      </c>
      <c r="N925"/>
      <c r="O925" t="s">
        <v>10791</v>
      </c>
      <c r="P925" t="s">
        <v>10792</v>
      </c>
      <c r="Q925" t="s">
        <v>10793</v>
      </c>
    </row>
    <row r="926" spans="1:17" x14ac:dyDescent="0.25">
      <c r="A926" s="6" t="s">
        <v>10808</v>
      </c>
      <c r="B926" t="s">
        <v>10809</v>
      </c>
      <c r="C926" t="s">
        <v>10810</v>
      </c>
      <c r="D926" s="3" t="str">
        <f t="shared" si="70"/>
        <v>with rating</v>
      </c>
      <c r="E926">
        <v>13308</v>
      </c>
      <c r="F926" s="3">
        <v>88</v>
      </c>
      <c r="G926" s="8">
        <f t="shared" si="71"/>
        <v>0.88</v>
      </c>
      <c r="H926" s="5">
        <f t="shared" si="72"/>
        <v>11711.04</v>
      </c>
      <c r="I926">
        <v>4.1559963931469701</v>
      </c>
      <c r="J926" s="3" t="str">
        <f t="shared" si="74"/>
        <v>above average</v>
      </c>
      <c r="K926" t="s">
        <v>10811</v>
      </c>
      <c r="L926">
        <v>0</v>
      </c>
      <c r="M926" s="3" t="str">
        <f t="shared" si="73"/>
        <v>No</v>
      </c>
      <c r="N926"/>
      <c r="O926" t="s">
        <v>10812</v>
      </c>
      <c r="P926" t="s">
        <v>10813</v>
      </c>
      <c r="Q926" t="s">
        <v>10814</v>
      </c>
    </row>
    <row r="927" spans="1:17" x14ac:dyDescent="0.25">
      <c r="A927" s="6" t="s">
        <v>10824</v>
      </c>
      <c r="B927" t="s">
        <v>10825</v>
      </c>
      <c r="C927" t="s">
        <v>10826</v>
      </c>
      <c r="D927" s="3" t="str">
        <f t="shared" si="70"/>
        <v>with rating</v>
      </c>
      <c r="E927">
        <v>5993</v>
      </c>
      <c r="F927" s="3">
        <v>86</v>
      </c>
      <c r="G927" s="8">
        <f t="shared" si="71"/>
        <v>0.86</v>
      </c>
      <c r="H927" s="5">
        <f t="shared" si="72"/>
        <v>5153.9799999999996</v>
      </c>
      <c r="I927">
        <v>4.0552311029534396</v>
      </c>
      <c r="J927" s="3" t="str">
        <f t="shared" si="74"/>
        <v>above average</v>
      </c>
      <c r="K927" t="s">
        <v>10827</v>
      </c>
      <c r="L927">
        <v>1</v>
      </c>
      <c r="M927" s="3" t="str">
        <f t="shared" si="73"/>
        <v>Yes</v>
      </c>
      <c r="N927" t="s">
        <v>10828</v>
      </c>
      <c r="O927" t="s">
        <v>10829</v>
      </c>
      <c r="P927" t="s">
        <v>10830</v>
      </c>
      <c r="Q927" t="s">
        <v>10831</v>
      </c>
    </row>
    <row r="928" spans="1:17" x14ac:dyDescent="0.25">
      <c r="A928" s="6" t="s">
        <v>10859</v>
      </c>
      <c r="B928" t="s">
        <v>10859</v>
      </c>
      <c r="C928" t="s">
        <v>10860</v>
      </c>
      <c r="D928" s="3" t="str">
        <f t="shared" si="70"/>
        <v>with rating</v>
      </c>
      <c r="E928">
        <v>466</v>
      </c>
      <c r="F928" s="3">
        <v>82</v>
      </c>
      <c r="G928" s="8">
        <f t="shared" si="71"/>
        <v>0.82</v>
      </c>
      <c r="H928" s="5">
        <f t="shared" si="72"/>
        <v>382.12</v>
      </c>
      <c r="I928">
        <v>3.89270386266094</v>
      </c>
      <c r="J928" s="3" t="str">
        <f t="shared" si="74"/>
        <v>below average</v>
      </c>
      <c r="K928" t="s">
        <v>10861</v>
      </c>
      <c r="L928">
        <v>0</v>
      </c>
      <c r="M928" s="3" t="str">
        <f t="shared" si="73"/>
        <v>No</v>
      </c>
      <c r="N928"/>
      <c r="O928" t="s">
        <v>10862</v>
      </c>
      <c r="P928" t="s">
        <v>10863</v>
      </c>
      <c r="Q928" t="s">
        <v>10864</v>
      </c>
    </row>
    <row r="929" spans="1:17" x14ac:dyDescent="0.25">
      <c r="A929" s="6" t="s">
        <v>10868</v>
      </c>
      <c r="B929" t="s">
        <v>10868</v>
      </c>
      <c r="C929" t="s">
        <v>10869</v>
      </c>
      <c r="D929" s="3" t="str">
        <f t="shared" si="70"/>
        <v>with rating</v>
      </c>
      <c r="E929">
        <v>4295</v>
      </c>
      <c r="F929" s="3">
        <v>0</v>
      </c>
      <c r="G929" s="8">
        <f t="shared" si="71"/>
        <v>0</v>
      </c>
      <c r="H929" s="5">
        <f t="shared" si="72"/>
        <v>0</v>
      </c>
      <c r="I929">
        <v>4.2086146682188499</v>
      </c>
      <c r="J929" s="3" t="str">
        <f t="shared" si="74"/>
        <v>above average</v>
      </c>
      <c r="K929" t="s">
        <v>10870</v>
      </c>
      <c r="L929">
        <v>0</v>
      </c>
      <c r="M929" s="3" t="str">
        <f t="shared" si="73"/>
        <v>No</v>
      </c>
      <c r="N929"/>
      <c r="O929" t="s">
        <v>10871</v>
      </c>
      <c r="P929" t="s">
        <v>10872</v>
      </c>
      <c r="Q929" t="s">
        <v>10873</v>
      </c>
    </row>
    <row r="930" spans="1:17" x14ac:dyDescent="0.25">
      <c r="A930" s="6" t="s">
        <v>10883</v>
      </c>
      <c r="B930" t="s">
        <v>10884</v>
      </c>
      <c r="C930" t="s">
        <v>10885</v>
      </c>
      <c r="D930" s="3" t="str">
        <f t="shared" si="70"/>
        <v>with rating</v>
      </c>
      <c r="E930">
        <v>2805</v>
      </c>
      <c r="F930" s="3">
        <v>95</v>
      </c>
      <c r="G930" s="8">
        <f t="shared" si="71"/>
        <v>0.95</v>
      </c>
      <c r="H930" s="5">
        <f t="shared" si="72"/>
        <v>2664.75</v>
      </c>
      <c r="I930">
        <v>4.4866310160427796</v>
      </c>
      <c r="J930" s="3" t="str">
        <f t="shared" si="74"/>
        <v>above average</v>
      </c>
      <c r="K930" s="1" t="s">
        <v>10886</v>
      </c>
      <c r="L930">
        <v>0</v>
      </c>
      <c r="M930" s="3" t="str">
        <f t="shared" si="73"/>
        <v>No</v>
      </c>
      <c r="N930"/>
      <c r="O930" t="s">
        <v>10887</v>
      </c>
      <c r="P930" t="s">
        <v>10888</v>
      </c>
      <c r="Q930" t="s">
        <v>10889</v>
      </c>
    </row>
    <row r="931" spans="1:17" x14ac:dyDescent="0.25">
      <c r="A931" s="6" t="s">
        <v>10893</v>
      </c>
      <c r="B931" t="s">
        <v>10893</v>
      </c>
      <c r="C931" t="s">
        <v>10894</v>
      </c>
      <c r="D931" s="3" t="str">
        <f t="shared" si="70"/>
        <v>with rating</v>
      </c>
      <c r="E931">
        <v>32318</v>
      </c>
      <c r="F931" s="3">
        <v>92</v>
      </c>
      <c r="G931" s="8">
        <f t="shared" si="71"/>
        <v>0.92</v>
      </c>
      <c r="H931" s="5">
        <f t="shared" si="72"/>
        <v>29732.560000000001</v>
      </c>
      <c r="I931">
        <v>4.3501763723002602</v>
      </c>
      <c r="J931" s="3" t="str">
        <f t="shared" si="74"/>
        <v>above average</v>
      </c>
      <c r="K931" t="s">
        <v>10895</v>
      </c>
      <c r="L931">
        <v>0</v>
      </c>
      <c r="M931" s="3" t="str">
        <f t="shared" si="73"/>
        <v>No</v>
      </c>
      <c r="N931"/>
      <c r="O931" t="s">
        <v>10896</v>
      </c>
      <c r="P931" t="s">
        <v>10897</v>
      </c>
      <c r="Q931" t="s">
        <v>10898</v>
      </c>
    </row>
    <row r="932" spans="1:17" x14ac:dyDescent="0.25">
      <c r="A932" s="6" t="s">
        <v>10926</v>
      </c>
      <c r="B932" t="s">
        <v>10927</v>
      </c>
      <c r="C932" t="s">
        <v>10928</v>
      </c>
      <c r="D932" s="3" t="str">
        <f t="shared" si="70"/>
        <v>with rating</v>
      </c>
      <c r="E932">
        <v>63</v>
      </c>
      <c r="F932" s="3">
        <v>84</v>
      </c>
      <c r="G932" s="8">
        <f t="shared" si="71"/>
        <v>0.84</v>
      </c>
      <c r="H932" s="5">
        <f t="shared" si="72"/>
        <v>52.92</v>
      </c>
      <c r="I932">
        <v>4.2380952380952301</v>
      </c>
      <c r="J932" s="3" t="str">
        <f t="shared" si="74"/>
        <v>above average</v>
      </c>
      <c r="K932" t="s">
        <v>10929</v>
      </c>
      <c r="L932">
        <v>0</v>
      </c>
      <c r="M932" s="3" t="str">
        <f t="shared" si="73"/>
        <v>No</v>
      </c>
      <c r="N932"/>
      <c r="O932" t="s">
        <v>10930</v>
      </c>
      <c r="P932" t="s">
        <v>10931</v>
      </c>
      <c r="Q932" t="s">
        <v>10932</v>
      </c>
    </row>
    <row r="933" spans="1:17" x14ac:dyDescent="0.25">
      <c r="A933" s="6" t="s">
        <v>10936</v>
      </c>
      <c r="B933" t="s">
        <v>10936</v>
      </c>
      <c r="C933" t="s">
        <v>10937</v>
      </c>
      <c r="D933" s="3" t="str">
        <f t="shared" si="70"/>
        <v>with rating</v>
      </c>
      <c r="E933">
        <v>4907</v>
      </c>
      <c r="F933" s="3">
        <v>0</v>
      </c>
      <c r="G933" s="8">
        <f t="shared" si="71"/>
        <v>0</v>
      </c>
      <c r="H933" s="5">
        <f t="shared" si="72"/>
        <v>0</v>
      </c>
      <c r="I933">
        <v>4.24067658447116</v>
      </c>
      <c r="J933" s="3" t="str">
        <f t="shared" si="74"/>
        <v>above average</v>
      </c>
      <c r="K933" t="s">
        <v>10938</v>
      </c>
      <c r="L933">
        <v>0</v>
      </c>
      <c r="M933" s="3" t="str">
        <f t="shared" si="73"/>
        <v>No</v>
      </c>
      <c r="N933"/>
      <c r="O933" t="s">
        <v>10939</v>
      </c>
      <c r="P933" t="s">
        <v>10940</v>
      </c>
      <c r="Q933" t="s">
        <v>10941</v>
      </c>
    </row>
    <row r="934" spans="1:17" x14ac:dyDescent="0.25">
      <c r="A934" s="6" t="s">
        <v>10951</v>
      </c>
      <c r="B934" t="s">
        <v>10952</v>
      </c>
      <c r="C934" t="s">
        <v>10953</v>
      </c>
      <c r="D934" s="3" t="str">
        <f t="shared" si="70"/>
        <v>with rating</v>
      </c>
      <c r="E934">
        <v>4622</v>
      </c>
      <c r="F934" s="3">
        <v>85</v>
      </c>
      <c r="G934" s="8">
        <f t="shared" si="71"/>
        <v>0.85</v>
      </c>
      <c r="H934" s="5">
        <f t="shared" si="72"/>
        <v>3928.7</v>
      </c>
      <c r="I934">
        <v>4.01406317611423</v>
      </c>
      <c r="J934" s="3" t="str">
        <f t="shared" si="74"/>
        <v>below average</v>
      </c>
      <c r="K934" s="1" t="s">
        <v>10954</v>
      </c>
      <c r="L934">
        <v>1</v>
      </c>
      <c r="M934" s="3" t="str">
        <f t="shared" si="73"/>
        <v>Yes</v>
      </c>
      <c r="N934" t="s">
        <v>10955</v>
      </c>
      <c r="O934" t="s">
        <v>10956</v>
      </c>
      <c r="P934" t="s">
        <v>10957</v>
      </c>
      <c r="Q934" t="s">
        <v>10958</v>
      </c>
    </row>
    <row r="935" spans="1:17" x14ac:dyDescent="0.25">
      <c r="A935" s="6" t="s">
        <v>10963</v>
      </c>
      <c r="B935" t="s">
        <v>10963</v>
      </c>
      <c r="C935" t="s">
        <v>10964</v>
      </c>
      <c r="D935" s="3" t="str">
        <f t="shared" si="70"/>
        <v>with rating</v>
      </c>
      <c r="E935">
        <v>1134</v>
      </c>
      <c r="F935" s="3">
        <v>84</v>
      </c>
      <c r="G935" s="8">
        <f t="shared" si="71"/>
        <v>0.84</v>
      </c>
      <c r="H935" s="5">
        <f t="shared" si="72"/>
        <v>952.56</v>
      </c>
      <c r="I935">
        <v>3.95590828924162</v>
      </c>
      <c r="J935" s="3" t="str">
        <f t="shared" si="74"/>
        <v>below average</v>
      </c>
      <c r="K935" t="s">
        <v>10965</v>
      </c>
      <c r="L935">
        <v>0</v>
      </c>
      <c r="M935" s="3" t="str">
        <f t="shared" si="73"/>
        <v>No</v>
      </c>
      <c r="N935"/>
      <c r="O935" t="s">
        <v>10966</v>
      </c>
      <c r="P935" t="s">
        <v>10967</v>
      </c>
      <c r="Q935" t="s">
        <v>10968</v>
      </c>
    </row>
    <row r="936" spans="1:17" x14ac:dyDescent="0.25">
      <c r="A936" s="6" t="s">
        <v>10978</v>
      </c>
      <c r="B936" t="s">
        <v>10978</v>
      </c>
      <c r="C936" t="s">
        <v>10979</v>
      </c>
      <c r="D936" s="3" t="str">
        <f t="shared" si="70"/>
        <v>with rating</v>
      </c>
      <c r="E936">
        <v>1821</v>
      </c>
      <c r="F936" s="3">
        <v>83</v>
      </c>
      <c r="G936" s="8">
        <f t="shared" si="71"/>
        <v>0.83</v>
      </c>
      <c r="H936" s="5">
        <f t="shared" si="72"/>
        <v>1511.43</v>
      </c>
      <c r="I936">
        <v>3.9813289401427698</v>
      </c>
      <c r="J936" s="3" t="str">
        <f t="shared" si="74"/>
        <v>below average</v>
      </c>
      <c r="K936" t="s">
        <v>10980</v>
      </c>
      <c r="L936">
        <v>0</v>
      </c>
      <c r="M936" s="3" t="str">
        <f t="shared" si="73"/>
        <v>No</v>
      </c>
      <c r="N936"/>
      <c r="O936" t="s">
        <v>10981</v>
      </c>
      <c r="P936" t="s">
        <v>10982</v>
      </c>
      <c r="Q936" t="s">
        <v>10983</v>
      </c>
    </row>
    <row r="937" spans="1:17" x14ac:dyDescent="0.25">
      <c r="A937" s="6" t="s">
        <v>10987</v>
      </c>
      <c r="B937" t="s">
        <v>10987</v>
      </c>
      <c r="C937" t="s">
        <v>10988</v>
      </c>
      <c r="D937" s="3" t="str">
        <f t="shared" si="70"/>
        <v>with rating</v>
      </c>
      <c r="E937">
        <v>16726</v>
      </c>
      <c r="F937" s="3">
        <v>86</v>
      </c>
      <c r="G937" s="8">
        <f t="shared" si="71"/>
        <v>0.86</v>
      </c>
      <c r="H937" s="5">
        <f t="shared" si="72"/>
        <v>14384.36</v>
      </c>
      <c r="I937">
        <v>4.0444816453425796</v>
      </c>
      <c r="J937" s="3" t="str">
        <f t="shared" si="74"/>
        <v>above average</v>
      </c>
      <c r="K937" t="s">
        <v>10989</v>
      </c>
      <c r="L937">
        <v>1</v>
      </c>
      <c r="M937" s="3" t="str">
        <f t="shared" si="73"/>
        <v>Yes</v>
      </c>
      <c r="N937" t="s">
        <v>10990</v>
      </c>
      <c r="O937" t="s">
        <v>10991</v>
      </c>
      <c r="P937" t="s">
        <v>10992</v>
      </c>
      <c r="Q937" t="s">
        <v>10993</v>
      </c>
    </row>
    <row r="938" spans="1:17" x14ac:dyDescent="0.25">
      <c r="A938" s="6" t="s">
        <v>11004</v>
      </c>
      <c r="B938" t="s">
        <v>11004</v>
      </c>
      <c r="C938" t="s">
        <v>11005</v>
      </c>
      <c r="D938" s="3" t="str">
        <f t="shared" si="70"/>
        <v>with rating</v>
      </c>
      <c r="E938">
        <v>100789</v>
      </c>
      <c r="F938" s="3">
        <v>94</v>
      </c>
      <c r="G938" s="8">
        <f t="shared" si="71"/>
        <v>0.94</v>
      </c>
      <c r="H938" s="5">
        <f t="shared" si="72"/>
        <v>94741.66</v>
      </c>
      <c r="I938">
        <v>4.4623024337973298</v>
      </c>
      <c r="J938" s="3" t="str">
        <f t="shared" si="74"/>
        <v>above average</v>
      </c>
      <c r="K938" t="s">
        <v>11006</v>
      </c>
      <c r="L938">
        <v>1</v>
      </c>
      <c r="M938" s="3" t="str">
        <f t="shared" si="73"/>
        <v>Yes</v>
      </c>
      <c r="N938" t="s">
        <v>11007</v>
      </c>
      <c r="O938" t="s">
        <v>11008</v>
      </c>
      <c r="P938" t="s">
        <v>11009</v>
      </c>
      <c r="Q938" t="s">
        <v>11010</v>
      </c>
    </row>
    <row r="939" spans="1:17" x14ac:dyDescent="0.25">
      <c r="A939" s="6" t="s">
        <v>11022</v>
      </c>
      <c r="B939" t="s">
        <v>11023</v>
      </c>
      <c r="C939" t="s">
        <v>11024</v>
      </c>
      <c r="D939" s="3" t="str">
        <f t="shared" si="70"/>
        <v>with rating</v>
      </c>
      <c r="E939">
        <v>612</v>
      </c>
      <c r="F939" s="3">
        <v>0</v>
      </c>
      <c r="G939" s="8">
        <f t="shared" si="71"/>
        <v>0</v>
      </c>
      <c r="H939" s="5">
        <f t="shared" si="72"/>
        <v>0</v>
      </c>
      <c r="I939">
        <v>4.1094771241829999</v>
      </c>
      <c r="J939" s="3" t="str">
        <f t="shared" si="74"/>
        <v>above average</v>
      </c>
      <c r="K939" t="s">
        <v>11025</v>
      </c>
      <c r="L939">
        <v>0</v>
      </c>
      <c r="M939" s="3" t="str">
        <f t="shared" si="73"/>
        <v>No</v>
      </c>
      <c r="N939"/>
      <c r="O939" t="s">
        <v>11026</v>
      </c>
      <c r="P939" t="s">
        <v>11027</v>
      </c>
      <c r="Q939" t="s">
        <v>11028</v>
      </c>
    </row>
    <row r="940" spans="1:17" x14ac:dyDescent="0.25">
      <c r="A940" s="6" t="s">
        <v>11032</v>
      </c>
      <c r="B940" t="s">
        <v>11033</v>
      </c>
      <c r="C940" t="s">
        <v>11034</v>
      </c>
      <c r="D940" s="3" t="str">
        <f t="shared" si="70"/>
        <v>with rating</v>
      </c>
      <c r="E940">
        <v>21892</v>
      </c>
      <c r="F940" s="3">
        <v>88</v>
      </c>
      <c r="G940" s="8">
        <f t="shared" si="71"/>
        <v>0.88</v>
      </c>
      <c r="H940" s="5">
        <f t="shared" si="72"/>
        <v>19264.96</v>
      </c>
      <c r="I940">
        <v>4.1468572994701196</v>
      </c>
      <c r="J940" s="3" t="str">
        <f t="shared" si="74"/>
        <v>above average</v>
      </c>
      <c r="K940" t="s">
        <v>11035</v>
      </c>
      <c r="L940">
        <v>0</v>
      </c>
      <c r="M940" s="3" t="str">
        <f t="shared" si="73"/>
        <v>No</v>
      </c>
      <c r="N940"/>
      <c r="O940" t="s">
        <v>11036</v>
      </c>
      <c r="P940" t="s">
        <v>11037</v>
      </c>
      <c r="Q940" t="s">
        <v>11038</v>
      </c>
    </row>
    <row r="941" spans="1:17" x14ac:dyDescent="0.25">
      <c r="A941" s="6" t="s">
        <v>11070</v>
      </c>
      <c r="B941" t="s">
        <v>11070</v>
      </c>
      <c r="C941" t="s">
        <v>11071</v>
      </c>
      <c r="D941" s="3" t="str">
        <f t="shared" si="70"/>
        <v>with rating</v>
      </c>
      <c r="E941">
        <v>2904</v>
      </c>
      <c r="F941" s="3">
        <v>0</v>
      </c>
      <c r="G941" s="8">
        <f t="shared" si="71"/>
        <v>0</v>
      </c>
      <c r="H941" s="5">
        <f t="shared" si="72"/>
        <v>0</v>
      </c>
      <c r="I941">
        <v>4.4225206611570202</v>
      </c>
      <c r="J941" s="3" t="str">
        <f t="shared" si="74"/>
        <v>above average</v>
      </c>
      <c r="K941" t="s">
        <v>11072</v>
      </c>
      <c r="L941">
        <v>0</v>
      </c>
      <c r="M941" s="3" t="str">
        <f t="shared" si="73"/>
        <v>No</v>
      </c>
      <c r="N941"/>
      <c r="O941" t="s">
        <v>11073</v>
      </c>
      <c r="P941" t="s">
        <v>11074</v>
      </c>
      <c r="Q941" t="s">
        <v>11075</v>
      </c>
    </row>
    <row r="942" spans="1:17" x14ac:dyDescent="0.25">
      <c r="A942" s="6" t="s">
        <v>11079</v>
      </c>
      <c r="B942" t="s">
        <v>11080</v>
      </c>
      <c r="C942" t="s">
        <v>11081</v>
      </c>
      <c r="D942" s="3" t="str">
        <f t="shared" si="70"/>
        <v>with rating</v>
      </c>
      <c r="E942">
        <v>30892</v>
      </c>
      <c r="F942" s="3">
        <v>87</v>
      </c>
      <c r="G942" s="8">
        <f t="shared" si="71"/>
        <v>0.87</v>
      </c>
      <c r="H942" s="5">
        <f t="shared" si="72"/>
        <v>26876.04</v>
      </c>
      <c r="I942">
        <v>4.1116470283568498</v>
      </c>
      <c r="J942" s="3" t="str">
        <f t="shared" si="74"/>
        <v>above average</v>
      </c>
      <c r="K942" t="s">
        <v>11082</v>
      </c>
      <c r="L942">
        <v>1</v>
      </c>
      <c r="M942" s="3" t="str">
        <f t="shared" si="73"/>
        <v>Yes</v>
      </c>
      <c r="N942" t="s">
        <v>11083</v>
      </c>
      <c r="O942" t="s">
        <v>11084</v>
      </c>
      <c r="P942" t="s">
        <v>11085</v>
      </c>
      <c r="Q942" t="s">
        <v>11086</v>
      </c>
    </row>
    <row r="943" spans="1:17" x14ac:dyDescent="0.25">
      <c r="A943" s="6" t="s">
        <v>11125</v>
      </c>
      <c r="B943" t="s">
        <v>11125</v>
      </c>
      <c r="C943" t="s">
        <v>11126</v>
      </c>
      <c r="D943" s="3" t="str">
        <f t="shared" si="70"/>
        <v>with rating</v>
      </c>
      <c r="E943">
        <v>2992</v>
      </c>
      <c r="F943" s="3">
        <v>90</v>
      </c>
      <c r="G943" s="8">
        <f t="shared" si="71"/>
        <v>0.9</v>
      </c>
      <c r="H943" s="5">
        <f t="shared" si="72"/>
        <v>2692.8</v>
      </c>
      <c r="I943">
        <v>4.2600267379679098</v>
      </c>
      <c r="J943" s="3" t="str">
        <f t="shared" si="74"/>
        <v>above average</v>
      </c>
      <c r="K943" t="s">
        <v>11127</v>
      </c>
      <c r="L943">
        <v>0</v>
      </c>
      <c r="M943" s="3" t="str">
        <f t="shared" si="73"/>
        <v>No</v>
      </c>
      <c r="N943"/>
      <c r="O943" t="s">
        <v>11128</v>
      </c>
      <c r="P943" t="s">
        <v>11129</v>
      </c>
      <c r="Q943" t="s">
        <v>11130</v>
      </c>
    </row>
    <row r="944" spans="1:17" x14ac:dyDescent="0.25">
      <c r="A944" s="6" t="s">
        <v>11133</v>
      </c>
      <c r="B944" t="s">
        <v>11134</v>
      </c>
      <c r="C944" t="s">
        <v>11135</v>
      </c>
      <c r="D944" s="3" t="str">
        <f t="shared" si="70"/>
        <v>with rating</v>
      </c>
      <c r="E944">
        <v>8352</v>
      </c>
      <c r="F944" s="3">
        <v>0</v>
      </c>
      <c r="G944" s="8">
        <f t="shared" si="71"/>
        <v>0</v>
      </c>
      <c r="H944" s="5">
        <f t="shared" si="72"/>
        <v>0</v>
      </c>
      <c r="I944">
        <v>4.2169540229885003</v>
      </c>
      <c r="J944" s="3" t="str">
        <f t="shared" si="74"/>
        <v>above average</v>
      </c>
      <c r="K944" t="s">
        <v>11136</v>
      </c>
      <c r="L944">
        <v>0</v>
      </c>
      <c r="M944" s="3" t="str">
        <f t="shared" si="73"/>
        <v>No</v>
      </c>
      <c r="N944"/>
      <c r="O944" t="s">
        <v>11137</v>
      </c>
      <c r="P944" t="s">
        <v>11138</v>
      </c>
      <c r="Q944" t="s">
        <v>11139</v>
      </c>
    </row>
    <row r="945" spans="1:18" x14ac:dyDescent="0.25">
      <c r="A945" s="6" t="s">
        <v>11144</v>
      </c>
      <c r="B945" t="s">
        <v>11144</v>
      </c>
      <c r="C945" t="s">
        <v>11145</v>
      </c>
      <c r="D945" s="3" t="str">
        <f t="shared" si="70"/>
        <v>with rating</v>
      </c>
      <c r="E945">
        <v>193</v>
      </c>
      <c r="F945" s="3">
        <v>0</v>
      </c>
      <c r="G945" s="8">
        <f t="shared" si="71"/>
        <v>0</v>
      </c>
      <c r="H945" s="5">
        <f t="shared" si="72"/>
        <v>0</v>
      </c>
      <c r="I945">
        <v>3.9585492227979202</v>
      </c>
      <c r="J945" s="3" t="str">
        <f t="shared" si="74"/>
        <v>below average</v>
      </c>
      <c r="K945" s="1" t="s">
        <v>11146</v>
      </c>
      <c r="L945">
        <v>0</v>
      </c>
      <c r="M945" s="3" t="str">
        <f t="shared" si="73"/>
        <v>No</v>
      </c>
      <c r="N945"/>
      <c r="O945" t="s">
        <v>11147</v>
      </c>
      <c r="P945" t="s">
        <v>11148</v>
      </c>
      <c r="Q945" t="s">
        <v>11149</v>
      </c>
    </row>
    <row r="946" spans="1:18" x14ac:dyDescent="0.25">
      <c r="A946" s="6" t="s">
        <v>11154</v>
      </c>
      <c r="B946" t="s">
        <v>11155</v>
      </c>
      <c r="C946" t="s">
        <v>11156</v>
      </c>
      <c r="D946" s="3" t="str">
        <f t="shared" si="70"/>
        <v>with rating</v>
      </c>
      <c r="E946">
        <v>1998</v>
      </c>
      <c r="F946" s="3">
        <v>85</v>
      </c>
      <c r="G946" s="8">
        <f t="shared" si="71"/>
        <v>0.85</v>
      </c>
      <c r="H946" s="5">
        <f t="shared" si="72"/>
        <v>1698.3</v>
      </c>
      <c r="I946">
        <v>4.0690690690690596</v>
      </c>
      <c r="J946" s="3" t="str">
        <f t="shared" si="74"/>
        <v>above average</v>
      </c>
      <c r="K946" t="s">
        <v>11157</v>
      </c>
      <c r="L946">
        <v>0</v>
      </c>
      <c r="M946" s="3" t="str">
        <f t="shared" si="73"/>
        <v>No</v>
      </c>
      <c r="N946"/>
      <c r="O946" t="s">
        <v>11158</v>
      </c>
      <c r="P946" t="s">
        <v>11159</v>
      </c>
      <c r="Q946" t="s">
        <v>11160</v>
      </c>
    </row>
    <row r="947" spans="1:18" x14ac:dyDescent="0.25">
      <c r="A947" s="6" t="s">
        <v>11164</v>
      </c>
      <c r="B947" t="s">
        <v>11164</v>
      </c>
      <c r="C947" t="s">
        <v>11165</v>
      </c>
      <c r="D947" s="3" t="str">
        <f t="shared" si="70"/>
        <v>with rating</v>
      </c>
      <c r="E947">
        <v>4943</v>
      </c>
      <c r="F947" s="3">
        <v>87</v>
      </c>
      <c r="G947" s="8">
        <f t="shared" si="71"/>
        <v>0.87</v>
      </c>
      <c r="H947" s="5">
        <f t="shared" si="72"/>
        <v>4300.41</v>
      </c>
      <c r="I947">
        <v>4.1183491806595098</v>
      </c>
      <c r="J947" s="3" t="str">
        <f t="shared" si="74"/>
        <v>above average</v>
      </c>
      <c r="K947" t="s">
        <v>11166</v>
      </c>
      <c r="L947">
        <v>0</v>
      </c>
      <c r="M947" s="3" t="str">
        <f t="shared" si="73"/>
        <v>No</v>
      </c>
      <c r="N947"/>
      <c r="O947" t="s">
        <v>11167</v>
      </c>
      <c r="P947" t="s">
        <v>11168</v>
      </c>
      <c r="Q947" t="s">
        <v>11169</v>
      </c>
    </row>
    <row r="948" spans="1:18" x14ac:dyDescent="0.25">
      <c r="A948" s="6" t="s">
        <v>11173</v>
      </c>
      <c r="B948" t="s">
        <v>11173</v>
      </c>
      <c r="C948" t="s">
        <v>11174</v>
      </c>
      <c r="D948" s="3" t="str">
        <f t="shared" si="70"/>
        <v>with rating</v>
      </c>
      <c r="E948">
        <v>32715</v>
      </c>
      <c r="F948" s="3">
        <v>0</v>
      </c>
      <c r="G948" s="8">
        <f t="shared" si="71"/>
        <v>0</v>
      </c>
      <c r="H948" s="5">
        <f t="shared" si="72"/>
        <v>0</v>
      </c>
      <c r="I948">
        <v>4.1650007641754501</v>
      </c>
      <c r="J948" s="3" t="str">
        <f t="shared" si="74"/>
        <v>above average</v>
      </c>
      <c r="K948" t="s">
        <v>11175</v>
      </c>
      <c r="L948">
        <v>0</v>
      </c>
      <c r="M948" s="3" t="str">
        <f t="shared" si="73"/>
        <v>No</v>
      </c>
      <c r="N948"/>
      <c r="O948" t="s">
        <v>11176</v>
      </c>
      <c r="P948" t="s">
        <v>11177</v>
      </c>
      <c r="Q948" s="1" t="s">
        <v>11178</v>
      </c>
      <c r="R948" s="1"/>
    </row>
    <row r="949" spans="1:18" x14ac:dyDescent="0.25">
      <c r="A949" s="6" t="s">
        <v>11181</v>
      </c>
      <c r="B949" t="s">
        <v>11181</v>
      </c>
      <c r="C949" t="s">
        <v>11182</v>
      </c>
      <c r="D949" s="3" t="str">
        <f t="shared" si="70"/>
        <v>with rating</v>
      </c>
      <c r="E949">
        <v>399</v>
      </c>
      <c r="F949" s="3">
        <v>84</v>
      </c>
      <c r="G949" s="8">
        <f t="shared" si="71"/>
        <v>0.84</v>
      </c>
      <c r="H949" s="5">
        <f t="shared" si="72"/>
        <v>335.16</v>
      </c>
      <c r="I949">
        <v>3.93734335839599</v>
      </c>
      <c r="J949" s="3" t="str">
        <f t="shared" si="74"/>
        <v>below average</v>
      </c>
      <c r="K949" t="s">
        <v>11183</v>
      </c>
      <c r="L949">
        <v>0</v>
      </c>
      <c r="M949" s="3" t="str">
        <f t="shared" si="73"/>
        <v>No</v>
      </c>
      <c r="N949"/>
      <c r="O949" t="s">
        <v>11184</v>
      </c>
      <c r="P949" t="s">
        <v>11185</v>
      </c>
      <c r="Q949" t="s">
        <v>11186</v>
      </c>
    </row>
    <row r="950" spans="1:18" x14ac:dyDescent="0.25">
      <c r="A950" s="6" t="s">
        <v>11213</v>
      </c>
      <c r="B950" t="s">
        <v>11213</v>
      </c>
      <c r="C950" t="s">
        <v>11214</v>
      </c>
      <c r="D950" s="3" t="str">
        <f t="shared" si="70"/>
        <v>with rating</v>
      </c>
      <c r="E950">
        <v>9325</v>
      </c>
      <c r="F950" s="3">
        <v>89</v>
      </c>
      <c r="G950" s="8">
        <f t="shared" si="71"/>
        <v>0.89</v>
      </c>
      <c r="H950" s="5">
        <f t="shared" si="72"/>
        <v>8299.25</v>
      </c>
      <c r="I950">
        <v>4.1224664879356503</v>
      </c>
      <c r="J950" s="3" t="str">
        <f t="shared" si="74"/>
        <v>above average</v>
      </c>
      <c r="K950" t="s">
        <v>11215</v>
      </c>
      <c r="L950">
        <v>0</v>
      </c>
      <c r="M950" s="3" t="str">
        <f t="shared" si="73"/>
        <v>No</v>
      </c>
      <c r="N950"/>
      <c r="O950" t="s">
        <v>11216</v>
      </c>
      <c r="P950" t="s">
        <v>11217</v>
      </c>
      <c r="Q950" t="s">
        <v>11218</v>
      </c>
    </row>
    <row r="951" spans="1:18" x14ac:dyDescent="0.25">
      <c r="A951" s="6" t="s">
        <v>11234</v>
      </c>
      <c r="B951" t="s">
        <v>11234</v>
      </c>
      <c r="C951" t="s">
        <v>11235</v>
      </c>
      <c r="D951" s="3" t="str">
        <f t="shared" si="70"/>
        <v>with rating</v>
      </c>
      <c r="E951">
        <v>263</v>
      </c>
      <c r="F951" s="3">
        <v>0</v>
      </c>
      <c r="G951" s="8">
        <f t="shared" si="71"/>
        <v>0</v>
      </c>
      <c r="H951" s="5">
        <f t="shared" si="72"/>
        <v>0</v>
      </c>
      <c r="I951">
        <v>3.7794676806083598</v>
      </c>
      <c r="J951" s="3" t="str">
        <f t="shared" si="74"/>
        <v>below average</v>
      </c>
      <c r="K951" t="s">
        <v>11236</v>
      </c>
      <c r="L951">
        <v>0</v>
      </c>
      <c r="M951" s="3" t="str">
        <f t="shared" si="73"/>
        <v>No</v>
      </c>
      <c r="N951"/>
      <c r="O951" t="s">
        <v>11237</v>
      </c>
      <c r="P951" t="s">
        <v>11238</v>
      </c>
      <c r="Q951" t="s">
        <v>11239</v>
      </c>
    </row>
    <row r="952" spans="1:18" x14ac:dyDescent="0.25">
      <c r="A952" s="6" t="s">
        <v>11253</v>
      </c>
      <c r="B952" t="s">
        <v>11253</v>
      </c>
      <c r="C952" t="s">
        <v>11254</v>
      </c>
      <c r="D952" s="3" t="str">
        <f t="shared" si="70"/>
        <v>with rating</v>
      </c>
      <c r="E952">
        <v>738</v>
      </c>
      <c r="F952" s="3">
        <v>82</v>
      </c>
      <c r="G952" s="8">
        <f t="shared" si="71"/>
        <v>0.82</v>
      </c>
      <c r="H952" s="5">
        <f t="shared" si="72"/>
        <v>605.16</v>
      </c>
      <c r="I952">
        <v>3.82926829268292</v>
      </c>
      <c r="J952" s="3" t="str">
        <f t="shared" si="74"/>
        <v>below average</v>
      </c>
      <c r="K952" t="s">
        <v>11255</v>
      </c>
      <c r="L952">
        <v>0</v>
      </c>
      <c r="M952" s="3" t="str">
        <f t="shared" si="73"/>
        <v>No</v>
      </c>
      <c r="N952"/>
      <c r="O952" t="s">
        <v>11256</v>
      </c>
      <c r="P952" t="s">
        <v>11257</v>
      </c>
      <c r="Q952" s="1" t="s">
        <v>11258</v>
      </c>
      <c r="R952" s="1"/>
    </row>
    <row r="953" spans="1:18" x14ac:dyDescent="0.25">
      <c r="A953" s="6" t="s">
        <v>11268</v>
      </c>
      <c r="B953" t="s">
        <v>11269</v>
      </c>
      <c r="C953" t="s">
        <v>11270</v>
      </c>
      <c r="D953" s="3" t="str">
        <f t="shared" si="70"/>
        <v>with rating</v>
      </c>
      <c r="E953">
        <v>1370</v>
      </c>
      <c r="F953" s="3">
        <v>94</v>
      </c>
      <c r="G953" s="8">
        <f t="shared" si="71"/>
        <v>0.94</v>
      </c>
      <c r="H953" s="5">
        <f t="shared" si="72"/>
        <v>1287.8</v>
      </c>
      <c r="I953">
        <v>4.4204379562043696</v>
      </c>
      <c r="J953" s="3" t="str">
        <f t="shared" si="74"/>
        <v>above average</v>
      </c>
      <c r="K953" t="s">
        <v>11271</v>
      </c>
      <c r="L953">
        <v>1</v>
      </c>
      <c r="M953" s="3" t="str">
        <f t="shared" si="73"/>
        <v>Yes</v>
      </c>
      <c r="N953" t="s">
        <v>11272</v>
      </c>
      <c r="O953" t="s">
        <v>11273</v>
      </c>
      <c r="P953" t="s">
        <v>11274</v>
      </c>
      <c r="Q953" t="s">
        <v>11275</v>
      </c>
    </row>
    <row r="954" spans="1:18" x14ac:dyDescent="0.25">
      <c r="A954" s="6" t="s">
        <v>11296</v>
      </c>
      <c r="B954" t="s">
        <v>11297</v>
      </c>
      <c r="C954" t="s">
        <v>11298</v>
      </c>
      <c r="D954" s="3" t="str">
        <f t="shared" si="70"/>
        <v>with rating</v>
      </c>
      <c r="E954">
        <v>2283</v>
      </c>
      <c r="F954" s="3">
        <v>87</v>
      </c>
      <c r="G954" s="8">
        <f t="shared" si="71"/>
        <v>0.87</v>
      </c>
      <c r="H954" s="5">
        <f t="shared" si="72"/>
        <v>1986.21</v>
      </c>
      <c r="I954">
        <v>4.1279018834866399</v>
      </c>
      <c r="J954" s="3" t="str">
        <f t="shared" si="74"/>
        <v>above average</v>
      </c>
      <c r="K954" t="s">
        <v>11299</v>
      </c>
      <c r="L954">
        <v>0</v>
      </c>
      <c r="M954" s="3" t="str">
        <f t="shared" si="73"/>
        <v>No</v>
      </c>
      <c r="N954"/>
      <c r="O954" t="s">
        <v>11300</v>
      </c>
      <c r="P954" t="s">
        <v>11301</v>
      </c>
      <c r="Q954" t="s">
        <v>11302</v>
      </c>
    </row>
    <row r="955" spans="1:18" x14ac:dyDescent="0.25">
      <c r="A955" s="6" t="s">
        <v>11316</v>
      </c>
      <c r="B955" t="s">
        <v>11317</v>
      </c>
      <c r="C955" t="s">
        <v>11318</v>
      </c>
      <c r="D955" s="3" t="str">
        <f t="shared" si="70"/>
        <v>with rating</v>
      </c>
      <c r="E955">
        <v>14502</v>
      </c>
      <c r="F955" s="3">
        <v>0</v>
      </c>
      <c r="G955" s="8">
        <f t="shared" si="71"/>
        <v>0</v>
      </c>
      <c r="H955" s="5">
        <f t="shared" si="72"/>
        <v>0</v>
      </c>
      <c r="I955">
        <v>4.1478416770100601</v>
      </c>
      <c r="J955" s="3" t="str">
        <f t="shared" si="74"/>
        <v>above average</v>
      </c>
      <c r="K955" t="s">
        <v>11319</v>
      </c>
      <c r="L955">
        <v>1</v>
      </c>
      <c r="M955" s="3" t="str">
        <f t="shared" si="73"/>
        <v>Yes</v>
      </c>
      <c r="N955" t="s">
        <v>11320</v>
      </c>
      <c r="O955" t="s">
        <v>11321</v>
      </c>
      <c r="P955" t="s">
        <v>11322</v>
      </c>
      <c r="Q955" t="s">
        <v>11323</v>
      </c>
    </row>
    <row r="956" spans="1:18" x14ac:dyDescent="0.25">
      <c r="A956" s="6" t="s">
        <v>11327</v>
      </c>
      <c r="B956" t="s">
        <v>11328</v>
      </c>
      <c r="C956" t="s">
        <v>11329</v>
      </c>
      <c r="D956" s="3" t="str">
        <f t="shared" si="70"/>
        <v>with rating</v>
      </c>
      <c r="E956">
        <v>11680</v>
      </c>
      <c r="F956" s="3">
        <v>89</v>
      </c>
      <c r="G956" s="8">
        <f t="shared" si="71"/>
        <v>0.89</v>
      </c>
      <c r="H956" s="5">
        <f t="shared" si="72"/>
        <v>10395.200000000001</v>
      </c>
      <c r="I956">
        <v>4.19289383561643</v>
      </c>
      <c r="J956" s="3" t="str">
        <f t="shared" si="74"/>
        <v>above average</v>
      </c>
      <c r="K956" t="s">
        <v>11330</v>
      </c>
      <c r="L956">
        <v>0</v>
      </c>
      <c r="M956" s="3" t="str">
        <f t="shared" si="73"/>
        <v>No</v>
      </c>
      <c r="N956"/>
      <c r="O956" t="s">
        <v>11331</v>
      </c>
      <c r="P956" t="s">
        <v>11332</v>
      </c>
      <c r="Q956" t="s">
        <v>11333</v>
      </c>
    </row>
    <row r="957" spans="1:18" x14ac:dyDescent="0.25">
      <c r="A957" s="6" t="s">
        <v>11337</v>
      </c>
      <c r="B957" t="s">
        <v>11338</v>
      </c>
      <c r="C957" t="s">
        <v>11339</v>
      </c>
      <c r="D957" s="3" t="str">
        <f t="shared" si="70"/>
        <v>with rating</v>
      </c>
      <c r="E957">
        <v>265</v>
      </c>
      <c r="F957" s="3">
        <v>75</v>
      </c>
      <c r="G957" s="8">
        <f t="shared" si="71"/>
        <v>0.75</v>
      </c>
      <c r="H957" s="5">
        <f t="shared" si="72"/>
        <v>198.75</v>
      </c>
      <c r="I957">
        <v>3.6264150943396198</v>
      </c>
      <c r="J957" s="3" t="str">
        <f t="shared" si="74"/>
        <v>below average</v>
      </c>
      <c r="K957" t="s">
        <v>11340</v>
      </c>
      <c r="L957">
        <v>0</v>
      </c>
      <c r="M957" s="3" t="str">
        <f t="shared" si="73"/>
        <v>No</v>
      </c>
      <c r="N957"/>
      <c r="O957" t="s">
        <v>11341</v>
      </c>
      <c r="P957" t="s">
        <v>11342</v>
      </c>
      <c r="Q957" t="s">
        <v>11343</v>
      </c>
    </row>
    <row r="958" spans="1:18" x14ac:dyDescent="0.25">
      <c r="A958" s="6" t="s">
        <v>11379</v>
      </c>
      <c r="B958" t="s">
        <v>11379</v>
      </c>
      <c r="C958" t="s">
        <v>11380</v>
      </c>
      <c r="D958" s="3" t="str">
        <f t="shared" si="70"/>
        <v>with rating</v>
      </c>
      <c r="E958">
        <v>210</v>
      </c>
      <c r="F958" s="3">
        <v>86</v>
      </c>
      <c r="G958" s="8">
        <f t="shared" si="71"/>
        <v>0.86</v>
      </c>
      <c r="H958" s="5">
        <f t="shared" si="72"/>
        <v>180.6</v>
      </c>
      <c r="I958">
        <v>3.9619047619047598</v>
      </c>
      <c r="J958" s="3" t="str">
        <f t="shared" si="74"/>
        <v>below average</v>
      </c>
      <c r="K958" t="s">
        <v>11381</v>
      </c>
      <c r="L958">
        <v>0</v>
      </c>
      <c r="M958" s="3" t="str">
        <f t="shared" si="73"/>
        <v>No</v>
      </c>
      <c r="N958"/>
      <c r="O958" t="s">
        <v>11382</v>
      </c>
      <c r="P958" t="s">
        <v>11383</v>
      </c>
      <c r="Q958" t="s">
        <v>11384</v>
      </c>
    </row>
    <row r="959" spans="1:18" x14ac:dyDescent="0.25">
      <c r="A959" s="6" t="s">
        <v>11388</v>
      </c>
      <c r="B959" t="s">
        <v>11389</v>
      </c>
      <c r="C959" t="s">
        <v>11390</v>
      </c>
      <c r="D959" s="3" t="str">
        <f t="shared" si="70"/>
        <v>with rating</v>
      </c>
      <c r="E959">
        <v>7023</v>
      </c>
      <c r="F959" s="3">
        <v>90</v>
      </c>
      <c r="G959" s="8">
        <f t="shared" si="71"/>
        <v>0.9</v>
      </c>
      <c r="H959" s="5">
        <f t="shared" si="72"/>
        <v>6320.7</v>
      </c>
      <c r="I959">
        <v>4.2359390573828799</v>
      </c>
      <c r="J959" s="3" t="str">
        <f t="shared" si="74"/>
        <v>above average</v>
      </c>
      <c r="K959" t="s">
        <v>11391</v>
      </c>
      <c r="L959">
        <v>0</v>
      </c>
      <c r="M959" s="3" t="str">
        <f t="shared" si="73"/>
        <v>No</v>
      </c>
      <c r="N959"/>
      <c r="O959" t="s">
        <v>11392</v>
      </c>
      <c r="P959" t="s">
        <v>11393</v>
      </c>
      <c r="Q959" s="1" t="s">
        <v>11394</v>
      </c>
      <c r="R959" s="1"/>
    </row>
    <row r="960" spans="1:18" x14ac:dyDescent="0.25">
      <c r="D960"/>
      <c r="F960"/>
      <c r="G960"/>
      <c r="H960"/>
      <c r="J960" s="3" t="str">
        <f t="shared" si="74"/>
        <v>below average</v>
      </c>
      <c r="K960"/>
      <c r="N960"/>
    </row>
    <row r="961" spans="10:10" customFormat="1" x14ac:dyDescent="0.25">
      <c r="J961" s="3" t="str">
        <f t="shared" si="74"/>
        <v>below average</v>
      </c>
    </row>
    <row r="962" spans="10:10" customFormat="1" x14ac:dyDescent="0.25">
      <c r="J962" s="3" t="str">
        <f t="shared" si="74"/>
        <v>below average</v>
      </c>
    </row>
    <row r="963" spans="10:10" customFormat="1" x14ac:dyDescent="0.25">
      <c r="J963" s="3" t="str">
        <f t="shared" ref="J963:J1026" si="75">IF(I963&gt;=AVERAGE($I$2:$I$959), "above average", "below average")</f>
        <v>below average</v>
      </c>
    </row>
    <row r="964" spans="10:10" customFormat="1" x14ac:dyDescent="0.25">
      <c r="J964" s="3" t="str">
        <f t="shared" si="75"/>
        <v>below average</v>
      </c>
    </row>
    <row r="965" spans="10:10" customFormat="1" x14ac:dyDescent="0.25">
      <c r="J965" s="3" t="str">
        <f t="shared" si="75"/>
        <v>below average</v>
      </c>
    </row>
    <row r="966" spans="10:10" customFormat="1" x14ac:dyDescent="0.25">
      <c r="J966" s="3" t="str">
        <f t="shared" si="75"/>
        <v>below average</v>
      </c>
    </row>
    <row r="967" spans="10:10" customFormat="1" x14ac:dyDescent="0.25">
      <c r="J967" s="3" t="str">
        <f t="shared" si="75"/>
        <v>below average</v>
      </c>
    </row>
    <row r="968" spans="10:10" customFormat="1" x14ac:dyDescent="0.25">
      <c r="J968" s="3" t="str">
        <f t="shared" si="75"/>
        <v>below average</v>
      </c>
    </row>
    <row r="969" spans="10:10" customFormat="1" x14ac:dyDescent="0.25">
      <c r="J969" s="3" t="str">
        <f t="shared" si="75"/>
        <v>below average</v>
      </c>
    </row>
    <row r="970" spans="10:10" customFormat="1" x14ac:dyDescent="0.25">
      <c r="J970" s="3" t="str">
        <f t="shared" si="75"/>
        <v>below average</v>
      </c>
    </row>
    <row r="971" spans="10:10" customFormat="1" x14ac:dyDescent="0.25">
      <c r="J971" s="3" t="str">
        <f t="shared" si="75"/>
        <v>below average</v>
      </c>
    </row>
    <row r="972" spans="10:10" customFormat="1" x14ac:dyDescent="0.25">
      <c r="J972" s="3" t="str">
        <f t="shared" si="75"/>
        <v>below average</v>
      </c>
    </row>
    <row r="973" spans="10:10" customFormat="1" x14ac:dyDescent="0.25">
      <c r="J973" s="3" t="str">
        <f t="shared" si="75"/>
        <v>below average</v>
      </c>
    </row>
    <row r="974" spans="10:10" customFormat="1" x14ac:dyDescent="0.25">
      <c r="J974" s="3" t="str">
        <f t="shared" si="75"/>
        <v>below average</v>
      </c>
    </row>
    <row r="975" spans="10:10" customFormat="1" x14ac:dyDescent="0.25">
      <c r="J975" s="3" t="str">
        <f t="shared" si="75"/>
        <v>below average</v>
      </c>
    </row>
    <row r="976" spans="10:10" customFormat="1" x14ac:dyDescent="0.25">
      <c r="J976" s="3" t="str">
        <f t="shared" si="75"/>
        <v>below average</v>
      </c>
    </row>
    <row r="977" spans="10:10" customFormat="1" x14ac:dyDescent="0.25">
      <c r="J977" s="3" t="str">
        <f t="shared" si="75"/>
        <v>below average</v>
      </c>
    </row>
    <row r="978" spans="10:10" customFormat="1" x14ac:dyDescent="0.25">
      <c r="J978" s="3" t="str">
        <f t="shared" si="75"/>
        <v>below average</v>
      </c>
    </row>
    <row r="979" spans="10:10" customFormat="1" x14ac:dyDescent="0.25">
      <c r="J979" s="3" t="str">
        <f t="shared" si="75"/>
        <v>below average</v>
      </c>
    </row>
    <row r="980" spans="10:10" customFormat="1" x14ac:dyDescent="0.25">
      <c r="J980" s="3" t="str">
        <f t="shared" si="75"/>
        <v>below average</v>
      </c>
    </row>
    <row r="981" spans="10:10" customFormat="1" x14ac:dyDescent="0.25">
      <c r="J981" s="3" t="str">
        <f t="shared" si="75"/>
        <v>below average</v>
      </c>
    </row>
    <row r="982" spans="10:10" customFormat="1" x14ac:dyDescent="0.25">
      <c r="J982" s="3" t="str">
        <f t="shared" si="75"/>
        <v>below average</v>
      </c>
    </row>
    <row r="983" spans="10:10" customFormat="1" x14ac:dyDescent="0.25">
      <c r="J983" s="3" t="str">
        <f t="shared" si="75"/>
        <v>below average</v>
      </c>
    </row>
    <row r="984" spans="10:10" customFormat="1" x14ac:dyDescent="0.25">
      <c r="J984" s="3" t="str">
        <f t="shared" si="75"/>
        <v>below average</v>
      </c>
    </row>
    <row r="985" spans="10:10" customFormat="1" x14ac:dyDescent="0.25">
      <c r="J985" s="3" t="str">
        <f t="shared" si="75"/>
        <v>below average</v>
      </c>
    </row>
    <row r="986" spans="10:10" customFormat="1" x14ac:dyDescent="0.25">
      <c r="J986" s="3" t="str">
        <f t="shared" si="75"/>
        <v>below average</v>
      </c>
    </row>
    <row r="987" spans="10:10" customFormat="1" x14ac:dyDescent="0.25">
      <c r="J987" s="3" t="str">
        <f t="shared" si="75"/>
        <v>below average</v>
      </c>
    </row>
    <row r="988" spans="10:10" customFormat="1" x14ac:dyDescent="0.25">
      <c r="J988" s="3" t="str">
        <f t="shared" si="75"/>
        <v>below average</v>
      </c>
    </row>
    <row r="989" spans="10:10" customFormat="1" x14ac:dyDescent="0.25">
      <c r="J989" s="3" t="str">
        <f t="shared" si="75"/>
        <v>below average</v>
      </c>
    </row>
    <row r="990" spans="10:10" customFormat="1" x14ac:dyDescent="0.25">
      <c r="J990" s="3" t="str">
        <f t="shared" si="75"/>
        <v>below average</v>
      </c>
    </row>
    <row r="991" spans="10:10" customFormat="1" x14ac:dyDescent="0.25">
      <c r="J991" s="3" t="str">
        <f t="shared" si="75"/>
        <v>below average</v>
      </c>
    </row>
    <row r="992" spans="10:10" customFormat="1" x14ac:dyDescent="0.25">
      <c r="J992" s="3" t="str">
        <f t="shared" si="75"/>
        <v>below average</v>
      </c>
    </row>
    <row r="993" spans="10:10" customFormat="1" x14ac:dyDescent="0.25">
      <c r="J993" s="3" t="str">
        <f t="shared" si="75"/>
        <v>below average</v>
      </c>
    </row>
    <row r="994" spans="10:10" customFormat="1" x14ac:dyDescent="0.25">
      <c r="J994" s="3" t="str">
        <f t="shared" si="75"/>
        <v>below average</v>
      </c>
    </row>
    <row r="995" spans="10:10" customFormat="1" x14ac:dyDescent="0.25">
      <c r="J995" s="3" t="str">
        <f t="shared" si="75"/>
        <v>below average</v>
      </c>
    </row>
    <row r="996" spans="10:10" customFormat="1" x14ac:dyDescent="0.25">
      <c r="J996" s="3" t="str">
        <f t="shared" si="75"/>
        <v>below average</v>
      </c>
    </row>
    <row r="997" spans="10:10" customFormat="1" x14ac:dyDescent="0.25">
      <c r="J997" s="3" t="str">
        <f t="shared" si="75"/>
        <v>below average</v>
      </c>
    </row>
    <row r="998" spans="10:10" customFormat="1" x14ac:dyDescent="0.25">
      <c r="J998" s="3" t="str">
        <f t="shared" si="75"/>
        <v>below average</v>
      </c>
    </row>
    <row r="999" spans="10:10" customFormat="1" x14ac:dyDescent="0.25">
      <c r="J999" s="3" t="str">
        <f t="shared" si="75"/>
        <v>below average</v>
      </c>
    </row>
    <row r="1000" spans="10:10" customFormat="1" x14ac:dyDescent="0.25">
      <c r="J1000" s="3" t="str">
        <f t="shared" si="75"/>
        <v>below average</v>
      </c>
    </row>
    <row r="1001" spans="10:10" customFormat="1" x14ac:dyDescent="0.25">
      <c r="J1001" s="3" t="str">
        <f t="shared" si="75"/>
        <v>below average</v>
      </c>
    </row>
    <row r="1002" spans="10:10" customFormat="1" x14ac:dyDescent="0.25">
      <c r="J1002" s="3" t="str">
        <f t="shared" si="75"/>
        <v>below average</v>
      </c>
    </row>
    <row r="1003" spans="10:10" customFormat="1" x14ac:dyDescent="0.25">
      <c r="J1003" s="3" t="str">
        <f t="shared" si="75"/>
        <v>below average</v>
      </c>
    </row>
    <row r="1004" spans="10:10" customFormat="1" x14ac:dyDescent="0.25">
      <c r="J1004" s="3" t="str">
        <f t="shared" si="75"/>
        <v>below average</v>
      </c>
    </row>
    <row r="1005" spans="10:10" customFormat="1" x14ac:dyDescent="0.25">
      <c r="J1005" s="3" t="str">
        <f t="shared" si="75"/>
        <v>below average</v>
      </c>
    </row>
    <row r="1006" spans="10:10" customFormat="1" x14ac:dyDescent="0.25">
      <c r="J1006" s="3" t="str">
        <f t="shared" si="75"/>
        <v>below average</v>
      </c>
    </row>
    <row r="1007" spans="10:10" customFormat="1" x14ac:dyDescent="0.25">
      <c r="J1007" s="3" t="str">
        <f t="shared" si="75"/>
        <v>below average</v>
      </c>
    </row>
    <row r="1008" spans="10:10" customFormat="1" x14ac:dyDescent="0.25">
      <c r="J1008" s="3" t="str">
        <f t="shared" si="75"/>
        <v>below average</v>
      </c>
    </row>
    <row r="1009" spans="10:10" customFormat="1" x14ac:dyDescent="0.25">
      <c r="J1009" s="3" t="str">
        <f t="shared" si="75"/>
        <v>below average</v>
      </c>
    </row>
    <row r="1010" spans="10:10" customFormat="1" x14ac:dyDescent="0.25">
      <c r="J1010" s="3" t="str">
        <f t="shared" si="75"/>
        <v>below average</v>
      </c>
    </row>
    <row r="1011" spans="10:10" customFormat="1" x14ac:dyDescent="0.25">
      <c r="J1011" s="3" t="str">
        <f t="shared" si="75"/>
        <v>below average</v>
      </c>
    </row>
    <row r="1012" spans="10:10" customFormat="1" x14ac:dyDescent="0.25">
      <c r="J1012" s="3" t="str">
        <f t="shared" si="75"/>
        <v>below average</v>
      </c>
    </row>
    <row r="1013" spans="10:10" customFormat="1" x14ac:dyDescent="0.25">
      <c r="J1013" s="3" t="str">
        <f t="shared" si="75"/>
        <v>below average</v>
      </c>
    </row>
    <row r="1014" spans="10:10" customFormat="1" x14ac:dyDescent="0.25">
      <c r="J1014" s="3" t="str">
        <f t="shared" si="75"/>
        <v>below average</v>
      </c>
    </row>
    <row r="1015" spans="10:10" customFormat="1" x14ac:dyDescent="0.25">
      <c r="J1015" s="3" t="str">
        <f t="shared" si="75"/>
        <v>below average</v>
      </c>
    </row>
    <row r="1016" spans="10:10" customFormat="1" x14ac:dyDescent="0.25">
      <c r="J1016" s="3" t="str">
        <f t="shared" si="75"/>
        <v>below average</v>
      </c>
    </row>
    <row r="1017" spans="10:10" customFormat="1" x14ac:dyDescent="0.25">
      <c r="J1017" s="3" t="str">
        <f t="shared" si="75"/>
        <v>below average</v>
      </c>
    </row>
    <row r="1018" spans="10:10" customFormat="1" x14ac:dyDescent="0.25">
      <c r="J1018" s="3" t="str">
        <f t="shared" si="75"/>
        <v>below average</v>
      </c>
    </row>
    <row r="1019" spans="10:10" customFormat="1" x14ac:dyDescent="0.25">
      <c r="J1019" s="3" t="str">
        <f t="shared" si="75"/>
        <v>below average</v>
      </c>
    </row>
    <row r="1020" spans="10:10" customFormat="1" x14ac:dyDescent="0.25">
      <c r="J1020" s="3" t="str">
        <f t="shared" si="75"/>
        <v>below average</v>
      </c>
    </row>
    <row r="1021" spans="10:10" customFormat="1" x14ac:dyDescent="0.25">
      <c r="J1021" s="3" t="str">
        <f t="shared" si="75"/>
        <v>below average</v>
      </c>
    </row>
    <row r="1022" spans="10:10" customFormat="1" x14ac:dyDescent="0.25">
      <c r="J1022" s="3" t="str">
        <f t="shared" si="75"/>
        <v>below average</v>
      </c>
    </row>
    <row r="1023" spans="10:10" customFormat="1" x14ac:dyDescent="0.25">
      <c r="J1023" s="3" t="str">
        <f t="shared" si="75"/>
        <v>below average</v>
      </c>
    </row>
    <row r="1024" spans="10:10" customFormat="1" x14ac:dyDescent="0.25">
      <c r="J1024" s="3" t="str">
        <f t="shared" si="75"/>
        <v>below average</v>
      </c>
    </row>
    <row r="1025" spans="10:10" customFormat="1" x14ac:dyDescent="0.25">
      <c r="J1025" s="3" t="str">
        <f t="shared" si="75"/>
        <v>below average</v>
      </c>
    </row>
    <row r="1026" spans="10:10" customFormat="1" x14ac:dyDescent="0.25">
      <c r="J1026" s="3" t="str">
        <f t="shared" si="75"/>
        <v>below average</v>
      </c>
    </row>
    <row r="1027" spans="10:10" customFormat="1" x14ac:dyDescent="0.25">
      <c r="J1027" s="3" t="str">
        <f t="shared" ref="J1027:J1090" si="76">IF(I1027&gt;=AVERAGE($I$2:$I$959), "above average", "below average")</f>
        <v>below average</v>
      </c>
    </row>
    <row r="1028" spans="10:10" customFormat="1" x14ac:dyDescent="0.25">
      <c r="J1028" s="3" t="str">
        <f t="shared" si="76"/>
        <v>below average</v>
      </c>
    </row>
    <row r="1029" spans="10:10" customFormat="1" x14ac:dyDescent="0.25">
      <c r="J1029" s="3" t="str">
        <f t="shared" si="76"/>
        <v>below average</v>
      </c>
    </row>
    <row r="1030" spans="10:10" customFormat="1" x14ac:dyDescent="0.25">
      <c r="J1030" s="3" t="str">
        <f t="shared" si="76"/>
        <v>below average</v>
      </c>
    </row>
    <row r="1031" spans="10:10" customFormat="1" x14ac:dyDescent="0.25">
      <c r="J1031" s="3" t="str">
        <f t="shared" si="76"/>
        <v>below average</v>
      </c>
    </row>
    <row r="1032" spans="10:10" customFormat="1" x14ac:dyDescent="0.25">
      <c r="J1032" s="3" t="str">
        <f t="shared" si="76"/>
        <v>below average</v>
      </c>
    </row>
    <row r="1033" spans="10:10" customFormat="1" x14ac:dyDescent="0.25">
      <c r="J1033" s="3" t="str">
        <f t="shared" si="76"/>
        <v>below average</v>
      </c>
    </row>
    <row r="1034" spans="10:10" customFormat="1" x14ac:dyDescent="0.25">
      <c r="J1034" s="3" t="str">
        <f t="shared" si="76"/>
        <v>below average</v>
      </c>
    </row>
    <row r="1035" spans="10:10" customFormat="1" x14ac:dyDescent="0.25">
      <c r="J1035" s="3" t="str">
        <f t="shared" si="76"/>
        <v>below average</v>
      </c>
    </row>
    <row r="1036" spans="10:10" customFormat="1" x14ac:dyDescent="0.25">
      <c r="J1036" s="3" t="str">
        <f t="shared" si="76"/>
        <v>below average</v>
      </c>
    </row>
    <row r="1037" spans="10:10" customFormat="1" x14ac:dyDescent="0.25">
      <c r="J1037" s="3" t="str">
        <f t="shared" si="76"/>
        <v>below average</v>
      </c>
    </row>
    <row r="1038" spans="10:10" customFormat="1" x14ac:dyDescent="0.25">
      <c r="J1038" s="3" t="str">
        <f t="shared" si="76"/>
        <v>below average</v>
      </c>
    </row>
    <row r="1039" spans="10:10" customFormat="1" x14ac:dyDescent="0.25">
      <c r="J1039" s="3" t="str">
        <f t="shared" si="76"/>
        <v>below average</v>
      </c>
    </row>
    <row r="1040" spans="10:10" customFormat="1" x14ac:dyDescent="0.25">
      <c r="J1040" s="3" t="str">
        <f t="shared" si="76"/>
        <v>below average</v>
      </c>
    </row>
    <row r="1041" spans="10:10" customFormat="1" x14ac:dyDescent="0.25">
      <c r="J1041" s="3" t="str">
        <f t="shared" si="76"/>
        <v>below average</v>
      </c>
    </row>
    <row r="1042" spans="10:10" customFormat="1" x14ac:dyDescent="0.25">
      <c r="J1042" s="3" t="str">
        <f t="shared" si="76"/>
        <v>below average</v>
      </c>
    </row>
    <row r="1043" spans="10:10" customFormat="1" x14ac:dyDescent="0.25">
      <c r="J1043" s="3" t="str">
        <f t="shared" si="76"/>
        <v>below average</v>
      </c>
    </row>
    <row r="1044" spans="10:10" customFormat="1" x14ac:dyDescent="0.25">
      <c r="J1044" s="3" t="str">
        <f t="shared" si="76"/>
        <v>below average</v>
      </c>
    </row>
    <row r="1045" spans="10:10" customFormat="1" x14ac:dyDescent="0.25">
      <c r="J1045" s="3" t="str">
        <f t="shared" si="76"/>
        <v>below average</v>
      </c>
    </row>
    <row r="1046" spans="10:10" customFormat="1" x14ac:dyDescent="0.25">
      <c r="J1046" s="3" t="str">
        <f t="shared" si="76"/>
        <v>below average</v>
      </c>
    </row>
    <row r="1047" spans="10:10" customFormat="1" x14ac:dyDescent="0.25">
      <c r="J1047" s="3" t="str">
        <f t="shared" si="76"/>
        <v>below average</v>
      </c>
    </row>
    <row r="1048" spans="10:10" customFormat="1" x14ac:dyDescent="0.25">
      <c r="J1048" s="3" t="str">
        <f t="shared" si="76"/>
        <v>below average</v>
      </c>
    </row>
    <row r="1049" spans="10:10" customFormat="1" x14ac:dyDescent="0.25">
      <c r="J1049" s="3" t="str">
        <f t="shared" si="76"/>
        <v>below average</v>
      </c>
    </row>
    <row r="1050" spans="10:10" customFormat="1" x14ac:dyDescent="0.25">
      <c r="J1050" s="3" t="str">
        <f t="shared" si="76"/>
        <v>below average</v>
      </c>
    </row>
    <row r="1051" spans="10:10" customFormat="1" x14ac:dyDescent="0.25">
      <c r="J1051" s="3" t="str">
        <f t="shared" si="76"/>
        <v>below average</v>
      </c>
    </row>
    <row r="1052" spans="10:10" customFormat="1" x14ac:dyDescent="0.25">
      <c r="J1052" s="3" t="str">
        <f t="shared" si="76"/>
        <v>below average</v>
      </c>
    </row>
    <row r="1053" spans="10:10" customFormat="1" x14ac:dyDescent="0.25">
      <c r="J1053" s="3" t="str">
        <f t="shared" si="76"/>
        <v>below average</v>
      </c>
    </row>
    <row r="1054" spans="10:10" customFormat="1" x14ac:dyDescent="0.25">
      <c r="J1054" s="3" t="str">
        <f t="shared" si="76"/>
        <v>below average</v>
      </c>
    </row>
    <row r="1055" spans="10:10" customFormat="1" x14ac:dyDescent="0.25">
      <c r="J1055" s="3" t="str">
        <f t="shared" si="76"/>
        <v>below average</v>
      </c>
    </row>
    <row r="1056" spans="10:10" customFormat="1" x14ac:dyDescent="0.25">
      <c r="J1056" s="3" t="str">
        <f t="shared" si="76"/>
        <v>below average</v>
      </c>
    </row>
    <row r="1057" spans="10:10" customFormat="1" x14ac:dyDescent="0.25">
      <c r="J1057" s="3" t="str">
        <f t="shared" si="76"/>
        <v>below average</v>
      </c>
    </row>
    <row r="1058" spans="10:10" customFormat="1" x14ac:dyDescent="0.25">
      <c r="J1058" s="3" t="str">
        <f t="shared" si="76"/>
        <v>below average</v>
      </c>
    </row>
    <row r="1059" spans="10:10" customFormat="1" x14ac:dyDescent="0.25">
      <c r="J1059" s="3" t="str">
        <f t="shared" si="76"/>
        <v>below average</v>
      </c>
    </row>
    <row r="1060" spans="10:10" customFormat="1" x14ac:dyDescent="0.25">
      <c r="J1060" s="3" t="str">
        <f t="shared" si="76"/>
        <v>below average</v>
      </c>
    </row>
    <row r="1061" spans="10:10" customFormat="1" x14ac:dyDescent="0.25">
      <c r="J1061" s="3" t="str">
        <f t="shared" si="76"/>
        <v>below average</v>
      </c>
    </row>
    <row r="1062" spans="10:10" customFormat="1" x14ac:dyDescent="0.25">
      <c r="J1062" s="3" t="str">
        <f t="shared" si="76"/>
        <v>below average</v>
      </c>
    </row>
    <row r="1063" spans="10:10" customFormat="1" x14ac:dyDescent="0.25">
      <c r="J1063" s="3" t="str">
        <f t="shared" si="76"/>
        <v>below average</v>
      </c>
    </row>
    <row r="1064" spans="10:10" customFormat="1" x14ac:dyDescent="0.25">
      <c r="J1064" s="3" t="str">
        <f t="shared" si="76"/>
        <v>below average</v>
      </c>
    </row>
    <row r="1065" spans="10:10" customFormat="1" x14ac:dyDescent="0.25">
      <c r="J1065" s="3" t="str">
        <f t="shared" si="76"/>
        <v>below average</v>
      </c>
    </row>
    <row r="1066" spans="10:10" customFormat="1" x14ac:dyDescent="0.25">
      <c r="J1066" s="3" t="str">
        <f t="shared" si="76"/>
        <v>below average</v>
      </c>
    </row>
    <row r="1067" spans="10:10" customFormat="1" x14ac:dyDescent="0.25">
      <c r="J1067" s="3" t="str">
        <f t="shared" si="76"/>
        <v>below average</v>
      </c>
    </row>
    <row r="1068" spans="10:10" customFormat="1" x14ac:dyDescent="0.25">
      <c r="J1068" s="3" t="str">
        <f t="shared" si="76"/>
        <v>below average</v>
      </c>
    </row>
    <row r="1069" spans="10:10" customFormat="1" x14ac:dyDescent="0.25">
      <c r="J1069" s="3" t="str">
        <f t="shared" si="76"/>
        <v>below average</v>
      </c>
    </row>
    <row r="1070" spans="10:10" customFormat="1" x14ac:dyDescent="0.25">
      <c r="J1070" s="3" t="str">
        <f t="shared" si="76"/>
        <v>below average</v>
      </c>
    </row>
    <row r="1071" spans="10:10" customFormat="1" x14ac:dyDescent="0.25">
      <c r="J1071" s="3" t="str">
        <f t="shared" si="76"/>
        <v>below average</v>
      </c>
    </row>
    <row r="1072" spans="10:10" customFormat="1" x14ac:dyDescent="0.25">
      <c r="J1072" s="3" t="str">
        <f t="shared" si="76"/>
        <v>below average</v>
      </c>
    </row>
    <row r="1073" spans="10:10" customFormat="1" x14ac:dyDescent="0.25">
      <c r="J1073" s="3" t="str">
        <f t="shared" si="76"/>
        <v>below average</v>
      </c>
    </row>
    <row r="1074" spans="10:10" customFormat="1" x14ac:dyDescent="0.25">
      <c r="J1074" s="3" t="str">
        <f t="shared" si="76"/>
        <v>below average</v>
      </c>
    </row>
    <row r="1075" spans="10:10" customFormat="1" x14ac:dyDescent="0.25">
      <c r="J1075" s="3" t="str">
        <f t="shared" si="76"/>
        <v>below average</v>
      </c>
    </row>
    <row r="1076" spans="10:10" customFormat="1" x14ac:dyDescent="0.25">
      <c r="J1076" s="3" t="str">
        <f t="shared" si="76"/>
        <v>below average</v>
      </c>
    </row>
    <row r="1077" spans="10:10" customFormat="1" x14ac:dyDescent="0.25">
      <c r="J1077" s="3" t="str">
        <f t="shared" si="76"/>
        <v>below average</v>
      </c>
    </row>
    <row r="1078" spans="10:10" customFormat="1" x14ac:dyDescent="0.25">
      <c r="J1078" s="3" t="str">
        <f t="shared" si="76"/>
        <v>below average</v>
      </c>
    </row>
    <row r="1079" spans="10:10" customFormat="1" x14ac:dyDescent="0.25">
      <c r="J1079" s="3" t="str">
        <f t="shared" si="76"/>
        <v>below average</v>
      </c>
    </row>
    <row r="1080" spans="10:10" customFormat="1" x14ac:dyDescent="0.25">
      <c r="J1080" s="3" t="str">
        <f t="shared" si="76"/>
        <v>below average</v>
      </c>
    </row>
    <row r="1081" spans="10:10" customFormat="1" x14ac:dyDescent="0.25">
      <c r="J1081" s="3" t="str">
        <f t="shared" si="76"/>
        <v>below average</v>
      </c>
    </row>
    <row r="1082" spans="10:10" customFormat="1" x14ac:dyDescent="0.25">
      <c r="J1082" s="3" t="str">
        <f t="shared" si="76"/>
        <v>below average</v>
      </c>
    </row>
    <row r="1083" spans="10:10" customFormat="1" x14ac:dyDescent="0.25">
      <c r="J1083" s="3" t="str">
        <f t="shared" si="76"/>
        <v>below average</v>
      </c>
    </row>
    <row r="1084" spans="10:10" customFormat="1" x14ac:dyDescent="0.25">
      <c r="J1084" s="3" t="str">
        <f t="shared" si="76"/>
        <v>below average</v>
      </c>
    </row>
    <row r="1085" spans="10:10" customFormat="1" x14ac:dyDescent="0.25">
      <c r="J1085" s="3" t="str">
        <f t="shared" si="76"/>
        <v>below average</v>
      </c>
    </row>
    <row r="1086" spans="10:10" customFormat="1" x14ac:dyDescent="0.25">
      <c r="J1086" s="3" t="str">
        <f t="shared" si="76"/>
        <v>below average</v>
      </c>
    </row>
    <row r="1087" spans="10:10" customFormat="1" x14ac:dyDescent="0.25">
      <c r="J1087" s="3" t="str">
        <f t="shared" si="76"/>
        <v>below average</v>
      </c>
    </row>
    <row r="1088" spans="10:10" customFormat="1" x14ac:dyDescent="0.25">
      <c r="J1088" s="3" t="str">
        <f t="shared" si="76"/>
        <v>below average</v>
      </c>
    </row>
    <row r="1089" spans="10:10" customFormat="1" x14ac:dyDescent="0.25">
      <c r="J1089" s="3" t="str">
        <f t="shared" si="76"/>
        <v>below average</v>
      </c>
    </row>
    <row r="1090" spans="10:10" customFormat="1" x14ac:dyDescent="0.25">
      <c r="J1090" s="3" t="str">
        <f t="shared" si="76"/>
        <v>below average</v>
      </c>
    </row>
    <row r="1091" spans="10:10" customFormat="1" x14ac:dyDescent="0.25">
      <c r="J1091" s="3" t="str">
        <f t="shared" ref="J1091:J1154" si="77">IF(I1091&gt;=AVERAGE($I$2:$I$959), "above average", "below average")</f>
        <v>below average</v>
      </c>
    </row>
    <row r="1092" spans="10:10" customFormat="1" x14ac:dyDescent="0.25">
      <c r="J1092" s="3" t="str">
        <f t="shared" si="77"/>
        <v>below average</v>
      </c>
    </row>
    <row r="1093" spans="10:10" customFormat="1" x14ac:dyDescent="0.25">
      <c r="J1093" s="3" t="str">
        <f t="shared" si="77"/>
        <v>below average</v>
      </c>
    </row>
    <row r="1094" spans="10:10" customFormat="1" x14ac:dyDescent="0.25">
      <c r="J1094" s="3" t="str">
        <f t="shared" si="77"/>
        <v>below average</v>
      </c>
    </row>
    <row r="1095" spans="10:10" customFormat="1" x14ac:dyDescent="0.25">
      <c r="J1095" s="3" t="str">
        <f t="shared" si="77"/>
        <v>below average</v>
      </c>
    </row>
    <row r="1096" spans="10:10" customFormat="1" x14ac:dyDescent="0.25">
      <c r="J1096" s="3" t="str">
        <f t="shared" si="77"/>
        <v>below average</v>
      </c>
    </row>
    <row r="1097" spans="10:10" customFormat="1" x14ac:dyDescent="0.25">
      <c r="J1097" s="3" t="str">
        <f t="shared" si="77"/>
        <v>below average</v>
      </c>
    </row>
    <row r="1098" spans="10:10" customFormat="1" x14ac:dyDescent="0.25">
      <c r="J1098" s="3" t="str">
        <f t="shared" si="77"/>
        <v>below average</v>
      </c>
    </row>
    <row r="1099" spans="10:10" customFormat="1" x14ac:dyDescent="0.25">
      <c r="J1099" s="3" t="str">
        <f t="shared" si="77"/>
        <v>below average</v>
      </c>
    </row>
    <row r="1100" spans="10:10" customFormat="1" x14ac:dyDescent="0.25">
      <c r="J1100" s="3" t="str">
        <f t="shared" si="77"/>
        <v>below average</v>
      </c>
    </row>
    <row r="1101" spans="10:10" customFormat="1" x14ac:dyDescent="0.25">
      <c r="J1101" s="3" t="str">
        <f t="shared" si="77"/>
        <v>below average</v>
      </c>
    </row>
    <row r="1102" spans="10:10" customFormat="1" x14ac:dyDescent="0.25">
      <c r="J1102" s="3" t="str">
        <f t="shared" si="77"/>
        <v>below average</v>
      </c>
    </row>
    <row r="1103" spans="10:10" customFormat="1" x14ac:dyDescent="0.25">
      <c r="J1103" s="3" t="str">
        <f t="shared" si="77"/>
        <v>below average</v>
      </c>
    </row>
    <row r="1104" spans="10:10" customFormat="1" x14ac:dyDescent="0.25">
      <c r="J1104" s="3" t="str">
        <f t="shared" si="77"/>
        <v>below average</v>
      </c>
    </row>
    <row r="1105" spans="10:10" customFormat="1" x14ac:dyDescent="0.25">
      <c r="J1105" s="3" t="str">
        <f t="shared" si="77"/>
        <v>below average</v>
      </c>
    </row>
    <row r="1106" spans="10:10" customFormat="1" x14ac:dyDescent="0.25">
      <c r="J1106" s="3" t="str">
        <f t="shared" si="77"/>
        <v>below average</v>
      </c>
    </row>
    <row r="1107" spans="10:10" customFormat="1" x14ac:dyDescent="0.25">
      <c r="J1107" s="3" t="str">
        <f t="shared" si="77"/>
        <v>below average</v>
      </c>
    </row>
    <row r="1108" spans="10:10" customFormat="1" x14ac:dyDescent="0.25">
      <c r="J1108" s="3" t="str">
        <f t="shared" si="77"/>
        <v>below average</v>
      </c>
    </row>
    <row r="1109" spans="10:10" customFormat="1" x14ac:dyDescent="0.25">
      <c r="J1109" s="3" t="str">
        <f t="shared" si="77"/>
        <v>below average</v>
      </c>
    </row>
    <row r="1110" spans="10:10" customFormat="1" x14ac:dyDescent="0.25">
      <c r="J1110" s="3" t="str">
        <f t="shared" si="77"/>
        <v>below average</v>
      </c>
    </row>
    <row r="1111" spans="10:10" customFormat="1" x14ac:dyDescent="0.25">
      <c r="J1111" s="3" t="str">
        <f t="shared" si="77"/>
        <v>below average</v>
      </c>
    </row>
    <row r="1112" spans="10:10" customFormat="1" x14ac:dyDescent="0.25">
      <c r="J1112" s="3" t="str">
        <f t="shared" si="77"/>
        <v>below average</v>
      </c>
    </row>
    <row r="1113" spans="10:10" customFormat="1" x14ac:dyDescent="0.25">
      <c r="J1113" s="3" t="str">
        <f t="shared" si="77"/>
        <v>below average</v>
      </c>
    </row>
    <row r="1114" spans="10:10" customFormat="1" x14ac:dyDescent="0.25">
      <c r="J1114" s="3" t="str">
        <f t="shared" si="77"/>
        <v>below average</v>
      </c>
    </row>
    <row r="1115" spans="10:10" customFormat="1" x14ac:dyDescent="0.25">
      <c r="J1115" s="3" t="str">
        <f t="shared" si="77"/>
        <v>below average</v>
      </c>
    </row>
    <row r="1116" spans="10:10" customFormat="1" x14ac:dyDescent="0.25">
      <c r="J1116" s="3" t="str">
        <f t="shared" si="77"/>
        <v>below average</v>
      </c>
    </row>
    <row r="1117" spans="10:10" customFormat="1" x14ac:dyDescent="0.25">
      <c r="J1117" s="3" t="str">
        <f t="shared" si="77"/>
        <v>below average</v>
      </c>
    </row>
    <row r="1118" spans="10:10" customFormat="1" x14ac:dyDescent="0.25">
      <c r="J1118" s="3" t="str">
        <f t="shared" si="77"/>
        <v>below average</v>
      </c>
    </row>
    <row r="1119" spans="10:10" customFormat="1" x14ac:dyDescent="0.25">
      <c r="J1119" s="3" t="str">
        <f t="shared" si="77"/>
        <v>below average</v>
      </c>
    </row>
    <row r="1120" spans="10:10" customFormat="1" x14ac:dyDescent="0.25">
      <c r="J1120" s="3" t="str">
        <f t="shared" si="77"/>
        <v>below average</v>
      </c>
    </row>
    <row r="1121" spans="10:10" customFormat="1" x14ac:dyDescent="0.25">
      <c r="J1121" s="3" t="str">
        <f t="shared" si="77"/>
        <v>below average</v>
      </c>
    </row>
    <row r="1122" spans="10:10" customFormat="1" x14ac:dyDescent="0.25">
      <c r="J1122" s="3" t="str">
        <f t="shared" si="77"/>
        <v>below average</v>
      </c>
    </row>
    <row r="1123" spans="10:10" customFormat="1" x14ac:dyDescent="0.25">
      <c r="J1123" s="3" t="str">
        <f t="shared" si="77"/>
        <v>below average</v>
      </c>
    </row>
    <row r="1124" spans="10:10" customFormat="1" x14ac:dyDescent="0.25">
      <c r="J1124" s="3" t="str">
        <f t="shared" si="77"/>
        <v>below average</v>
      </c>
    </row>
    <row r="1125" spans="10:10" customFormat="1" x14ac:dyDescent="0.25">
      <c r="J1125" s="3" t="str">
        <f t="shared" si="77"/>
        <v>below average</v>
      </c>
    </row>
    <row r="1126" spans="10:10" customFormat="1" x14ac:dyDescent="0.25">
      <c r="J1126" s="3" t="str">
        <f t="shared" si="77"/>
        <v>below average</v>
      </c>
    </row>
    <row r="1127" spans="10:10" customFormat="1" x14ac:dyDescent="0.25">
      <c r="J1127" s="3" t="str">
        <f t="shared" si="77"/>
        <v>below average</v>
      </c>
    </row>
    <row r="1128" spans="10:10" customFormat="1" x14ac:dyDescent="0.25">
      <c r="J1128" s="3" t="str">
        <f t="shared" si="77"/>
        <v>below average</v>
      </c>
    </row>
    <row r="1129" spans="10:10" customFormat="1" x14ac:dyDescent="0.25">
      <c r="J1129" s="3" t="str">
        <f t="shared" si="77"/>
        <v>below average</v>
      </c>
    </row>
    <row r="1130" spans="10:10" customFormat="1" x14ac:dyDescent="0.25">
      <c r="J1130" s="3" t="str">
        <f t="shared" si="77"/>
        <v>below average</v>
      </c>
    </row>
    <row r="1131" spans="10:10" customFormat="1" x14ac:dyDescent="0.25">
      <c r="J1131" s="3" t="str">
        <f t="shared" si="77"/>
        <v>below average</v>
      </c>
    </row>
    <row r="1132" spans="10:10" customFormat="1" x14ac:dyDescent="0.25">
      <c r="J1132" s="3" t="str">
        <f t="shared" si="77"/>
        <v>below average</v>
      </c>
    </row>
    <row r="1133" spans="10:10" customFormat="1" x14ac:dyDescent="0.25">
      <c r="J1133" s="3" t="str">
        <f t="shared" si="77"/>
        <v>below average</v>
      </c>
    </row>
    <row r="1134" spans="10:10" customFormat="1" x14ac:dyDescent="0.25">
      <c r="J1134" s="3" t="str">
        <f t="shared" si="77"/>
        <v>below average</v>
      </c>
    </row>
    <row r="1135" spans="10:10" customFormat="1" x14ac:dyDescent="0.25">
      <c r="J1135" s="3" t="str">
        <f t="shared" si="77"/>
        <v>below average</v>
      </c>
    </row>
    <row r="1136" spans="10:10" customFormat="1" x14ac:dyDescent="0.25">
      <c r="J1136" s="3" t="str">
        <f t="shared" si="77"/>
        <v>below average</v>
      </c>
    </row>
    <row r="1137" spans="10:10" customFormat="1" x14ac:dyDescent="0.25">
      <c r="J1137" s="3" t="str">
        <f t="shared" si="77"/>
        <v>below average</v>
      </c>
    </row>
    <row r="1138" spans="10:10" customFormat="1" x14ac:dyDescent="0.25">
      <c r="J1138" s="3" t="str">
        <f t="shared" si="77"/>
        <v>below average</v>
      </c>
    </row>
    <row r="1139" spans="10:10" customFormat="1" x14ac:dyDescent="0.25">
      <c r="J1139" s="3" t="str">
        <f t="shared" si="77"/>
        <v>below average</v>
      </c>
    </row>
    <row r="1140" spans="10:10" customFormat="1" x14ac:dyDescent="0.25">
      <c r="J1140" s="3" t="str">
        <f t="shared" si="77"/>
        <v>below average</v>
      </c>
    </row>
    <row r="1141" spans="10:10" customFormat="1" x14ac:dyDescent="0.25">
      <c r="J1141" s="3" t="str">
        <f t="shared" si="77"/>
        <v>below average</v>
      </c>
    </row>
    <row r="1142" spans="10:10" customFormat="1" x14ac:dyDescent="0.25">
      <c r="J1142" s="3" t="str">
        <f t="shared" si="77"/>
        <v>below average</v>
      </c>
    </row>
    <row r="1143" spans="10:10" customFormat="1" x14ac:dyDescent="0.25">
      <c r="J1143" s="3" t="str">
        <f t="shared" si="77"/>
        <v>below average</v>
      </c>
    </row>
    <row r="1144" spans="10:10" customFormat="1" x14ac:dyDescent="0.25">
      <c r="J1144" s="3" t="str">
        <f t="shared" si="77"/>
        <v>below average</v>
      </c>
    </row>
    <row r="1145" spans="10:10" customFormat="1" x14ac:dyDescent="0.25">
      <c r="J1145" s="3" t="str">
        <f t="shared" si="77"/>
        <v>below average</v>
      </c>
    </row>
    <row r="1146" spans="10:10" customFormat="1" x14ac:dyDescent="0.25">
      <c r="J1146" s="3" t="str">
        <f t="shared" si="77"/>
        <v>below average</v>
      </c>
    </row>
    <row r="1147" spans="10:10" customFormat="1" x14ac:dyDescent="0.25">
      <c r="J1147" s="3" t="str">
        <f t="shared" si="77"/>
        <v>below average</v>
      </c>
    </row>
    <row r="1148" spans="10:10" customFormat="1" x14ac:dyDescent="0.25">
      <c r="J1148" s="3" t="str">
        <f t="shared" si="77"/>
        <v>below average</v>
      </c>
    </row>
    <row r="1149" spans="10:10" customFormat="1" x14ac:dyDescent="0.25">
      <c r="J1149" s="3" t="str">
        <f t="shared" si="77"/>
        <v>below average</v>
      </c>
    </row>
    <row r="1150" spans="10:10" customFormat="1" x14ac:dyDescent="0.25">
      <c r="J1150" s="3" t="str">
        <f t="shared" si="77"/>
        <v>below average</v>
      </c>
    </row>
    <row r="1151" spans="10:10" customFormat="1" x14ac:dyDescent="0.25">
      <c r="J1151" s="3" t="str">
        <f t="shared" si="77"/>
        <v>below average</v>
      </c>
    </row>
    <row r="1152" spans="10:10" customFormat="1" x14ac:dyDescent="0.25">
      <c r="J1152" s="3" t="str">
        <f t="shared" si="77"/>
        <v>below average</v>
      </c>
    </row>
    <row r="1153" spans="10:10" customFormat="1" x14ac:dyDescent="0.25">
      <c r="J1153" s="3" t="str">
        <f t="shared" si="77"/>
        <v>below average</v>
      </c>
    </row>
    <row r="1154" spans="10:10" customFormat="1" x14ac:dyDescent="0.25">
      <c r="J1154" s="3" t="str">
        <f t="shared" si="77"/>
        <v>below average</v>
      </c>
    </row>
    <row r="1155" spans="10:10" customFormat="1" x14ac:dyDescent="0.25">
      <c r="J1155" s="3" t="str">
        <f t="shared" ref="J1155:J1218" si="78">IF(I1155&gt;=AVERAGE($I$2:$I$959), "above average", "below average")</f>
        <v>below average</v>
      </c>
    </row>
    <row r="1156" spans="10:10" customFormat="1" x14ac:dyDescent="0.25">
      <c r="J1156" s="3" t="str">
        <f t="shared" si="78"/>
        <v>below average</v>
      </c>
    </row>
    <row r="1157" spans="10:10" customFormat="1" x14ac:dyDescent="0.25">
      <c r="J1157" s="3" t="str">
        <f t="shared" si="78"/>
        <v>below average</v>
      </c>
    </row>
    <row r="1158" spans="10:10" customFormat="1" x14ac:dyDescent="0.25">
      <c r="J1158" s="3" t="str">
        <f t="shared" si="78"/>
        <v>below average</v>
      </c>
    </row>
    <row r="1159" spans="10:10" customFormat="1" x14ac:dyDescent="0.25">
      <c r="J1159" s="3" t="str">
        <f t="shared" si="78"/>
        <v>below average</v>
      </c>
    </row>
    <row r="1160" spans="10:10" customFormat="1" x14ac:dyDescent="0.25">
      <c r="J1160" s="3" t="str">
        <f t="shared" si="78"/>
        <v>below average</v>
      </c>
    </row>
    <row r="1161" spans="10:10" customFormat="1" x14ac:dyDescent="0.25">
      <c r="J1161" s="3" t="str">
        <f t="shared" si="78"/>
        <v>below average</v>
      </c>
    </row>
    <row r="1162" spans="10:10" customFormat="1" x14ac:dyDescent="0.25">
      <c r="J1162" s="3" t="str">
        <f t="shared" si="78"/>
        <v>below average</v>
      </c>
    </row>
    <row r="1163" spans="10:10" customFormat="1" x14ac:dyDescent="0.25">
      <c r="J1163" s="3" t="str">
        <f t="shared" si="78"/>
        <v>below average</v>
      </c>
    </row>
    <row r="1164" spans="10:10" customFormat="1" x14ac:dyDescent="0.25">
      <c r="J1164" s="3" t="str">
        <f t="shared" si="78"/>
        <v>below average</v>
      </c>
    </row>
    <row r="1165" spans="10:10" customFormat="1" x14ac:dyDescent="0.25">
      <c r="J1165" s="3" t="str">
        <f t="shared" si="78"/>
        <v>below average</v>
      </c>
    </row>
    <row r="1166" spans="10:10" customFormat="1" x14ac:dyDescent="0.25">
      <c r="J1166" s="3" t="str">
        <f t="shared" si="78"/>
        <v>below average</v>
      </c>
    </row>
    <row r="1167" spans="10:10" customFormat="1" x14ac:dyDescent="0.25">
      <c r="J1167" s="3" t="str">
        <f t="shared" si="78"/>
        <v>below average</v>
      </c>
    </row>
    <row r="1168" spans="10:10" customFormat="1" x14ac:dyDescent="0.25">
      <c r="J1168" s="3" t="str">
        <f t="shared" si="78"/>
        <v>below average</v>
      </c>
    </row>
    <row r="1169" spans="10:10" customFormat="1" x14ac:dyDescent="0.25">
      <c r="J1169" s="3" t="str">
        <f t="shared" si="78"/>
        <v>below average</v>
      </c>
    </row>
    <row r="1170" spans="10:10" customFormat="1" x14ac:dyDescent="0.25">
      <c r="J1170" s="3" t="str">
        <f t="shared" si="78"/>
        <v>below average</v>
      </c>
    </row>
    <row r="1171" spans="10:10" customFormat="1" x14ac:dyDescent="0.25">
      <c r="J1171" s="3" t="str">
        <f t="shared" si="78"/>
        <v>below average</v>
      </c>
    </row>
    <row r="1172" spans="10:10" customFormat="1" x14ac:dyDescent="0.25">
      <c r="J1172" s="3" t="str">
        <f t="shared" si="78"/>
        <v>below average</v>
      </c>
    </row>
    <row r="1173" spans="10:10" customFormat="1" x14ac:dyDescent="0.25">
      <c r="J1173" s="3" t="str">
        <f t="shared" si="78"/>
        <v>below average</v>
      </c>
    </row>
    <row r="1174" spans="10:10" customFormat="1" x14ac:dyDescent="0.25">
      <c r="J1174" s="3" t="str">
        <f t="shared" si="78"/>
        <v>below average</v>
      </c>
    </row>
    <row r="1175" spans="10:10" customFormat="1" x14ac:dyDescent="0.25">
      <c r="J1175" s="3" t="str">
        <f t="shared" si="78"/>
        <v>below average</v>
      </c>
    </row>
    <row r="1176" spans="10:10" customFormat="1" x14ac:dyDescent="0.25">
      <c r="J1176" s="3" t="str">
        <f t="shared" si="78"/>
        <v>below average</v>
      </c>
    </row>
    <row r="1177" spans="10:10" customFormat="1" x14ac:dyDescent="0.25">
      <c r="J1177" s="3" t="str">
        <f t="shared" si="78"/>
        <v>below average</v>
      </c>
    </row>
    <row r="1178" spans="10:10" customFormat="1" x14ac:dyDescent="0.25">
      <c r="J1178" s="3" t="str">
        <f t="shared" si="78"/>
        <v>below average</v>
      </c>
    </row>
    <row r="1179" spans="10:10" customFormat="1" x14ac:dyDescent="0.25">
      <c r="J1179" s="3" t="str">
        <f t="shared" si="78"/>
        <v>below average</v>
      </c>
    </row>
    <row r="1180" spans="10:10" customFormat="1" x14ac:dyDescent="0.25">
      <c r="J1180" s="3" t="str">
        <f t="shared" si="78"/>
        <v>below average</v>
      </c>
    </row>
    <row r="1181" spans="10:10" customFormat="1" x14ac:dyDescent="0.25">
      <c r="J1181" s="3" t="str">
        <f t="shared" si="78"/>
        <v>below average</v>
      </c>
    </row>
    <row r="1182" spans="10:10" customFormat="1" x14ac:dyDescent="0.25">
      <c r="J1182" s="3" t="str">
        <f t="shared" si="78"/>
        <v>below average</v>
      </c>
    </row>
    <row r="1183" spans="10:10" customFormat="1" x14ac:dyDescent="0.25">
      <c r="J1183" s="3" t="str">
        <f t="shared" si="78"/>
        <v>below average</v>
      </c>
    </row>
    <row r="1184" spans="10:10" customFormat="1" x14ac:dyDescent="0.25">
      <c r="J1184" s="3" t="str">
        <f t="shared" si="78"/>
        <v>below average</v>
      </c>
    </row>
    <row r="1185" spans="10:10" customFormat="1" x14ac:dyDescent="0.25">
      <c r="J1185" s="3" t="str">
        <f t="shared" si="78"/>
        <v>below average</v>
      </c>
    </row>
    <row r="1186" spans="10:10" customFormat="1" x14ac:dyDescent="0.25">
      <c r="J1186" s="3" t="str">
        <f t="shared" si="78"/>
        <v>below average</v>
      </c>
    </row>
    <row r="1187" spans="10:10" customFormat="1" x14ac:dyDescent="0.25">
      <c r="J1187" s="3" t="str">
        <f t="shared" si="78"/>
        <v>below average</v>
      </c>
    </row>
    <row r="1188" spans="10:10" customFormat="1" x14ac:dyDescent="0.25">
      <c r="J1188" s="3" t="str">
        <f t="shared" si="78"/>
        <v>below average</v>
      </c>
    </row>
    <row r="1189" spans="10:10" customFormat="1" x14ac:dyDescent="0.25">
      <c r="J1189" s="3" t="str">
        <f t="shared" si="78"/>
        <v>below average</v>
      </c>
    </row>
    <row r="1190" spans="10:10" customFormat="1" x14ac:dyDescent="0.25">
      <c r="J1190" s="3" t="str">
        <f t="shared" si="78"/>
        <v>below average</v>
      </c>
    </row>
    <row r="1191" spans="10:10" customFormat="1" x14ac:dyDescent="0.25">
      <c r="J1191" s="3" t="str">
        <f t="shared" si="78"/>
        <v>below average</v>
      </c>
    </row>
    <row r="1192" spans="10:10" customFormat="1" x14ac:dyDescent="0.25">
      <c r="J1192" s="3" t="str">
        <f t="shared" si="78"/>
        <v>below average</v>
      </c>
    </row>
    <row r="1193" spans="10:10" customFormat="1" x14ac:dyDescent="0.25">
      <c r="J1193" s="3" t="str">
        <f t="shared" si="78"/>
        <v>below average</v>
      </c>
    </row>
    <row r="1194" spans="10:10" customFormat="1" x14ac:dyDescent="0.25">
      <c r="J1194" s="3" t="str">
        <f t="shared" si="78"/>
        <v>below average</v>
      </c>
    </row>
    <row r="1195" spans="10:10" customFormat="1" x14ac:dyDescent="0.25">
      <c r="J1195" s="3" t="str">
        <f t="shared" si="78"/>
        <v>below average</v>
      </c>
    </row>
    <row r="1196" spans="10:10" customFormat="1" x14ac:dyDescent="0.25">
      <c r="J1196" s="3" t="str">
        <f t="shared" si="78"/>
        <v>below average</v>
      </c>
    </row>
    <row r="1197" spans="10:10" customFormat="1" x14ac:dyDescent="0.25">
      <c r="J1197" s="3" t="str">
        <f t="shared" si="78"/>
        <v>below average</v>
      </c>
    </row>
    <row r="1198" spans="10:10" customFormat="1" x14ac:dyDescent="0.25">
      <c r="J1198" s="3" t="str">
        <f t="shared" si="78"/>
        <v>below average</v>
      </c>
    </row>
    <row r="1199" spans="10:10" customFormat="1" x14ac:dyDescent="0.25">
      <c r="J1199" s="3" t="str">
        <f t="shared" si="78"/>
        <v>below average</v>
      </c>
    </row>
    <row r="1200" spans="10:10" customFormat="1" x14ac:dyDescent="0.25">
      <c r="J1200" s="3" t="str">
        <f t="shared" si="78"/>
        <v>below average</v>
      </c>
    </row>
    <row r="1201" spans="10:10" customFormat="1" x14ac:dyDescent="0.25">
      <c r="J1201" s="3" t="str">
        <f t="shared" si="78"/>
        <v>below average</v>
      </c>
    </row>
    <row r="1202" spans="10:10" customFormat="1" x14ac:dyDescent="0.25">
      <c r="J1202" s="3" t="str">
        <f t="shared" si="78"/>
        <v>below average</v>
      </c>
    </row>
    <row r="1203" spans="10:10" customFormat="1" x14ac:dyDescent="0.25">
      <c r="J1203" s="3" t="str">
        <f t="shared" si="78"/>
        <v>below average</v>
      </c>
    </row>
    <row r="1204" spans="10:10" customFormat="1" x14ac:dyDescent="0.25">
      <c r="J1204" s="3" t="str">
        <f t="shared" si="78"/>
        <v>below average</v>
      </c>
    </row>
    <row r="1205" spans="10:10" customFormat="1" x14ac:dyDescent="0.25">
      <c r="J1205" s="3" t="str">
        <f t="shared" si="78"/>
        <v>below average</v>
      </c>
    </row>
    <row r="1206" spans="10:10" customFormat="1" x14ac:dyDescent="0.25">
      <c r="J1206" s="3" t="str">
        <f t="shared" si="78"/>
        <v>below average</v>
      </c>
    </row>
    <row r="1207" spans="10:10" customFormat="1" x14ac:dyDescent="0.25">
      <c r="J1207" s="3" t="str">
        <f t="shared" si="78"/>
        <v>below average</v>
      </c>
    </row>
    <row r="1208" spans="10:10" customFormat="1" x14ac:dyDescent="0.25">
      <c r="J1208" s="3" t="str">
        <f t="shared" si="78"/>
        <v>below average</v>
      </c>
    </row>
    <row r="1209" spans="10:10" customFormat="1" x14ac:dyDescent="0.25">
      <c r="J1209" s="3" t="str">
        <f t="shared" si="78"/>
        <v>below average</v>
      </c>
    </row>
    <row r="1210" spans="10:10" customFormat="1" x14ac:dyDescent="0.25">
      <c r="J1210" s="3" t="str">
        <f t="shared" si="78"/>
        <v>below average</v>
      </c>
    </row>
    <row r="1211" spans="10:10" customFormat="1" x14ac:dyDescent="0.25">
      <c r="J1211" s="3" t="str">
        <f t="shared" si="78"/>
        <v>below average</v>
      </c>
    </row>
    <row r="1212" spans="10:10" customFormat="1" x14ac:dyDescent="0.25">
      <c r="J1212" s="3" t="str">
        <f t="shared" si="78"/>
        <v>below average</v>
      </c>
    </row>
    <row r="1213" spans="10:10" customFormat="1" x14ac:dyDescent="0.25">
      <c r="J1213" s="3" t="str">
        <f t="shared" si="78"/>
        <v>below average</v>
      </c>
    </row>
    <row r="1214" spans="10:10" customFormat="1" x14ac:dyDescent="0.25">
      <c r="J1214" s="3" t="str">
        <f t="shared" si="78"/>
        <v>below average</v>
      </c>
    </row>
    <row r="1215" spans="10:10" customFormat="1" x14ac:dyDescent="0.25">
      <c r="J1215" s="3" t="str">
        <f t="shared" si="78"/>
        <v>below average</v>
      </c>
    </row>
    <row r="1216" spans="10:10" customFormat="1" x14ac:dyDescent="0.25">
      <c r="J1216" s="3" t="str">
        <f t="shared" si="78"/>
        <v>below average</v>
      </c>
    </row>
    <row r="1217" spans="10:10" customFormat="1" x14ac:dyDescent="0.25">
      <c r="J1217" s="3" t="str">
        <f t="shared" si="78"/>
        <v>below average</v>
      </c>
    </row>
    <row r="1218" spans="10:10" customFormat="1" x14ac:dyDescent="0.25">
      <c r="J1218" s="3" t="str">
        <f t="shared" si="78"/>
        <v>below average</v>
      </c>
    </row>
    <row r="1219" spans="10:10" customFormat="1" x14ac:dyDescent="0.25">
      <c r="J1219" s="3" t="str">
        <f t="shared" ref="J1219:J1282" si="79">IF(I1219&gt;=AVERAGE($I$2:$I$959), "above average", "below average")</f>
        <v>below average</v>
      </c>
    </row>
    <row r="1220" spans="10:10" customFormat="1" x14ac:dyDescent="0.25">
      <c r="J1220" s="3" t="str">
        <f t="shared" si="79"/>
        <v>below average</v>
      </c>
    </row>
    <row r="1221" spans="10:10" customFormat="1" x14ac:dyDescent="0.25">
      <c r="J1221" s="3" t="str">
        <f t="shared" si="79"/>
        <v>below average</v>
      </c>
    </row>
    <row r="1222" spans="10:10" customFormat="1" x14ac:dyDescent="0.25">
      <c r="J1222" s="3" t="str">
        <f t="shared" si="79"/>
        <v>below average</v>
      </c>
    </row>
    <row r="1223" spans="10:10" customFormat="1" x14ac:dyDescent="0.25">
      <c r="J1223" s="3" t="str">
        <f t="shared" si="79"/>
        <v>below average</v>
      </c>
    </row>
    <row r="1224" spans="10:10" customFormat="1" x14ac:dyDescent="0.25">
      <c r="J1224" s="3" t="str">
        <f t="shared" si="79"/>
        <v>below average</v>
      </c>
    </row>
    <row r="1225" spans="10:10" customFormat="1" x14ac:dyDescent="0.25">
      <c r="J1225" s="3" t="str">
        <f t="shared" si="79"/>
        <v>below average</v>
      </c>
    </row>
    <row r="1226" spans="10:10" customFormat="1" x14ac:dyDescent="0.25">
      <c r="J1226" s="3" t="str">
        <f t="shared" si="79"/>
        <v>below average</v>
      </c>
    </row>
    <row r="1227" spans="10:10" customFormat="1" x14ac:dyDescent="0.25">
      <c r="J1227" s="3" t="str">
        <f t="shared" si="79"/>
        <v>below average</v>
      </c>
    </row>
    <row r="1228" spans="10:10" customFormat="1" x14ac:dyDescent="0.25">
      <c r="J1228" s="3" t="str">
        <f t="shared" si="79"/>
        <v>below average</v>
      </c>
    </row>
    <row r="1229" spans="10:10" customFormat="1" x14ac:dyDescent="0.25">
      <c r="J1229" s="3" t="str">
        <f t="shared" si="79"/>
        <v>below average</v>
      </c>
    </row>
    <row r="1230" spans="10:10" customFormat="1" x14ac:dyDescent="0.25">
      <c r="J1230" s="3" t="str">
        <f t="shared" si="79"/>
        <v>below average</v>
      </c>
    </row>
    <row r="1231" spans="10:10" customFormat="1" x14ac:dyDescent="0.25">
      <c r="J1231" s="3" t="str">
        <f t="shared" si="79"/>
        <v>below average</v>
      </c>
    </row>
    <row r="1232" spans="10:10" customFormat="1" x14ac:dyDescent="0.25">
      <c r="J1232" s="3" t="str">
        <f t="shared" si="79"/>
        <v>below average</v>
      </c>
    </row>
    <row r="1233" spans="10:10" customFormat="1" x14ac:dyDescent="0.25">
      <c r="J1233" s="3" t="str">
        <f t="shared" si="79"/>
        <v>below average</v>
      </c>
    </row>
    <row r="1234" spans="10:10" customFormat="1" x14ac:dyDescent="0.25">
      <c r="J1234" s="3" t="str">
        <f t="shared" si="79"/>
        <v>below average</v>
      </c>
    </row>
    <row r="1235" spans="10:10" customFormat="1" x14ac:dyDescent="0.25">
      <c r="J1235" s="3" t="str">
        <f t="shared" si="79"/>
        <v>below average</v>
      </c>
    </row>
    <row r="1236" spans="10:10" customFormat="1" x14ac:dyDescent="0.25">
      <c r="J1236" s="3" t="str">
        <f t="shared" si="79"/>
        <v>below average</v>
      </c>
    </row>
    <row r="1237" spans="10:10" customFormat="1" x14ac:dyDescent="0.25">
      <c r="J1237" s="3" t="str">
        <f t="shared" si="79"/>
        <v>below average</v>
      </c>
    </row>
    <row r="1238" spans="10:10" customFormat="1" x14ac:dyDescent="0.25">
      <c r="J1238" s="3" t="str">
        <f t="shared" si="79"/>
        <v>below average</v>
      </c>
    </row>
    <row r="1239" spans="10:10" customFormat="1" x14ac:dyDescent="0.25">
      <c r="J1239" s="3" t="str">
        <f t="shared" si="79"/>
        <v>below average</v>
      </c>
    </row>
    <row r="1240" spans="10:10" customFormat="1" x14ac:dyDescent="0.25">
      <c r="J1240" s="3" t="str">
        <f t="shared" si="79"/>
        <v>below average</v>
      </c>
    </row>
    <row r="1241" spans="10:10" customFormat="1" x14ac:dyDescent="0.25">
      <c r="J1241" s="3" t="str">
        <f t="shared" si="79"/>
        <v>below average</v>
      </c>
    </row>
    <row r="1242" spans="10:10" customFormat="1" x14ac:dyDescent="0.25">
      <c r="J1242" s="3" t="str">
        <f t="shared" si="79"/>
        <v>below average</v>
      </c>
    </row>
    <row r="1243" spans="10:10" customFormat="1" x14ac:dyDescent="0.25">
      <c r="J1243" s="3" t="str">
        <f t="shared" si="79"/>
        <v>below average</v>
      </c>
    </row>
    <row r="1244" spans="10:10" customFormat="1" x14ac:dyDescent="0.25">
      <c r="J1244" s="3" t="str">
        <f t="shared" si="79"/>
        <v>below average</v>
      </c>
    </row>
    <row r="1245" spans="10:10" customFormat="1" x14ac:dyDescent="0.25">
      <c r="J1245" s="3" t="str">
        <f t="shared" si="79"/>
        <v>below average</v>
      </c>
    </row>
    <row r="1246" spans="10:10" customFormat="1" x14ac:dyDescent="0.25">
      <c r="J1246" s="3" t="str">
        <f t="shared" si="79"/>
        <v>below average</v>
      </c>
    </row>
    <row r="1247" spans="10:10" customFormat="1" x14ac:dyDescent="0.25">
      <c r="J1247" s="3" t="str">
        <f t="shared" si="79"/>
        <v>below average</v>
      </c>
    </row>
    <row r="1248" spans="10:10" customFormat="1" x14ac:dyDescent="0.25">
      <c r="J1248" s="3" t="str">
        <f t="shared" si="79"/>
        <v>below average</v>
      </c>
    </row>
    <row r="1249" spans="10:10" customFormat="1" x14ac:dyDescent="0.25">
      <c r="J1249" s="3" t="str">
        <f t="shared" si="79"/>
        <v>below average</v>
      </c>
    </row>
    <row r="1250" spans="10:10" customFormat="1" x14ac:dyDescent="0.25">
      <c r="J1250" s="3" t="str">
        <f t="shared" si="79"/>
        <v>below average</v>
      </c>
    </row>
    <row r="1251" spans="10:10" customFormat="1" x14ac:dyDescent="0.25">
      <c r="J1251" s="3" t="str">
        <f t="shared" si="79"/>
        <v>below average</v>
      </c>
    </row>
    <row r="1252" spans="10:10" customFormat="1" x14ac:dyDescent="0.25">
      <c r="J1252" s="3" t="str">
        <f t="shared" si="79"/>
        <v>below average</v>
      </c>
    </row>
    <row r="1253" spans="10:10" customFormat="1" x14ac:dyDescent="0.25">
      <c r="J1253" s="3" t="str">
        <f t="shared" si="79"/>
        <v>below average</v>
      </c>
    </row>
    <row r="1254" spans="10:10" customFormat="1" x14ac:dyDescent="0.25">
      <c r="J1254" s="3" t="str">
        <f t="shared" si="79"/>
        <v>below average</v>
      </c>
    </row>
    <row r="1255" spans="10:10" customFormat="1" x14ac:dyDescent="0.25">
      <c r="J1255" s="3" t="str">
        <f t="shared" si="79"/>
        <v>below average</v>
      </c>
    </row>
    <row r="1256" spans="10:10" customFormat="1" x14ac:dyDescent="0.25">
      <c r="J1256" s="3" t="str">
        <f t="shared" si="79"/>
        <v>below average</v>
      </c>
    </row>
    <row r="1257" spans="10:10" customFormat="1" x14ac:dyDescent="0.25">
      <c r="J1257" s="3" t="str">
        <f t="shared" si="79"/>
        <v>below average</v>
      </c>
    </row>
    <row r="1258" spans="10:10" customFormat="1" x14ac:dyDescent="0.25">
      <c r="J1258" s="3" t="str">
        <f t="shared" si="79"/>
        <v>below average</v>
      </c>
    </row>
    <row r="1259" spans="10:10" customFormat="1" x14ac:dyDescent="0.25">
      <c r="J1259" s="3" t="str">
        <f t="shared" si="79"/>
        <v>below average</v>
      </c>
    </row>
    <row r="1260" spans="10:10" customFormat="1" x14ac:dyDescent="0.25">
      <c r="J1260" s="3" t="str">
        <f t="shared" si="79"/>
        <v>below average</v>
      </c>
    </row>
    <row r="1261" spans="10:10" customFormat="1" x14ac:dyDescent="0.25">
      <c r="J1261" s="3" t="str">
        <f t="shared" si="79"/>
        <v>below average</v>
      </c>
    </row>
    <row r="1262" spans="10:10" customFormat="1" x14ac:dyDescent="0.25">
      <c r="J1262" s="3" t="str">
        <f t="shared" si="79"/>
        <v>below average</v>
      </c>
    </row>
    <row r="1263" spans="10:10" customFormat="1" x14ac:dyDescent="0.25">
      <c r="J1263" s="3" t="str">
        <f t="shared" si="79"/>
        <v>below average</v>
      </c>
    </row>
    <row r="1264" spans="10:10" customFormat="1" x14ac:dyDescent="0.25">
      <c r="J1264" s="3" t="str">
        <f t="shared" si="79"/>
        <v>below average</v>
      </c>
    </row>
    <row r="1265" spans="10:10" customFormat="1" x14ac:dyDescent="0.25">
      <c r="J1265" s="3" t="str">
        <f t="shared" si="79"/>
        <v>below average</v>
      </c>
    </row>
    <row r="1266" spans="10:10" customFormat="1" x14ac:dyDescent="0.25">
      <c r="J1266" s="3" t="str">
        <f t="shared" si="79"/>
        <v>below average</v>
      </c>
    </row>
    <row r="1267" spans="10:10" customFormat="1" x14ac:dyDescent="0.25">
      <c r="J1267" s="3" t="str">
        <f t="shared" si="79"/>
        <v>below average</v>
      </c>
    </row>
    <row r="1268" spans="10:10" customFormat="1" x14ac:dyDescent="0.25">
      <c r="J1268" s="3" t="str">
        <f t="shared" si="79"/>
        <v>below average</v>
      </c>
    </row>
    <row r="1269" spans="10:10" customFormat="1" x14ac:dyDescent="0.25">
      <c r="J1269" s="3" t="str">
        <f t="shared" si="79"/>
        <v>below average</v>
      </c>
    </row>
    <row r="1270" spans="10:10" customFormat="1" x14ac:dyDescent="0.25">
      <c r="J1270" s="3" t="str">
        <f t="shared" si="79"/>
        <v>below average</v>
      </c>
    </row>
    <row r="1271" spans="10:10" customFormat="1" x14ac:dyDescent="0.25">
      <c r="J1271" s="3" t="str">
        <f t="shared" si="79"/>
        <v>below average</v>
      </c>
    </row>
    <row r="1272" spans="10:10" customFormat="1" x14ac:dyDescent="0.25">
      <c r="J1272" s="3" t="str">
        <f t="shared" si="79"/>
        <v>below average</v>
      </c>
    </row>
    <row r="1273" spans="10:10" customFormat="1" x14ac:dyDescent="0.25">
      <c r="J1273" s="3" t="str">
        <f t="shared" si="79"/>
        <v>below average</v>
      </c>
    </row>
    <row r="1274" spans="10:10" customFormat="1" x14ac:dyDescent="0.25">
      <c r="J1274" s="3" t="str">
        <f t="shared" si="79"/>
        <v>below average</v>
      </c>
    </row>
    <row r="1275" spans="10:10" customFormat="1" x14ac:dyDescent="0.25">
      <c r="J1275" s="3" t="str">
        <f t="shared" si="79"/>
        <v>below average</v>
      </c>
    </row>
    <row r="1276" spans="10:10" customFormat="1" x14ac:dyDescent="0.25">
      <c r="J1276" s="3" t="str">
        <f t="shared" si="79"/>
        <v>below average</v>
      </c>
    </row>
    <row r="1277" spans="10:10" customFormat="1" x14ac:dyDescent="0.25">
      <c r="J1277" s="3" t="str">
        <f t="shared" si="79"/>
        <v>below average</v>
      </c>
    </row>
    <row r="1278" spans="10:10" customFormat="1" x14ac:dyDescent="0.25">
      <c r="J1278" s="3" t="str">
        <f t="shared" si="79"/>
        <v>below average</v>
      </c>
    </row>
    <row r="1279" spans="10:10" customFormat="1" x14ac:dyDescent="0.25">
      <c r="J1279" s="3" t="str">
        <f t="shared" si="79"/>
        <v>below average</v>
      </c>
    </row>
    <row r="1280" spans="10:10" customFormat="1" x14ac:dyDescent="0.25">
      <c r="J1280" s="3" t="str">
        <f t="shared" si="79"/>
        <v>below average</v>
      </c>
    </row>
    <row r="1281" spans="10:10" customFormat="1" x14ac:dyDescent="0.25">
      <c r="J1281" s="3" t="str">
        <f t="shared" si="79"/>
        <v>below average</v>
      </c>
    </row>
    <row r="1282" spans="10:10" customFormat="1" x14ac:dyDescent="0.25">
      <c r="J1282" s="3" t="str">
        <f t="shared" si="79"/>
        <v>below average</v>
      </c>
    </row>
    <row r="1283" spans="10:10" customFormat="1" x14ac:dyDescent="0.25">
      <c r="J1283" s="3" t="str">
        <f t="shared" ref="J1283:J1346" si="80">IF(I1283&gt;=AVERAGE($I$2:$I$959), "above average", "below average")</f>
        <v>below average</v>
      </c>
    </row>
    <row r="1284" spans="10:10" customFormat="1" x14ac:dyDescent="0.25">
      <c r="J1284" s="3" t="str">
        <f t="shared" si="80"/>
        <v>below average</v>
      </c>
    </row>
    <row r="1285" spans="10:10" customFormat="1" x14ac:dyDescent="0.25">
      <c r="J1285" s="3" t="str">
        <f t="shared" si="80"/>
        <v>below average</v>
      </c>
    </row>
    <row r="1286" spans="10:10" customFormat="1" x14ac:dyDescent="0.25">
      <c r="J1286" s="3" t="str">
        <f t="shared" si="80"/>
        <v>below average</v>
      </c>
    </row>
    <row r="1287" spans="10:10" customFormat="1" x14ac:dyDescent="0.25">
      <c r="J1287" s="3" t="str">
        <f t="shared" si="80"/>
        <v>below average</v>
      </c>
    </row>
    <row r="1288" spans="10:10" customFormat="1" x14ac:dyDescent="0.25">
      <c r="J1288" s="3" t="str">
        <f t="shared" si="80"/>
        <v>below average</v>
      </c>
    </row>
    <row r="1289" spans="10:10" customFormat="1" x14ac:dyDescent="0.25">
      <c r="J1289" s="3" t="str">
        <f t="shared" si="80"/>
        <v>below average</v>
      </c>
    </row>
    <row r="1290" spans="10:10" customFormat="1" x14ac:dyDescent="0.25">
      <c r="J1290" s="3" t="str">
        <f t="shared" si="80"/>
        <v>below average</v>
      </c>
    </row>
    <row r="1291" spans="10:10" customFormat="1" x14ac:dyDescent="0.25">
      <c r="J1291" s="3" t="str">
        <f t="shared" si="80"/>
        <v>below average</v>
      </c>
    </row>
    <row r="1292" spans="10:10" customFormat="1" x14ac:dyDescent="0.25">
      <c r="J1292" s="3" t="str">
        <f t="shared" si="80"/>
        <v>below average</v>
      </c>
    </row>
    <row r="1293" spans="10:10" customFormat="1" x14ac:dyDescent="0.25">
      <c r="J1293" s="3" t="str">
        <f t="shared" si="80"/>
        <v>below average</v>
      </c>
    </row>
    <row r="1294" spans="10:10" customFormat="1" x14ac:dyDescent="0.25">
      <c r="J1294" s="3" t="str">
        <f t="shared" si="80"/>
        <v>below average</v>
      </c>
    </row>
    <row r="1295" spans="10:10" customFormat="1" x14ac:dyDescent="0.25">
      <c r="J1295" s="3" t="str">
        <f t="shared" si="80"/>
        <v>below average</v>
      </c>
    </row>
    <row r="1296" spans="10:10" customFormat="1" x14ac:dyDescent="0.25">
      <c r="J1296" s="3" t="str">
        <f t="shared" si="80"/>
        <v>below average</v>
      </c>
    </row>
    <row r="1297" spans="10:10" customFormat="1" x14ac:dyDescent="0.25">
      <c r="J1297" s="3" t="str">
        <f t="shared" si="80"/>
        <v>below average</v>
      </c>
    </row>
    <row r="1298" spans="10:10" customFormat="1" x14ac:dyDescent="0.25">
      <c r="J1298" s="3" t="str">
        <f t="shared" si="80"/>
        <v>below average</v>
      </c>
    </row>
    <row r="1299" spans="10:10" customFormat="1" x14ac:dyDescent="0.25">
      <c r="J1299" s="3" t="str">
        <f t="shared" si="80"/>
        <v>below average</v>
      </c>
    </row>
    <row r="1300" spans="10:10" customFormat="1" x14ac:dyDescent="0.25">
      <c r="J1300" s="3" t="str">
        <f t="shared" si="80"/>
        <v>below average</v>
      </c>
    </row>
    <row r="1301" spans="10:10" customFormat="1" x14ac:dyDescent="0.25">
      <c r="J1301" s="3" t="str">
        <f t="shared" si="80"/>
        <v>below average</v>
      </c>
    </row>
    <row r="1302" spans="10:10" customFormat="1" x14ac:dyDescent="0.25">
      <c r="J1302" s="3" t="str">
        <f t="shared" si="80"/>
        <v>below average</v>
      </c>
    </row>
    <row r="1303" spans="10:10" customFormat="1" x14ac:dyDescent="0.25">
      <c r="J1303" s="3" t="str">
        <f t="shared" si="80"/>
        <v>below average</v>
      </c>
    </row>
    <row r="1304" spans="10:10" customFormat="1" x14ac:dyDescent="0.25">
      <c r="J1304" s="3" t="str">
        <f t="shared" si="80"/>
        <v>below average</v>
      </c>
    </row>
    <row r="1305" spans="10:10" customFormat="1" x14ac:dyDescent="0.25">
      <c r="J1305" s="3" t="str">
        <f t="shared" si="80"/>
        <v>below average</v>
      </c>
    </row>
    <row r="1306" spans="10:10" customFormat="1" x14ac:dyDescent="0.25">
      <c r="J1306" s="3" t="str">
        <f t="shared" si="80"/>
        <v>below average</v>
      </c>
    </row>
    <row r="1307" spans="10:10" customFormat="1" x14ac:dyDescent="0.25">
      <c r="J1307" s="3" t="str">
        <f t="shared" si="80"/>
        <v>below average</v>
      </c>
    </row>
    <row r="1308" spans="10:10" customFormat="1" x14ac:dyDescent="0.25">
      <c r="J1308" s="3" t="str">
        <f t="shared" si="80"/>
        <v>below average</v>
      </c>
    </row>
    <row r="1309" spans="10:10" customFormat="1" x14ac:dyDescent="0.25">
      <c r="J1309" s="3" t="str">
        <f t="shared" si="80"/>
        <v>below average</v>
      </c>
    </row>
    <row r="1310" spans="10:10" customFormat="1" x14ac:dyDescent="0.25">
      <c r="J1310" s="3" t="str">
        <f t="shared" si="80"/>
        <v>below average</v>
      </c>
    </row>
    <row r="1311" spans="10:10" customFormat="1" x14ac:dyDescent="0.25">
      <c r="J1311" s="3" t="str">
        <f t="shared" si="80"/>
        <v>below average</v>
      </c>
    </row>
    <row r="1312" spans="10:10" customFormat="1" x14ac:dyDescent="0.25">
      <c r="J1312" s="3" t="str">
        <f t="shared" si="80"/>
        <v>below average</v>
      </c>
    </row>
    <row r="1313" spans="10:10" customFormat="1" x14ac:dyDescent="0.25">
      <c r="J1313" s="3" t="str">
        <f t="shared" si="80"/>
        <v>below average</v>
      </c>
    </row>
    <row r="1314" spans="10:10" customFormat="1" x14ac:dyDescent="0.25">
      <c r="J1314" s="3" t="str">
        <f t="shared" si="80"/>
        <v>below average</v>
      </c>
    </row>
    <row r="1315" spans="10:10" customFormat="1" x14ac:dyDescent="0.25">
      <c r="J1315" s="3" t="str">
        <f t="shared" si="80"/>
        <v>below average</v>
      </c>
    </row>
    <row r="1316" spans="10:10" customFormat="1" x14ac:dyDescent="0.25">
      <c r="J1316" s="3" t="str">
        <f t="shared" si="80"/>
        <v>below average</v>
      </c>
    </row>
    <row r="1317" spans="10:10" customFormat="1" x14ac:dyDescent="0.25">
      <c r="J1317" s="3" t="str">
        <f t="shared" si="80"/>
        <v>below average</v>
      </c>
    </row>
    <row r="1318" spans="10:10" customFormat="1" x14ac:dyDescent="0.25">
      <c r="J1318" s="3" t="str">
        <f t="shared" si="80"/>
        <v>below average</v>
      </c>
    </row>
    <row r="1319" spans="10:10" customFormat="1" x14ac:dyDescent="0.25">
      <c r="J1319" s="3" t="str">
        <f t="shared" si="80"/>
        <v>below average</v>
      </c>
    </row>
    <row r="1320" spans="10:10" customFormat="1" x14ac:dyDescent="0.25">
      <c r="J1320" s="3" t="str">
        <f t="shared" si="80"/>
        <v>below average</v>
      </c>
    </row>
    <row r="1321" spans="10:10" customFormat="1" x14ac:dyDescent="0.25">
      <c r="J1321" s="3" t="str">
        <f t="shared" si="80"/>
        <v>below average</v>
      </c>
    </row>
    <row r="1322" spans="10:10" customFormat="1" x14ac:dyDescent="0.25">
      <c r="J1322" s="3" t="str">
        <f t="shared" si="80"/>
        <v>below average</v>
      </c>
    </row>
    <row r="1323" spans="10:10" customFormat="1" x14ac:dyDescent="0.25">
      <c r="J1323" s="3" t="str">
        <f t="shared" si="80"/>
        <v>below average</v>
      </c>
    </row>
    <row r="1324" spans="10:10" customFormat="1" x14ac:dyDescent="0.25">
      <c r="J1324" s="3" t="str">
        <f t="shared" si="80"/>
        <v>below average</v>
      </c>
    </row>
    <row r="1325" spans="10:10" customFormat="1" x14ac:dyDescent="0.25">
      <c r="J1325" s="3" t="str">
        <f t="shared" si="80"/>
        <v>below average</v>
      </c>
    </row>
    <row r="1326" spans="10:10" customFormat="1" x14ac:dyDescent="0.25">
      <c r="J1326" s="3" t="str">
        <f t="shared" si="80"/>
        <v>below average</v>
      </c>
    </row>
    <row r="1327" spans="10:10" customFormat="1" x14ac:dyDescent="0.25">
      <c r="J1327" s="3" t="str">
        <f t="shared" si="80"/>
        <v>below average</v>
      </c>
    </row>
    <row r="1328" spans="10:10" customFormat="1" x14ac:dyDescent="0.25">
      <c r="J1328" s="3" t="str">
        <f t="shared" si="80"/>
        <v>below average</v>
      </c>
    </row>
    <row r="1329" spans="10:10" customFormat="1" x14ac:dyDescent="0.25">
      <c r="J1329" s="3" t="str">
        <f t="shared" si="80"/>
        <v>below average</v>
      </c>
    </row>
    <row r="1330" spans="10:10" customFormat="1" x14ac:dyDescent="0.25">
      <c r="J1330" s="3" t="str">
        <f t="shared" si="80"/>
        <v>below average</v>
      </c>
    </row>
    <row r="1331" spans="10:10" customFormat="1" x14ac:dyDescent="0.25">
      <c r="J1331" s="3" t="str">
        <f t="shared" si="80"/>
        <v>below average</v>
      </c>
    </row>
    <row r="1332" spans="10:10" customFormat="1" x14ac:dyDescent="0.25">
      <c r="J1332" s="3" t="str">
        <f t="shared" si="80"/>
        <v>below average</v>
      </c>
    </row>
    <row r="1333" spans="10:10" customFormat="1" x14ac:dyDescent="0.25">
      <c r="J1333" s="3" t="str">
        <f t="shared" si="80"/>
        <v>below average</v>
      </c>
    </row>
    <row r="1334" spans="10:10" customFormat="1" x14ac:dyDescent="0.25">
      <c r="J1334" s="3" t="str">
        <f t="shared" si="80"/>
        <v>below average</v>
      </c>
    </row>
    <row r="1335" spans="10:10" customFormat="1" x14ac:dyDescent="0.25">
      <c r="J1335" s="3" t="str">
        <f t="shared" si="80"/>
        <v>below average</v>
      </c>
    </row>
    <row r="1336" spans="10:10" customFormat="1" x14ac:dyDescent="0.25">
      <c r="J1336" s="3" t="str">
        <f t="shared" si="80"/>
        <v>below average</v>
      </c>
    </row>
    <row r="1337" spans="10:10" customFormat="1" x14ac:dyDescent="0.25">
      <c r="J1337" s="3" t="str">
        <f t="shared" si="80"/>
        <v>below average</v>
      </c>
    </row>
    <row r="1338" spans="10:10" customFormat="1" x14ac:dyDescent="0.25">
      <c r="J1338" s="3" t="str">
        <f t="shared" si="80"/>
        <v>below average</v>
      </c>
    </row>
    <row r="1339" spans="10:10" customFormat="1" x14ac:dyDescent="0.25">
      <c r="J1339" s="3" t="str">
        <f t="shared" si="80"/>
        <v>below average</v>
      </c>
    </row>
    <row r="1340" spans="10:10" customFormat="1" x14ac:dyDescent="0.25">
      <c r="J1340" s="3" t="str">
        <f t="shared" si="80"/>
        <v>below average</v>
      </c>
    </row>
    <row r="1341" spans="10:10" customFormat="1" x14ac:dyDescent="0.25">
      <c r="J1341" s="3" t="str">
        <f t="shared" si="80"/>
        <v>below average</v>
      </c>
    </row>
    <row r="1342" spans="10:10" customFormat="1" x14ac:dyDescent="0.25">
      <c r="J1342" s="3" t="str">
        <f t="shared" si="80"/>
        <v>below average</v>
      </c>
    </row>
    <row r="1343" spans="10:10" customFormat="1" x14ac:dyDescent="0.25">
      <c r="J1343" s="3" t="str">
        <f t="shared" si="80"/>
        <v>below average</v>
      </c>
    </row>
    <row r="1344" spans="10:10" customFormat="1" x14ac:dyDescent="0.25">
      <c r="J1344" s="3" t="str">
        <f t="shared" si="80"/>
        <v>below average</v>
      </c>
    </row>
    <row r="1345" spans="10:10" customFormat="1" x14ac:dyDescent="0.25">
      <c r="J1345" s="3" t="str">
        <f t="shared" si="80"/>
        <v>below average</v>
      </c>
    </row>
    <row r="1346" spans="10:10" customFormat="1" x14ac:dyDescent="0.25">
      <c r="J1346" s="3" t="str">
        <f t="shared" si="80"/>
        <v>below average</v>
      </c>
    </row>
    <row r="1347" spans="10:10" customFormat="1" x14ac:dyDescent="0.25">
      <c r="J1347" s="3" t="str">
        <f t="shared" ref="J1347:J1410" si="81">IF(I1347&gt;=AVERAGE($I$2:$I$959), "above average", "below average")</f>
        <v>below average</v>
      </c>
    </row>
    <row r="1348" spans="10:10" customFormat="1" x14ac:dyDescent="0.25">
      <c r="J1348" s="3" t="str">
        <f t="shared" si="81"/>
        <v>below average</v>
      </c>
    </row>
    <row r="1349" spans="10:10" customFormat="1" x14ac:dyDescent="0.25">
      <c r="J1349" s="3" t="str">
        <f t="shared" si="81"/>
        <v>below average</v>
      </c>
    </row>
    <row r="1350" spans="10:10" customFormat="1" x14ac:dyDescent="0.25">
      <c r="J1350" s="3" t="str">
        <f t="shared" si="81"/>
        <v>below average</v>
      </c>
    </row>
    <row r="1351" spans="10:10" customFormat="1" x14ac:dyDescent="0.25">
      <c r="J1351" s="3" t="str">
        <f t="shared" si="81"/>
        <v>below average</v>
      </c>
    </row>
    <row r="1352" spans="10:10" customFormat="1" x14ac:dyDescent="0.25">
      <c r="J1352" s="3" t="str">
        <f t="shared" si="81"/>
        <v>below average</v>
      </c>
    </row>
    <row r="1353" spans="10:10" customFormat="1" x14ac:dyDescent="0.25">
      <c r="J1353" s="3" t="str">
        <f t="shared" si="81"/>
        <v>below average</v>
      </c>
    </row>
    <row r="1354" spans="10:10" customFormat="1" x14ac:dyDescent="0.25">
      <c r="J1354" s="3" t="str">
        <f t="shared" si="81"/>
        <v>below average</v>
      </c>
    </row>
    <row r="1355" spans="10:10" customFormat="1" x14ac:dyDescent="0.25">
      <c r="J1355" s="3" t="str">
        <f t="shared" si="81"/>
        <v>below average</v>
      </c>
    </row>
    <row r="1356" spans="10:10" customFormat="1" x14ac:dyDescent="0.25">
      <c r="J1356" s="3" t="str">
        <f t="shared" si="81"/>
        <v>below average</v>
      </c>
    </row>
    <row r="1357" spans="10:10" customFormat="1" x14ac:dyDescent="0.25">
      <c r="J1357" s="3" t="str">
        <f t="shared" si="81"/>
        <v>below average</v>
      </c>
    </row>
    <row r="1358" spans="10:10" customFormat="1" x14ac:dyDescent="0.25">
      <c r="J1358" s="3" t="str">
        <f t="shared" si="81"/>
        <v>below average</v>
      </c>
    </row>
    <row r="1359" spans="10:10" customFormat="1" x14ac:dyDescent="0.25">
      <c r="J1359" s="3" t="str">
        <f t="shared" si="81"/>
        <v>below average</v>
      </c>
    </row>
    <row r="1360" spans="10:10" customFormat="1" x14ac:dyDescent="0.25">
      <c r="J1360" s="3" t="str">
        <f t="shared" si="81"/>
        <v>below average</v>
      </c>
    </row>
    <row r="1361" spans="10:10" customFormat="1" x14ac:dyDescent="0.25">
      <c r="J1361" s="3" t="str">
        <f t="shared" si="81"/>
        <v>below average</v>
      </c>
    </row>
    <row r="1362" spans="10:10" customFormat="1" x14ac:dyDescent="0.25">
      <c r="J1362" s="3" t="str">
        <f t="shared" si="81"/>
        <v>below average</v>
      </c>
    </row>
    <row r="1363" spans="10:10" customFormat="1" x14ac:dyDescent="0.25">
      <c r="J1363" s="3" t="str">
        <f t="shared" si="81"/>
        <v>below average</v>
      </c>
    </row>
    <row r="1364" spans="10:10" customFormat="1" x14ac:dyDescent="0.25">
      <c r="J1364" s="3" t="str">
        <f t="shared" si="81"/>
        <v>below average</v>
      </c>
    </row>
    <row r="1365" spans="10:10" customFormat="1" x14ac:dyDescent="0.25">
      <c r="J1365" s="3" t="str">
        <f t="shared" si="81"/>
        <v>below average</v>
      </c>
    </row>
    <row r="1366" spans="10:10" customFormat="1" x14ac:dyDescent="0.25">
      <c r="J1366" s="3" t="str">
        <f t="shared" si="81"/>
        <v>below average</v>
      </c>
    </row>
    <row r="1367" spans="10:10" customFormat="1" x14ac:dyDescent="0.25">
      <c r="J1367" s="3" t="str">
        <f t="shared" si="81"/>
        <v>below average</v>
      </c>
    </row>
    <row r="1368" spans="10:10" customFormat="1" x14ac:dyDescent="0.25">
      <c r="J1368" s="3" t="str">
        <f t="shared" si="81"/>
        <v>below average</v>
      </c>
    </row>
    <row r="1369" spans="10:10" customFormat="1" x14ac:dyDescent="0.25">
      <c r="J1369" s="3" t="str">
        <f t="shared" si="81"/>
        <v>below average</v>
      </c>
    </row>
    <row r="1370" spans="10:10" customFormat="1" x14ac:dyDescent="0.25">
      <c r="J1370" s="3" t="str">
        <f t="shared" si="81"/>
        <v>below average</v>
      </c>
    </row>
    <row r="1371" spans="10:10" customFormat="1" x14ac:dyDescent="0.25">
      <c r="J1371" s="3" t="str">
        <f t="shared" si="81"/>
        <v>below average</v>
      </c>
    </row>
    <row r="1372" spans="10:10" customFormat="1" x14ac:dyDescent="0.25">
      <c r="J1372" s="3" t="str">
        <f t="shared" si="81"/>
        <v>below average</v>
      </c>
    </row>
    <row r="1373" spans="10:10" customFormat="1" x14ac:dyDescent="0.25">
      <c r="J1373" s="3" t="str">
        <f t="shared" si="81"/>
        <v>below average</v>
      </c>
    </row>
    <row r="1374" spans="10:10" customFormat="1" x14ac:dyDescent="0.25">
      <c r="J1374" s="3" t="str">
        <f t="shared" si="81"/>
        <v>below average</v>
      </c>
    </row>
    <row r="1375" spans="10:10" customFormat="1" x14ac:dyDescent="0.25">
      <c r="J1375" s="3" t="str">
        <f t="shared" si="81"/>
        <v>below average</v>
      </c>
    </row>
    <row r="1376" spans="10:10" customFormat="1" x14ac:dyDescent="0.25">
      <c r="J1376" s="3" t="str">
        <f t="shared" si="81"/>
        <v>below average</v>
      </c>
    </row>
    <row r="1377" spans="10:10" customFormat="1" x14ac:dyDescent="0.25">
      <c r="J1377" s="3" t="str">
        <f t="shared" si="81"/>
        <v>below average</v>
      </c>
    </row>
    <row r="1378" spans="10:10" customFormat="1" x14ac:dyDescent="0.25">
      <c r="J1378" s="3" t="str">
        <f t="shared" si="81"/>
        <v>below average</v>
      </c>
    </row>
    <row r="1379" spans="10:10" customFormat="1" x14ac:dyDescent="0.25">
      <c r="J1379" s="3" t="str">
        <f t="shared" si="81"/>
        <v>below average</v>
      </c>
    </row>
    <row r="1380" spans="10:10" customFormat="1" x14ac:dyDescent="0.25">
      <c r="J1380" s="3" t="str">
        <f t="shared" si="81"/>
        <v>below average</v>
      </c>
    </row>
    <row r="1381" spans="10:10" customFormat="1" x14ac:dyDescent="0.25">
      <c r="J1381" s="3" t="str">
        <f t="shared" si="81"/>
        <v>below average</v>
      </c>
    </row>
    <row r="1382" spans="10:10" customFormat="1" x14ac:dyDescent="0.25">
      <c r="J1382" s="3" t="str">
        <f t="shared" si="81"/>
        <v>below average</v>
      </c>
    </row>
    <row r="1383" spans="10:10" customFormat="1" x14ac:dyDescent="0.25">
      <c r="J1383" s="3" t="str">
        <f t="shared" si="81"/>
        <v>below average</v>
      </c>
    </row>
    <row r="1384" spans="10:10" customFormat="1" x14ac:dyDescent="0.25">
      <c r="J1384" s="3" t="str">
        <f t="shared" si="81"/>
        <v>below average</v>
      </c>
    </row>
    <row r="1385" spans="10:10" customFormat="1" x14ac:dyDescent="0.25">
      <c r="J1385" s="3" t="str">
        <f t="shared" si="81"/>
        <v>below average</v>
      </c>
    </row>
    <row r="1386" spans="10:10" customFormat="1" x14ac:dyDescent="0.25">
      <c r="J1386" s="3" t="str">
        <f t="shared" si="81"/>
        <v>below average</v>
      </c>
    </row>
    <row r="1387" spans="10:10" customFormat="1" x14ac:dyDescent="0.25">
      <c r="J1387" s="3" t="str">
        <f t="shared" si="81"/>
        <v>below average</v>
      </c>
    </row>
    <row r="1388" spans="10:10" customFormat="1" x14ac:dyDescent="0.25">
      <c r="J1388" s="3" t="str">
        <f t="shared" si="81"/>
        <v>below average</v>
      </c>
    </row>
    <row r="1389" spans="10:10" customFormat="1" x14ac:dyDescent="0.25">
      <c r="J1389" s="3" t="str">
        <f t="shared" si="81"/>
        <v>below average</v>
      </c>
    </row>
    <row r="1390" spans="10:10" customFormat="1" x14ac:dyDescent="0.25">
      <c r="J1390" s="3" t="str">
        <f t="shared" si="81"/>
        <v>below average</v>
      </c>
    </row>
    <row r="1391" spans="10:10" customFormat="1" x14ac:dyDescent="0.25">
      <c r="J1391" s="3" t="str">
        <f t="shared" si="81"/>
        <v>below average</v>
      </c>
    </row>
    <row r="1392" spans="10:10" customFormat="1" x14ac:dyDescent="0.25">
      <c r="J1392" s="3" t="str">
        <f t="shared" si="81"/>
        <v>below average</v>
      </c>
    </row>
    <row r="1393" spans="10:10" customFormat="1" x14ac:dyDescent="0.25">
      <c r="J1393" s="3" t="str">
        <f t="shared" si="81"/>
        <v>below average</v>
      </c>
    </row>
    <row r="1394" spans="10:10" customFormat="1" x14ac:dyDescent="0.25">
      <c r="J1394" s="3" t="str">
        <f t="shared" si="81"/>
        <v>below average</v>
      </c>
    </row>
    <row r="1395" spans="10:10" customFormat="1" x14ac:dyDescent="0.25">
      <c r="J1395" s="3" t="str">
        <f t="shared" si="81"/>
        <v>below average</v>
      </c>
    </row>
    <row r="1396" spans="10:10" customFormat="1" x14ac:dyDescent="0.25">
      <c r="J1396" s="3" t="str">
        <f t="shared" si="81"/>
        <v>below average</v>
      </c>
    </row>
    <row r="1397" spans="10:10" customFormat="1" x14ac:dyDescent="0.25">
      <c r="J1397" s="3" t="str">
        <f t="shared" si="81"/>
        <v>below average</v>
      </c>
    </row>
    <row r="1398" spans="10:10" customFormat="1" x14ac:dyDescent="0.25">
      <c r="J1398" s="3" t="str">
        <f t="shared" si="81"/>
        <v>below average</v>
      </c>
    </row>
    <row r="1399" spans="10:10" customFormat="1" x14ac:dyDescent="0.25">
      <c r="J1399" s="3" t="str">
        <f t="shared" si="81"/>
        <v>below average</v>
      </c>
    </row>
    <row r="1400" spans="10:10" customFormat="1" x14ac:dyDescent="0.25">
      <c r="J1400" s="3" t="str">
        <f t="shared" si="81"/>
        <v>below average</v>
      </c>
    </row>
    <row r="1401" spans="10:10" customFormat="1" x14ac:dyDescent="0.25">
      <c r="J1401" s="3" t="str">
        <f t="shared" si="81"/>
        <v>below average</v>
      </c>
    </row>
    <row r="1402" spans="10:10" customFormat="1" x14ac:dyDescent="0.25">
      <c r="J1402" s="3" t="str">
        <f t="shared" si="81"/>
        <v>below average</v>
      </c>
    </row>
    <row r="1403" spans="10:10" customFormat="1" x14ac:dyDescent="0.25">
      <c r="J1403" s="3" t="str">
        <f t="shared" si="81"/>
        <v>below average</v>
      </c>
    </row>
    <row r="1404" spans="10:10" customFormat="1" x14ac:dyDescent="0.25">
      <c r="J1404" s="3" t="str">
        <f t="shared" si="81"/>
        <v>below average</v>
      </c>
    </row>
    <row r="1405" spans="10:10" customFormat="1" x14ac:dyDescent="0.25">
      <c r="J1405" s="3" t="str">
        <f t="shared" si="81"/>
        <v>below average</v>
      </c>
    </row>
    <row r="1406" spans="10:10" customFormat="1" x14ac:dyDescent="0.25">
      <c r="J1406" s="3" t="str">
        <f t="shared" si="81"/>
        <v>below average</v>
      </c>
    </row>
    <row r="1407" spans="10:10" customFormat="1" x14ac:dyDescent="0.25">
      <c r="J1407" s="3" t="str">
        <f t="shared" si="81"/>
        <v>below average</v>
      </c>
    </row>
    <row r="1408" spans="10:10" customFormat="1" x14ac:dyDescent="0.25">
      <c r="J1408" s="3" t="str">
        <f t="shared" si="81"/>
        <v>below average</v>
      </c>
    </row>
    <row r="1409" spans="10:10" customFormat="1" x14ac:dyDescent="0.25">
      <c r="J1409" s="3" t="str">
        <f t="shared" si="81"/>
        <v>below average</v>
      </c>
    </row>
    <row r="1410" spans="10:10" customFormat="1" x14ac:dyDescent="0.25">
      <c r="J1410" s="3" t="str">
        <f t="shared" si="81"/>
        <v>below average</v>
      </c>
    </row>
    <row r="1411" spans="10:10" customFormat="1" x14ac:dyDescent="0.25">
      <c r="J1411" s="3" t="str">
        <f t="shared" ref="J1411:J1474" si="82">IF(I1411&gt;=AVERAGE($I$2:$I$959), "above average", "below average")</f>
        <v>below average</v>
      </c>
    </row>
    <row r="1412" spans="10:10" customFormat="1" x14ac:dyDescent="0.25">
      <c r="J1412" s="3" t="str">
        <f t="shared" si="82"/>
        <v>below average</v>
      </c>
    </row>
    <row r="1413" spans="10:10" customFormat="1" x14ac:dyDescent="0.25">
      <c r="J1413" s="3" t="str">
        <f t="shared" si="82"/>
        <v>below average</v>
      </c>
    </row>
    <row r="1414" spans="10:10" customFormat="1" x14ac:dyDescent="0.25">
      <c r="J1414" s="3" t="str">
        <f t="shared" si="82"/>
        <v>below average</v>
      </c>
    </row>
    <row r="1415" spans="10:10" customFormat="1" x14ac:dyDescent="0.25">
      <c r="J1415" s="3" t="str">
        <f t="shared" si="82"/>
        <v>below average</v>
      </c>
    </row>
    <row r="1416" spans="10:10" customFormat="1" x14ac:dyDescent="0.25">
      <c r="J1416" s="3" t="str">
        <f t="shared" si="82"/>
        <v>below average</v>
      </c>
    </row>
    <row r="1417" spans="10:10" customFormat="1" x14ac:dyDescent="0.25">
      <c r="J1417" s="3" t="str">
        <f t="shared" si="82"/>
        <v>below average</v>
      </c>
    </row>
    <row r="1418" spans="10:10" customFormat="1" x14ac:dyDescent="0.25">
      <c r="J1418" s="3" t="str">
        <f t="shared" si="82"/>
        <v>below average</v>
      </c>
    </row>
    <row r="1419" spans="10:10" customFormat="1" x14ac:dyDescent="0.25">
      <c r="J1419" s="3" t="str">
        <f t="shared" si="82"/>
        <v>below average</v>
      </c>
    </row>
    <row r="1420" spans="10:10" customFormat="1" x14ac:dyDescent="0.25">
      <c r="J1420" s="3" t="str">
        <f t="shared" si="82"/>
        <v>below average</v>
      </c>
    </row>
    <row r="1421" spans="10:10" customFormat="1" x14ac:dyDescent="0.25">
      <c r="J1421" s="3" t="str">
        <f t="shared" si="82"/>
        <v>below average</v>
      </c>
    </row>
    <row r="1422" spans="10:10" customFormat="1" x14ac:dyDescent="0.25">
      <c r="J1422" s="3" t="str">
        <f t="shared" si="82"/>
        <v>below average</v>
      </c>
    </row>
    <row r="1423" spans="10:10" customFormat="1" x14ac:dyDescent="0.25">
      <c r="J1423" s="3" t="str">
        <f t="shared" si="82"/>
        <v>below average</v>
      </c>
    </row>
    <row r="1424" spans="10:10" customFormat="1" x14ac:dyDescent="0.25">
      <c r="J1424" s="3" t="str">
        <f t="shared" si="82"/>
        <v>below average</v>
      </c>
    </row>
    <row r="1425" spans="10:10" customFormat="1" x14ac:dyDescent="0.25">
      <c r="J1425" s="3" t="str">
        <f t="shared" si="82"/>
        <v>below average</v>
      </c>
    </row>
    <row r="1426" spans="10:10" customFormat="1" x14ac:dyDescent="0.25">
      <c r="J1426" s="3" t="str">
        <f t="shared" si="82"/>
        <v>below average</v>
      </c>
    </row>
    <row r="1427" spans="10:10" customFormat="1" x14ac:dyDescent="0.25">
      <c r="J1427" s="3" t="str">
        <f t="shared" si="82"/>
        <v>below average</v>
      </c>
    </row>
    <row r="1428" spans="10:10" customFormat="1" x14ac:dyDescent="0.25">
      <c r="J1428" s="3" t="str">
        <f t="shared" si="82"/>
        <v>below average</v>
      </c>
    </row>
    <row r="1429" spans="10:10" customFormat="1" x14ac:dyDescent="0.25">
      <c r="J1429" s="3" t="str">
        <f t="shared" si="82"/>
        <v>below average</v>
      </c>
    </row>
    <row r="1430" spans="10:10" customFormat="1" x14ac:dyDescent="0.25">
      <c r="J1430" s="3" t="str">
        <f t="shared" si="82"/>
        <v>below average</v>
      </c>
    </row>
    <row r="1431" spans="10:10" customFormat="1" x14ac:dyDescent="0.25">
      <c r="J1431" s="3" t="str">
        <f t="shared" si="82"/>
        <v>below average</v>
      </c>
    </row>
    <row r="1432" spans="10:10" customFormat="1" x14ac:dyDescent="0.25">
      <c r="J1432" s="3" t="str">
        <f t="shared" si="82"/>
        <v>below average</v>
      </c>
    </row>
    <row r="1433" spans="10:10" customFormat="1" x14ac:dyDescent="0.25">
      <c r="J1433" s="3" t="str">
        <f t="shared" si="82"/>
        <v>below average</v>
      </c>
    </row>
    <row r="1434" spans="10:10" customFormat="1" x14ac:dyDescent="0.25">
      <c r="J1434" s="3" t="str">
        <f t="shared" si="82"/>
        <v>below average</v>
      </c>
    </row>
    <row r="1435" spans="10:10" customFormat="1" x14ac:dyDescent="0.25">
      <c r="J1435" s="3" t="str">
        <f t="shared" si="82"/>
        <v>below average</v>
      </c>
    </row>
    <row r="1436" spans="10:10" customFormat="1" x14ac:dyDescent="0.25">
      <c r="J1436" s="3" t="str">
        <f t="shared" si="82"/>
        <v>below average</v>
      </c>
    </row>
    <row r="1437" spans="10:10" customFormat="1" x14ac:dyDescent="0.25">
      <c r="J1437" s="3" t="str">
        <f t="shared" si="82"/>
        <v>below average</v>
      </c>
    </row>
    <row r="1438" spans="10:10" customFormat="1" x14ac:dyDescent="0.25">
      <c r="J1438" s="3" t="str">
        <f t="shared" si="82"/>
        <v>below average</v>
      </c>
    </row>
    <row r="1439" spans="10:10" customFormat="1" x14ac:dyDescent="0.25">
      <c r="J1439" s="3" t="str">
        <f t="shared" si="82"/>
        <v>below average</v>
      </c>
    </row>
    <row r="1440" spans="10:10" customFormat="1" x14ac:dyDescent="0.25">
      <c r="J1440" s="3" t="str">
        <f t="shared" si="82"/>
        <v>below average</v>
      </c>
    </row>
    <row r="1441" spans="10:10" customFormat="1" x14ac:dyDescent="0.25">
      <c r="J1441" s="3" t="str">
        <f t="shared" si="82"/>
        <v>below average</v>
      </c>
    </row>
    <row r="1442" spans="10:10" customFormat="1" x14ac:dyDescent="0.25">
      <c r="J1442" s="3" t="str">
        <f t="shared" si="82"/>
        <v>below average</v>
      </c>
    </row>
    <row r="1443" spans="10:10" customFormat="1" x14ac:dyDescent="0.25">
      <c r="J1443" s="3" t="str">
        <f t="shared" si="82"/>
        <v>below average</v>
      </c>
    </row>
    <row r="1444" spans="10:10" customFormat="1" x14ac:dyDescent="0.25">
      <c r="J1444" s="3" t="str">
        <f t="shared" si="82"/>
        <v>below average</v>
      </c>
    </row>
    <row r="1445" spans="10:10" customFormat="1" x14ac:dyDescent="0.25">
      <c r="J1445" s="3" t="str">
        <f t="shared" si="82"/>
        <v>below average</v>
      </c>
    </row>
    <row r="1446" spans="10:10" customFormat="1" x14ac:dyDescent="0.25">
      <c r="J1446" s="3" t="str">
        <f t="shared" si="82"/>
        <v>below average</v>
      </c>
    </row>
    <row r="1447" spans="10:10" customFormat="1" x14ac:dyDescent="0.25">
      <c r="J1447" s="3" t="str">
        <f t="shared" si="82"/>
        <v>below average</v>
      </c>
    </row>
    <row r="1448" spans="10:10" customFormat="1" x14ac:dyDescent="0.25">
      <c r="J1448" s="3" t="str">
        <f t="shared" si="82"/>
        <v>below average</v>
      </c>
    </row>
    <row r="1449" spans="10:10" customFormat="1" x14ac:dyDescent="0.25">
      <c r="J1449" s="3" t="str">
        <f t="shared" si="82"/>
        <v>below average</v>
      </c>
    </row>
    <row r="1450" spans="10:10" customFormat="1" x14ac:dyDescent="0.25">
      <c r="J1450" s="3" t="str">
        <f t="shared" si="82"/>
        <v>below average</v>
      </c>
    </row>
    <row r="1451" spans="10:10" customFormat="1" x14ac:dyDescent="0.25">
      <c r="J1451" s="3" t="str">
        <f t="shared" si="82"/>
        <v>below average</v>
      </c>
    </row>
    <row r="1452" spans="10:10" customFormat="1" x14ac:dyDescent="0.25">
      <c r="J1452" s="3" t="str">
        <f t="shared" si="82"/>
        <v>below average</v>
      </c>
    </row>
    <row r="1453" spans="10:10" customFormat="1" x14ac:dyDescent="0.25">
      <c r="J1453" s="3" t="str">
        <f t="shared" si="82"/>
        <v>below average</v>
      </c>
    </row>
    <row r="1454" spans="10:10" customFormat="1" x14ac:dyDescent="0.25">
      <c r="J1454" s="3" t="str">
        <f t="shared" si="82"/>
        <v>below average</v>
      </c>
    </row>
    <row r="1455" spans="10:10" customFormat="1" x14ac:dyDescent="0.25">
      <c r="J1455" s="3" t="str">
        <f t="shared" si="82"/>
        <v>below average</v>
      </c>
    </row>
    <row r="1456" spans="10:10" customFormat="1" x14ac:dyDescent="0.25">
      <c r="J1456" s="3" t="str">
        <f t="shared" si="82"/>
        <v>below average</v>
      </c>
    </row>
    <row r="1457" spans="10:10" customFormat="1" x14ac:dyDescent="0.25">
      <c r="J1457" s="3" t="str">
        <f t="shared" si="82"/>
        <v>below average</v>
      </c>
    </row>
    <row r="1458" spans="10:10" customFormat="1" x14ac:dyDescent="0.25">
      <c r="J1458" s="3" t="str">
        <f t="shared" si="82"/>
        <v>below average</v>
      </c>
    </row>
    <row r="1459" spans="10:10" customFormat="1" x14ac:dyDescent="0.25">
      <c r="J1459" s="3" t="str">
        <f t="shared" si="82"/>
        <v>below average</v>
      </c>
    </row>
    <row r="1460" spans="10:10" customFormat="1" x14ac:dyDescent="0.25">
      <c r="J1460" s="3" t="str">
        <f t="shared" si="82"/>
        <v>below average</v>
      </c>
    </row>
    <row r="1461" spans="10:10" customFormat="1" x14ac:dyDescent="0.25">
      <c r="J1461" s="3" t="str">
        <f t="shared" si="82"/>
        <v>below average</v>
      </c>
    </row>
    <row r="1462" spans="10:10" customFormat="1" x14ac:dyDescent="0.25">
      <c r="J1462" s="3" t="str">
        <f t="shared" si="82"/>
        <v>below average</v>
      </c>
    </row>
    <row r="1463" spans="10:10" customFormat="1" x14ac:dyDescent="0.25">
      <c r="J1463" s="3" t="str">
        <f t="shared" si="82"/>
        <v>below average</v>
      </c>
    </row>
    <row r="1464" spans="10:10" customFormat="1" x14ac:dyDescent="0.25">
      <c r="J1464" s="3" t="str">
        <f t="shared" si="82"/>
        <v>below average</v>
      </c>
    </row>
    <row r="1465" spans="10:10" customFormat="1" x14ac:dyDescent="0.25">
      <c r="J1465" s="3" t="str">
        <f t="shared" si="82"/>
        <v>below average</v>
      </c>
    </row>
    <row r="1466" spans="10:10" customFormat="1" x14ac:dyDescent="0.25">
      <c r="J1466" s="3" t="str">
        <f t="shared" si="82"/>
        <v>below average</v>
      </c>
    </row>
    <row r="1467" spans="10:10" customFormat="1" x14ac:dyDescent="0.25">
      <c r="J1467" s="3" t="str">
        <f t="shared" si="82"/>
        <v>below average</v>
      </c>
    </row>
    <row r="1468" spans="10:10" customFormat="1" x14ac:dyDescent="0.25">
      <c r="J1468" s="3" t="str">
        <f t="shared" si="82"/>
        <v>below average</v>
      </c>
    </row>
    <row r="1469" spans="10:10" customFormat="1" x14ac:dyDescent="0.25">
      <c r="J1469" s="3" t="str">
        <f t="shared" si="82"/>
        <v>below average</v>
      </c>
    </row>
    <row r="1470" spans="10:10" customFormat="1" x14ac:dyDescent="0.25">
      <c r="J1470" s="3" t="str">
        <f t="shared" si="82"/>
        <v>below average</v>
      </c>
    </row>
    <row r="1471" spans="10:10" customFormat="1" x14ac:dyDescent="0.25">
      <c r="J1471" s="3" t="str">
        <f t="shared" si="82"/>
        <v>below average</v>
      </c>
    </row>
    <row r="1472" spans="10:10" customFormat="1" x14ac:dyDescent="0.25">
      <c r="J1472" s="3" t="str">
        <f t="shared" si="82"/>
        <v>below average</v>
      </c>
    </row>
    <row r="1473" spans="10:10" customFormat="1" x14ac:dyDescent="0.25">
      <c r="J1473" s="3" t="str">
        <f t="shared" si="82"/>
        <v>below average</v>
      </c>
    </row>
    <row r="1474" spans="10:10" customFormat="1" x14ac:dyDescent="0.25">
      <c r="J1474" s="3" t="str">
        <f t="shared" si="82"/>
        <v>below average</v>
      </c>
    </row>
    <row r="1475" spans="10:10" customFormat="1" x14ac:dyDescent="0.25">
      <c r="J1475" s="3" t="str">
        <f t="shared" ref="J1475:J1538" si="83">IF(I1475&gt;=AVERAGE($I$2:$I$959), "above average", "below average")</f>
        <v>below average</v>
      </c>
    </row>
    <row r="1476" spans="10:10" customFormat="1" x14ac:dyDescent="0.25">
      <c r="J1476" s="3" t="str">
        <f t="shared" si="83"/>
        <v>below average</v>
      </c>
    </row>
    <row r="1477" spans="10:10" customFormat="1" x14ac:dyDescent="0.25">
      <c r="J1477" s="3" t="str">
        <f t="shared" si="83"/>
        <v>below average</v>
      </c>
    </row>
    <row r="1478" spans="10:10" customFormat="1" x14ac:dyDescent="0.25">
      <c r="J1478" s="3" t="str">
        <f t="shared" si="83"/>
        <v>below average</v>
      </c>
    </row>
    <row r="1479" spans="10:10" customFormat="1" x14ac:dyDescent="0.25">
      <c r="J1479" s="3" t="str">
        <f t="shared" si="83"/>
        <v>below average</v>
      </c>
    </row>
    <row r="1480" spans="10:10" customFormat="1" x14ac:dyDescent="0.25">
      <c r="J1480" s="3" t="str">
        <f t="shared" si="83"/>
        <v>below average</v>
      </c>
    </row>
    <row r="1481" spans="10:10" customFormat="1" x14ac:dyDescent="0.25">
      <c r="J1481" s="3" t="str">
        <f t="shared" si="83"/>
        <v>below average</v>
      </c>
    </row>
    <row r="1482" spans="10:10" customFormat="1" x14ac:dyDescent="0.25">
      <c r="J1482" s="3" t="str">
        <f t="shared" si="83"/>
        <v>below average</v>
      </c>
    </row>
    <row r="1483" spans="10:10" customFormat="1" x14ac:dyDescent="0.25">
      <c r="J1483" s="3" t="str">
        <f t="shared" si="83"/>
        <v>below average</v>
      </c>
    </row>
    <row r="1484" spans="10:10" customFormat="1" x14ac:dyDescent="0.25">
      <c r="J1484" s="3" t="str">
        <f t="shared" si="83"/>
        <v>below average</v>
      </c>
    </row>
    <row r="1485" spans="10:10" customFormat="1" x14ac:dyDescent="0.25">
      <c r="J1485" s="3" t="str">
        <f t="shared" si="83"/>
        <v>below average</v>
      </c>
    </row>
    <row r="1486" spans="10:10" customFormat="1" x14ac:dyDescent="0.25">
      <c r="J1486" s="3" t="str">
        <f t="shared" si="83"/>
        <v>below average</v>
      </c>
    </row>
    <row r="1487" spans="10:10" customFormat="1" x14ac:dyDescent="0.25">
      <c r="J1487" s="3" t="str">
        <f t="shared" si="83"/>
        <v>below average</v>
      </c>
    </row>
    <row r="1488" spans="10:10" customFormat="1" x14ac:dyDescent="0.25">
      <c r="J1488" s="3" t="str">
        <f t="shared" si="83"/>
        <v>below average</v>
      </c>
    </row>
    <row r="1489" spans="10:10" customFormat="1" x14ac:dyDescent="0.25">
      <c r="J1489" s="3" t="str">
        <f t="shared" si="83"/>
        <v>below average</v>
      </c>
    </row>
    <row r="1490" spans="10:10" customFormat="1" x14ac:dyDescent="0.25">
      <c r="J1490" s="3" t="str">
        <f t="shared" si="83"/>
        <v>below average</v>
      </c>
    </row>
    <row r="1491" spans="10:10" customFormat="1" x14ac:dyDescent="0.25">
      <c r="J1491" s="3" t="str">
        <f t="shared" si="83"/>
        <v>below average</v>
      </c>
    </row>
    <row r="1492" spans="10:10" customFormat="1" x14ac:dyDescent="0.25">
      <c r="J1492" s="3" t="str">
        <f t="shared" si="83"/>
        <v>below average</v>
      </c>
    </row>
    <row r="1493" spans="10:10" customFormat="1" x14ac:dyDescent="0.25">
      <c r="J1493" s="3" t="str">
        <f t="shared" si="83"/>
        <v>below average</v>
      </c>
    </row>
    <row r="1494" spans="10:10" customFormat="1" x14ac:dyDescent="0.25">
      <c r="J1494" s="3" t="str">
        <f t="shared" si="83"/>
        <v>below average</v>
      </c>
    </row>
    <row r="1495" spans="10:10" customFormat="1" x14ac:dyDescent="0.25">
      <c r="J1495" s="3" t="str">
        <f t="shared" si="83"/>
        <v>below average</v>
      </c>
    </row>
    <row r="1496" spans="10:10" customFormat="1" x14ac:dyDescent="0.25">
      <c r="J1496" s="3" t="str">
        <f t="shared" si="83"/>
        <v>below average</v>
      </c>
    </row>
    <row r="1497" spans="10:10" customFormat="1" x14ac:dyDescent="0.25">
      <c r="J1497" s="3" t="str">
        <f t="shared" si="83"/>
        <v>below average</v>
      </c>
    </row>
    <row r="1498" spans="10:10" customFormat="1" x14ac:dyDescent="0.25">
      <c r="J1498" s="3" t="str">
        <f t="shared" si="83"/>
        <v>below average</v>
      </c>
    </row>
    <row r="1499" spans="10:10" customFormat="1" x14ac:dyDescent="0.25">
      <c r="J1499" s="3" t="str">
        <f t="shared" si="83"/>
        <v>below average</v>
      </c>
    </row>
    <row r="1500" spans="10:10" customFormat="1" x14ac:dyDescent="0.25">
      <c r="J1500" s="3" t="str">
        <f t="shared" si="83"/>
        <v>below average</v>
      </c>
    </row>
    <row r="1501" spans="10:10" customFormat="1" x14ac:dyDescent="0.25">
      <c r="J1501" s="3" t="str">
        <f t="shared" si="83"/>
        <v>below average</v>
      </c>
    </row>
    <row r="1502" spans="10:10" customFormat="1" x14ac:dyDescent="0.25">
      <c r="J1502" s="3" t="str">
        <f t="shared" si="83"/>
        <v>below average</v>
      </c>
    </row>
    <row r="1503" spans="10:10" customFormat="1" x14ac:dyDescent="0.25">
      <c r="J1503" s="3" t="str">
        <f t="shared" si="83"/>
        <v>below average</v>
      </c>
    </row>
    <row r="1504" spans="10:10" customFormat="1" x14ac:dyDescent="0.25">
      <c r="J1504" s="3" t="str">
        <f t="shared" si="83"/>
        <v>below average</v>
      </c>
    </row>
    <row r="1505" spans="10:10" customFormat="1" x14ac:dyDescent="0.25">
      <c r="J1505" s="3" t="str">
        <f t="shared" si="83"/>
        <v>below average</v>
      </c>
    </row>
    <row r="1506" spans="10:10" customFormat="1" x14ac:dyDescent="0.25">
      <c r="J1506" s="3" t="str">
        <f t="shared" si="83"/>
        <v>below average</v>
      </c>
    </row>
    <row r="1507" spans="10:10" customFormat="1" x14ac:dyDescent="0.25">
      <c r="J1507" s="3" t="str">
        <f t="shared" si="83"/>
        <v>below average</v>
      </c>
    </row>
    <row r="1508" spans="10:10" customFormat="1" x14ac:dyDescent="0.25">
      <c r="J1508" s="3" t="str">
        <f t="shared" si="83"/>
        <v>below average</v>
      </c>
    </row>
    <row r="1509" spans="10:10" customFormat="1" x14ac:dyDescent="0.25">
      <c r="J1509" s="3" t="str">
        <f t="shared" si="83"/>
        <v>below average</v>
      </c>
    </row>
    <row r="1510" spans="10:10" customFormat="1" x14ac:dyDescent="0.25">
      <c r="J1510" s="3" t="str">
        <f t="shared" si="83"/>
        <v>below average</v>
      </c>
    </row>
    <row r="1511" spans="10:10" customFormat="1" x14ac:dyDescent="0.25">
      <c r="J1511" s="3" t="str">
        <f t="shared" si="83"/>
        <v>below average</v>
      </c>
    </row>
    <row r="1512" spans="10:10" customFormat="1" x14ac:dyDescent="0.25">
      <c r="J1512" s="3" t="str">
        <f t="shared" si="83"/>
        <v>below average</v>
      </c>
    </row>
    <row r="1513" spans="10:10" customFormat="1" x14ac:dyDescent="0.25">
      <c r="J1513" s="3" t="str">
        <f t="shared" si="83"/>
        <v>below average</v>
      </c>
    </row>
    <row r="1514" spans="10:10" customFormat="1" x14ac:dyDescent="0.25">
      <c r="J1514" s="3" t="str">
        <f t="shared" si="83"/>
        <v>below average</v>
      </c>
    </row>
    <row r="1515" spans="10:10" customFormat="1" x14ac:dyDescent="0.25">
      <c r="J1515" s="3" t="str">
        <f t="shared" si="83"/>
        <v>below average</v>
      </c>
    </row>
    <row r="1516" spans="10:10" customFormat="1" x14ac:dyDescent="0.25">
      <c r="J1516" s="3" t="str">
        <f t="shared" si="83"/>
        <v>below average</v>
      </c>
    </row>
    <row r="1517" spans="10:10" customFormat="1" x14ac:dyDescent="0.25">
      <c r="J1517" s="3" t="str">
        <f t="shared" si="83"/>
        <v>below average</v>
      </c>
    </row>
    <row r="1518" spans="10:10" customFormat="1" x14ac:dyDescent="0.25">
      <c r="J1518" s="3" t="str">
        <f t="shared" si="83"/>
        <v>below average</v>
      </c>
    </row>
    <row r="1519" spans="10:10" customFormat="1" x14ac:dyDescent="0.25">
      <c r="J1519" s="3" t="str">
        <f t="shared" si="83"/>
        <v>below average</v>
      </c>
    </row>
    <row r="1520" spans="10:10" customFormat="1" x14ac:dyDescent="0.25">
      <c r="J1520" s="3" t="str">
        <f t="shared" si="83"/>
        <v>below average</v>
      </c>
    </row>
    <row r="1521" spans="10:10" customFormat="1" x14ac:dyDescent="0.25">
      <c r="J1521" s="3" t="str">
        <f t="shared" si="83"/>
        <v>below average</v>
      </c>
    </row>
    <row r="1522" spans="10:10" customFormat="1" x14ac:dyDescent="0.25">
      <c r="J1522" s="3" t="str">
        <f t="shared" si="83"/>
        <v>below average</v>
      </c>
    </row>
    <row r="1523" spans="10:10" customFormat="1" x14ac:dyDescent="0.25">
      <c r="J1523" s="3" t="str">
        <f t="shared" si="83"/>
        <v>below average</v>
      </c>
    </row>
    <row r="1524" spans="10:10" customFormat="1" x14ac:dyDescent="0.25">
      <c r="J1524" s="3" t="str">
        <f t="shared" si="83"/>
        <v>below average</v>
      </c>
    </row>
    <row r="1525" spans="10:10" customFormat="1" x14ac:dyDescent="0.25">
      <c r="J1525" s="3" t="str">
        <f t="shared" si="83"/>
        <v>below average</v>
      </c>
    </row>
    <row r="1526" spans="10:10" customFormat="1" x14ac:dyDescent="0.25">
      <c r="J1526" s="3" t="str">
        <f t="shared" si="83"/>
        <v>below average</v>
      </c>
    </row>
    <row r="1527" spans="10:10" customFormat="1" x14ac:dyDescent="0.25">
      <c r="J1527" s="3" t="str">
        <f t="shared" si="83"/>
        <v>below average</v>
      </c>
    </row>
    <row r="1528" spans="10:10" customFormat="1" x14ac:dyDescent="0.25">
      <c r="J1528" s="3" t="str">
        <f t="shared" si="83"/>
        <v>below average</v>
      </c>
    </row>
    <row r="1529" spans="10:10" customFormat="1" x14ac:dyDescent="0.25">
      <c r="J1529" s="3" t="str">
        <f t="shared" si="83"/>
        <v>below average</v>
      </c>
    </row>
    <row r="1530" spans="10:10" customFormat="1" x14ac:dyDescent="0.25">
      <c r="J1530" s="3" t="str">
        <f t="shared" si="83"/>
        <v>below average</v>
      </c>
    </row>
    <row r="1531" spans="10:10" customFormat="1" x14ac:dyDescent="0.25">
      <c r="J1531" s="3" t="str">
        <f t="shared" si="83"/>
        <v>below average</v>
      </c>
    </row>
    <row r="1532" spans="10:10" customFormat="1" x14ac:dyDescent="0.25">
      <c r="J1532" s="3" t="str">
        <f t="shared" si="83"/>
        <v>below average</v>
      </c>
    </row>
    <row r="1533" spans="10:10" customFormat="1" x14ac:dyDescent="0.25">
      <c r="J1533" s="3" t="str">
        <f t="shared" si="83"/>
        <v>below average</v>
      </c>
    </row>
    <row r="1534" spans="10:10" customFormat="1" x14ac:dyDescent="0.25">
      <c r="J1534" s="3" t="str">
        <f t="shared" si="83"/>
        <v>below average</v>
      </c>
    </row>
    <row r="1535" spans="10:10" customFormat="1" x14ac:dyDescent="0.25">
      <c r="J1535" s="3" t="str">
        <f t="shared" si="83"/>
        <v>below average</v>
      </c>
    </row>
    <row r="1536" spans="10:10" customFormat="1" x14ac:dyDescent="0.25">
      <c r="J1536" s="3" t="str">
        <f t="shared" si="83"/>
        <v>below average</v>
      </c>
    </row>
    <row r="1537" spans="10:10" customFormat="1" x14ac:dyDescent="0.25">
      <c r="J1537" s="3" t="str">
        <f t="shared" si="83"/>
        <v>below average</v>
      </c>
    </row>
    <row r="1538" spans="10:10" customFormat="1" x14ac:dyDescent="0.25">
      <c r="J1538" s="3" t="str">
        <f t="shared" si="83"/>
        <v>below average</v>
      </c>
    </row>
    <row r="1539" spans="10:10" customFormat="1" x14ac:dyDescent="0.25">
      <c r="J1539" s="3" t="str">
        <f t="shared" ref="J1539:J1574" si="84">IF(I1539&gt;=AVERAGE($I$2:$I$959), "above average", "below average")</f>
        <v>below average</v>
      </c>
    </row>
    <row r="1540" spans="10:10" customFormat="1" x14ac:dyDescent="0.25">
      <c r="J1540" s="3" t="str">
        <f t="shared" si="84"/>
        <v>below average</v>
      </c>
    </row>
    <row r="1541" spans="10:10" customFormat="1" x14ac:dyDescent="0.25">
      <c r="J1541" s="3" t="str">
        <f t="shared" si="84"/>
        <v>below average</v>
      </c>
    </row>
    <row r="1542" spans="10:10" customFormat="1" x14ac:dyDescent="0.25">
      <c r="J1542" s="3" t="str">
        <f t="shared" si="84"/>
        <v>below average</v>
      </c>
    </row>
    <row r="1543" spans="10:10" customFormat="1" x14ac:dyDescent="0.25">
      <c r="J1543" s="3" t="str">
        <f t="shared" si="84"/>
        <v>below average</v>
      </c>
    </row>
    <row r="1544" spans="10:10" customFormat="1" x14ac:dyDescent="0.25">
      <c r="J1544" s="3" t="str">
        <f t="shared" si="84"/>
        <v>below average</v>
      </c>
    </row>
    <row r="1545" spans="10:10" customFormat="1" x14ac:dyDescent="0.25">
      <c r="J1545" s="3" t="str">
        <f t="shared" si="84"/>
        <v>below average</v>
      </c>
    </row>
    <row r="1546" spans="10:10" customFormat="1" x14ac:dyDescent="0.25">
      <c r="J1546" s="3" t="str">
        <f t="shared" si="84"/>
        <v>below average</v>
      </c>
    </row>
    <row r="1547" spans="10:10" customFormat="1" x14ac:dyDescent="0.25">
      <c r="J1547" s="3" t="str">
        <f t="shared" si="84"/>
        <v>below average</v>
      </c>
    </row>
    <row r="1548" spans="10:10" customFormat="1" x14ac:dyDescent="0.25">
      <c r="J1548" s="3" t="str">
        <f t="shared" si="84"/>
        <v>below average</v>
      </c>
    </row>
    <row r="1549" spans="10:10" customFormat="1" x14ac:dyDescent="0.25">
      <c r="J1549" s="3" t="str">
        <f t="shared" si="84"/>
        <v>below average</v>
      </c>
    </row>
    <row r="1550" spans="10:10" customFormat="1" x14ac:dyDescent="0.25">
      <c r="J1550" s="3" t="str">
        <f t="shared" si="84"/>
        <v>below average</v>
      </c>
    </row>
    <row r="1551" spans="10:10" customFormat="1" x14ac:dyDescent="0.25">
      <c r="J1551" s="3" t="str">
        <f t="shared" si="84"/>
        <v>below average</v>
      </c>
    </row>
    <row r="1552" spans="10:10" customFormat="1" x14ac:dyDescent="0.25">
      <c r="J1552" s="3" t="str">
        <f t="shared" si="84"/>
        <v>below average</v>
      </c>
    </row>
    <row r="1553" spans="10:10" customFormat="1" x14ac:dyDescent="0.25">
      <c r="J1553" s="3" t="str">
        <f t="shared" si="84"/>
        <v>below average</v>
      </c>
    </row>
    <row r="1554" spans="10:10" customFormat="1" x14ac:dyDescent="0.25">
      <c r="J1554" s="3" t="str">
        <f t="shared" si="84"/>
        <v>below average</v>
      </c>
    </row>
    <row r="1555" spans="10:10" customFormat="1" x14ac:dyDescent="0.25">
      <c r="J1555" s="3" t="str">
        <f t="shared" si="84"/>
        <v>below average</v>
      </c>
    </row>
    <row r="1556" spans="10:10" customFormat="1" x14ac:dyDescent="0.25">
      <c r="J1556" s="3" t="str">
        <f t="shared" si="84"/>
        <v>below average</v>
      </c>
    </row>
    <row r="1557" spans="10:10" customFormat="1" x14ac:dyDescent="0.25">
      <c r="J1557" s="3" t="str">
        <f t="shared" si="84"/>
        <v>below average</v>
      </c>
    </row>
    <row r="1558" spans="10:10" customFormat="1" x14ac:dyDescent="0.25">
      <c r="J1558" s="3" t="str">
        <f t="shared" si="84"/>
        <v>below average</v>
      </c>
    </row>
    <row r="1559" spans="10:10" customFormat="1" x14ac:dyDescent="0.25">
      <c r="J1559" s="3" t="str">
        <f t="shared" si="84"/>
        <v>below average</v>
      </c>
    </row>
    <row r="1560" spans="10:10" customFormat="1" x14ac:dyDescent="0.25">
      <c r="J1560" s="3" t="str">
        <f t="shared" si="84"/>
        <v>below average</v>
      </c>
    </row>
    <row r="1561" spans="10:10" customFormat="1" x14ac:dyDescent="0.25">
      <c r="J1561" s="3" t="str">
        <f t="shared" si="84"/>
        <v>below average</v>
      </c>
    </row>
    <row r="1562" spans="10:10" customFormat="1" x14ac:dyDescent="0.25">
      <c r="J1562" s="3" t="str">
        <f t="shared" si="84"/>
        <v>below average</v>
      </c>
    </row>
    <row r="1563" spans="10:10" customFormat="1" x14ac:dyDescent="0.25">
      <c r="J1563" s="3" t="str">
        <f t="shared" si="84"/>
        <v>below average</v>
      </c>
    </row>
    <row r="1564" spans="10:10" customFormat="1" x14ac:dyDescent="0.25">
      <c r="J1564" s="3" t="str">
        <f t="shared" si="84"/>
        <v>below average</v>
      </c>
    </row>
    <row r="1565" spans="10:10" customFormat="1" x14ac:dyDescent="0.25">
      <c r="J1565" s="3" t="str">
        <f t="shared" si="84"/>
        <v>below average</v>
      </c>
    </row>
    <row r="1566" spans="10:10" customFormat="1" x14ac:dyDescent="0.25">
      <c r="J1566" s="3" t="str">
        <f t="shared" si="84"/>
        <v>below average</v>
      </c>
    </row>
    <row r="1567" spans="10:10" customFormat="1" x14ac:dyDescent="0.25">
      <c r="J1567" s="3" t="str">
        <f t="shared" si="84"/>
        <v>below average</v>
      </c>
    </row>
    <row r="1568" spans="10:10" customFormat="1" x14ac:dyDescent="0.25">
      <c r="J1568" s="3" t="str">
        <f t="shared" si="84"/>
        <v>below average</v>
      </c>
    </row>
    <row r="1569" spans="10:10" customFormat="1" x14ac:dyDescent="0.25">
      <c r="J1569" s="3" t="str">
        <f t="shared" si="84"/>
        <v>below average</v>
      </c>
    </row>
    <row r="1570" spans="10:10" customFormat="1" x14ac:dyDescent="0.25">
      <c r="J1570" s="3" t="str">
        <f t="shared" si="84"/>
        <v>below average</v>
      </c>
    </row>
    <row r="1571" spans="10:10" customFormat="1" x14ac:dyDescent="0.25">
      <c r="J1571" s="3" t="str">
        <f t="shared" si="84"/>
        <v>below average</v>
      </c>
    </row>
    <row r="1572" spans="10:10" customFormat="1" x14ac:dyDescent="0.25">
      <c r="J1572" s="3" t="str">
        <f t="shared" si="84"/>
        <v>below average</v>
      </c>
    </row>
    <row r="1573" spans="10:10" customFormat="1" x14ac:dyDescent="0.25">
      <c r="J1573" s="3" t="str">
        <f t="shared" si="84"/>
        <v>below average</v>
      </c>
    </row>
    <row r="1574" spans="10:10" customFormat="1" x14ac:dyDescent="0.25">
      <c r="J1574" s="3" t="str">
        <f t="shared" si="84"/>
        <v>below average</v>
      </c>
    </row>
  </sheetData>
  <autoFilter ref="A1:T1574" xr:uid="{5547623F-5B5C-4E34-9546-59557F672B51}"/>
  <conditionalFormatting sqref="A2:A959">
    <cfRule type="duplicateValues" dxfId="3" priority="3"/>
  </conditionalFormatting>
  <conditionalFormatting sqref="K2:K959">
    <cfRule type="duplicateValues" dxfId="2" priority="2"/>
  </conditionalFormatting>
  <conditionalFormatting sqref="Q2:Q959">
    <cfRule type="duplicateValues" dxfId="1" priority="1"/>
  </conditionalFormatting>
  <conditionalFormatting sqref="R2:R959">
    <cfRule type="duplicateValues" dxfId="0" priority="4"/>
  </conditionalFormatting>
  <pageMargins left="0.7" right="0.7" top="0.75" bottom="0.75" header="0.3" footer="0.3"/>
  <pageSetup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BA4EFF3621A4EAE1D8A8E3A73681B" ma:contentTypeVersion="14" ma:contentTypeDescription="Create a new document." ma:contentTypeScope="" ma:versionID="65f1ea8467414e8d5f997d742d4136fe">
  <xsd:schema xmlns:xsd="http://www.w3.org/2001/XMLSchema" xmlns:xs="http://www.w3.org/2001/XMLSchema" xmlns:p="http://schemas.microsoft.com/office/2006/metadata/properties" xmlns:ns2="5a5965e3-dc39-440b-8192-52ad468d08bb" xmlns:ns3="2a1ef48f-4cdd-4895-8314-20dc4c197bbb" targetNamespace="http://schemas.microsoft.com/office/2006/metadata/properties" ma:root="true" ma:fieldsID="b693e4bd263aae47e96b2c86b6617a01" ns2:_="" ns3:_="">
    <xsd:import namespace="5a5965e3-dc39-440b-8192-52ad468d08bb"/>
    <xsd:import namespace="2a1ef48f-4cdd-4895-8314-20dc4c197b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965e3-dc39-440b-8192-52ad468d08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2d61bb93-c830-477f-800c-34a01ab1e7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1ef48f-4cdd-4895-8314-20dc4c197bbb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fe2a58c6-88c2-4aee-a791-98f228d9ca0b}" ma:internalName="TaxCatchAll" ma:showField="CatchAllData" ma:web="2a1ef48f-4cdd-4895-8314-20dc4c197b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a1ef48f-4cdd-4895-8314-20dc4c197bbb" xsi:nil="true"/>
    <lcf76f155ced4ddcb4097134ff3c332f xmlns="5a5965e3-dc39-440b-8192-52ad468d08b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756F89F-DE43-4525-823D-7AA1611A93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C3A830F-8316-4BEB-95A1-4A0FA417C6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a5965e3-dc39-440b-8192-52ad468d08bb"/>
    <ds:schemaRef ds:uri="2a1ef48f-4cdd-4895-8314-20dc4c197b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27ADB46-8EB9-4B00-A0BE-E0134BADA07E}">
  <ds:schemaRefs>
    <ds:schemaRef ds:uri="http://schemas.microsoft.com/office/2006/metadata/properties"/>
    <ds:schemaRef ds:uri="http://schemas.microsoft.com/office/infopath/2007/PartnerControls"/>
    <ds:schemaRef ds:uri="2a1ef48f-4cdd-4895-8314-20dc4c197bbb"/>
    <ds:schemaRef ds:uri="5a5965e3-dc39-440b-8192-52ad468d08b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</vt:lpstr>
      <vt:lpstr>summer-products-with-rating</vt:lpstr>
      <vt:lpstr>merchant only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Dung Tran</cp:lastModifiedBy>
  <cp:revision/>
  <dcterms:created xsi:type="dcterms:W3CDTF">2023-12-01T08:59:28Z</dcterms:created>
  <dcterms:modified xsi:type="dcterms:W3CDTF">2024-03-18T15:06:24Z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0x010100197BA4EFF3621A4EAE1D8A8E3A73681B</vt:lpwstr>
  </property>
  <property fmtid="{D5CDD505-2E9C-101B-9397-08002B2CF9AE}" pid="3" name="MediaServiceImageTags">
    <vt:lpwstr/>
  </property>
</Properties>
</file>